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tables/table3.xml" ContentType="application/vnd.openxmlformats-officedocument.spreadsheetml.table+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426"/>
  <workbookPr updateLinks="never" codeName="EstaPasta_de_trabalho"/>
  <mc:AlternateContent xmlns:mc="http://schemas.openxmlformats.org/markup-compatibility/2006">
    <mc:Choice Requires="x15">
      <x15ac:absPath xmlns:x15ac="http://schemas.microsoft.com/office/spreadsheetml/2010/11/ac" url="G:\Drives compartilhados\e-Sfinge - Grupo\PROJETO e-SFINGE\LEVANTAMENTO DE IMPACTOS\RECEITA\2026\"/>
    </mc:Choice>
  </mc:AlternateContent>
  <xr:revisionPtr revIDLastSave="0" documentId="8_{ACC5DE63-9A45-410C-AD36-04C83FC9E54A}" xr6:coauthVersionLast="47" xr6:coauthVersionMax="47" xr10:uidLastSave="{00000000-0000-0000-0000-000000000000}"/>
  <bookViews>
    <workbookView xWindow="28680" yWindow="-120" windowWidth="29040" windowHeight="15840" tabRatio="928" xr2:uid="{00000000-000D-0000-FFFF-FFFF00000000}"/>
  </bookViews>
  <sheets>
    <sheet name="ENR-2026-TCEMS" sheetId="72" r:id="rId1"/>
    <sheet name="ENR-2025-TCEMS -MUNICIPIO" sheetId="84" state="hidden" r:id="rId2"/>
    <sheet name="TCE_ATUALIZAÇÕES_2025" sheetId="73" state="hidden" r:id="rId3"/>
    <sheet name="STN ENR 2025" sheetId="82" state="hidden" r:id="rId4"/>
    <sheet name="STN Alterações - ENR 2025" sheetId="83" state="hidden" r:id="rId5"/>
    <sheet name="TABELAS" sheetId="37" state="hidden" r:id="rId6"/>
  </sheets>
  <definedNames>
    <definedName name="_xlnm._FilterDatabase" localSheetId="4" hidden="1">'STN Alterações - ENR 2025'!$A$2:$D$2</definedName>
    <definedName name="_xlnm._FilterDatabase" localSheetId="3" hidden="1">'STN ENR 2025'!$A$2:$M$2</definedName>
    <definedName name="_xlnm._FilterDatabase" localSheetId="2" hidden="1">TCE_ATUALIZAÇÕES_2025!$B$2:$M$2</definedName>
    <definedName name="_xlnm.Print_Area" localSheetId="2">TCE_ATUALIZAÇÕES_2025!$A$1:$P$306</definedName>
    <definedName name="_xlnm.Print_Titles" localSheetId="2">TCE_ATUALIZAÇÕES_2025!$1:$2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5542" i="72" l="1"/>
  <c r="L5542" i="72" s="1"/>
  <c r="M5541" i="72"/>
  <c r="L5541" i="72" s="1"/>
  <c r="S5541" i="72"/>
  <c r="S5542" i="72"/>
  <c r="M5463" i="72" l="1"/>
  <c r="M5462" i="72"/>
  <c r="M5461" i="72"/>
  <c r="M5252" i="72"/>
  <c r="M5251" i="72"/>
  <c r="M5250" i="72"/>
  <c r="M5249" i="72"/>
  <c r="M5248" i="72"/>
  <c r="M5247" i="72"/>
  <c r="M5246" i="72"/>
  <c r="M5095" i="72"/>
  <c r="M5094" i="72"/>
  <c r="M5093" i="72"/>
  <c r="M5092" i="72"/>
  <c r="M5091" i="72"/>
  <c r="M5090" i="72"/>
  <c r="M5089" i="72"/>
  <c r="M5088" i="72"/>
  <c r="M5087" i="72"/>
  <c r="M5086" i="72"/>
  <c r="M5085" i="72"/>
  <c r="M5084" i="72"/>
  <c r="M5083" i="72"/>
  <c r="M5082" i="72"/>
  <c r="M5081" i="72"/>
  <c r="M5080" i="72"/>
  <c r="M5079" i="72"/>
  <c r="M5078" i="72"/>
  <c r="M5077" i="72"/>
  <c r="M5076" i="72"/>
  <c r="M5075" i="72"/>
  <c r="M5074" i="72"/>
  <c r="M5073" i="72"/>
  <c r="M5072" i="72"/>
  <c r="M5071" i="72"/>
  <c r="M5070" i="72"/>
  <c r="M5069" i="72"/>
  <c r="M5068" i="72"/>
  <c r="M4593" i="72"/>
  <c r="M4592" i="72"/>
  <c r="M4591" i="72"/>
  <c r="M4590" i="72"/>
  <c r="M4589" i="72"/>
  <c r="M4588" i="72"/>
  <c r="M4587" i="72"/>
  <c r="M4586" i="72"/>
  <c r="M4585" i="72"/>
  <c r="M4529" i="72"/>
  <c r="M4528" i="72"/>
  <c r="M4527" i="72"/>
  <c r="M4526" i="72"/>
  <c r="M4525" i="72"/>
  <c r="M4524" i="72"/>
  <c r="M4523" i="72"/>
  <c r="M4522" i="72"/>
  <c r="M4521" i="72"/>
  <c r="M3505" i="72"/>
  <c r="M3504" i="72"/>
  <c r="M3503" i="72"/>
  <c r="M3502" i="72"/>
  <c r="M3501" i="72"/>
  <c r="M3500" i="72"/>
  <c r="M3499" i="72"/>
  <c r="M3498" i="72"/>
  <c r="M3497" i="72"/>
  <c r="M2841" i="72"/>
  <c r="M2840" i="72"/>
  <c r="M2839" i="72"/>
  <c r="M2838" i="72"/>
  <c r="M2837" i="72"/>
  <c r="M2836" i="72"/>
  <c r="M2835" i="72"/>
  <c r="M2834" i="72"/>
  <c r="M2833" i="72"/>
  <c r="M2723" i="72"/>
  <c r="M2722" i="72"/>
  <c r="M2721" i="72"/>
  <c r="M2720" i="72"/>
  <c r="M2719" i="72"/>
  <c r="M2718" i="72"/>
  <c r="M2717" i="72"/>
  <c r="M2716" i="72"/>
  <c r="M2715" i="72"/>
  <c r="M2657" i="72"/>
  <c r="M2656" i="72"/>
  <c r="M2655" i="72"/>
  <c r="M2654" i="72"/>
  <c r="M2653" i="72"/>
  <c r="M2652" i="72"/>
  <c r="M2651" i="72"/>
  <c r="M2650" i="72"/>
  <c r="M2649" i="72"/>
  <c r="M2648" i="72"/>
  <c r="M2647" i="72"/>
  <c r="M2646" i="72"/>
  <c r="M2645" i="72"/>
  <c r="M2644" i="72"/>
  <c r="M2643" i="72"/>
  <c r="M2642" i="72"/>
  <c r="M2641" i="72"/>
  <c r="M2640" i="72"/>
  <c r="M2495" i="72"/>
  <c r="M2494" i="72"/>
  <c r="M2493" i="72"/>
  <c r="M2492" i="72"/>
  <c r="M2491" i="72"/>
  <c r="L2491" i="72" s="1"/>
  <c r="M2490" i="72"/>
  <c r="M2489" i="72"/>
  <c r="M2488" i="72"/>
  <c r="M2487" i="72"/>
  <c r="M1861" i="72"/>
  <c r="M1860" i="72"/>
  <c r="M1859" i="72"/>
  <c r="M1858" i="72"/>
  <c r="M1857" i="72"/>
  <c r="M1856" i="72"/>
  <c r="M1855" i="72"/>
  <c r="M1854" i="72"/>
  <c r="M1853" i="72"/>
  <c r="M1852" i="72"/>
  <c r="M1851" i="72"/>
  <c r="M1850" i="72"/>
  <c r="M1849" i="72"/>
  <c r="M1848" i="72"/>
  <c r="M1847" i="72"/>
  <c r="M1846" i="72"/>
  <c r="M1845" i="72"/>
  <c r="M1844" i="72"/>
  <c r="M1843" i="72"/>
  <c r="M1842" i="72"/>
  <c r="M1841" i="72"/>
  <c r="M1840" i="72"/>
  <c r="M1839" i="72"/>
  <c r="M1838" i="72"/>
  <c r="M1837" i="72"/>
  <c r="M1836" i="72"/>
  <c r="M1835" i="72"/>
  <c r="M1779" i="72"/>
  <c r="M1778" i="72"/>
  <c r="M1777" i="72"/>
  <c r="M1776" i="72"/>
  <c r="M1775" i="72"/>
  <c r="M1774" i="72"/>
  <c r="M1773" i="72"/>
  <c r="M1772" i="72"/>
  <c r="M1771" i="72"/>
  <c r="M1770" i="72"/>
  <c r="M1769" i="72"/>
  <c r="M1768" i="72"/>
  <c r="M1767" i="72"/>
  <c r="M1766" i="72"/>
  <c r="M1765" i="72"/>
  <c r="M1764" i="72"/>
  <c r="M1763" i="72"/>
  <c r="L1763" i="72" s="1"/>
  <c r="M1762" i="72"/>
  <c r="M1741" i="72"/>
  <c r="M1740" i="72"/>
  <c r="M1739" i="72"/>
  <c r="M1738" i="72"/>
  <c r="M1737" i="72"/>
  <c r="M1736" i="72"/>
  <c r="M1735" i="72"/>
  <c r="M1734" i="72"/>
  <c r="M1733" i="72"/>
  <c r="M1732" i="72"/>
  <c r="M1731" i="72"/>
  <c r="M1730" i="72"/>
  <c r="M1729" i="72"/>
  <c r="M1728" i="72"/>
  <c r="M1727" i="72"/>
  <c r="M1726" i="72"/>
  <c r="M1725" i="72"/>
  <c r="M1724" i="72"/>
  <c r="M1723" i="72"/>
  <c r="M1722" i="72"/>
  <c r="M1721" i="72"/>
  <c r="M1720" i="72"/>
  <c r="M1719" i="72"/>
  <c r="M1718" i="72"/>
  <c r="M1717" i="72"/>
  <c r="M1716" i="72"/>
  <c r="M1715" i="72"/>
  <c r="M1714" i="72"/>
  <c r="M1713" i="72"/>
  <c r="M1712" i="72"/>
  <c r="M1711" i="72"/>
  <c r="L1711" i="72" s="1"/>
  <c r="M1710" i="72"/>
  <c r="M1709" i="72"/>
  <c r="M1708" i="72"/>
  <c r="M1707" i="72"/>
  <c r="M1706" i="72"/>
  <c r="M1696" i="72"/>
  <c r="M1695" i="72"/>
  <c r="M1694" i="72"/>
  <c r="M1693" i="72"/>
  <c r="M1692" i="72"/>
  <c r="M1691" i="72"/>
  <c r="M1690" i="72"/>
  <c r="M1689" i="72"/>
  <c r="M1688" i="72"/>
  <c r="M1687" i="72"/>
  <c r="M1686" i="72"/>
  <c r="M1685" i="72"/>
  <c r="M1684" i="72"/>
  <c r="M1683" i="72"/>
  <c r="M1682" i="72"/>
  <c r="M1681" i="72"/>
  <c r="M1680" i="72"/>
  <c r="M1679" i="72"/>
  <c r="M1678" i="72"/>
  <c r="M1677" i="72"/>
  <c r="M1676" i="72"/>
  <c r="M1675" i="72"/>
  <c r="M1674" i="72"/>
  <c r="M1673" i="72"/>
  <c r="M1672" i="72"/>
  <c r="M1671" i="72"/>
  <c r="M1670" i="72"/>
  <c r="M1209" i="72"/>
  <c r="M1208" i="72"/>
  <c r="M1207" i="72"/>
  <c r="M1206" i="72"/>
  <c r="M1205" i="72"/>
  <c r="M1204" i="72"/>
  <c r="M1203" i="72"/>
  <c r="M1202" i="72"/>
  <c r="M1201" i="72"/>
  <c r="M1200" i="72"/>
  <c r="M1199" i="72"/>
  <c r="M1198" i="72"/>
  <c r="M1197" i="72"/>
  <c r="M1196" i="72"/>
  <c r="M1195" i="72"/>
  <c r="M1194" i="72"/>
  <c r="M1193" i="72"/>
  <c r="M1192" i="72"/>
  <c r="M1191" i="72"/>
  <c r="M1190" i="72"/>
  <c r="M5540" i="72"/>
  <c r="S4526" i="72"/>
  <c r="S4586" i="72"/>
  <c r="S4587" i="72"/>
  <c r="S5068" i="72"/>
  <c r="S5069" i="72"/>
  <c r="S5070" i="72"/>
  <c r="S5071" i="72"/>
  <c r="S5072" i="72"/>
  <c r="S5075" i="72"/>
  <c r="S5076" i="72"/>
  <c r="S5077" i="72"/>
  <c r="S5078" i="72"/>
  <c r="S5079" i="72"/>
  <c r="S5083" i="72"/>
  <c r="S5084" i="72"/>
  <c r="S5086" i="72"/>
  <c r="S5087" i="72"/>
  <c r="S5091" i="72"/>
  <c r="S5092" i="72"/>
  <c r="S5093" i="72"/>
  <c r="S5094" i="72"/>
  <c r="S5095" i="72"/>
  <c r="S5246" i="72"/>
  <c r="S5247" i="72"/>
  <c r="S5248" i="72"/>
  <c r="S5462" i="72"/>
  <c r="S5463" i="72"/>
  <c r="S1196" i="72"/>
  <c r="S1197" i="72"/>
  <c r="S1209" i="72"/>
  <c r="S1672" i="72"/>
  <c r="S1679" i="72"/>
  <c r="S1681" i="72"/>
  <c r="S1695" i="72"/>
  <c r="S1709" i="72"/>
  <c r="S1717" i="72"/>
  <c r="S1720" i="72"/>
  <c r="S1765" i="72"/>
  <c r="S1840" i="72"/>
  <c r="S1853" i="72"/>
  <c r="S2493" i="72"/>
  <c r="S2641" i="72"/>
  <c r="S2643" i="72"/>
  <c r="S3503" i="72"/>
  <c r="S4523" i="72"/>
  <c r="S4524" i="72"/>
  <c r="S4525" i="72"/>
  <c r="S1203" i="72"/>
  <c r="S1670" i="72"/>
  <c r="S1671" i="72"/>
  <c r="S1708" i="72"/>
  <c r="S1713" i="72"/>
  <c r="S1772" i="72"/>
  <c r="S1776" i="72"/>
  <c r="S1850" i="72"/>
  <c r="L5092" i="72" l="1"/>
  <c r="L3502" i="72"/>
  <c r="L1195" i="72"/>
  <c r="L4591" i="72"/>
  <c r="L1687" i="72"/>
  <c r="L1844" i="72"/>
  <c r="L1208" i="72"/>
  <c r="L1726" i="72"/>
  <c r="L4526" i="72"/>
  <c r="L1773" i="72"/>
  <c r="L1192" i="72"/>
  <c r="L1688" i="72"/>
  <c r="L2492" i="72"/>
  <c r="L1194" i="72"/>
  <c r="L2649" i="72"/>
  <c r="S1724" i="72"/>
  <c r="S3498" i="72"/>
  <c r="S2645" i="72"/>
  <c r="S1773" i="72"/>
  <c r="S1737" i="72"/>
  <c r="S1721" i="72"/>
  <c r="S1680" i="72"/>
  <c r="S1200" i="72"/>
  <c r="S3497" i="72"/>
  <c r="S2717" i="72"/>
  <c r="S2644" i="72"/>
  <c r="S1859" i="72"/>
  <c r="S1843" i="72"/>
  <c r="S1736" i="72"/>
  <c r="L2719" i="72"/>
  <c r="S2841" i="72"/>
  <c r="S2716" i="72"/>
  <c r="S1858" i="72"/>
  <c r="S1842" i="72"/>
  <c r="S1771" i="72"/>
  <c r="S1735" i="72"/>
  <c r="S1719" i="72"/>
  <c r="S1694" i="72"/>
  <c r="S1678" i="72"/>
  <c r="S1202" i="72"/>
  <c r="S4593" i="72"/>
  <c r="S2840" i="72"/>
  <c r="S2715" i="72"/>
  <c r="S2642" i="72"/>
  <c r="S1857" i="72"/>
  <c r="S1841" i="72"/>
  <c r="S1770" i="72"/>
  <c r="S1734" i="72"/>
  <c r="S1718" i="72"/>
  <c r="S1693" i="72"/>
  <c r="S1677" i="72"/>
  <c r="S1201" i="72"/>
  <c r="S5082" i="72"/>
  <c r="S4592" i="72"/>
  <c r="S1190" i="72"/>
  <c r="S2839" i="72"/>
  <c r="S2657" i="72"/>
  <c r="S1856" i="72"/>
  <c r="S1769" i="72"/>
  <c r="S1733" i="72"/>
  <c r="S1692" i="72"/>
  <c r="S1676" i="72"/>
  <c r="S4591" i="72"/>
  <c r="S1191" i="72"/>
  <c r="S2838" i="72"/>
  <c r="S2656" i="72"/>
  <c r="S2640" i="72"/>
  <c r="S1855" i="72"/>
  <c r="S1839" i="72"/>
  <c r="S1768" i="72"/>
  <c r="S1732" i="72"/>
  <c r="S1716" i="72"/>
  <c r="S1691" i="72"/>
  <c r="S1675" i="72"/>
  <c r="S1199" i="72"/>
  <c r="S4590" i="72"/>
  <c r="S1192" i="72"/>
  <c r="S2837" i="72"/>
  <c r="S2655" i="72"/>
  <c r="S2495" i="72"/>
  <c r="S1854" i="72"/>
  <c r="S1838" i="72"/>
  <c r="S1767" i="72"/>
  <c r="S1731" i="72"/>
  <c r="S1715" i="72"/>
  <c r="S1690" i="72"/>
  <c r="S1674" i="72"/>
  <c r="S1198" i="72"/>
  <c r="S4589" i="72"/>
  <c r="L1851" i="72"/>
  <c r="L2833" i="72"/>
  <c r="S2722" i="72"/>
  <c r="S1683" i="72"/>
  <c r="S2836" i="72"/>
  <c r="S2494" i="72"/>
  <c r="S1837" i="72"/>
  <c r="S1730" i="72"/>
  <c r="S1714" i="72"/>
  <c r="S1689" i="72"/>
  <c r="S4588" i="72"/>
  <c r="S2654" i="72"/>
  <c r="S1673" i="72"/>
  <c r="L1675" i="72"/>
  <c r="L1715" i="72"/>
  <c r="L4592" i="72"/>
  <c r="S4585" i="72"/>
  <c r="S2723" i="72"/>
  <c r="S2650" i="72"/>
  <c r="S2490" i="72"/>
  <c r="S1849" i="72"/>
  <c r="S1778" i="72"/>
  <c r="S1762" i="72"/>
  <c r="S1710" i="72"/>
  <c r="S1685" i="72"/>
  <c r="S1193" i="72"/>
  <c r="S5090" i="72"/>
  <c r="S4529" i="72"/>
  <c r="S3502" i="72"/>
  <c r="S2649" i="72"/>
  <c r="S2489" i="72"/>
  <c r="S1848" i="72"/>
  <c r="S1777" i="72"/>
  <c r="S1725" i="72"/>
  <c r="S1684" i="72"/>
  <c r="S5089" i="72"/>
  <c r="S5073" i="72"/>
  <c r="S4528" i="72"/>
  <c r="L1694" i="72"/>
  <c r="L1718" i="72"/>
  <c r="S3501" i="72"/>
  <c r="S2488" i="72"/>
  <c r="S4527" i="72"/>
  <c r="S1208" i="72"/>
  <c r="S3500" i="72"/>
  <c r="S2720" i="72"/>
  <c r="S2647" i="72"/>
  <c r="S2487" i="72"/>
  <c r="S1846" i="72"/>
  <c r="S1775" i="72"/>
  <c r="S1739" i="72"/>
  <c r="S1723" i="72"/>
  <c r="S1707" i="72"/>
  <c r="S1682" i="72"/>
  <c r="S1206" i="72"/>
  <c r="S1207" i="72"/>
  <c r="S3499" i="72"/>
  <c r="S2719" i="72"/>
  <c r="S2646" i="72"/>
  <c r="S1861" i="72"/>
  <c r="S1845" i="72"/>
  <c r="S1774" i="72"/>
  <c r="S1738" i="72"/>
  <c r="S1722" i="72"/>
  <c r="S1706" i="72"/>
  <c r="S1205" i="72"/>
  <c r="L1712" i="72"/>
  <c r="L1765" i="72"/>
  <c r="L1836" i="72"/>
  <c r="L2651" i="72"/>
  <c r="L1198" i="72"/>
  <c r="L1730" i="72"/>
  <c r="L1853" i="72"/>
  <c r="L5080" i="72"/>
  <c r="L5082" i="72"/>
  <c r="L5248" i="72"/>
  <c r="S1741" i="72"/>
  <c r="L1203" i="72"/>
  <c r="L1679" i="72"/>
  <c r="L1858" i="72"/>
  <c r="L1720" i="72"/>
  <c r="L1736" i="72"/>
  <c r="L1859" i="72"/>
  <c r="L2715" i="72"/>
  <c r="L5088" i="72"/>
  <c r="L5462" i="72"/>
  <c r="L5073" i="72"/>
  <c r="S3504" i="72"/>
  <c r="S2834" i="72"/>
  <c r="S1835" i="72"/>
  <c r="S1712" i="72"/>
  <c r="L1677" i="72"/>
  <c r="L3504" i="72"/>
  <c r="L5094" i="72"/>
  <c r="S2833" i="72"/>
  <c r="S1779" i="72"/>
  <c r="S1711" i="72"/>
  <c r="L2834" i="72"/>
  <c r="L1735" i="72"/>
  <c r="L2836" i="72"/>
  <c r="L4522" i="72"/>
  <c r="L5081" i="72"/>
  <c r="S3505" i="72"/>
  <c r="S2652" i="72"/>
  <c r="S2651" i="72"/>
  <c r="S1764" i="72"/>
  <c r="S1688" i="72"/>
  <c r="L1206" i="72"/>
  <c r="L1721" i="72"/>
  <c r="L1737" i="72"/>
  <c r="L1772" i="72"/>
  <c r="L1843" i="72"/>
  <c r="L2641" i="72"/>
  <c r="S1763" i="72"/>
  <c r="S1687" i="72"/>
  <c r="S1195" i="72"/>
  <c r="S1686" i="72"/>
  <c r="S1194" i="72"/>
  <c r="S2492" i="72"/>
  <c r="L1685" i="72"/>
  <c r="L1860" i="72"/>
  <c r="L2644" i="72"/>
  <c r="L2717" i="72"/>
  <c r="S2491" i="72"/>
  <c r="S1729" i="72"/>
  <c r="L1686" i="72"/>
  <c r="L5087" i="72"/>
  <c r="S1728" i="72"/>
  <c r="S1852" i="72"/>
  <c r="S1727" i="72"/>
  <c r="L1727" i="72"/>
  <c r="L1778" i="72"/>
  <c r="L5074" i="72"/>
  <c r="S1851" i="72"/>
  <c r="L1673" i="72"/>
  <c r="L1728" i="72"/>
  <c r="L4586" i="72"/>
  <c r="L1683" i="72"/>
  <c r="L1719" i="72"/>
  <c r="L1734" i="72"/>
  <c r="L1766" i="72"/>
  <c r="L3500" i="72"/>
  <c r="L5086" i="72"/>
  <c r="S1204" i="72"/>
  <c r="S1766" i="72"/>
  <c r="L1670" i="72"/>
  <c r="L1707" i="72"/>
  <c r="L1769" i="72"/>
  <c r="L2653" i="72"/>
  <c r="L5089" i="72"/>
  <c r="L5463" i="72"/>
  <c r="S4521" i="72"/>
  <c r="S1860" i="72"/>
  <c r="L1671" i="72"/>
  <c r="L1723" i="72"/>
  <c r="L2654" i="72"/>
  <c r="L4589" i="72"/>
  <c r="L5090" i="72"/>
  <c r="L1672" i="72"/>
  <c r="L1709" i="72"/>
  <c r="L1771" i="72"/>
  <c r="L1842" i="72"/>
  <c r="L5078" i="72"/>
  <c r="S5249" i="72"/>
  <c r="L1200" i="72"/>
  <c r="L1689" i="72"/>
  <c r="L1775" i="72"/>
  <c r="L2643" i="72"/>
  <c r="L2716" i="72"/>
  <c r="L4523" i="72"/>
  <c r="S2721" i="72"/>
  <c r="L1729" i="72"/>
  <c r="L2840" i="72"/>
  <c r="S2718" i="72"/>
  <c r="S1844" i="72"/>
  <c r="L1202" i="72"/>
  <c r="L1678" i="72"/>
  <c r="L1691" i="72"/>
  <c r="L1777" i="72"/>
  <c r="L1848" i="72"/>
  <c r="L2487" i="72"/>
  <c r="L2645" i="72"/>
  <c r="L2718" i="72"/>
  <c r="L5246" i="72"/>
  <c r="L1764" i="72"/>
  <c r="S2653" i="72"/>
  <c r="S1836" i="72"/>
  <c r="S5081" i="72"/>
  <c r="L1190" i="72"/>
  <c r="L1204" i="72"/>
  <c r="L1680" i="72"/>
  <c r="L1693" i="72"/>
  <c r="L1850" i="72"/>
  <c r="L2489" i="72"/>
  <c r="L2647" i="72"/>
  <c r="L2720" i="72"/>
  <c r="L3497" i="72"/>
  <c r="L4527" i="72"/>
  <c r="L5071" i="72"/>
  <c r="L5083" i="72"/>
  <c r="L1681" i="72"/>
  <c r="L3498" i="72"/>
  <c r="L4528" i="72"/>
  <c r="L5072" i="72"/>
  <c r="S1847" i="72"/>
  <c r="S1740" i="72"/>
  <c r="S1696" i="72"/>
  <c r="S5074" i="72"/>
  <c r="L1692" i="72"/>
  <c r="L1767" i="72"/>
  <c r="L1845" i="72"/>
  <c r="L2650" i="72"/>
  <c r="L2839" i="72"/>
  <c r="L5084" i="72"/>
  <c r="L1197" i="72"/>
  <c r="L1713" i="72"/>
  <c r="L1725" i="72"/>
  <c r="L1835" i="72"/>
  <c r="L1846" i="72"/>
  <c r="L2494" i="72"/>
  <c r="L4521" i="72"/>
  <c r="L4588" i="72"/>
  <c r="L5247" i="72"/>
  <c r="S4522" i="72"/>
  <c r="S2648" i="72"/>
  <c r="S5080" i="72"/>
  <c r="L1199" i="72"/>
  <c r="L1682" i="72"/>
  <c r="L1714" i="72"/>
  <c r="L1770" i="72"/>
  <c r="L2652" i="72"/>
  <c r="L4590" i="72"/>
  <c r="L1695" i="72"/>
  <c r="L1738" i="72"/>
  <c r="L1849" i="72"/>
  <c r="L5075" i="72"/>
  <c r="S1726" i="72"/>
  <c r="L1201" i="72"/>
  <c r="L1684" i="72"/>
  <c r="L1739" i="72"/>
  <c r="L1837" i="72"/>
  <c r="L2642" i="72"/>
  <c r="L2722" i="72"/>
  <c r="L5076" i="72"/>
  <c r="L5249" i="72"/>
  <c r="S5461" i="72"/>
  <c r="S5088" i="72"/>
  <c r="L5540" i="72"/>
  <c r="L1717" i="72"/>
  <c r="L1838" i="72"/>
  <c r="L4525" i="72"/>
  <c r="L5250" i="72"/>
  <c r="S5252" i="72"/>
  <c r="S5085" i="72"/>
  <c r="S2835" i="72"/>
  <c r="S5251" i="72"/>
  <c r="L1191" i="72"/>
  <c r="L1674" i="72"/>
  <c r="L1706" i="72"/>
  <c r="L1762" i="72"/>
  <c r="L1840" i="72"/>
  <c r="L2655" i="72"/>
  <c r="L3499" i="72"/>
  <c r="L5079" i="72"/>
  <c r="S5250" i="72"/>
  <c r="L1841" i="72"/>
  <c r="L1852" i="72"/>
  <c r="L5461" i="72"/>
  <c r="L1193" i="72"/>
  <c r="L1676" i="72"/>
  <c r="L1731" i="72"/>
  <c r="L1774" i="72"/>
  <c r="L2490" i="72"/>
  <c r="L5068" i="72"/>
  <c r="L5091" i="72"/>
  <c r="L2835" i="72"/>
  <c r="L1205" i="72"/>
  <c r="L1710" i="72"/>
  <c r="L1733" i="72"/>
  <c r="L1854" i="72"/>
  <c r="L2646" i="72"/>
  <c r="L3503" i="72"/>
  <c r="L5070" i="72"/>
  <c r="L1207" i="72"/>
  <c r="L1690" i="72"/>
  <c r="L1722" i="72"/>
  <c r="L1856" i="72"/>
  <c r="L2837" i="72"/>
  <c r="L4585" i="72"/>
  <c r="L1196" i="72"/>
  <c r="L1857" i="72"/>
  <c r="L2493" i="72"/>
  <c r="L1708" i="72"/>
  <c r="L1716" i="72"/>
  <c r="L1724" i="72"/>
  <c r="L1732" i="72"/>
  <c r="L1740" i="72"/>
  <c r="L1768" i="72"/>
  <c r="L1776" i="72"/>
  <c r="L1839" i="72"/>
  <c r="L1847" i="72"/>
  <c r="L1855" i="72"/>
  <c r="L2488" i="72"/>
  <c r="L2640" i="72"/>
  <c r="L2648" i="72"/>
  <c r="L2656" i="72"/>
  <c r="L2721" i="72"/>
  <c r="L2838" i="72"/>
  <c r="L3501" i="72"/>
  <c r="L4524" i="72"/>
  <c r="L4587" i="72"/>
  <c r="L5069" i="72"/>
  <c r="L5077" i="72"/>
  <c r="L5085" i="72"/>
  <c r="L5093" i="72"/>
  <c r="L5251" i="72"/>
  <c r="M5539" i="72"/>
  <c r="M5538" i="72"/>
  <c r="M5537" i="72"/>
  <c r="M5536" i="72"/>
  <c r="M5535" i="72"/>
  <c r="M5534" i="72"/>
  <c r="M5533" i="72"/>
  <c r="M5532" i="72"/>
  <c r="M5531" i="72"/>
  <c r="M5530" i="72"/>
  <c r="M5529" i="72"/>
  <c r="M5528" i="72"/>
  <c r="M5527" i="72"/>
  <c r="M5526" i="72"/>
  <c r="M5525" i="72"/>
  <c r="M5524" i="72"/>
  <c r="M5523" i="72"/>
  <c r="M5522" i="72"/>
  <c r="M5521" i="72"/>
  <c r="M5520" i="72"/>
  <c r="M5519" i="72"/>
  <c r="M5518" i="72"/>
  <c r="M5517" i="72"/>
  <c r="M5516" i="72"/>
  <c r="M5515" i="72"/>
  <c r="M5514" i="72"/>
  <c r="M5513" i="72"/>
  <c r="M5512" i="72"/>
  <c r="M5511" i="72"/>
  <c r="M5510" i="72"/>
  <c r="M5509" i="72"/>
  <c r="M5508" i="72"/>
  <c r="M5507" i="72"/>
  <c r="M5506" i="72"/>
  <c r="M5505" i="72"/>
  <c r="M5504" i="72"/>
  <c r="M5503" i="72"/>
  <c r="M5502" i="72"/>
  <c r="M5501" i="72"/>
  <c r="M5500" i="72"/>
  <c r="M5499" i="72"/>
  <c r="M5498" i="72"/>
  <c r="M5497" i="72"/>
  <c r="M5496" i="72"/>
  <c r="M5495" i="72"/>
  <c r="M5494" i="72"/>
  <c r="M5493" i="72"/>
  <c r="M5492" i="72"/>
  <c r="M5491" i="72"/>
  <c r="M5490" i="72"/>
  <c r="M5489" i="72"/>
  <c r="M5488" i="72"/>
  <c r="M5487" i="72"/>
  <c r="M5486" i="72"/>
  <c r="M5485" i="72"/>
  <c r="M5484" i="72"/>
  <c r="M5483" i="72"/>
  <c r="M5482" i="72"/>
  <c r="M5481" i="72"/>
  <c r="M5480" i="72"/>
  <c r="M5479" i="72"/>
  <c r="M5478" i="72"/>
  <c r="M5477" i="72"/>
  <c r="M5476" i="72"/>
  <c r="M5475" i="72"/>
  <c r="M5474" i="72"/>
  <c r="M5473" i="72"/>
  <c r="M5472" i="72"/>
  <c r="M5471" i="72"/>
  <c r="M5470" i="72"/>
  <c r="M5469" i="72"/>
  <c r="M5468" i="72"/>
  <c r="M5467" i="72"/>
  <c r="M5466" i="72"/>
  <c r="M5465" i="72"/>
  <c r="M5464" i="72"/>
  <c r="M5460" i="72"/>
  <c r="M5459" i="72"/>
  <c r="M5458" i="72"/>
  <c r="M5457" i="72"/>
  <c r="M5456" i="72"/>
  <c r="M5455" i="72"/>
  <c r="M5454" i="72"/>
  <c r="M5453" i="72"/>
  <c r="M5452" i="72"/>
  <c r="M5451" i="72"/>
  <c r="M5450" i="72"/>
  <c r="M5449" i="72"/>
  <c r="M5448" i="72"/>
  <c r="M5447" i="72"/>
  <c r="M5446" i="72"/>
  <c r="M5445" i="72"/>
  <c r="M5444" i="72"/>
  <c r="M5443" i="72"/>
  <c r="M5442" i="72"/>
  <c r="M5441" i="72"/>
  <c r="M5440" i="72"/>
  <c r="M5439" i="72"/>
  <c r="M5438" i="72"/>
  <c r="M5437" i="72"/>
  <c r="M5436" i="72"/>
  <c r="M5435" i="72"/>
  <c r="M5434" i="72"/>
  <c r="M5433" i="72"/>
  <c r="M5432" i="72"/>
  <c r="M5431" i="72"/>
  <c r="M5430" i="72"/>
  <c r="M5429" i="72"/>
  <c r="M5428" i="72"/>
  <c r="M5427" i="72"/>
  <c r="M5426" i="72"/>
  <c r="M5425" i="72"/>
  <c r="M5424" i="72"/>
  <c r="M5423" i="72"/>
  <c r="M5422" i="72"/>
  <c r="M5421" i="72"/>
  <c r="M5420" i="72"/>
  <c r="M5419" i="72"/>
  <c r="M5418" i="72"/>
  <c r="M5417" i="72"/>
  <c r="M5416" i="72"/>
  <c r="M5415" i="72"/>
  <c r="M5414" i="72"/>
  <c r="M5413" i="72"/>
  <c r="M5412" i="72"/>
  <c r="M5411" i="72"/>
  <c r="M5410" i="72"/>
  <c r="M5409" i="72"/>
  <c r="M5408" i="72"/>
  <c r="M5407" i="72"/>
  <c r="M5406" i="72"/>
  <c r="M5405" i="72"/>
  <c r="M5404" i="72"/>
  <c r="M5403" i="72"/>
  <c r="M5402" i="72"/>
  <c r="M5401" i="72"/>
  <c r="M5400" i="72"/>
  <c r="M5399" i="72"/>
  <c r="M5398" i="72"/>
  <c r="M5397" i="72"/>
  <c r="M5396" i="72"/>
  <c r="M5395" i="72"/>
  <c r="M5394" i="72"/>
  <c r="M5393" i="72"/>
  <c r="M5392" i="72"/>
  <c r="M5391" i="72"/>
  <c r="M5390" i="72"/>
  <c r="M5389" i="72"/>
  <c r="M5388" i="72"/>
  <c r="M5387" i="72"/>
  <c r="M5386" i="72"/>
  <c r="M5385" i="72"/>
  <c r="M5384" i="72"/>
  <c r="M5383" i="72"/>
  <c r="M5382" i="72"/>
  <c r="M5381" i="72"/>
  <c r="M5380" i="72"/>
  <c r="M5379" i="72"/>
  <c r="M5378" i="72"/>
  <c r="M5377" i="72"/>
  <c r="M5376" i="72"/>
  <c r="M5375" i="72"/>
  <c r="M5374" i="72"/>
  <c r="M5373" i="72"/>
  <c r="M5372" i="72"/>
  <c r="M5371" i="72"/>
  <c r="M5370" i="72"/>
  <c r="M5369" i="72"/>
  <c r="M5368" i="72"/>
  <c r="M5367" i="72"/>
  <c r="M5366" i="72"/>
  <c r="M5365" i="72"/>
  <c r="M5364" i="72"/>
  <c r="M5363" i="72"/>
  <c r="M5362" i="72"/>
  <c r="M5361" i="72"/>
  <c r="M5360" i="72"/>
  <c r="M5359" i="72"/>
  <c r="M5358" i="72"/>
  <c r="M5357" i="72"/>
  <c r="M5356" i="72"/>
  <c r="M5355" i="72"/>
  <c r="M5354" i="72"/>
  <c r="M5353" i="72"/>
  <c r="M5352" i="72"/>
  <c r="M5351" i="72"/>
  <c r="M5350" i="72"/>
  <c r="M5349" i="72"/>
  <c r="M5348" i="72"/>
  <c r="M5347" i="72"/>
  <c r="M5346" i="72"/>
  <c r="M5345" i="72"/>
  <c r="M5344" i="72"/>
  <c r="M5343" i="72"/>
  <c r="M5342" i="72"/>
  <c r="M5341" i="72"/>
  <c r="M5340" i="72"/>
  <c r="M5339" i="72"/>
  <c r="M5338" i="72"/>
  <c r="M5337" i="72"/>
  <c r="M5336" i="72"/>
  <c r="M5335" i="72"/>
  <c r="M5334" i="72"/>
  <c r="M5333" i="72"/>
  <c r="M5332" i="72"/>
  <c r="M5331" i="72"/>
  <c r="M5330" i="72"/>
  <c r="M5329" i="72"/>
  <c r="M5328" i="72"/>
  <c r="M5327" i="72"/>
  <c r="M5326" i="72"/>
  <c r="M5325" i="72"/>
  <c r="M5324" i="72"/>
  <c r="M5323" i="72"/>
  <c r="M5322" i="72"/>
  <c r="M5321" i="72"/>
  <c r="M5320" i="72"/>
  <c r="M5319" i="72"/>
  <c r="M5318" i="72"/>
  <c r="M5317" i="72"/>
  <c r="M5316" i="72"/>
  <c r="M5315" i="72"/>
  <c r="M5314" i="72"/>
  <c r="M5313" i="72"/>
  <c r="M5312" i="72"/>
  <c r="M5311" i="72"/>
  <c r="M5310" i="72"/>
  <c r="M5309" i="72"/>
  <c r="M5308" i="72"/>
  <c r="M5307" i="72"/>
  <c r="M5306" i="72"/>
  <c r="M5305" i="72"/>
  <c r="M5304" i="72"/>
  <c r="M5303" i="72"/>
  <c r="M5302" i="72"/>
  <c r="M5301" i="72"/>
  <c r="M5300" i="72"/>
  <c r="M5299" i="72"/>
  <c r="M5298" i="72"/>
  <c r="M5297" i="72"/>
  <c r="M5296" i="72"/>
  <c r="M5295" i="72"/>
  <c r="M5294" i="72"/>
  <c r="M5293" i="72"/>
  <c r="M5292" i="72"/>
  <c r="M5291" i="72"/>
  <c r="M5290" i="72"/>
  <c r="M5289" i="72"/>
  <c r="M5288" i="72"/>
  <c r="M5287" i="72"/>
  <c r="M5286" i="72"/>
  <c r="M5285" i="72"/>
  <c r="M5284" i="72"/>
  <c r="M5283" i="72"/>
  <c r="M5282" i="72"/>
  <c r="M5281" i="72"/>
  <c r="M5280" i="72"/>
  <c r="M5279" i="72"/>
  <c r="M5278" i="72"/>
  <c r="M5277" i="72"/>
  <c r="M5276" i="72"/>
  <c r="M5275" i="72"/>
  <c r="M5274" i="72"/>
  <c r="M5273" i="72"/>
  <c r="M5272" i="72"/>
  <c r="M5271" i="72"/>
  <c r="M5270" i="72"/>
  <c r="M5269" i="72"/>
  <c r="M5268" i="72"/>
  <c r="M5267" i="72"/>
  <c r="M5266" i="72"/>
  <c r="M5265" i="72"/>
  <c r="M5264" i="72"/>
  <c r="M5263" i="72"/>
  <c r="M5262" i="72"/>
  <c r="M5261" i="72"/>
  <c r="M5260" i="72"/>
  <c r="M5259" i="72"/>
  <c r="M5258" i="72"/>
  <c r="M5257" i="72"/>
  <c r="M5256" i="72"/>
  <c r="M5255" i="72"/>
  <c r="M5254" i="72"/>
  <c r="M5253" i="72"/>
  <c r="L5252" i="72" s="1"/>
  <c r="M5245" i="72"/>
  <c r="M5244" i="72"/>
  <c r="M5243" i="72"/>
  <c r="M5242" i="72"/>
  <c r="M5241" i="72"/>
  <c r="M5240" i="72"/>
  <c r="M5239" i="72"/>
  <c r="M5238" i="72"/>
  <c r="M5237" i="72"/>
  <c r="M5236" i="72"/>
  <c r="M5235" i="72"/>
  <c r="M5234" i="72"/>
  <c r="M5233" i="72"/>
  <c r="M5232" i="72"/>
  <c r="M5231" i="72"/>
  <c r="M5230" i="72"/>
  <c r="M5229" i="72"/>
  <c r="M5228" i="72"/>
  <c r="M5227" i="72"/>
  <c r="M5226" i="72"/>
  <c r="M5225" i="72"/>
  <c r="M5224" i="72"/>
  <c r="M5223" i="72"/>
  <c r="M5222" i="72"/>
  <c r="M5221" i="72"/>
  <c r="M5220" i="72"/>
  <c r="M5219" i="72"/>
  <c r="M5218" i="72"/>
  <c r="M5217" i="72"/>
  <c r="M5216" i="72"/>
  <c r="M5215" i="72"/>
  <c r="M5214" i="72"/>
  <c r="M5213" i="72"/>
  <c r="M5212" i="72"/>
  <c r="M5211" i="72"/>
  <c r="M5210" i="72"/>
  <c r="M5209" i="72"/>
  <c r="M5208" i="72"/>
  <c r="M5207" i="72"/>
  <c r="M5206" i="72"/>
  <c r="M5205" i="72"/>
  <c r="M5204" i="72"/>
  <c r="M5203" i="72"/>
  <c r="M5202" i="72"/>
  <c r="M5201" i="72"/>
  <c r="M5200" i="72"/>
  <c r="M5199" i="72"/>
  <c r="M5198" i="72"/>
  <c r="M5197" i="72"/>
  <c r="M5196" i="72"/>
  <c r="M5195" i="72"/>
  <c r="M5194" i="72"/>
  <c r="M5193" i="72"/>
  <c r="M5192" i="72"/>
  <c r="M5191" i="72"/>
  <c r="M5190" i="72"/>
  <c r="M5189" i="72"/>
  <c r="M5188" i="72"/>
  <c r="M5187" i="72"/>
  <c r="M5186" i="72"/>
  <c r="M5185" i="72"/>
  <c r="M5184" i="72"/>
  <c r="M5183" i="72"/>
  <c r="M5182" i="72"/>
  <c r="M5181" i="72"/>
  <c r="M5180" i="72"/>
  <c r="M5179" i="72"/>
  <c r="M5178" i="72"/>
  <c r="M5177" i="72"/>
  <c r="M5176" i="72"/>
  <c r="M5175" i="72"/>
  <c r="M5174" i="72"/>
  <c r="M5173" i="72"/>
  <c r="M5172" i="72"/>
  <c r="M5171" i="72"/>
  <c r="M5170" i="72"/>
  <c r="M5169" i="72"/>
  <c r="M5168" i="72"/>
  <c r="M5167" i="72"/>
  <c r="M5166" i="72"/>
  <c r="M5165" i="72"/>
  <c r="M5164" i="72"/>
  <c r="M5163" i="72"/>
  <c r="M5162" i="72"/>
  <c r="M5161" i="72"/>
  <c r="M5160" i="72"/>
  <c r="M5159" i="72"/>
  <c r="M5158" i="72"/>
  <c r="M5157" i="72"/>
  <c r="M5156" i="72"/>
  <c r="M5155" i="72"/>
  <c r="M5154" i="72"/>
  <c r="M5153" i="72"/>
  <c r="M5152" i="72"/>
  <c r="M5151" i="72"/>
  <c r="M5150" i="72"/>
  <c r="M5149" i="72"/>
  <c r="M5148" i="72"/>
  <c r="M5147" i="72"/>
  <c r="M5146" i="72"/>
  <c r="M5145" i="72"/>
  <c r="M5144" i="72"/>
  <c r="M5143" i="72"/>
  <c r="M5142" i="72"/>
  <c r="M5141" i="72"/>
  <c r="M5140" i="72"/>
  <c r="M5139" i="72"/>
  <c r="M5138" i="72"/>
  <c r="M5137" i="72"/>
  <c r="M5136" i="72"/>
  <c r="M5135" i="72"/>
  <c r="M5134" i="72"/>
  <c r="M5133" i="72"/>
  <c r="M5132" i="72"/>
  <c r="M5131" i="72"/>
  <c r="M5130" i="72"/>
  <c r="M5129" i="72"/>
  <c r="M5128" i="72"/>
  <c r="M5127" i="72"/>
  <c r="M5126" i="72"/>
  <c r="M5125" i="72"/>
  <c r="M5124" i="72"/>
  <c r="M5123" i="72"/>
  <c r="M5122" i="72"/>
  <c r="M5121" i="72"/>
  <c r="M5120" i="72"/>
  <c r="M5119" i="72"/>
  <c r="M5118" i="72"/>
  <c r="M5117" i="72"/>
  <c r="M5116" i="72"/>
  <c r="M5115" i="72"/>
  <c r="M5114" i="72"/>
  <c r="M5113" i="72"/>
  <c r="M5112" i="72"/>
  <c r="M5111" i="72"/>
  <c r="M5110" i="72"/>
  <c r="M5109" i="72"/>
  <c r="M5108" i="72"/>
  <c r="M5107" i="72"/>
  <c r="M5106" i="72"/>
  <c r="M5105" i="72"/>
  <c r="M5104" i="72"/>
  <c r="M5103" i="72"/>
  <c r="M5102" i="72"/>
  <c r="M5101" i="72"/>
  <c r="M5100" i="72"/>
  <c r="M5099" i="72"/>
  <c r="M5098" i="72"/>
  <c r="M5097" i="72"/>
  <c r="M5096" i="72"/>
  <c r="L5095" i="72" s="1"/>
  <c r="M5067" i="72"/>
  <c r="M5066" i="72"/>
  <c r="M5065" i="72"/>
  <c r="M5064" i="72"/>
  <c r="M5063" i="72"/>
  <c r="M5062" i="72"/>
  <c r="M5061" i="72"/>
  <c r="M5060" i="72"/>
  <c r="M5059" i="72"/>
  <c r="M5058" i="72"/>
  <c r="M5057" i="72"/>
  <c r="M5056" i="72"/>
  <c r="M5055" i="72"/>
  <c r="M5054" i="72"/>
  <c r="M5053" i="72"/>
  <c r="M5052" i="72"/>
  <c r="M5051" i="72"/>
  <c r="M5050" i="72"/>
  <c r="M5049" i="72"/>
  <c r="M5048" i="72"/>
  <c r="M5047" i="72"/>
  <c r="M5046" i="72"/>
  <c r="M5045" i="72"/>
  <c r="M5044" i="72"/>
  <c r="M5043" i="72"/>
  <c r="M5042" i="72"/>
  <c r="M5041" i="72"/>
  <c r="M5040" i="72"/>
  <c r="M5039" i="72"/>
  <c r="M5038" i="72"/>
  <c r="M5037" i="72"/>
  <c r="M5036" i="72"/>
  <c r="M5035" i="72"/>
  <c r="M5034" i="72"/>
  <c r="M5033" i="72"/>
  <c r="M5032" i="72"/>
  <c r="M5031" i="72"/>
  <c r="M5030" i="72"/>
  <c r="M5029" i="72"/>
  <c r="M5028" i="72"/>
  <c r="M5027" i="72"/>
  <c r="M5026" i="72"/>
  <c r="M5025" i="72"/>
  <c r="M5024" i="72"/>
  <c r="M5023" i="72"/>
  <c r="M5022" i="72"/>
  <c r="M5021" i="72"/>
  <c r="M5020" i="72"/>
  <c r="M5019" i="72"/>
  <c r="M5018" i="72"/>
  <c r="M5017" i="72"/>
  <c r="M5016" i="72"/>
  <c r="M5015" i="72"/>
  <c r="M5014" i="72"/>
  <c r="M5013" i="72"/>
  <c r="M5012" i="72"/>
  <c r="M5011" i="72"/>
  <c r="M5010" i="72"/>
  <c r="M5009" i="72"/>
  <c r="M5008" i="72"/>
  <c r="M5007" i="72"/>
  <c r="M5006" i="72"/>
  <c r="M5005" i="72"/>
  <c r="M5004" i="72"/>
  <c r="M5003" i="72"/>
  <c r="M5002" i="72"/>
  <c r="M5001" i="72"/>
  <c r="M5000" i="72"/>
  <c r="M4999" i="72"/>
  <c r="M4998" i="72"/>
  <c r="M4997" i="72"/>
  <c r="M4996" i="72"/>
  <c r="M4995" i="72"/>
  <c r="M4994" i="72"/>
  <c r="M4993" i="72"/>
  <c r="M4992" i="72"/>
  <c r="M4991" i="72"/>
  <c r="M4990" i="72"/>
  <c r="M4989" i="72"/>
  <c r="M4988" i="72"/>
  <c r="M4987" i="72"/>
  <c r="M4986" i="72"/>
  <c r="M4985" i="72"/>
  <c r="M4984" i="72"/>
  <c r="M4983" i="72"/>
  <c r="M4982" i="72"/>
  <c r="M4981" i="72"/>
  <c r="M4980" i="72"/>
  <c r="M4979" i="72"/>
  <c r="M4978" i="72"/>
  <c r="M4977" i="72"/>
  <c r="M4976" i="72"/>
  <c r="M4975" i="72"/>
  <c r="M4974" i="72"/>
  <c r="M4973" i="72"/>
  <c r="M4972" i="72"/>
  <c r="M4971" i="72"/>
  <c r="M4970" i="72"/>
  <c r="M4969" i="72"/>
  <c r="M4968" i="72"/>
  <c r="M4967" i="72"/>
  <c r="M4966" i="72"/>
  <c r="M4965" i="72"/>
  <c r="M4964" i="72"/>
  <c r="M4963" i="72"/>
  <c r="M4962" i="72"/>
  <c r="M4961" i="72"/>
  <c r="M4960" i="72"/>
  <c r="M4959" i="72"/>
  <c r="M4958" i="72"/>
  <c r="M4957" i="72"/>
  <c r="M4956" i="72"/>
  <c r="M4955" i="72"/>
  <c r="M4954" i="72"/>
  <c r="M4953" i="72"/>
  <c r="M4952" i="72"/>
  <c r="M4951" i="72"/>
  <c r="M4950" i="72"/>
  <c r="M4949" i="72"/>
  <c r="M4948" i="72"/>
  <c r="M4947" i="72"/>
  <c r="M4946" i="72"/>
  <c r="M4945" i="72"/>
  <c r="M4944" i="72"/>
  <c r="M4943" i="72"/>
  <c r="M4942" i="72"/>
  <c r="M4941" i="72"/>
  <c r="M4940" i="72"/>
  <c r="M4939" i="72"/>
  <c r="M4938" i="72"/>
  <c r="M4937" i="72"/>
  <c r="M4936" i="72"/>
  <c r="M4935" i="72"/>
  <c r="M4934" i="72"/>
  <c r="M4933" i="72"/>
  <c r="M4932" i="72"/>
  <c r="M4931" i="72"/>
  <c r="M4930" i="72"/>
  <c r="M4929" i="72"/>
  <c r="M4928" i="72"/>
  <c r="M4927" i="72"/>
  <c r="M4926" i="72"/>
  <c r="M4925" i="72"/>
  <c r="M4924" i="72"/>
  <c r="M4923" i="72"/>
  <c r="M4922" i="72"/>
  <c r="M4921" i="72"/>
  <c r="M4920" i="72"/>
  <c r="M4919" i="72"/>
  <c r="M4918" i="72"/>
  <c r="M4917" i="72"/>
  <c r="M4916" i="72"/>
  <c r="M4915" i="72"/>
  <c r="M4914" i="72"/>
  <c r="M4913" i="72"/>
  <c r="M4912" i="72"/>
  <c r="M4911" i="72"/>
  <c r="M4910" i="72"/>
  <c r="M4909" i="72"/>
  <c r="M4908" i="72"/>
  <c r="M4907" i="72"/>
  <c r="M4906" i="72"/>
  <c r="M4905" i="72"/>
  <c r="M4904" i="72"/>
  <c r="M4903" i="72"/>
  <c r="M4902" i="72"/>
  <c r="M4901" i="72"/>
  <c r="M4900" i="72"/>
  <c r="M4899" i="72"/>
  <c r="M4898" i="72"/>
  <c r="M4897" i="72"/>
  <c r="M4896" i="72"/>
  <c r="M4895" i="72"/>
  <c r="M4894" i="72"/>
  <c r="M4893" i="72"/>
  <c r="M4892" i="72"/>
  <c r="M4891" i="72"/>
  <c r="M4890" i="72"/>
  <c r="M4889" i="72"/>
  <c r="M4888" i="72"/>
  <c r="M4887" i="72"/>
  <c r="M4886" i="72"/>
  <c r="M4885" i="72"/>
  <c r="M4884" i="72"/>
  <c r="M4883" i="72"/>
  <c r="M4882" i="72"/>
  <c r="M4881" i="72"/>
  <c r="M4880" i="72"/>
  <c r="M4879" i="72"/>
  <c r="M4878" i="72"/>
  <c r="M4877" i="72"/>
  <c r="M4876" i="72"/>
  <c r="M4875" i="72"/>
  <c r="M4874" i="72"/>
  <c r="M4873" i="72"/>
  <c r="M4872" i="72"/>
  <c r="M4871" i="72"/>
  <c r="M4870" i="72"/>
  <c r="M4869" i="72"/>
  <c r="M4868" i="72"/>
  <c r="M4867" i="72"/>
  <c r="M4866" i="72"/>
  <c r="M4865" i="72"/>
  <c r="M4864" i="72"/>
  <c r="M4863" i="72"/>
  <c r="M4862" i="72"/>
  <c r="M4861" i="72"/>
  <c r="M4860" i="72"/>
  <c r="M4859" i="72"/>
  <c r="M4858" i="72"/>
  <c r="M4857" i="72"/>
  <c r="M4856" i="72"/>
  <c r="M4855" i="72"/>
  <c r="M4854" i="72"/>
  <c r="M4853" i="72"/>
  <c r="M4852" i="72"/>
  <c r="M4851" i="72"/>
  <c r="M4850" i="72"/>
  <c r="M4849" i="72"/>
  <c r="M4848" i="72"/>
  <c r="M4847" i="72"/>
  <c r="M4846" i="72"/>
  <c r="M4845" i="72"/>
  <c r="M4844" i="72"/>
  <c r="M4843" i="72"/>
  <c r="M4842" i="72"/>
  <c r="M4841" i="72"/>
  <c r="M4840" i="72"/>
  <c r="M4839" i="72"/>
  <c r="M4838" i="72"/>
  <c r="M4837" i="72"/>
  <c r="M4836" i="72"/>
  <c r="M4835" i="72"/>
  <c r="M4834" i="72"/>
  <c r="M4833" i="72"/>
  <c r="M4832" i="72"/>
  <c r="M4831" i="72"/>
  <c r="M4830" i="72"/>
  <c r="M4829" i="72"/>
  <c r="M4828" i="72"/>
  <c r="M4827" i="72"/>
  <c r="M4826" i="72"/>
  <c r="M4825" i="72"/>
  <c r="M4824" i="72"/>
  <c r="M4823" i="72"/>
  <c r="M4822" i="72"/>
  <c r="M4821" i="72"/>
  <c r="M4820" i="72"/>
  <c r="M4819" i="72"/>
  <c r="M4818" i="72"/>
  <c r="M4817" i="72"/>
  <c r="M4816" i="72"/>
  <c r="M4815" i="72"/>
  <c r="M4814" i="72"/>
  <c r="M4813" i="72"/>
  <c r="M4812" i="72"/>
  <c r="M4811" i="72"/>
  <c r="M4810" i="72"/>
  <c r="M4809" i="72"/>
  <c r="M4808" i="72"/>
  <c r="M4807" i="72"/>
  <c r="M4806" i="72"/>
  <c r="M4805" i="72"/>
  <c r="M4804" i="72"/>
  <c r="M4803" i="72"/>
  <c r="M4802" i="72"/>
  <c r="M4801" i="72"/>
  <c r="M4800" i="72"/>
  <c r="M4799" i="72"/>
  <c r="M4798" i="72"/>
  <c r="M4797" i="72"/>
  <c r="M4796" i="72"/>
  <c r="M4795" i="72"/>
  <c r="M4794" i="72"/>
  <c r="M4793" i="72"/>
  <c r="M4792" i="72"/>
  <c r="M4791" i="72"/>
  <c r="M4790" i="72"/>
  <c r="M4789" i="72"/>
  <c r="M4788" i="72"/>
  <c r="M4787" i="72"/>
  <c r="M4786" i="72"/>
  <c r="M4785" i="72"/>
  <c r="M4784" i="72"/>
  <c r="M4783" i="72"/>
  <c r="M4782" i="72"/>
  <c r="M4781" i="72"/>
  <c r="M4780" i="72"/>
  <c r="M4779" i="72"/>
  <c r="M4778" i="72"/>
  <c r="M4777" i="72"/>
  <c r="M4776" i="72"/>
  <c r="M4775" i="72"/>
  <c r="M4774" i="72"/>
  <c r="M4773" i="72"/>
  <c r="M4772" i="72"/>
  <c r="M4771" i="72"/>
  <c r="M4770" i="72"/>
  <c r="M4769" i="72"/>
  <c r="M4768" i="72"/>
  <c r="M4767" i="72"/>
  <c r="M4766" i="72"/>
  <c r="M4765" i="72"/>
  <c r="M4764" i="72"/>
  <c r="M4763" i="72"/>
  <c r="M4762" i="72"/>
  <c r="M4761" i="72"/>
  <c r="M4760" i="72"/>
  <c r="M4759" i="72"/>
  <c r="M4758" i="72"/>
  <c r="M4757" i="72"/>
  <c r="M4756" i="72"/>
  <c r="M4755" i="72"/>
  <c r="M4754" i="72"/>
  <c r="M4753" i="72"/>
  <c r="M4752" i="72"/>
  <c r="M4751" i="72"/>
  <c r="M4750" i="72"/>
  <c r="M4749" i="72"/>
  <c r="M4748" i="72"/>
  <c r="M4747" i="72"/>
  <c r="M4746" i="72"/>
  <c r="M4745" i="72"/>
  <c r="M4744" i="72"/>
  <c r="M4743" i="72"/>
  <c r="M4742" i="72"/>
  <c r="M4741" i="72"/>
  <c r="M4740" i="72"/>
  <c r="M4739" i="72"/>
  <c r="M4738" i="72"/>
  <c r="M4737" i="72"/>
  <c r="M4736" i="72"/>
  <c r="M4735" i="72"/>
  <c r="M4734" i="72"/>
  <c r="M4733" i="72"/>
  <c r="M4732" i="72"/>
  <c r="M4731" i="72"/>
  <c r="M4730" i="72"/>
  <c r="M4729" i="72"/>
  <c r="M4728" i="72"/>
  <c r="M4727" i="72"/>
  <c r="M4726" i="72"/>
  <c r="M4725" i="72"/>
  <c r="M4724" i="72"/>
  <c r="M4723" i="72"/>
  <c r="M4722" i="72"/>
  <c r="M4721" i="72"/>
  <c r="M4720" i="72"/>
  <c r="M4719" i="72"/>
  <c r="M4718" i="72"/>
  <c r="M4717" i="72"/>
  <c r="M4716" i="72"/>
  <c r="M4715" i="72"/>
  <c r="M4714" i="72"/>
  <c r="M4713" i="72"/>
  <c r="M4712" i="72"/>
  <c r="M4711" i="72"/>
  <c r="M4710" i="72"/>
  <c r="M4709" i="72"/>
  <c r="M4708" i="72"/>
  <c r="M4707" i="72"/>
  <c r="M4706" i="72"/>
  <c r="M4705" i="72"/>
  <c r="M4704" i="72"/>
  <c r="M4703" i="72"/>
  <c r="M4702" i="72"/>
  <c r="M4701" i="72"/>
  <c r="M4700" i="72"/>
  <c r="M4699" i="72"/>
  <c r="M4698" i="72"/>
  <c r="M4697" i="72"/>
  <c r="M4696" i="72"/>
  <c r="M4695" i="72"/>
  <c r="M4694" i="72"/>
  <c r="M4693" i="72"/>
  <c r="M4692" i="72"/>
  <c r="M4691" i="72"/>
  <c r="M4690" i="72"/>
  <c r="M4689" i="72"/>
  <c r="M4688" i="72"/>
  <c r="M4687" i="72"/>
  <c r="M4686" i="72"/>
  <c r="M4685" i="72"/>
  <c r="M4684" i="72"/>
  <c r="M4683" i="72"/>
  <c r="M4682" i="72"/>
  <c r="M4681" i="72"/>
  <c r="M4680" i="72"/>
  <c r="M4679" i="72"/>
  <c r="M4678" i="72"/>
  <c r="M4677" i="72"/>
  <c r="M4676" i="72"/>
  <c r="M4675" i="72"/>
  <c r="M4674" i="72"/>
  <c r="M4673" i="72"/>
  <c r="M4672" i="72"/>
  <c r="M4671" i="72"/>
  <c r="M4670" i="72"/>
  <c r="M4669" i="72"/>
  <c r="M4668" i="72"/>
  <c r="M4667" i="72"/>
  <c r="M4666" i="72"/>
  <c r="M4665" i="72"/>
  <c r="M4664" i="72"/>
  <c r="M4663" i="72"/>
  <c r="M4662" i="72"/>
  <c r="M4661" i="72"/>
  <c r="M4660" i="72"/>
  <c r="M4659" i="72"/>
  <c r="M4658" i="72"/>
  <c r="M4657" i="72"/>
  <c r="M4656" i="72"/>
  <c r="M4655" i="72"/>
  <c r="M4654" i="72"/>
  <c r="M4653" i="72"/>
  <c r="M4652" i="72"/>
  <c r="M4651" i="72"/>
  <c r="M4650" i="72"/>
  <c r="M4649" i="72"/>
  <c r="M4648" i="72"/>
  <c r="M4647" i="72"/>
  <c r="M4646" i="72"/>
  <c r="M4645" i="72"/>
  <c r="M4644" i="72"/>
  <c r="M4643" i="72"/>
  <c r="M4642" i="72"/>
  <c r="M4641" i="72"/>
  <c r="M4640" i="72"/>
  <c r="M4639" i="72"/>
  <c r="M4638" i="72"/>
  <c r="M4637" i="72"/>
  <c r="M4636" i="72"/>
  <c r="M4635" i="72"/>
  <c r="M4634" i="72"/>
  <c r="M4633" i="72"/>
  <c r="M4632" i="72"/>
  <c r="M4631" i="72"/>
  <c r="M4630" i="72"/>
  <c r="M4629" i="72"/>
  <c r="M4628" i="72"/>
  <c r="M4627" i="72"/>
  <c r="M4626" i="72"/>
  <c r="M4625" i="72"/>
  <c r="M4624" i="72"/>
  <c r="M4623" i="72"/>
  <c r="M4622" i="72"/>
  <c r="M4621" i="72"/>
  <c r="M4620" i="72"/>
  <c r="M4619" i="72"/>
  <c r="M4618" i="72"/>
  <c r="M4617" i="72"/>
  <c r="M4616" i="72"/>
  <c r="M4615" i="72"/>
  <c r="M4614" i="72"/>
  <c r="M4613" i="72"/>
  <c r="M4612" i="72"/>
  <c r="M4611" i="72"/>
  <c r="M4610" i="72"/>
  <c r="M4609" i="72"/>
  <c r="M4608" i="72"/>
  <c r="M4607" i="72"/>
  <c r="M4606" i="72"/>
  <c r="M4605" i="72"/>
  <c r="M4604" i="72"/>
  <c r="M4603" i="72"/>
  <c r="M4602" i="72"/>
  <c r="M4601" i="72"/>
  <c r="M4600" i="72"/>
  <c r="M4599" i="72"/>
  <c r="M4598" i="72"/>
  <c r="M4597" i="72"/>
  <c r="M4596" i="72"/>
  <c r="M4595" i="72"/>
  <c r="M4594" i="72"/>
  <c r="L4593" i="72" s="1"/>
  <c r="M4584" i="72"/>
  <c r="M4583" i="72"/>
  <c r="M4582" i="72"/>
  <c r="M4581" i="72"/>
  <c r="M4580" i="72"/>
  <c r="M4579" i="72"/>
  <c r="M4578" i="72"/>
  <c r="M4577" i="72"/>
  <c r="M4576" i="72"/>
  <c r="M4575" i="72"/>
  <c r="M4574" i="72"/>
  <c r="M4573" i="72"/>
  <c r="M4572" i="72"/>
  <c r="M4571" i="72"/>
  <c r="M4570" i="72"/>
  <c r="M4569" i="72"/>
  <c r="M4568" i="72"/>
  <c r="M4567" i="72"/>
  <c r="M4566" i="72"/>
  <c r="M4565" i="72"/>
  <c r="M4564" i="72"/>
  <c r="M4563" i="72"/>
  <c r="M4562" i="72"/>
  <c r="M4561" i="72"/>
  <c r="M4560" i="72"/>
  <c r="M4559" i="72"/>
  <c r="M4558" i="72"/>
  <c r="M4557" i="72"/>
  <c r="M4556" i="72"/>
  <c r="M4555" i="72"/>
  <c r="M4554" i="72"/>
  <c r="M4553" i="72"/>
  <c r="M4552" i="72"/>
  <c r="M4551" i="72"/>
  <c r="M4550" i="72"/>
  <c r="M4549" i="72"/>
  <c r="M4548" i="72"/>
  <c r="M4547" i="72"/>
  <c r="M4546" i="72"/>
  <c r="M4545" i="72"/>
  <c r="M4544" i="72"/>
  <c r="M4543" i="72"/>
  <c r="M4542" i="72"/>
  <c r="M4541" i="72"/>
  <c r="M4540" i="72"/>
  <c r="M4539" i="72"/>
  <c r="M4538" i="72"/>
  <c r="M4537" i="72"/>
  <c r="M4536" i="72"/>
  <c r="M4535" i="72"/>
  <c r="M4534" i="72"/>
  <c r="M4533" i="72"/>
  <c r="M4532" i="72"/>
  <c r="M4531" i="72"/>
  <c r="M4530" i="72"/>
  <c r="L4529" i="72" s="1"/>
  <c r="M4520" i="72"/>
  <c r="M4519" i="72"/>
  <c r="M4518" i="72"/>
  <c r="M4517" i="72"/>
  <c r="M4516" i="72"/>
  <c r="M4515" i="72"/>
  <c r="M4514" i="72"/>
  <c r="M4513" i="72"/>
  <c r="M4512" i="72"/>
  <c r="M4511" i="72"/>
  <c r="M4510" i="72"/>
  <c r="M4509" i="72"/>
  <c r="M4508" i="72"/>
  <c r="M4507" i="72"/>
  <c r="M4506" i="72"/>
  <c r="M4505" i="72"/>
  <c r="M4504" i="72"/>
  <c r="M4503" i="72"/>
  <c r="M4502" i="72"/>
  <c r="M4501" i="72"/>
  <c r="M4500" i="72"/>
  <c r="M4499" i="72"/>
  <c r="M4498" i="72"/>
  <c r="M4497" i="72"/>
  <c r="M4496" i="72"/>
  <c r="M4495" i="72"/>
  <c r="M4494" i="72"/>
  <c r="M4493" i="72"/>
  <c r="M4492" i="72"/>
  <c r="M4491" i="72"/>
  <c r="M4490" i="72"/>
  <c r="M4489" i="72"/>
  <c r="M4488" i="72"/>
  <c r="M4487" i="72"/>
  <c r="M4486" i="72"/>
  <c r="M4485" i="72"/>
  <c r="M4484" i="72"/>
  <c r="M4483" i="72"/>
  <c r="M4482" i="72"/>
  <c r="M4481" i="72"/>
  <c r="M4480" i="72"/>
  <c r="M4479" i="72"/>
  <c r="M4478" i="72"/>
  <c r="M4477" i="72"/>
  <c r="M4476" i="72"/>
  <c r="M4475" i="72"/>
  <c r="M4474" i="72"/>
  <c r="M4473" i="72"/>
  <c r="M4472" i="72"/>
  <c r="M4471" i="72"/>
  <c r="M4470" i="72"/>
  <c r="M4469" i="72"/>
  <c r="M4468" i="72"/>
  <c r="M4467" i="72"/>
  <c r="M4466" i="72"/>
  <c r="M4465" i="72"/>
  <c r="M4464" i="72"/>
  <c r="M4463" i="72"/>
  <c r="M4462" i="72"/>
  <c r="M4461" i="72"/>
  <c r="M4460" i="72"/>
  <c r="M4459" i="72"/>
  <c r="M4458" i="72"/>
  <c r="M4457" i="72"/>
  <c r="M4456" i="72"/>
  <c r="M4455" i="72"/>
  <c r="M4454" i="72"/>
  <c r="M4453" i="72"/>
  <c r="M4452" i="72"/>
  <c r="M4451" i="72"/>
  <c r="M4450" i="72"/>
  <c r="M4449" i="72"/>
  <c r="M4448" i="72"/>
  <c r="M4447" i="72"/>
  <c r="M4446" i="72"/>
  <c r="M4445" i="72"/>
  <c r="M4444" i="72"/>
  <c r="M4443" i="72"/>
  <c r="M4442" i="72"/>
  <c r="M4441" i="72"/>
  <c r="M4440" i="72"/>
  <c r="M4439" i="72"/>
  <c r="M4438" i="72"/>
  <c r="M4437" i="72"/>
  <c r="M4436" i="72"/>
  <c r="M4435" i="72"/>
  <c r="M4434" i="72"/>
  <c r="M4433" i="72"/>
  <c r="M4432" i="72"/>
  <c r="M4431" i="72"/>
  <c r="M4430" i="72"/>
  <c r="M4429" i="72"/>
  <c r="M4428" i="72"/>
  <c r="M4427" i="72"/>
  <c r="M4426" i="72"/>
  <c r="M4425" i="72"/>
  <c r="M4424" i="72"/>
  <c r="M4423" i="72"/>
  <c r="M4422" i="72"/>
  <c r="M4421" i="72"/>
  <c r="M4420" i="72"/>
  <c r="M4419" i="72"/>
  <c r="M4418" i="72"/>
  <c r="M4417" i="72"/>
  <c r="M4416" i="72"/>
  <c r="M4415" i="72"/>
  <c r="M4414" i="72"/>
  <c r="M4413" i="72"/>
  <c r="M4412" i="72"/>
  <c r="M4411" i="72"/>
  <c r="M4410" i="72"/>
  <c r="M4409" i="72"/>
  <c r="M4408" i="72"/>
  <c r="M4407" i="72"/>
  <c r="M4406" i="72"/>
  <c r="M4405" i="72"/>
  <c r="M4404" i="72"/>
  <c r="M4403" i="72"/>
  <c r="M4402" i="72"/>
  <c r="M4401" i="72"/>
  <c r="M4400" i="72"/>
  <c r="M4399" i="72"/>
  <c r="M4398" i="72"/>
  <c r="M4397" i="72"/>
  <c r="M4396" i="72"/>
  <c r="M4395" i="72"/>
  <c r="M4394" i="72"/>
  <c r="M4393" i="72"/>
  <c r="M4392" i="72"/>
  <c r="M4391" i="72"/>
  <c r="M4390" i="72"/>
  <c r="M4389" i="72"/>
  <c r="M4388" i="72"/>
  <c r="M4387" i="72"/>
  <c r="M4386" i="72"/>
  <c r="M4385" i="72"/>
  <c r="M4384" i="72"/>
  <c r="M4383" i="72"/>
  <c r="M4382" i="72"/>
  <c r="M4381" i="72"/>
  <c r="M4380" i="72"/>
  <c r="M4379" i="72"/>
  <c r="M4378" i="72"/>
  <c r="M4377" i="72"/>
  <c r="M4376" i="72"/>
  <c r="M4375" i="72"/>
  <c r="M4374" i="72"/>
  <c r="M4373" i="72"/>
  <c r="M4372" i="72"/>
  <c r="M4371" i="72"/>
  <c r="M4370" i="72"/>
  <c r="M4369" i="72"/>
  <c r="M4368" i="72"/>
  <c r="M4367" i="72"/>
  <c r="M4366" i="72"/>
  <c r="M4365" i="72"/>
  <c r="M4364" i="72"/>
  <c r="M4363" i="72"/>
  <c r="M4362" i="72"/>
  <c r="M4361" i="72"/>
  <c r="M4360" i="72"/>
  <c r="M4359" i="72"/>
  <c r="M4358" i="72"/>
  <c r="M4357" i="72"/>
  <c r="M4356" i="72"/>
  <c r="M4355" i="72"/>
  <c r="M4354" i="72"/>
  <c r="M4353" i="72"/>
  <c r="M4352" i="72"/>
  <c r="M4351" i="72"/>
  <c r="M4350" i="72"/>
  <c r="M4349" i="72"/>
  <c r="M4348" i="72"/>
  <c r="M4347" i="72"/>
  <c r="M4346" i="72"/>
  <c r="M4345" i="72"/>
  <c r="M4344" i="72"/>
  <c r="M4343" i="72"/>
  <c r="M4342" i="72"/>
  <c r="M4341" i="72"/>
  <c r="M4340" i="72"/>
  <c r="M4339" i="72"/>
  <c r="M4338" i="72"/>
  <c r="M4337" i="72"/>
  <c r="M4336" i="72"/>
  <c r="M4335" i="72"/>
  <c r="M4334" i="72"/>
  <c r="M4333" i="72"/>
  <c r="M4332" i="72"/>
  <c r="M4331" i="72"/>
  <c r="M4330" i="72"/>
  <c r="M4329" i="72"/>
  <c r="M4328" i="72"/>
  <c r="M4327" i="72"/>
  <c r="M4326" i="72"/>
  <c r="M4325" i="72"/>
  <c r="M4324" i="72"/>
  <c r="M4323" i="72"/>
  <c r="M4322" i="72"/>
  <c r="M4321" i="72"/>
  <c r="M4320" i="72"/>
  <c r="M4319" i="72"/>
  <c r="M4318" i="72"/>
  <c r="M4317" i="72"/>
  <c r="M4316" i="72"/>
  <c r="M4315" i="72"/>
  <c r="M4314" i="72"/>
  <c r="M4313" i="72"/>
  <c r="M4312" i="72"/>
  <c r="M4311" i="72"/>
  <c r="M4310" i="72"/>
  <c r="M4309" i="72"/>
  <c r="M4308" i="72"/>
  <c r="M4307" i="72"/>
  <c r="M4306" i="72"/>
  <c r="M4305" i="72"/>
  <c r="M4304" i="72"/>
  <c r="M4303" i="72"/>
  <c r="M4302" i="72"/>
  <c r="M4301" i="72"/>
  <c r="M4300" i="72"/>
  <c r="M4299" i="72"/>
  <c r="M4298" i="72"/>
  <c r="M4297" i="72"/>
  <c r="M4296" i="72"/>
  <c r="M4295" i="72"/>
  <c r="M4294" i="72"/>
  <c r="M4293" i="72"/>
  <c r="M4292" i="72"/>
  <c r="M4291" i="72"/>
  <c r="M4290" i="72"/>
  <c r="M4289" i="72"/>
  <c r="M4288" i="72"/>
  <c r="M4287" i="72"/>
  <c r="M4286" i="72"/>
  <c r="M4285" i="72"/>
  <c r="M4284" i="72"/>
  <c r="M4283" i="72"/>
  <c r="M4282" i="72"/>
  <c r="M4281" i="72"/>
  <c r="M4280" i="72"/>
  <c r="M4279" i="72"/>
  <c r="M4278" i="72"/>
  <c r="M4277" i="72"/>
  <c r="M4276" i="72"/>
  <c r="M4275" i="72"/>
  <c r="M4274" i="72"/>
  <c r="M4273" i="72"/>
  <c r="M4272" i="72"/>
  <c r="M4271" i="72"/>
  <c r="M4270" i="72"/>
  <c r="M4269" i="72"/>
  <c r="M4268" i="72"/>
  <c r="M4267" i="72"/>
  <c r="M4266" i="72"/>
  <c r="M4265" i="72"/>
  <c r="M4264" i="72"/>
  <c r="M4263" i="72"/>
  <c r="M4262" i="72"/>
  <c r="M4261" i="72"/>
  <c r="M4260" i="72"/>
  <c r="M4259" i="72"/>
  <c r="M4258" i="72"/>
  <c r="M4257" i="72"/>
  <c r="M4256" i="72"/>
  <c r="M4255" i="72"/>
  <c r="M4254" i="72"/>
  <c r="M4253" i="72"/>
  <c r="M4252" i="72"/>
  <c r="M4251" i="72"/>
  <c r="M4250" i="72"/>
  <c r="M4249" i="72"/>
  <c r="M4248" i="72"/>
  <c r="M4247" i="72"/>
  <c r="M4246" i="72"/>
  <c r="M4245" i="72"/>
  <c r="M4244" i="72"/>
  <c r="M4243" i="72"/>
  <c r="M4242" i="72"/>
  <c r="M4241" i="72"/>
  <c r="M4240" i="72"/>
  <c r="M4239" i="72"/>
  <c r="M4238" i="72"/>
  <c r="M4237" i="72"/>
  <c r="M4236" i="72"/>
  <c r="M4235" i="72"/>
  <c r="M4234" i="72"/>
  <c r="M4233" i="72"/>
  <c r="M4232" i="72"/>
  <c r="M4231" i="72"/>
  <c r="M4230" i="72"/>
  <c r="M4229" i="72"/>
  <c r="M4228" i="72"/>
  <c r="M4227" i="72"/>
  <c r="M4226" i="72"/>
  <c r="M4225" i="72"/>
  <c r="M4224" i="72"/>
  <c r="M4223" i="72"/>
  <c r="M4222" i="72"/>
  <c r="M4221" i="72"/>
  <c r="M4220" i="72"/>
  <c r="M4219" i="72"/>
  <c r="M4218" i="72"/>
  <c r="M4217" i="72"/>
  <c r="M4216" i="72"/>
  <c r="M4215" i="72"/>
  <c r="M4214" i="72"/>
  <c r="M4213" i="72"/>
  <c r="M4212" i="72"/>
  <c r="M4211" i="72"/>
  <c r="M4210" i="72"/>
  <c r="M4209" i="72"/>
  <c r="M4208" i="72"/>
  <c r="M4207" i="72"/>
  <c r="M4206" i="72"/>
  <c r="M4205" i="72"/>
  <c r="M4204" i="72"/>
  <c r="M4203" i="72"/>
  <c r="M4202" i="72"/>
  <c r="M4201" i="72"/>
  <c r="M4200" i="72"/>
  <c r="M4199" i="72"/>
  <c r="M4198" i="72"/>
  <c r="M4197" i="72"/>
  <c r="M4196" i="72"/>
  <c r="M4195" i="72"/>
  <c r="M4194" i="72"/>
  <c r="M4193" i="72"/>
  <c r="M4192" i="72"/>
  <c r="M4191" i="72"/>
  <c r="M4190" i="72"/>
  <c r="M4189" i="72"/>
  <c r="M4188" i="72"/>
  <c r="M4187" i="72"/>
  <c r="M4186" i="72"/>
  <c r="M4185" i="72"/>
  <c r="M4184" i="72"/>
  <c r="M4183" i="72"/>
  <c r="M4182" i="72"/>
  <c r="M4181" i="72"/>
  <c r="M4180" i="72"/>
  <c r="M4179" i="72"/>
  <c r="M4178" i="72"/>
  <c r="M4177" i="72"/>
  <c r="M4176" i="72"/>
  <c r="M4175" i="72"/>
  <c r="M4174" i="72"/>
  <c r="M4173" i="72"/>
  <c r="M4172" i="72"/>
  <c r="M4171" i="72"/>
  <c r="M4170" i="72"/>
  <c r="M4169" i="72"/>
  <c r="M4168" i="72"/>
  <c r="M4167" i="72"/>
  <c r="M4166" i="72"/>
  <c r="M4165" i="72"/>
  <c r="M4164" i="72"/>
  <c r="M4163" i="72"/>
  <c r="M4162" i="72"/>
  <c r="M4161" i="72"/>
  <c r="M4160" i="72"/>
  <c r="M4159" i="72"/>
  <c r="M4158" i="72"/>
  <c r="M4157" i="72"/>
  <c r="M4156" i="72"/>
  <c r="M4155" i="72"/>
  <c r="M4154" i="72"/>
  <c r="M4153" i="72"/>
  <c r="M4152" i="72"/>
  <c r="M4151" i="72"/>
  <c r="M4150" i="72"/>
  <c r="M4149" i="72"/>
  <c r="M4148" i="72"/>
  <c r="M4147" i="72"/>
  <c r="M4146" i="72"/>
  <c r="M4145" i="72"/>
  <c r="M4144" i="72"/>
  <c r="M4143" i="72"/>
  <c r="M4142" i="72"/>
  <c r="M4141" i="72"/>
  <c r="M4140" i="72"/>
  <c r="M4139" i="72"/>
  <c r="M4138" i="72"/>
  <c r="M4137" i="72"/>
  <c r="M4136" i="72"/>
  <c r="M4135" i="72"/>
  <c r="M4134" i="72"/>
  <c r="M4133" i="72"/>
  <c r="M4132" i="72"/>
  <c r="M4131" i="72"/>
  <c r="M4130" i="72"/>
  <c r="M4129" i="72"/>
  <c r="M4128" i="72"/>
  <c r="M4127" i="72"/>
  <c r="M4126" i="72"/>
  <c r="M4125" i="72"/>
  <c r="M4124" i="72"/>
  <c r="M4123" i="72"/>
  <c r="M4122" i="72"/>
  <c r="M4121" i="72"/>
  <c r="M4120" i="72"/>
  <c r="M4119" i="72"/>
  <c r="M4118" i="72"/>
  <c r="M4117" i="72"/>
  <c r="M4116" i="72"/>
  <c r="M4115" i="72"/>
  <c r="M4114" i="72"/>
  <c r="M4113" i="72"/>
  <c r="M4112" i="72"/>
  <c r="M4111" i="72"/>
  <c r="M4110" i="72"/>
  <c r="M4109" i="72"/>
  <c r="M4108" i="72"/>
  <c r="M4107" i="72"/>
  <c r="M4106" i="72"/>
  <c r="M4105" i="72"/>
  <c r="M4104" i="72"/>
  <c r="M4103" i="72"/>
  <c r="M4102" i="72"/>
  <c r="M4101" i="72"/>
  <c r="M4100" i="72"/>
  <c r="M4099" i="72"/>
  <c r="M4098" i="72"/>
  <c r="M4097" i="72"/>
  <c r="M4096" i="72"/>
  <c r="M4095" i="72"/>
  <c r="M4094" i="72"/>
  <c r="M4093" i="72"/>
  <c r="M4092" i="72"/>
  <c r="M4091" i="72"/>
  <c r="M4090" i="72"/>
  <c r="M4089" i="72"/>
  <c r="M4088" i="72"/>
  <c r="M4087" i="72"/>
  <c r="M4086" i="72"/>
  <c r="M4085" i="72"/>
  <c r="M4084" i="72"/>
  <c r="M4083" i="72"/>
  <c r="M4082" i="72"/>
  <c r="M4081" i="72"/>
  <c r="M4080" i="72"/>
  <c r="M4079" i="72"/>
  <c r="M4078" i="72"/>
  <c r="M4077" i="72"/>
  <c r="M4076" i="72"/>
  <c r="M4075" i="72"/>
  <c r="M4074" i="72"/>
  <c r="M4073" i="72"/>
  <c r="M4072" i="72"/>
  <c r="M4071" i="72"/>
  <c r="M4070" i="72"/>
  <c r="M4069" i="72"/>
  <c r="M4068" i="72"/>
  <c r="M4067" i="72"/>
  <c r="M4066" i="72"/>
  <c r="M4065" i="72"/>
  <c r="M4064" i="72"/>
  <c r="M4063" i="72"/>
  <c r="M4062" i="72"/>
  <c r="M4061" i="72"/>
  <c r="M4060" i="72"/>
  <c r="M4059" i="72"/>
  <c r="M4058" i="72"/>
  <c r="M4057" i="72"/>
  <c r="M4056" i="72"/>
  <c r="M4055" i="72"/>
  <c r="M4054" i="72"/>
  <c r="M4053" i="72"/>
  <c r="M4052" i="72"/>
  <c r="M4051" i="72"/>
  <c r="M4050" i="72"/>
  <c r="M4049" i="72"/>
  <c r="M4048" i="72"/>
  <c r="M4047" i="72"/>
  <c r="M4046" i="72"/>
  <c r="M4045" i="72"/>
  <c r="M4044" i="72"/>
  <c r="M4043" i="72"/>
  <c r="M4042" i="72"/>
  <c r="M4041" i="72"/>
  <c r="M4040" i="72"/>
  <c r="M4039" i="72"/>
  <c r="M4038" i="72"/>
  <c r="M4037" i="72"/>
  <c r="M4036" i="72"/>
  <c r="M4035" i="72"/>
  <c r="M4034" i="72"/>
  <c r="M4033" i="72"/>
  <c r="M4032" i="72"/>
  <c r="M4031" i="72"/>
  <c r="M4030" i="72"/>
  <c r="M4029" i="72"/>
  <c r="M4028" i="72"/>
  <c r="M4027" i="72"/>
  <c r="M4026" i="72"/>
  <c r="M4025" i="72"/>
  <c r="M4024" i="72"/>
  <c r="M4023" i="72"/>
  <c r="M4022" i="72"/>
  <c r="M4021" i="72"/>
  <c r="M4020" i="72"/>
  <c r="M4019" i="72"/>
  <c r="M4018" i="72"/>
  <c r="M4017" i="72"/>
  <c r="M4016" i="72"/>
  <c r="M4015" i="72"/>
  <c r="M4014" i="72"/>
  <c r="M4013" i="72"/>
  <c r="M4012" i="72"/>
  <c r="M4011" i="72"/>
  <c r="M4010" i="72"/>
  <c r="M4009" i="72"/>
  <c r="M4008" i="72"/>
  <c r="M4007" i="72"/>
  <c r="M4006" i="72"/>
  <c r="M4005" i="72"/>
  <c r="M4004" i="72"/>
  <c r="M4003" i="72"/>
  <c r="M4002" i="72"/>
  <c r="M4001" i="72"/>
  <c r="M4000" i="72"/>
  <c r="M3999" i="72"/>
  <c r="M3998" i="72"/>
  <c r="M3997" i="72"/>
  <c r="M3996" i="72"/>
  <c r="M3995" i="72"/>
  <c r="M3994" i="72"/>
  <c r="M3993" i="72"/>
  <c r="M3992" i="72"/>
  <c r="M3991" i="72"/>
  <c r="M3990" i="72"/>
  <c r="M3989" i="72"/>
  <c r="M3988" i="72"/>
  <c r="M3987" i="72"/>
  <c r="M3986" i="72"/>
  <c r="M3985" i="72"/>
  <c r="M3984" i="72"/>
  <c r="M3983" i="72"/>
  <c r="M3982" i="72"/>
  <c r="M3981" i="72"/>
  <c r="M3980" i="72"/>
  <c r="M3979" i="72"/>
  <c r="M3978" i="72"/>
  <c r="M3977" i="72"/>
  <c r="M3976" i="72"/>
  <c r="M3975" i="72"/>
  <c r="M3974" i="72"/>
  <c r="M3973" i="72"/>
  <c r="M3972" i="72"/>
  <c r="M3971" i="72"/>
  <c r="M3970" i="72"/>
  <c r="M3969" i="72"/>
  <c r="M3968" i="72"/>
  <c r="M3967" i="72"/>
  <c r="M3966" i="72"/>
  <c r="M3965" i="72"/>
  <c r="M3964" i="72"/>
  <c r="M3963" i="72"/>
  <c r="M3962" i="72"/>
  <c r="M3961" i="72"/>
  <c r="M3960" i="72"/>
  <c r="M3959" i="72"/>
  <c r="M3958" i="72"/>
  <c r="M3957" i="72"/>
  <c r="M3956" i="72"/>
  <c r="M3955" i="72"/>
  <c r="M3954" i="72"/>
  <c r="M3953" i="72"/>
  <c r="M3952" i="72"/>
  <c r="M3951" i="72"/>
  <c r="M3950" i="72"/>
  <c r="M3949" i="72"/>
  <c r="M3948" i="72"/>
  <c r="M3947" i="72"/>
  <c r="M3946" i="72"/>
  <c r="M3945" i="72"/>
  <c r="M3944" i="72"/>
  <c r="M3943" i="72"/>
  <c r="M3942" i="72"/>
  <c r="M3941" i="72"/>
  <c r="M3940" i="72"/>
  <c r="M3939" i="72"/>
  <c r="M3938" i="72"/>
  <c r="M3937" i="72"/>
  <c r="M3936" i="72"/>
  <c r="M3935" i="72"/>
  <c r="M3934" i="72"/>
  <c r="M3933" i="72"/>
  <c r="M3932" i="72"/>
  <c r="M3931" i="72"/>
  <c r="M3930" i="72"/>
  <c r="M3929" i="72"/>
  <c r="M3928" i="72"/>
  <c r="M3927" i="72"/>
  <c r="M3926" i="72"/>
  <c r="M3925" i="72"/>
  <c r="M3924" i="72"/>
  <c r="M3923" i="72"/>
  <c r="M3922" i="72"/>
  <c r="M3921" i="72"/>
  <c r="M3920" i="72"/>
  <c r="M3919" i="72"/>
  <c r="M3918" i="72"/>
  <c r="M3917" i="72"/>
  <c r="M3916" i="72"/>
  <c r="M3915" i="72"/>
  <c r="M3914" i="72"/>
  <c r="M3913" i="72"/>
  <c r="M3912" i="72"/>
  <c r="M3911" i="72"/>
  <c r="M3910" i="72"/>
  <c r="M3909" i="72"/>
  <c r="M3908" i="72"/>
  <c r="M3907" i="72"/>
  <c r="M3906" i="72"/>
  <c r="M3905" i="72"/>
  <c r="M3904" i="72"/>
  <c r="M3903" i="72"/>
  <c r="M3902" i="72"/>
  <c r="M3901" i="72"/>
  <c r="M3900" i="72"/>
  <c r="M3899" i="72"/>
  <c r="M3898" i="72"/>
  <c r="M3897" i="72"/>
  <c r="M3896" i="72"/>
  <c r="M3895" i="72"/>
  <c r="M3894" i="72"/>
  <c r="M3893" i="72"/>
  <c r="M3892" i="72"/>
  <c r="M3891" i="72"/>
  <c r="M3890" i="72"/>
  <c r="M3889" i="72"/>
  <c r="M3888" i="72"/>
  <c r="M3887" i="72"/>
  <c r="M3886" i="72"/>
  <c r="M3885" i="72"/>
  <c r="M3884" i="72"/>
  <c r="M3883" i="72"/>
  <c r="M3882" i="72"/>
  <c r="M3881" i="72"/>
  <c r="M3880" i="72"/>
  <c r="M3879" i="72"/>
  <c r="M3878" i="72"/>
  <c r="M3877" i="72"/>
  <c r="M3876" i="72"/>
  <c r="M3875" i="72"/>
  <c r="M3874" i="72"/>
  <c r="M3873" i="72"/>
  <c r="M3872" i="72"/>
  <c r="M3871" i="72"/>
  <c r="M3870" i="72"/>
  <c r="M3869" i="72"/>
  <c r="M3868" i="72"/>
  <c r="M3867" i="72"/>
  <c r="M3866" i="72"/>
  <c r="M3865" i="72"/>
  <c r="M3864" i="72"/>
  <c r="M3863" i="72"/>
  <c r="M3862" i="72"/>
  <c r="M3861" i="72"/>
  <c r="M3860" i="72"/>
  <c r="M3859" i="72"/>
  <c r="M3858" i="72"/>
  <c r="M3857" i="72"/>
  <c r="M3856" i="72"/>
  <c r="M3855" i="72"/>
  <c r="M3854" i="72"/>
  <c r="M3853" i="72"/>
  <c r="M3852" i="72"/>
  <c r="M3851" i="72"/>
  <c r="M3850" i="72"/>
  <c r="M3849" i="72"/>
  <c r="M3848" i="72"/>
  <c r="M3847" i="72"/>
  <c r="M3846" i="72"/>
  <c r="M3845" i="72"/>
  <c r="M3844" i="72"/>
  <c r="M3843" i="72"/>
  <c r="M3842" i="72"/>
  <c r="M3841" i="72"/>
  <c r="M3840" i="72"/>
  <c r="M3839" i="72"/>
  <c r="M3838" i="72"/>
  <c r="M3837" i="72"/>
  <c r="M3836" i="72"/>
  <c r="M3835" i="72"/>
  <c r="M3834" i="72"/>
  <c r="M3833" i="72"/>
  <c r="M3832" i="72"/>
  <c r="M3831" i="72"/>
  <c r="M3830" i="72"/>
  <c r="M3829" i="72"/>
  <c r="M3828" i="72"/>
  <c r="M3827" i="72"/>
  <c r="M3826" i="72"/>
  <c r="M3825" i="72"/>
  <c r="M3824" i="72"/>
  <c r="M3823" i="72"/>
  <c r="M3822" i="72"/>
  <c r="M3821" i="72"/>
  <c r="M3820" i="72"/>
  <c r="M3819" i="72"/>
  <c r="M3818" i="72"/>
  <c r="M3817" i="72"/>
  <c r="M3816" i="72"/>
  <c r="M3815" i="72"/>
  <c r="M3814" i="72"/>
  <c r="M3813" i="72"/>
  <c r="M3812" i="72"/>
  <c r="M3811" i="72"/>
  <c r="M3810" i="72"/>
  <c r="M3809" i="72"/>
  <c r="M3808" i="72"/>
  <c r="M3807" i="72"/>
  <c r="M3806" i="72"/>
  <c r="M3805" i="72"/>
  <c r="M3804" i="72"/>
  <c r="M3803" i="72"/>
  <c r="M3802" i="72"/>
  <c r="M3801" i="72"/>
  <c r="M3800" i="72"/>
  <c r="M3799" i="72"/>
  <c r="M3798" i="72"/>
  <c r="M3797" i="72"/>
  <c r="M3796" i="72"/>
  <c r="M3795" i="72"/>
  <c r="M3794" i="72"/>
  <c r="M3793" i="72"/>
  <c r="M3792" i="72"/>
  <c r="M3791" i="72"/>
  <c r="M3790" i="72"/>
  <c r="M3789" i="72"/>
  <c r="M3788" i="72"/>
  <c r="M3787" i="72"/>
  <c r="M3786" i="72"/>
  <c r="M3785" i="72"/>
  <c r="M3784" i="72"/>
  <c r="M3783" i="72"/>
  <c r="M3782" i="72"/>
  <c r="M3781" i="72"/>
  <c r="M3780" i="72"/>
  <c r="M3779" i="72"/>
  <c r="M3778" i="72"/>
  <c r="M3777" i="72"/>
  <c r="M3776" i="72"/>
  <c r="M3775" i="72"/>
  <c r="M3774" i="72"/>
  <c r="M3773" i="72"/>
  <c r="M3772" i="72"/>
  <c r="M3771" i="72"/>
  <c r="M3770" i="72"/>
  <c r="M3769" i="72"/>
  <c r="M3768" i="72"/>
  <c r="M3767" i="72"/>
  <c r="M3766" i="72"/>
  <c r="M3765" i="72"/>
  <c r="M3764" i="72"/>
  <c r="M3763" i="72"/>
  <c r="M3762" i="72"/>
  <c r="M3761" i="72"/>
  <c r="M3760" i="72"/>
  <c r="M3759" i="72"/>
  <c r="M3758" i="72"/>
  <c r="M3757" i="72"/>
  <c r="M3756" i="72"/>
  <c r="M3755" i="72"/>
  <c r="M3754" i="72"/>
  <c r="M3753" i="72"/>
  <c r="M3752" i="72"/>
  <c r="M3751" i="72"/>
  <c r="M3750" i="72"/>
  <c r="M3749" i="72"/>
  <c r="M3748" i="72"/>
  <c r="M3747" i="72"/>
  <c r="M3746" i="72"/>
  <c r="M3745" i="72"/>
  <c r="M3744" i="72"/>
  <c r="M3743" i="72"/>
  <c r="M3742" i="72"/>
  <c r="M3741" i="72"/>
  <c r="M3740" i="72"/>
  <c r="M3739" i="72"/>
  <c r="M3738" i="72"/>
  <c r="M3737" i="72"/>
  <c r="M3736" i="72"/>
  <c r="M3735" i="72"/>
  <c r="M3734" i="72"/>
  <c r="M3733" i="72"/>
  <c r="M3732" i="72"/>
  <c r="M3731" i="72"/>
  <c r="M3730" i="72"/>
  <c r="M3729" i="72"/>
  <c r="M3728" i="72"/>
  <c r="M3727" i="72"/>
  <c r="M3726" i="72"/>
  <c r="M3725" i="72"/>
  <c r="M3724" i="72"/>
  <c r="M3723" i="72"/>
  <c r="M3722" i="72"/>
  <c r="M3721" i="72"/>
  <c r="M3720" i="72"/>
  <c r="M3719" i="72"/>
  <c r="M3718" i="72"/>
  <c r="M3717" i="72"/>
  <c r="M3716" i="72"/>
  <c r="M3715" i="72"/>
  <c r="M3714" i="72"/>
  <c r="M3713" i="72"/>
  <c r="M3712" i="72"/>
  <c r="M3711" i="72"/>
  <c r="M3710" i="72"/>
  <c r="M3709" i="72"/>
  <c r="M3708" i="72"/>
  <c r="M3707" i="72"/>
  <c r="M3706" i="72"/>
  <c r="M3705" i="72"/>
  <c r="M3704" i="72"/>
  <c r="M3703" i="72"/>
  <c r="M3702" i="72"/>
  <c r="M3701" i="72"/>
  <c r="M3700" i="72"/>
  <c r="M3699" i="72"/>
  <c r="M3698" i="72"/>
  <c r="M3697" i="72"/>
  <c r="M3696" i="72"/>
  <c r="M3695" i="72"/>
  <c r="M3694" i="72"/>
  <c r="M3693" i="72"/>
  <c r="M3692" i="72"/>
  <c r="M3691" i="72"/>
  <c r="M3690" i="72"/>
  <c r="M3689" i="72"/>
  <c r="M3688" i="72"/>
  <c r="M3687" i="72"/>
  <c r="M3686" i="72"/>
  <c r="M3685" i="72"/>
  <c r="M3684" i="72"/>
  <c r="M3683" i="72"/>
  <c r="M3682" i="72"/>
  <c r="M3681" i="72"/>
  <c r="M3680" i="72"/>
  <c r="M3679" i="72"/>
  <c r="M3678" i="72"/>
  <c r="M3677" i="72"/>
  <c r="M3676" i="72"/>
  <c r="M3675" i="72"/>
  <c r="M3674" i="72"/>
  <c r="M3673" i="72"/>
  <c r="M3672" i="72"/>
  <c r="M3671" i="72"/>
  <c r="M3670" i="72"/>
  <c r="M3669" i="72"/>
  <c r="M3668" i="72"/>
  <c r="M3667" i="72"/>
  <c r="M3666" i="72"/>
  <c r="M3665" i="72"/>
  <c r="M3664" i="72"/>
  <c r="M3663" i="72"/>
  <c r="M3662" i="72"/>
  <c r="M3661" i="72"/>
  <c r="M3660" i="72"/>
  <c r="M3659" i="72"/>
  <c r="M3658" i="72"/>
  <c r="M3657" i="72"/>
  <c r="M3656" i="72"/>
  <c r="M3655" i="72"/>
  <c r="M3654" i="72"/>
  <c r="M3653" i="72"/>
  <c r="M3652" i="72"/>
  <c r="M3651" i="72"/>
  <c r="M3650" i="72"/>
  <c r="M3649" i="72"/>
  <c r="M3648" i="72"/>
  <c r="M3647" i="72"/>
  <c r="M3646" i="72"/>
  <c r="M3645" i="72"/>
  <c r="M3644" i="72"/>
  <c r="M3643" i="72"/>
  <c r="M3642" i="72"/>
  <c r="M3641" i="72"/>
  <c r="M3640" i="72"/>
  <c r="M3639" i="72"/>
  <c r="M3638" i="72"/>
  <c r="M3637" i="72"/>
  <c r="M3636" i="72"/>
  <c r="M3635" i="72"/>
  <c r="M3634" i="72"/>
  <c r="M3633" i="72"/>
  <c r="M3632" i="72"/>
  <c r="M3631" i="72"/>
  <c r="M3630" i="72"/>
  <c r="M3629" i="72"/>
  <c r="M3628" i="72"/>
  <c r="M3627" i="72"/>
  <c r="M3626" i="72"/>
  <c r="M3625" i="72"/>
  <c r="M3624" i="72"/>
  <c r="M3623" i="72"/>
  <c r="M3622" i="72"/>
  <c r="M3621" i="72"/>
  <c r="M3620" i="72"/>
  <c r="M3619" i="72"/>
  <c r="M3618" i="72"/>
  <c r="M3617" i="72"/>
  <c r="M3616" i="72"/>
  <c r="M3615" i="72"/>
  <c r="M3614" i="72"/>
  <c r="M3613" i="72"/>
  <c r="M3612" i="72"/>
  <c r="M3611" i="72"/>
  <c r="M3610" i="72"/>
  <c r="M3609" i="72"/>
  <c r="M3608" i="72"/>
  <c r="M3607" i="72"/>
  <c r="M3606" i="72"/>
  <c r="M3605" i="72"/>
  <c r="M3604" i="72"/>
  <c r="M3603" i="72"/>
  <c r="M3602" i="72"/>
  <c r="M3601" i="72"/>
  <c r="M3600" i="72"/>
  <c r="M3599" i="72"/>
  <c r="M3598" i="72"/>
  <c r="M3597" i="72"/>
  <c r="M3596" i="72"/>
  <c r="M3595" i="72"/>
  <c r="M3594" i="72"/>
  <c r="M3593" i="72"/>
  <c r="M3592" i="72"/>
  <c r="M3591" i="72"/>
  <c r="M3590" i="72"/>
  <c r="M3589" i="72"/>
  <c r="M3588" i="72"/>
  <c r="M3587" i="72"/>
  <c r="M3586" i="72"/>
  <c r="M3585" i="72"/>
  <c r="M3584" i="72"/>
  <c r="M3583" i="72"/>
  <c r="M3582" i="72"/>
  <c r="M3581" i="72"/>
  <c r="M3580" i="72"/>
  <c r="M3579" i="72"/>
  <c r="M3578" i="72"/>
  <c r="M3577" i="72"/>
  <c r="M3576" i="72"/>
  <c r="M3575" i="72"/>
  <c r="M3574" i="72"/>
  <c r="M3573" i="72"/>
  <c r="M3572" i="72"/>
  <c r="M3571" i="72"/>
  <c r="M3570" i="72"/>
  <c r="M3569" i="72"/>
  <c r="M3568" i="72"/>
  <c r="M3567" i="72"/>
  <c r="M3566" i="72"/>
  <c r="M3565" i="72"/>
  <c r="M3564" i="72"/>
  <c r="M3563" i="72"/>
  <c r="M3562" i="72"/>
  <c r="M3561" i="72"/>
  <c r="M3560" i="72"/>
  <c r="M3559" i="72"/>
  <c r="M3558" i="72"/>
  <c r="M3557" i="72"/>
  <c r="M3556" i="72"/>
  <c r="M3555" i="72"/>
  <c r="M3554" i="72"/>
  <c r="M3553" i="72"/>
  <c r="M3552" i="72"/>
  <c r="M3551" i="72"/>
  <c r="M3550" i="72"/>
  <c r="M3549" i="72"/>
  <c r="M3548" i="72"/>
  <c r="M3547" i="72"/>
  <c r="M3546" i="72"/>
  <c r="M3545" i="72"/>
  <c r="M3544" i="72"/>
  <c r="M3543" i="72"/>
  <c r="M3542" i="72"/>
  <c r="M3541" i="72"/>
  <c r="M3540" i="72"/>
  <c r="M3539" i="72"/>
  <c r="M3538" i="72"/>
  <c r="M3537" i="72"/>
  <c r="M3536" i="72"/>
  <c r="M3535" i="72"/>
  <c r="M3534" i="72"/>
  <c r="M3533" i="72"/>
  <c r="M3532" i="72"/>
  <c r="M3531" i="72"/>
  <c r="M3530" i="72"/>
  <c r="M3529" i="72"/>
  <c r="M3528" i="72"/>
  <c r="M3527" i="72"/>
  <c r="M3526" i="72"/>
  <c r="M3525" i="72"/>
  <c r="M3524" i="72"/>
  <c r="M3523" i="72"/>
  <c r="M3522" i="72"/>
  <c r="M3521" i="72"/>
  <c r="M3520" i="72"/>
  <c r="M3519" i="72"/>
  <c r="M3518" i="72"/>
  <c r="M3517" i="72"/>
  <c r="M3516" i="72"/>
  <c r="M3515" i="72"/>
  <c r="M3514" i="72"/>
  <c r="M3513" i="72"/>
  <c r="M3512" i="72"/>
  <c r="M3511" i="72"/>
  <c r="M3510" i="72"/>
  <c r="M3509" i="72"/>
  <c r="M3508" i="72"/>
  <c r="M3507" i="72"/>
  <c r="M3506" i="72"/>
  <c r="L3505" i="72" s="1"/>
  <c r="M3496" i="72"/>
  <c r="M3495" i="72"/>
  <c r="M3494" i="72"/>
  <c r="M3493" i="72"/>
  <c r="M3492" i="72"/>
  <c r="M3491" i="72"/>
  <c r="M3490" i="72"/>
  <c r="M3489" i="72"/>
  <c r="M3488" i="72"/>
  <c r="M3487" i="72"/>
  <c r="M3486" i="72"/>
  <c r="M3485" i="72"/>
  <c r="M3484" i="72"/>
  <c r="M3483" i="72"/>
  <c r="M3482" i="72"/>
  <c r="M3481" i="72"/>
  <c r="M3480" i="72"/>
  <c r="M3479" i="72"/>
  <c r="M3478" i="72"/>
  <c r="M3477" i="72"/>
  <c r="M3476" i="72"/>
  <c r="M3475" i="72"/>
  <c r="M3474" i="72"/>
  <c r="M3473" i="72"/>
  <c r="M3472" i="72"/>
  <c r="M3471" i="72"/>
  <c r="M3470" i="72"/>
  <c r="M3469" i="72"/>
  <c r="M3468" i="72"/>
  <c r="M3467" i="72"/>
  <c r="M3466" i="72"/>
  <c r="M3465" i="72"/>
  <c r="M3464" i="72"/>
  <c r="M3463" i="72"/>
  <c r="M3462" i="72"/>
  <c r="M3461" i="72"/>
  <c r="M3460" i="72"/>
  <c r="M3459" i="72"/>
  <c r="M3458" i="72"/>
  <c r="M3457" i="72"/>
  <c r="M3456" i="72"/>
  <c r="M3455" i="72"/>
  <c r="M3454" i="72"/>
  <c r="M3453" i="72"/>
  <c r="M3452" i="72"/>
  <c r="M3451" i="72"/>
  <c r="M3450" i="72"/>
  <c r="M3449" i="72"/>
  <c r="M3448" i="72"/>
  <c r="M3447" i="72"/>
  <c r="M3446" i="72"/>
  <c r="M3445" i="72"/>
  <c r="M3444" i="72"/>
  <c r="M3443" i="72"/>
  <c r="M3442" i="72"/>
  <c r="M3441" i="72"/>
  <c r="M3440" i="72"/>
  <c r="M3439" i="72"/>
  <c r="M3438" i="72"/>
  <c r="M3437" i="72"/>
  <c r="M3436" i="72"/>
  <c r="M3435" i="72"/>
  <c r="M3434" i="72"/>
  <c r="M3433" i="72"/>
  <c r="M3432" i="72"/>
  <c r="M3431" i="72"/>
  <c r="M3430" i="72"/>
  <c r="M3429" i="72"/>
  <c r="M3428" i="72"/>
  <c r="M3427" i="72"/>
  <c r="M3426" i="72"/>
  <c r="M3425" i="72"/>
  <c r="M3424" i="72"/>
  <c r="M3423" i="72"/>
  <c r="M3422" i="72"/>
  <c r="M3421" i="72"/>
  <c r="M3420" i="72"/>
  <c r="M3419" i="72"/>
  <c r="M3418" i="72"/>
  <c r="M3417" i="72"/>
  <c r="M3416" i="72"/>
  <c r="M3415" i="72"/>
  <c r="M3414" i="72"/>
  <c r="M3413" i="72"/>
  <c r="M3412" i="72"/>
  <c r="M3411" i="72"/>
  <c r="M3410" i="72"/>
  <c r="M3409" i="72"/>
  <c r="M3408" i="72"/>
  <c r="M3407" i="72"/>
  <c r="M3406" i="72"/>
  <c r="M3405" i="72"/>
  <c r="M3404" i="72"/>
  <c r="M3403" i="72"/>
  <c r="M3402" i="72"/>
  <c r="M3401" i="72"/>
  <c r="M3400" i="72"/>
  <c r="M3399" i="72"/>
  <c r="M3398" i="72"/>
  <c r="M3397" i="72"/>
  <c r="M3396" i="72"/>
  <c r="M3395" i="72"/>
  <c r="M3394" i="72"/>
  <c r="M3393" i="72"/>
  <c r="M3392" i="72"/>
  <c r="M3391" i="72"/>
  <c r="M3390" i="72"/>
  <c r="M3389" i="72"/>
  <c r="M3388" i="72"/>
  <c r="M3387" i="72"/>
  <c r="M3386" i="72"/>
  <c r="M3385" i="72"/>
  <c r="M3384" i="72"/>
  <c r="M3383" i="72"/>
  <c r="M3382" i="72"/>
  <c r="M3381" i="72"/>
  <c r="M3380" i="72"/>
  <c r="M3379" i="72"/>
  <c r="M3378" i="72"/>
  <c r="M3377" i="72"/>
  <c r="M3376" i="72"/>
  <c r="M3375" i="72"/>
  <c r="M3374" i="72"/>
  <c r="M3373" i="72"/>
  <c r="M3372" i="72"/>
  <c r="M3371" i="72"/>
  <c r="M3370" i="72"/>
  <c r="M3369" i="72"/>
  <c r="M3368" i="72"/>
  <c r="M3367" i="72"/>
  <c r="M3366" i="72"/>
  <c r="M3365" i="72"/>
  <c r="M3364" i="72"/>
  <c r="M3363" i="72"/>
  <c r="M3362" i="72"/>
  <c r="M3361" i="72"/>
  <c r="M3360" i="72"/>
  <c r="M3359" i="72"/>
  <c r="M3358" i="72"/>
  <c r="M3357" i="72"/>
  <c r="M3356" i="72"/>
  <c r="M3355" i="72"/>
  <c r="M3354" i="72"/>
  <c r="M3353" i="72"/>
  <c r="M3352" i="72"/>
  <c r="M3351" i="72"/>
  <c r="M3350" i="72"/>
  <c r="M3349" i="72"/>
  <c r="M3348" i="72"/>
  <c r="M3347" i="72"/>
  <c r="M3346" i="72"/>
  <c r="M3345" i="72"/>
  <c r="M3344" i="72"/>
  <c r="M3343" i="72"/>
  <c r="M3342" i="72"/>
  <c r="M3341" i="72"/>
  <c r="M3340" i="72"/>
  <c r="M3339" i="72"/>
  <c r="M3338" i="72"/>
  <c r="M3337" i="72"/>
  <c r="M3336" i="72"/>
  <c r="M3335" i="72"/>
  <c r="M3334" i="72"/>
  <c r="M3333" i="72"/>
  <c r="M3332" i="72"/>
  <c r="M3331" i="72"/>
  <c r="M3330" i="72"/>
  <c r="M3329" i="72"/>
  <c r="M3328" i="72"/>
  <c r="M3327" i="72"/>
  <c r="M3326" i="72"/>
  <c r="M3325" i="72"/>
  <c r="M3324" i="72"/>
  <c r="M3323" i="72"/>
  <c r="M3322" i="72"/>
  <c r="M3321" i="72"/>
  <c r="M3320" i="72"/>
  <c r="M3319" i="72"/>
  <c r="M3318" i="72"/>
  <c r="M3317" i="72"/>
  <c r="M3316" i="72"/>
  <c r="M3315" i="72"/>
  <c r="M3314" i="72"/>
  <c r="M3313" i="72"/>
  <c r="M3312" i="72"/>
  <c r="M3311" i="72"/>
  <c r="M3310" i="72"/>
  <c r="M3309" i="72"/>
  <c r="M3308" i="72"/>
  <c r="M3307" i="72"/>
  <c r="M3306" i="72"/>
  <c r="M3305" i="72"/>
  <c r="M3304" i="72"/>
  <c r="M3303" i="72"/>
  <c r="M3302" i="72"/>
  <c r="M3301" i="72"/>
  <c r="M3300" i="72"/>
  <c r="M3299" i="72"/>
  <c r="M3298" i="72"/>
  <c r="M3297" i="72"/>
  <c r="M3296" i="72"/>
  <c r="M3295" i="72"/>
  <c r="M3294" i="72"/>
  <c r="M3293" i="72"/>
  <c r="M3292" i="72"/>
  <c r="M3291" i="72"/>
  <c r="M3290" i="72"/>
  <c r="M3289" i="72"/>
  <c r="M3288" i="72"/>
  <c r="M3287" i="72"/>
  <c r="M3286" i="72"/>
  <c r="M3285" i="72"/>
  <c r="M3284" i="72"/>
  <c r="M3283" i="72"/>
  <c r="M3282" i="72"/>
  <c r="M3281" i="72"/>
  <c r="M3280" i="72"/>
  <c r="M3279" i="72"/>
  <c r="M3278" i="72"/>
  <c r="M3277" i="72"/>
  <c r="M3276" i="72"/>
  <c r="M3275" i="72"/>
  <c r="M3274" i="72"/>
  <c r="M3273" i="72"/>
  <c r="M3272" i="72"/>
  <c r="M3271" i="72"/>
  <c r="M3270" i="72"/>
  <c r="M3269" i="72"/>
  <c r="M3268" i="72"/>
  <c r="M3267" i="72"/>
  <c r="M3266" i="72"/>
  <c r="M3265" i="72"/>
  <c r="M3264" i="72"/>
  <c r="M3263" i="72"/>
  <c r="M3262" i="72"/>
  <c r="M3261" i="72"/>
  <c r="M3260" i="72"/>
  <c r="M3259" i="72"/>
  <c r="M3258" i="72"/>
  <c r="M3257" i="72"/>
  <c r="M3256" i="72"/>
  <c r="M3255" i="72"/>
  <c r="M3254" i="72"/>
  <c r="M3253" i="72"/>
  <c r="M3252" i="72"/>
  <c r="M3251" i="72"/>
  <c r="M3250" i="72"/>
  <c r="M3249" i="72"/>
  <c r="M3248" i="72"/>
  <c r="M3247" i="72"/>
  <c r="M3246" i="72"/>
  <c r="M3245" i="72"/>
  <c r="M3244" i="72"/>
  <c r="M3243" i="72"/>
  <c r="M3242" i="72"/>
  <c r="M3241" i="72"/>
  <c r="M3240" i="72"/>
  <c r="M3239" i="72"/>
  <c r="M3238" i="72"/>
  <c r="M3237" i="72"/>
  <c r="M3236" i="72"/>
  <c r="M3235" i="72"/>
  <c r="M3234" i="72"/>
  <c r="M3233" i="72"/>
  <c r="M3232" i="72"/>
  <c r="M3231" i="72"/>
  <c r="M3230" i="72"/>
  <c r="M3229" i="72"/>
  <c r="M3228" i="72"/>
  <c r="M3227" i="72"/>
  <c r="M3226" i="72"/>
  <c r="M3225" i="72"/>
  <c r="M3224" i="72"/>
  <c r="M3223" i="72"/>
  <c r="M3222" i="72"/>
  <c r="M3221" i="72"/>
  <c r="M3220" i="72"/>
  <c r="M3219" i="72"/>
  <c r="M3218" i="72"/>
  <c r="M3217" i="72"/>
  <c r="M3216" i="72"/>
  <c r="M3215" i="72"/>
  <c r="M3214" i="72"/>
  <c r="M3213" i="72"/>
  <c r="M3212" i="72"/>
  <c r="M3211" i="72"/>
  <c r="M3210" i="72"/>
  <c r="M3209" i="72"/>
  <c r="M3208" i="72"/>
  <c r="M3207" i="72"/>
  <c r="M3206" i="72"/>
  <c r="M3205" i="72"/>
  <c r="M3204" i="72"/>
  <c r="M3203" i="72"/>
  <c r="M3202" i="72"/>
  <c r="M3201" i="72"/>
  <c r="M3200" i="72"/>
  <c r="M3199" i="72"/>
  <c r="M3198" i="72"/>
  <c r="M3197" i="72"/>
  <c r="M3196" i="72"/>
  <c r="M3195" i="72"/>
  <c r="M3194" i="72"/>
  <c r="M3193" i="72"/>
  <c r="M3192" i="72"/>
  <c r="M3191" i="72"/>
  <c r="M3190" i="72"/>
  <c r="M3189" i="72"/>
  <c r="M3188" i="72"/>
  <c r="M3187" i="72"/>
  <c r="M3186" i="72"/>
  <c r="M3185" i="72"/>
  <c r="M3184" i="72"/>
  <c r="M3183" i="72"/>
  <c r="M3182" i="72"/>
  <c r="M3181" i="72"/>
  <c r="M3180" i="72"/>
  <c r="M3179" i="72"/>
  <c r="M3178" i="72"/>
  <c r="M3177" i="72"/>
  <c r="M3176" i="72"/>
  <c r="M3175" i="72"/>
  <c r="M3174" i="72"/>
  <c r="M3173" i="72"/>
  <c r="M3172" i="72"/>
  <c r="M3171" i="72"/>
  <c r="M3170" i="72"/>
  <c r="M3169" i="72"/>
  <c r="M3168" i="72"/>
  <c r="M3167" i="72"/>
  <c r="M3166" i="72"/>
  <c r="M3165" i="72"/>
  <c r="M3164" i="72"/>
  <c r="M3163" i="72"/>
  <c r="M3162" i="72"/>
  <c r="M3161" i="72"/>
  <c r="M3160" i="72"/>
  <c r="M3159" i="72"/>
  <c r="M3158" i="72"/>
  <c r="M3157" i="72"/>
  <c r="M3156" i="72"/>
  <c r="M3155" i="72"/>
  <c r="M3154" i="72"/>
  <c r="M3153" i="72"/>
  <c r="M3152" i="72"/>
  <c r="M3151" i="72"/>
  <c r="M3150" i="72"/>
  <c r="M3149" i="72"/>
  <c r="M3148" i="72"/>
  <c r="M3147" i="72"/>
  <c r="M3146" i="72"/>
  <c r="M3145" i="72"/>
  <c r="M3144" i="72"/>
  <c r="M3143" i="72"/>
  <c r="M3142" i="72"/>
  <c r="M3141" i="72"/>
  <c r="M3140" i="72"/>
  <c r="M3139" i="72"/>
  <c r="M3138" i="72"/>
  <c r="M3137" i="72"/>
  <c r="M3136" i="72"/>
  <c r="M3135" i="72"/>
  <c r="M3134" i="72"/>
  <c r="M3133" i="72"/>
  <c r="M3132" i="72"/>
  <c r="M3131" i="72"/>
  <c r="M3130" i="72"/>
  <c r="M3129" i="72"/>
  <c r="M3128" i="72"/>
  <c r="M3127" i="72"/>
  <c r="M3126" i="72"/>
  <c r="M3125" i="72"/>
  <c r="M3124" i="72"/>
  <c r="M3123" i="72"/>
  <c r="M3122" i="72"/>
  <c r="M3121" i="72"/>
  <c r="M3120" i="72"/>
  <c r="M3119" i="72"/>
  <c r="M3118" i="72"/>
  <c r="M3117" i="72"/>
  <c r="M3116" i="72"/>
  <c r="M3115" i="72"/>
  <c r="M3114" i="72"/>
  <c r="M3113" i="72"/>
  <c r="M3112" i="72"/>
  <c r="M3111" i="72"/>
  <c r="M3110" i="72"/>
  <c r="M3109" i="72"/>
  <c r="M3108" i="72"/>
  <c r="M3107" i="72"/>
  <c r="M3106" i="72"/>
  <c r="M3105" i="72"/>
  <c r="M3104" i="72"/>
  <c r="M3103" i="72"/>
  <c r="M3102" i="72"/>
  <c r="M3101" i="72"/>
  <c r="M3100" i="72"/>
  <c r="M3099" i="72"/>
  <c r="M3098" i="72"/>
  <c r="M3097" i="72"/>
  <c r="M3096" i="72"/>
  <c r="M3095" i="72"/>
  <c r="M3094" i="72"/>
  <c r="M3093" i="72"/>
  <c r="M3092" i="72"/>
  <c r="M3091" i="72"/>
  <c r="M3090" i="72"/>
  <c r="M3089" i="72"/>
  <c r="M3088" i="72"/>
  <c r="M3087" i="72"/>
  <c r="M3086" i="72"/>
  <c r="M3085" i="72"/>
  <c r="M3084" i="72"/>
  <c r="M3083" i="72"/>
  <c r="M3082" i="72"/>
  <c r="M3081" i="72"/>
  <c r="M3080" i="72"/>
  <c r="M3079" i="72"/>
  <c r="M3078" i="72"/>
  <c r="M3077" i="72"/>
  <c r="M3076" i="72"/>
  <c r="M3075" i="72"/>
  <c r="M3074" i="72"/>
  <c r="M3073" i="72"/>
  <c r="M3072" i="72"/>
  <c r="M3071" i="72"/>
  <c r="M3070" i="72"/>
  <c r="M3069" i="72"/>
  <c r="M3068" i="72"/>
  <c r="M3067" i="72"/>
  <c r="M3066" i="72"/>
  <c r="M3065" i="72"/>
  <c r="M3064" i="72"/>
  <c r="M3063" i="72"/>
  <c r="M3062" i="72"/>
  <c r="M3061" i="72"/>
  <c r="M3060" i="72"/>
  <c r="M3059" i="72"/>
  <c r="M3058" i="72"/>
  <c r="M3057" i="72"/>
  <c r="M3056" i="72"/>
  <c r="M3055" i="72"/>
  <c r="M3054" i="72"/>
  <c r="M3053" i="72"/>
  <c r="M3052" i="72"/>
  <c r="M3051" i="72"/>
  <c r="M3050" i="72"/>
  <c r="M3049" i="72"/>
  <c r="M3048" i="72"/>
  <c r="M3047" i="72"/>
  <c r="M3046" i="72"/>
  <c r="M3045" i="72"/>
  <c r="M3044" i="72"/>
  <c r="M3043" i="72"/>
  <c r="M3042" i="72"/>
  <c r="M3041" i="72"/>
  <c r="M3040" i="72"/>
  <c r="M3039" i="72"/>
  <c r="M3038" i="72"/>
  <c r="M3037" i="72"/>
  <c r="M3036" i="72"/>
  <c r="M3035" i="72"/>
  <c r="M3034" i="72"/>
  <c r="M3033" i="72"/>
  <c r="M3032" i="72"/>
  <c r="M3031" i="72"/>
  <c r="M3030" i="72"/>
  <c r="M3029" i="72"/>
  <c r="M3028" i="72"/>
  <c r="M3027" i="72"/>
  <c r="M3026" i="72"/>
  <c r="M3025" i="72"/>
  <c r="M3024" i="72"/>
  <c r="M3023" i="72"/>
  <c r="M3022" i="72"/>
  <c r="M3021" i="72"/>
  <c r="M3020" i="72"/>
  <c r="M3019" i="72"/>
  <c r="M3018" i="72"/>
  <c r="M3017" i="72"/>
  <c r="M3016" i="72"/>
  <c r="M3015" i="72"/>
  <c r="M3014" i="72"/>
  <c r="M3013" i="72"/>
  <c r="M3012" i="72"/>
  <c r="M3011" i="72"/>
  <c r="M3010" i="72"/>
  <c r="M3009" i="72"/>
  <c r="M3008" i="72"/>
  <c r="M3007" i="72"/>
  <c r="M3006" i="72"/>
  <c r="M3005" i="72"/>
  <c r="M3004" i="72"/>
  <c r="M3003" i="72"/>
  <c r="M3002" i="72"/>
  <c r="M3001" i="72"/>
  <c r="M3000" i="72"/>
  <c r="M2999" i="72"/>
  <c r="M2998" i="72"/>
  <c r="M2997" i="72"/>
  <c r="M2996" i="72"/>
  <c r="M2995" i="72"/>
  <c r="M2994" i="72"/>
  <c r="M2993" i="72"/>
  <c r="M2992" i="72"/>
  <c r="M2991" i="72"/>
  <c r="M2990" i="72"/>
  <c r="M2989" i="72"/>
  <c r="M2988" i="72"/>
  <c r="M2987" i="72"/>
  <c r="M2986" i="72"/>
  <c r="M2985" i="72"/>
  <c r="M2984" i="72"/>
  <c r="M2983" i="72"/>
  <c r="M2982" i="72"/>
  <c r="M2981" i="72"/>
  <c r="M2980" i="72"/>
  <c r="M2979" i="72"/>
  <c r="M2978" i="72"/>
  <c r="M2977" i="72"/>
  <c r="M2976" i="72"/>
  <c r="M2975" i="72"/>
  <c r="M2974" i="72"/>
  <c r="M2973" i="72"/>
  <c r="M2972" i="72"/>
  <c r="M2971" i="72"/>
  <c r="M2970" i="72"/>
  <c r="M2969" i="72"/>
  <c r="M2968" i="72"/>
  <c r="M2967" i="72"/>
  <c r="M2966" i="72"/>
  <c r="M2965" i="72"/>
  <c r="M2964" i="72"/>
  <c r="M2963" i="72"/>
  <c r="M2962" i="72"/>
  <c r="M2961" i="72"/>
  <c r="M2960" i="72"/>
  <c r="M2959" i="72"/>
  <c r="M2958" i="72"/>
  <c r="M2957" i="72"/>
  <c r="M2956" i="72"/>
  <c r="M2955" i="72"/>
  <c r="M2954" i="72"/>
  <c r="M2953" i="72"/>
  <c r="M2952" i="72"/>
  <c r="M2951" i="72"/>
  <c r="M2950" i="72"/>
  <c r="M2949" i="72"/>
  <c r="M2948" i="72"/>
  <c r="M2947" i="72"/>
  <c r="M2946" i="72"/>
  <c r="M2945" i="72"/>
  <c r="M2944" i="72"/>
  <c r="M2943" i="72"/>
  <c r="M2942" i="72"/>
  <c r="M2941" i="72"/>
  <c r="M2940" i="72"/>
  <c r="M2939" i="72"/>
  <c r="M2938" i="72"/>
  <c r="M2937" i="72"/>
  <c r="M2936" i="72"/>
  <c r="M2935" i="72"/>
  <c r="M2934" i="72"/>
  <c r="M2933" i="72"/>
  <c r="M2932" i="72"/>
  <c r="M2931" i="72"/>
  <c r="M2930" i="72"/>
  <c r="M2929" i="72"/>
  <c r="M2928" i="72"/>
  <c r="M2927" i="72"/>
  <c r="M2926" i="72"/>
  <c r="M2925" i="72"/>
  <c r="M2924" i="72"/>
  <c r="M2923" i="72"/>
  <c r="M2922" i="72"/>
  <c r="M2921" i="72"/>
  <c r="M2920" i="72"/>
  <c r="M2919" i="72"/>
  <c r="M2918" i="72"/>
  <c r="M2917" i="72"/>
  <c r="M2916" i="72"/>
  <c r="M2915" i="72"/>
  <c r="M2914" i="72"/>
  <c r="M2913" i="72"/>
  <c r="M2912" i="72"/>
  <c r="M2911" i="72"/>
  <c r="M2910" i="72"/>
  <c r="M2909" i="72"/>
  <c r="M2908" i="72"/>
  <c r="M2907" i="72"/>
  <c r="M2906" i="72"/>
  <c r="M2905" i="72"/>
  <c r="M2904" i="72"/>
  <c r="M2903" i="72"/>
  <c r="M2902" i="72"/>
  <c r="M2901" i="72"/>
  <c r="M2900" i="72"/>
  <c r="M2899" i="72"/>
  <c r="M2898" i="72"/>
  <c r="M2897" i="72"/>
  <c r="M2896" i="72"/>
  <c r="M2895" i="72"/>
  <c r="M2894" i="72"/>
  <c r="M2893" i="72"/>
  <c r="M2892" i="72"/>
  <c r="M2891" i="72"/>
  <c r="M2890" i="72"/>
  <c r="M2889" i="72"/>
  <c r="M2888" i="72"/>
  <c r="M2887" i="72"/>
  <c r="M2886" i="72"/>
  <c r="M2885" i="72"/>
  <c r="M2884" i="72"/>
  <c r="M2883" i="72"/>
  <c r="M2882" i="72"/>
  <c r="M2881" i="72"/>
  <c r="M2880" i="72"/>
  <c r="M2879" i="72"/>
  <c r="M2878" i="72"/>
  <c r="M2877" i="72"/>
  <c r="M2876" i="72"/>
  <c r="M2875" i="72"/>
  <c r="M2874" i="72"/>
  <c r="M2873" i="72"/>
  <c r="M2872" i="72"/>
  <c r="M2871" i="72"/>
  <c r="M2870" i="72"/>
  <c r="M2869" i="72"/>
  <c r="M2868" i="72"/>
  <c r="M2867" i="72"/>
  <c r="M2866" i="72"/>
  <c r="M2865" i="72"/>
  <c r="M2864" i="72"/>
  <c r="M2863" i="72"/>
  <c r="M2862" i="72"/>
  <c r="M2861" i="72"/>
  <c r="M2860" i="72"/>
  <c r="M2859" i="72"/>
  <c r="M2858" i="72"/>
  <c r="M2857" i="72"/>
  <c r="M2856" i="72"/>
  <c r="M2855" i="72"/>
  <c r="M2854" i="72"/>
  <c r="M2853" i="72"/>
  <c r="M2852" i="72"/>
  <c r="M2851" i="72"/>
  <c r="M2850" i="72"/>
  <c r="M2849" i="72"/>
  <c r="M2848" i="72"/>
  <c r="M2847" i="72"/>
  <c r="M2846" i="72"/>
  <c r="M2845" i="72"/>
  <c r="M2844" i="72"/>
  <c r="M2843" i="72"/>
  <c r="M2842" i="72"/>
  <c r="L2841" i="72" s="1"/>
  <c r="M2832" i="72"/>
  <c r="M2831" i="72"/>
  <c r="M2830" i="72"/>
  <c r="M2829" i="72"/>
  <c r="M2828" i="72"/>
  <c r="M2827" i="72"/>
  <c r="M2826" i="72"/>
  <c r="M2825" i="72"/>
  <c r="M2824" i="72"/>
  <c r="M2823" i="72"/>
  <c r="M2822" i="72"/>
  <c r="M2821" i="72"/>
  <c r="M2820" i="72"/>
  <c r="M2819" i="72"/>
  <c r="M2818" i="72"/>
  <c r="M2817" i="72"/>
  <c r="M2816" i="72"/>
  <c r="M2815" i="72"/>
  <c r="M2814" i="72"/>
  <c r="M2813" i="72"/>
  <c r="M2812" i="72"/>
  <c r="M2811" i="72"/>
  <c r="M2810" i="72"/>
  <c r="M2809" i="72"/>
  <c r="M2808" i="72"/>
  <c r="M2807" i="72"/>
  <c r="M2806" i="72"/>
  <c r="M2805" i="72"/>
  <c r="M2804" i="72"/>
  <c r="M2803" i="72"/>
  <c r="M2802" i="72"/>
  <c r="M2801" i="72"/>
  <c r="M2800" i="72"/>
  <c r="M2799" i="72"/>
  <c r="M2798" i="72"/>
  <c r="M2797" i="72"/>
  <c r="M2796" i="72"/>
  <c r="M2795" i="72"/>
  <c r="M2794" i="72"/>
  <c r="M2793" i="72"/>
  <c r="M2792" i="72"/>
  <c r="M2791" i="72"/>
  <c r="M2790" i="72"/>
  <c r="M2789" i="72"/>
  <c r="M2788" i="72"/>
  <c r="M2787" i="72"/>
  <c r="M2786" i="72"/>
  <c r="M2785" i="72"/>
  <c r="M2784" i="72"/>
  <c r="M2783" i="72"/>
  <c r="M2782" i="72"/>
  <c r="M2781" i="72"/>
  <c r="M2780" i="72"/>
  <c r="M2779" i="72"/>
  <c r="M2778" i="72"/>
  <c r="M2777" i="72"/>
  <c r="M2776" i="72"/>
  <c r="M2775" i="72"/>
  <c r="M2774" i="72"/>
  <c r="M2773" i="72"/>
  <c r="M2772" i="72"/>
  <c r="M2771" i="72"/>
  <c r="M2770" i="72"/>
  <c r="M2769" i="72"/>
  <c r="M2768" i="72"/>
  <c r="M2767" i="72"/>
  <c r="M2766" i="72"/>
  <c r="M2765" i="72"/>
  <c r="M2764" i="72"/>
  <c r="M2763" i="72"/>
  <c r="M2762" i="72"/>
  <c r="M2761" i="72"/>
  <c r="M2760" i="72"/>
  <c r="M2759" i="72"/>
  <c r="M2758" i="72"/>
  <c r="M2757" i="72"/>
  <c r="M2756" i="72"/>
  <c r="M2755" i="72"/>
  <c r="M2754" i="72"/>
  <c r="M2753" i="72"/>
  <c r="M2752" i="72"/>
  <c r="M2751" i="72"/>
  <c r="M2750" i="72"/>
  <c r="M2749" i="72"/>
  <c r="M2748" i="72"/>
  <c r="M2747" i="72"/>
  <c r="M2746" i="72"/>
  <c r="M2745" i="72"/>
  <c r="M2744" i="72"/>
  <c r="M2743" i="72"/>
  <c r="M2742" i="72"/>
  <c r="M2741" i="72"/>
  <c r="M2740" i="72"/>
  <c r="M2739" i="72"/>
  <c r="M2738" i="72"/>
  <c r="M2737" i="72"/>
  <c r="M2736" i="72"/>
  <c r="M2735" i="72"/>
  <c r="M2734" i="72"/>
  <c r="M2733" i="72"/>
  <c r="M2732" i="72"/>
  <c r="M2731" i="72"/>
  <c r="M2730" i="72"/>
  <c r="M2729" i="72"/>
  <c r="M2728" i="72"/>
  <c r="M2727" i="72"/>
  <c r="M2726" i="72"/>
  <c r="M2725" i="72"/>
  <c r="M2724" i="72"/>
  <c r="L2723" i="72" s="1"/>
  <c r="M2714" i="72"/>
  <c r="M2713" i="72"/>
  <c r="M2712" i="72"/>
  <c r="M2711" i="72"/>
  <c r="M2710" i="72"/>
  <c r="M2709" i="72"/>
  <c r="M2708" i="72"/>
  <c r="M2707" i="72"/>
  <c r="M2706" i="72"/>
  <c r="M2705" i="72"/>
  <c r="M2704" i="72"/>
  <c r="M2703" i="72"/>
  <c r="M2702" i="72"/>
  <c r="M2701" i="72"/>
  <c r="M2700" i="72"/>
  <c r="M2699" i="72"/>
  <c r="M2698" i="72"/>
  <c r="M2697" i="72"/>
  <c r="M2696" i="72"/>
  <c r="M2695" i="72"/>
  <c r="M2694" i="72"/>
  <c r="M2693" i="72"/>
  <c r="M2692" i="72"/>
  <c r="M2691" i="72"/>
  <c r="M2690" i="72"/>
  <c r="M2689" i="72"/>
  <c r="M2688" i="72"/>
  <c r="M2687" i="72"/>
  <c r="M2686" i="72"/>
  <c r="M2685" i="72"/>
  <c r="M2684" i="72"/>
  <c r="M2683" i="72"/>
  <c r="M2682" i="72"/>
  <c r="M2681" i="72"/>
  <c r="M2680" i="72"/>
  <c r="M2679" i="72"/>
  <c r="M2678" i="72"/>
  <c r="M2677" i="72"/>
  <c r="M2676" i="72"/>
  <c r="M2675" i="72"/>
  <c r="M2674" i="72"/>
  <c r="M2673" i="72"/>
  <c r="M2672" i="72"/>
  <c r="M2671" i="72"/>
  <c r="M2670" i="72"/>
  <c r="M2669" i="72"/>
  <c r="M2668" i="72"/>
  <c r="M2667" i="72"/>
  <c r="M2666" i="72"/>
  <c r="M2665" i="72"/>
  <c r="M2664" i="72"/>
  <c r="M2663" i="72"/>
  <c r="M2662" i="72"/>
  <c r="M2661" i="72"/>
  <c r="M2660" i="72"/>
  <c r="M2659" i="72"/>
  <c r="M2658" i="72"/>
  <c r="L2657" i="72" s="1"/>
  <c r="M2639" i="72"/>
  <c r="M2638" i="72"/>
  <c r="M2637" i="72"/>
  <c r="M2636" i="72"/>
  <c r="M2635" i="72"/>
  <c r="M2634" i="72"/>
  <c r="M2633" i="72"/>
  <c r="M2632" i="72"/>
  <c r="M2631" i="72"/>
  <c r="M2630" i="72"/>
  <c r="M2629" i="72"/>
  <c r="M2628" i="72"/>
  <c r="M2627" i="72"/>
  <c r="M2626" i="72"/>
  <c r="M2625" i="72"/>
  <c r="M2624" i="72"/>
  <c r="M2623" i="72"/>
  <c r="M2622" i="72"/>
  <c r="M2621" i="72"/>
  <c r="M2620" i="72"/>
  <c r="M2619" i="72"/>
  <c r="M2618" i="72"/>
  <c r="M2617" i="72"/>
  <c r="M2616" i="72"/>
  <c r="M2615" i="72"/>
  <c r="M2614" i="72"/>
  <c r="M2613" i="72"/>
  <c r="M2612" i="72"/>
  <c r="M2611" i="72"/>
  <c r="M2610" i="72"/>
  <c r="M2609" i="72"/>
  <c r="M2608" i="72"/>
  <c r="M2607" i="72"/>
  <c r="M2606" i="72"/>
  <c r="M2605" i="72"/>
  <c r="M2604" i="72"/>
  <c r="M2603" i="72"/>
  <c r="M2602" i="72"/>
  <c r="M2601" i="72"/>
  <c r="M2600" i="72"/>
  <c r="M2599" i="72"/>
  <c r="M2598" i="72"/>
  <c r="M2597" i="72"/>
  <c r="M2596" i="72"/>
  <c r="M2595" i="72"/>
  <c r="M2594" i="72"/>
  <c r="M2593" i="72"/>
  <c r="M2592" i="72"/>
  <c r="M2591" i="72"/>
  <c r="M2590" i="72"/>
  <c r="M2589" i="72"/>
  <c r="M2588" i="72"/>
  <c r="M2587" i="72"/>
  <c r="M2586" i="72"/>
  <c r="M2585" i="72"/>
  <c r="M2584" i="72"/>
  <c r="M2583" i="72"/>
  <c r="M2582" i="72"/>
  <c r="M2581" i="72"/>
  <c r="M2580" i="72"/>
  <c r="M2579" i="72"/>
  <c r="M2578" i="72"/>
  <c r="M2577" i="72"/>
  <c r="M2576" i="72"/>
  <c r="M2575" i="72"/>
  <c r="M2574" i="72"/>
  <c r="M2573" i="72"/>
  <c r="M2572" i="72"/>
  <c r="M2571" i="72"/>
  <c r="M2570" i="72"/>
  <c r="M2569" i="72"/>
  <c r="M2568" i="72"/>
  <c r="M2567" i="72"/>
  <c r="M2566" i="72"/>
  <c r="M2565" i="72"/>
  <c r="M2564" i="72"/>
  <c r="M2563" i="72"/>
  <c r="M2562" i="72"/>
  <c r="M2561" i="72"/>
  <c r="M2560" i="72"/>
  <c r="M2559" i="72"/>
  <c r="M2558" i="72"/>
  <c r="M2557" i="72"/>
  <c r="M2556" i="72"/>
  <c r="M2555" i="72"/>
  <c r="M2554" i="72"/>
  <c r="M2553" i="72"/>
  <c r="M2552" i="72"/>
  <c r="M2551" i="72"/>
  <c r="M2550" i="72"/>
  <c r="M2549" i="72"/>
  <c r="M2548" i="72"/>
  <c r="M2547" i="72"/>
  <c r="M2546" i="72"/>
  <c r="M2545" i="72"/>
  <c r="M2544" i="72"/>
  <c r="M2543" i="72"/>
  <c r="M2542" i="72"/>
  <c r="M2541" i="72"/>
  <c r="M2540" i="72"/>
  <c r="M2539" i="72"/>
  <c r="M2538" i="72"/>
  <c r="M2537" i="72"/>
  <c r="M2536" i="72"/>
  <c r="M2535" i="72"/>
  <c r="M2534" i="72"/>
  <c r="M2533" i="72"/>
  <c r="M2532" i="72"/>
  <c r="M2531" i="72"/>
  <c r="M2530" i="72"/>
  <c r="M2529" i="72"/>
  <c r="M2528" i="72"/>
  <c r="M2527" i="72"/>
  <c r="M2526" i="72"/>
  <c r="M2525" i="72"/>
  <c r="M2524" i="72"/>
  <c r="M2523" i="72"/>
  <c r="M2522" i="72"/>
  <c r="M2521" i="72"/>
  <c r="M2520" i="72"/>
  <c r="M2519" i="72"/>
  <c r="M2518" i="72"/>
  <c r="M2517" i="72"/>
  <c r="M2516" i="72"/>
  <c r="M2515" i="72"/>
  <c r="M2514" i="72"/>
  <c r="M2513" i="72"/>
  <c r="M2512" i="72"/>
  <c r="M2511" i="72"/>
  <c r="M2510" i="72"/>
  <c r="M2509" i="72"/>
  <c r="M2508" i="72"/>
  <c r="M2507" i="72"/>
  <c r="M2506" i="72"/>
  <c r="M2505" i="72"/>
  <c r="M2504" i="72"/>
  <c r="M2503" i="72"/>
  <c r="M2502" i="72"/>
  <c r="M2501" i="72"/>
  <c r="M2500" i="72"/>
  <c r="M2499" i="72"/>
  <c r="M2498" i="72"/>
  <c r="M2497" i="72"/>
  <c r="M2496" i="72"/>
  <c r="L2495" i="72" s="1"/>
  <c r="M2486" i="72"/>
  <c r="M2485" i="72"/>
  <c r="M2484" i="72"/>
  <c r="M2483" i="72"/>
  <c r="M2482" i="72"/>
  <c r="M2481" i="72"/>
  <c r="M2480" i="72"/>
  <c r="M2479" i="72"/>
  <c r="M2478" i="72"/>
  <c r="M2477" i="72"/>
  <c r="M2476" i="72"/>
  <c r="M2475" i="72"/>
  <c r="M2474" i="72"/>
  <c r="M2473" i="72"/>
  <c r="M2472" i="72"/>
  <c r="M2471" i="72"/>
  <c r="M2470" i="72"/>
  <c r="M2469" i="72"/>
  <c r="M2468" i="72"/>
  <c r="M2467" i="72"/>
  <c r="M2466" i="72"/>
  <c r="M2465" i="72"/>
  <c r="M2464" i="72"/>
  <c r="M2463" i="72"/>
  <c r="M2462" i="72"/>
  <c r="M2461" i="72"/>
  <c r="M2460" i="72"/>
  <c r="M2459" i="72"/>
  <c r="M2458" i="72"/>
  <c r="M2457" i="72"/>
  <c r="M2456" i="72"/>
  <c r="M2455" i="72"/>
  <c r="M2454" i="72"/>
  <c r="M2453" i="72"/>
  <c r="M2452" i="72"/>
  <c r="M2451" i="72"/>
  <c r="M2450" i="72"/>
  <c r="M2449" i="72"/>
  <c r="M2448" i="72"/>
  <c r="M2447" i="72"/>
  <c r="M2446" i="72"/>
  <c r="M2445" i="72"/>
  <c r="M2444" i="72"/>
  <c r="M2443" i="72"/>
  <c r="M2442" i="72"/>
  <c r="M2441" i="72"/>
  <c r="M2440" i="72"/>
  <c r="M2439" i="72"/>
  <c r="M2438" i="72"/>
  <c r="M2437" i="72"/>
  <c r="M2436" i="72"/>
  <c r="M2435" i="72"/>
  <c r="M2434" i="72"/>
  <c r="M2433" i="72"/>
  <c r="M2432" i="72"/>
  <c r="M2431" i="72"/>
  <c r="M2430" i="72"/>
  <c r="M2429" i="72"/>
  <c r="M2428" i="72"/>
  <c r="M2427" i="72"/>
  <c r="M2426" i="72"/>
  <c r="M2425" i="72"/>
  <c r="M2424" i="72"/>
  <c r="M2423" i="72"/>
  <c r="M2422" i="72"/>
  <c r="M2421" i="72"/>
  <c r="M2420" i="72"/>
  <c r="M2419" i="72"/>
  <c r="M2418" i="72"/>
  <c r="M2417" i="72"/>
  <c r="M2416" i="72"/>
  <c r="M2415" i="72"/>
  <c r="M2414" i="72"/>
  <c r="M2413" i="72"/>
  <c r="M2412" i="72"/>
  <c r="M2411" i="72"/>
  <c r="M2410" i="72"/>
  <c r="M2409" i="72"/>
  <c r="M2408" i="72"/>
  <c r="M2407" i="72"/>
  <c r="M2406" i="72"/>
  <c r="M2405" i="72"/>
  <c r="M2404" i="72"/>
  <c r="M2403" i="72"/>
  <c r="M2402" i="72"/>
  <c r="M2401" i="72"/>
  <c r="M2400" i="72"/>
  <c r="M2399" i="72"/>
  <c r="M2398" i="72"/>
  <c r="M2397" i="72"/>
  <c r="M2396" i="72"/>
  <c r="M2395" i="72"/>
  <c r="M2394" i="72"/>
  <c r="M2393" i="72"/>
  <c r="M2392" i="72"/>
  <c r="M2391" i="72"/>
  <c r="M2390" i="72"/>
  <c r="M2389" i="72"/>
  <c r="M2388" i="72"/>
  <c r="M2387" i="72"/>
  <c r="M2386" i="72"/>
  <c r="M2385" i="72"/>
  <c r="M2384" i="72"/>
  <c r="M2383" i="72"/>
  <c r="M2382" i="72"/>
  <c r="M2381" i="72"/>
  <c r="M2380" i="72"/>
  <c r="M2379" i="72"/>
  <c r="M2378" i="72"/>
  <c r="M2377" i="72"/>
  <c r="M2376" i="72"/>
  <c r="M2375" i="72"/>
  <c r="M2374" i="72"/>
  <c r="M2373" i="72"/>
  <c r="M2372" i="72"/>
  <c r="M2371" i="72"/>
  <c r="M2370" i="72"/>
  <c r="M2369" i="72"/>
  <c r="M2368" i="72"/>
  <c r="M2367" i="72"/>
  <c r="M2366" i="72"/>
  <c r="M2365" i="72"/>
  <c r="M2364" i="72"/>
  <c r="M2363" i="72"/>
  <c r="M2362" i="72"/>
  <c r="M2361" i="72"/>
  <c r="M2360" i="72"/>
  <c r="M2359" i="72"/>
  <c r="M2358" i="72"/>
  <c r="M2357" i="72"/>
  <c r="M2356" i="72"/>
  <c r="M2355" i="72"/>
  <c r="M2354" i="72"/>
  <c r="M2353" i="72"/>
  <c r="M2352" i="72"/>
  <c r="M2351" i="72"/>
  <c r="M2350" i="72"/>
  <c r="M2349" i="72"/>
  <c r="M2348" i="72"/>
  <c r="M2347" i="72"/>
  <c r="M2346" i="72"/>
  <c r="M2345" i="72"/>
  <c r="M2344" i="72"/>
  <c r="M2343" i="72"/>
  <c r="M2342" i="72"/>
  <c r="M2341" i="72"/>
  <c r="M2340" i="72"/>
  <c r="M2339" i="72"/>
  <c r="M2338" i="72"/>
  <c r="M2337" i="72"/>
  <c r="M2336" i="72"/>
  <c r="M2335" i="72"/>
  <c r="M2334" i="72"/>
  <c r="M2333" i="72"/>
  <c r="M2332" i="72"/>
  <c r="M2331" i="72"/>
  <c r="M2330" i="72"/>
  <c r="M2329" i="72"/>
  <c r="M2328" i="72"/>
  <c r="M2327" i="72"/>
  <c r="M2326" i="72"/>
  <c r="M2325" i="72"/>
  <c r="M2324" i="72"/>
  <c r="M2323" i="72"/>
  <c r="M2322" i="72"/>
  <c r="M2321" i="72"/>
  <c r="M2320" i="72"/>
  <c r="M2319" i="72"/>
  <c r="M2318" i="72"/>
  <c r="M2317" i="72"/>
  <c r="M2316" i="72"/>
  <c r="M2315" i="72"/>
  <c r="M2314" i="72"/>
  <c r="M2313" i="72"/>
  <c r="M2312" i="72"/>
  <c r="M2311" i="72"/>
  <c r="M2310" i="72"/>
  <c r="M2309" i="72"/>
  <c r="M2308" i="72"/>
  <c r="M2307" i="72"/>
  <c r="M2306" i="72"/>
  <c r="M2305" i="72"/>
  <c r="M2304" i="72"/>
  <c r="M2303" i="72"/>
  <c r="M2302" i="72"/>
  <c r="M2301" i="72"/>
  <c r="M2300" i="72"/>
  <c r="M2299" i="72"/>
  <c r="M2298" i="72"/>
  <c r="M2297" i="72"/>
  <c r="M2296" i="72"/>
  <c r="M2295" i="72"/>
  <c r="M2294" i="72"/>
  <c r="M2293" i="72"/>
  <c r="M2292" i="72"/>
  <c r="M2291" i="72"/>
  <c r="M2290" i="72"/>
  <c r="M2289" i="72"/>
  <c r="M2288" i="72"/>
  <c r="M2287" i="72"/>
  <c r="M2286" i="72"/>
  <c r="M2285" i="72"/>
  <c r="M2284" i="72"/>
  <c r="M2283" i="72"/>
  <c r="M2282" i="72"/>
  <c r="M2281" i="72"/>
  <c r="M2280" i="72"/>
  <c r="M2279" i="72"/>
  <c r="M2278" i="72"/>
  <c r="M2277" i="72"/>
  <c r="M2276" i="72"/>
  <c r="M2275" i="72"/>
  <c r="M2274" i="72"/>
  <c r="M2273" i="72"/>
  <c r="M2272" i="72"/>
  <c r="M2271" i="72"/>
  <c r="M2270" i="72"/>
  <c r="M2269" i="72"/>
  <c r="M2268" i="72"/>
  <c r="M2267" i="72"/>
  <c r="M2266" i="72"/>
  <c r="M2265" i="72"/>
  <c r="M2264" i="72"/>
  <c r="M2263" i="72"/>
  <c r="M2262" i="72"/>
  <c r="M2261" i="72"/>
  <c r="M2260" i="72"/>
  <c r="M2259" i="72"/>
  <c r="M2258" i="72"/>
  <c r="M2257" i="72"/>
  <c r="M2256" i="72"/>
  <c r="M2255" i="72"/>
  <c r="M2254" i="72"/>
  <c r="M2253" i="72"/>
  <c r="M2252" i="72"/>
  <c r="M2251" i="72"/>
  <c r="M2250" i="72"/>
  <c r="M2249" i="72"/>
  <c r="M2248" i="72"/>
  <c r="M2247" i="72"/>
  <c r="M2246" i="72"/>
  <c r="M2245" i="72"/>
  <c r="M2244" i="72"/>
  <c r="M2243" i="72"/>
  <c r="M2242" i="72"/>
  <c r="M2241" i="72"/>
  <c r="M2240" i="72"/>
  <c r="M2239" i="72"/>
  <c r="M2238" i="72"/>
  <c r="M2237" i="72"/>
  <c r="M2236" i="72"/>
  <c r="M2235" i="72"/>
  <c r="M2234" i="72"/>
  <c r="M2233" i="72"/>
  <c r="M2232" i="72"/>
  <c r="M2231" i="72"/>
  <c r="M2230" i="72"/>
  <c r="M2229" i="72"/>
  <c r="M2228" i="72"/>
  <c r="M2227" i="72"/>
  <c r="M2226" i="72"/>
  <c r="M2225" i="72"/>
  <c r="M2224" i="72"/>
  <c r="M2223" i="72"/>
  <c r="M2222" i="72"/>
  <c r="M2221" i="72"/>
  <c r="M2220" i="72"/>
  <c r="M2219" i="72"/>
  <c r="M2218" i="72"/>
  <c r="M2217" i="72"/>
  <c r="M2216" i="72"/>
  <c r="M2215" i="72"/>
  <c r="M2214" i="72"/>
  <c r="M2213" i="72"/>
  <c r="M2212" i="72"/>
  <c r="M2211" i="72"/>
  <c r="M2210" i="72"/>
  <c r="M2209" i="72"/>
  <c r="M2208" i="72"/>
  <c r="M2207" i="72"/>
  <c r="M2206" i="72"/>
  <c r="M2205" i="72"/>
  <c r="M2204" i="72"/>
  <c r="M2203" i="72"/>
  <c r="M2202" i="72"/>
  <c r="M2201" i="72"/>
  <c r="M2200" i="72"/>
  <c r="M2199" i="72"/>
  <c r="M2198" i="72"/>
  <c r="M2197" i="72"/>
  <c r="M2196" i="72"/>
  <c r="M2195" i="72"/>
  <c r="M2194" i="72"/>
  <c r="M2193" i="72"/>
  <c r="M2192" i="72"/>
  <c r="M2191" i="72"/>
  <c r="M2190" i="72"/>
  <c r="M2189" i="72"/>
  <c r="M2188" i="72"/>
  <c r="M2187" i="72"/>
  <c r="M2186" i="72"/>
  <c r="M2185" i="72"/>
  <c r="M2184" i="72"/>
  <c r="M2183" i="72"/>
  <c r="M2182" i="72"/>
  <c r="M2181" i="72"/>
  <c r="M2180" i="72"/>
  <c r="M2179" i="72"/>
  <c r="M2178" i="72"/>
  <c r="M2177" i="72"/>
  <c r="M2176" i="72"/>
  <c r="M2175" i="72"/>
  <c r="M2174" i="72"/>
  <c r="M2173" i="72"/>
  <c r="M2172" i="72"/>
  <c r="M2171" i="72"/>
  <c r="M2170" i="72"/>
  <c r="M2169" i="72"/>
  <c r="M2168" i="72"/>
  <c r="M2167" i="72"/>
  <c r="M2166" i="72"/>
  <c r="M2165" i="72"/>
  <c r="M2164" i="72"/>
  <c r="M2163" i="72"/>
  <c r="M2162" i="72"/>
  <c r="M2161" i="72"/>
  <c r="M2160" i="72"/>
  <c r="M2159" i="72"/>
  <c r="M2158" i="72"/>
  <c r="M2157" i="72"/>
  <c r="M2156" i="72"/>
  <c r="M2155" i="72"/>
  <c r="M2154" i="72"/>
  <c r="M2153" i="72"/>
  <c r="M2152" i="72"/>
  <c r="M2151" i="72"/>
  <c r="M2150" i="72"/>
  <c r="M2149" i="72"/>
  <c r="M2148" i="72"/>
  <c r="M2147" i="72"/>
  <c r="M2146" i="72"/>
  <c r="M2145" i="72"/>
  <c r="M2144" i="72"/>
  <c r="M2143" i="72"/>
  <c r="M2142" i="72"/>
  <c r="M2141" i="72"/>
  <c r="M2140" i="72"/>
  <c r="M2139" i="72"/>
  <c r="M2138" i="72"/>
  <c r="M2137" i="72"/>
  <c r="M2136" i="72"/>
  <c r="M2135" i="72"/>
  <c r="M2134" i="72"/>
  <c r="M2133" i="72"/>
  <c r="M2132" i="72"/>
  <c r="M2131" i="72"/>
  <c r="M2130" i="72"/>
  <c r="M2129" i="72"/>
  <c r="M2128" i="72"/>
  <c r="M2127" i="72"/>
  <c r="M2126" i="72"/>
  <c r="M2125" i="72"/>
  <c r="M2124" i="72"/>
  <c r="M2123" i="72"/>
  <c r="M2122" i="72"/>
  <c r="M2121" i="72"/>
  <c r="M2120" i="72"/>
  <c r="M2119" i="72"/>
  <c r="M2118" i="72"/>
  <c r="M2117" i="72"/>
  <c r="M2116" i="72"/>
  <c r="M2115" i="72"/>
  <c r="M2114" i="72"/>
  <c r="M2113" i="72"/>
  <c r="M2112" i="72"/>
  <c r="M2111" i="72"/>
  <c r="M2110" i="72"/>
  <c r="M2109" i="72"/>
  <c r="M2108" i="72"/>
  <c r="M2107" i="72"/>
  <c r="M2106" i="72"/>
  <c r="M2105" i="72"/>
  <c r="M2104" i="72"/>
  <c r="M2103" i="72"/>
  <c r="M2102" i="72"/>
  <c r="M2101" i="72"/>
  <c r="M2100" i="72"/>
  <c r="M2099" i="72"/>
  <c r="M2098" i="72"/>
  <c r="M2097" i="72"/>
  <c r="M2096" i="72"/>
  <c r="M2095" i="72"/>
  <c r="M2094" i="72"/>
  <c r="M2093" i="72"/>
  <c r="M2092" i="72"/>
  <c r="M2091" i="72"/>
  <c r="M2090" i="72"/>
  <c r="M2089" i="72"/>
  <c r="M2088" i="72"/>
  <c r="M2087" i="72"/>
  <c r="M2086" i="72"/>
  <c r="M2085" i="72"/>
  <c r="M2084" i="72"/>
  <c r="M2083" i="72"/>
  <c r="M2082" i="72"/>
  <c r="M2081" i="72"/>
  <c r="M2080" i="72"/>
  <c r="M2079" i="72"/>
  <c r="M2078" i="72"/>
  <c r="M2077" i="72"/>
  <c r="M2076" i="72"/>
  <c r="M2075" i="72"/>
  <c r="M2074" i="72"/>
  <c r="M2073" i="72"/>
  <c r="M2072" i="72"/>
  <c r="M2071" i="72"/>
  <c r="M2070" i="72"/>
  <c r="M2069" i="72"/>
  <c r="M2068" i="72"/>
  <c r="M2067" i="72"/>
  <c r="M2066" i="72"/>
  <c r="M2065" i="72"/>
  <c r="M2064" i="72"/>
  <c r="M2063" i="72"/>
  <c r="M2062" i="72"/>
  <c r="M2061" i="72"/>
  <c r="M2060" i="72"/>
  <c r="M2059" i="72"/>
  <c r="M2058" i="72"/>
  <c r="M2057" i="72"/>
  <c r="M2056" i="72"/>
  <c r="M2055" i="72"/>
  <c r="M2054" i="72"/>
  <c r="M2053" i="72"/>
  <c r="M2052" i="72"/>
  <c r="M2051" i="72"/>
  <c r="M2050" i="72"/>
  <c r="M2049" i="72"/>
  <c r="M2048" i="72"/>
  <c r="M2047" i="72"/>
  <c r="M2046" i="72"/>
  <c r="M2045" i="72"/>
  <c r="M2044" i="72"/>
  <c r="M2043" i="72"/>
  <c r="M2042" i="72"/>
  <c r="M2041" i="72"/>
  <c r="M2040" i="72"/>
  <c r="M2039" i="72"/>
  <c r="M2038" i="72"/>
  <c r="M2037" i="72"/>
  <c r="M2036" i="72"/>
  <c r="M2035" i="72"/>
  <c r="M2034" i="72"/>
  <c r="M2033" i="72"/>
  <c r="M2032" i="72"/>
  <c r="M2031" i="72"/>
  <c r="M2030" i="72"/>
  <c r="M2029" i="72"/>
  <c r="M2028" i="72"/>
  <c r="M2027" i="72"/>
  <c r="M2026" i="72"/>
  <c r="M2025" i="72"/>
  <c r="M2024" i="72"/>
  <c r="M2023" i="72"/>
  <c r="M2022" i="72"/>
  <c r="M2021" i="72"/>
  <c r="M2020" i="72"/>
  <c r="M2019" i="72"/>
  <c r="M2018" i="72"/>
  <c r="M2017" i="72"/>
  <c r="M2016" i="72"/>
  <c r="M2015" i="72"/>
  <c r="M2014" i="72"/>
  <c r="M2013" i="72"/>
  <c r="M2012" i="72"/>
  <c r="M2011" i="72"/>
  <c r="M2010" i="72"/>
  <c r="M2009" i="72"/>
  <c r="M2008" i="72"/>
  <c r="M2007" i="72"/>
  <c r="M2006" i="72"/>
  <c r="M2005" i="72"/>
  <c r="M2004" i="72"/>
  <c r="M2003" i="72"/>
  <c r="M2002" i="72"/>
  <c r="M2001" i="72"/>
  <c r="M2000" i="72"/>
  <c r="M1999" i="72"/>
  <c r="M1998" i="72"/>
  <c r="M1997" i="72"/>
  <c r="M1996" i="72"/>
  <c r="M1995" i="72"/>
  <c r="M1994" i="72"/>
  <c r="M1993" i="72"/>
  <c r="M1992" i="72"/>
  <c r="M1991" i="72"/>
  <c r="M1990" i="72"/>
  <c r="M1989" i="72"/>
  <c r="M1988" i="72"/>
  <c r="M1987" i="72"/>
  <c r="M1986" i="72"/>
  <c r="M1985" i="72"/>
  <c r="M1984" i="72"/>
  <c r="M1983" i="72"/>
  <c r="M1982" i="72"/>
  <c r="M1981" i="72"/>
  <c r="M1980" i="72"/>
  <c r="M1979" i="72"/>
  <c r="M1978" i="72"/>
  <c r="M1977" i="72"/>
  <c r="M1976" i="72"/>
  <c r="M1975" i="72"/>
  <c r="M1974" i="72"/>
  <c r="M1973" i="72"/>
  <c r="M1972" i="72"/>
  <c r="M1971" i="72"/>
  <c r="M1970" i="72"/>
  <c r="M1969" i="72"/>
  <c r="M1968" i="72"/>
  <c r="M1967" i="72"/>
  <c r="M1966" i="72"/>
  <c r="M1965" i="72"/>
  <c r="M1964" i="72"/>
  <c r="M1963" i="72"/>
  <c r="M1962" i="72"/>
  <c r="M1961" i="72"/>
  <c r="M1960" i="72"/>
  <c r="M1959" i="72"/>
  <c r="M1958" i="72"/>
  <c r="M1957" i="72"/>
  <c r="M1956" i="72"/>
  <c r="M1955" i="72"/>
  <c r="M1954" i="72"/>
  <c r="M1953" i="72"/>
  <c r="M1952" i="72"/>
  <c r="M1951" i="72"/>
  <c r="M1950" i="72"/>
  <c r="M1949" i="72"/>
  <c r="M1948" i="72"/>
  <c r="M1947" i="72"/>
  <c r="M1946" i="72"/>
  <c r="M1945" i="72"/>
  <c r="M1944" i="72"/>
  <c r="M1943" i="72"/>
  <c r="M1942" i="72"/>
  <c r="M1941" i="72"/>
  <c r="M1940" i="72"/>
  <c r="M1939" i="72"/>
  <c r="M1938" i="72"/>
  <c r="M1937" i="72"/>
  <c r="M1936" i="72"/>
  <c r="M1935" i="72"/>
  <c r="M1934" i="72"/>
  <c r="M1933" i="72"/>
  <c r="M1932" i="72"/>
  <c r="M1931" i="72"/>
  <c r="M1930" i="72"/>
  <c r="M1929" i="72"/>
  <c r="M1928" i="72"/>
  <c r="M1927" i="72"/>
  <c r="M1926" i="72"/>
  <c r="M1925" i="72"/>
  <c r="M1924" i="72"/>
  <c r="M1923" i="72"/>
  <c r="M1922" i="72"/>
  <c r="M1921" i="72"/>
  <c r="M1920" i="72"/>
  <c r="M1919" i="72"/>
  <c r="M1918" i="72"/>
  <c r="M1917" i="72"/>
  <c r="M1916" i="72"/>
  <c r="M1915" i="72"/>
  <c r="M1914" i="72"/>
  <c r="M1913" i="72"/>
  <c r="M1912" i="72"/>
  <c r="M1911" i="72"/>
  <c r="M1910" i="72"/>
  <c r="M1909" i="72"/>
  <c r="M1908" i="72"/>
  <c r="M1907" i="72"/>
  <c r="M1906" i="72"/>
  <c r="M1905" i="72"/>
  <c r="M1904" i="72"/>
  <c r="M1903" i="72"/>
  <c r="M1902" i="72"/>
  <c r="M1901" i="72"/>
  <c r="M1900" i="72"/>
  <c r="M1899" i="72"/>
  <c r="M1898" i="72"/>
  <c r="M1897" i="72"/>
  <c r="M1896" i="72"/>
  <c r="M1895" i="72"/>
  <c r="M1894" i="72"/>
  <c r="M1893" i="72"/>
  <c r="M1892" i="72"/>
  <c r="M1891" i="72"/>
  <c r="M1890" i="72"/>
  <c r="M1889" i="72"/>
  <c r="M1888" i="72"/>
  <c r="M1887" i="72"/>
  <c r="M1886" i="72"/>
  <c r="M1885" i="72"/>
  <c r="M1884" i="72"/>
  <c r="M1883" i="72"/>
  <c r="M1882" i="72"/>
  <c r="M1881" i="72"/>
  <c r="M1880" i="72"/>
  <c r="M1879" i="72"/>
  <c r="M1878" i="72"/>
  <c r="M1877" i="72"/>
  <c r="M1876" i="72"/>
  <c r="M1875" i="72"/>
  <c r="M1874" i="72"/>
  <c r="M1873" i="72"/>
  <c r="M1872" i="72"/>
  <c r="M1871" i="72"/>
  <c r="M1870" i="72"/>
  <c r="M1869" i="72"/>
  <c r="M1868" i="72"/>
  <c r="M1867" i="72"/>
  <c r="M1866" i="72"/>
  <c r="M1865" i="72"/>
  <c r="M1864" i="72"/>
  <c r="M1863" i="72"/>
  <c r="M1862" i="72"/>
  <c r="L1861" i="72" s="1"/>
  <c r="M1834" i="72"/>
  <c r="M1833" i="72"/>
  <c r="M1832" i="72"/>
  <c r="M1831" i="72"/>
  <c r="M1830" i="72"/>
  <c r="M1829" i="72"/>
  <c r="M1828" i="72"/>
  <c r="M1827" i="72"/>
  <c r="M1826" i="72"/>
  <c r="M1825" i="72"/>
  <c r="M1824" i="72"/>
  <c r="M1823" i="72"/>
  <c r="M1822" i="72"/>
  <c r="M1821" i="72"/>
  <c r="M1820" i="72"/>
  <c r="M1819" i="72"/>
  <c r="M1818" i="72"/>
  <c r="M1817" i="72"/>
  <c r="M1816" i="72"/>
  <c r="M1815" i="72"/>
  <c r="M1814" i="72"/>
  <c r="M1813" i="72"/>
  <c r="M1812" i="72"/>
  <c r="M1811" i="72"/>
  <c r="M1810" i="72"/>
  <c r="M1809" i="72"/>
  <c r="M1808" i="72"/>
  <c r="M1807" i="72"/>
  <c r="M1806" i="72"/>
  <c r="M1805" i="72"/>
  <c r="M1804" i="72"/>
  <c r="M1803" i="72"/>
  <c r="M1802" i="72"/>
  <c r="M1801" i="72"/>
  <c r="M1800" i="72"/>
  <c r="M1799" i="72"/>
  <c r="M1798" i="72"/>
  <c r="M1797" i="72"/>
  <c r="M1796" i="72"/>
  <c r="M1795" i="72"/>
  <c r="M1794" i="72"/>
  <c r="M1793" i="72"/>
  <c r="M1792" i="72"/>
  <c r="M1791" i="72"/>
  <c r="M1790" i="72"/>
  <c r="M1789" i="72"/>
  <c r="M1788" i="72"/>
  <c r="M1787" i="72"/>
  <c r="M1786" i="72"/>
  <c r="M1785" i="72"/>
  <c r="M1784" i="72"/>
  <c r="M1783" i="72"/>
  <c r="M1782" i="72"/>
  <c r="M1781" i="72"/>
  <c r="M1780" i="72"/>
  <c r="L1779" i="72" s="1"/>
  <c r="M1761" i="72"/>
  <c r="M1760" i="72"/>
  <c r="M1759" i="72"/>
  <c r="M1758" i="72"/>
  <c r="M1757" i="72"/>
  <c r="M1756" i="72"/>
  <c r="M1755" i="72"/>
  <c r="M1754" i="72"/>
  <c r="M1753" i="72"/>
  <c r="M1752" i="72"/>
  <c r="M1751" i="72"/>
  <c r="M1750" i="72"/>
  <c r="M1749" i="72"/>
  <c r="M1748" i="72"/>
  <c r="M1747" i="72"/>
  <c r="M1746" i="72"/>
  <c r="M1745" i="72"/>
  <c r="M1744" i="72"/>
  <c r="M1743" i="72"/>
  <c r="M1742" i="72"/>
  <c r="L1741" i="72" s="1"/>
  <c r="M1705" i="72"/>
  <c r="M1704" i="72"/>
  <c r="M1703" i="72"/>
  <c r="M1702" i="72"/>
  <c r="M1701" i="72"/>
  <c r="M1700" i="72"/>
  <c r="M1699" i="72"/>
  <c r="M1698" i="72"/>
  <c r="M1697" i="72"/>
  <c r="L1696" i="72" s="1"/>
  <c r="M1669" i="72"/>
  <c r="M1668" i="72"/>
  <c r="M1667" i="72"/>
  <c r="M1666" i="72"/>
  <c r="M1665" i="72"/>
  <c r="M1664" i="72"/>
  <c r="M1663" i="72"/>
  <c r="M1662" i="72"/>
  <c r="M1661" i="72"/>
  <c r="M1660" i="72"/>
  <c r="M1659" i="72"/>
  <c r="M1658" i="72"/>
  <c r="M1657" i="72"/>
  <c r="M1656" i="72"/>
  <c r="M1655" i="72"/>
  <c r="M1654" i="72"/>
  <c r="M1653" i="72"/>
  <c r="M1652" i="72"/>
  <c r="M1651" i="72"/>
  <c r="M1650" i="72"/>
  <c r="M1649" i="72"/>
  <c r="M1648" i="72"/>
  <c r="M1647" i="72"/>
  <c r="M1646" i="72"/>
  <c r="M1645" i="72"/>
  <c r="M1644" i="72"/>
  <c r="M1643" i="72"/>
  <c r="M1642" i="72"/>
  <c r="M1641" i="72"/>
  <c r="M1640" i="72"/>
  <c r="M1639" i="72"/>
  <c r="M1638" i="72"/>
  <c r="M1637" i="72"/>
  <c r="M1636" i="72"/>
  <c r="M1635" i="72"/>
  <c r="M1634" i="72"/>
  <c r="M1633" i="72"/>
  <c r="M1632" i="72"/>
  <c r="M1631" i="72"/>
  <c r="M1630" i="72"/>
  <c r="M1629" i="72"/>
  <c r="M1628" i="72"/>
  <c r="M1627" i="72"/>
  <c r="M1626" i="72"/>
  <c r="M1625" i="72"/>
  <c r="M1624" i="72"/>
  <c r="M1623" i="72"/>
  <c r="M1622" i="72"/>
  <c r="M1621" i="72"/>
  <c r="M1620" i="72"/>
  <c r="M1619" i="72"/>
  <c r="M1618" i="72"/>
  <c r="M1617" i="72"/>
  <c r="M1616" i="72"/>
  <c r="M1615" i="72"/>
  <c r="M1614" i="72"/>
  <c r="M1613" i="72"/>
  <c r="M1612" i="72"/>
  <c r="M1611" i="72"/>
  <c r="M1610" i="72"/>
  <c r="M1609" i="72"/>
  <c r="M1608" i="72"/>
  <c r="M1607" i="72"/>
  <c r="M1606" i="72"/>
  <c r="M1605" i="72"/>
  <c r="M1604" i="72"/>
  <c r="M1603" i="72"/>
  <c r="M1602" i="72"/>
  <c r="M1601" i="72"/>
  <c r="M1600" i="72"/>
  <c r="M1599" i="72"/>
  <c r="M1598" i="72"/>
  <c r="M1597" i="72"/>
  <c r="M1596" i="72"/>
  <c r="M1595" i="72"/>
  <c r="M1594" i="72"/>
  <c r="M1593" i="72"/>
  <c r="M1592" i="72"/>
  <c r="M1591" i="72"/>
  <c r="M1590" i="72"/>
  <c r="M1589" i="72"/>
  <c r="M1588" i="72"/>
  <c r="M1587" i="72"/>
  <c r="M1586" i="72"/>
  <c r="M1585" i="72"/>
  <c r="M1584" i="72"/>
  <c r="M1583" i="72"/>
  <c r="M1582" i="72"/>
  <c r="M1581" i="72"/>
  <c r="M1580" i="72"/>
  <c r="M1579" i="72"/>
  <c r="M1578" i="72"/>
  <c r="M1577" i="72"/>
  <c r="M1576" i="72"/>
  <c r="M1575" i="72"/>
  <c r="M1574" i="72"/>
  <c r="M1573" i="72"/>
  <c r="M1572" i="72"/>
  <c r="M1571" i="72"/>
  <c r="M1570" i="72"/>
  <c r="M1569" i="72"/>
  <c r="M1568" i="72"/>
  <c r="M1567" i="72"/>
  <c r="M1566" i="72"/>
  <c r="M1565" i="72"/>
  <c r="M1564" i="72"/>
  <c r="M1563" i="72"/>
  <c r="M1562" i="72"/>
  <c r="M1561" i="72"/>
  <c r="M1560" i="72"/>
  <c r="M1559" i="72"/>
  <c r="M1558" i="72"/>
  <c r="M1557" i="72"/>
  <c r="M1556" i="72"/>
  <c r="M1555" i="72"/>
  <c r="M1554" i="72"/>
  <c r="M1553" i="72"/>
  <c r="M1552" i="72"/>
  <c r="M1551" i="72"/>
  <c r="M1550" i="72"/>
  <c r="M1549" i="72"/>
  <c r="M1548" i="72"/>
  <c r="M1547" i="72"/>
  <c r="M1546" i="72"/>
  <c r="M1545" i="72"/>
  <c r="M1544" i="72"/>
  <c r="M1543" i="72"/>
  <c r="M1542" i="72"/>
  <c r="M1541" i="72"/>
  <c r="M1540" i="72"/>
  <c r="M1539" i="72"/>
  <c r="M1538" i="72"/>
  <c r="M1537" i="72"/>
  <c r="M1536" i="72"/>
  <c r="M1535" i="72"/>
  <c r="M1534" i="72"/>
  <c r="M1533" i="72"/>
  <c r="M1532" i="72"/>
  <c r="M1531" i="72"/>
  <c r="M1530" i="72"/>
  <c r="M1529" i="72"/>
  <c r="M1528" i="72"/>
  <c r="M1527" i="72"/>
  <c r="M1526" i="72"/>
  <c r="M1525" i="72"/>
  <c r="M1524" i="72"/>
  <c r="M1523" i="72"/>
  <c r="M1522" i="72"/>
  <c r="M1521" i="72"/>
  <c r="M1520" i="72"/>
  <c r="M1519" i="72"/>
  <c r="M1518" i="72"/>
  <c r="M1517" i="72"/>
  <c r="M1516" i="72"/>
  <c r="M1515" i="72"/>
  <c r="M1514" i="72"/>
  <c r="M1513" i="72"/>
  <c r="M1512" i="72"/>
  <c r="M1511" i="72"/>
  <c r="M1510" i="72"/>
  <c r="M1509" i="72"/>
  <c r="M1508" i="72"/>
  <c r="M1507" i="72"/>
  <c r="M1506" i="72"/>
  <c r="M1505" i="72"/>
  <c r="M1504" i="72"/>
  <c r="M1503" i="72"/>
  <c r="M1502" i="72"/>
  <c r="M1501" i="72"/>
  <c r="M1500" i="72"/>
  <c r="M1499" i="72"/>
  <c r="M1498" i="72"/>
  <c r="M1497" i="72"/>
  <c r="M1496" i="72"/>
  <c r="M1495" i="72"/>
  <c r="M1494" i="72"/>
  <c r="M1493" i="72"/>
  <c r="M1492" i="72"/>
  <c r="M1491" i="72"/>
  <c r="M1490" i="72"/>
  <c r="M1489" i="72"/>
  <c r="M1488" i="72"/>
  <c r="M1487" i="72"/>
  <c r="M1486" i="72"/>
  <c r="M1485" i="72"/>
  <c r="M1484" i="72"/>
  <c r="M1483" i="72"/>
  <c r="M1482" i="72"/>
  <c r="M1481" i="72"/>
  <c r="M1480" i="72"/>
  <c r="M1479" i="72"/>
  <c r="M1478" i="72"/>
  <c r="M1477" i="72"/>
  <c r="M1476" i="72"/>
  <c r="M1475" i="72"/>
  <c r="M1474" i="72"/>
  <c r="M1473" i="72"/>
  <c r="M1472" i="72"/>
  <c r="M1471" i="72"/>
  <c r="M1470" i="72"/>
  <c r="M1469" i="72"/>
  <c r="M1468" i="72"/>
  <c r="M1467" i="72"/>
  <c r="M1466" i="72"/>
  <c r="M1465" i="72"/>
  <c r="M1464" i="72"/>
  <c r="M1463" i="72"/>
  <c r="M1462" i="72"/>
  <c r="M1461" i="72"/>
  <c r="M1460" i="72"/>
  <c r="M1459" i="72"/>
  <c r="M1458" i="72"/>
  <c r="M1457" i="72"/>
  <c r="M1456" i="72"/>
  <c r="M1455" i="72"/>
  <c r="M1454" i="72"/>
  <c r="M1453" i="72"/>
  <c r="M1452" i="72"/>
  <c r="M1451" i="72"/>
  <c r="M1450" i="72"/>
  <c r="M1449" i="72"/>
  <c r="M1448" i="72"/>
  <c r="M1447" i="72"/>
  <c r="M1446" i="72"/>
  <c r="M1445" i="72"/>
  <c r="M1444" i="72"/>
  <c r="M1443" i="72"/>
  <c r="M1442" i="72"/>
  <c r="M1441" i="72"/>
  <c r="M1440" i="72"/>
  <c r="M1439" i="72"/>
  <c r="M1438" i="72"/>
  <c r="M1437" i="72"/>
  <c r="M1436" i="72"/>
  <c r="M1435" i="72"/>
  <c r="M1434" i="72"/>
  <c r="M1433" i="72"/>
  <c r="M1432" i="72"/>
  <c r="M1431" i="72"/>
  <c r="M1430" i="72"/>
  <c r="M1429" i="72"/>
  <c r="M1428" i="72"/>
  <c r="M1427" i="72"/>
  <c r="M1426" i="72"/>
  <c r="M1425" i="72"/>
  <c r="M1424" i="72"/>
  <c r="M1423" i="72"/>
  <c r="M1422" i="72"/>
  <c r="M1421" i="72"/>
  <c r="M1420" i="72"/>
  <c r="M1419" i="72"/>
  <c r="M1418" i="72"/>
  <c r="M1417" i="72"/>
  <c r="M1416" i="72"/>
  <c r="M1415" i="72"/>
  <c r="M1414" i="72"/>
  <c r="M1413" i="72"/>
  <c r="M1412" i="72"/>
  <c r="M1411" i="72"/>
  <c r="M1410" i="72"/>
  <c r="M1409" i="72"/>
  <c r="M1408" i="72"/>
  <c r="M1407" i="72"/>
  <c r="M1406" i="72"/>
  <c r="M1405" i="72"/>
  <c r="M1404" i="72"/>
  <c r="M1403" i="72"/>
  <c r="M1402" i="72"/>
  <c r="M1401" i="72"/>
  <c r="M1400" i="72"/>
  <c r="M1399" i="72"/>
  <c r="M1398" i="72"/>
  <c r="M1397" i="72"/>
  <c r="M1396" i="72"/>
  <c r="M1395" i="72"/>
  <c r="M1394" i="72"/>
  <c r="M1393" i="72"/>
  <c r="M1392" i="72"/>
  <c r="M1391" i="72"/>
  <c r="M1390" i="72"/>
  <c r="M1389" i="72"/>
  <c r="M1388" i="72"/>
  <c r="M1387" i="72"/>
  <c r="M1386" i="72"/>
  <c r="M1385" i="72"/>
  <c r="M1384" i="72"/>
  <c r="M1383" i="72"/>
  <c r="M1382" i="72"/>
  <c r="M1381" i="72"/>
  <c r="M1380" i="72"/>
  <c r="M1379" i="72"/>
  <c r="M1378" i="72"/>
  <c r="M1377" i="72"/>
  <c r="M1376" i="72"/>
  <c r="M1375" i="72"/>
  <c r="M1374" i="72"/>
  <c r="M1373" i="72"/>
  <c r="M1372" i="72"/>
  <c r="M1371" i="72"/>
  <c r="M1370" i="72"/>
  <c r="M1369" i="72"/>
  <c r="M1368" i="72"/>
  <c r="M1367" i="72"/>
  <c r="M1366" i="72"/>
  <c r="M1365" i="72"/>
  <c r="M1364" i="72"/>
  <c r="M1363" i="72"/>
  <c r="M1362" i="72"/>
  <c r="M1361" i="72"/>
  <c r="M1360" i="72"/>
  <c r="M1359" i="72"/>
  <c r="M1358" i="72"/>
  <c r="M1357" i="72"/>
  <c r="M1356" i="72"/>
  <c r="M1355" i="72"/>
  <c r="M1354" i="72"/>
  <c r="M1353" i="72"/>
  <c r="M1352" i="72"/>
  <c r="M1351" i="72"/>
  <c r="M1350" i="72"/>
  <c r="M1349" i="72"/>
  <c r="M1348" i="72"/>
  <c r="M1347" i="72"/>
  <c r="M1346" i="72"/>
  <c r="M1345" i="72"/>
  <c r="M1344" i="72"/>
  <c r="M1343" i="72"/>
  <c r="M1342" i="72"/>
  <c r="M1341" i="72"/>
  <c r="M1340" i="72"/>
  <c r="M1339" i="72"/>
  <c r="M1338" i="72"/>
  <c r="M1337" i="72"/>
  <c r="M1336" i="72"/>
  <c r="M1335" i="72"/>
  <c r="M1334" i="72"/>
  <c r="M1333" i="72"/>
  <c r="M1332" i="72"/>
  <c r="M1331" i="72"/>
  <c r="M1330" i="72"/>
  <c r="M1329" i="72"/>
  <c r="M1328" i="72"/>
  <c r="M1327" i="72"/>
  <c r="M1326" i="72"/>
  <c r="M1325" i="72"/>
  <c r="M1324" i="72"/>
  <c r="M1323" i="72"/>
  <c r="M1322" i="72"/>
  <c r="M1321" i="72"/>
  <c r="M1320" i="72"/>
  <c r="M1319" i="72"/>
  <c r="M1318" i="72"/>
  <c r="M1317" i="72"/>
  <c r="M1316" i="72"/>
  <c r="M1315" i="72"/>
  <c r="M1314" i="72"/>
  <c r="M1313" i="72"/>
  <c r="M1312" i="72"/>
  <c r="M1311" i="72"/>
  <c r="M1310" i="72"/>
  <c r="M1309" i="72"/>
  <c r="M1308" i="72"/>
  <c r="M1307" i="72"/>
  <c r="M1306" i="72"/>
  <c r="M1305" i="72"/>
  <c r="M1304" i="72"/>
  <c r="M1303" i="72"/>
  <c r="M1302" i="72"/>
  <c r="M1301" i="72"/>
  <c r="M1300" i="72"/>
  <c r="M1299" i="72"/>
  <c r="M1298" i="72"/>
  <c r="M1297" i="72"/>
  <c r="M1296" i="72"/>
  <c r="M1295" i="72"/>
  <c r="M1294" i="72"/>
  <c r="M1293" i="72"/>
  <c r="M1292" i="72"/>
  <c r="M1291" i="72"/>
  <c r="M1290" i="72"/>
  <c r="M1289" i="72"/>
  <c r="M1288" i="72"/>
  <c r="M1287" i="72"/>
  <c r="M1286" i="72"/>
  <c r="M1285" i="72"/>
  <c r="M1284" i="72"/>
  <c r="M1283" i="72"/>
  <c r="M1282" i="72"/>
  <c r="M1281" i="72"/>
  <c r="M1280" i="72"/>
  <c r="M1279" i="72"/>
  <c r="M1278" i="72"/>
  <c r="M1277" i="72"/>
  <c r="M1276" i="72"/>
  <c r="M1275" i="72"/>
  <c r="M1274" i="72"/>
  <c r="M1273" i="72"/>
  <c r="M1272" i="72"/>
  <c r="M1271" i="72"/>
  <c r="M1270" i="72"/>
  <c r="M1269" i="72"/>
  <c r="M1268" i="72"/>
  <c r="M1267" i="72"/>
  <c r="M1266" i="72"/>
  <c r="M1265" i="72"/>
  <c r="M1264" i="72"/>
  <c r="M1263" i="72"/>
  <c r="M1262" i="72"/>
  <c r="M1261" i="72"/>
  <c r="M1260" i="72"/>
  <c r="M1259" i="72"/>
  <c r="M1258" i="72"/>
  <c r="M1257" i="72"/>
  <c r="M1256" i="72"/>
  <c r="M1255" i="72"/>
  <c r="M1254" i="72"/>
  <c r="M1253" i="72"/>
  <c r="M1252" i="72"/>
  <c r="M1251" i="72"/>
  <c r="M1250" i="72"/>
  <c r="M1249" i="72"/>
  <c r="M1248" i="72"/>
  <c r="M1247" i="72"/>
  <c r="M1246" i="72"/>
  <c r="M1245" i="72"/>
  <c r="M1244" i="72"/>
  <c r="M1243" i="72"/>
  <c r="M1242" i="72"/>
  <c r="M1241" i="72"/>
  <c r="M1240" i="72"/>
  <c r="M1239" i="72"/>
  <c r="M1238" i="72"/>
  <c r="M1237" i="72"/>
  <c r="M1236" i="72"/>
  <c r="M1235" i="72"/>
  <c r="M1234" i="72"/>
  <c r="M1233" i="72"/>
  <c r="M1232" i="72"/>
  <c r="M1231" i="72"/>
  <c r="M1230" i="72"/>
  <c r="M1229" i="72"/>
  <c r="M1228" i="72"/>
  <c r="M1227" i="72"/>
  <c r="M1226" i="72"/>
  <c r="M1225" i="72"/>
  <c r="M1224" i="72"/>
  <c r="M1223" i="72"/>
  <c r="M1222" i="72"/>
  <c r="M1221" i="72"/>
  <c r="M1220" i="72"/>
  <c r="M1219" i="72"/>
  <c r="M1218" i="72"/>
  <c r="M1217" i="72"/>
  <c r="M1216" i="72"/>
  <c r="M1215" i="72"/>
  <c r="M1214" i="72"/>
  <c r="M1213" i="72"/>
  <c r="M1212" i="72"/>
  <c r="M1211" i="72"/>
  <c r="M1210" i="72"/>
  <c r="L1209" i="72" s="1"/>
  <c r="M1189" i="72"/>
  <c r="M1188" i="72"/>
  <c r="M1187" i="72"/>
  <c r="M1186" i="72"/>
  <c r="M1185" i="72"/>
  <c r="M1184" i="72"/>
  <c r="M1183" i="72"/>
  <c r="M1182" i="72"/>
  <c r="M1181" i="72"/>
  <c r="M1180" i="72"/>
  <c r="M1179" i="72"/>
  <c r="M1178" i="72"/>
  <c r="M1177" i="72"/>
  <c r="M1176" i="72"/>
  <c r="M1175" i="72"/>
  <c r="M1174" i="72"/>
  <c r="M1173" i="72"/>
  <c r="M1172" i="72"/>
  <c r="M1171" i="72"/>
  <c r="M1170" i="72"/>
  <c r="M1169" i="72"/>
  <c r="M1168" i="72"/>
  <c r="M1167" i="72"/>
  <c r="M1166" i="72"/>
  <c r="M1165" i="72"/>
  <c r="M1164" i="72"/>
  <c r="M1163" i="72"/>
  <c r="M1162" i="72"/>
  <c r="M1161" i="72"/>
  <c r="M1160" i="72"/>
  <c r="M1159" i="72"/>
  <c r="M1158" i="72"/>
  <c r="M1157" i="72"/>
  <c r="M1156" i="72"/>
  <c r="M1155" i="72"/>
  <c r="M1154" i="72"/>
  <c r="M1153" i="72"/>
  <c r="M1152" i="72"/>
  <c r="M1151" i="72"/>
  <c r="M1150" i="72"/>
  <c r="M1149" i="72"/>
  <c r="M1148" i="72"/>
  <c r="M1147" i="72"/>
  <c r="M1146" i="72"/>
  <c r="M1145" i="72"/>
  <c r="M1144" i="72"/>
  <c r="M1143" i="72"/>
  <c r="M1142" i="72"/>
  <c r="M1141" i="72"/>
  <c r="M1140" i="72"/>
  <c r="M1139" i="72"/>
  <c r="M1138" i="72"/>
  <c r="M1137" i="72"/>
  <c r="M1136" i="72"/>
  <c r="M1135" i="72"/>
  <c r="M1134" i="72"/>
  <c r="M1133" i="72"/>
  <c r="M1132" i="72"/>
  <c r="M1131" i="72"/>
  <c r="M1130" i="72"/>
  <c r="M1129" i="72"/>
  <c r="M1128" i="72"/>
  <c r="M1127" i="72"/>
  <c r="M1126" i="72"/>
  <c r="M1125" i="72"/>
  <c r="M1124" i="72"/>
  <c r="M1123" i="72"/>
  <c r="M1122" i="72"/>
  <c r="M1121" i="72"/>
  <c r="M1120" i="72"/>
  <c r="M1119" i="72"/>
  <c r="M1118" i="72"/>
  <c r="M1117" i="72"/>
  <c r="M1116" i="72"/>
  <c r="M1115" i="72"/>
  <c r="M1114" i="72"/>
  <c r="M1113" i="72"/>
  <c r="M1112" i="72"/>
  <c r="M1111" i="72"/>
  <c r="M1110" i="72"/>
  <c r="M1109" i="72"/>
  <c r="M1108" i="72"/>
  <c r="M1107" i="72"/>
  <c r="M1106" i="72"/>
  <c r="M1105" i="72"/>
  <c r="M1104" i="72"/>
  <c r="M1103" i="72"/>
  <c r="M1102" i="72"/>
  <c r="M1101" i="72"/>
  <c r="M1100" i="72"/>
  <c r="M1099" i="72"/>
  <c r="M1098" i="72"/>
  <c r="M1097" i="72"/>
  <c r="M1096" i="72"/>
  <c r="M1095" i="72"/>
  <c r="M1094" i="72"/>
  <c r="M1093" i="72"/>
  <c r="M1092" i="72"/>
  <c r="M1091" i="72"/>
  <c r="M1090" i="72"/>
  <c r="M1089" i="72"/>
  <c r="M1088" i="72"/>
  <c r="M1087" i="72"/>
  <c r="M1086" i="72"/>
  <c r="M1085" i="72"/>
  <c r="M1084" i="72"/>
  <c r="M1083" i="72"/>
  <c r="M1082" i="72"/>
  <c r="M1081" i="72"/>
  <c r="M1080" i="72"/>
  <c r="M1079" i="72"/>
  <c r="M1078" i="72"/>
  <c r="M1077" i="72"/>
  <c r="M1076" i="72"/>
  <c r="M1075" i="72"/>
  <c r="M1074" i="72"/>
  <c r="M1073" i="72"/>
  <c r="M1072" i="72"/>
  <c r="M1071" i="72"/>
  <c r="M1070" i="72"/>
  <c r="M1069" i="72"/>
  <c r="M1068" i="72"/>
  <c r="M1067" i="72"/>
  <c r="M1066" i="72"/>
  <c r="M1065" i="72"/>
  <c r="M1064" i="72"/>
  <c r="M1063" i="72"/>
  <c r="M1062" i="72"/>
  <c r="M1061" i="72"/>
  <c r="M1060" i="72"/>
  <c r="M1059" i="72"/>
  <c r="M1058" i="72"/>
  <c r="M1057" i="72"/>
  <c r="M1056" i="72"/>
  <c r="M1055" i="72"/>
  <c r="M1054" i="72"/>
  <c r="M1053" i="72"/>
  <c r="M1052" i="72"/>
  <c r="M1051" i="72"/>
  <c r="M1050" i="72"/>
  <c r="M1049" i="72"/>
  <c r="M1048" i="72"/>
  <c r="M1047" i="72"/>
  <c r="M1046" i="72"/>
  <c r="M1045" i="72"/>
  <c r="M1044" i="72"/>
  <c r="M1043" i="72"/>
  <c r="M1042" i="72"/>
  <c r="M1041" i="72"/>
  <c r="M1040" i="72"/>
  <c r="M1039" i="72"/>
  <c r="M1038" i="72"/>
  <c r="M1037" i="72"/>
  <c r="M1036" i="72"/>
  <c r="M1035" i="72"/>
  <c r="M1034" i="72"/>
  <c r="M1033" i="72"/>
  <c r="M1032" i="72"/>
  <c r="M1031" i="72"/>
  <c r="M1030" i="72"/>
  <c r="M1029" i="72"/>
  <c r="M1028" i="72"/>
  <c r="M1027" i="72"/>
  <c r="M1026" i="72"/>
  <c r="M1025" i="72"/>
  <c r="M1024" i="72"/>
  <c r="M1023" i="72"/>
  <c r="M1022" i="72"/>
  <c r="M1021" i="72"/>
  <c r="M1020" i="72"/>
  <c r="M1019" i="72"/>
  <c r="M1018" i="72"/>
  <c r="M1017" i="72"/>
  <c r="M1016" i="72"/>
  <c r="M1015" i="72"/>
  <c r="M1014" i="72"/>
  <c r="M1013" i="72"/>
  <c r="M1012" i="72"/>
  <c r="M1011" i="72"/>
  <c r="M1010" i="72"/>
  <c r="M1009" i="72"/>
  <c r="M1008" i="72"/>
  <c r="M1007" i="72"/>
  <c r="M1006" i="72"/>
  <c r="M1005" i="72"/>
  <c r="M1004" i="72"/>
  <c r="M1003" i="72"/>
  <c r="M1002" i="72"/>
  <c r="M1001" i="72"/>
  <c r="M1000" i="72"/>
  <c r="M999" i="72"/>
  <c r="M998" i="72"/>
  <c r="M997" i="72"/>
  <c r="M996" i="72"/>
  <c r="M995" i="72"/>
  <c r="M994" i="72"/>
  <c r="M993" i="72"/>
  <c r="M992" i="72"/>
  <c r="M991" i="72"/>
  <c r="M990" i="72"/>
  <c r="M989" i="72"/>
  <c r="M988" i="72"/>
  <c r="M987" i="72"/>
  <c r="M986" i="72"/>
  <c r="M985" i="72"/>
  <c r="M984" i="72"/>
  <c r="M983" i="72"/>
  <c r="M982" i="72"/>
  <c r="M981" i="72"/>
  <c r="M980" i="72"/>
  <c r="M979" i="72"/>
  <c r="M978" i="72"/>
  <c r="M977" i="72"/>
  <c r="M976" i="72"/>
  <c r="M975" i="72"/>
  <c r="M974" i="72"/>
  <c r="M973" i="72"/>
  <c r="M972" i="72"/>
  <c r="M971" i="72"/>
  <c r="M970" i="72"/>
  <c r="M969" i="72"/>
  <c r="M968" i="72"/>
  <c r="M967" i="72"/>
  <c r="M966" i="72"/>
  <c r="M965" i="72"/>
  <c r="M964" i="72"/>
  <c r="M963" i="72"/>
  <c r="M962" i="72"/>
  <c r="M961" i="72"/>
  <c r="M960" i="72"/>
  <c r="M959" i="72"/>
  <c r="M958" i="72"/>
  <c r="M957" i="72"/>
  <c r="M956" i="72"/>
  <c r="M955" i="72"/>
  <c r="M954" i="72"/>
  <c r="M953" i="72"/>
  <c r="M952" i="72"/>
  <c r="M951" i="72"/>
  <c r="M950" i="72"/>
  <c r="M949" i="72"/>
  <c r="M948" i="72"/>
  <c r="M947" i="72"/>
  <c r="M946" i="72"/>
  <c r="M945" i="72"/>
  <c r="M944" i="72"/>
  <c r="M943" i="72"/>
  <c r="M942" i="72"/>
  <c r="M941" i="72"/>
  <c r="M940" i="72"/>
  <c r="M939" i="72"/>
  <c r="M938" i="72"/>
  <c r="M937" i="72"/>
  <c r="M936" i="72"/>
  <c r="M935" i="72"/>
  <c r="M934" i="72"/>
  <c r="M933" i="72"/>
  <c r="M932" i="72"/>
  <c r="M931" i="72"/>
  <c r="M930" i="72"/>
  <c r="M929" i="72"/>
  <c r="M928" i="72"/>
  <c r="M927" i="72"/>
  <c r="M926" i="72"/>
  <c r="M925" i="72"/>
  <c r="M924" i="72"/>
  <c r="M923" i="72"/>
  <c r="M922" i="72"/>
  <c r="M921" i="72"/>
  <c r="M920" i="72"/>
  <c r="M919" i="72"/>
  <c r="M918" i="72"/>
  <c r="M917" i="72"/>
  <c r="M916" i="72"/>
  <c r="M915" i="72"/>
  <c r="M914" i="72"/>
  <c r="M913" i="72"/>
  <c r="M912" i="72"/>
  <c r="M911" i="72"/>
  <c r="M910" i="72"/>
  <c r="M909" i="72"/>
  <c r="M908" i="72"/>
  <c r="M907" i="72"/>
  <c r="M906" i="72"/>
  <c r="M905" i="72"/>
  <c r="M904" i="72"/>
  <c r="M903" i="72"/>
  <c r="M902" i="72"/>
  <c r="M901" i="72"/>
  <c r="M900" i="72"/>
  <c r="M899" i="72"/>
  <c r="M898" i="72"/>
  <c r="M897" i="72"/>
  <c r="M896" i="72"/>
  <c r="M895" i="72"/>
  <c r="M894" i="72"/>
  <c r="M893" i="72"/>
  <c r="M892" i="72"/>
  <c r="M891" i="72"/>
  <c r="M890" i="72"/>
  <c r="M889" i="72"/>
  <c r="M888" i="72"/>
  <c r="M887" i="72"/>
  <c r="M886" i="72"/>
  <c r="M885" i="72"/>
  <c r="M884" i="72"/>
  <c r="M883" i="72"/>
  <c r="M882" i="72"/>
  <c r="M881" i="72"/>
  <c r="M880" i="72"/>
  <c r="M879" i="72"/>
  <c r="M878" i="72"/>
  <c r="M877" i="72"/>
  <c r="M876" i="72"/>
  <c r="M875" i="72"/>
  <c r="M874" i="72"/>
  <c r="M873" i="72"/>
  <c r="M872" i="72"/>
  <c r="M871" i="72"/>
  <c r="M870" i="72"/>
  <c r="M869" i="72"/>
  <c r="M868" i="72"/>
  <c r="M867" i="72"/>
  <c r="M866" i="72"/>
  <c r="M865" i="72"/>
  <c r="M864" i="72"/>
  <c r="M863" i="72"/>
  <c r="M862" i="72"/>
  <c r="M861" i="72"/>
  <c r="M860" i="72"/>
  <c r="M859" i="72"/>
  <c r="M858" i="72"/>
  <c r="M857" i="72"/>
  <c r="M856" i="72"/>
  <c r="M855" i="72"/>
  <c r="M854" i="72"/>
  <c r="M853" i="72"/>
  <c r="M852" i="72"/>
  <c r="M851" i="72"/>
  <c r="M850" i="72"/>
  <c r="M849" i="72"/>
  <c r="M848" i="72"/>
  <c r="M847" i="72"/>
  <c r="M846" i="72"/>
  <c r="M845" i="72"/>
  <c r="M844" i="72"/>
  <c r="M843" i="72"/>
  <c r="M842" i="72"/>
  <c r="M841" i="72"/>
  <c r="M840" i="72"/>
  <c r="M839" i="72"/>
  <c r="M838" i="72"/>
  <c r="M837" i="72"/>
  <c r="M836" i="72"/>
  <c r="M835" i="72"/>
  <c r="M834" i="72"/>
  <c r="M833" i="72"/>
  <c r="M832" i="72"/>
  <c r="M831" i="72"/>
  <c r="M830" i="72"/>
  <c r="M829" i="72"/>
  <c r="M828" i="72"/>
  <c r="M827" i="72"/>
  <c r="M826" i="72"/>
  <c r="M825" i="72"/>
  <c r="M824" i="72"/>
  <c r="M823" i="72"/>
  <c r="M822" i="72"/>
  <c r="M821" i="72"/>
  <c r="M820" i="72"/>
  <c r="M819" i="72"/>
  <c r="M818" i="72"/>
  <c r="M817" i="72"/>
  <c r="M816" i="72"/>
  <c r="M815" i="72"/>
  <c r="M814" i="72"/>
  <c r="M813" i="72"/>
  <c r="M812" i="72"/>
  <c r="M811" i="72"/>
  <c r="M810" i="72"/>
  <c r="M809" i="72"/>
  <c r="M808" i="72"/>
  <c r="M807" i="72"/>
  <c r="M806" i="72"/>
  <c r="M805" i="72"/>
  <c r="M804" i="72"/>
  <c r="M803" i="72"/>
  <c r="M802" i="72"/>
  <c r="M801" i="72"/>
  <c r="M800" i="72"/>
  <c r="M799" i="72"/>
  <c r="M798" i="72"/>
  <c r="M797" i="72"/>
  <c r="M796" i="72"/>
  <c r="M795" i="72"/>
  <c r="M794" i="72"/>
  <c r="M793" i="72"/>
  <c r="M792" i="72"/>
  <c r="M791" i="72"/>
  <c r="M790" i="72"/>
  <c r="M789" i="72"/>
  <c r="M788" i="72"/>
  <c r="M787" i="72"/>
  <c r="M786" i="72"/>
  <c r="M785" i="72"/>
  <c r="M784" i="72"/>
  <c r="M783" i="72"/>
  <c r="M782" i="72"/>
  <c r="M781" i="72"/>
  <c r="M780" i="72"/>
  <c r="M779" i="72"/>
  <c r="M778" i="72"/>
  <c r="M777" i="72"/>
  <c r="M776" i="72"/>
  <c r="M775" i="72"/>
  <c r="M774" i="72"/>
  <c r="M773" i="72"/>
  <c r="M772" i="72"/>
  <c r="M771" i="72"/>
  <c r="M770" i="72"/>
  <c r="M769" i="72"/>
  <c r="M768" i="72"/>
  <c r="M767" i="72"/>
  <c r="M766" i="72"/>
  <c r="M765" i="72"/>
  <c r="M764" i="72"/>
  <c r="M763" i="72"/>
  <c r="M762" i="72"/>
  <c r="M761" i="72"/>
  <c r="M760" i="72"/>
  <c r="M759" i="72"/>
  <c r="M758" i="72"/>
  <c r="M757" i="72"/>
  <c r="M756" i="72"/>
  <c r="M755" i="72"/>
  <c r="M754" i="72"/>
  <c r="M753" i="72"/>
  <c r="M752" i="72"/>
  <c r="M751" i="72"/>
  <c r="M750" i="72"/>
  <c r="M749" i="72"/>
  <c r="M748" i="72"/>
  <c r="M747" i="72"/>
  <c r="M746" i="72"/>
  <c r="M745" i="72"/>
  <c r="M744" i="72"/>
  <c r="M743" i="72"/>
  <c r="M742" i="72"/>
  <c r="M741" i="72"/>
  <c r="M740" i="72"/>
  <c r="M739" i="72"/>
  <c r="M738" i="72"/>
  <c r="M737" i="72"/>
  <c r="M736" i="72"/>
  <c r="M735" i="72"/>
  <c r="M734" i="72"/>
  <c r="M733" i="72"/>
  <c r="M732" i="72"/>
  <c r="M731" i="72"/>
  <c r="M730" i="72"/>
  <c r="M729" i="72"/>
  <c r="M728" i="72"/>
  <c r="M727" i="72"/>
  <c r="M726" i="72"/>
  <c r="M725" i="72"/>
  <c r="M724" i="72"/>
  <c r="M723" i="72"/>
  <c r="M722" i="72"/>
  <c r="M721" i="72"/>
  <c r="M720" i="72"/>
  <c r="M719" i="72"/>
  <c r="M718" i="72"/>
  <c r="M717" i="72"/>
  <c r="M716" i="72"/>
  <c r="M715" i="72"/>
  <c r="M714" i="72"/>
  <c r="M713" i="72"/>
  <c r="M712" i="72"/>
  <c r="M711" i="72"/>
  <c r="M710" i="72"/>
  <c r="M709" i="72"/>
  <c r="M708" i="72"/>
  <c r="M707" i="72"/>
  <c r="M706" i="72"/>
  <c r="M705" i="72"/>
  <c r="M704" i="72"/>
  <c r="M703" i="72"/>
  <c r="M702" i="72"/>
  <c r="M701" i="72"/>
  <c r="M700" i="72"/>
  <c r="M699" i="72"/>
  <c r="M698" i="72"/>
  <c r="M697" i="72"/>
  <c r="M696" i="72"/>
  <c r="M695" i="72"/>
  <c r="M694" i="72"/>
  <c r="M693" i="72"/>
  <c r="M692" i="72"/>
  <c r="M691" i="72"/>
  <c r="M690" i="72"/>
  <c r="M689" i="72"/>
  <c r="M688" i="72"/>
  <c r="M687" i="72"/>
  <c r="M686" i="72"/>
  <c r="M685" i="72"/>
  <c r="M684" i="72"/>
  <c r="M683" i="72"/>
  <c r="M682" i="72"/>
  <c r="M681" i="72"/>
  <c r="M680" i="72"/>
  <c r="M679" i="72"/>
  <c r="M678" i="72"/>
  <c r="M677" i="72"/>
  <c r="M676" i="72"/>
  <c r="M675" i="72"/>
  <c r="M674" i="72"/>
  <c r="M673" i="72"/>
  <c r="M672" i="72"/>
  <c r="M671" i="72"/>
  <c r="M670" i="72"/>
  <c r="M669" i="72"/>
  <c r="M668" i="72"/>
  <c r="M667" i="72"/>
  <c r="M666" i="72"/>
  <c r="M665" i="72"/>
  <c r="M664" i="72"/>
  <c r="M663" i="72"/>
  <c r="M662" i="72"/>
  <c r="M661" i="72"/>
  <c r="M660" i="72"/>
  <c r="M659" i="72"/>
  <c r="M658" i="72"/>
  <c r="M657" i="72"/>
  <c r="M656" i="72"/>
  <c r="M655" i="72"/>
  <c r="M654" i="72"/>
  <c r="M653" i="72"/>
  <c r="M652" i="72"/>
  <c r="M651" i="72"/>
  <c r="M650" i="72"/>
  <c r="M649" i="72"/>
  <c r="M648" i="72"/>
  <c r="M647" i="72"/>
  <c r="M646" i="72"/>
  <c r="M645" i="72"/>
  <c r="M644" i="72"/>
  <c r="M643" i="72"/>
  <c r="M642" i="72"/>
  <c r="M641" i="72"/>
  <c r="M640" i="72"/>
  <c r="M639" i="72"/>
  <c r="M638" i="72"/>
  <c r="M637" i="72"/>
  <c r="M636" i="72"/>
  <c r="M635" i="72"/>
  <c r="M634" i="72"/>
  <c r="M633" i="72"/>
  <c r="M632" i="72"/>
  <c r="M631" i="72"/>
  <c r="M630" i="72"/>
  <c r="M629" i="72"/>
  <c r="M628" i="72"/>
  <c r="M627" i="72"/>
  <c r="M626" i="72"/>
  <c r="M625" i="72"/>
  <c r="M624" i="72"/>
  <c r="M623" i="72"/>
  <c r="M622" i="72"/>
  <c r="M621" i="72"/>
  <c r="M620" i="72"/>
  <c r="M619" i="72"/>
  <c r="M618" i="72"/>
  <c r="M617" i="72"/>
  <c r="M616" i="72"/>
  <c r="M615" i="72"/>
  <c r="M614" i="72"/>
  <c r="M613" i="72"/>
  <c r="M612" i="72"/>
  <c r="M611" i="72"/>
  <c r="M610" i="72"/>
  <c r="M609" i="72"/>
  <c r="M608" i="72"/>
  <c r="M607" i="72"/>
  <c r="M606" i="72"/>
  <c r="M605" i="72"/>
  <c r="M604" i="72"/>
  <c r="M603" i="72"/>
  <c r="M602" i="72"/>
  <c r="M601" i="72"/>
  <c r="M600" i="72"/>
  <c r="M599" i="72"/>
  <c r="M598" i="72"/>
  <c r="M597" i="72"/>
  <c r="M596" i="72"/>
  <c r="M595" i="72"/>
  <c r="M594" i="72"/>
  <c r="M593" i="72"/>
  <c r="M592" i="72"/>
  <c r="M591" i="72"/>
  <c r="M590" i="72"/>
  <c r="M589" i="72"/>
  <c r="M588" i="72"/>
  <c r="M587" i="72"/>
  <c r="M586" i="72"/>
  <c r="M585" i="72"/>
  <c r="M584" i="72"/>
  <c r="M583" i="72"/>
  <c r="M582" i="72"/>
  <c r="M581" i="72"/>
  <c r="M580" i="72"/>
  <c r="M579" i="72"/>
  <c r="M578" i="72"/>
  <c r="M577" i="72"/>
  <c r="M576" i="72"/>
  <c r="M575" i="72"/>
  <c r="M574" i="72"/>
  <c r="M573" i="72"/>
  <c r="M572" i="72"/>
  <c r="M571" i="72"/>
  <c r="M570" i="72"/>
  <c r="M569" i="72"/>
  <c r="M568" i="72"/>
  <c r="M567" i="72"/>
  <c r="M566" i="72"/>
  <c r="M565" i="72"/>
  <c r="M564" i="72"/>
  <c r="M563" i="72"/>
  <c r="M562" i="72"/>
  <c r="M561" i="72"/>
  <c r="M560" i="72"/>
  <c r="M559" i="72"/>
  <c r="M558" i="72"/>
  <c r="M557" i="72"/>
  <c r="M556" i="72"/>
  <c r="M555" i="72"/>
  <c r="M554" i="72"/>
  <c r="M553" i="72"/>
  <c r="M552" i="72"/>
  <c r="M551" i="72"/>
  <c r="M550" i="72"/>
  <c r="M549" i="72"/>
  <c r="M548" i="72"/>
  <c r="M547" i="72"/>
  <c r="M546" i="72"/>
  <c r="M545" i="72"/>
  <c r="M544" i="72"/>
  <c r="M543" i="72"/>
  <c r="M542" i="72"/>
  <c r="M541" i="72"/>
  <c r="M540" i="72"/>
  <c r="M539" i="72"/>
  <c r="M538" i="72"/>
  <c r="M537" i="72"/>
  <c r="M536" i="72"/>
  <c r="M535" i="72"/>
  <c r="M534" i="72"/>
  <c r="M533" i="72"/>
  <c r="M532" i="72"/>
  <c r="M531" i="72"/>
  <c r="M530" i="72"/>
  <c r="M529" i="72"/>
  <c r="M528" i="72"/>
  <c r="M527" i="72"/>
  <c r="M526" i="72"/>
  <c r="M525" i="72"/>
  <c r="M524" i="72"/>
  <c r="M523" i="72"/>
  <c r="M522" i="72"/>
  <c r="M521" i="72"/>
  <c r="M520" i="72"/>
  <c r="M519" i="72"/>
  <c r="M518" i="72"/>
  <c r="M517" i="72"/>
  <c r="M516" i="72"/>
  <c r="M515" i="72"/>
  <c r="M514" i="72"/>
  <c r="M513" i="72"/>
  <c r="M512" i="72"/>
  <c r="M511" i="72"/>
  <c r="M510" i="72"/>
  <c r="M509" i="72"/>
  <c r="M508" i="72"/>
  <c r="M507" i="72"/>
  <c r="M506" i="72"/>
  <c r="M505" i="72"/>
  <c r="M504" i="72"/>
  <c r="M503" i="72"/>
  <c r="M502" i="72"/>
  <c r="M501" i="72"/>
  <c r="M500" i="72"/>
  <c r="M499" i="72"/>
  <c r="M498" i="72"/>
  <c r="M497" i="72"/>
  <c r="M496" i="72"/>
  <c r="M495" i="72"/>
  <c r="M494" i="72"/>
  <c r="M493" i="72"/>
  <c r="M492" i="72"/>
  <c r="M491" i="72"/>
  <c r="M490" i="72"/>
  <c r="M489" i="72"/>
  <c r="M488" i="72"/>
  <c r="M487" i="72"/>
  <c r="M486" i="72"/>
  <c r="M485" i="72"/>
  <c r="M484" i="72"/>
  <c r="M483" i="72"/>
  <c r="M482" i="72"/>
  <c r="M481" i="72"/>
  <c r="M480" i="72"/>
  <c r="M479" i="72"/>
  <c r="M478" i="72"/>
  <c r="M477" i="72"/>
  <c r="M476" i="72"/>
  <c r="M475" i="72"/>
  <c r="M474" i="72"/>
  <c r="M473" i="72"/>
  <c r="M472" i="72"/>
  <c r="M471" i="72"/>
  <c r="M470" i="72"/>
  <c r="M469" i="72"/>
  <c r="M468" i="72"/>
  <c r="M467" i="72"/>
  <c r="M466" i="72"/>
  <c r="M465" i="72"/>
  <c r="M464" i="72"/>
  <c r="M463" i="72"/>
  <c r="M462" i="72"/>
  <c r="M461" i="72"/>
  <c r="M460" i="72"/>
  <c r="M459" i="72"/>
  <c r="M458" i="72"/>
  <c r="M457" i="72"/>
  <c r="M456" i="72"/>
  <c r="M455" i="72"/>
  <c r="M454" i="72"/>
  <c r="M453" i="72"/>
  <c r="M452" i="72"/>
  <c r="M451" i="72"/>
  <c r="M450" i="72"/>
  <c r="M449" i="72"/>
  <c r="M448" i="72"/>
  <c r="M447" i="72"/>
  <c r="M446" i="72"/>
  <c r="M445" i="72"/>
  <c r="M444" i="72"/>
  <c r="M443" i="72"/>
  <c r="M442" i="72"/>
  <c r="M441" i="72"/>
  <c r="M440" i="72"/>
  <c r="M439" i="72"/>
  <c r="M438" i="72"/>
  <c r="M437" i="72"/>
  <c r="M436" i="72"/>
  <c r="M435" i="72"/>
  <c r="M434" i="72"/>
  <c r="M433" i="72"/>
  <c r="M432" i="72"/>
  <c r="M431" i="72"/>
  <c r="M430" i="72"/>
  <c r="M429" i="72"/>
  <c r="M428" i="72"/>
  <c r="M427" i="72"/>
  <c r="M426" i="72"/>
  <c r="M425" i="72"/>
  <c r="M424" i="72"/>
  <c r="M423" i="72"/>
  <c r="M422" i="72"/>
  <c r="M421" i="72"/>
  <c r="M420" i="72"/>
  <c r="M419" i="72"/>
  <c r="M418" i="72"/>
  <c r="M417" i="72"/>
  <c r="M416" i="72"/>
  <c r="M415" i="72"/>
  <c r="M414" i="72"/>
  <c r="M413" i="72"/>
  <c r="M412" i="72"/>
  <c r="M411" i="72"/>
  <c r="M410" i="72"/>
  <c r="M409" i="72"/>
  <c r="M408" i="72"/>
  <c r="M407" i="72"/>
  <c r="M406" i="72"/>
  <c r="M405" i="72"/>
  <c r="M404" i="72"/>
  <c r="M403" i="72"/>
  <c r="M402" i="72"/>
  <c r="M401" i="72"/>
  <c r="M400" i="72"/>
  <c r="M399" i="72"/>
  <c r="M398" i="72"/>
  <c r="M397" i="72"/>
  <c r="M396" i="72"/>
  <c r="M395" i="72"/>
  <c r="M394" i="72"/>
  <c r="M393" i="72"/>
  <c r="M392" i="72"/>
  <c r="M391" i="72"/>
  <c r="M390" i="72"/>
  <c r="M389" i="72"/>
  <c r="M388" i="72"/>
  <c r="M387" i="72"/>
  <c r="M386" i="72"/>
  <c r="M385" i="72"/>
  <c r="M384" i="72"/>
  <c r="M383" i="72"/>
  <c r="M382" i="72"/>
  <c r="M381" i="72"/>
  <c r="M380" i="72"/>
  <c r="M379" i="72"/>
  <c r="M378" i="72"/>
  <c r="M377" i="72"/>
  <c r="M376" i="72"/>
  <c r="M375" i="72"/>
  <c r="M374" i="72"/>
  <c r="M373" i="72"/>
  <c r="M372" i="72"/>
  <c r="M371" i="72"/>
  <c r="M370" i="72"/>
  <c r="M369" i="72"/>
  <c r="M368" i="72"/>
  <c r="M367" i="72"/>
  <c r="M366" i="72"/>
  <c r="M365" i="72"/>
  <c r="M364" i="72"/>
  <c r="M363" i="72"/>
  <c r="M362" i="72"/>
  <c r="M361" i="72"/>
  <c r="M360" i="72"/>
  <c r="M359" i="72"/>
  <c r="M358" i="72"/>
  <c r="M357" i="72"/>
  <c r="M356" i="72"/>
  <c r="M355" i="72"/>
  <c r="M354" i="72"/>
  <c r="M353" i="72"/>
  <c r="M352" i="72"/>
  <c r="M351" i="72"/>
  <c r="M350" i="72"/>
  <c r="M349" i="72"/>
  <c r="M348" i="72"/>
  <c r="M347" i="72"/>
  <c r="M346" i="72"/>
  <c r="M345" i="72"/>
  <c r="M344" i="72"/>
  <c r="M343" i="72"/>
  <c r="M342" i="72"/>
  <c r="M341" i="72"/>
  <c r="M340" i="72"/>
  <c r="M339" i="72"/>
  <c r="M338" i="72"/>
  <c r="M337" i="72"/>
  <c r="M336" i="72"/>
  <c r="M335" i="72"/>
  <c r="M334" i="72"/>
  <c r="M333" i="72"/>
  <c r="M332" i="72"/>
  <c r="M331" i="72"/>
  <c r="M330" i="72"/>
  <c r="M329" i="72"/>
  <c r="M328" i="72"/>
  <c r="M327" i="72"/>
  <c r="M326" i="72"/>
  <c r="M325" i="72"/>
  <c r="M324" i="72"/>
  <c r="M323" i="72"/>
  <c r="M322" i="72"/>
  <c r="M321" i="72"/>
  <c r="M320" i="72"/>
  <c r="M319" i="72"/>
  <c r="M318" i="72"/>
  <c r="M317" i="72"/>
  <c r="M316" i="72"/>
  <c r="M315" i="72"/>
  <c r="M314" i="72"/>
  <c r="M313" i="72"/>
  <c r="M312" i="72"/>
  <c r="M311" i="72"/>
  <c r="M310" i="72"/>
  <c r="M309" i="72"/>
  <c r="M308" i="72"/>
  <c r="M307" i="72"/>
  <c r="M306" i="72"/>
  <c r="M305" i="72"/>
  <c r="M304" i="72"/>
  <c r="M303" i="72"/>
  <c r="M302" i="72"/>
  <c r="M301" i="72"/>
  <c r="M300" i="72"/>
  <c r="M299" i="72"/>
  <c r="M298" i="72"/>
  <c r="M297" i="72"/>
  <c r="M296" i="72"/>
  <c r="M295" i="72"/>
  <c r="M294" i="72"/>
  <c r="M293" i="72"/>
  <c r="M292" i="72"/>
  <c r="M291" i="72"/>
  <c r="M290" i="72"/>
  <c r="M289" i="72"/>
  <c r="M288" i="72"/>
  <c r="M287" i="72"/>
  <c r="M286" i="72"/>
  <c r="M285" i="72"/>
  <c r="M284" i="72"/>
  <c r="M283" i="72"/>
  <c r="M282" i="72"/>
  <c r="M281" i="72"/>
  <c r="M280" i="72"/>
  <c r="M279" i="72"/>
  <c r="M278" i="72"/>
  <c r="M277" i="72"/>
  <c r="M276" i="72"/>
  <c r="M275" i="72"/>
  <c r="M274" i="72"/>
  <c r="M273" i="72"/>
  <c r="M272" i="72"/>
  <c r="M271" i="72"/>
  <c r="M270" i="72"/>
  <c r="M269" i="72"/>
  <c r="M268" i="72"/>
  <c r="M267" i="72"/>
  <c r="M266" i="72"/>
  <c r="M265" i="72"/>
  <c r="M264" i="72"/>
  <c r="M263" i="72"/>
  <c r="M262" i="72"/>
  <c r="M261" i="72"/>
  <c r="M260" i="72"/>
  <c r="M259" i="72"/>
  <c r="M258" i="72"/>
  <c r="M257" i="72"/>
  <c r="M256" i="72"/>
  <c r="M255" i="72"/>
  <c r="M254" i="72"/>
  <c r="M253" i="72"/>
  <c r="M252" i="72"/>
  <c r="M251" i="72"/>
  <c r="M250" i="72"/>
  <c r="M249" i="72"/>
  <c r="M248" i="72"/>
  <c r="M247" i="72"/>
  <c r="M246" i="72"/>
  <c r="M245" i="72"/>
  <c r="M244" i="72"/>
  <c r="M243" i="72"/>
  <c r="M242" i="72"/>
  <c r="M241" i="72"/>
  <c r="M240" i="72"/>
  <c r="M239" i="72"/>
  <c r="M238" i="72"/>
  <c r="M237" i="72"/>
  <c r="M236" i="72"/>
  <c r="M235" i="72"/>
  <c r="M234" i="72"/>
  <c r="M233" i="72"/>
  <c r="M232" i="72"/>
  <c r="M231" i="72"/>
  <c r="M230" i="72"/>
  <c r="M229" i="72"/>
  <c r="M228" i="72"/>
  <c r="M227" i="72"/>
  <c r="M226" i="72"/>
  <c r="M225" i="72"/>
  <c r="M224" i="72"/>
  <c r="M223" i="72"/>
  <c r="M222" i="72"/>
  <c r="M221" i="72"/>
  <c r="M220" i="72"/>
  <c r="M219" i="72"/>
  <c r="M218" i="72"/>
  <c r="M217" i="72"/>
  <c r="M216" i="72"/>
  <c r="M215" i="72"/>
  <c r="M214" i="72"/>
  <c r="M213" i="72"/>
  <c r="M212" i="72"/>
  <c r="M211" i="72"/>
  <c r="M210" i="72"/>
  <c r="M209" i="72"/>
  <c r="M208" i="72"/>
  <c r="M207" i="72"/>
  <c r="M206" i="72"/>
  <c r="M205" i="72"/>
  <c r="M204" i="72"/>
  <c r="M203" i="72"/>
  <c r="M202" i="72"/>
  <c r="M201" i="72"/>
  <c r="M200" i="72"/>
  <c r="M199" i="72"/>
  <c r="M198" i="72"/>
  <c r="M197" i="72"/>
  <c r="M196" i="72"/>
  <c r="M195" i="72"/>
  <c r="M194" i="72"/>
  <c r="M193" i="72"/>
  <c r="M192" i="72"/>
  <c r="M191" i="72"/>
  <c r="M190" i="72"/>
  <c r="M189" i="72"/>
  <c r="M188" i="72"/>
  <c r="M187" i="72"/>
  <c r="M186" i="72"/>
  <c r="M185" i="72"/>
  <c r="M184" i="72"/>
  <c r="M183" i="72"/>
  <c r="M182" i="72"/>
  <c r="M181" i="72"/>
  <c r="M180" i="72"/>
  <c r="M179" i="72"/>
  <c r="M178" i="72"/>
  <c r="M177" i="72"/>
  <c r="M176" i="72"/>
  <c r="M175" i="72"/>
  <c r="M174" i="72"/>
  <c r="M173" i="72"/>
  <c r="M172" i="72"/>
  <c r="M171" i="72"/>
  <c r="M170" i="72"/>
  <c r="M169" i="72"/>
  <c r="M168" i="72"/>
  <c r="M167" i="72"/>
  <c r="M166" i="72"/>
  <c r="M165" i="72"/>
  <c r="M164" i="72"/>
  <c r="M163" i="72"/>
  <c r="M162" i="72"/>
  <c r="M161" i="72"/>
  <c r="M160" i="72"/>
  <c r="M159" i="72"/>
  <c r="M158" i="72"/>
  <c r="M157" i="72"/>
  <c r="M156" i="72"/>
  <c r="M155" i="72"/>
  <c r="M154" i="72"/>
  <c r="M153" i="72"/>
  <c r="M152" i="72"/>
  <c r="M151" i="72"/>
  <c r="M150" i="72"/>
  <c r="M149" i="72"/>
  <c r="M148" i="72"/>
  <c r="M147" i="72"/>
  <c r="M146" i="72"/>
  <c r="M145" i="72"/>
  <c r="M144" i="72"/>
  <c r="M143" i="72"/>
  <c r="M142" i="72"/>
  <c r="M141" i="72"/>
  <c r="M140" i="72"/>
  <c r="M139" i="72"/>
  <c r="M138" i="72"/>
  <c r="M137" i="72"/>
  <c r="M136" i="72"/>
  <c r="M135" i="72"/>
  <c r="M134" i="72"/>
  <c r="M133" i="72"/>
  <c r="M132" i="72"/>
  <c r="M131" i="72"/>
  <c r="M130" i="72"/>
  <c r="M129" i="72"/>
  <c r="M128" i="72"/>
  <c r="M127" i="72"/>
  <c r="M126" i="72"/>
  <c r="M125" i="72"/>
  <c r="M124" i="72"/>
  <c r="M123" i="72"/>
  <c r="M122" i="72"/>
  <c r="M121" i="72"/>
  <c r="M120" i="72"/>
  <c r="M119" i="72"/>
  <c r="M118" i="72"/>
  <c r="M117" i="72"/>
  <c r="M116" i="72"/>
  <c r="M115" i="72"/>
  <c r="M114" i="72"/>
  <c r="M113" i="72"/>
  <c r="M112" i="72"/>
  <c r="M111" i="72"/>
  <c r="M110" i="72"/>
  <c r="M109" i="72"/>
  <c r="M108" i="72"/>
  <c r="M107" i="72"/>
  <c r="M106" i="72"/>
  <c r="M105" i="72"/>
  <c r="M104" i="72"/>
  <c r="M103" i="72"/>
  <c r="M102" i="72"/>
  <c r="M101" i="72"/>
  <c r="M100" i="72"/>
  <c r="M99" i="72"/>
  <c r="M98" i="72"/>
  <c r="M97" i="72"/>
  <c r="M96" i="72"/>
  <c r="M95" i="72"/>
  <c r="M94" i="72"/>
  <c r="M93" i="72"/>
  <c r="M92" i="72"/>
  <c r="M91" i="72"/>
  <c r="M90" i="72"/>
  <c r="M89" i="72"/>
  <c r="M88" i="72"/>
  <c r="M87" i="72"/>
  <c r="M86" i="72"/>
  <c r="M85" i="72"/>
  <c r="M84" i="72"/>
  <c r="M83" i="72"/>
  <c r="M82" i="72"/>
  <c r="M81" i="72"/>
  <c r="M80" i="72"/>
  <c r="M79" i="72"/>
  <c r="M78" i="72"/>
  <c r="M77" i="72"/>
  <c r="M76" i="72"/>
  <c r="M75" i="72"/>
  <c r="M74" i="72"/>
  <c r="M73" i="72"/>
  <c r="M72" i="72"/>
  <c r="M71" i="72"/>
  <c r="M70" i="72"/>
  <c r="M69" i="72"/>
  <c r="M68" i="72"/>
  <c r="M67" i="72"/>
  <c r="M66" i="72"/>
  <c r="M65" i="72"/>
  <c r="M64" i="72"/>
  <c r="L64" i="72" s="1"/>
  <c r="M63" i="72"/>
  <c r="M62" i="72"/>
  <c r="M61" i="72"/>
  <c r="M60" i="72"/>
  <c r="M59" i="72"/>
  <c r="M58" i="72"/>
  <c r="M57" i="72"/>
  <c r="M56" i="72"/>
  <c r="M55" i="72"/>
  <c r="L55" i="72" s="1"/>
  <c r="M54" i="72"/>
  <c r="M53" i="72"/>
  <c r="M52" i="72"/>
  <c r="M51" i="72"/>
  <c r="M50" i="72"/>
  <c r="M49" i="72"/>
  <c r="M48" i="72"/>
  <c r="L48" i="72" s="1"/>
  <c r="M47" i="72"/>
  <c r="M46" i="72"/>
  <c r="M45" i="72"/>
  <c r="M44" i="72"/>
  <c r="M43" i="72"/>
  <c r="M42" i="72"/>
  <c r="M41" i="72"/>
  <c r="M40" i="72"/>
  <c r="M39" i="72"/>
  <c r="M38" i="72"/>
  <c r="M37" i="72"/>
  <c r="M36" i="72"/>
  <c r="M35" i="72"/>
  <c r="M34" i="72"/>
  <c r="M33" i="72"/>
  <c r="M32" i="72"/>
  <c r="L32" i="72" s="1"/>
  <c r="M31" i="72"/>
  <c r="M30" i="72"/>
  <c r="M29" i="72"/>
  <c r="M28" i="72"/>
  <c r="M27" i="72"/>
  <c r="M26" i="72"/>
  <c r="M25" i="72"/>
  <c r="M24" i="72"/>
  <c r="M23" i="72"/>
  <c r="M22" i="72"/>
  <c r="M21" i="72"/>
  <c r="M20" i="72"/>
  <c r="M19" i="72"/>
  <c r="M18" i="72"/>
  <c r="M17" i="72"/>
  <c r="M16" i="72"/>
  <c r="M15" i="72"/>
  <c r="M14" i="72"/>
  <c r="M13" i="72"/>
  <c r="M12" i="72"/>
  <c r="M11" i="72"/>
  <c r="M10" i="72"/>
  <c r="M9" i="72"/>
  <c r="M8" i="72"/>
  <c r="M7" i="72"/>
  <c r="M6" i="72"/>
  <c r="S2572" i="72"/>
  <c r="S2620" i="72"/>
  <c r="S2686" i="72"/>
  <c r="S2743" i="72"/>
  <c r="S2757" i="72"/>
  <c r="S2791" i="72"/>
  <c r="S2827" i="72"/>
  <c r="S2848" i="72"/>
  <c r="S2884" i="72"/>
  <c r="S2896" i="72"/>
  <c r="S2932" i="72"/>
  <c r="S2980" i="72"/>
  <c r="S2982" i="72"/>
  <c r="S2992" i="72"/>
  <c r="S3028" i="72"/>
  <c r="S3040" i="72"/>
  <c r="S3088" i="72"/>
  <c r="S3124" i="72"/>
  <c r="S3126" i="72"/>
  <c r="S3136" i="72"/>
  <c r="S3172" i="72"/>
  <c r="S3184" i="72"/>
  <c r="S3197" i="72"/>
  <c r="S3198" i="72"/>
  <c r="S3222" i="72"/>
  <c r="S3232" i="72"/>
  <c r="S3268" i="72"/>
  <c r="S3286" i="72"/>
  <c r="S3316" i="72"/>
  <c r="S3318" i="72"/>
  <c r="S3328" i="72"/>
  <c r="S3364" i="72"/>
  <c r="S3376" i="72"/>
  <c r="S3412" i="72"/>
  <c r="S3460" i="72"/>
  <c r="S3472" i="72"/>
  <c r="S3517" i="72"/>
  <c r="S3529" i="72"/>
  <c r="S3565" i="72"/>
  <c r="S3577" i="72"/>
  <c r="S3613" i="72"/>
  <c r="S3625" i="72"/>
  <c r="S3638" i="72"/>
  <c r="S3661" i="72"/>
  <c r="S3673" i="72"/>
  <c r="S3703" i="72"/>
  <c r="S3709" i="72"/>
  <c r="S3721" i="72"/>
  <c r="S3757" i="72"/>
  <c r="S3769" i="72"/>
  <c r="S3783" i="72"/>
  <c r="S3805" i="72"/>
  <c r="S3817" i="72"/>
  <c r="S3853" i="72"/>
  <c r="S3865" i="72"/>
  <c r="S3901" i="72"/>
  <c r="S3913" i="72"/>
  <c r="S3949" i="72"/>
  <c r="S3961" i="72"/>
  <c r="S4009" i="72"/>
  <c r="S4023" i="72"/>
  <c r="S4045" i="72"/>
  <c r="S4057" i="72"/>
  <c r="S4066" i="72"/>
  <c r="S4070" i="72"/>
  <c r="S4093" i="72"/>
  <c r="S4105" i="72"/>
  <c r="S4118" i="72"/>
  <c r="S4119" i="72"/>
  <c r="S4141" i="72"/>
  <c r="S4153" i="72"/>
  <c r="S4166" i="72"/>
  <c r="S4189" i="72"/>
  <c r="S4195" i="72"/>
  <c r="S4201" i="72"/>
  <c r="S4213" i="72"/>
  <c r="S4231" i="72"/>
  <c r="S4237" i="72"/>
  <c r="S4249" i="72"/>
  <c r="S4279" i="72"/>
  <c r="S4285" i="72"/>
  <c r="S4297" i="72"/>
  <c r="S4327" i="72"/>
  <c r="S4333" i="72"/>
  <c r="S4345" i="72"/>
  <c r="S4381" i="72"/>
  <c r="S4393" i="72"/>
  <c r="S4407" i="72"/>
  <c r="S4441" i="72"/>
  <c r="S4454" i="72"/>
  <c r="S4466" i="72"/>
  <c r="S4489" i="72"/>
  <c r="S4502" i="72"/>
  <c r="S4503" i="72"/>
  <c r="S4546" i="72"/>
  <c r="S4559" i="72"/>
  <c r="S4582" i="72"/>
  <c r="S4603" i="72"/>
  <c r="S4616" i="72"/>
  <c r="S4617" i="72"/>
  <c r="S4639" i="72"/>
  <c r="S4651" i="72"/>
  <c r="S4664" i="72"/>
  <c r="S4687" i="72"/>
  <c r="S4699" i="72"/>
  <c r="S4712" i="72"/>
  <c r="S4744" i="72"/>
  <c r="S4747" i="72"/>
  <c r="S4760" i="72"/>
  <c r="S4795" i="72"/>
  <c r="S4808" i="72"/>
  <c r="S4809" i="72"/>
  <c r="S4831" i="72"/>
  <c r="S4843" i="72"/>
  <c r="S4856" i="72"/>
  <c r="S4857" i="72"/>
  <c r="S4880" i="72"/>
  <c r="S4882" i="72"/>
  <c r="S4904" i="72"/>
  <c r="S4942" i="72"/>
  <c r="S4952" i="72"/>
  <c r="S4968" i="72"/>
  <c r="S4969" i="72"/>
  <c r="S4978" i="72"/>
  <c r="S4987" i="72"/>
  <c r="S5000" i="72"/>
  <c r="S5032" i="72"/>
  <c r="S5035" i="72"/>
  <c r="S5048" i="72"/>
  <c r="S5100" i="72"/>
  <c r="S5111" i="72"/>
  <c r="S5114" i="72"/>
  <c r="S5124" i="72"/>
  <c r="S5125" i="72"/>
  <c r="S5150" i="72"/>
  <c r="S5159" i="72"/>
  <c r="S5172" i="72"/>
  <c r="S5188" i="72"/>
  <c r="S5195" i="72"/>
  <c r="S5220" i="72"/>
  <c r="S5237" i="72"/>
  <c r="S5253" i="72"/>
  <c r="S5262" i="72"/>
  <c r="S5275" i="72"/>
  <c r="S5298" i="72"/>
  <c r="S5323" i="72"/>
  <c r="S5339" i="72"/>
  <c r="S5340" i="72"/>
  <c r="S5346" i="72"/>
  <c r="S5371" i="72"/>
  <c r="S5409" i="72"/>
  <c r="S5419" i="72"/>
  <c r="S5420" i="72"/>
  <c r="S5432" i="72"/>
  <c r="S5454" i="72"/>
  <c r="S5470" i="72"/>
  <c r="S5483" i="72"/>
  <c r="S5518" i="72"/>
  <c r="S5534" i="72"/>
  <c r="S5535" i="72"/>
  <c r="S2559" i="72"/>
  <c r="S2560" i="72"/>
  <c r="S2562" i="72"/>
  <c r="S2563" i="72"/>
  <c r="S2566" i="72"/>
  <c r="S2569" i="72"/>
  <c r="S2570" i="72"/>
  <c r="S2575" i="72"/>
  <c r="S2576" i="72"/>
  <c r="S2578" i="72"/>
  <c r="S2579" i="72"/>
  <c r="S2585" i="72"/>
  <c r="S2586" i="72"/>
  <c r="S2587" i="72"/>
  <c r="S2588" i="72"/>
  <c r="S2591" i="72"/>
  <c r="S2592" i="72"/>
  <c r="S2594" i="72"/>
  <c r="S2595" i="72"/>
  <c r="S2601" i="72"/>
  <c r="S2602" i="72"/>
  <c r="S2604" i="72"/>
  <c r="S2607" i="72"/>
  <c r="S2608" i="72"/>
  <c r="S2610" i="72"/>
  <c r="S2611" i="72"/>
  <c r="S2617" i="72"/>
  <c r="S2618" i="72"/>
  <c r="S2623" i="72"/>
  <c r="S2624" i="72"/>
  <c r="S2626" i="72"/>
  <c r="S2627" i="72"/>
  <c r="S2633" i="72"/>
  <c r="S2634" i="72"/>
  <c r="S2635" i="72"/>
  <c r="S2636" i="72"/>
  <c r="S2639" i="72"/>
  <c r="S2658" i="72"/>
  <c r="S2660" i="72"/>
  <c r="S2661" i="72"/>
  <c r="S2663" i="72"/>
  <c r="S2667" i="72"/>
  <c r="S2668" i="72"/>
  <c r="S2669" i="72"/>
  <c r="S2670" i="72"/>
  <c r="S2672" i="72"/>
  <c r="S2673" i="72"/>
  <c r="S2674" i="72"/>
  <c r="S2676" i="72"/>
  <c r="S2677" i="72"/>
  <c r="S2683" i="72"/>
  <c r="S2684" i="72"/>
  <c r="S2689" i="72"/>
  <c r="S2690" i="72"/>
  <c r="S2692" i="72"/>
  <c r="S2693" i="72"/>
  <c r="S2699" i="72"/>
  <c r="S2700" i="72"/>
  <c r="S2702" i="72"/>
  <c r="S2705" i="72"/>
  <c r="S2706" i="72"/>
  <c r="S2708" i="72"/>
  <c r="S2709" i="72"/>
  <c r="S2724" i="72"/>
  <c r="S2725" i="72"/>
  <c r="S2726" i="72"/>
  <c r="S2727" i="72"/>
  <c r="S2728" i="72"/>
  <c r="S2730" i="72"/>
  <c r="S2731" i="72"/>
  <c r="S2733" i="72"/>
  <c r="S2734" i="72"/>
  <c r="S2740" i="72"/>
  <c r="S2741" i="72"/>
  <c r="S2742" i="72"/>
  <c r="S2746" i="72"/>
  <c r="S2747" i="72"/>
  <c r="S2749" i="72"/>
  <c r="S2750" i="72"/>
  <c r="S2756" i="72"/>
  <c r="S2758" i="72"/>
  <c r="S2759" i="72"/>
  <c r="S2762" i="72"/>
  <c r="S2763" i="72"/>
  <c r="S2765" i="72"/>
  <c r="S2766" i="72"/>
  <c r="S2772" i="72"/>
  <c r="S2773" i="72"/>
  <c r="S2774" i="72"/>
  <c r="S2775" i="72"/>
  <c r="S2778" i="72"/>
  <c r="S2779" i="72"/>
  <c r="S2781" i="72"/>
  <c r="S2782" i="72"/>
  <c r="S2788" i="72"/>
  <c r="S2789" i="72"/>
  <c r="S2794" i="72"/>
  <c r="S2795" i="72"/>
  <c r="S2797" i="72"/>
  <c r="S2798" i="72"/>
  <c r="S2804" i="72"/>
  <c r="S2805" i="72"/>
  <c r="S2807" i="72"/>
  <c r="S2810" i="72"/>
  <c r="S2811" i="72"/>
  <c r="S2813" i="72"/>
  <c r="S2814" i="72"/>
  <c r="S2820" i="72"/>
  <c r="S2821" i="72"/>
  <c r="S2823" i="72"/>
  <c r="S2826" i="72"/>
  <c r="S2829" i="72"/>
  <c r="S2830" i="72"/>
  <c r="S2845" i="72"/>
  <c r="S2846" i="72"/>
  <c r="S2847" i="72"/>
  <c r="S2851" i="72"/>
  <c r="S2852" i="72"/>
  <c r="S2854" i="72"/>
  <c r="S2855" i="72"/>
  <c r="S2861" i="72"/>
  <c r="S2862" i="72"/>
  <c r="S2864" i="72"/>
  <c r="S2865" i="72"/>
  <c r="S2867" i="72"/>
  <c r="S2868" i="72"/>
  <c r="S2870" i="72"/>
  <c r="S2871" i="72"/>
  <c r="S2877" i="72"/>
  <c r="S2878" i="72"/>
  <c r="S2879" i="72"/>
  <c r="S2880" i="72"/>
  <c r="S2883" i="72"/>
  <c r="S2886" i="72"/>
  <c r="S2887" i="72"/>
  <c r="S2889" i="72"/>
  <c r="S2893" i="72"/>
  <c r="S2894" i="72"/>
  <c r="S2899" i="72"/>
  <c r="S2900" i="72"/>
  <c r="S2902" i="72"/>
  <c r="S2903" i="72"/>
  <c r="S2909" i="72"/>
  <c r="S2910" i="72"/>
  <c r="S2912" i="72"/>
  <c r="S2915" i="72"/>
  <c r="S2916" i="72"/>
  <c r="S2918" i="72"/>
  <c r="S2919" i="72"/>
  <c r="S2925" i="72"/>
  <c r="S2926" i="72"/>
  <c r="S2928" i="72"/>
  <c r="S2931" i="72"/>
  <c r="S2934" i="72"/>
  <c r="S2935" i="72"/>
  <c r="S2941" i="72"/>
  <c r="S2942" i="72"/>
  <c r="S2943" i="72"/>
  <c r="S2944" i="72"/>
  <c r="S2947" i="72"/>
  <c r="S2948" i="72"/>
  <c r="S2950" i="72"/>
  <c r="S2951" i="72"/>
  <c r="S2957" i="72"/>
  <c r="S2958" i="72"/>
  <c r="S2960" i="72"/>
  <c r="S2962" i="72"/>
  <c r="S2963" i="72"/>
  <c r="S2964" i="72"/>
  <c r="S2966" i="72"/>
  <c r="S2967" i="72"/>
  <c r="S2973" i="72"/>
  <c r="S2974" i="72"/>
  <c r="S2976" i="72"/>
  <c r="S2979" i="72"/>
  <c r="S2983" i="72"/>
  <c r="S2989" i="72"/>
  <c r="S2990" i="72"/>
  <c r="S2995" i="72"/>
  <c r="S2996" i="72"/>
  <c r="S2998" i="72"/>
  <c r="S2999" i="72"/>
  <c r="S3005" i="72"/>
  <c r="S3006" i="72"/>
  <c r="S3007" i="72"/>
  <c r="S3008" i="72"/>
  <c r="S3011" i="72"/>
  <c r="S3012" i="72"/>
  <c r="S3015" i="72"/>
  <c r="S3019" i="72"/>
  <c r="S3021" i="72"/>
  <c r="S3022" i="72"/>
  <c r="S3024" i="72"/>
  <c r="S3027" i="72"/>
  <c r="S3030" i="72"/>
  <c r="S3031" i="72"/>
  <c r="S3037" i="72"/>
  <c r="S3039" i="72"/>
  <c r="S3043" i="72"/>
  <c r="S3044" i="72"/>
  <c r="S3046" i="72"/>
  <c r="S3047" i="72"/>
  <c r="S3053" i="72"/>
  <c r="S3054" i="72"/>
  <c r="S3056" i="72"/>
  <c r="S3059" i="72"/>
  <c r="S3060" i="72"/>
  <c r="S3063" i="72"/>
  <c r="S3069" i="72"/>
  <c r="S3070" i="72"/>
  <c r="S3071" i="72"/>
  <c r="S3072" i="72"/>
  <c r="S3075" i="72"/>
  <c r="S3076" i="72"/>
  <c r="S3078" i="72"/>
  <c r="S3079" i="72"/>
  <c r="S3085" i="72"/>
  <c r="S3087" i="72"/>
  <c r="S3091" i="72"/>
  <c r="S3092" i="72"/>
  <c r="S3094" i="72"/>
  <c r="S3095" i="72"/>
  <c r="S3101" i="72"/>
  <c r="S3102" i="72"/>
  <c r="S3104" i="72"/>
  <c r="S3107" i="72"/>
  <c r="S3108" i="72"/>
  <c r="S3111" i="72"/>
  <c r="S3113" i="72"/>
  <c r="S3117" i="72"/>
  <c r="S3118" i="72"/>
  <c r="S3120" i="72"/>
  <c r="S3123" i="72"/>
  <c r="S3127" i="72"/>
  <c r="S3133" i="72"/>
  <c r="S3139" i="72"/>
  <c r="S3140" i="72"/>
  <c r="S3142" i="72"/>
  <c r="S3143" i="72"/>
  <c r="S3149" i="72"/>
  <c r="S3150" i="72"/>
  <c r="S3152" i="72"/>
  <c r="S3155" i="72"/>
  <c r="S3156" i="72"/>
  <c r="S3159" i="72"/>
  <c r="S3165" i="72"/>
  <c r="S3166" i="72"/>
  <c r="S3168" i="72"/>
  <c r="S3171" i="72"/>
  <c r="S3174" i="72"/>
  <c r="S3175" i="72"/>
  <c r="S3181" i="72"/>
  <c r="S3187" i="72"/>
  <c r="S3188" i="72"/>
  <c r="S3190" i="72"/>
  <c r="S3191" i="72"/>
  <c r="S3200" i="72"/>
  <c r="S3203" i="72"/>
  <c r="S3204" i="72"/>
  <c r="S3207" i="72"/>
  <c r="S3211" i="72"/>
  <c r="S3213" i="72"/>
  <c r="S3214" i="72"/>
  <c r="S3216" i="72"/>
  <c r="S3219" i="72"/>
  <c r="S3220" i="72"/>
  <c r="S3223" i="72"/>
  <c r="S3229" i="72"/>
  <c r="S3235" i="72"/>
  <c r="S3236" i="72"/>
  <c r="S3238" i="72"/>
  <c r="S3239" i="72"/>
  <c r="S3245" i="72"/>
  <c r="S3246" i="72"/>
  <c r="S3248" i="72"/>
  <c r="S3251" i="72"/>
  <c r="S3252" i="72"/>
  <c r="S3255" i="72"/>
  <c r="S3261" i="72"/>
  <c r="S3262" i="72"/>
  <c r="S3264" i="72"/>
  <c r="S3267" i="72"/>
  <c r="S3270" i="72"/>
  <c r="S3271" i="72"/>
  <c r="S3277" i="72"/>
  <c r="S3279" i="72"/>
  <c r="S3280" i="72"/>
  <c r="S3283" i="72"/>
  <c r="S3284" i="72"/>
  <c r="S3287" i="72"/>
  <c r="S3293" i="72"/>
  <c r="S3294" i="72"/>
  <c r="S3296" i="72"/>
  <c r="S3299" i="72"/>
  <c r="S3300" i="72"/>
  <c r="S3303" i="72"/>
  <c r="S3309" i="72"/>
  <c r="S3310" i="72"/>
  <c r="S3311" i="72"/>
  <c r="S3312" i="72"/>
  <c r="S3315" i="72"/>
  <c r="S3319" i="72"/>
  <c r="S3321" i="72"/>
  <c r="S3325" i="72"/>
  <c r="S3327" i="72"/>
  <c r="S3331" i="72"/>
  <c r="S3332" i="72"/>
  <c r="S3334" i="72"/>
  <c r="S3335" i="72"/>
  <c r="S3341" i="72"/>
  <c r="S3342" i="72"/>
  <c r="S3344" i="72"/>
  <c r="S3347" i="72"/>
  <c r="S3348" i="72"/>
  <c r="S3351" i="72"/>
  <c r="S3357" i="72"/>
  <c r="S3358" i="72"/>
  <c r="S3360" i="72"/>
  <c r="S3363" i="72"/>
  <c r="S3367" i="72"/>
  <c r="S3373" i="72"/>
  <c r="S3379" i="72"/>
  <c r="S3380" i="72"/>
  <c r="S3383" i="72"/>
  <c r="S3385" i="72"/>
  <c r="S3389" i="72"/>
  <c r="S3390" i="72"/>
  <c r="S3391" i="72"/>
  <c r="S3392" i="72"/>
  <c r="S3395" i="72"/>
  <c r="S3396" i="72"/>
  <c r="S3399" i="72"/>
  <c r="S3403" i="72"/>
  <c r="S3405" i="72"/>
  <c r="S3406" i="72"/>
  <c r="S3408" i="72"/>
  <c r="S3415" i="72"/>
  <c r="S3421" i="72"/>
  <c r="S3424" i="72"/>
  <c r="S3427" i="72"/>
  <c r="S3428" i="72"/>
  <c r="S3431" i="72"/>
  <c r="S3437" i="72"/>
  <c r="S3438" i="72"/>
  <c r="S3440" i="72"/>
  <c r="S3442" i="72"/>
  <c r="S3443" i="72"/>
  <c r="S3444" i="72"/>
  <c r="S3447" i="72"/>
  <c r="S3453" i="72"/>
  <c r="S3454" i="72"/>
  <c r="S3456" i="72"/>
  <c r="S3459" i="72"/>
  <c r="S3463" i="72"/>
  <c r="S3469" i="72"/>
  <c r="S3476" i="72"/>
  <c r="S3479" i="72"/>
  <c r="S3485" i="72"/>
  <c r="S3486" i="72"/>
  <c r="S3488" i="72"/>
  <c r="S3490" i="72"/>
  <c r="S3491" i="72"/>
  <c r="S3492" i="72"/>
  <c r="S3495" i="72"/>
  <c r="S3509" i="72"/>
  <c r="S3510" i="72"/>
  <c r="S3511" i="72"/>
  <c r="S3513" i="72"/>
  <c r="S3516" i="72"/>
  <c r="S3519" i="72"/>
  <c r="S3520" i="72"/>
  <c r="S3526" i="72"/>
  <c r="S3528" i="72"/>
  <c r="S3532" i="72"/>
  <c r="S3533" i="72"/>
  <c r="S3536" i="72"/>
  <c r="S3542" i="72"/>
  <c r="S3543" i="72"/>
  <c r="S3544" i="72"/>
  <c r="S3545" i="72"/>
  <c r="S3548" i="72"/>
  <c r="S3549" i="72"/>
  <c r="S3550" i="72"/>
  <c r="S3552" i="72"/>
  <c r="S3558" i="72"/>
  <c r="S3559" i="72"/>
  <c r="S3561" i="72"/>
  <c r="S3564" i="72"/>
  <c r="S3568" i="72"/>
  <c r="S3574" i="72"/>
  <c r="S3580" i="72"/>
  <c r="S3581" i="72"/>
  <c r="S3584" i="72"/>
  <c r="S3590" i="72"/>
  <c r="S3591" i="72"/>
  <c r="S3593" i="72"/>
  <c r="S3597" i="72"/>
  <c r="S3600" i="72"/>
  <c r="S3604" i="72"/>
  <c r="S3606" i="72"/>
  <c r="S3607" i="72"/>
  <c r="S3609" i="72"/>
  <c r="S3612" i="72"/>
  <c r="S3616" i="72"/>
  <c r="S3622" i="72"/>
  <c r="S3628" i="72"/>
  <c r="S3629" i="72"/>
  <c r="S3632" i="72"/>
  <c r="S3639" i="72"/>
  <c r="S3641" i="72"/>
  <c r="S3644" i="72"/>
  <c r="S3645" i="72"/>
  <c r="S3648" i="72"/>
  <c r="S3653" i="72"/>
  <c r="S3654" i="72"/>
  <c r="S3655" i="72"/>
  <c r="S3656" i="72"/>
  <c r="S3657" i="72"/>
  <c r="S3664" i="72"/>
  <c r="S3670" i="72"/>
  <c r="S3676" i="72"/>
  <c r="S3677" i="72"/>
  <c r="S3680" i="72"/>
  <c r="S3682" i="72"/>
  <c r="S3686" i="72"/>
  <c r="S3687" i="72"/>
  <c r="S3689" i="72"/>
  <c r="S3693" i="72"/>
  <c r="S3696" i="72"/>
  <c r="S3699" i="72"/>
  <c r="S3702" i="72"/>
  <c r="S3705" i="72"/>
  <c r="S3708" i="72"/>
  <c r="S3712" i="72"/>
  <c r="S3714" i="72"/>
  <c r="S3718" i="72"/>
  <c r="S3724" i="72"/>
  <c r="S3725" i="72"/>
  <c r="S3728" i="72"/>
  <c r="S3734" i="72"/>
  <c r="S3735" i="72"/>
  <c r="S3737" i="72"/>
  <c r="S3744" i="72"/>
  <c r="S3750" i="72"/>
  <c r="S3751" i="72"/>
  <c r="S3753" i="72"/>
  <c r="S3756" i="72"/>
  <c r="S3760" i="72"/>
  <c r="S3766" i="72"/>
  <c r="S3772" i="72"/>
  <c r="S3773" i="72"/>
  <c r="S3776" i="72"/>
  <c r="S3782" i="72"/>
  <c r="S3785" i="72"/>
  <c r="S3792" i="72"/>
  <c r="S3796" i="72"/>
  <c r="S3798" i="72"/>
  <c r="S3799" i="72"/>
  <c r="S3800" i="72"/>
  <c r="S3801" i="72"/>
  <c r="S3808" i="72"/>
  <c r="S3814" i="72"/>
  <c r="S3820" i="72"/>
  <c r="S3821" i="72"/>
  <c r="S3822" i="72"/>
  <c r="S3824" i="72"/>
  <c r="S3830" i="72"/>
  <c r="S3831" i="72"/>
  <c r="S3833" i="72"/>
  <c r="S3840" i="72"/>
  <c r="S3846" i="72"/>
  <c r="S3847" i="72"/>
  <c r="S3849" i="72"/>
  <c r="S3852" i="72"/>
  <c r="S3854" i="72"/>
  <c r="S3856" i="72"/>
  <c r="S3862" i="72"/>
  <c r="S3868" i="72"/>
  <c r="S3869" i="72"/>
  <c r="S3872" i="72"/>
  <c r="S3878" i="72"/>
  <c r="S3879" i="72"/>
  <c r="S3881" i="72"/>
  <c r="S3888" i="72"/>
  <c r="S3894" i="72"/>
  <c r="S3895" i="72"/>
  <c r="S3897" i="72"/>
  <c r="S3900" i="72"/>
  <c r="S3904" i="72"/>
  <c r="S3910" i="72"/>
  <c r="S3916" i="72"/>
  <c r="S3917" i="72"/>
  <c r="S3918" i="72"/>
  <c r="S3920" i="72"/>
  <c r="S3926" i="72"/>
  <c r="S3927" i="72"/>
  <c r="S3929" i="72"/>
  <c r="S3936" i="72"/>
  <c r="S3942" i="72"/>
  <c r="S3943" i="72"/>
  <c r="S3945" i="72"/>
  <c r="S3948" i="72"/>
  <c r="S3950" i="72"/>
  <c r="S3952" i="72"/>
  <c r="S3958" i="72"/>
  <c r="S3964" i="72"/>
  <c r="S3965" i="72"/>
  <c r="S3968" i="72"/>
  <c r="S3974" i="72"/>
  <c r="S3975" i="72"/>
  <c r="S3977" i="72"/>
  <c r="S3984" i="72"/>
  <c r="S3988" i="72"/>
  <c r="S3990" i="72"/>
  <c r="S3991" i="72"/>
  <c r="S3993" i="72"/>
  <c r="S3996" i="72"/>
  <c r="S3997" i="72"/>
  <c r="S4000" i="72"/>
  <c r="S4006" i="72"/>
  <c r="S4012" i="72"/>
  <c r="S4013" i="72"/>
  <c r="S4016" i="72"/>
  <c r="S4022" i="72"/>
  <c r="S4025" i="72"/>
  <c r="S4032" i="72"/>
  <c r="S4038" i="72"/>
  <c r="S4039" i="72"/>
  <c r="S4041" i="72"/>
  <c r="S4046" i="72"/>
  <c r="S4048" i="72"/>
  <c r="S4054" i="72"/>
  <c r="S4060" i="72"/>
  <c r="S4061" i="72"/>
  <c r="S4064" i="72"/>
  <c r="S4071" i="72"/>
  <c r="S4073" i="72"/>
  <c r="S4080" i="72"/>
  <c r="S4086" i="72"/>
  <c r="S4087" i="72"/>
  <c r="S4089" i="72"/>
  <c r="S4096" i="72"/>
  <c r="S4102" i="72"/>
  <c r="S4109" i="72"/>
  <c r="S4112" i="72"/>
  <c r="S4121" i="72"/>
  <c r="S4128" i="72"/>
  <c r="S4134" i="72"/>
  <c r="S4135" i="72"/>
  <c r="S4137" i="72"/>
  <c r="S4140" i="72"/>
  <c r="S4144" i="72"/>
  <c r="S4150" i="72"/>
  <c r="S4156" i="72"/>
  <c r="S4157" i="72"/>
  <c r="S4160" i="72"/>
  <c r="S4167" i="72"/>
  <c r="S4169" i="72"/>
  <c r="S4173" i="72"/>
  <c r="S4176" i="72"/>
  <c r="S4180" i="72"/>
  <c r="S4182" i="72"/>
  <c r="S4183" i="72"/>
  <c r="S4184" i="72"/>
  <c r="S4185" i="72"/>
  <c r="S4188" i="72"/>
  <c r="S4192" i="72"/>
  <c r="S4198" i="72"/>
  <c r="S4204" i="72"/>
  <c r="S4205" i="72"/>
  <c r="S4208" i="72"/>
  <c r="S4214" i="72"/>
  <c r="S4215" i="72"/>
  <c r="S4217" i="72"/>
  <c r="S4221" i="72"/>
  <c r="S4224" i="72"/>
  <c r="S4230" i="72"/>
  <c r="S4233" i="72"/>
  <c r="S4240" i="72"/>
  <c r="S4246" i="72"/>
  <c r="S4252" i="72"/>
  <c r="S4253" i="72"/>
  <c r="S4256" i="72"/>
  <c r="S4262" i="72"/>
  <c r="S4263" i="72"/>
  <c r="S4265" i="72"/>
  <c r="S4272" i="72"/>
  <c r="S4278" i="72"/>
  <c r="S4281" i="72"/>
  <c r="S4284" i="72"/>
  <c r="S4288" i="72"/>
  <c r="S4294" i="72"/>
  <c r="S4296" i="72"/>
  <c r="S4301" i="72"/>
  <c r="S4304" i="72"/>
  <c r="S4310" i="72"/>
  <c r="S4311" i="72"/>
  <c r="S4313" i="72"/>
  <c r="S4320" i="72"/>
  <c r="S4326" i="72"/>
  <c r="S4329" i="72"/>
  <c r="S4332" i="72"/>
  <c r="S4336" i="72"/>
  <c r="S4341" i="72"/>
  <c r="S4342" i="72"/>
  <c r="S4352" i="72"/>
  <c r="S4358" i="72"/>
  <c r="S4359" i="72"/>
  <c r="S4361" i="72"/>
  <c r="S4364" i="72"/>
  <c r="S4365" i="72"/>
  <c r="S4368" i="72"/>
  <c r="S4374" i="72"/>
  <c r="S4375" i="72"/>
  <c r="S4377" i="72"/>
  <c r="S4384" i="72"/>
  <c r="S4390" i="72"/>
  <c r="S4396" i="72"/>
  <c r="S4397" i="72"/>
  <c r="S4400" i="72"/>
  <c r="S4406" i="72"/>
  <c r="S4409" i="72"/>
  <c r="S4413" i="72"/>
  <c r="S4416" i="72"/>
  <c r="S4422" i="72"/>
  <c r="S4423" i="72"/>
  <c r="S4425" i="72"/>
  <c r="S4428" i="72"/>
  <c r="S4432" i="72"/>
  <c r="S4438" i="72"/>
  <c r="S4448" i="72"/>
  <c r="S4455" i="72"/>
  <c r="S4457" i="72"/>
  <c r="S4460" i="72"/>
  <c r="S4461" i="72"/>
  <c r="S4462" i="72"/>
  <c r="S4464" i="72"/>
  <c r="S4469" i="72"/>
  <c r="S4470" i="72"/>
  <c r="S4471" i="72"/>
  <c r="S4473" i="72"/>
  <c r="S4476" i="72"/>
  <c r="S4480" i="72"/>
  <c r="S4486" i="72"/>
  <c r="S4496" i="72"/>
  <c r="S4505" i="72"/>
  <c r="S4508" i="72"/>
  <c r="S4509" i="72"/>
  <c r="S4512" i="72"/>
  <c r="S4518" i="72"/>
  <c r="S4519" i="72"/>
  <c r="S4530" i="72"/>
  <c r="S4533" i="72"/>
  <c r="S4537" i="72"/>
  <c r="S4543" i="72"/>
  <c r="S4550" i="72"/>
  <c r="S4553" i="72"/>
  <c r="S4560" i="72"/>
  <c r="S4562" i="72"/>
  <c r="S4569" i="72"/>
  <c r="S4575" i="72"/>
  <c r="S4576" i="72"/>
  <c r="S4577" i="72"/>
  <c r="S4581" i="72"/>
  <c r="S4594" i="72"/>
  <c r="S4600" i="72"/>
  <c r="S4607" i="72"/>
  <c r="S4610" i="72"/>
  <c r="S4619" i="72"/>
  <c r="S4626" i="72"/>
  <c r="S4632" i="72"/>
  <c r="S4633" i="72"/>
  <c r="S4638" i="72"/>
  <c r="S4642" i="72"/>
  <c r="S4648" i="72"/>
  <c r="S4665" i="72"/>
  <c r="S4667" i="72"/>
  <c r="S4674" i="72"/>
  <c r="S4679" i="72"/>
  <c r="S4680" i="72"/>
  <c r="S4681" i="72"/>
  <c r="S4696" i="72"/>
  <c r="S4713" i="72"/>
  <c r="S4715" i="72"/>
  <c r="S4718" i="72"/>
  <c r="S4719" i="72"/>
  <c r="S4722" i="72"/>
  <c r="S4728" i="72"/>
  <c r="S4729" i="72"/>
  <c r="S4731" i="72"/>
  <c r="S4738" i="72"/>
  <c r="S4750" i="72"/>
  <c r="S4751" i="72"/>
  <c r="S4761" i="72"/>
  <c r="S4766" i="72"/>
  <c r="S4770" i="72"/>
  <c r="S4776" i="72"/>
  <c r="S4777" i="72"/>
  <c r="S4791" i="72"/>
  <c r="S4792" i="72"/>
  <c r="S4799" i="72"/>
  <c r="S4802" i="72"/>
  <c r="S4814" i="72"/>
  <c r="S4815" i="72"/>
  <c r="S4818" i="72"/>
  <c r="S4820" i="72"/>
  <c r="S4824" i="72"/>
  <c r="S4825" i="72"/>
  <c r="S4826" i="72"/>
  <c r="S4827" i="72"/>
  <c r="S4840" i="72"/>
  <c r="S4847" i="72"/>
  <c r="S4863" i="72"/>
  <c r="S4872" i="72"/>
  <c r="S4873" i="72"/>
  <c r="S4875" i="72"/>
  <c r="S4887" i="72"/>
  <c r="S4888" i="72"/>
  <c r="S4893" i="72"/>
  <c r="S4894" i="72"/>
  <c r="S4905" i="72"/>
  <c r="S4907" i="72"/>
  <c r="S4910" i="72"/>
  <c r="S4911" i="72"/>
  <c r="S4914" i="72"/>
  <c r="S4920" i="72"/>
  <c r="S4921" i="72"/>
  <c r="S4923" i="72"/>
  <c r="S4936" i="72"/>
  <c r="S4946" i="72"/>
  <c r="S4953" i="72"/>
  <c r="S4955" i="72"/>
  <c r="S4962" i="72"/>
  <c r="S4971" i="72"/>
  <c r="S4984" i="72"/>
  <c r="S4991" i="72"/>
  <c r="S4992" i="72"/>
  <c r="S5001" i="72"/>
  <c r="S5016" i="72"/>
  <c r="S5017" i="72"/>
  <c r="S5018" i="72"/>
  <c r="S5019" i="72"/>
  <c r="S5039" i="72"/>
  <c r="S5044" i="72"/>
  <c r="S5049" i="72"/>
  <c r="S5053" i="72"/>
  <c r="S5058" i="72"/>
  <c r="S5064" i="72"/>
  <c r="S5065" i="72"/>
  <c r="S5067" i="72"/>
  <c r="S5098" i="72"/>
  <c r="S5108" i="72"/>
  <c r="S5118" i="72"/>
  <c r="S5127" i="72"/>
  <c r="S5140" i="72"/>
  <c r="S5141" i="72"/>
  <c r="S5143" i="72"/>
  <c r="S5146" i="72"/>
  <c r="S5153" i="72"/>
  <c r="S5156" i="72"/>
  <c r="S5166" i="72"/>
  <c r="S5173" i="72"/>
  <c r="S5178" i="72"/>
  <c r="S5189" i="72"/>
  <c r="S5191" i="72"/>
  <c r="S5200" i="72"/>
  <c r="S5204" i="72"/>
  <c r="S5214" i="72"/>
  <c r="S5221" i="72"/>
  <c r="S5223" i="72"/>
  <c r="S5227" i="72"/>
  <c r="S5235" i="72"/>
  <c r="S5236" i="72"/>
  <c r="S5239" i="72"/>
  <c r="S5242" i="72"/>
  <c r="S5259" i="72"/>
  <c r="S5276" i="72"/>
  <c r="S5278" i="72"/>
  <c r="S5291" i="72"/>
  <c r="S5292" i="72"/>
  <c r="S5307" i="72"/>
  <c r="S5324" i="72"/>
  <c r="S5355" i="72"/>
  <c r="S5372" i="72"/>
  <c r="S5374" i="72"/>
  <c r="S5375" i="72"/>
  <c r="S5377" i="72"/>
  <c r="S5378" i="72"/>
  <c r="S5387" i="72"/>
  <c r="S5388" i="72"/>
  <c r="S5403" i="72"/>
  <c r="S5436" i="72"/>
  <c r="S5451" i="72"/>
  <c r="S5471" i="72"/>
  <c r="S5487" i="72"/>
  <c r="S5489" i="72"/>
  <c r="S5502" i="72"/>
  <c r="S5509" i="72"/>
  <c r="S5519" i="72"/>
  <c r="S5531" i="72"/>
  <c r="L2421" i="84"/>
  <c r="K2421" i="84" s="1"/>
  <c r="I2421" i="84"/>
  <c r="R2421" i="84" s="1"/>
  <c r="L2420" i="84"/>
  <c r="I2420" i="84"/>
  <c r="R2420" i="84" s="1"/>
  <c r="L2419" i="84"/>
  <c r="K2419" i="84" s="1"/>
  <c r="I2419" i="84"/>
  <c r="R2419" i="84" s="1"/>
  <c r="L2418" i="84"/>
  <c r="K2418" i="84" s="1"/>
  <c r="I2418" i="84"/>
  <c r="R2418" i="84" s="1"/>
  <c r="L2417" i="84"/>
  <c r="K2417" i="84" s="1"/>
  <c r="I2417" i="84"/>
  <c r="R2417" i="84" s="1"/>
  <c r="L2416" i="84"/>
  <c r="K2416" i="84" s="1"/>
  <c r="I2416" i="84"/>
  <c r="R2416" i="84" s="1"/>
  <c r="R2415" i="84"/>
  <c r="L2415" i="84"/>
  <c r="I2415" i="84"/>
  <c r="L2414" i="84"/>
  <c r="K2414" i="84" s="1"/>
  <c r="I2414" i="84"/>
  <c r="R2414" i="84" s="1"/>
  <c r="L2413" i="84"/>
  <c r="K2412" i="84" s="1"/>
  <c r="K2413" i="84"/>
  <c r="I2413" i="84"/>
  <c r="R2413" i="84" s="1"/>
  <c r="L2412" i="84"/>
  <c r="I2412" i="84"/>
  <c r="R2412" i="84" s="1"/>
  <c r="L2411" i="84"/>
  <c r="I2411" i="84"/>
  <c r="R2411" i="84" s="1"/>
  <c r="L2410" i="84"/>
  <c r="K2410" i="84"/>
  <c r="I2410" i="84"/>
  <c r="R2410" i="84" s="1"/>
  <c r="R2409" i="84"/>
  <c r="L2409" i="84"/>
  <c r="K2409" i="84" s="1"/>
  <c r="I2409" i="84"/>
  <c r="L2408" i="84"/>
  <c r="I2408" i="84"/>
  <c r="R2408" i="84" s="1"/>
  <c r="L2407" i="84"/>
  <c r="K2407" i="84" s="1"/>
  <c r="I2407" i="84"/>
  <c r="R2407" i="84" s="1"/>
  <c r="L2406" i="84"/>
  <c r="I2406" i="84"/>
  <c r="R2406" i="84" s="1"/>
  <c r="L2405" i="84"/>
  <c r="K2405" i="84" s="1"/>
  <c r="I2405" i="84"/>
  <c r="R2405" i="84" s="1"/>
  <c r="L2404" i="84"/>
  <c r="I2404" i="84"/>
  <c r="R2404" i="84" s="1"/>
  <c r="R2403" i="84"/>
  <c r="L2403" i="84"/>
  <c r="K2403" i="84"/>
  <c r="I2403" i="84"/>
  <c r="L2402" i="84"/>
  <c r="K2402" i="84" s="1"/>
  <c r="I2402" i="84"/>
  <c r="R2402" i="84" s="1"/>
  <c r="L2401" i="84"/>
  <c r="K2400" i="84" s="1"/>
  <c r="K2401" i="84"/>
  <c r="I2401" i="84"/>
  <c r="R2401" i="84" s="1"/>
  <c r="L2400" i="84"/>
  <c r="I2400" i="84"/>
  <c r="R2400" i="84" s="1"/>
  <c r="L2399" i="84"/>
  <c r="I2399" i="84"/>
  <c r="R2399" i="84" s="1"/>
  <c r="L2398" i="84"/>
  <c r="K2398" i="84"/>
  <c r="I2398" i="84"/>
  <c r="R2398" i="84" s="1"/>
  <c r="R2397" i="84"/>
  <c r="L2397" i="84"/>
  <c r="K2397" i="84" s="1"/>
  <c r="I2397" i="84"/>
  <c r="L2396" i="84"/>
  <c r="I2396" i="84"/>
  <c r="R2396" i="84" s="1"/>
  <c r="L2395" i="84"/>
  <c r="K2395" i="84" s="1"/>
  <c r="I2395" i="84"/>
  <c r="R2395" i="84" s="1"/>
  <c r="L2394" i="84"/>
  <c r="I2394" i="84"/>
  <c r="R2394" i="84" s="1"/>
  <c r="L2393" i="84"/>
  <c r="K2393" i="84" s="1"/>
  <c r="I2393" i="84"/>
  <c r="R2393" i="84" s="1"/>
  <c r="L2392" i="84"/>
  <c r="K2392" i="84" s="1"/>
  <c r="I2392" i="84"/>
  <c r="R2392" i="84" s="1"/>
  <c r="R2391" i="84"/>
  <c r="L2391" i="84"/>
  <c r="K2391" i="84"/>
  <c r="I2391" i="84"/>
  <c r="L2390" i="84"/>
  <c r="K2390" i="84" s="1"/>
  <c r="I2390" i="84"/>
  <c r="R2390" i="84" s="1"/>
  <c r="L2389" i="84"/>
  <c r="K2388" i="84" s="1"/>
  <c r="K2389" i="84"/>
  <c r="I2389" i="84"/>
  <c r="R2389" i="84" s="1"/>
  <c r="L2388" i="84"/>
  <c r="I2388" i="84"/>
  <c r="R2388" i="84" s="1"/>
  <c r="L2387" i="84"/>
  <c r="I2387" i="84"/>
  <c r="R2387" i="84" s="1"/>
  <c r="L2386" i="84"/>
  <c r="K2386" i="84"/>
  <c r="I2386" i="84"/>
  <c r="R2386" i="84" s="1"/>
  <c r="R2385" i="84"/>
  <c r="L2385" i="84"/>
  <c r="K2385" i="84" s="1"/>
  <c r="I2385" i="84"/>
  <c r="L2384" i="84"/>
  <c r="I2384" i="84"/>
  <c r="R2384" i="84" s="1"/>
  <c r="L2383" i="84"/>
  <c r="K2383" i="84" s="1"/>
  <c r="I2383" i="84"/>
  <c r="R2383" i="84" s="1"/>
  <c r="L2382" i="84"/>
  <c r="K2382" i="84"/>
  <c r="I2382" i="84"/>
  <c r="R2382" i="84" s="1"/>
  <c r="L2381" i="84"/>
  <c r="K2381" i="84" s="1"/>
  <c r="I2381" i="84"/>
  <c r="R2381" i="84" s="1"/>
  <c r="L2380" i="84"/>
  <c r="K2380" i="84" s="1"/>
  <c r="I2380" i="84"/>
  <c r="R2380" i="84" s="1"/>
  <c r="R2379" i="84"/>
  <c r="L2379" i="84"/>
  <c r="K2379" i="84"/>
  <c r="I2379" i="84"/>
  <c r="L2378" i="84"/>
  <c r="K2378" i="84" s="1"/>
  <c r="I2378" i="84"/>
  <c r="R2378" i="84" s="1"/>
  <c r="L2377" i="84"/>
  <c r="K2376" i="84" s="1"/>
  <c r="K2377" i="84"/>
  <c r="I2377" i="84"/>
  <c r="R2377" i="84" s="1"/>
  <c r="L2376" i="84"/>
  <c r="I2376" i="84"/>
  <c r="R2376" i="84" s="1"/>
  <c r="L2375" i="84"/>
  <c r="I2375" i="84"/>
  <c r="R2375" i="84" s="1"/>
  <c r="L2374" i="84"/>
  <c r="K2374" i="84"/>
  <c r="I2374" i="84"/>
  <c r="R2374" i="84" s="1"/>
  <c r="R2373" i="84"/>
  <c r="L2373" i="84"/>
  <c r="K2373" i="84" s="1"/>
  <c r="I2373" i="84"/>
  <c r="L2372" i="84"/>
  <c r="I2372" i="84"/>
  <c r="R2372" i="84" s="1"/>
  <c r="L2371" i="84"/>
  <c r="K2371" i="84" s="1"/>
  <c r="I2371" i="84"/>
  <c r="R2371" i="84" s="1"/>
  <c r="L2370" i="84"/>
  <c r="K2370" i="84"/>
  <c r="I2370" i="84"/>
  <c r="R2370" i="84" s="1"/>
  <c r="L2369" i="84"/>
  <c r="K2369" i="84" s="1"/>
  <c r="I2369" i="84"/>
  <c r="R2369" i="84" s="1"/>
  <c r="L2368" i="84"/>
  <c r="K2368" i="84" s="1"/>
  <c r="I2368" i="84"/>
  <c r="R2368" i="84" s="1"/>
  <c r="R2367" i="84"/>
  <c r="L2367" i="84"/>
  <c r="K2367" i="84"/>
  <c r="I2367" i="84"/>
  <c r="L2366" i="84"/>
  <c r="K2366" i="84" s="1"/>
  <c r="I2366" i="84"/>
  <c r="R2366" i="84" s="1"/>
  <c r="L2365" i="84"/>
  <c r="K2364" i="84" s="1"/>
  <c r="K2365" i="84"/>
  <c r="I2365" i="84"/>
  <c r="R2365" i="84" s="1"/>
  <c r="L2364" i="84"/>
  <c r="I2364" i="84"/>
  <c r="R2364" i="84" s="1"/>
  <c r="L2363" i="84"/>
  <c r="K2363" i="84" s="1"/>
  <c r="I2363" i="84"/>
  <c r="R2363" i="84" s="1"/>
  <c r="L2362" i="84"/>
  <c r="K2362" i="84"/>
  <c r="I2362" i="84"/>
  <c r="R2362" i="84" s="1"/>
  <c r="R2361" i="84"/>
  <c r="L2361" i="84"/>
  <c r="K2361" i="84" s="1"/>
  <c r="I2361" i="84"/>
  <c r="L2360" i="84"/>
  <c r="I2360" i="84"/>
  <c r="R2360" i="84" s="1"/>
  <c r="L2359" i="84"/>
  <c r="K2359" i="84" s="1"/>
  <c r="I2359" i="84"/>
  <c r="R2359" i="84" s="1"/>
  <c r="L2358" i="84"/>
  <c r="K2358" i="84"/>
  <c r="I2358" i="84"/>
  <c r="R2358" i="84" s="1"/>
  <c r="L2357" i="84"/>
  <c r="K2357" i="84" s="1"/>
  <c r="I2357" i="84"/>
  <c r="R2357" i="84" s="1"/>
  <c r="L2356" i="84"/>
  <c r="K2356" i="84" s="1"/>
  <c r="I2356" i="84"/>
  <c r="R2356" i="84" s="1"/>
  <c r="R2355" i="84"/>
  <c r="L2355" i="84"/>
  <c r="K2355" i="84"/>
  <c r="I2355" i="84"/>
  <c r="L2354" i="84"/>
  <c r="I2354" i="84"/>
  <c r="R2354" i="84" s="1"/>
  <c r="L2353" i="84"/>
  <c r="K2352" i="84" s="1"/>
  <c r="K2353" i="84"/>
  <c r="I2353" i="84"/>
  <c r="R2353" i="84" s="1"/>
  <c r="L2352" i="84"/>
  <c r="I2352" i="84"/>
  <c r="R2352" i="84" s="1"/>
  <c r="L2351" i="84"/>
  <c r="K2351" i="84" s="1"/>
  <c r="I2351" i="84"/>
  <c r="R2351" i="84" s="1"/>
  <c r="L2350" i="84"/>
  <c r="K2350" i="84" s="1"/>
  <c r="I2350" i="84"/>
  <c r="R2350" i="84" s="1"/>
  <c r="R2349" i="84"/>
  <c r="L2349" i="84"/>
  <c r="K2349" i="84" s="1"/>
  <c r="I2349" i="84"/>
  <c r="L2348" i="84"/>
  <c r="I2348" i="84"/>
  <c r="R2348" i="84" s="1"/>
  <c r="L2347" i="84"/>
  <c r="K2347" i="84" s="1"/>
  <c r="I2347" i="84"/>
  <c r="R2347" i="84" s="1"/>
  <c r="L2346" i="84"/>
  <c r="K2346" i="84"/>
  <c r="I2346" i="84"/>
  <c r="R2346" i="84" s="1"/>
  <c r="L2345" i="84"/>
  <c r="K2345" i="84" s="1"/>
  <c r="I2345" i="84"/>
  <c r="R2345" i="84" s="1"/>
  <c r="L2344" i="84"/>
  <c r="I2344" i="84"/>
  <c r="R2344" i="84" s="1"/>
  <c r="R2343" i="84"/>
  <c r="L2343" i="84"/>
  <c r="K2343" i="84"/>
  <c r="I2343" i="84"/>
  <c r="L2342" i="84"/>
  <c r="I2342" i="84"/>
  <c r="R2342" i="84" s="1"/>
  <c r="L2341" i="84"/>
  <c r="K2340" i="84" s="1"/>
  <c r="K2341" i="84"/>
  <c r="I2341" i="84"/>
  <c r="R2341" i="84" s="1"/>
  <c r="L2340" i="84"/>
  <c r="I2340" i="84"/>
  <c r="R2340" i="84" s="1"/>
  <c r="L2339" i="84"/>
  <c r="K2339" i="84" s="1"/>
  <c r="I2339" i="84"/>
  <c r="R2339" i="84" s="1"/>
  <c r="L2338" i="84"/>
  <c r="K2338" i="84" s="1"/>
  <c r="I2338" i="84"/>
  <c r="R2338" i="84" s="1"/>
  <c r="R2337" i="84"/>
  <c r="L2337" i="84"/>
  <c r="K2337" i="84" s="1"/>
  <c r="I2337" i="84"/>
  <c r="L2336" i="84"/>
  <c r="I2336" i="84"/>
  <c r="R2336" i="84" s="1"/>
  <c r="L2335" i="84"/>
  <c r="K2335" i="84" s="1"/>
  <c r="I2335" i="84"/>
  <c r="R2335" i="84" s="1"/>
  <c r="L2334" i="84"/>
  <c r="K2334" i="84"/>
  <c r="I2334" i="84"/>
  <c r="R2334" i="84" s="1"/>
  <c r="L2333" i="84"/>
  <c r="K2333" i="84" s="1"/>
  <c r="I2333" i="84"/>
  <c r="R2333" i="84" s="1"/>
  <c r="L2332" i="84"/>
  <c r="K2332" i="84" s="1"/>
  <c r="I2332" i="84"/>
  <c r="R2332" i="84" s="1"/>
  <c r="R2331" i="84"/>
  <c r="L2331" i="84"/>
  <c r="K2331" i="84"/>
  <c r="I2331" i="84"/>
  <c r="L2330" i="84"/>
  <c r="I2330" i="84"/>
  <c r="R2330" i="84" s="1"/>
  <c r="L2329" i="84"/>
  <c r="K2328" i="84" s="1"/>
  <c r="K2329" i="84"/>
  <c r="I2329" i="84"/>
  <c r="R2329" i="84" s="1"/>
  <c r="L2328" i="84"/>
  <c r="I2328" i="84"/>
  <c r="R2328" i="84" s="1"/>
  <c r="L2327" i="84"/>
  <c r="K2327" i="84" s="1"/>
  <c r="I2327" i="84"/>
  <c r="R2327" i="84" s="1"/>
  <c r="L2326" i="84"/>
  <c r="K2326" i="84" s="1"/>
  <c r="I2326" i="84"/>
  <c r="R2326" i="84" s="1"/>
  <c r="R2325" i="84"/>
  <c r="L2325" i="84"/>
  <c r="K2325" i="84" s="1"/>
  <c r="I2325" i="84"/>
  <c r="L2324" i="84"/>
  <c r="I2324" i="84"/>
  <c r="R2324" i="84" s="1"/>
  <c r="L2323" i="84"/>
  <c r="K2323" i="84" s="1"/>
  <c r="I2323" i="84"/>
  <c r="R2323" i="84" s="1"/>
  <c r="L2322" i="84"/>
  <c r="K2322" i="84"/>
  <c r="I2322" i="84"/>
  <c r="R2322" i="84" s="1"/>
  <c r="L2321" i="84"/>
  <c r="K2321" i="84" s="1"/>
  <c r="I2321" i="84"/>
  <c r="R2321" i="84" s="1"/>
  <c r="L2320" i="84"/>
  <c r="K2320" i="84" s="1"/>
  <c r="I2320" i="84"/>
  <c r="R2320" i="84" s="1"/>
  <c r="R2319" i="84"/>
  <c r="L2319" i="84"/>
  <c r="K2319" i="84"/>
  <c r="I2319" i="84"/>
  <c r="L2318" i="84"/>
  <c r="I2318" i="84"/>
  <c r="R2318" i="84" s="1"/>
  <c r="L2317" i="84"/>
  <c r="K2316" i="84" s="1"/>
  <c r="K2317" i="84"/>
  <c r="I2317" i="84"/>
  <c r="R2317" i="84" s="1"/>
  <c r="L2316" i="84"/>
  <c r="I2316" i="84"/>
  <c r="R2316" i="84" s="1"/>
  <c r="L2315" i="84"/>
  <c r="K2315" i="84" s="1"/>
  <c r="I2315" i="84"/>
  <c r="R2315" i="84" s="1"/>
  <c r="L2314" i="84"/>
  <c r="K2314" i="84" s="1"/>
  <c r="I2314" i="84"/>
  <c r="R2314" i="84" s="1"/>
  <c r="R2313" i="84"/>
  <c r="L2313" i="84"/>
  <c r="K2313" i="84" s="1"/>
  <c r="I2313" i="84"/>
  <c r="L2312" i="84"/>
  <c r="I2312" i="84"/>
  <c r="R2312" i="84" s="1"/>
  <c r="L2311" i="84"/>
  <c r="K2311" i="84" s="1"/>
  <c r="I2311" i="84"/>
  <c r="R2311" i="84" s="1"/>
  <c r="L2310" i="84"/>
  <c r="K2310" i="84"/>
  <c r="I2310" i="84"/>
  <c r="R2310" i="84" s="1"/>
  <c r="L2309" i="84"/>
  <c r="K2309" i="84" s="1"/>
  <c r="I2309" i="84"/>
  <c r="R2309" i="84" s="1"/>
  <c r="L2308" i="84"/>
  <c r="I2308" i="84"/>
  <c r="R2308" i="84" s="1"/>
  <c r="R2307" i="84"/>
  <c r="L2307" i="84"/>
  <c r="K2307" i="84"/>
  <c r="I2307" i="84"/>
  <c r="L2306" i="84"/>
  <c r="I2306" i="84"/>
  <c r="R2306" i="84" s="1"/>
  <c r="L2305" i="84"/>
  <c r="K2304" i="84" s="1"/>
  <c r="K2305" i="84"/>
  <c r="I2305" i="84"/>
  <c r="R2305" i="84" s="1"/>
  <c r="L2304" i="84"/>
  <c r="I2304" i="84"/>
  <c r="R2304" i="84" s="1"/>
  <c r="L2303" i="84"/>
  <c r="K2303" i="84" s="1"/>
  <c r="I2303" i="84"/>
  <c r="R2303" i="84" s="1"/>
  <c r="L2302" i="84"/>
  <c r="K2302" i="84" s="1"/>
  <c r="I2302" i="84"/>
  <c r="R2302" i="84" s="1"/>
  <c r="R2301" i="84"/>
  <c r="L2301" i="84"/>
  <c r="K2301" i="84" s="1"/>
  <c r="I2301" i="84"/>
  <c r="L2300" i="84"/>
  <c r="I2300" i="84"/>
  <c r="R2300" i="84" s="1"/>
  <c r="L2299" i="84"/>
  <c r="K2299" i="84" s="1"/>
  <c r="I2299" i="84"/>
  <c r="R2299" i="84" s="1"/>
  <c r="L2298" i="84"/>
  <c r="K2298" i="84" s="1"/>
  <c r="I2298" i="84"/>
  <c r="R2298" i="84" s="1"/>
  <c r="L2297" i="84"/>
  <c r="I2297" i="84"/>
  <c r="R2297" i="84" s="1"/>
  <c r="R2296" i="84"/>
  <c r="L2296" i="84"/>
  <c r="I2296" i="84"/>
  <c r="L2295" i="84"/>
  <c r="K2295" i="84" s="1"/>
  <c r="I2295" i="84"/>
  <c r="R2295" i="84" s="1"/>
  <c r="L2294" i="84"/>
  <c r="I2294" i="84"/>
  <c r="R2294" i="84" s="1"/>
  <c r="L2293" i="84"/>
  <c r="K2293" i="84" s="1"/>
  <c r="I2293" i="84"/>
  <c r="R2293" i="84" s="1"/>
  <c r="R2292" i="84"/>
  <c r="L2292" i="84"/>
  <c r="I2292" i="84"/>
  <c r="L2291" i="84"/>
  <c r="I2291" i="84"/>
  <c r="R2291" i="84" s="1"/>
  <c r="L2290" i="84"/>
  <c r="K2289" i="84" s="1"/>
  <c r="I2290" i="84"/>
  <c r="R2290" i="84" s="1"/>
  <c r="R2289" i="84"/>
  <c r="L2289" i="84"/>
  <c r="I2289" i="84"/>
  <c r="L2288" i="84"/>
  <c r="I2288" i="84"/>
  <c r="R2288" i="84" s="1"/>
  <c r="L2287" i="84"/>
  <c r="I2287" i="84"/>
  <c r="R2287" i="84" s="1"/>
  <c r="L2286" i="84"/>
  <c r="K2286" i="84" s="1"/>
  <c r="I2286" i="84"/>
  <c r="R2286" i="84" s="1"/>
  <c r="L2285" i="84"/>
  <c r="K2285" i="84" s="1"/>
  <c r="I2285" i="84"/>
  <c r="R2285" i="84" s="1"/>
  <c r="L2284" i="84"/>
  <c r="I2284" i="84"/>
  <c r="R2284" i="84" s="1"/>
  <c r="R2283" i="84"/>
  <c r="L2283" i="84"/>
  <c r="I2283" i="84"/>
  <c r="L2282" i="84"/>
  <c r="I2282" i="84"/>
  <c r="R2282" i="84" s="1"/>
  <c r="L2281" i="84"/>
  <c r="I2281" i="84"/>
  <c r="R2281" i="84" s="1"/>
  <c r="R2280" i="84"/>
  <c r="L2280" i="84"/>
  <c r="K2280" i="84" s="1"/>
  <c r="I2280" i="84"/>
  <c r="L2279" i="84"/>
  <c r="I2279" i="84"/>
  <c r="R2279" i="84" s="1"/>
  <c r="L2278" i="84"/>
  <c r="K2277" i="84" s="1"/>
  <c r="I2278" i="84"/>
  <c r="R2278" i="84" s="1"/>
  <c r="L2277" i="84"/>
  <c r="I2277" i="84"/>
  <c r="R2277" i="84" s="1"/>
  <c r="L2276" i="84"/>
  <c r="K2276" i="84" s="1"/>
  <c r="I2276" i="84"/>
  <c r="R2276" i="84" s="1"/>
  <c r="L2275" i="84"/>
  <c r="I2275" i="84"/>
  <c r="R2275" i="84" s="1"/>
  <c r="L2274" i="84"/>
  <c r="I2274" i="84"/>
  <c r="R2274" i="84" s="1"/>
  <c r="L2273" i="84"/>
  <c r="I2273" i="84"/>
  <c r="R2273" i="84" s="1"/>
  <c r="L2272" i="84"/>
  <c r="I2272" i="84"/>
  <c r="R2272" i="84" s="1"/>
  <c r="R2271" i="84"/>
  <c r="L2271" i="84"/>
  <c r="K2271" i="84"/>
  <c r="I2271" i="84"/>
  <c r="L2270" i="84"/>
  <c r="I2270" i="84"/>
  <c r="R2270" i="84" s="1"/>
  <c r="L2269" i="84"/>
  <c r="I2269" i="84"/>
  <c r="R2269" i="84" s="1"/>
  <c r="L2268" i="84"/>
  <c r="K2268" i="84" s="1"/>
  <c r="I2268" i="84"/>
  <c r="R2268" i="84" s="1"/>
  <c r="L2267" i="84"/>
  <c r="K2267" i="84" s="1"/>
  <c r="I2267" i="84"/>
  <c r="R2267" i="84" s="1"/>
  <c r="L2266" i="84"/>
  <c r="I2266" i="84"/>
  <c r="R2266" i="84" s="1"/>
  <c r="L2265" i="84"/>
  <c r="I2265" i="84"/>
  <c r="R2265" i="84" s="1"/>
  <c r="L2264" i="84"/>
  <c r="K2264" i="84" s="1"/>
  <c r="I2264" i="84"/>
  <c r="R2264" i="84" s="1"/>
  <c r="L2263" i="84"/>
  <c r="I2263" i="84"/>
  <c r="R2263" i="84" s="1"/>
  <c r="R2262" i="84"/>
  <c r="L2262" i="84"/>
  <c r="K2262" i="84" s="1"/>
  <c r="I2262" i="84"/>
  <c r="L2261" i="84"/>
  <c r="I2261" i="84"/>
  <c r="R2261" i="84" s="1"/>
  <c r="L2260" i="84"/>
  <c r="I2260" i="84"/>
  <c r="R2260" i="84" s="1"/>
  <c r="R2259" i="84"/>
  <c r="L2259" i="84"/>
  <c r="K2259" i="84" s="1"/>
  <c r="I2259" i="84"/>
  <c r="L2258" i="84"/>
  <c r="K2258" i="84" s="1"/>
  <c r="I2258" i="84"/>
  <c r="R2258" i="84" s="1"/>
  <c r="L2257" i="84"/>
  <c r="I2257" i="84"/>
  <c r="R2257" i="84" s="1"/>
  <c r="L2256" i="84"/>
  <c r="I2256" i="84"/>
  <c r="R2256" i="84" s="1"/>
  <c r="L2255" i="84"/>
  <c r="K2255" i="84" s="1"/>
  <c r="I2255" i="84"/>
  <c r="R2255" i="84" s="1"/>
  <c r="L2254" i="84"/>
  <c r="K2253" i="84" s="1"/>
  <c r="I2254" i="84"/>
  <c r="R2254" i="84" s="1"/>
  <c r="L2253" i="84"/>
  <c r="I2253" i="84"/>
  <c r="R2253" i="84" s="1"/>
  <c r="L2252" i="84"/>
  <c r="I2252" i="84"/>
  <c r="R2252" i="84" s="1"/>
  <c r="L2251" i="84"/>
  <c r="I2251" i="84"/>
  <c r="R2251" i="84" s="1"/>
  <c r="L2250" i="84"/>
  <c r="K2250" i="84"/>
  <c r="I2250" i="84"/>
  <c r="R2250" i="84" s="1"/>
  <c r="L2249" i="84"/>
  <c r="I2249" i="84"/>
  <c r="R2249" i="84" s="1"/>
  <c r="L2248" i="84"/>
  <c r="I2248" i="84"/>
  <c r="R2248" i="84" s="1"/>
  <c r="L2247" i="84"/>
  <c r="I2247" i="84"/>
  <c r="R2247" i="84" s="1"/>
  <c r="L2246" i="84"/>
  <c r="K2246" i="84" s="1"/>
  <c r="I2246" i="84"/>
  <c r="R2246" i="84" s="1"/>
  <c r="L2245" i="84"/>
  <c r="I2245" i="84"/>
  <c r="R2245" i="84" s="1"/>
  <c r="L2244" i="84"/>
  <c r="K2244" i="84"/>
  <c r="I2244" i="84"/>
  <c r="R2244" i="84" s="1"/>
  <c r="L2243" i="84"/>
  <c r="I2243" i="84"/>
  <c r="R2243" i="84" s="1"/>
  <c r="L2242" i="84"/>
  <c r="I2242" i="84"/>
  <c r="R2242" i="84" s="1"/>
  <c r="R2241" i="84"/>
  <c r="L2241" i="84"/>
  <c r="K2241" i="84" s="1"/>
  <c r="I2241" i="84"/>
  <c r="L2240" i="84"/>
  <c r="I2240" i="84"/>
  <c r="R2240" i="84" s="1"/>
  <c r="L2239" i="84"/>
  <c r="I2239" i="84"/>
  <c r="R2239" i="84" s="1"/>
  <c r="L2238" i="84"/>
  <c r="I2238" i="84"/>
  <c r="R2238" i="84" s="1"/>
  <c r="L2237" i="84"/>
  <c r="K2237" i="84" s="1"/>
  <c r="I2237" i="84"/>
  <c r="R2237" i="84" s="1"/>
  <c r="L2236" i="84"/>
  <c r="K2235" i="84" s="1"/>
  <c r="I2236" i="84"/>
  <c r="R2236" i="84" s="1"/>
  <c r="L2235" i="84"/>
  <c r="I2235" i="84"/>
  <c r="R2235" i="84" s="1"/>
  <c r="L2234" i="84"/>
  <c r="I2234" i="84"/>
  <c r="R2234" i="84" s="1"/>
  <c r="L2233" i="84"/>
  <c r="I2233" i="84"/>
  <c r="R2233" i="84" s="1"/>
  <c r="L2232" i="84"/>
  <c r="K2232" i="84" s="1"/>
  <c r="I2232" i="84"/>
  <c r="R2232" i="84" s="1"/>
  <c r="L2231" i="84"/>
  <c r="I2231" i="84"/>
  <c r="R2231" i="84" s="1"/>
  <c r="L2230" i="84"/>
  <c r="I2230" i="84"/>
  <c r="R2230" i="84" s="1"/>
  <c r="L2229" i="84"/>
  <c r="I2229" i="84"/>
  <c r="R2229" i="84" s="1"/>
  <c r="L2228" i="84"/>
  <c r="I2228" i="84"/>
  <c r="R2228" i="84" s="1"/>
  <c r="L2227" i="84"/>
  <c r="I2227" i="84"/>
  <c r="R2227" i="84" s="1"/>
  <c r="L2226" i="84"/>
  <c r="K2226" i="84" s="1"/>
  <c r="I2226" i="84"/>
  <c r="R2226" i="84" s="1"/>
  <c r="L2225" i="84"/>
  <c r="I2225" i="84"/>
  <c r="R2225" i="84" s="1"/>
  <c r="L2224" i="84"/>
  <c r="I2224" i="84"/>
  <c r="R2224" i="84" s="1"/>
  <c r="R2223" i="84"/>
  <c r="L2223" i="84"/>
  <c r="K2223" i="84" s="1"/>
  <c r="I2223" i="84"/>
  <c r="L2222" i="84"/>
  <c r="K2222" i="84" s="1"/>
  <c r="I2222" i="84"/>
  <c r="R2222" i="84" s="1"/>
  <c r="L2221" i="84"/>
  <c r="I2221" i="84"/>
  <c r="R2221" i="84" s="1"/>
  <c r="L2220" i="84"/>
  <c r="I2220" i="84"/>
  <c r="R2220" i="84" s="1"/>
  <c r="L2219" i="84"/>
  <c r="K2219" i="84" s="1"/>
  <c r="I2219" i="84"/>
  <c r="R2219" i="84" s="1"/>
  <c r="L2218" i="84"/>
  <c r="K2217" i="84" s="1"/>
  <c r="I2218" i="84"/>
  <c r="R2218" i="84" s="1"/>
  <c r="L2217" i="84"/>
  <c r="I2217" i="84"/>
  <c r="R2217" i="84" s="1"/>
  <c r="L2216" i="84"/>
  <c r="I2216" i="84"/>
  <c r="R2216" i="84" s="1"/>
  <c r="L2215" i="84"/>
  <c r="I2215" i="84"/>
  <c r="R2215" i="84" s="1"/>
  <c r="L2214" i="84"/>
  <c r="K2214" i="84"/>
  <c r="I2214" i="84"/>
  <c r="R2214" i="84" s="1"/>
  <c r="L2213" i="84"/>
  <c r="I2213" i="84"/>
  <c r="R2213" i="84" s="1"/>
  <c r="L2212" i="84"/>
  <c r="I2212" i="84"/>
  <c r="R2212" i="84" s="1"/>
  <c r="L2211" i="84"/>
  <c r="I2211" i="84"/>
  <c r="R2211" i="84" s="1"/>
  <c r="L2210" i="84"/>
  <c r="K2210" i="84" s="1"/>
  <c r="I2210" i="84"/>
  <c r="R2210" i="84" s="1"/>
  <c r="L2209" i="84"/>
  <c r="I2209" i="84"/>
  <c r="R2209" i="84" s="1"/>
  <c r="L2208" i="84"/>
  <c r="I2208" i="84"/>
  <c r="R2208" i="84" s="1"/>
  <c r="R2207" i="84"/>
  <c r="L2207" i="84"/>
  <c r="I2207" i="84"/>
  <c r="L2206" i="84"/>
  <c r="I2206" i="84"/>
  <c r="R2206" i="84" s="1"/>
  <c r="L2205" i="84"/>
  <c r="I2205" i="84"/>
  <c r="R2205" i="84" s="1"/>
  <c r="L2204" i="84"/>
  <c r="I2204" i="84"/>
  <c r="R2204" i="84" s="1"/>
  <c r="L2203" i="84"/>
  <c r="I2203" i="84"/>
  <c r="R2203" i="84" s="1"/>
  <c r="L2202" i="84"/>
  <c r="I2202" i="84"/>
  <c r="R2202" i="84" s="1"/>
  <c r="L2201" i="84"/>
  <c r="I2201" i="84"/>
  <c r="R2201" i="84" s="1"/>
  <c r="L2200" i="84"/>
  <c r="I2200" i="84"/>
  <c r="R2200" i="84" s="1"/>
  <c r="R2199" i="84"/>
  <c r="L2199" i="84"/>
  <c r="I2199" i="84"/>
  <c r="L2198" i="84"/>
  <c r="I2198" i="84"/>
  <c r="R2198" i="84" s="1"/>
  <c r="L2197" i="84"/>
  <c r="K2197" i="84" s="1"/>
  <c r="I2197" i="84"/>
  <c r="R2197" i="84" s="1"/>
  <c r="R2196" i="84"/>
  <c r="L2196" i="84"/>
  <c r="I2196" i="84"/>
  <c r="R2195" i="84"/>
  <c r="L2195" i="84"/>
  <c r="I2195" i="84"/>
  <c r="L2194" i="84"/>
  <c r="K2194" i="84"/>
  <c r="I2194" i="84"/>
  <c r="R2194" i="84" s="1"/>
  <c r="R2193" i="84"/>
  <c r="L2193" i="84"/>
  <c r="I2193" i="84"/>
  <c r="R2192" i="84"/>
  <c r="L2192" i="84"/>
  <c r="I2192" i="84"/>
  <c r="L2191" i="84"/>
  <c r="K2191" i="84" s="1"/>
  <c r="I2191" i="84"/>
  <c r="R2191" i="84" s="1"/>
  <c r="L2190" i="84"/>
  <c r="K2190" i="84" s="1"/>
  <c r="I2190" i="84"/>
  <c r="R2190" i="84" s="1"/>
  <c r="R2189" i="84"/>
  <c r="L2189" i="84"/>
  <c r="I2189" i="84"/>
  <c r="L2188" i="84"/>
  <c r="K2188" i="84" s="1"/>
  <c r="I2188" i="84"/>
  <c r="R2188" i="84" s="1"/>
  <c r="R2187" i="84"/>
  <c r="L2187" i="84"/>
  <c r="I2187" i="84"/>
  <c r="L2186" i="84"/>
  <c r="I2186" i="84"/>
  <c r="R2186" i="84" s="1"/>
  <c r="L2185" i="84"/>
  <c r="K2185" i="84" s="1"/>
  <c r="I2185" i="84"/>
  <c r="R2185" i="84" s="1"/>
  <c r="R2184" i="84"/>
  <c r="L2184" i="84"/>
  <c r="I2184" i="84"/>
  <c r="R2183" i="84"/>
  <c r="L2183" i="84"/>
  <c r="I2183" i="84"/>
  <c r="L2182" i="84"/>
  <c r="K2182" i="84"/>
  <c r="I2182" i="84"/>
  <c r="R2182" i="84" s="1"/>
  <c r="R2181" i="84"/>
  <c r="L2181" i="84"/>
  <c r="I2181" i="84"/>
  <c r="R2180" i="84"/>
  <c r="L2180" i="84"/>
  <c r="I2180" i="84"/>
  <c r="L2179" i="84"/>
  <c r="K2179" i="84" s="1"/>
  <c r="I2179" i="84"/>
  <c r="R2179" i="84" s="1"/>
  <c r="L2178" i="84"/>
  <c r="K2178" i="84" s="1"/>
  <c r="I2178" i="84"/>
  <c r="R2178" i="84" s="1"/>
  <c r="R2177" i="84"/>
  <c r="L2177" i="84"/>
  <c r="I2177" i="84"/>
  <c r="L2176" i="84"/>
  <c r="K2176" i="84" s="1"/>
  <c r="I2176" i="84"/>
  <c r="R2176" i="84" s="1"/>
  <c r="R2175" i="84"/>
  <c r="L2175" i="84"/>
  <c r="I2175" i="84"/>
  <c r="L2174" i="84"/>
  <c r="I2174" i="84"/>
  <c r="R2174" i="84" s="1"/>
  <c r="L2173" i="84"/>
  <c r="K2173" i="84" s="1"/>
  <c r="I2173" i="84"/>
  <c r="R2173" i="84" s="1"/>
  <c r="R2172" i="84"/>
  <c r="L2172" i="84"/>
  <c r="I2172" i="84"/>
  <c r="R2171" i="84"/>
  <c r="L2171" i="84"/>
  <c r="I2171" i="84"/>
  <c r="L2170" i="84"/>
  <c r="K2170" i="84"/>
  <c r="I2170" i="84"/>
  <c r="R2170" i="84" s="1"/>
  <c r="R2169" i="84"/>
  <c r="L2169" i="84"/>
  <c r="I2169" i="84"/>
  <c r="R2168" i="84"/>
  <c r="L2168" i="84"/>
  <c r="I2168" i="84"/>
  <c r="L2167" i="84"/>
  <c r="K2167" i="84" s="1"/>
  <c r="I2167" i="84"/>
  <c r="R2167" i="84" s="1"/>
  <c r="L2166" i="84"/>
  <c r="K2166" i="84" s="1"/>
  <c r="I2166" i="84"/>
  <c r="R2166" i="84" s="1"/>
  <c r="R2165" i="84"/>
  <c r="L2165" i="84"/>
  <c r="I2165" i="84"/>
  <c r="L2164" i="84"/>
  <c r="K2164" i="84" s="1"/>
  <c r="I2164" i="84"/>
  <c r="R2164" i="84" s="1"/>
  <c r="R2163" i="84"/>
  <c r="L2163" i="84"/>
  <c r="I2163" i="84"/>
  <c r="L2162" i="84"/>
  <c r="I2162" i="84"/>
  <c r="R2162" i="84" s="1"/>
  <c r="L2161" i="84"/>
  <c r="K2161" i="84" s="1"/>
  <c r="I2161" i="84"/>
  <c r="R2161" i="84" s="1"/>
  <c r="R2160" i="84"/>
  <c r="L2160" i="84"/>
  <c r="I2160" i="84"/>
  <c r="R2159" i="84"/>
  <c r="L2159" i="84"/>
  <c r="I2159" i="84"/>
  <c r="L2158" i="84"/>
  <c r="K2158" i="84"/>
  <c r="I2158" i="84"/>
  <c r="R2158" i="84" s="1"/>
  <c r="R2157" i="84"/>
  <c r="L2157" i="84"/>
  <c r="I2157" i="84"/>
  <c r="L2156" i="84"/>
  <c r="K2155" i="84" s="1"/>
  <c r="I2156" i="84"/>
  <c r="R2156" i="84" s="1"/>
  <c r="L2155" i="84"/>
  <c r="I2155" i="84"/>
  <c r="R2155" i="84" s="1"/>
  <c r="L2154" i="84"/>
  <c r="I2154" i="84"/>
  <c r="R2154" i="84" s="1"/>
  <c r="L2153" i="84"/>
  <c r="K2152" i="84" s="1"/>
  <c r="I2153" i="84"/>
  <c r="R2153" i="84" s="1"/>
  <c r="L2152" i="84"/>
  <c r="I2152" i="84"/>
  <c r="R2152" i="84" s="1"/>
  <c r="L2151" i="84"/>
  <c r="I2151" i="84"/>
  <c r="R2151" i="84" s="1"/>
  <c r="L2150" i="84"/>
  <c r="I2150" i="84"/>
  <c r="R2150" i="84" s="1"/>
  <c r="L2149" i="84"/>
  <c r="K2149" i="84"/>
  <c r="I2149" i="84"/>
  <c r="R2149" i="84" s="1"/>
  <c r="R2148" i="84"/>
  <c r="L2148" i="84"/>
  <c r="I2148" i="84"/>
  <c r="L2147" i="84"/>
  <c r="K2146" i="84" s="1"/>
  <c r="I2147" i="84"/>
  <c r="R2147" i="84" s="1"/>
  <c r="L2146" i="84"/>
  <c r="I2146" i="84"/>
  <c r="R2146" i="84" s="1"/>
  <c r="L2145" i="84"/>
  <c r="I2145" i="84"/>
  <c r="R2145" i="84" s="1"/>
  <c r="L2144" i="84"/>
  <c r="K2143" i="84" s="1"/>
  <c r="I2144" i="84"/>
  <c r="R2144" i="84" s="1"/>
  <c r="L2143" i="84"/>
  <c r="I2143" i="84"/>
  <c r="R2143" i="84" s="1"/>
  <c r="L2142" i="84"/>
  <c r="I2142" i="84"/>
  <c r="R2142" i="84" s="1"/>
  <c r="L2141" i="84"/>
  <c r="I2141" i="84"/>
  <c r="R2141" i="84" s="1"/>
  <c r="L2140" i="84"/>
  <c r="K2140" i="84"/>
  <c r="I2140" i="84"/>
  <c r="R2140" i="84" s="1"/>
  <c r="R2139" i="84"/>
  <c r="L2139" i="84"/>
  <c r="I2139" i="84"/>
  <c r="L2138" i="84"/>
  <c r="K2137" i="84" s="1"/>
  <c r="I2138" i="84"/>
  <c r="R2138" i="84" s="1"/>
  <c r="L2137" i="84"/>
  <c r="I2137" i="84"/>
  <c r="R2137" i="84" s="1"/>
  <c r="L2136" i="84"/>
  <c r="I2136" i="84"/>
  <c r="R2136" i="84" s="1"/>
  <c r="L2135" i="84"/>
  <c r="K2134" i="84" s="1"/>
  <c r="I2135" i="84"/>
  <c r="R2135" i="84" s="1"/>
  <c r="L2134" i="84"/>
  <c r="I2134" i="84"/>
  <c r="R2134" i="84" s="1"/>
  <c r="L2133" i="84"/>
  <c r="I2133" i="84"/>
  <c r="R2133" i="84" s="1"/>
  <c r="L2132" i="84"/>
  <c r="I2132" i="84"/>
  <c r="R2132" i="84" s="1"/>
  <c r="L2131" i="84"/>
  <c r="K2131" i="84"/>
  <c r="I2131" i="84"/>
  <c r="R2131" i="84" s="1"/>
  <c r="R2130" i="84"/>
  <c r="L2130" i="84"/>
  <c r="I2130" i="84"/>
  <c r="L2129" i="84"/>
  <c r="K2128" i="84" s="1"/>
  <c r="I2129" i="84"/>
  <c r="R2129" i="84" s="1"/>
  <c r="L2128" i="84"/>
  <c r="I2128" i="84"/>
  <c r="R2128" i="84" s="1"/>
  <c r="L2127" i="84"/>
  <c r="I2127" i="84"/>
  <c r="R2127" i="84" s="1"/>
  <c r="L2126" i="84"/>
  <c r="K2125" i="84" s="1"/>
  <c r="I2126" i="84"/>
  <c r="R2126" i="84" s="1"/>
  <c r="L2125" i="84"/>
  <c r="I2125" i="84"/>
  <c r="R2125" i="84" s="1"/>
  <c r="L2124" i="84"/>
  <c r="K2124" i="84" s="1"/>
  <c r="I2124" i="84"/>
  <c r="R2124" i="84" s="1"/>
  <c r="L2123" i="84"/>
  <c r="K2123" i="84"/>
  <c r="I2123" i="84"/>
  <c r="R2123" i="84" s="1"/>
  <c r="L2122" i="84"/>
  <c r="K2122" i="84"/>
  <c r="I2122" i="84"/>
  <c r="R2122" i="84" s="1"/>
  <c r="L2121" i="84"/>
  <c r="I2121" i="84"/>
  <c r="R2121" i="84" s="1"/>
  <c r="L2120" i="84"/>
  <c r="I2120" i="84"/>
  <c r="R2120" i="84" s="1"/>
  <c r="L2119" i="84"/>
  <c r="K2119" i="84" s="1"/>
  <c r="I2119" i="84"/>
  <c r="R2119" i="84" s="1"/>
  <c r="L2118" i="84"/>
  <c r="I2118" i="84"/>
  <c r="R2118" i="84" s="1"/>
  <c r="L2117" i="84"/>
  <c r="I2117" i="84"/>
  <c r="R2117" i="84" s="1"/>
  <c r="L2116" i="84"/>
  <c r="K2116" i="84"/>
  <c r="I2116" i="84"/>
  <c r="R2116" i="84" s="1"/>
  <c r="R2115" i="84"/>
  <c r="L2115" i="84"/>
  <c r="K2115" i="84" s="1"/>
  <c r="I2115" i="84"/>
  <c r="L2114" i="84"/>
  <c r="K2114" i="84"/>
  <c r="I2114" i="84"/>
  <c r="R2114" i="84" s="1"/>
  <c r="L2113" i="84"/>
  <c r="K2113" i="84" s="1"/>
  <c r="I2113" i="84"/>
  <c r="R2113" i="84" s="1"/>
  <c r="R2112" i="84"/>
  <c r="L2112" i="84"/>
  <c r="I2112" i="84"/>
  <c r="L2111" i="84"/>
  <c r="I2111" i="84"/>
  <c r="R2111" i="84" s="1"/>
  <c r="L2110" i="84"/>
  <c r="K2110" i="84"/>
  <c r="I2110" i="84"/>
  <c r="R2110" i="84" s="1"/>
  <c r="R2109" i="84"/>
  <c r="L2109" i="84"/>
  <c r="I2109" i="84"/>
  <c r="L2108" i="84"/>
  <c r="I2108" i="84"/>
  <c r="R2108" i="84" s="1"/>
  <c r="L2107" i="84"/>
  <c r="K2107" i="84" s="1"/>
  <c r="I2107" i="84"/>
  <c r="R2107" i="84" s="1"/>
  <c r="R2106" i="84"/>
  <c r="L2106" i="84"/>
  <c r="I2106" i="84"/>
  <c r="L2105" i="84"/>
  <c r="I2105" i="84"/>
  <c r="R2105" i="84" s="1"/>
  <c r="L2104" i="84"/>
  <c r="K2104" i="84" s="1"/>
  <c r="I2104" i="84"/>
  <c r="R2104" i="84" s="1"/>
  <c r="R2103" i="84"/>
  <c r="L2103" i="84"/>
  <c r="I2103" i="84"/>
  <c r="L2102" i="84"/>
  <c r="I2102" i="84"/>
  <c r="R2102" i="84" s="1"/>
  <c r="L2101" i="84"/>
  <c r="K2101" i="84" s="1"/>
  <c r="I2101" i="84"/>
  <c r="R2101" i="84" s="1"/>
  <c r="L2100" i="84"/>
  <c r="K2100" i="84"/>
  <c r="I2100" i="84"/>
  <c r="R2100" i="84" s="1"/>
  <c r="L2099" i="84"/>
  <c r="I2099" i="84"/>
  <c r="R2099" i="84" s="1"/>
  <c r="L2098" i="84"/>
  <c r="K2098" i="84" s="1"/>
  <c r="I2098" i="84"/>
  <c r="R2098" i="84" s="1"/>
  <c r="L2097" i="84"/>
  <c r="I2097" i="84"/>
  <c r="R2097" i="84" s="1"/>
  <c r="L2096" i="84"/>
  <c r="I2096" i="84"/>
  <c r="R2096" i="84" s="1"/>
  <c r="L2095" i="84"/>
  <c r="K2094" i="84" s="1"/>
  <c r="K2095" i="84"/>
  <c r="I2095" i="84"/>
  <c r="R2095" i="84" s="1"/>
  <c r="L2094" i="84"/>
  <c r="I2094" i="84"/>
  <c r="R2094" i="84" s="1"/>
  <c r="R2093" i="84"/>
  <c r="L2093" i="84"/>
  <c r="I2093" i="84"/>
  <c r="L2092" i="84"/>
  <c r="I2092" i="84"/>
  <c r="R2092" i="84" s="1"/>
  <c r="L2091" i="84"/>
  <c r="I2091" i="84"/>
  <c r="R2091" i="84" s="1"/>
  <c r="R2090" i="84"/>
  <c r="L2090" i="84"/>
  <c r="I2090" i="84"/>
  <c r="L2089" i="84"/>
  <c r="I2089" i="84"/>
  <c r="R2089" i="84" s="1"/>
  <c r="L2088" i="84"/>
  <c r="K2088" i="84" s="1"/>
  <c r="I2088" i="84"/>
  <c r="R2088" i="84" s="1"/>
  <c r="L2087" i="84"/>
  <c r="I2087" i="84"/>
  <c r="R2087" i="84" s="1"/>
  <c r="L2086" i="84"/>
  <c r="K2086" i="84" s="1"/>
  <c r="I2086" i="84"/>
  <c r="R2086" i="84" s="1"/>
  <c r="L2085" i="84"/>
  <c r="I2085" i="84"/>
  <c r="R2085" i="84" s="1"/>
  <c r="L2084" i="84"/>
  <c r="I2084" i="84"/>
  <c r="R2084" i="84" s="1"/>
  <c r="L2083" i="84"/>
  <c r="K2083" i="84" s="1"/>
  <c r="I2083" i="84"/>
  <c r="R2083" i="84" s="1"/>
  <c r="L2082" i="84"/>
  <c r="K2082" i="84"/>
  <c r="I2082" i="84"/>
  <c r="R2082" i="84" s="1"/>
  <c r="R2081" i="84"/>
  <c r="L2081" i="84"/>
  <c r="K2080" i="84" s="1"/>
  <c r="I2081" i="84"/>
  <c r="L2080" i="84"/>
  <c r="I2080" i="84"/>
  <c r="R2080" i="84" s="1"/>
  <c r="L2079" i="84"/>
  <c r="I2079" i="84"/>
  <c r="R2079" i="84" s="1"/>
  <c r="L2078" i="84"/>
  <c r="K2078" i="84" s="1"/>
  <c r="I2078" i="84"/>
  <c r="R2078" i="84" s="1"/>
  <c r="L2077" i="84"/>
  <c r="I2077" i="84"/>
  <c r="R2077" i="84" s="1"/>
  <c r="L2076" i="84"/>
  <c r="I2076" i="84"/>
  <c r="R2076" i="84" s="1"/>
  <c r="R2075" i="84"/>
  <c r="L2075" i="84"/>
  <c r="K2075" i="84" s="1"/>
  <c r="I2075" i="84"/>
  <c r="L2074" i="84"/>
  <c r="I2074" i="84"/>
  <c r="R2074" i="84" s="1"/>
  <c r="L2073" i="84"/>
  <c r="K2073" i="84" s="1"/>
  <c r="I2073" i="84"/>
  <c r="R2073" i="84" s="1"/>
  <c r="L2072" i="84"/>
  <c r="I2072" i="84"/>
  <c r="R2072" i="84" s="1"/>
  <c r="L2071" i="84"/>
  <c r="I2071" i="84"/>
  <c r="R2071" i="84" s="1"/>
  <c r="R2070" i="84"/>
  <c r="L2070" i="84"/>
  <c r="K2070" i="84" s="1"/>
  <c r="I2070" i="84"/>
  <c r="L2069" i="84"/>
  <c r="I2069" i="84"/>
  <c r="R2069" i="84" s="1"/>
  <c r="L2068" i="84"/>
  <c r="I2068" i="84"/>
  <c r="R2068" i="84" s="1"/>
  <c r="R2067" i="84"/>
  <c r="L2067" i="84"/>
  <c r="K2067" i="84" s="1"/>
  <c r="I2067" i="84"/>
  <c r="L2066" i="84"/>
  <c r="I2066" i="84"/>
  <c r="R2066" i="84" s="1"/>
  <c r="R2065" i="84"/>
  <c r="L2065" i="84"/>
  <c r="K2064" i="84" s="1"/>
  <c r="I2065" i="84"/>
  <c r="L2064" i="84"/>
  <c r="I2064" i="84"/>
  <c r="R2064" i="84" s="1"/>
  <c r="L2063" i="84"/>
  <c r="I2063" i="84"/>
  <c r="R2063" i="84" s="1"/>
  <c r="L2062" i="84"/>
  <c r="K2061" i="84" s="1"/>
  <c r="I2062" i="84"/>
  <c r="R2062" i="84" s="1"/>
  <c r="L2061" i="84"/>
  <c r="K2060" i="84" s="1"/>
  <c r="I2061" i="84"/>
  <c r="R2061" i="84" s="1"/>
  <c r="L2060" i="84"/>
  <c r="I2060" i="84"/>
  <c r="R2060" i="84" s="1"/>
  <c r="L2059" i="84"/>
  <c r="K2059" i="84" s="1"/>
  <c r="I2059" i="84"/>
  <c r="R2059" i="84" s="1"/>
  <c r="L2058" i="84"/>
  <c r="K2058" i="84" s="1"/>
  <c r="I2058" i="84"/>
  <c r="R2058" i="84" s="1"/>
  <c r="L2057" i="84"/>
  <c r="I2057" i="84"/>
  <c r="R2057" i="84" s="1"/>
  <c r="R2056" i="84"/>
  <c r="L2056" i="84"/>
  <c r="K2055" i="84" s="1"/>
  <c r="I2056" i="84"/>
  <c r="L2055" i="84"/>
  <c r="I2055" i="84"/>
  <c r="R2055" i="84" s="1"/>
  <c r="L2054" i="84"/>
  <c r="I2054" i="84"/>
  <c r="R2054" i="84" s="1"/>
  <c r="L2053" i="84"/>
  <c r="K2052" i="84" s="1"/>
  <c r="I2053" i="84"/>
  <c r="R2053" i="84" s="1"/>
  <c r="L2052" i="84"/>
  <c r="K2051" i="84" s="1"/>
  <c r="I2052" i="84"/>
  <c r="R2052" i="84" s="1"/>
  <c r="L2051" i="84"/>
  <c r="I2051" i="84"/>
  <c r="R2051" i="84" s="1"/>
  <c r="L2050" i="84"/>
  <c r="K2050" i="84" s="1"/>
  <c r="I2050" i="84"/>
  <c r="R2050" i="84" s="1"/>
  <c r="L2049" i="84"/>
  <c r="K2049" i="84" s="1"/>
  <c r="I2049" i="84"/>
  <c r="R2049" i="84" s="1"/>
  <c r="L2048" i="84"/>
  <c r="I2048" i="84"/>
  <c r="R2048" i="84" s="1"/>
  <c r="R2047" i="84"/>
  <c r="L2047" i="84"/>
  <c r="I2047" i="84"/>
  <c r="L2046" i="84"/>
  <c r="K2046" i="84" s="1"/>
  <c r="I2046" i="84"/>
  <c r="R2046" i="84" s="1"/>
  <c r="L2045" i="84"/>
  <c r="I2045" i="84"/>
  <c r="R2045" i="84" s="1"/>
  <c r="L2044" i="84"/>
  <c r="I2044" i="84"/>
  <c r="R2044" i="84" s="1"/>
  <c r="L2043" i="84"/>
  <c r="K2042" i="84" s="1"/>
  <c r="I2043" i="84"/>
  <c r="R2043" i="84" s="1"/>
  <c r="L2042" i="84"/>
  <c r="I2042" i="84"/>
  <c r="R2042" i="84" s="1"/>
  <c r="L2041" i="84"/>
  <c r="K2041" i="84" s="1"/>
  <c r="I2041" i="84"/>
  <c r="R2041" i="84" s="1"/>
  <c r="L2040" i="84"/>
  <c r="K2040" i="84" s="1"/>
  <c r="I2040" i="84"/>
  <c r="R2040" i="84" s="1"/>
  <c r="L2039" i="84"/>
  <c r="I2039" i="84"/>
  <c r="R2039" i="84" s="1"/>
  <c r="R2038" i="84"/>
  <c r="L2038" i="84"/>
  <c r="I2038" i="84"/>
  <c r="L2037" i="84"/>
  <c r="K2037" i="84" s="1"/>
  <c r="I2037" i="84"/>
  <c r="R2037" i="84" s="1"/>
  <c r="L2036" i="84"/>
  <c r="I2036" i="84"/>
  <c r="R2036" i="84" s="1"/>
  <c r="L2035" i="84"/>
  <c r="I2035" i="84"/>
  <c r="R2035" i="84" s="1"/>
  <c r="L2034" i="84"/>
  <c r="K2033" i="84" s="1"/>
  <c r="I2034" i="84"/>
  <c r="R2034" i="84" s="1"/>
  <c r="L2033" i="84"/>
  <c r="I2033" i="84"/>
  <c r="R2033" i="84" s="1"/>
  <c r="L2032" i="84"/>
  <c r="K2032" i="84" s="1"/>
  <c r="I2032" i="84"/>
  <c r="R2032" i="84" s="1"/>
  <c r="L2031" i="84"/>
  <c r="K2031" i="84" s="1"/>
  <c r="I2031" i="84"/>
  <c r="R2031" i="84" s="1"/>
  <c r="L2030" i="84"/>
  <c r="I2030" i="84"/>
  <c r="R2030" i="84" s="1"/>
  <c r="R2029" i="84"/>
  <c r="L2029" i="84"/>
  <c r="I2029" i="84"/>
  <c r="L2028" i="84"/>
  <c r="K2028" i="84" s="1"/>
  <c r="I2028" i="84"/>
  <c r="R2028" i="84" s="1"/>
  <c r="L2027" i="84"/>
  <c r="I2027" i="84"/>
  <c r="R2027" i="84" s="1"/>
  <c r="L2026" i="84"/>
  <c r="I2026" i="84"/>
  <c r="R2026" i="84" s="1"/>
  <c r="L2025" i="84"/>
  <c r="K2024" i="84" s="1"/>
  <c r="I2025" i="84"/>
  <c r="R2025" i="84" s="1"/>
  <c r="L2024" i="84"/>
  <c r="I2024" i="84"/>
  <c r="R2024" i="84" s="1"/>
  <c r="L2023" i="84"/>
  <c r="K2023" i="84" s="1"/>
  <c r="I2023" i="84"/>
  <c r="R2023" i="84" s="1"/>
  <c r="L2022" i="84"/>
  <c r="K2022" i="84" s="1"/>
  <c r="I2022" i="84"/>
  <c r="R2022" i="84" s="1"/>
  <c r="L2021" i="84"/>
  <c r="I2021" i="84"/>
  <c r="R2021" i="84" s="1"/>
  <c r="R2020" i="84"/>
  <c r="L2020" i="84"/>
  <c r="I2020" i="84"/>
  <c r="L2019" i="84"/>
  <c r="K2019" i="84" s="1"/>
  <c r="I2019" i="84"/>
  <c r="R2019" i="84" s="1"/>
  <c r="L2018" i="84"/>
  <c r="I2018" i="84"/>
  <c r="R2018" i="84" s="1"/>
  <c r="L2017" i="84"/>
  <c r="I2017" i="84"/>
  <c r="R2017" i="84" s="1"/>
  <c r="L2016" i="84"/>
  <c r="K2015" i="84" s="1"/>
  <c r="I2016" i="84"/>
  <c r="R2016" i="84" s="1"/>
  <c r="L2015" i="84"/>
  <c r="I2015" i="84"/>
  <c r="R2015" i="84" s="1"/>
  <c r="L2014" i="84"/>
  <c r="K2014" i="84" s="1"/>
  <c r="I2014" i="84"/>
  <c r="R2014" i="84" s="1"/>
  <c r="L2013" i="84"/>
  <c r="K2013" i="84" s="1"/>
  <c r="I2013" i="84"/>
  <c r="R2013" i="84" s="1"/>
  <c r="L2012" i="84"/>
  <c r="K2012" i="84" s="1"/>
  <c r="I2012" i="84"/>
  <c r="R2012" i="84" s="1"/>
  <c r="R2011" i="84"/>
  <c r="L2011" i="84"/>
  <c r="I2011" i="84"/>
  <c r="L2010" i="84"/>
  <c r="K2010" i="84" s="1"/>
  <c r="I2010" i="84"/>
  <c r="R2010" i="84" s="1"/>
  <c r="L2009" i="84"/>
  <c r="I2009" i="84"/>
  <c r="R2009" i="84" s="1"/>
  <c r="L2008" i="84"/>
  <c r="I2008" i="84"/>
  <c r="R2008" i="84" s="1"/>
  <c r="L2007" i="84"/>
  <c r="K2007" i="84" s="1"/>
  <c r="I2007" i="84"/>
  <c r="R2007" i="84" s="1"/>
  <c r="L2006" i="84"/>
  <c r="I2006" i="84"/>
  <c r="R2006" i="84" s="1"/>
  <c r="L2005" i="84"/>
  <c r="K2005" i="84" s="1"/>
  <c r="I2005" i="84"/>
  <c r="R2005" i="84" s="1"/>
  <c r="L2004" i="84"/>
  <c r="K2004" i="84" s="1"/>
  <c r="I2004" i="84"/>
  <c r="R2004" i="84" s="1"/>
  <c r="L2003" i="84"/>
  <c r="K2003" i="84" s="1"/>
  <c r="I2003" i="84"/>
  <c r="R2003" i="84" s="1"/>
  <c r="R2002" i="84"/>
  <c r="L2002" i="84"/>
  <c r="K2002" i="84" s="1"/>
  <c r="I2002" i="84"/>
  <c r="L2001" i="84"/>
  <c r="K2001" i="84" s="1"/>
  <c r="I2001" i="84"/>
  <c r="R2001" i="84" s="1"/>
  <c r="L2000" i="84"/>
  <c r="I2000" i="84"/>
  <c r="R2000" i="84" s="1"/>
  <c r="L1999" i="84"/>
  <c r="I1999" i="84"/>
  <c r="R1999" i="84" s="1"/>
  <c r="L1998" i="84"/>
  <c r="K1998" i="84" s="1"/>
  <c r="I1998" i="84"/>
  <c r="R1998" i="84" s="1"/>
  <c r="L1997" i="84"/>
  <c r="I1997" i="84"/>
  <c r="R1997" i="84" s="1"/>
  <c r="L1996" i="84"/>
  <c r="K1996" i="84" s="1"/>
  <c r="I1996" i="84"/>
  <c r="R1996" i="84" s="1"/>
  <c r="L1995" i="84"/>
  <c r="K1995" i="84" s="1"/>
  <c r="I1995" i="84"/>
  <c r="R1995" i="84" s="1"/>
  <c r="L1994" i="84"/>
  <c r="K1994" i="84" s="1"/>
  <c r="I1994" i="84"/>
  <c r="R1994" i="84" s="1"/>
  <c r="R1993" i="84"/>
  <c r="L1993" i="84"/>
  <c r="K1993" i="84" s="1"/>
  <c r="I1993" i="84"/>
  <c r="L1992" i="84"/>
  <c r="K1992" i="84" s="1"/>
  <c r="I1992" i="84"/>
  <c r="R1992" i="84" s="1"/>
  <c r="L1991" i="84"/>
  <c r="I1991" i="84"/>
  <c r="R1991" i="84" s="1"/>
  <c r="L1990" i="84"/>
  <c r="I1990" i="84"/>
  <c r="R1990" i="84" s="1"/>
  <c r="L1989" i="84"/>
  <c r="K1989" i="84" s="1"/>
  <c r="I1989" i="84"/>
  <c r="R1989" i="84" s="1"/>
  <c r="L1988" i="84"/>
  <c r="I1988" i="84"/>
  <c r="R1988" i="84" s="1"/>
  <c r="L1987" i="84"/>
  <c r="K1987" i="84" s="1"/>
  <c r="I1987" i="84"/>
  <c r="R1987" i="84" s="1"/>
  <c r="L1986" i="84"/>
  <c r="K1986" i="84" s="1"/>
  <c r="I1986" i="84"/>
  <c r="R1986" i="84" s="1"/>
  <c r="L1985" i="84"/>
  <c r="K1985" i="84" s="1"/>
  <c r="I1985" i="84"/>
  <c r="R1985" i="84" s="1"/>
  <c r="R1984" i="84"/>
  <c r="L1984" i="84"/>
  <c r="K1984" i="84" s="1"/>
  <c r="I1984" i="84"/>
  <c r="L1983" i="84"/>
  <c r="K1983" i="84" s="1"/>
  <c r="I1983" i="84"/>
  <c r="R1983" i="84" s="1"/>
  <c r="L1982" i="84"/>
  <c r="I1982" i="84"/>
  <c r="R1982" i="84" s="1"/>
  <c r="L1981" i="84"/>
  <c r="I1981" i="84"/>
  <c r="R1981" i="84" s="1"/>
  <c r="L1980" i="84"/>
  <c r="K1980" i="84" s="1"/>
  <c r="I1980" i="84"/>
  <c r="R1980" i="84" s="1"/>
  <c r="L1979" i="84"/>
  <c r="I1979" i="84"/>
  <c r="R1979" i="84" s="1"/>
  <c r="L1978" i="84"/>
  <c r="K1978" i="84" s="1"/>
  <c r="I1978" i="84"/>
  <c r="R1978" i="84" s="1"/>
  <c r="L1977" i="84"/>
  <c r="K1977" i="84" s="1"/>
  <c r="I1977" i="84"/>
  <c r="R1977" i="84" s="1"/>
  <c r="L1976" i="84"/>
  <c r="K1976" i="84" s="1"/>
  <c r="I1976" i="84"/>
  <c r="R1976" i="84" s="1"/>
  <c r="R1975" i="84"/>
  <c r="L1975" i="84"/>
  <c r="I1975" i="84"/>
  <c r="L1974" i="84"/>
  <c r="I1974" i="84"/>
  <c r="R1974" i="84" s="1"/>
  <c r="R1973" i="84"/>
  <c r="L1973" i="84"/>
  <c r="I1973" i="84"/>
  <c r="L1972" i="84"/>
  <c r="I1972" i="84"/>
  <c r="R1972" i="84" s="1"/>
  <c r="R1971" i="84"/>
  <c r="L1971" i="84"/>
  <c r="I1971" i="84"/>
  <c r="L1970" i="84"/>
  <c r="I1970" i="84"/>
  <c r="R1970" i="84" s="1"/>
  <c r="L1969" i="84"/>
  <c r="I1969" i="84"/>
  <c r="R1969" i="84" s="1"/>
  <c r="L1968" i="84"/>
  <c r="I1968" i="84"/>
  <c r="R1968" i="84" s="1"/>
  <c r="L1967" i="84"/>
  <c r="I1967" i="84"/>
  <c r="R1967" i="84" s="1"/>
  <c r="L1966" i="84"/>
  <c r="I1966" i="84"/>
  <c r="R1966" i="84" s="1"/>
  <c r="R1965" i="84"/>
  <c r="L1965" i="84"/>
  <c r="I1965" i="84"/>
  <c r="L1964" i="84"/>
  <c r="I1964" i="84"/>
  <c r="R1964" i="84" s="1"/>
  <c r="R1963" i="84"/>
  <c r="L1963" i="84"/>
  <c r="I1963" i="84"/>
  <c r="L1962" i="84"/>
  <c r="I1962" i="84"/>
  <c r="R1962" i="84" s="1"/>
  <c r="L1961" i="84"/>
  <c r="I1961" i="84"/>
  <c r="R1961" i="84" s="1"/>
  <c r="L1960" i="84"/>
  <c r="I1960" i="84"/>
  <c r="R1960" i="84" s="1"/>
  <c r="L1959" i="84"/>
  <c r="I1959" i="84"/>
  <c r="R1959" i="84" s="1"/>
  <c r="L1958" i="84"/>
  <c r="I1958" i="84"/>
  <c r="R1958" i="84" s="1"/>
  <c r="R1957" i="84"/>
  <c r="L1957" i="84"/>
  <c r="I1957" i="84"/>
  <c r="L1956" i="84"/>
  <c r="K1956" i="84"/>
  <c r="I1956" i="84"/>
  <c r="R1956" i="84" s="1"/>
  <c r="L1955" i="84"/>
  <c r="K1955" i="84"/>
  <c r="I1955" i="84"/>
  <c r="R1955" i="84" s="1"/>
  <c r="L1954" i="84"/>
  <c r="K1954" i="84"/>
  <c r="I1954" i="84"/>
  <c r="R1954" i="84" s="1"/>
  <c r="L1953" i="84"/>
  <c r="K1953" i="84" s="1"/>
  <c r="I1953" i="84"/>
  <c r="R1953" i="84" s="1"/>
  <c r="L1952" i="84"/>
  <c r="K1952" i="84" s="1"/>
  <c r="I1952" i="84"/>
  <c r="R1952" i="84" s="1"/>
  <c r="R1951" i="84"/>
  <c r="L1951" i="84"/>
  <c r="K1951" i="84" s="1"/>
  <c r="I1951" i="84"/>
  <c r="L1950" i="84"/>
  <c r="K1950" i="84" s="1"/>
  <c r="I1950" i="84"/>
  <c r="R1950" i="84" s="1"/>
  <c r="R1949" i="84"/>
  <c r="L1949" i="84"/>
  <c r="I1949" i="84"/>
  <c r="R1948" i="84"/>
  <c r="L1948" i="84"/>
  <c r="I1948" i="84"/>
  <c r="L1947" i="84"/>
  <c r="I1947" i="84"/>
  <c r="R1947" i="84" s="1"/>
  <c r="L1946" i="84"/>
  <c r="K1946" i="84" s="1"/>
  <c r="I1946" i="84"/>
  <c r="R1946" i="84" s="1"/>
  <c r="L1945" i="84"/>
  <c r="I1945" i="84"/>
  <c r="R1945" i="84" s="1"/>
  <c r="L1944" i="84"/>
  <c r="I1944" i="84"/>
  <c r="R1944" i="84" s="1"/>
  <c r="R1943" i="84"/>
  <c r="L1943" i="84"/>
  <c r="K1943" i="84" s="1"/>
  <c r="I1943" i="84"/>
  <c r="R1942" i="84"/>
  <c r="L1942" i="84"/>
  <c r="I1942" i="84"/>
  <c r="L1941" i="84"/>
  <c r="K1940" i="84" s="1"/>
  <c r="I1941" i="84"/>
  <c r="R1941" i="84" s="1"/>
  <c r="L1940" i="84"/>
  <c r="I1940" i="84"/>
  <c r="R1940" i="84" s="1"/>
  <c r="R1939" i="84"/>
  <c r="L1939" i="84"/>
  <c r="K1939" i="84"/>
  <c r="I1939" i="84"/>
  <c r="L1938" i="84"/>
  <c r="I1938" i="84"/>
  <c r="R1938" i="84" s="1"/>
  <c r="R1937" i="84"/>
  <c r="L1937" i="84"/>
  <c r="K1937" i="84" s="1"/>
  <c r="I1937" i="84"/>
  <c r="R1936" i="84"/>
  <c r="L1936" i="84"/>
  <c r="K1936" i="84" s="1"/>
  <c r="I1936" i="84"/>
  <c r="L1935" i="84"/>
  <c r="I1935" i="84"/>
  <c r="R1935" i="84" s="1"/>
  <c r="L1934" i="84"/>
  <c r="K1934" i="84"/>
  <c r="I1934" i="84"/>
  <c r="R1934" i="84" s="1"/>
  <c r="R1933" i="84"/>
  <c r="L1933" i="84"/>
  <c r="I1933" i="84"/>
  <c r="L1932" i="84"/>
  <c r="K1932" i="84" s="1"/>
  <c r="I1932" i="84"/>
  <c r="R1932" i="84" s="1"/>
  <c r="R1931" i="84"/>
  <c r="L1931" i="84"/>
  <c r="I1931" i="84"/>
  <c r="R1930" i="84"/>
  <c r="L1930" i="84"/>
  <c r="I1930" i="84"/>
  <c r="L1929" i="84"/>
  <c r="I1929" i="84"/>
  <c r="R1929" i="84" s="1"/>
  <c r="R1928" i="84"/>
  <c r="L1928" i="84"/>
  <c r="K1928" i="84"/>
  <c r="I1928" i="84"/>
  <c r="L1927" i="84"/>
  <c r="K1927" i="84"/>
  <c r="I1927" i="84"/>
  <c r="R1927" i="84" s="1"/>
  <c r="L1926" i="84"/>
  <c r="K1926" i="84" s="1"/>
  <c r="I1926" i="84"/>
  <c r="R1926" i="84" s="1"/>
  <c r="R1925" i="84"/>
  <c r="L1925" i="84"/>
  <c r="K1925" i="84" s="1"/>
  <c r="I1925" i="84"/>
  <c r="L1924" i="84"/>
  <c r="I1924" i="84"/>
  <c r="R1924" i="84" s="1"/>
  <c r="L1923" i="84"/>
  <c r="K1922" i="84" s="1"/>
  <c r="I1923" i="84"/>
  <c r="R1923" i="84" s="1"/>
  <c r="L1922" i="84"/>
  <c r="I1922" i="84"/>
  <c r="R1922" i="84" s="1"/>
  <c r="R1921" i="84"/>
  <c r="L1921" i="84"/>
  <c r="K1921" i="84"/>
  <c r="I1921" i="84"/>
  <c r="L1920" i="84"/>
  <c r="I1920" i="84"/>
  <c r="R1920" i="84" s="1"/>
  <c r="R1919" i="84"/>
  <c r="L1919" i="84"/>
  <c r="K1919" i="84" s="1"/>
  <c r="I1919" i="84"/>
  <c r="R1918" i="84"/>
  <c r="L1918" i="84"/>
  <c r="K1918" i="84" s="1"/>
  <c r="I1918" i="84"/>
  <c r="L1917" i="84"/>
  <c r="K1917" i="84" s="1"/>
  <c r="I1917" i="84"/>
  <c r="R1917" i="84" s="1"/>
  <c r="L1916" i="84"/>
  <c r="K1915" i="84" s="1"/>
  <c r="K1916" i="84"/>
  <c r="I1916" i="84"/>
  <c r="R1916" i="84" s="1"/>
  <c r="L1915" i="84"/>
  <c r="I1915" i="84"/>
  <c r="R1915" i="84" s="1"/>
  <c r="L1914" i="84"/>
  <c r="K1914" i="84"/>
  <c r="I1914" i="84"/>
  <c r="R1914" i="84" s="1"/>
  <c r="L1913" i="84"/>
  <c r="K1913" i="84"/>
  <c r="I1913" i="84"/>
  <c r="R1913" i="84" s="1"/>
  <c r="L1912" i="84"/>
  <c r="K1912" i="84"/>
  <c r="I1912" i="84"/>
  <c r="R1912" i="84" s="1"/>
  <c r="L1911" i="84"/>
  <c r="K1911" i="84" s="1"/>
  <c r="I1911" i="84"/>
  <c r="R1911" i="84" s="1"/>
  <c r="L1910" i="84"/>
  <c r="K1910" i="84" s="1"/>
  <c r="I1910" i="84"/>
  <c r="R1910" i="84" s="1"/>
  <c r="R1909" i="84"/>
  <c r="L1909" i="84"/>
  <c r="I1909" i="84"/>
  <c r="L1908" i="84"/>
  <c r="I1908" i="84"/>
  <c r="R1908" i="84" s="1"/>
  <c r="R1907" i="84"/>
  <c r="L1907" i="84"/>
  <c r="K1907" i="84"/>
  <c r="I1907" i="84"/>
  <c r="L1906" i="84"/>
  <c r="K1906" i="84"/>
  <c r="I1906" i="84"/>
  <c r="R1906" i="84" s="1"/>
  <c r="L1905" i="84"/>
  <c r="I1905" i="84"/>
  <c r="R1905" i="84" s="1"/>
  <c r="R1904" i="84"/>
  <c r="L1904" i="84"/>
  <c r="K1904" i="84" s="1"/>
  <c r="I1904" i="84"/>
  <c r="R1903" i="84"/>
  <c r="L1903" i="84"/>
  <c r="I1903" i="84"/>
  <c r="L1902" i="84"/>
  <c r="K1901" i="84" s="1"/>
  <c r="I1902" i="84"/>
  <c r="R1902" i="84" s="1"/>
  <c r="L1901" i="84"/>
  <c r="I1901" i="84"/>
  <c r="R1901" i="84" s="1"/>
  <c r="R1900" i="84"/>
  <c r="L1900" i="84"/>
  <c r="K1900" i="84"/>
  <c r="I1900" i="84"/>
  <c r="L1899" i="84"/>
  <c r="I1899" i="84"/>
  <c r="R1899" i="84" s="1"/>
  <c r="L1898" i="84"/>
  <c r="K1898" i="84"/>
  <c r="I1898" i="84"/>
  <c r="R1898" i="84" s="1"/>
  <c r="L1897" i="84"/>
  <c r="I1897" i="84"/>
  <c r="R1897" i="84" s="1"/>
  <c r="L1896" i="84"/>
  <c r="K1896" i="84" s="1"/>
  <c r="I1896" i="84"/>
  <c r="R1896" i="84" s="1"/>
  <c r="L1895" i="84"/>
  <c r="K1895" i="84"/>
  <c r="I1895" i="84"/>
  <c r="R1895" i="84" s="1"/>
  <c r="R1894" i="84"/>
  <c r="L1894" i="84"/>
  <c r="K1894" i="84" s="1"/>
  <c r="I1894" i="84"/>
  <c r="L1893" i="84"/>
  <c r="I1893" i="84"/>
  <c r="R1893" i="84" s="1"/>
  <c r="L1892" i="84"/>
  <c r="K1892" i="84" s="1"/>
  <c r="I1892" i="84"/>
  <c r="R1892" i="84" s="1"/>
  <c r="R1891" i="84"/>
  <c r="L1891" i="84"/>
  <c r="I1891" i="84"/>
  <c r="L1890" i="84"/>
  <c r="K1889" i="84" s="1"/>
  <c r="K1890" i="84"/>
  <c r="I1890" i="84"/>
  <c r="R1890" i="84" s="1"/>
  <c r="L1889" i="84"/>
  <c r="I1889" i="84"/>
  <c r="R1889" i="84" s="1"/>
  <c r="R1888" i="84"/>
  <c r="L1888" i="84"/>
  <c r="I1888" i="84"/>
  <c r="L1887" i="84"/>
  <c r="I1887" i="84"/>
  <c r="R1887" i="84" s="1"/>
  <c r="R1886" i="84"/>
  <c r="L1886" i="84"/>
  <c r="I1886" i="84"/>
  <c r="L1885" i="84"/>
  <c r="K1884" i="84" s="1"/>
  <c r="I1885" i="84"/>
  <c r="R1885" i="84" s="1"/>
  <c r="L1884" i="84"/>
  <c r="I1884" i="84"/>
  <c r="R1884" i="84" s="1"/>
  <c r="L1883" i="84"/>
  <c r="K1883" i="84" s="1"/>
  <c r="I1883" i="84"/>
  <c r="R1883" i="84" s="1"/>
  <c r="L1882" i="84"/>
  <c r="I1882" i="84"/>
  <c r="R1882" i="84" s="1"/>
  <c r="L1881" i="84"/>
  <c r="I1881" i="84"/>
  <c r="R1881" i="84" s="1"/>
  <c r="L1880" i="84"/>
  <c r="K1880" i="84"/>
  <c r="I1880" i="84"/>
  <c r="R1880" i="84" s="1"/>
  <c r="L1879" i="84"/>
  <c r="K1879" i="84" s="1"/>
  <c r="I1879" i="84"/>
  <c r="R1879" i="84" s="1"/>
  <c r="L1878" i="84"/>
  <c r="I1878" i="84"/>
  <c r="R1878" i="84" s="1"/>
  <c r="L1877" i="84"/>
  <c r="I1877" i="84"/>
  <c r="R1877" i="84" s="1"/>
  <c r="L1876" i="84"/>
  <c r="K1876" i="84" s="1"/>
  <c r="I1876" i="84"/>
  <c r="R1876" i="84" s="1"/>
  <c r="L1875" i="84"/>
  <c r="K1875" i="84"/>
  <c r="I1875" i="84"/>
  <c r="R1875" i="84" s="1"/>
  <c r="L1874" i="84"/>
  <c r="K1874" i="84"/>
  <c r="I1874" i="84"/>
  <c r="R1874" i="84" s="1"/>
  <c r="L1873" i="84"/>
  <c r="I1873" i="84"/>
  <c r="R1873" i="84" s="1"/>
  <c r="L1872" i="84"/>
  <c r="I1872" i="84"/>
  <c r="R1872" i="84" s="1"/>
  <c r="L1871" i="84"/>
  <c r="K1871" i="84"/>
  <c r="I1871" i="84"/>
  <c r="R1871" i="84" s="1"/>
  <c r="L1870" i="84"/>
  <c r="K1869" i="84" s="1"/>
  <c r="I1870" i="84"/>
  <c r="R1870" i="84" s="1"/>
  <c r="L1869" i="84"/>
  <c r="K1868" i="84" s="1"/>
  <c r="I1869" i="84"/>
  <c r="R1869" i="84" s="1"/>
  <c r="R1868" i="84"/>
  <c r="L1868" i="84"/>
  <c r="I1868" i="84"/>
  <c r="L1867" i="84"/>
  <c r="K1866" i="84" s="1"/>
  <c r="K1867" i="84"/>
  <c r="I1867" i="84"/>
  <c r="R1867" i="84" s="1"/>
  <c r="L1866" i="84"/>
  <c r="I1866" i="84"/>
  <c r="R1866" i="84" s="1"/>
  <c r="L1865" i="84"/>
  <c r="K1865" i="84" s="1"/>
  <c r="I1865" i="84"/>
  <c r="R1865" i="84" s="1"/>
  <c r="L1864" i="84"/>
  <c r="K1863" i="84" s="1"/>
  <c r="I1864" i="84"/>
  <c r="R1864" i="84" s="1"/>
  <c r="L1863" i="84"/>
  <c r="I1863" i="84"/>
  <c r="R1863" i="84" s="1"/>
  <c r="L1862" i="84"/>
  <c r="K1862" i="84" s="1"/>
  <c r="I1862" i="84"/>
  <c r="R1862" i="84" s="1"/>
  <c r="L1861" i="84"/>
  <c r="I1861" i="84"/>
  <c r="R1861" i="84" s="1"/>
  <c r="L1860" i="84"/>
  <c r="K1860" i="84" s="1"/>
  <c r="I1860" i="84"/>
  <c r="R1860" i="84" s="1"/>
  <c r="L1859" i="84"/>
  <c r="K1859" i="84"/>
  <c r="I1859" i="84"/>
  <c r="R1859" i="84" s="1"/>
  <c r="R1858" i="84"/>
  <c r="L1858" i="84"/>
  <c r="K1858" i="84" s="1"/>
  <c r="I1858" i="84"/>
  <c r="L1857" i="84"/>
  <c r="I1857" i="84"/>
  <c r="R1857" i="84" s="1"/>
  <c r="L1856" i="84"/>
  <c r="K1856" i="84" s="1"/>
  <c r="I1856" i="84"/>
  <c r="R1856" i="84" s="1"/>
  <c r="R1855" i="84"/>
  <c r="L1855" i="84"/>
  <c r="I1855" i="84"/>
  <c r="L1854" i="84"/>
  <c r="K1853" i="84" s="1"/>
  <c r="K1854" i="84"/>
  <c r="I1854" i="84"/>
  <c r="R1854" i="84" s="1"/>
  <c r="L1853" i="84"/>
  <c r="I1853" i="84"/>
  <c r="R1853" i="84" s="1"/>
  <c r="L1852" i="84"/>
  <c r="I1852" i="84"/>
  <c r="R1852" i="84" s="1"/>
  <c r="L1851" i="84"/>
  <c r="I1851" i="84"/>
  <c r="R1851" i="84" s="1"/>
  <c r="L1850" i="84"/>
  <c r="K1849" i="84" s="1"/>
  <c r="K1850" i="84"/>
  <c r="I1850" i="84"/>
  <c r="R1850" i="84" s="1"/>
  <c r="L1849" i="84"/>
  <c r="I1849" i="84"/>
  <c r="R1849" i="84" s="1"/>
  <c r="L1848" i="84"/>
  <c r="I1848" i="84"/>
  <c r="R1848" i="84" s="1"/>
  <c r="R1847" i="84"/>
  <c r="L1847" i="84"/>
  <c r="K1847" i="84"/>
  <c r="I1847" i="84"/>
  <c r="L1846" i="84"/>
  <c r="K1845" i="84" s="1"/>
  <c r="K1846" i="84"/>
  <c r="I1846" i="84"/>
  <c r="R1846" i="84" s="1"/>
  <c r="L1845" i="84"/>
  <c r="I1845" i="84"/>
  <c r="R1845" i="84" s="1"/>
  <c r="L1844" i="84"/>
  <c r="K1844" i="84" s="1"/>
  <c r="I1844" i="84"/>
  <c r="R1844" i="84" s="1"/>
  <c r="L1843" i="84"/>
  <c r="K1843" i="84"/>
  <c r="I1843" i="84"/>
  <c r="R1843" i="84" s="1"/>
  <c r="L1842" i="84"/>
  <c r="K1841" i="84" s="1"/>
  <c r="K1842" i="84"/>
  <c r="I1842" i="84"/>
  <c r="R1842" i="84" s="1"/>
  <c r="L1841" i="84"/>
  <c r="I1841" i="84"/>
  <c r="R1841" i="84" s="1"/>
  <c r="R1840" i="84"/>
  <c r="L1840" i="84"/>
  <c r="K1840" i="84"/>
  <c r="I1840" i="84"/>
  <c r="L1839" i="84"/>
  <c r="K1839" i="84" s="1"/>
  <c r="I1839" i="84"/>
  <c r="R1839" i="84" s="1"/>
  <c r="L1838" i="84"/>
  <c r="K1838" i="84" s="1"/>
  <c r="I1838" i="84"/>
  <c r="R1838" i="84" s="1"/>
  <c r="R1837" i="84"/>
  <c r="L1837" i="84"/>
  <c r="I1837" i="84"/>
  <c r="L1836" i="84"/>
  <c r="I1836" i="84"/>
  <c r="R1836" i="84" s="1"/>
  <c r="L1835" i="84"/>
  <c r="K1835" i="84" s="1"/>
  <c r="I1835" i="84"/>
  <c r="R1835" i="84" s="1"/>
  <c r="R1834" i="84"/>
  <c r="L1834" i="84"/>
  <c r="K1834" i="84" s="1"/>
  <c r="I1834" i="84"/>
  <c r="L1833" i="84"/>
  <c r="I1833" i="84"/>
  <c r="R1833" i="84" s="1"/>
  <c r="L1832" i="84"/>
  <c r="K1832" i="84" s="1"/>
  <c r="I1832" i="84"/>
  <c r="R1832" i="84" s="1"/>
  <c r="L1831" i="84"/>
  <c r="K1831" i="84"/>
  <c r="I1831" i="84"/>
  <c r="R1831" i="84" s="1"/>
  <c r="L1830" i="84"/>
  <c r="I1830" i="84"/>
  <c r="R1830" i="84" s="1"/>
  <c r="R1829" i="84"/>
  <c r="L1829" i="84"/>
  <c r="K1829" i="84" s="1"/>
  <c r="I1829" i="84"/>
  <c r="L1828" i="84"/>
  <c r="K1827" i="84" s="1"/>
  <c r="I1828" i="84"/>
  <c r="R1828" i="84" s="1"/>
  <c r="L1827" i="84"/>
  <c r="I1827" i="84"/>
  <c r="R1827" i="84" s="1"/>
  <c r="L1826" i="84"/>
  <c r="K1826" i="84" s="1"/>
  <c r="I1826" i="84"/>
  <c r="R1826" i="84" s="1"/>
  <c r="L1825" i="84"/>
  <c r="I1825" i="84"/>
  <c r="R1825" i="84" s="1"/>
  <c r="L1824" i="84"/>
  <c r="K1824" i="84" s="1"/>
  <c r="I1824" i="84"/>
  <c r="R1824" i="84" s="1"/>
  <c r="L1823" i="84"/>
  <c r="I1823" i="84"/>
  <c r="R1823" i="84" s="1"/>
  <c r="R1822" i="84"/>
  <c r="L1822" i="84"/>
  <c r="I1822" i="84"/>
  <c r="L1821" i="84"/>
  <c r="I1821" i="84"/>
  <c r="R1821" i="84" s="1"/>
  <c r="L1820" i="84"/>
  <c r="K1820" i="84" s="1"/>
  <c r="I1820" i="84"/>
  <c r="R1820" i="84" s="1"/>
  <c r="L1819" i="84"/>
  <c r="K1819" i="84" s="1"/>
  <c r="I1819" i="84"/>
  <c r="R1819" i="84" s="1"/>
  <c r="L1818" i="84"/>
  <c r="K1818" i="84" s="1"/>
  <c r="I1818" i="84"/>
  <c r="R1818" i="84" s="1"/>
  <c r="R1817" i="84"/>
  <c r="L1817" i="84"/>
  <c r="I1817" i="84"/>
  <c r="R1816" i="84"/>
  <c r="L1816" i="84"/>
  <c r="I1816" i="84"/>
  <c r="L1815" i="84"/>
  <c r="I1815" i="84"/>
  <c r="R1815" i="84" s="1"/>
  <c r="R1814" i="84"/>
  <c r="L1814" i="84"/>
  <c r="K1814" i="84" s="1"/>
  <c r="I1814" i="84"/>
  <c r="L1813" i="84"/>
  <c r="K1812" i="84" s="1"/>
  <c r="I1813" i="84"/>
  <c r="R1813" i="84" s="1"/>
  <c r="L1812" i="84"/>
  <c r="I1812" i="84"/>
  <c r="R1812" i="84" s="1"/>
  <c r="L1811" i="84"/>
  <c r="K1811" i="84"/>
  <c r="I1811" i="84"/>
  <c r="R1811" i="84" s="1"/>
  <c r="L1810" i="84"/>
  <c r="K1810" i="84" s="1"/>
  <c r="I1810" i="84"/>
  <c r="R1810" i="84" s="1"/>
  <c r="L1809" i="84"/>
  <c r="K1809" i="84" s="1"/>
  <c r="I1809" i="84"/>
  <c r="R1809" i="84" s="1"/>
  <c r="L1808" i="84"/>
  <c r="K1808" i="84" s="1"/>
  <c r="I1808" i="84"/>
  <c r="R1808" i="84" s="1"/>
  <c r="L1807" i="84"/>
  <c r="K1807" i="84"/>
  <c r="I1807" i="84"/>
  <c r="R1807" i="84" s="1"/>
  <c r="L1806" i="84"/>
  <c r="K1806" i="84" s="1"/>
  <c r="I1806" i="84"/>
  <c r="R1806" i="84" s="1"/>
  <c r="L1805" i="84"/>
  <c r="K1805" i="84" s="1"/>
  <c r="I1805" i="84"/>
  <c r="R1805" i="84" s="1"/>
  <c r="L1804" i="84"/>
  <c r="K1804" i="84" s="1"/>
  <c r="I1804" i="84"/>
  <c r="R1804" i="84" s="1"/>
  <c r="L1803" i="84"/>
  <c r="I1803" i="84"/>
  <c r="R1803" i="84" s="1"/>
  <c r="L1802" i="84"/>
  <c r="I1802" i="84"/>
  <c r="R1802" i="84" s="1"/>
  <c r="R1801" i="84"/>
  <c r="L1801" i="84"/>
  <c r="K1801" i="84" s="1"/>
  <c r="I1801" i="84"/>
  <c r="L1800" i="84"/>
  <c r="K1800" i="84" s="1"/>
  <c r="I1800" i="84"/>
  <c r="R1800" i="84" s="1"/>
  <c r="R1799" i="84"/>
  <c r="L1799" i="84"/>
  <c r="I1799" i="84"/>
  <c r="R1798" i="84"/>
  <c r="L1798" i="84"/>
  <c r="I1798" i="84"/>
  <c r="R1797" i="84"/>
  <c r="L1797" i="84"/>
  <c r="I1797" i="84"/>
  <c r="L1796" i="84"/>
  <c r="I1796" i="84"/>
  <c r="R1796" i="84" s="1"/>
  <c r="R1795" i="84"/>
  <c r="L1795" i="84"/>
  <c r="I1795" i="84"/>
  <c r="L1794" i="84"/>
  <c r="I1794" i="84"/>
  <c r="R1794" i="84" s="1"/>
  <c r="L1793" i="84"/>
  <c r="I1793" i="84"/>
  <c r="R1793" i="84" s="1"/>
  <c r="L1792" i="84"/>
  <c r="I1792" i="84"/>
  <c r="R1792" i="84" s="1"/>
  <c r="L1791" i="84"/>
  <c r="I1791" i="84"/>
  <c r="R1791" i="84" s="1"/>
  <c r="R1790" i="84"/>
  <c r="L1790" i="84"/>
  <c r="I1790" i="84"/>
  <c r="L1789" i="84"/>
  <c r="I1789" i="84"/>
  <c r="R1789" i="84" s="1"/>
  <c r="L1788" i="84"/>
  <c r="K1788" i="84"/>
  <c r="I1788" i="84"/>
  <c r="R1788" i="84" s="1"/>
  <c r="L1787" i="84"/>
  <c r="I1787" i="84"/>
  <c r="R1787" i="84" s="1"/>
  <c r="R1786" i="84"/>
  <c r="L1786" i="84"/>
  <c r="I1786" i="84"/>
  <c r="L1785" i="84"/>
  <c r="K1785" i="84"/>
  <c r="I1785" i="84"/>
  <c r="R1785" i="84" s="1"/>
  <c r="R1784" i="84"/>
  <c r="L1784" i="84"/>
  <c r="K1783" i="84" s="1"/>
  <c r="I1784" i="84"/>
  <c r="L1783" i="84"/>
  <c r="I1783" i="84"/>
  <c r="R1783" i="84" s="1"/>
  <c r="L1782" i="84"/>
  <c r="I1782" i="84"/>
  <c r="R1782" i="84" s="1"/>
  <c r="L1781" i="84"/>
  <c r="I1781" i="84"/>
  <c r="R1781" i="84" s="1"/>
  <c r="L1780" i="84"/>
  <c r="K1780" i="84" s="1"/>
  <c r="I1780" i="84"/>
  <c r="R1780" i="84" s="1"/>
  <c r="L1779" i="84"/>
  <c r="K1779" i="84"/>
  <c r="I1779" i="84"/>
  <c r="R1779" i="84" s="1"/>
  <c r="L1778" i="84"/>
  <c r="K1777" i="84" s="1"/>
  <c r="I1778" i="84"/>
  <c r="R1778" i="84" s="1"/>
  <c r="R1777" i="84"/>
  <c r="L1777" i="84"/>
  <c r="I1777" i="84"/>
  <c r="L1776" i="84"/>
  <c r="K1776" i="84" s="1"/>
  <c r="I1776" i="84"/>
  <c r="R1776" i="84" s="1"/>
  <c r="L1775" i="84"/>
  <c r="I1775" i="84"/>
  <c r="R1775" i="84" s="1"/>
  <c r="L1774" i="84"/>
  <c r="K1773" i="84" s="1"/>
  <c r="I1774" i="84"/>
  <c r="R1774" i="84" s="1"/>
  <c r="L1773" i="84"/>
  <c r="I1773" i="84"/>
  <c r="R1773" i="84" s="1"/>
  <c r="L1772" i="84"/>
  <c r="K1771" i="84" s="1"/>
  <c r="I1772" i="84"/>
  <c r="R1772" i="84" s="1"/>
  <c r="L1771" i="84"/>
  <c r="I1771" i="84"/>
  <c r="R1771" i="84" s="1"/>
  <c r="L1770" i="84"/>
  <c r="K1770" i="84" s="1"/>
  <c r="I1770" i="84"/>
  <c r="R1770" i="84" s="1"/>
  <c r="R1769" i="84"/>
  <c r="L1769" i="84"/>
  <c r="I1769" i="84"/>
  <c r="L1768" i="84"/>
  <c r="I1768" i="84"/>
  <c r="R1768" i="84" s="1"/>
  <c r="R1767" i="84"/>
  <c r="L1767" i="84"/>
  <c r="K1766" i="84" s="1"/>
  <c r="I1767" i="84"/>
  <c r="L1766" i="84"/>
  <c r="I1766" i="84"/>
  <c r="R1766" i="84" s="1"/>
  <c r="L1765" i="84"/>
  <c r="I1765" i="84"/>
  <c r="R1765" i="84" s="1"/>
  <c r="L1764" i="84"/>
  <c r="I1764" i="84"/>
  <c r="R1764" i="84" s="1"/>
  <c r="L1763" i="84"/>
  <c r="I1763" i="84"/>
  <c r="R1763" i="84" s="1"/>
  <c r="R1762" i="84"/>
  <c r="L1762" i="84"/>
  <c r="I1762" i="84"/>
  <c r="L1761" i="84"/>
  <c r="I1761" i="84"/>
  <c r="R1761" i="84" s="1"/>
  <c r="R1760" i="84"/>
  <c r="L1760" i="84"/>
  <c r="I1760" i="84"/>
  <c r="L1759" i="84"/>
  <c r="I1759" i="84"/>
  <c r="R1759" i="84" s="1"/>
  <c r="L1758" i="84"/>
  <c r="K1758" i="84" s="1"/>
  <c r="I1758" i="84"/>
  <c r="R1758" i="84" s="1"/>
  <c r="L1757" i="84"/>
  <c r="I1757" i="84"/>
  <c r="R1757" i="84" s="1"/>
  <c r="L1756" i="84"/>
  <c r="K1755" i="84" s="1"/>
  <c r="I1756" i="84"/>
  <c r="R1756" i="84" s="1"/>
  <c r="L1755" i="84"/>
  <c r="I1755" i="84"/>
  <c r="R1755" i="84" s="1"/>
  <c r="L1754" i="84"/>
  <c r="K1754" i="84" s="1"/>
  <c r="I1754" i="84"/>
  <c r="R1754" i="84" s="1"/>
  <c r="R1753" i="84"/>
  <c r="L1753" i="84"/>
  <c r="I1753" i="84"/>
  <c r="L1752" i="84"/>
  <c r="K1752" i="84" s="1"/>
  <c r="I1752" i="84"/>
  <c r="R1752" i="84" s="1"/>
  <c r="L1751" i="84"/>
  <c r="I1751" i="84"/>
  <c r="R1751" i="84" s="1"/>
  <c r="R1750" i="84"/>
  <c r="L1750" i="84"/>
  <c r="K1750" i="84" s="1"/>
  <c r="I1750" i="84"/>
  <c r="R1749" i="84"/>
  <c r="L1749" i="84"/>
  <c r="I1749" i="84"/>
  <c r="L1748" i="84"/>
  <c r="I1748" i="84"/>
  <c r="R1748" i="84" s="1"/>
  <c r="L1747" i="84"/>
  <c r="K1747" i="84" s="1"/>
  <c r="I1747" i="84"/>
  <c r="R1747" i="84" s="1"/>
  <c r="L1746" i="84"/>
  <c r="K1746" i="84" s="1"/>
  <c r="I1746" i="84"/>
  <c r="R1746" i="84" s="1"/>
  <c r="L1745" i="84"/>
  <c r="K1745" i="84" s="1"/>
  <c r="I1745" i="84"/>
  <c r="R1745" i="84" s="1"/>
  <c r="L1744" i="84"/>
  <c r="K1744" i="84" s="1"/>
  <c r="I1744" i="84"/>
  <c r="R1744" i="84" s="1"/>
  <c r="R1743" i="84"/>
  <c r="L1743" i="84"/>
  <c r="K1743" i="84" s="1"/>
  <c r="I1743" i="84"/>
  <c r="R1742" i="84"/>
  <c r="L1742" i="84"/>
  <c r="I1742" i="84"/>
  <c r="L1741" i="84"/>
  <c r="K1741" i="84" s="1"/>
  <c r="I1741" i="84"/>
  <c r="R1741" i="84" s="1"/>
  <c r="L1740" i="84"/>
  <c r="K1740" i="84" s="1"/>
  <c r="I1740" i="84"/>
  <c r="R1740" i="84" s="1"/>
  <c r="R1739" i="84"/>
  <c r="L1739" i="84"/>
  <c r="I1739" i="84"/>
  <c r="L1738" i="84"/>
  <c r="I1738" i="84"/>
  <c r="R1738" i="84" s="1"/>
  <c r="L1737" i="84"/>
  <c r="K1737" i="84" s="1"/>
  <c r="I1737" i="84"/>
  <c r="R1737" i="84" s="1"/>
  <c r="L1736" i="84"/>
  <c r="I1736" i="84"/>
  <c r="R1736" i="84" s="1"/>
  <c r="L1735" i="84"/>
  <c r="K1734" i="84" s="1"/>
  <c r="I1735" i="84"/>
  <c r="R1735" i="84" s="1"/>
  <c r="L1734" i="84"/>
  <c r="I1734" i="84"/>
  <c r="R1734" i="84" s="1"/>
  <c r="L1733" i="84"/>
  <c r="I1733" i="84"/>
  <c r="R1733" i="84" s="1"/>
  <c r="R1732" i="84"/>
  <c r="L1732" i="84"/>
  <c r="K1732" i="84"/>
  <c r="I1732" i="84"/>
  <c r="L1731" i="84"/>
  <c r="K1731" i="84"/>
  <c r="I1731" i="84"/>
  <c r="R1731" i="84" s="1"/>
  <c r="L1730" i="84"/>
  <c r="I1730" i="84"/>
  <c r="R1730" i="84" s="1"/>
  <c r="R1729" i="84"/>
  <c r="L1729" i="84"/>
  <c r="K1729" i="84"/>
  <c r="I1729" i="84"/>
  <c r="L1728" i="84"/>
  <c r="K1728" i="84" s="1"/>
  <c r="I1728" i="84"/>
  <c r="R1728" i="84" s="1"/>
  <c r="R1727" i="84"/>
  <c r="L1727" i="84"/>
  <c r="K1727" i="84" s="1"/>
  <c r="I1727" i="84"/>
  <c r="R1726" i="84"/>
  <c r="L1726" i="84"/>
  <c r="K1726" i="84" s="1"/>
  <c r="I1726" i="84"/>
  <c r="L1725" i="84"/>
  <c r="I1725" i="84"/>
  <c r="R1725" i="84" s="1"/>
  <c r="L1724" i="84"/>
  <c r="I1724" i="84"/>
  <c r="R1724" i="84" s="1"/>
  <c r="L1723" i="84"/>
  <c r="I1723" i="84"/>
  <c r="R1723" i="84" s="1"/>
  <c r="L1722" i="84"/>
  <c r="K1722" i="84" s="1"/>
  <c r="I1722" i="84"/>
  <c r="R1722" i="84" s="1"/>
  <c r="L1721" i="84"/>
  <c r="K1721" i="84" s="1"/>
  <c r="I1721" i="84"/>
  <c r="R1721" i="84" s="1"/>
  <c r="R1720" i="84"/>
  <c r="L1720" i="84"/>
  <c r="I1720" i="84"/>
  <c r="L1719" i="84"/>
  <c r="K1719" i="84"/>
  <c r="I1719" i="84"/>
  <c r="R1719" i="84" s="1"/>
  <c r="L1718" i="84"/>
  <c r="K1718" i="84" s="1"/>
  <c r="I1718" i="84"/>
  <c r="R1718" i="84" s="1"/>
  <c r="L1717" i="84"/>
  <c r="I1717" i="84"/>
  <c r="R1717" i="84" s="1"/>
  <c r="R1716" i="84"/>
  <c r="L1716" i="84"/>
  <c r="I1716" i="84"/>
  <c r="L1715" i="84"/>
  <c r="I1715" i="84"/>
  <c r="R1715" i="84" s="1"/>
  <c r="R1714" i="84"/>
  <c r="L1714" i="84"/>
  <c r="I1714" i="84"/>
  <c r="L1713" i="84"/>
  <c r="I1713" i="84"/>
  <c r="R1713" i="84" s="1"/>
  <c r="L1712" i="84"/>
  <c r="I1712" i="84"/>
  <c r="R1712" i="84" s="1"/>
  <c r="L1711" i="84"/>
  <c r="K1711" i="84"/>
  <c r="I1711" i="84"/>
  <c r="R1711" i="84" s="1"/>
  <c r="L1710" i="84"/>
  <c r="K1710" i="84"/>
  <c r="I1710" i="84"/>
  <c r="R1710" i="84" s="1"/>
  <c r="L1709" i="84"/>
  <c r="I1709" i="84"/>
  <c r="R1709" i="84" s="1"/>
  <c r="L1708" i="84"/>
  <c r="K1708" i="84" s="1"/>
  <c r="I1708" i="84"/>
  <c r="R1708" i="84" s="1"/>
  <c r="R1707" i="84"/>
  <c r="L1707" i="84"/>
  <c r="I1707" i="84"/>
  <c r="R1706" i="84"/>
  <c r="L1706" i="84"/>
  <c r="I1706" i="84"/>
  <c r="L1705" i="84"/>
  <c r="I1705" i="84"/>
  <c r="R1705" i="84" s="1"/>
  <c r="L1704" i="84"/>
  <c r="K1704" i="84" s="1"/>
  <c r="I1704" i="84"/>
  <c r="R1704" i="84" s="1"/>
  <c r="L1703" i="84"/>
  <c r="I1703" i="84"/>
  <c r="R1703" i="84" s="1"/>
  <c r="L1702" i="84"/>
  <c r="K1701" i="84" s="1"/>
  <c r="I1702" i="84"/>
  <c r="R1702" i="84" s="1"/>
  <c r="L1701" i="84"/>
  <c r="I1701" i="84"/>
  <c r="R1701" i="84" s="1"/>
  <c r="L1700" i="84"/>
  <c r="I1700" i="84"/>
  <c r="R1700" i="84" s="1"/>
  <c r="L1699" i="84"/>
  <c r="I1699" i="84"/>
  <c r="R1699" i="84" s="1"/>
  <c r="L1698" i="84"/>
  <c r="K1698" i="84" s="1"/>
  <c r="I1698" i="84"/>
  <c r="R1698" i="84" s="1"/>
  <c r="L1697" i="84"/>
  <c r="K1696" i="84" s="1"/>
  <c r="I1697" i="84"/>
  <c r="R1697" i="84" s="1"/>
  <c r="L1696" i="84"/>
  <c r="I1696" i="84"/>
  <c r="R1696" i="84" s="1"/>
  <c r="L1695" i="84"/>
  <c r="K1695" i="84"/>
  <c r="I1695" i="84"/>
  <c r="R1695" i="84" s="1"/>
  <c r="L1694" i="84"/>
  <c r="I1694" i="84"/>
  <c r="R1694" i="84" s="1"/>
  <c r="R1693" i="84"/>
  <c r="L1693" i="84"/>
  <c r="K1693" i="84" s="1"/>
  <c r="I1693" i="84"/>
  <c r="L1692" i="84"/>
  <c r="K1692" i="84" s="1"/>
  <c r="I1692" i="84"/>
  <c r="R1692" i="84" s="1"/>
  <c r="R1691" i="84"/>
  <c r="L1691" i="84"/>
  <c r="I1691" i="84"/>
  <c r="L1690" i="84"/>
  <c r="I1690" i="84"/>
  <c r="R1690" i="84" s="1"/>
  <c r="L1689" i="84"/>
  <c r="I1689" i="84"/>
  <c r="R1689" i="84" s="1"/>
  <c r="L1688" i="84"/>
  <c r="I1688" i="84"/>
  <c r="R1688" i="84" s="1"/>
  <c r="L1687" i="84"/>
  <c r="I1687" i="84"/>
  <c r="R1687" i="84" s="1"/>
  <c r="L1686" i="84"/>
  <c r="K1686" i="84" s="1"/>
  <c r="I1686" i="84"/>
  <c r="R1686" i="84" s="1"/>
  <c r="L1685" i="84"/>
  <c r="I1685" i="84"/>
  <c r="R1685" i="84" s="1"/>
  <c r="R1684" i="84"/>
  <c r="L1684" i="84"/>
  <c r="I1684" i="84"/>
  <c r="R1683" i="84"/>
  <c r="L1683" i="84"/>
  <c r="K1683" i="84" s="1"/>
  <c r="I1683" i="84"/>
  <c r="L1682" i="84"/>
  <c r="I1682" i="84"/>
  <c r="R1682" i="84" s="1"/>
  <c r="L1681" i="84"/>
  <c r="I1681" i="84"/>
  <c r="R1681" i="84" s="1"/>
  <c r="R1680" i="84"/>
  <c r="L1680" i="84"/>
  <c r="K1680" i="84" s="1"/>
  <c r="I1680" i="84"/>
  <c r="L1679" i="84"/>
  <c r="I1679" i="84"/>
  <c r="R1679" i="84" s="1"/>
  <c r="L1678" i="84"/>
  <c r="K1677" i="84" s="1"/>
  <c r="I1678" i="84"/>
  <c r="R1678" i="84" s="1"/>
  <c r="L1677" i="84"/>
  <c r="I1677" i="84"/>
  <c r="R1677" i="84" s="1"/>
  <c r="L1676" i="84"/>
  <c r="I1676" i="84"/>
  <c r="R1676" i="84" s="1"/>
  <c r="L1675" i="84"/>
  <c r="I1675" i="84"/>
  <c r="R1675" i="84" s="1"/>
  <c r="L1674" i="84"/>
  <c r="I1674" i="84"/>
  <c r="R1674" i="84" s="1"/>
  <c r="L1673" i="84"/>
  <c r="K1673" i="84" s="1"/>
  <c r="I1673" i="84"/>
  <c r="R1673" i="84" s="1"/>
  <c r="L1672" i="84"/>
  <c r="K1672" i="84" s="1"/>
  <c r="I1672" i="84"/>
  <c r="R1672" i="84" s="1"/>
  <c r="L1671" i="84"/>
  <c r="I1671" i="84"/>
  <c r="R1671" i="84" s="1"/>
  <c r="R1670" i="84"/>
  <c r="L1670" i="84"/>
  <c r="K1670" i="84" s="1"/>
  <c r="I1670" i="84"/>
  <c r="L1669" i="84"/>
  <c r="K1669" i="84" s="1"/>
  <c r="I1669" i="84"/>
  <c r="R1669" i="84" s="1"/>
  <c r="R1668" i="84"/>
  <c r="L1668" i="84"/>
  <c r="I1668" i="84"/>
  <c r="L1667" i="84"/>
  <c r="K1667" i="84" s="1"/>
  <c r="I1667" i="84"/>
  <c r="R1667" i="84" s="1"/>
  <c r="L1666" i="84"/>
  <c r="I1666" i="84"/>
  <c r="R1666" i="84" s="1"/>
  <c r="L1665" i="84"/>
  <c r="K1665" i="84" s="1"/>
  <c r="I1665" i="84"/>
  <c r="R1665" i="84" s="1"/>
  <c r="L1664" i="84"/>
  <c r="I1664" i="84"/>
  <c r="R1664" i="84" s="1"/>
  <c r="L1663" i="84"/>
  <c r="K1663" i="84"/>
  <c r="I1663" i="84"/>
  <c r="R1663" i="84" s="1"/>
  <c r="L1662" i="84"/>
  <c r="K1662" i="84"/>
  <c r="I1662" i="84"/>
  <c r="R1662" i="84" s="1"/>
  <c r="L1661" i="84"/>
  <c r="K1661" i="84" s="1"/>
  <c r="I1661" i="84"/>
  <c r="R1661" i="84" s="1"/>
  <c r="R1660" i="84"/>
  <c r="L1660" i="84"/>
  <c r="K1660" i="84" s="1"/>
  <c r="I1660" i="84"/>
  <c r="L1659" i="84"/>
  <c r="K1659" i="84"/>
  <c r="I1659" i="84"/>
  <c r="R1659" i="84" s="1"/>
  <c r="R1658" i="84"/>
  <c r="L1658" i="84"/>
  <c r="I1658" i="84"/>
  <c r="L1657" i="84"/>
  <c r="I1657" i="84"/>
  <c r="R1657" i="84" s="1"/>
  <c r="L1656" i="84"/>
  <c r="I1656" i="84"/>
  <c r="R1656" i="84" s="1"/>
  <c r="R1655" i="84"/>
  <c r="L1655" i="84"/>
  <c r="K1655" i="84" s="1"/>
  <c r="I1655" i="84"/>
  <c r="L1654" i="84"/>
  <c r="I1654" i="84"/>
  <c r="R1654" i="84" s="1"/>
  <c r="L1653" i="84"/>
  <c r="K1653" i="84" s="1"/>
  <c r="I1653" i="84"/>
  <c r="R1653" i="84" s="1"/>
  <c r="L1652" i="84"/>
  <c r="I1652" i="84"/>
  <c r="R1652" i="84" s="1"/>
  <c r="L1651" i="84"/>
  <c r="K1650" i="84" s="1"/>
  <c r="I1651" i="84"/>
  <c r="R1651" i="84" s="1"/>
  <c r="L1650" i="84"/>
  <c r="I1650" i="84"/>
  <c r="R1650" i="84" s="1"/>
  <c r="L1649" i="84"/>
  <c r="I1649" i="84"/>
  <c r="R1649" i="84" s="1"/>
  <c r="R1648" i="84"/>
  <c r="L1648" i="84"/>
  <c r="I1648" i="84"/>
  <c r="L1647" i="84"/>
  <c r="K1647" i="84"/>
  <c r="I1647" i="84"/>
  <c r="R1647" i="84" s="1"/>
  <c r="L1646" i="84"/>
  <c r="I1646" i="84"/>
  <c r="R1646" i="84" s="1"/>
  <c r="L1645" i="84"/>
  <c r="K1645" i="84" s="1"/>
  <c r="I1645" i="84"/>
  <c r="R1645" i="84" s="1"/>
  <c r="R1644" i="84"/>
  <c r="L1644" i="84"/>
  <c r="I1644" i="84"/>
  <c r="L1643" i="84"/>
  <c r="I1643" i="84"/>
  <c r="R1643" i="84" s="1"/>
  <c r="R1642" i="84"/>
  <c r="L1642" i="84"/>
  <c r="K1642" i="84" s="1"/>
  <c r="I1642" i="84"/>
  <c r="L1641" i="84"/>
  <c r="K1641" i="84" s="1"/>
  <c r="I1641" i="84"/>
  <c r="R1641" i="84" s="1"/>
  <c r="L1640" i="84"/>
  <c r="I1640" i="84"/>
  <c r="R1640" i="84" s="1"/>
  <c r="L1639" i="84"/>
  <c r="K1638" i="84" s="1"/>
  <c r="I1639" i="84"/>
  <c r="R1639" i="84" s="1"/>
  <c r="L1638" i="84"/>
  <c r="I1638" i="84"/>
  <c r="R1638" i="84" s="1"/>
  <c r="L1637" i="84"/>
  <c r="K1637" i="84" s="1"/>
  <c r="I1637" i="84"/>
  <c r="R1637" i="84" s="1"/>
  <c r="L1636" i="84"/>
  <c r="K1635" i="84" s="1"/>
  <c r="K1636" i="84"/>
  <c r="I1636" i="84"/>
  <c r="R1636" i="84" s="1"/>
  <c r="L1635" i="84"/>
  <c r="I1635" i="84"/>
  <c r="R1635" i="84" s="1"/>
  <c r="R1634" i="84"/>
  <c r="L1634" i="84"/>
  <c r="K1634" i="84" s="1"/>
  <c r="I1634" i="84"/>
  <c r="L1633" i="84"/>
  <c r="K1633" i="84"/>
  <c r="I1633" i="84"/>
  <c r="R1633" i="84" s="1"/>
  <c r="R1632" i="84"/>
  <c r="L1632" i="84"/>
  <c r="K1632" i="84" s="1"/>
  <c r="I1632" i="84"/>
  <c r="L1631" i="84"/>
  <c r="I1631" i="84"/>
  <c r="R1631" i="84" s="1"/>
  <c r="L1630" i="84"/>
  <c r="K1630" i="84" s="1"/>
  <c r="I1630" i="84"/>
  <c r="R1630" i="84" s="1"/>
  <c r="L1629" i="84"/>
  <c r="I1629" i="84"/>
  <c r="R1629" i="84" s="1"/>
  <c r="L1628" i="84"/>
  <c r="K1628" i="84" s="1"/>
  <c r="I1628" i="84"/>
  <c r="R1628" i="84" s="1"/>
  <c r="L1627" i="84"/>
  <c r="I1627" i="84"/>
  <c r="R1627" i="84" s="1"/>
  <c r="L1626" i="84"/>
  <c r="K1626" i="84" s="1"/>
  <c r="I1626" i="84"/>
  <c r="R1626" i="84" s="1"/>
  <c r="L1625" i="84"/>
  <c r="I1625" i="84"/>
  <c r="R1625" i="84" s="1"/>
  <c r="L1624" i="84"/>
  <c r="K1624" i="84"/>
  <c r="I1624" i="84"/>
  <c r="R1624" i="84" s="1"/>
  <c r="L1623" i="84"/>
  <c r="K1623" i="84"/>
  <c r="I1623" i="84"/>
  <c r="R1623" i="84" s="1"/>
  <c r="L1622" i="84"/>
  <c r="K1622" i="84" s="1"/>
  <c r="I1622" i="84"/>
  <c r="R1622" i="84" s="1"/>
  <c r="R1621" i="84"/>
  <c r="L1621" i="84"/>
  <c r="I1621" i="84"/>
  <c r="L1620" i="84"/>
  <c r="I1620" i="84"/>
  <c r="R1620" i="84" s="1"/>
  <c r="L1619" i="84"/>
  <c r="K1619" i="84" s="1"/>
  <c r="I1619" i="84"/>
  <c r="R1619" i="84" s="1"/>
  <c r="L1618" i="84"/>
  <c r="I1618" i="84"/>
  <c r="R1618" i="84" s="1"/>
  <c r="L1617" i="84"/>
  <c r="K1617" i="84" s="1"/>
  <c r="I1617" i="84"/>
  <c r="R1617" i="84" s="1"/>
  <c r="L1616" i="84"/>
  <c r="I1616" i="84"/>
  <c r="R1616" i="84" s="1"/>
  <c r="L1615" i="84"/>
  <c r="I1615" i="84"/>
  <c r="R1615" i="84" s="1"/>
  <c r="L1614" i="84"/>
  <c r="K1614" i="84" s="1"/>
  <c r="I1614" i="84"/>
  <c r="R1614" i="84" s="1"/>
  <c r="L1613" i="84"/>
  <c r="I1613" i="84"/>
  <c r="R1613" i="84" s="1"/>
  <c r="L1612" i="84"/>
  <c r="I1612" i="84"/>
  <c r="R1612" i="84" s="1"/>
  <c r="R1611" i="84"/>
  <c r="L1611" i="84"/>
  <c r="K1611" i="84" s="1"/>
  <c r="I1611" i="84"/>
  <c r="L1610" i="84"/>
  <c r="K1610" i="84" s="1"/>
  <c r="I1610" i="84"/>
  <c r="R1610" i="84" s="1"/>
  <c r="R1609" i="84"/>
  <c r="L1609" i="84"/>
  <c r="I1609" i="84"/>
  <c r="L1608" i="84"/>
  <c r="K1608" i="84" s="1"/>
  <c r="I1608" i="84"/>
  <c r="R1608" i="84" s="1"/>
  <c r="L1607" i="84"/>
  <c r="I1607" i="84"/>
  <c r="R1607" i="84" s="1"/>
  <c r="L1606" i="84"/>
  <c r="K1606" i="84" s="1"/>
  <c r="I1606" i="84"/>
  <c r="R1606" i="84" s="1"/>
  <c r="L1605" i="84"/>
  <c r="I1605" i="84"/>
  <c r="R1605" i="84" s="1"/>
  <c r="L1604" i="84"/>
  <c r="K1604" i="84" s="1"/>
  <c r="I1604" i="84"/>
  <c r="R1604" i="84" s="1"/>
  <c r="L1603" i="84"/>
  <c r="I1603" i="84"/>
  <c r="R1603" i="84" s="1"/>
  <c r="L1602" i="84"/>
  <c r="K1602" i="84"/>
  <c r="I1602" i="84"/>
  <c r="R1602" i="84" s="1"/>
  <c r="L1601" i="84"/>
  <c r="I1601" i="84"/>
  <c r="R1601" i="84" s="1"/>
  <c r="L1600" i="84"/>
  <c r="I1600" i="84"/>
  <c r="R1600" i="84" s="1"/>
  <c r="R1599" i="84"/>
  <c r="L1599" i="84"/>
  <c r="I1599" i="84"/>
  <c r="L1598" i="84"/>
  <c r="K1598" i="84" s="1"/>
  <c r="I1598" i="84"/>
  <c r="R1598" i="84" s="1"/>
  <c r="L1597" i="84"/>
  <c r="K1597" i="84"/>
  <c r="I1597" i="84"/>
  <c r="R1597" i="84" s="1"/>
  <c r="R1596" i="84"/>
  <c r="L1596" i="84"/>
  <c r="K1596" i="84" s="1"/>
  <c r="I1596" i="84"/>
  <c r="R1595" i="84"/>
  <c r="L1595" i="84"/>
  <c r="I1595" i="84"/>
  <c r="L1594" i="84"/>
  <c r="I1594" i="84"/>
  <c r="R1594" i="84" s="1"/>
  <c r="R1593" i="84"/>
  <c r="L1593" i="84"/>
  <c r="K1593" i="84"/>
  <c r="I1593" i="84"/>
  <c r="L1592" i="84"/>
  <c r="I1592" i="84"/>
  <c r="R1592" i="84" s="1"/>
  <c r="L1591" i="84"/>
  <c r="K1591" i="84" s="1"/>
  <c r="I1591" i="84"/>
  <c r="R1591" i="84" s="1"/>
  <c r="L1590" i="84"/>
  <c r="I1590" i="84"/>
  <c r="R1590" i="84" s="1"/>
  <c r="L1589" i="84"/>
  <c r="I1589" i="84"/>
  <c r="R1589" i="84" s="1"/>
  <c r="L1588" i="84"/>
  <c r="I1588" i="84"/>
  <c r="R1588" i="84" s="1"/>
  <c r="L1587" i="84"/>
  <c r="K1587" i="84" s="1"/>
  <c r="I1587" i="84"/>
  <c r="R1587" i="84" s="1"/>
  <c r="L1586" i="84"/>
  <c r="I1586" i="84"/>
  <c r="R1586" i="84" s="1"/>
  <c r="L1585" i="84"/>
  <c r="I1585" i="84"/>
  <c r="R1585" i="84" s="1"/>
  <c r="L1584" i="84"/>
  <c r="I1584" i="84"/>
  <c r="R1584" i="84" s="1"/>
  <c r="R1583" i="84"/>
  <c r="L1583" i="84"/>
  <c r="K1583" i="84" s="1"/>
  <c r="I1583" i="84"/>
  <c r="L1582" i="84"/>
  <c r="K1582" i="84" s="1"/>
  <c r="I1582" i="84"/>
  <c r="R1582" i="84" s="1"/>
  <c r="L1581" i="84"/>
  <c r="I1581" i="84"/>
  <c r="R1581" i="84" s="1"/>
  <c r="L1580" i="84"/>
  <c r="K1580" i="84" s="1"/>
  <c r="I1580" i="84"/>
  <c r="R1580" i="84" s="1"/>
  <c r="L1579" i="84"/>
  <c r="I1579" i="84"/>
  <c r="R1579" i="84" s="1"/>
  <c r="L1578" i="84"/>
  <c r="K1578" i="84" s="1"/>
  <c r="I1578" i="84"/>
  <c r="R1578" i="84" s="1"/>
  <c r="L1577" i="84"/>
  <c r="I1577" i="84"/>
  <c r="R1577" i="84" s="1"/>
  <c r="L1576" i="84"/>
  <c r="I1576" i="84"/>
  <c r="R1576" i="84" s="1"/>
  <c r="L1575" i="84"/>
  <c r="K1575" i="84"/>
  <c r="I1575" i="84"/>
  <c r="R1575" i="84" s="1"/>
  <c r="L1574" i="84"/>
  <c r="K1574" i="84" s="1"/>
  <c r="I1574" i="84"/>
  <c r="R1574" i="84" s="1"/>
  <c r="L1573" i="84"/>
  <c r="I1573" i="84"/>
  <c r="R1573" i="84" s="1"/>
  <c r="L1572" i="84"/>
  <c r="K1572" i="84" s="1"/>
  <c r="I1572" i="84"/>
  <c r="R1572" i="84" s="1"/>
  <c r="L1571" i="84"/>
  <c r="K1571" i="84"/>
  <c r="I1571" i="84"/>
  <c r="R1571" i="84" s="1"/>
  <c r="L1570" i="84"/>
  <c r="K1570" i="84" s="1"/>
  <c r="I1570" i="84"/>
  <c r="R1570" i="84" s="1"/>
  <c r="L1569" i="84"/>
  <c r="I1569" i="84"/>
  <c r="R1569" i="84" s="1"/>
  <c r="R1568" i="84"/>
  <c r="L1568" i="84"/>
  <c r="I1568" i="84"/>
  <c r="L1567" i="84"/>
  <c r="K1567" i="84"/>
  <c r="I1567" i="84"/>
  <c r="R1567" i="84" s="1"/>
  <c r="L1566" i="84"/>
  <c r="K1566" i="84"/>
  <c r="I1566" i="84"/>
  <c r="R1566" i="84" s="1"/>
  <c r="R1565" i="84"/>
  <c r="L1565" i="84"/>
  <c r="K1565" i="84"/>
  <c r="I1565" i="84"/>
  <c r="L1564" i="84"/>
  <c r="I1564" i="84"/>
  <c r="R1564" i="84" s="1"/>
  <c r="L1563" i="84"/>
  <c r="K1563" i="84"/>
  <c r="I1563" i="84"/>
  <c r="R1563" i="84" s="1"/>
  <c r="L1562" i="84"/>
  <c r="K1561" i="84" s="1"/>
  <c r="K1562" i="84"/>
  <c r="I1562" i="84"/>
  <c r="R1562" i="84" s="1"/>
  <c r="L1561" i="84"/>
  <c r="I1561" i="84"/>
  <c r="R1561" i="84" s="1"/>
  <c r="L1560" i="84"/>
  <c r="K1560" i="84"/>
  <c r="I1560" i="84"/>
  <c r="R1560" i="84" s="1"/>
  <c r="L1559" i="84"/>
  <c r="K1558" i="84" s="1"/>
  <c r="K1559" i="84"/>
  <c r="I1559" i="84"/>
  <c r="R1559" i="84" s="1"/>
  <c r="L1558" i="84"/>
  <c r="I1558" i="84"/>
  <c r="R1558" i="84" s="1"/>
  <c r="L1557" i="84"/>
  <c r="K1557" i="84" s="1"/>
  <c r="I1557" i="84"/>
  <c r="R1557" i="84" s="1"/>
  <c r="L1556" i="84"/>
  <c r="I1556" i="84"/>
  <c r="R1556" i="84" s="1"/>
  <c r="L1555" i="84"/>
  <c r="I1555" i="84"/>
  <c r="R1555" i="84" s="1"/>
  <c r="L1554" i="84"/>
  <c r="K1554" i="84" s="1"/>
  <c r="I1554" i="84"/>
  <c r="R1554" i="84" s="1"/>
  <c r="L1553" i="84"/>
  <c r="I1553" i="84"/>
  <c r="R1553" i="84" s="1"/>
  <c r="L1552" i="84"/>
  <c r="K1552" i="84" s="1"/>
  <c r="I1552" i="84"/>
  <c r="R1552" i="84" s="1"/>
  <c r="L1551" i="84"/>
  <c r="I1551" i="84"/>
  <c r="R1551" i="84" s="1"/>
  <c r="R1550" i="84"/>
  <c r="L1550" i="84"/>
  <c r="K1550" i="84"/>
  <c r="I1550" i="84"/>
  <c r="L1549" i="84"/>
  <c r="K1549" i="84" s="1"/>
  <c r="I1549" i="84"/>
  <c r="R1549" i="84" s="1"/>
  <c r="L1548" i="84"/>
  <c r="I1548" i="84"/>
  <c r="R1548" i="84" s="1"/>
  <c r="L1547" i="84"/>
  <c r="I1547" i="84"/>
  <c r="R1547" i="84" s="1"/>
  <c r="L1546" i="84"/>
  <c r="I1546" i="84"/>
  <c r="R1546" i="84" s="1"/>
  <c r="L1545" i="84"/>
  <c r="K1545" i="84"/>
  <c r="I1545" i="84"/>
  <c r="R1545" i="84" s="1"/>
  <c r="R1544" i="84"/>
  <c r="L1544" i="84"/>
  <c r="K1543" i="84" s="1"/>
  <c r="K1544" i="84"/>
  <c r="I1544" i="84"/>
  <c r="R1543" i="84"/>
  <c r="L1543" i="84"/>
  <c r="I1543" i="84"/>
  <c r="L1542" i="84"/>
  <c r="K1542" i="84"/>
  <c r="I1542" i="84"/>
  <c r="R1542" i="84" s="1"/>
  <c r="R1541" i="84"/>
  <c r="L1541" i="84"/>
  <c r="I1541" i="84"/>
  <c r="R1540" i="84"/>
  <c r="L1540" i="84"/>
  <c r="I1540" i="84"/>
  <c r="L1539" i="84"/>
  <c r="K1539" i="84" s="1"/>
  <c r="I1539" i="84"/>
  <c r="R1539" i="84" s="1"/>
  <c r="L1538" i="84"/>
  <c r="I1538" i="84"/>
  <c r="R1538" i="84" s="1"/>
  <c r="L1537" i="84"/>
  <c r="K1536" i="84" s="1"/>
  <c r="I1537" i="84"/>
  <c r="R1537" i="84" s="1"/>
  <c r="L1536" i="84"/>
  <c r="I1536" i="84"/>
  <c r="R1536" i="84" s="1"/>
  <c r="L1535" i="84"/>
  <c r="K1534" i="84" s="1"/>
  <c r="K1535" i="84"/>
  <c r="I1535" i="84"/>
  <c r="R1535" i="84" s="1"/>
  <c r="L1534" i="84"/>
  <c r="I1534" i="84"/>
  <c r="R1534" i="84" s="1"/>
  <c r="L1533" i="84"/>
  <c r="K1533" i="84" s="1"/>
  <c r="I1533" i="84"/>
  <c r="R1533" i="84" s="1"/>
  <c r="L1532" i="84"/>
  <c r="I1532" i="84"/>
  <c r="R1532" i="84" s="1"/>
  <c r="R1531" i="84"/>
  <c r="L1531" i="84"/>
  <c r="K1530" i="84" s="1"/>
  <c r="I1531" i="84"/>
  <c r="R1530" i="84"/>
  <c r="L1530" i="84"/>
  <c r="I1530" i="84"/>
  <c r="L1529" i="84"/>
  <c r="I1529" i="84"/>
  <c r="R1529" i="84" s="1"/>
  <c r="L1528" i="84"/>
  <c r="I1528" i="84"/>
  <c r="R1528" i="84" s="1"/>
  <c r="L1527" i="84"/>
  <c r="I1527" i="84"/>
  <c r="R1527" i="84" s="1"/>
  <c r="L1526" i="84"/>
  <c r="K1526" i="84"/>
  <c r="I1526" i="84"/>
  <c r="R1526" i="84" s="1"/>
  <c r="L1525" i="84"/>
  <c r="I1525" i="84"/>
  <c r="R1525" i="84" s="1"/>
  <c r="L1524" i="84"/>
  <c r="K1524" i="84"/>
  <c r="I1524" i="84"/>
  <c r="R1524" i="84" s="1"/>
  <c r="L1523" i="84"/>
  <c r="I1523" i="84"/>
  <c r="R1523" i="84" s="1"/>
  <c r="L1522" i="84"/>
  <c r="I1522" i="84"/>
  <c r="R1522" i="84" s="1"/>
  <c r="R1521" i="84"/>
  <c r="L1521" i="84"/>
  <c r="K1521" i="84"/>
  <c r="I1521" i="84"/>
  <c r="R1520" i="84"/>
  <c r="L1520" i="84"/>
  <c r="K1520" i="84"/>
  <c r="I1520" i="84"/>
  <c r="L1519" i="84"/>
  <c r="K1519" i="84" s="1"/>
  <c r="I1519" i="84"/>
  <c r="R1519" i="84" s="1"/>
  <c r="L1518" i="84"/>
  <c r="I1518" i="84"/>
  <c r="R1518" i="84" s="1"/>
  <c r="R1517" i="84"/>
  <c r="L1517" i="84"/>
  <c r="I1517" i="84"/>
  <c r="L1516" i="84"/>
  <c r="I1516" i="84"/>
  <c r="R1516" i="84" s="1"/>
  <c r="L1515" i="84"/>
  <c r="K1515" i="84" s="1"/>
  <c r="I1515" i="84"/>
  <c r="R1515" i="84" s="1"/>
  <c r="L1514" i="84"/>
  <c r="I1514" i="84"/>
  <c r="R1514" i="84" s="1"/>
  <c r="R1513" i="84"/>
  <c r="L1513" i="84"/>
  <c r="K1512" i="84" s="1"/>
  <c r="I1513" i="84"/>
  <c r="R1512" i="84"/>
  <c r="L1512" i="84"/>
  <c r="I1512" i="84"/>
  <c r="L1511" i="84"/>
  <c r="K1511" i="84" s="1"/>
  <c r="I1511" i="84"/>
  <c r="R1511" i="84" s="1"/>
  <c r="L1510" i="84"/>
  <c r="I1510" i="84"/>
  <c r="R1510" i="84" s="1"/>
  <c r="L1509" i="84"/>
  <c r="I1509" i="84"/>
  <c r="R1509" i="84" s="1"/>
  <c r="L1508" i="84"/>
  <c r="I1508" i="84"/>
  <c r="R1508" i="84" s="1"/>
  <c r="L1507" i="84"/>
  <c r="I1507" i="84"/>
  <c r="R1507" i="84" s="1"/>
  <c r="L1506" i="84"/>
  <c r="K1506" i="84" s="1"/>
  <c r="I1506" i="84"/>
  <c r="R1506" i="84" s="1"/>
  <c r="R1505" i="84"/>
  <c r="L1505" i="84"/>
  <c r="I1505" i="84"/>
  <c r="L1504" i="84"/>
  <c r="I1504" i="84"/>
  <c r="R1504" i="84" s="1"/>
  <c r="L1503" i="84"/>
  <c r="K1503" i="84" s="1"/>
  <c r="I1503" i="84"/>
  <c r="R1503" i="84" s="1"/>
  <c r="L1502" i="84"/>
  <c r="I1502" i="84"/>
  <c r="R1502" i="84" s="1"/>
  <c r="L1501" i="84"/>
  <c r="I1501" i="84"/>
  <c r="R1501" i="84" s="1"/>
  <c r="L1500" i="84"/>
  <c r="I1500" i="84"/>
  <c r="R1500" i="84" s="1"/>
  <c r="L1499" i="84"/>
  <c r="K1499" i="84"/>
  <c r="I1499" i="84"/>
  <c r="R1499" i="84" s="1"/>
  <c r="R1498" i="84"/>
  <c r="L1498" i="84"/>
  <c r="K1498" i="84" s="1"/>
  <c r="I1498" i="84"/>
  <c r="L1497" i="84"/>
  <c r="K1497" i="84"/>
  <c r="I1497" i="84"/>
  <c r="R1497" i="84" s="1"/>
  <c r="L1496" i="84"/>
  <c r="K1496" i="84" s="1"/>
  <c r="I1496" i="84"/>
  <c r="R1496" i="84" s="1"/>
  <c r="L1495" i="84"/>
  <c r="I1495" i="84"/>
  <c r="R1495" i="84" s="1"/>
  <c r="L1494" i="84"/>
  <c r="K1494" i="84" s="1"/>
  <c r="I1494" i="84"/>
  <c r="R1494" i="84" s="1"/>
  <c r="L1493" i="84"/>
  <c r="I1493" i="84"/>
  <c r="R1493" i="84" s="1"/>
  <c r="L1492" i="84"/>
  <c r="K1492" i="84" s="1"/>
  <c r="I1492" i="84"/>
  <c r="R1492" i="84" s="1"/>
  <c r="R1491" i="84"/>
  <c r="L1491" i="84"/>
  <c r="I1491" i="84"/>
  <c r="L1490" i="84"/>
  <c r="I1490" i="84"/>
  <c r="R1490" i="84" s="1"/>
  <c r="L1489" i="84"/>
  <c r="K1489" i="84" s="1"/>
  <c r="I1489" i="84"/>
  <c r="R1489" i="84" s="1"/>
  <c r="L1488" i="84"/>
  <c r="I1488" i="84"/>
  <c r="R1488" i="84" s="1"/>
  <c r="L1487" i="84"/>
  <c r="K1487" i="84" s="1"/>
  <c r="I1487" i="84"/>
  <c r="R1487" i="84" s="1"/>
  <c r="R1486" i="84"/>
  <c r="L1486" i="84"/>
  <c r="I1486" i="84"/>
  <c r="L1485" i="84"/>
  <c r="K1484" i="84" s="1"/>
  <c r="I1485" i="84"/>
  <c r="R1485" i="84" s="1"/>
  <c r="R1484" i="84"/>
  <c r="L1484" i="84"/>
  <c r="I1484" i="84"/>
  <c r="L1483" i="84"/>
  <c r="K1483" i="84" s="1"/>
  <c r="I1483" i="84"/>
  <c r="R1483" i="84" s="1"/>
  <c r="R1482" i="84"/>
  <c r="L1482" i="84"/>
  <c r="I1482" i="84"/>
  <c r="L1481" i="84"/>
  <c r="I1481" i="84"/>
  <c r="R1481" i="84" s="1"/>
  <c r="L1480" i="84"/>
  <c r="K1479" i="84" s="1"/>
  <c r="I1480" i="84"/>
  <c r="R1480" i="84" s="1"/>
  <c r="L1479" i="84"/>
  <c r="I1479" i="84"/>
  <c r="R1479" i="84" s="1"/>
  <c r="R1478" i="84"/>
  <c r="L1478" i="84"/>
  <c r="K1478" i="84" s="1"/>
  <c r="I1478" i="84"/>
  <c r="L1477" i="84"/>
  <c r="I1477" i="84"/>
  <c r="R1477" i="84" s="1"/>
  <c r="L1476" i="84"/>
  <c r="K1476" i="84" s="1"/>
  <c r="I1476" i="84"/>
  <c r="R1476" i="84" s="1"/>
  <c r="L1475" i="84"/>
  <c r="I1475" i="84"/>
  <c r="R1475" i="84" s="1"/>
  <c r="L1474" i="84"/>
  <c r="I1474" i="84"/>
  <c r="R1474" i="84" s="1"/>
  <c r="L1473" i="84"/>
  <c r="K1473" i="84" s="1"/>
  <c r="I1473" i="84"/>
  <c r="R1473" i="84" s="1"/>
  <c r="L1472" i="84"/>
  <c r="I1472" i="84"/>
  <c r="R1472" i="84" s="1"/>
  <c r="R1471" i="84"/>
  <c r="L1471" i="84"/>
  <c r="K1470" i="84" s="1"/>
  <c r="I1471" i="84"/>
  <c r="L1470" i="84"/>
  <c r="I1470" i="84"/>
  <c r="R1470" i="84" s="1"/>
  <c r="R1469" i="84"/>
  <c r="L1469" i="84"/>
  <c r="K1469" i="84" s="1"/>
  <c r="I1469" i="84"/>
  <c r="L1468" i="84"/>
  <c r="I1468" i="84"/>
  <c r="R1468" i="84" s="1"/>
  <c r="L1467" i="84"/>
  <c r="K1466" i="84" s="1"/>
  <c r="I1467" i="84"/>
  <c r="R1467" i="84" s="1"/>
  <c r="L1466" i="84"/>
  <c r="I1466" i="84"/>
  <c r="R1466" i="84" s="1"/>
  <c r="L1465" i="84"/>
  <c r="I1465" i="84"/>
  <c r="R1465" i="84" s="1"/>
  <c r="L1464" i="84"/>
  <c r="K1464" i="84" s="1"/>
  <c r="I1464" i="84"/>
  <c r="R1464" i="84" s="1"/>
  <c r="L1463" i="84"/>
  <c r="I1463" i="84"/>
  <c r="R1463" i="84" s="1"/>
  <c r="R1462" i="84"/>
  <c r="L1462" i="84"/>
  <c r="K1462" i="84" s="1"/>
  <c r="I1462" i="84"/>
  <c r="L1461" i="84"/>
  <c r="I1461" i="84"/>
  <c r="R1461" i="84" s="1"/>
  <c r="L1460" i="84"/>
  <c r="K1460" i="84" s="1"/>
  <c r="I1460" i="84"/>
  <c r="R1460" i="84" s="1"/>
  <c r="L1459" i="84"/>
  <c r="I1459" i="84"/>
  <c r="R1459" i="84" s="1"/>
  <c r="L1458" i="84"/>
  <c r="I1458" i="84"/>
  <c r="R1458" i="84" s="1"/>
  <c r="L1457" i="84"/>
  <c r="K1457" i="84"/>
  <c r="I1457" i="84"/>
  <c r="R1457" i="84" s="1"/>
  <c r="L1456" i="84"/>
  <c r="I1456" i="84"/>
  <c r="R1456" i="84" s="1"/>
  <c r="R1455" i="84"/>
  <c r="L1455" i="84"/>
  <c r="K1454" i="84" s="1"/>
  <c r="K1455" i="84"/>
  <c r="I1455" i="84"/>
  <c r="L1454" i="84"/>
  <c r="I1454" i="84"/>
  <c r="R1454" i="84" s="1"/>
  <c r="L1453" i="84"/>
  <c r="K1453" i="84" s="1"/>
  <c r="I1453" i="84"/>
  <c r="R1453" i="84" s="1"/>
  <c r="L1452" i="84"/>
  <c r="K1452" i="84" s="1"/>
  <c r="I1452" i="84"/>
  <c r="R1452" i="84" s="1"/>
  <c r="L1451" i="84"/>
  <c r="I1451" i="84"/>
  <c r="R1451" i="84" s="1"/>
  <c r="L1450" i="84"/>
  <c r="I1450" i="84"/>
  <c r="R1450" i="84" s="1"/>
  <c r="L1449" i="84"/>
  <c r="I1449" i="84"/>
  <c r="R1449" i="84" s="1"/>
  <c r="L1448" i="84"/>
  <c r="I1448" i="84"/>
  <c r="R1448" i="84" s="1"/>
  <c r="L1447" i="84"/>
  <c r="I1447" i="84"/>
  <c r="R1447" i="84" s="1"/>
  <c r="L1446" i="84"/>
  <c r="K1446" i="84" s="1"/>
  <c r="I1446" i="84"/>
  <c r="R1446" i="84" s="1"/>
  <c r="L1445" i="84"/>
  <c r="I1445" i="84"/>
  <c r="R1445" i="84" s="1"/>
  <c r="L1444" i="84"/>
  <c r="I1444" i="84"/>
  <c r="R1444" i="84" s="1"/>
  <c r="L1443" i="84"/>
  <c r="K1443" i="84" s="1"/>
  <c r="I1443" i="84"/>
  <c r="R1443" i="84" s="1"/>
  <c r="L1442" i="84"/>
  <c r="K1442" i="84" s="1"/>
  <c r="I1442" i="84"/>
  <c r="R1442" i="84" s="1"/>
  <c r="L1441" i="84"/>
  <c r="I1441" i="84"/>
  <c r="R1441" i="84" s="1"/>
  <c r="L1440" i="84"/>
  <c r="K1440" i="84"/>
  <c r="I1440" i="84"/>
  <c r="R1440" i="84" s="1"/>
  <c r="L1439" i="84"/>
  <c r="K1439" i="84" s="1"/>
  <c r="I1439" i="84"/>
  <c r="R1439" i="84" s="1"/>
  <c r="L1438" i="84"/>
  <c r="I1438" i="84"/>
  <c r="R1438" i="84" s="1"/>
  <c r="L1437" i="84"/>
  <c r="K1437" i="84" s="1"/>
  <c r="I1437" i="84"/>
  <c r="R1437" i="84" s="1"/>
  <c r="R1436" i="84"/>
  <c r="L1436" i="84"/>
  <c r="I1436" i="84"/>
  <c r="L1435" i="84"/>
  <c r="I1435" i="84"/>
  <c r="R1435" i="84" s="1"/>
  <c r="L1434" i="84"/>
  <c r="K1434" i="84" s="1"/>
  <c r="I1434" i="84"/>
  <c r="R1434" i="84" s="1"/>
  <c r="L1433" i="84"/>
  <c r="I1433" i="84"/>
  <c r="R1433" i="84" s="1"/>
  <c r="R1432" i="84"/>
  <c r="L1432" i="84"/>
  <c r="I1432" i="84"/>
  <c r="L1431" i="84"/>
  <c r="I1431" i="84"/>
  <c r="R1431" i="84" s="1"/>
  <c r="L1430" i="84"/>
  <c r="K1430" i="84"/>
  <c r="I1430" i="84"/>
  <c r="R1430" i="84" s="1"/>
  <c r="L1429" i="84"/>
  <c r="I1429" i="84"/>
  <c r="R1429" i="84" s="1"/>
  <c r="L1428" i="84"/>
  <c r="K1428" i="84" s="1"/>
  <c r="I1428" i="84"/>
  <c r="R1428" i="84" s="1"/>
  <c r="L1427" i="84"/>
  <c r="K1427" i="84" s="1"/>
  <c r="I1427" i="84"/>
  <c r="R1427" i="84" s="1"/>
  <c r="L1426" i="84"/>
  <c r="I1426" i="84"/>
  <c r="R1426" i="84" s="1"/>
  <c r="R1425" i="84"/>
  <c r="L1425" i="84"/>
  <c r="I1425" i="84"/>
  <c r="L1424" i="84"/>
  <c r="K1424" i="84" s="1"/>
  <c r="I1424" i="84"/>
  <c r="R1424" i="84" s="1"/>
  <c r="R1423" i="84"/>
  <c r="L1423" i="84"/>
  <c r="K1423" i="84" s="1"/>
  <c r="I1423" i="84"/>
  <c r="L1422" i="84"/>
  <c r="I1422" i="84"/>
  <c r="R1422" i="84" s="1"/>
  <c r="L1421" i="84"/>
  <c r="I1421" i="84"/>
  <c r="R1421" i="84" s="1"/>
  <c r="L1420" i="84"/>
  <c r="I1420" i="84"/>
  <c r="R1420" i="84" s="1"/>
  <c r="L1419" i="84"/>
  <c r="K1418" i="84" s="1"/>
  <c r="I1419" i="84"/>
  <c r="R1419" i="84" s="1"/>
  <c r="L1418" i="84"/>
  <c r="I1418" i="84"/>
  <c r="R1418" i="84" s="1"/>
  <c r="L1417" i="84"/>
  <c r="K1417" i="84" s="1"/>
  <c r="I1417" i="84"/>
  <c r="R1417" i="84" s="1"/>
  <c r="R1416" i="84"/>
  <c r="L1416" i="84"/>
  <c r="K1416" i="84" s="1"/>
  <c r="I1416" i="84"/>
  <c r="L1415" i="84"/>
  <c r="I1415" i="84"/>
  <c r="R1415" i="84" s="1"/>
  <c r="L1414" i="84"/>
  <c r="I1414" i="84"/>
  <c r="R1414" i="84" s="1"/>
  <c r="L1413" i="84"/>
  <c r="I1413" i="84"/>
  <c r="R1413" i="84" s="1"/>
  <c r="L1412" i="84"/>
  <c r="I1412" i="84"/>
  <c r="R1412" i="84" s="1"/>
  <c r="L1411" i="84"/>
  <c r="I1411" i="84"/>
  <c r="R1411" i="84" s="1"/>
  <c r="L1410" i="84"/>
  <c r="K1410" i="84" s="1"/>
  <c r="I1410" i="84"/>
  <c r="R1410" i="84" s="1"/>
  <c r="L1409" i="84"/>
  <c r="I1409" i="84"/>
  <c r="R1409" i="84" s="1"/>
  <c r="L1408" i="84"/>
  <c r="I1408" i="84"/>
  <c r="R1408" i="84" s="1"/>
  <c r="L1407" i="84"/>
  <c r="K1407" i="84" s="1"/>
  <c r="I1407" i="84"/>
  <c r="R1407" i="84" s="1"/>
  <c r="L1406" i="84"/>
  <c r="K1406" i="84" s="1"/>
  <c r="I1406" i="84"/>
  <c r="R1406" i="84" s="1"/>
  <c r="L1405" i="84"/>
  <c r="I1405" i="84"/>
  <c r="R1405" i="84" s="1"/>
  <c r="L1404" i="84"/>
  <c r="K1404" i="84" s="1"/>
  <c r="I1404" i="84"/>
  <c r="R1404" i="84" s="1"/>
  <c r="L1403" i="84"/>
  <c r="I1403" i="84"/>
  <c r="R1403" i="84" s="1"/>
  <c r="L1402" i="84"/>
  <c r="I1402" i="84"/>
  <c r="R1402" i="84" s="1"/>
  <c r="L1401" i="84"/>
  <c r="K1401" i="84" s="1"/>
  <c r="I1401" i="84"/>
  <c r="R1401" i="84" s="1"/>
  <c r="L1400" i="84"/>
  <c r="I1400" i="84"/>
  <c r="R1400" i="84" s="1"/>
  <c r="R1399" i="84"/>
  <c r="L1399" i="84"/>
  <c r="K1398" i="84" s="1"/>
  <c r="I1399" i="84"/>
  <c r="L1398" i="84"/>
  <c r="I1398" i="84"/>
  <c r="R1398" i="84" s="1"/>
  <c r="R1397" i="84"/>
  <c r="L1397" i="84"/>
  <c r="K1397" i="84" s="1"/>
  <c r="I1397" i="84"/>
  <c r="L1396" i="84"/>
  <c r="I1396" i="84"/>
  <c r="R1396" i="84" s="1"/>
  <c r="L1395" i="84"/>
  <c r="K1394" i="84" s="1"/>
  <c r="I1395" i="84"/>
  <c r="R1395" i="84" s="1"/>
  <c r="L1394" i="84"/>
  <c r="I1394" i="84"/>
  <c r="R1394" i="84" s="1"/>
  <c r="L1393" i="84"/>
  <c r="I1393" i="84"/>
  <c r="R1393" i="84" s="1"/>
  <c r="L1392" i="84"/>
  <c r="I1392" i="84"/>
  <c r="R1392" i="84" s="1"/>
  <c r="L1391" i="84"/>
  <c r="K1391" i="84" s="1"/>
  <c r="I1391" i="84"/>
  <c r="R1391" i="84" s="1"/>
  <c r="L1390" i="84"/>
  <c r="I1390" i="84"/>
  <c r="R1390" i="84" s="1"/>
  <c r="L1389" i="84"/>
  <c r="I1389" i="84"/>
  <c r="R1389" i="84" s="1"/>
  <c r="L1388" i="84"/>
  <c r="I1388" i="84"/>
  <c r="R1388" i="84" s="1"/>
  <c r="L1387" i="84"/>
  <c r="I1387" i="84"/>
  <c r="R1387" i="84" s="1"/>
  <c r="R1386" i="84"/>
  <c r="L1386" i="84"/>
  <c r="I1386" i="84"/>
  <c r="L1385" i="84"/>
  <c r="K1385" i="84"/>
  <c r="I1385" i="84"/>
  <c r="R1385" i="84" s="1"/>
  <c r="L1384" i="84"/>
  <c r="I1384" i="84"/>
  <c r="R1384" i="84" s="1"/>
  <c r="L1383" i="84"/>
  <c r="I1383" i="84"/>
  <c r="R1383" i="84" s="1"/>
  <c r="L1382" i="84"/>
  <c r="I1382" i="84"/>
  <c r="R1382" i="84" s="1"/>
  <c r="L1381" i="84"/>
  <c r="I1381" i="84"/>
  <c r="R1381" i="84" s="1"/>
  <c r="L1380" i="84"/>
  <c r="K1380" i="84" s="1"/>
  <c r="I1380" i="84"/>
  <c r="R1380" i="84" s="1"/>
  <c r="L1379" i="84"/>
  <c r="K1379" i="84" s="1"/>
  <c r="I1379" i="84"/>
  <c r="R1379" i="84" s="1"/>
  <c r="L1378" i="84"/>
  <c r="I1378" i="84"/>
  <c r="R1378" i="84" s="1"/>
  <c r="L1377" i="84"/>
  <c r="I1377" i="84"/>
  <c r="R1377" i="84" s="1"/>
  <c r="L1376" i="84"/>
  <c r="I1376" i="84"/>
  <c r="R1376" i="84" s="1"/>
  <c r="L1375" i="84"/>
  <c r="I1375" i="84"/>
  <c r="R1375" i="84" s="1"/>
  <c r="L1374" i="84"/>
  <c r="I1374" i="84"/>
  <c r="R1374" i="84" s="1"/>
  <c r="L1373" i="84"/>
  <c r="K1373" i="84" s="1"/>
  <c r="I1373" i="84"/>
  <c r="R1373" i="84" s="1"/>
  <c r="L1372" i="84"/>
  <c r="I1372" i="84"/>
  <c r="R1372" i="84" s="1"/>
  <c r="L1371" i="84"/>
  <c r="K1370" i="84" s="1"/>
  <c r="K1371" i="84"/>
  <c r="I1371" i="84"/>
  <c r="R1371" i="84" s="1"/>
  <c r="R1370" i="84"/>
  <c r="L1370" i="84"/>
  <c r="I1370" i="84"/>
  <c r="L1369" i="84"/>
  <c r="I1369" i="84"/>
  <c r="R1369" i="84" s="1"/>
  <c r="L1368" i="84"/>
  <c r="K1368" i="84" s="1"/>
  <c r="I1368" i="84"/>
  <c r="R1368" i="84" s="1"/>
  <c r="L1367" i="84"/>
  <c r="I1367" i="84"/>
  <c r="R1367" i="84" s="1"/>
  <c r="L1366" i="84"/>
  <c r="K1366" i="84" s="1"/>
  <c r="I1366" i="84"/>
  <c r="R1366" i="84" s="1"/>
  <c r="L1365" i="84"/>
  <c r="K1365" i="84" s="1"/>
  <c r="I1365" i="84"/>
  <c r="R1365" i="84" s="1"/>
  <c r="L1364" i="84"/>
  <c r="K1364" i="84" s="1"/>
  <c r="I1364" i="84"/>
  <c r="R1364" i="84" s="1"/>
  <c r="L1363" i="84"/>
  <c r="I1363" i="84"/>
  <c r="R1363" i="84" s="1"/>
  <c r="L1362" i="84"/>
  <c r="K1362" i="84" s="1"/>
  <c r="I1362" i="84"/>
  <c r="R1362" i="84" s="1"/>
  <c r="L1361" i="84"/>
  <c r="I1361" i="84"/>
  <c r="R1361" i="84" s="1"/>
  <c r="L1360" i="84"/>
  <c r="K1360" i="84" s="1"/>
  <c r="I1360" i="84"/>
  <c r="R1360" i="84" s="1"/>
  <c r="R1359" i="84"/>
  <c r="L1359" i="84"/>
  <c r="I1359" i="84"/>
  <c r="L1358" i="84"/>
  <c r="K1358" i="84" s="1"/>
  <c r="I1358" i="84"/>
  <c r="R1358" i="84" s="1"/>
  <c r="L1357" i="84"/>
  <c r="I1357" i="84"/>
  <c r="R1357" i="84" s="1"/>
  <c r="L1356" i="84"/>
  <c r="K1356" i="84"/>
  <c r="I1356" i="84"/>
  <c r="R1356" i="84" s="1"/>
  <c r="R1355" i="84"/>
  <c r="L1355" i="84"/>
  <c r="I1355" i="84"/>
  <c r="L1354" i="84"/>
  <c r="K1354" i="84" s="1"/>
  <c r="I1354" i="84"/>
  <c r="R1354" i="84" s="1"/>
  <c r="L1353" i="84"/>
  <c r="K1353" i="84"/>
  <c r="I1353" i="84"/>
  <c r="R1353" i="84" s="1"/>
  <c r="L1352" i="84"/>
  <c r="I1352" i="84"/>
  <c r="R1352" i="84" s="1"/>
  <c r="L1351" i="84"/>
  <c r="K1351" i="84" s="1"/>
  <c r="I1351" i="84"/>
  <c r="R1351" i="84" s="1"/>
  <c r="R1350" i="84"/>
  <c r="L1350" i="84"/>
  <c r="I1350" i="84"/>
  <c r="L1349" i="84"/>
  <c r="K1349" i="84" s="1"/>
  <c r="I1349" i="84"/>
  <c r="R1349" i="84" s="1"/>
  <c r="L1348" i="84"/>
  <c r="I1348" i="84"/>
  <c r="R1348" i="84" s="1"/>
  <c r="L1347" i="84"/>
  <c r="K1347" i="84"/>
  <c r="I1347" i="84"/>
  <c r="R1347" i="84" s="1"/>
  <c r="L1346" i="84"/>
  <c r="I1346" i="84"/>
  <c r="R1346" i="84" s="1"/>
  <c r="L1345" i="84"/>
  <c r="K1345" i="84" s="1"/>
  <c r="I1345" i="84"/>
  <c r="R1345" i="84" s="1"/>
  <c r="L1344" i="84"/>
  <c r="K1344" i="84" s="1"/>
  <c r="I1344" i="84"/>
  <c r="R1344" i="84" s="1"/>
  <c r="L1343" i="84"/>
  <c r="I1343" i="84"/>
  <c r="R1343" i="84" s="1"/>
  <c r="L1342" i="84"/>
  <c r="K1342" i="84" s="1"/>
  <c r="I1342" i="84"/>
  <c r="R1342" i="84" s="1"/>
  <c r="L1341" i="84"/>
  <c r="I1341" i="84"/>
  <c r="R1341" i="84" s="1"/>
  <c r="L1340" i="84"/>
  <c r="K1340" i="84" s="1"/>
  <c r="I1340" i="84"/>
  <c r="R1340" i="84" s="1"/>
  <c r="L1339" i="84"/>
  <c r="I1339" i="84"/>
  <c r="R1339" i="84" s="1"/>
  <c r="L1338" i="84"/>
  <c r="K1338" i="84"/>
  <c r="I1338" i="84"/>
  <c r="R1338" i="84" s="1"/>
  <c r="L1337" i="84"/>
  <c r="I1337" i="84"/>
  <c r="R1337" i="84" s="1"/>
  <c r="L1336" i="84"/>
  <c r="I1336" i="84"/>
  <c r="R1336" i="84" s="1"/>
  <c r="L1335" i="84"/>
  <c r="K1335" i="84" s="1"/>
  <c r="I1335" i="84"/>
  <c r="R1335" i="84" s="1"/>
  <c r="L1334" i="84"/>
  <c r="I1334" i="84"/>
  <c r="R1334" i="84" s="1"/>
  <c r="R1333" i="84"/>
  <c r="L1333" i="84"/>
  <c r="I1333" i="84"/>
  <c r="L1332" i="84"/>
  <c r="I1332" i="84"/>
  <c r="R1332" i="84" s="1"/>
  <c r="L1331" i="84"/>
  <c r="I1331" i="84"/>
  <c r="R1331" i="84" s="1"/>
  <c r="L1330" i="84"/>
  <c r="I1330" i="84"/>
  <c r="R1330" i="84" s="1"/>
  <c r="L1329" i="84"/>
  <c r="K1329" i="84" s="1"/>
  <c r="I1329" i="84"/>
  <c r="R1329" i="84" s="1"/>
  <c r="R1328" i="84"/>
  <c r="L1328" i="84"/>
  <c r="I1328" i="84"/>
  <c r="L1327" i="84"/>
  <c r="I1327" i="84"/>
  <c r="R1327" i="84" s="1"/>
  <c r="L1326" i="84"/>
  <c r="K1326" i="84" s="1"/>
  <c r="I1326" i="84"/>
  <c r="R1326" i="84" s="1"/>
  <c r="L1325" i="84"/>
  <c r="I1325" i="84"/>
  <c r="R1325" i="84" s="1"/>
  <c r="R1324" i="84"/>
  <c r="L1324" i="84"/>
  <c r="I1324" i="84"/>
  <c r="L1323" i="84"/>
  <c r="I1323" i="84"/>
  <c r="R1323" i="84" s="1"/>
  <c r="L1322" i="84"/>
  <c r="I1322" i="84"/>
  <c r="R1322" i="84" s="1"/>
  <c r="L1321" i="84"/>
  <c r="I1321" i="84"/>
  <c r="R1321" i="84" s="1"/>
  <c r="L1320" i="84"/>
  <c r="K1320" i="84" s="1"/>
  <c r="I1320" i="84"/>
  <c r="R1320" i="84" s="1"/>
  <c r="R1319" i="84"/>
  <c r="L1319" i="84"/>
  <c r="I1319" i="84"/>
  <c r="L1318" i="84"/>
  <c r="I1318" i="84"/>
  <c r="R1318" i="84" s="1"/>
  <c r="L1317" i="84"/>
  <c r="K1317" i="84" s="1"/>
  <c r="I1317" i="84"/>
  <c r="R1317" i="84" s="1"/>
  <c r="L1316" i="84"/>
  <c r="I1316" i="84"/>
  <c r="R1316" i="84" s="1"/>
  <c r="R1315" i="84"/>
  <c r="L1315" i="84"/>
  <c r="I1315" i="84"/>
  <c r="L1314" i="84"/>
  <c r="I1314" i="84"/>
  <c r="R1314" i="84" s="1"/>
  <c r="R1313" i="84"/>
  <c r="L1313" i="84"/>
  <c r="K1313" i="84" s="1"/>
  <c r="I1313" i="84"/>
  <c r="L1312" i="84"/>
  <c r="I1312" i="84"/>
  <c r="R1312" i="84" s="1"/>
  <c r="L1311" i="84"/>
  <c r="K1311" i="84" s="1"/>
  <c r="I1311" i="84"/>
  <c r="R1311" i="84" s="1"/>
  <c r="L1310" i="84"/>
  <c r="I1310" i="84"/>
  <c r="R1310" i="84" s="1"/>
  <c r="R1309" i="84"/>
  <c r="L1309" i="84"/>
  <c r="I1309" i="84"/>
  <c r="L1308" i="84"/>
  <c r="K1308" i="84"/>
  <c r="I1308" i="84"/>
  <c r="R1308" i="84" s="1"/>
  <c r="R1307" i="84"/>
  <c r="L1307" i="84"/>
  <c r="K1307" i="84"/>
  <c r="I1307" i="84"/>
  <c r="L1306" i="84"/>
  <c r="I1306" i="84"/>
  <c r="R1306" i="84" s="1"/>
  <c r="L1305" i="84"/>
  <c r="I1305" i="84"/>
  <c r="R1305" i="84" s="1"/>
  <c r="L1304" i="84"/>
  <c r="K1304" i="84"/>
  <c r="I1304" i="84"/>
  <c r="R1304" i="84" s="1"/>
  <c r="L1303" i="84"/>
  <c r="I1303" i="84"/>
  <c r="R1303" i="84" s="1"/>
  <c r="L1302" i="84"/>
  <c r="K1302" i="84" s="1"/>
  <c r="I1302" i="84"/>
  <c r="R1302" i="84" s="1"/>
  <c r="L1301" i="84"/>
  <c r="K1301" i="84" s="1"/>
  <c r="I1301" i="84"/>
  <c r="R1301" i="84" s="1"/>
  <c r="R1300" i="84"/>
  <c r="L1300" i="84"/>
  <c r="K1300" i="84" s="1"/>
  <c r="I1300" i="84"/>
  <c r="L1299" i="84"/>
  <c r="I1299" i="84"/>
  <c r="R1299" i="84" s="1"/>
  <c r="R1298" i="84"/>
  <c r="L1298" i="84"/>
  <c r="K1298" i="84"/>
  <c r="I1298" i="84"/>
  <c r="L1297" i="84"/>
  <c r="I1297" i="84"/>
  <c r="R1297" i="84" s="1"/>
  <c r="L1296" i="84"/>
  <c r="K1296" i="84"/>
  <c r="I1296" i="84"/>
  <c r="R1296" i="84" s="1"/>
  <c r="L1295" i="84"/>
  <c r="I1295" i="84"/>
  <c r="R1295" i="84" s="1"/>
  <c r="L1294" i="84"/>
  <c r="K1293" i="84" s="1"/>
  <c r="I1294" i="84"/>
  <c r="R1294" i="84" s="1"/>
  <c r="L1293" i="84"/>
  <c r="I1293" i="84"/>
  <c r="R1293" i="84" s="1"/>
  <c r="L1292" i="84"/>
  <c r="I1292" i="84"/>
  <c r="R1292" i="84" s="1"/>
  <c r="R1291" i="84"/>
  <c r="L1291" i="84"/>
  <c r="K1290" i="84" s="1"/>
  <c r="I1291" i="84"/>
  <c r="L1290" i="84"/>
  <c r="I1290" i="84"/>
  <c r="R1290" i="84" s="1"/>
  <c r="L1289" i="84"/>
  <c r="K1289" i="84"/>
  <c r="I1289" i="84"/>
  <c r="R1289" i="84" s="1"/>
  <c r="L1288" i="84"/>
  <c r="I1288" i="84"/>
  <c r="R1288" i="84" s="1"/>
  <c r="L1287" i="84"/>
  <c r="K1286" i="84" s="1"/>
  <c r="I1287" i="84"/>
  <c r="R1287" i="84" s="1"/>
  <c r="L1286" i="84"/>
  <c r="I1286" i="84"/>
  <c r="R1286" i="84" s="1"/>
  <c r="R1285" i="84"/>
  <c r="L1285" i="84"/>
  <c r="K1285" i="84"/>
  <c r="I1285" i="84"/>
  <c r="L1284" i="84"/>
  <c r="K1284" i="84" s="1"/>
  <c r="I1284" i="84"/>
  <c r="R1284" i="84" s="1"/>
  <c r="L1283" i="84"/>
  <c r="K1282" i="84" s="1"/>
  <c r="K1283" i="84"/>
  <c r="I1283" i="84"/>
  <c r="R1283" i="84" s="1"/>
  <c r="L1282" i="84"/>
  <c r="I1282" i="84"/>
  <c r="R1282" i="84" s="1"/>
  <c r="L1281" i="84"/>
  <c r="K1281" i="84"/>
  <c r="I1281" i="84"/>
  <c r="R1281" i="84" s="1"/>
  <c r="L1280" i="84"/>
  <c r="K1280" i="84" s="1"/>
  <c r="I1280" i="84"/>
  <c r="R1280" i="84" s="1"/>
  <c r="R1279" i="84"/>
  <c r="L1279" i="84"/>
  <c r="K1278" i="84" s="1"/>
  <c r="I1279" i="84"/>
  <c r="L1278" i="84"/>
  <c r="I1278" i="84"/>
  <c r="R1278" i="84" s="1"/>
  <c r="L1277" i="84"/>
  <c r="K1277" i="84" s="1"/>
  <c r="I1277" i="84"/>
  <c r="R1277" i="84" s="1"/>
  <c r="L1276" i="84"/>
  <c r="I1276" i="84"/>
  <c r="R1276" i="84" s="1"/>
  <c r="L1275" i="84"/>
  <c r="I1275" i="84"/>
  <c r="R1275" i="84" s="1"/>
  <c r="L1274" i="84"/>
  <c r="K1274" i="84" s="1"/>
  <c r="I1274" i="84"/>
  <c r="R1274" i="84" s="1"/>
  <c r="L1273" i="84"/>
  <c r="K1272" i="84" s="1"/>
  <c r="I1273" i="84"/>
  <c r="R1273" i="84" s="1"/>
  <c r="L1272" i="84"/>
  <c r="I1272" i="84"/>
  <c r="R1272" i="84" s="1"/>
  <c r="L1271" i="84"/>
  <c r="K1271" i="84"/>
  <c r="I1271" i="84"/>
  <c r="R1271" i="84" s="1"/>
  <c r="R1270" i="84"/>
  <c r="L1270" i="84"/>
  <c r="I1270" i="84"/>
  <c r="L1269" i="84"/>
  <c r="I1269" i="84"/>
  <c r="R1269" i="84" s="1"/>
  <c r="L1268" i="84"/>
  <c r="K1268" i="84"/>
  <c r="I1268" i="84"/>
  <c r="R1268" i="84" s="1"/>
  <c r="L1267" i="84"/>
  <c r="K1267" i="84"/>
  <c r="I1267" i="84"/>
  <c r="R1267" i="84" s="1"/>
  <c r="L1266" i="84"/>
  <c r="K1266" i="84" s="1"/>
  <c r="I1266" i="84"/>
  <c r="R1266" i="84" s="1"/>
  <c r="L1265" i="84"/>
  <c r="K1264" i="84" s="1"/>
  <c r="I1265" i="84"/>
  <c r="R1265" i="84" s="1"/>
  <c r="R1264" i="84"/>
  <c r="L1264" i="84"/>
  <c r="I1264" i="84"/>
  <c r="L1263" i="84"/>
  <c r="K1263" i="84"/>
  <c r="I1263" i="84"/>
  <c r="R1263" i="84" s="1"/>
  <c r="L1262" i="84"/>
  <c r="K1261" i="84" s="1"/>
  <c r="I1262" i="84"/>
  <c r="R1262" i="84" s="1"/>
  <c r="L1261" i="84"/>
  <c r="I1261" i="84"/>
  <c r="R1261" i="84" s="1"/>
  <c r="L1260" i="84"/>
  <c r="K1260" i="84" s="1"/>
  <c r="I1260" i="84"/>
  <c r="R1260" i="84" s="1"/>
  <c r="L1259" i="84"/>
  <c r="I1259" i="84"/>
  <c r="R1259" i="84" s="1"/>
  <c r="R1258" i="84"/>
  <c r="L1258" i="84"/>
  <c r="I1258" i="84"/>
  <c r="L1257" i="84"/>
  <c r="I1257" i="84"/>
  <c r="R1257" i="84" s="1"/>
  <c r="L1256" i="84"/>
  <c r="K1256" i="84" s="1"/>
  <c r="I1256" i="84"/>
  <c r="R1256" i="84" s="1"/>
  <c r="L1255" i="84"/>
  <c r="I1255" i="84"/>
  <c r="R1255" i="84" s="1"/>
  <c r="L1254" i="84"/>
  <c r="K1254" i="84" s="1"/>
  <c r="I1254" i="84"/>
  <c r="R1254" i="84" s="1"/>
  <c r="L1253" i="84"/>
  <c r="I1253" i="84"/>
  <c r="R1253" i="84" s="1"/>
  <c r="L1252" i="84"/>
  <c r="I1252" i="84"/>
  <c r="R1252" i="84" s="1"/>
  <c r="L1251" i="84"/>
  <c r="I1251" i="84"/>
  <c r="R1251" i="84" s="1"/>
  <c r="L1250" i="84"/>
  <c r="I1250" i="84"/>
  <c r="R1250" i="84" s="1"/>
  <c r="L1249" i="84"/>
  <c r="K1249" i="84" s="1"/>
  <c r="I1249" i="84"/>
  <c r="R1249" i="84" s="1"/>
  <c r="L1248" i="84"/>
  <c r="K1248" i="84" s="1"/>
  <c r="I1248" i="84"/>
  <c r="R1248" i="84" s="1"/>
  <c r="L1247" i="84"/>
  <c r="I1247" i="84"/>
  <c r="R1247" i="84" s="1"/>
  <c r="L1246" i="84"/>
  <c r="K1246" i="84" s="1"/>
  <c r="I1246" i="84"/>
  <c r="R1246" i="84" s="1"/>
  <c r="L1245" i="84"/>
  <c r="I1245" i="84"/>
  <c r="R1245" i="84" s="1"/>
  <c r="L1244" i="84"/>
  <c r="K1244" i="84"/>
  <c r="I1244" i="84"/>
  <c r="R1244" i="84" s="1"/>
  <c r="L1243" i="84"/>
  <c r="K1243" i="84" s="1"/>
  <c r="I1243" i="84"/>
  <c r="R1243" i="84" s="1"/>
  <c r="L1242" i="84"/>
  <c r="I1242" i="84"/>
  <c r="R1242" i="84" s="1"/>
  <c r="L1241" i="84"/>
  <c r="K1241" i="84" s="1"/>
  <c r="I1241" i="84"/>
  <c r="R1241" i="84" s="1"/>
  <c r="L1240" i="84"/>
  <c r="I1240" i="84"/>
  <c r="R1240" i="84" s="1"/>
  <c r="L1239" i="84"/>
  <c r="I1239" i="84"/>
  <c r="R1239" i="84" s="1"/>
  <c r="L1238" i="84"/>
  <c r="K1238" i="84" s="1"/>
  <c r="I1238" i="84"/>
  <c r="R1238" i="84" s="1"/>
  <c r="L1237" i="84"/>
  <c r="I1237" i="84"/>
  <c r="R1237" i="84" s="1"/>
  <c r="L1236" i="84"/>
  <c r="K1236" i="84" s="1"/>
  <c r="I1236" i="84"/>
  <c r="R1236" i="84" s="1"/>
  <c r="L1235" i="84"/>
  <c r="I1235" i="84"/>
  <c r="R1235" i="84" s="1"/>
  <c r="L1234" i="84"/>
  <c r="K1234" i="84" s="1"/>
  <c r="I1234" i="84"/>
  <c r="R1234" i="84" s="1"/>
  <c r="L1233" i="84"/>
  <c r="I1233" i="84"/>
  <c r="R1233" i="84" s="1"/>
  <c r="L1232" i="84"/>
  <c r="I1232" i="84"/>
  <c r="R1232" i="84" s="1"/>
  <c r="L1231" i="84"/>
  <c r="K1231" i="84" s="1"/>
  <c r="I1231" i="84"/>
  <c r="R1231" i="84" s="1"/>
  <c r="L1230" i="84"/>
  <c r="K1229" i="84" s="1"/>
  <c r="I1230" i="84"/>
  <c r="R1230" i="84" s="1"/>
  <c r="L1229" i="84"/>
  <c r="I1229" i="84"/>
  <c r="R1229" i="84" s="1"/>
  <c r="L1228" i="84"/>
  <c r="K1228" i="84" s="1"/>
  <c r="I1228" i="84"/>
  <c r="R1228" i="84" s="1"/>
  <c r="L1227" i="84"/>
  <c r="I1227" i="84"/>
  <c r="R1227" i="84" s="1"/>
  <c r="L1226" i="84"/>
  <c r="K1226" i="84" s="1"/>
  <c r="I1226" i="84"/>
  <c r="R1226" i="84" s="1"/>
  <c r="L1225" i="84"/>
  <c r="I1225" i="84"/>
  <c r="R1225" i="84" s="1"/>
  <c r="L1224" i="84"/>
  <c r="I1224" i="84"/>
  <c r="R1224" i="84" s="1"/>
  <c r="L1223" i="84"/>
  <c r="K1223" i="84"/>
  <c r="I1223" i="84"/>
  <c r="R1223" i="84" s="1"/>
  <c r="L1222" i="84"/>
  <c r="I1222" i="84"/>
  <c r="R1222" i="84" s="1"/>
  <c r="L1221" i="84"/>
  <c r="K1220" i="84" s="1"/>
  <c r="I1221" i="84"/>
  <c r="R1221" i="84" s="1"/>
  <c r="L1220" i="84"/>
  <c r="I1220" i="84"/>
  <c r="R1220" i="84" s="1"/>
  <c r="L1219" i="84"/>
  <c r="K1219" i="84"/>
  <c r="I1219" i="84"/>
  <c r="R1219" i="84" s="1"/>
  <c r="L1218" i="84"/>
  <c r="I1218" i="84"/>
  <c r="R1218" i="84" s="1"/>
  <c r="L1217" i="84"/>
  <c r="I1217" i="84"/>
  <c r="R1217" i="84" s="1"/>
  <c r="L1216" i="84"/>
  <c r="I1216" i="84"/>
  <c r="R1216" i="84" s="1"/>
  <c r="L1215" i="84"/>
  <c r="I1215" i="84"/>
  <c r="R1215" i="84" s="1"/>
  <c r="L1214" i="84"/>
  <c r="I1214" i="84"/>
  <c r="R1214" i="84" s="1"/>
  <c r="L1213" i="84"/>
  <c r="K1213" i="84" s="1"/>
  <c r="I1213" i="84"/>
  <c r="R1213" i="84" s="1"/>
  <c r="L1212" i="84"/>
  <c r="I1212" i="84"/>
  <c r="R1212" i="84" s="1"/>
  <c r="L1211" i="84"/>
  <c r="K1211" i="84" s="1"/>
  <c r="I1211" i="84"/>
  <c r="R1211" i="84" s="1"/>
  <c r="L1210" i="84"/>
  <c r="I1210" i="84"/>
  <c r="R1210" i="84" s="1"/>
  <c r="L1209" i="84"/>
  <c r="I1209" i="84"/>
  <c r="R1209" i="84" s="1"/>
  <c r="L1208" i="84"/>
  <c r="K1208" i="84"/>
  <c r="I1208" i="84"/>
  <c r="R1208" i="84" s="1"/>
  <c r="L1207" i="84"/>
  <c r="I1207" i="84"/>
  <c r="R1207" i="84" s="1"/>
  <c r="L1206" i="84"/>
  <c r="I1206" i="84"/>
  <c r="R1206" i="84" s="1"/>
  <c r="L1205" i="84"/>
  <c r="K1205" i="84" s="1"/>
  <c r="I1205" i="84"/>
  <c r="R1205" i="84" s="1"/>
  <c r="L1204" i="84"/>
  <c r="I1204" i="84"/>
  <c r="R1204" i="84" s="1"/>
  <c r="L1203" i="84"/>
  <c r="K1202" i="84" s="1"/>
  <c r="I1203" i="84"/>
  <c r="R1203" i="84" s="1"/>
  <c r="L1202" i="84"/>
  <c r="I1202" i="84"/>
  <c r="R1202" i="84" s="1"/>
  <c r="L1201" i="84"/>
  <c r="K1201" i="84"/>
  <c r="I1201" i="84"/>
  <c r="R1201" i="84" s="1"/>
  <c r="L1200" i="84"/>
  <c r="I1200" i="84"/>
  <c r="R1200" i="84" s="1"/>
  <c r="L1199" i="84"/>
  <c r="K1199" i="84" s="1"/>
  <c r="I1199" i="84"/>
  <c r="R1199" i="84" s="1"/>
  <c r="L1198" i="84"/>
  <c r="K1198" i="84" s="1"/>
  <c r="I1198" i="84"/>
  <c r="R1198" i="84" s="1"/>
  <c r="L1197" i="84"/>
  <c r="I1197" i="84"/>
  <c r="R1197" i="84" s="1"/>
  <c r="L1196" i="84"/>
  <c r="I1196" i="84"/>
  <c r="R1196" i="84" s="1"/>
  <c r="L1195" i="84"/>
  <c r="K1195" i="84" s="1"/>
  <c r="I1195" i="84"/>
  <c r="R1195" i="84" s="1"/>
  <c r="L1194" i="84"/>
  <c r="I1194" i="84"/>
  <c r="R1194" i="84" s="1"/>
  <c r="L1193" i="84"/>
  <c r="K1193" i="84" s="1"/>
  <c r="I1193" i="84"/>
  <c r="R1193" i="84" s="1"/>
  <c r="L1192" i="84"/>
  <c r="K1192" i="84" s="1"/>
  <c r="I1192" i="84"/>
  <c r="R1192" i="84" s="1"/>
  <c r="L1191" i="84"/>
  <c r="I1191" i="84"/>
  <c r="R1191" i="84" s="1"/>
  <c r="L1190" i="84"/>
  <c r="K1190" i="84" s="1"/>
  <c r="I1190" i="84"/>
  <c r="R1190" i="84" s="1"/>
  <c r="L1189" i="84"/>
  <c r="I1189" i="84"/>
  <c r="R1189" i="84" s="1"/>
  <c r="L1188" i="84"/>
  <c r="I1188" i="84"/>
  <c r="R1188" i="84" s="1"/>
  <c r="L1187" i="84"/>
  <c r="K1187" i="84" s="1"/>
  <c r="I1187" i="84"/>
  <c r="R1187" i="84" s="1"/>
  <c r="L1186" i="84"/>
  <c r="I1186" i="84"/>
  <c r="R1186" i="84" s="1"/>
  <c r="L1185" i="84"/>
  <c r="I1185" i="84"/>
  <c r="R1185" i="84" s="1"/>
  <c r="L1184" i="84"/>
  <c r="K1183" i="84" s="1"/>
  <c r="I1184" i="84"/>
  <c r="R1184" i="84" s="1"/>
  <c r="L1183" i="84"/>
  <c r="I1183" i="84"/>
  <c r="R1183" i="84" s="1"/>
  <c r="L1182" i="84"/>
  <c r="I1182" i="84"/>
  <c r="R1182" i="84" s="1"/>
  <c r="L1181" i="84"/>
  <c r="K1181" i="84" s="1"/>
  <c r="I1181" i="84"/>
  <c r="R1181" i="84" s="1"/>
  <c r="L1180" i="84"/>
  <c r="I1180" i="84"/>
  <c r="R1180" i="84" s="1"/>
  <c r="L1179" i="84"/>
  <c r="K1179" i="84" s="1"/>
  <c r="I1179" i="84"/>
  <c r="R1179" i="84" s="1"/>
  <c r="L1178" i="84"/>
  <c r="I1178" i="84"/>
  <c r="R1178" i="84" s="1"/>
  <c r="L1177" i="84"/>
  <c r="I1177" i="84"/>
  <c r="R1177" i="84" s="1"/>
  <c r="L1176" i="84"/>
  <c r="I1176" i="84"/>
  <c r="R1176" i="84" s="1"/>
  <c r="L1175" i="84"/>
  <c r="K1175" i="84" s="1"/>
  <c r="I1175" i="84"/>
  <c r="R1175" i="84" s="1"/>
  <c r="L1174" i="84"/>
  <c r="I1174" i="84"/>
  <c r="R1174" i="84" s="1"/>
  <c r="L1173" i="84"/>
  <c r="I1173" i="84"/>
  <c r="R1173" i="84" s="1"/>
  <c r="L1172" i="84"/>
  <c r="K1172" i="84" s="1"/>
  <c r="I1172" i="84"/>
  <c r="R1172" i="84" s="1"/>
  <c r="L1171" i="84"/>
  <c r="I1171" i="84"/>
  <c r="R1171" i="84" s="1"/>
  <c r="L1170" i="84"/>
  <c r="I1170" i="84"/>
  <c r="R1170" i="84" s="1"/>
  <c r="L1169" i="84"/>
  <c r="I1169" i="84"/>
  <c r="R1169" i="84" s="1"/>
  <c r="R1168" i="84"/>
  <c r="L1168" i="84"/>
  <c r="K1168" i="84" s="1"/>
  <c r="I1168" i="84"/>
  <c r="L1167" i="84"/>
  <c r="I1167" i="84"/>
  <c r="R1167" i="84" s="1"/>
  <c r="L1166" i="84"/>
  <c r="I1166" i="84"/>
  <c r="R1166" i="84" s="1"/>
  <c r="L1165" i="84"/>
  <c r="I1165" i="84"/>
  <c r="R1165" i="84" s="1"/>
  <c r="L1164" i="84"/>
  <c r="I1164" i="84"/>
  <c r="R1164" i="84" s="1"/>
  <c r="L1163" i="84"/>
  <c r="I1163" i="84"/>
  <c r="R1163" i="84" s="1"/>
  <c r="L1162" i="84"/>
  <c r="I1162" i="84"/>
  <c r="R1162" i="84" s="1"/>
  <c r="L1161" i="84"/>
  <c r="I1161" i="84"/>
  <c r="R1161" i="84" s="1"/>
  <c r="L1160" i="84"/>
  <c r="I1160" i="84"/>
  <c r="R1160" i="84" s="1"/>
  <c r="L1159" i="84"/>
  <c r="I1159" i="84"/>
  <c r="R1159" i="84" s="1"/>
  <c r="L1158" i="84"/>
  <c r="I1158" i="84"/>
  <c r="R1158" i="84" s="1"/>
  <c r="L1157" i="84"/>
  <c r="I1157" i="84"/>
  <c r="R1157" i="84" s="1"/>
  <c r="L1156" i="84"/>
  <c r="I1156" i="84"/>
  <c r="R1156" i="84" s="1"/>
  <c r="L1155" i="84"/>
  <c r="I1155" i="84"/>
  <c r="R1155" i="84" s="1"/>
  <c r="L1154" i="84"/>
  <c r="K1154" i="84" s="1"/>
  <c r="I1154" i="84"/>
  <c r="R1154" i="84" s="1"/>
  <c r="L1153" i="84"/>
  <c r="I1153" i="84"/>
  <c r="R1153" i="84" s="1"/>
  <c r="L1152" i="84"/>
  <c r="I1152" i="84"/>
  <c r="R1152" i="84" s="1"/>
  <c r="L1151" i="84"/>
  <c r="K1151" i="84" s="1"/>
  <c r="I1151" i="84"/>
  <c r="R1151" i="84" s="1"/>
  <c r="L1150" i="84"/>
  <c r="I1150" i="84"/>
  <c r="R1150" i="84" s="1"/>
  <c r="L1149" i="84"/>
  <c r="I1149" i="84"/>
  <c r="R1149" i="84" s="1"/>
  <c r="L1148" i="84"/>
  <c r="I1148" i="84"/>
  <c r="R1148" i="84" s="1"/>
  <c r="R1147" i="84"/>
  <c r="L1147" i="84"/>
  <c r="I1147" i="84"/>
  <c r="L1146" i="84"/>
  <c r="I1146" i="84"/>
  <c r="R1146" i="84" s="1"/>
  <c r="L1145" i="84"/>
  <c r="K1144" i="84" s="1"/>
  <c r="I1145" i="84"/>
  <c r="R1145" i="84" s="1"/>
  <c r="L1144" i="84"/>
  <c r="I1144" i="84"/>
  <c r="R1144" i="84" s="1"/>
  <c r="L1143" i="84"/>
  <c r="K1143" i="84" s="1"/>
  <c r="I1143" i="84"/>
  <c r="R1143" i="84" s="1"/>
  <c r="L1142" i="84"/>
  <c r="I1142" i="84"/>
  <c r="R1142" i="84" s="1"/>
  <c r="L1141" i="84"/>
  <c r="K1141" i="84"/>
  <c r="I1141" i="84"/>
  <c r="R1141" i="84" s="1"/>
  <c r="L1140" i="84"/>
  <c r="I1140" i="84"/>
  <c r="R1140" i="84" s="1"/>
  <c r="L1139" i="84"/>
  <c r="K1139" i="84" s="1"/>
  <c r="I1139" i="84"/>
  <c r="R1139" i="84" s="1"/>
  <c r="L1138" i="84"/>
  <c r="I1138" i="84"/>
  <c r="R1138" i="84" s="1"/>
  <c r="L1137" i="84"/>
  <c r="K1136" i="84" s="1"/>
  <c r="I1137" i="84"/>
  <c r="R1137" i="84" s="1"/>
  <c r="R1136" i="84"/>
  <c r="L1136" i="84"/>
  <c r="I1136" i="84"/>
  <c r="R1135" i="84"/>
  <c r="L1135" i="84"/>
  <c r="K1135" i="84"/>
  <c r="I1135" i="84"/>
  <c r="L1134" i="84"/>
  <c r="I1134" i="84"/>
  <c r="R1134" i="84" s="1"/>
  <c r="L1133" i="84"/>
  <c r="I1133" i="84"/>
  <c r="R1133" i="84" s="1"/>
  <c r="L1132" i="84"/>
  <c r="I1132" i="84"/>
  <c r="R1132" i="84" s="1"/>
  <c r="L1131" i="84"/>
  <c r="I1131" i="84"/>
  <c r="R1131" i="84" s="1"/>
  <c r="R1130" i="84"/>
  <c r="L1130" i="84"/>
  <c r="K1129" i="84" s="1"/>
  <c r="I1130" i="84"/>
  <c r="L1129" i="84"/>
  <c r="I1129" i="84"/>
  <c r="R1129" i="84" s="1"/>
  <c r="R1128" i="84"/>
  <c r="L1128" i="84"/>
  <c r="I1128" i="84"/>
  <c r="L1127" i="84"/>
  <c r="K1127" i="84"/>
  <c r="I1127" i="84"/>
  <c r="R1127" i="84" s="1"/>
  <c r="L1126" i="84"/>
  <c r="K1126" i="84" s="1"/>
  <c r="I1126" i="84"/>
  <c r="R1126" i="84" s="1"/>
  <c r="L1125" i="84"/>
  <c r="I1125" i="84"/>
  <c r="R1125" i="84" s="1"/>
  <c r="L1124" i="84"/>
  <c r="K1124" i="84" s="1"/>
  <c r="I1124" i="84"/>
  <c r="R1124" i="84" s="1"/>
  <c r="R1123" i="84"/>
  <c r="L1123" i="84"/>
  <c r="I1123" i="84"/>
  <c r="L1122" i="84"/>
  <c r="K1122" i="84" s="1"/>
  <c r="I1122" i="84"/>
  <c r="R1122" i="84" s="1"/>
  <c r="L1121" i="84"/>
  <c r="K1121" i="84" s="1"/>
  <c r="I1121" i="84"/>
  <c r="R1121" i="84" s="1"/>
  <c r="L1120" i="84"/>
  <c r="I1120" i="84"/>
  <c r="R1120" i="84" s="1"/>
  <c r="L1119" i="84"/>
  <c r="K1119" i="84" s="1"/>
  <c r="I1119" i="84"/>
  <c r="R1119" i="84" s="1"/>
  <c r="L1118" i="84"/>
  <c r="I1118" i="84"/>
  <c r="R1118" i="84" s="1"/>
  <c r="R1117" i="84"/>
  <c r="L1117" i="84"/>
  <c r="K1117" i="84" s="1"/>
  <c r="I1117" i="84"/>
  <c r="L1116" i="84"/>
  <c r="I1116" i="84"/>
  <c r="R1116" i="84" s="1"/>
  <c r="L1115" i="84"/>
  <c r="I1115" i="84"/>
  <c r="R1115" i="84" s="1"/>
  <c r="L1114" i="84"/>
  <c r="I1114" i="84"/>
  <c r="R1114" i="84" s="1"/>
  <c r="L1113" i="84"/>
  <c r="I1113" i="84"/>
  <c r="R1113" i="84" s="1"/>
  <c r="L1112" i="84"/>
  <c r="K1111" i="84" s="1"/>
  <c r="K1112" i="84"/>
  <c r="I1112" i="84"/>
  <c r="R1112" i="84" s="1"/>
  <c r="L1111" i="84"/>
  <c r="I1111" i="84"/>
  <c r="R1111" i="84" s="1"/>
  <c r="R1110" i="84"/>
  <c r="L1110" i="84"/>
  <c r="I1110" i="84"/>
  <c r="L1109" i="84"/>
  <c r="I1109" i="84"/>
  <c r="R1109" i="84" s="1"/>
  <c r="L1108" i="84"/>
  <c r="K1108" i="84"/>
  <c r="I1108" i="84"/>
  <c r="R1108" i="84" s="1"/>
  <c r="L1107" i="84"/>
  <c r="I1107" i="84"/>
  <c r="R1107" i="84" s="1"/>
  <c r="R1106" i="84"/>
  <c r="L1106" i="84"/>
  <c r="K1106" i="84"/>
  <c r="I1106" i="84"/>
  <c r="L1105" i="84"/>
  <c r="K1105" i="84" s="1"/>
  <c r="I1105" i="84"/>
  <c r="R1105" i="84" s="1"/>
  <c r="R1104" i="84"/>
  <c r="L1104" i="84"/>
  <c r="I1104" i="84"/>
  <c r="L1103" i="84"/>
  <c r="I1103" i="84"/>
  <c r="R1103" i="84" s="1"/>
  <c r="L1102" i="84"/>
  <c r="K1102" i="84" s="1"/>
  <c r="I1102" i="84"/>
  <c r="R1102" i="84" s="1"/>
  <c r="L1101" i="84"/>
  <c r="I1101" i="84"/>
  <c r="R1101" i="84" s="1"/>
  <c r="L1100" i="84"/>
  <c r="I1100" i="84"/>
  <c r="R1100" i="84" s="1"/>
  <c r="L1099" i="84"/>
  <c r="K1099" i="84"/>
  <c r="I1099" i="84"/>
  <c r="R1099" i="84" s="1"/>
  <c r="L1098" i="84"/>
  <c r="I1098" i="84"/>
  <c r="R1098" i="84" s="1"/>
  <c r="L1097" i="84"/>
  <c r="K1097" i="84" s="1"/>
  <c r="I1097" i="84"/>
  <c r="R1097" i="84" s="1"/>
  <c r="L1096" i="84"/>
  <c r="I1096" i="84"/>
  <c r="R1096" i="84" s="1"/>
  <c r="L1095" i="84"/>
  <c r="K1095" i="84" s="1"/>
  <c r="I1095" i="84"/>
  <c r="R1095" i="84" s="1"/>
  <c r="R1094" i="84"/>
  <c r="L1094" i="84"/>
  <c r="K1094" i="84" s="1"/>
  <c r="I1094" i="84"/>
  <c r="L1093" i="84"/>
  <c r="I1093" i="84"/>
  <c r="R1093" i="84" s="1"/>
  <c r="L1092" i="84"/>
  <c r="K1092" i="84" s="1"/>
  <c r="I1092" i="84"/>
  <c r="R1092" i="84" s="1"/>
  <c r="L1091" i="84"/>
  <c r="I1091" i="84"/>
  <c r="R1091" i="84" s="1"/>
  <c r="L1090" i="84"/>
  <c r="K1090" i="84" s="1"/>
  <c r="I1090" i="84"/>
  <c r="R1090" i="84" s="1"/>
  <c r="L1089" i="84"/>
  <c r="I1089" i="84"/>
  <c r="R1089" i="84" s="1"/>
  <c r="L1088" i="84"/>
  <c r="K1087" i="84" s="1"/>
  <c r="I1088" i="84"/>
  <c r="R1088" i="84" s="1"/>
  <c r="R1087" i="84"/>
  <c r="L1087" i="84"/>
  <c r="I1087" i="84"/>
  <c r="L1086" i="84"/>
  <c r="K1086" i="84" s="1"/>
  <c r="I1086" i="84"/>
  <c r="R1086" i="84" s="1"/>
  <c r="R1085" i="84"/>
  <c r="L1085" i="84"/>
  <c r="I1085" i="84"/>
  <c r="L1084" i="84"/>
  <c r="K1084" i="84" s="1"/>
  <c r="I1084" i="84"/>
  <c r="R1084" i="84" s="1"/>
  <c r="L1083" i="84"/>
  <c r="K1083" i="84" s="1"/>
  <c r="I1083" i="84"/>
  <c r="R1083" i="84" s="1"/>
  <c r="L1082" i="84"/>
  <c r="K1082" i="84"/>
  <c r="I1082" i="84"/>
  <c r="R1082" i="84" s="1"/>
  <c r="L1081" i="84"/>
  <c r="K1081" i="84" s="1"/>
  <c r="I1081" i="84"/>
  <c r="L1080" i="84"/>
  <c r="K1080" i="84"/>
  <c r="I1080" i="84"/>
  <c r="L1079" i="84"/>
  <c r="K1079" i="84" s="1"/>
  <c r="I1079" i="84"/>
  <c r="R1079" i="84" s="1"/>
  <c r="L1078" i="84"/>
  <c r="I1078" i="84"/>
  <c r="R1078" i="84" s="1"/>
  <c r="L1077" i="84"/>
  <c r="K1077" i="84" s="1"/>
  <c r="I1077" i="84"/>
  <c r="R1077" i="84" s="1"/>
  <c r="L1076" i="84"/>
  <c r="I1076" i="84"/>
  <c r="R1076" i="84" s="1"/>
  <c r="L1075" i="84"/>
  <c r="K1074" i="84" s="1"/>
  <c r="K1075" i="84"/>
  <c r="I1075" i="84"/>
  <c r="R1075" i="84" s="1"/>
  <c r="L1074" i="84"/>
  <c r="I1074" i="84"/>
  <c r="R1074" i="84" s="1"/>
  <c r="L1073" i="84"/>
  <c r="K1073" i="84" s="1"/>
  <c r="I1073" i="84"/>
  <c r="R1073" i="84" s="1"/>
  <c r="L1072" i="84"/>
  <c r="K1072" i="84" s="1"/>
  <c r="I1072" i="84"/>
  <c r="R1072" i="84" s="1"/>
  <c r="L1071" i="84"/>
  <c r="K1071" i="84" s="1"/>
  <c r="I1071" i="84"/>
  <c r="R1071" i="84" s="1"/>
  <c r="L1070" i="84"/>
  <c r="K1070" i="84" s="1"/>
  <c r="I1070" i="84"/>
  <c r="R1070" i="84" s="1"/>
  <c r="L1069" i="84"/>
  <c r="K1069" i="84" s="1"/>
  <c r="I1069" i="84"/>
  <c r="R1069" i="84" s="1"/>
  <c r="L1068" i="84"/>
  <c r="K1068" i="84"/>
  <c r="I1068" i="84"/>
  <c r="R1068" i="84" s="1"/>
  <c r="L1067" i="84"/>
  <c r="I1067" i="84"/>
  <c r="R1067" i="84" s="1"/>
  <c r="L1066" i="84"/>
  <c r="I1066" i="84"/>
  <c r="R1066" i="84" s="1"/>
  <c r="L1065" i="84"/>
  <c r="K1065" i="84" s="1"/>
  <c r="I1065" i="84"/>
  <c r="R1065" i="84" s="1"/>
  <c r="L1064" i="84"/>
  <c r="I1064" i="84"/>
  <c r="R1064" i="84" s="1"/>
  <c r="L1063" i="84"/>
  <c r="I1063" i="84"/>
  <c r="R1063" i="84" s="1"/>
  <c r="L1062" i="84"/>
  <c r="I1062" i="84"/>
  <c r="R1062" i="84" s="1"/>
  <c r="L1061" i="84"/>
  <c r="I1061" i="84"/>
  <c r="R1061" i="84" s="1"/>
  <c r="R1060" i="84"/>
  <c r="L1060" i="84"/>
  <c r="K1059" i="84" s="1"/>
  <c r="I1060" i="84"/>
  <c r="L1059" i="84"/>
  <c r="I1059" i="84"/>
  <c r="R1059" i="84" s="1"/>
  <c r="L1058" i="84"/>
  <c r="K1058" i="84" s="1"/>
  <c r="I1058" i="84"/>
  <c r="R1058" i="84" s="1"/>
  <c r="L1057" i="84"/>
  <c r="I1057" i="84"/>
  <c r="R1057" i="84" s="1"/>
  <c r="L1056" i="84"/>
  <c r="I1056" i="84"/>
  <c r="R1056" i="84" s="1"/>
  <c r="L1055" i="84"/>
  <c r="K1055" i="84" s="1"/>
  <c r="I1055" i="84"/>
  <c r="R1055" i="84" s="1"/>
  <c r="L1054" i="84"/>
  <c r="I1054" i="84"/>
  <c r="R1054" i="84" s="1"/>
  <c r="R1053" i="84"/>
  <c r="L1053" i="84"/>
  <c r="K1053" i="84"/>
  <c r="I1053" i="84"/>
  <c r="L1052" i="84"/>
  <c r="I1052" i="84"/>
  <c r="R1052" i="84" s="1"/>
  <c r="L1051" i="84"/>
  <c r="K1051" i="84" s="1"/>
  <c r="I1051" i="84"/>
  <c r="R1051" i="84" s="1"/>
  <c r="L1050" i="84"/>
  <c r="K1050" i="84" s="1"/>
  <c r="I1050" i="84"/>
  <c r="R1050" i="84" s="1"/>
  <c r="L1049" i="84"/>
  <c r="I1049" i="84"/>
  <c r="R1049" i="84" s="1"/>
  <c r="L1048" i="84"/>
  <c r="I1048" i="84"/>
  <c r="R1048" i="84" s="1"/>
  <c r="L1047" i="84"/>
  <c r="K1047" i="84" s="1"/>
  <c r="I1047" i="84"/>
  <c r="R1047" i="84" s="1"/>
  <c r="L1046" i="84"/>
  <c r="I1046" i="84"/>
  <c r="R1046" i="84" s="1"/>
  <c r="L1045" i="84"/>
  <c r="I1045" i="84"/>
  <c r="R1045" i="84" s="1"/>
  <c r="L1044" i="84"/>
  <c r="I1044" i="84"/>
  <c r="R1044" i="84" s="1"/>
  <c r="L1043" i="84"/>
  <c r="I1043" i="84"/>
  <c r="R1043" i="84" s="1"/>
  <c r="R1042" i="84"/>
  <c r="L1042" i="84"/>
  <c r="K1042" i="84" s="1"/>
  <c r="I1042" i="84"/>
  <c r="L1041" i="84"/>
  <c r="K1041" i="84"/>
  <c r="I1041" i="84"/>
  <c r="R1041" i="84" s="1"/>
  <c r="L1040" i="84"/>
  <c r="K1040" i="84" s="1"/>
  <c r="I1040" i="84"/>
  <c r="R1040" i="84" s="1"/>
  <c r="L1039" i="84"/>
  <c r="I1039" i="84"/>
  <c r="R1039" i="84" s="1"/>
  <c r="L1038" i="84"/>
  <c r="I1038" i="84"/>
  <c r="R1038" i="84" s="1"/>
  <c r="R1037" i="84"/>
  <c r="L1037" i="84"/>
  <c r="I1037" i="84"/>
  <c r="L1036" i="84"/>
  <c r="I1036" i="84"/>
  <c r="R1036" i="84" s="1"/>
  <c r="L1035" i="84"/>
  <c r="K1034" i="84" s="1"/>
  <c r="I1035" i="84"/>
  <c r="R1035" i="84" s="1"/>
  <c r="L1034" i="84"/>
  <c r="I1034" i="84"/>
  <c r="R1034" i="84" s="1"/>
  <c r="L1033" i="84"/>
  <c r="K1033" i="84" s="1"/>
  <c r="I1033" i="84"/>
  <c r="R1033" i="84" s="1"/>
  <c r="L1032" i="84"/>
  <c r="I1032" i="84"/>
  <c r="R1032" i="84" s="1"/>
  <c r="L1031" i="84"/>
  <c r="K1031" i="84" s="1"/>
  <c r="I1031" i="84"/>
  <c r="R1031" i="84" s="1"/>
  <c r="L1030" i="84"/>
  <c r="I1030" i="84"/>
  <c r="R1030" i="84" s="1"/>
  <c r="L1029" i="84"/>
  <c r="I1029" i="84"/>
  <c r="R1029" i="84" s="1"/>
  <c r="L1028" i="84"/>
  <c r="K1028" i="84" s="1"/>
  <c r="I1028" i="84"/>
  <c r="R1028" i="84" s="1"/>
  <c r="L1027" i="84"/>
  <c r="I1027" i="84"/>
  <c r="R1027" i="84" s="1"/>
  <c r="L1026" i="84"/>
  <c r="I1026" i="84"/>
  <c r="R1026" i="84" s="1"/>
  <c r="L1025" i="84"/>
  <c r="K1025" i="84" s="1"/>
  <c r="I1025" i="84"/>
  <c r="R1025" i="84" s="1"/>
  <c r="L1024" i="84"/>
  <c r="I1024" i="84"/>
  <c r="R1024" i="84" s="1"/>
  <c r="L1023" i="84"/>
  <c r="I1023" i="84"/>
  <c r="R1023" i="84" s="1"/>
  <c r="L1022" i="84"/>
  <c r="K1022" i="84" s="1"/>
  <c r="I1022" i="84"/>
  <c r="R1022" i="84" s="1"/>
  <c r="L1021" i="84"/>
  <c r="I1021" i="84"/>
  <c r="R1021" i="84" s="1"/>
  <c r="L1020" i="84"/>
  <c r="K1019" i="84" s="1"/>
  <c r="I1020" i="84"/>
  <c r="R1020" i="84" s="1"/>
  <c r="L1019" i="84"/>
  <c r="I1019" i="84"/>
  <c r="R1019" i="84" s="1"/>
  <c r="L1018" i="84"/>
  <c r="K1018" i="84" s="1"/>
  <c r="I1018" i="84"/>
  <c r="R1018" i="84" s="1"/>
  <c r="L1017" i="84"/>
  <c r="K1016" i="84" s="1"/>
  <c r="I1017" i="84"/>
  <c r="R1017" i="84" s="1"/>
  <c r="L1016" i="84"/>
  <c r="I1016" i="84"/>
  <c r="R1016" i="84" s="1"/>
  <c r="L1015" i="84"/>
  <c r="K1015" i="84" s="1"/>
  <c r="I1015" i="84"/>
  <c r="R1015" i="84" s="1"/>
  <c r="L1014" i="84"/>
  <c r="K1014" i="84" s="1"/>
  <c r="I1014" i="84"/>
  <c r="R1014" i="84" s="1"/>
  <c r="L1013" i="84"/>
  <c r="K1013" i="84"/>
  <c r="I1013" i="84"/>
  <c r="R1013" i="84" s="1"/>
  <c r="L1012" i="84"/>
  <c r="I1012" i="84"/>
  <c r="R1012" i="84" s="1"/>
  <c r="L1011" i="84"/>
  <c r="K1011" i="84" s="1"/>
  <c r="I1011" i="84"/>
  <c r="R1011" i="84" s="1"/>
  <c r="L1010" i="84"/>
  <c r="K1010" i="84" s="1"/>
  <c r="I1010" i="84"/>
  <c r="R1010" i="84" s="1"/>
  <c r="L1009" i="84"/>
  <c r="I1009" i="84"/>
  <c r="R1009" i="84" s="1"/>
  <c r="L1008" i="84"/>
  <c r="I1008" i="84"/>
  <c r="R1008" i="84" s="1"/>
  <c r="L1007" i="84"/>
  <c r="K1007" i="84" s="1"/>
  <c r="I1007" i="84"/>
  <c r="R1007" i="84" s="1"/>
  <c r="L1006" i="84"/>
  <c r="I1006" i="84"/>
  <c r="R1006" i="84" s="1"/>
  <c r="L1005" i="84"/>
  <c r="K1005" i="84" s="1"/>
  <c r="I1005" i="84"/>
  <c r="R1005" i="84" s="1"/>
  <c r="L1004" i="84"/>
  <c r="K1004" i="84" s="1"/>
  <c r="I1004" i="84"/>
  <c r="R1004" i="84" s="1"/>
  <c r="L1003" i="84"/>
  <c r="I1003" i="84"/>
  <c r="R1003" i="84" s="1"/>
  <c r="L1002" i="84"/>
  <c r="K1001" i="84" s="1"/>
  <c r="K1002" i="84"/>
  <c r="I1002" i="84"/>
  <c r="R1002" i="84" s="1"/>
  <c r="L1001" i="84"/>
  <c r="I1001" i="84"/>
  <c r="R1001" i="84" s="1"/>
  <c r="L1000" i="84"/>
  <c r="I1000" i="84"/>
  <c r="R1000" i="84" s="1"/>
  <c r="L999" i="84"/>
  <c r="K999" i="84" s="1"/>
  <c r="I999" i="84"/>
  <c r="R999" i="84" s="1"/>
  <c r="L998" i="84"/>
  <c r="I998" i="84"/>
  <c r="R998" i="84" s="1"/>
  <c r="L997" i="84"/>
  <c r="I997" i="84"/>
  <c r="R997" i="84" s="1"/>
  <c r="L996" i="84"/>
  <c r="K996" i="84" s="1"/>
  <c r="I996" i="84"/>
  <c r="R996" i="84" s="1"/>
  <c r="L995" i="84"/>
  <c r="I995" i="84"/>
  <c r="R995" i="84" s="1"/>
  <c r="L994" i="84"/>
  <c r="I994" i="84"/>
  <c r="R994" i="84" s="1"/>
  <c r="L993" i="84"/>
  <c r="K993" i="84" s="1"/>
  <c r="I993" i="84"/>
  <c r="R993" i="84" s="1"/>
  <c r="L992" i="84"/>
  <c r="K992" i="84"/>
  <c r="I992" i="84"/>
  <c r="R992" i="84" s="1"/>
  <c r="L991" i="84"/>
  <c r="I991" i="84"/>
  <c r="R991" i="84" s="1"/>
  <c r="L990" i="84"/>
  <c r="K990" i="84" s="1"/>
  <c r="I990" i="84"/>
  <c r="R990" i="84" s="1"/>
  <c r="L989" i="84"/>
  <c r="I989" i="84"/>
  <c r="R989" i="84" s="1"/>
  <c r="L988" i="84"/>
  <c r="K987" i="84" s="1"/>
  <c r="I988" i="84"/>
  <c r="R988" i="84" s="1"/>
  <c r="R987" i="84"/>
  <c r="L987" i="84"/>
  <c r="I987" i="84"/>
  <c r="R986" i="84"/>
  <c r="L986" i="84"/>
  <c r="K986" i="84"/>
  <c r="I986" i="84"/>
  <c r="L985" i="84"/>
  <c r="I985" i="84"/>
  <c r="R985" i="84" s="1"/>
  <c r="L984" i="84"/>
  <c r="I984" i="84"/>
  <c r="R984" i="84" s="1"/>
  <c r="L983" i="84"/>
  <c r="I983" i="84"/>
  <c r="R983" i="84" s="1"/>
  <c r="L982" i="84"/>
  <c r="I982" i="84"/>
  <c r="R982" i="84" s="1"/>
  <c r="R981" i="84"/>
  <c r="L981" i="84"/>
  <c r="K980" i="84" s="1"/>
  <c r="I981" i="84"/>
  <c r="L980" i="84"/>
  <c r="I980" i="84"/>
  <c r="R980" i="84" s="1"/>
  <c r="L979" i="84"/>
  <c r="K979" i="84" s="1"/>
  <c r="I979" i="84"/>
  <c r="R979" i="84" s="1"/>
  <c r="L978" i="84"/>
  <c r="I978" i="84"/>
  <c r="R978" i="84" s="1"/>
  <c r="L977" i="84"/>
  <c r="K977" i="84" s="1"/>
  <c r="I977" i="84"/>
  <c r="R977" i="84" s="1"/>
  <c r="L976" i="84"/>
  <c r="I976" i="84"/>
  <c r="R976" i="84" s="1"/>
  <c r="L975" i="84"/>
  <c r="I975" i="84"/>
  <c r="R975" i="84" s="1"/>
  <c r="R974" i="84"/>
  <c r="L974" i="84"/>
  <c r="I974" i="84"/>
  <c r="L973" i="84"/>
  <c r="K972" i="84" s="1"/>
  <c r="I973" i="84"/>
  <c r="R973" i="84" s="1"/>
  <c r="R972" i="84"/>
  <c r="L972" i="84"/>
  <c r="I972" i="84"/>
  <c r="L971" i="84"/>
  <c r="K971" i="84" s="1"/>
  <c r="I971" i="84"/>
  <c r="R971" i="84" s="1"/>
  <c r="L970" i="84"/>
  <c r="K970" i="84" s="1"/>
  <c r="I970" i="84"/>
  <c r="R970" i="84" s="1"/>
  <c r="L969" i="84"/>
  <c r="I969" i="84"/>
  <c r="R969" i="84" s="1"/>
  <c r="R968" i="84"/>
  <c r="L968" i="84"/>
  <c r="I968" i="84"/>
  <c r="L967" i="84"/>
  <c r="I967" i="84"/>
  <c r="R967" i="84" s="1"/>
  <c r="L966" i="84"/>
  <c r="K966" i="84" s="1"/>
  <c r="I966" i="84"/>
  <c r="R966" i="84" s="1"/>
  <c r="L965" i="84"/>
  <c r="I965" i="84"/>
  <c r="R965" i="84" s="1"/>
  <c r="L964" i="84"/>
  <c r="K964" i="84" s="1"/>
  <c r="I964" i="84"/>
  <c r="R964" i="84" s="1"/>
  <c r="L963" i="84"/>
  <c r="I963" i="84"/>
  <c r="R963" i="84" s="1"/>
  <c r="L962" i="84"/>
  <c r="K962" i="84" s="1"/>
  <c r="I962" i="84"/>
  <c r="R962" i="84" s="1"/>
  <c r="L961" i="84"/>
  <c r="I961" i="84"/>
  <c r="R961" i="84" s="1"/>
  <c r="L960" i="84"/>
  <c r="K960" i="84" s="1"/>
  <c r="I960" i="84"/>
  <c r="R960" i="84" s="1"/>
  <c r="R959" i="84"/>
  <c r="L959" i="84"/>
  <c r="K959" i="84" s="1"/>
  <c r="I959" i="84"/>
  <c r="L958" i="84"/>
  <c r="K958" i="84" s="1"/>
  <c r="I958" i="84"/>
  <c r="R958" i="84" s="1"/>
  <c r="R957" i="84"/>
  <c r="L957" i="84"/>
  <c r="K957" i="84" s="1"/>
  <c r="I957" i="84"/>
  <c r="L956" i="84"/>
  <c r="K956" i="84"/>
  <c r="I956" i="84"/>
  <c r="R956" i="84" s="1"/>
  <c r="R955" i="84"/>
  <c r="L955" i="84"/>
  <c r="I955" i="84"/>
  <c r="L954" i="84"/>
  <c r="K954" i="84" s="1"/>
  <c r="I954" i="84"/>
  <c r="R954" i="84" s="1"/>
  <c r="L953" i="84"/>
  <c r="K953" i="84" s="1"/>
  <c r="I953" i="84"/>
  <c r="R953" i="84" s="1"/>
  <c r="L952" i="84"/>
  <c r="I952" i="84"/>
  <c r="R952" i="84" s="1"/>
  <c r="L951" i="84"/>
  <c r="K951" i="84" s="1"/>
  <c r="I951" i="84"/>
  <c r="R951" i="84" s="1"/>
  <c r="L950" i="84"/>
  <c r="K950" i="84" s="1"/>
  <c r="I950" i="84"/>
  <c r="R950" i="84" s="1"/>
  <c r="L949" i="84"/>
  <c r="K949" i="84" s="1"/>
  <c r="I949" i="84"/>
  <c r="R949" i="84" s="1"/>
  <c r="L948" i="84"/>
  <c r="K948" i="84" s="1"/>
  <c r="I948" i="84"/>
  <c r="R948" i="84" s="1"/>
  <c r="L947" i="84"/>
  <c r="K947" i="84" s="1"/>
  <c r="I947" i="84"/>
  <c r="R947" i="84" s="1"/>
  <c r="L946" i="84"/>
  <c r="K946" i="84" s="1"/>
  <c r="I946" i="84"/>
  <c r="R946" i="84" s="1"/>
  <c r="L945" i="84"/>
  <c r="K945" i="84" s="1"/>
  <c r="I945" i="84"/>
  <c r="R945" i="84" s="1"/>
  <c r="L944" i="84"/>
  <c r="I944" i="84"/>
  <c r="R944" i="84" s="1"/>
  <c r="L943" i="84"/>
  <c r="K943" i="84" s="1"/>
  <c r="I943" i="84"/>
  <c r="R943" i="84" s="1"/>
  <c r="L942" i="84"/>
  <c r="I942" i="84"/>
  <c r="R942" i="84" s="1"/>
  <c r="L941" i="84"/>
  <c r="K941" i="84" s="1"/>
  <c r="I941" i="84"/>
  <c r="R941" i="84" s="1"/>
  <c r="R940" i="84"/>
  <c r="L940" i="84"/>
  <c r="K940" i="84" s="1"/>
  <c r="I940" i="84"/>
  <c r="L939" i="84"/>
  <c r="I939" i="84"/>
  <c r="R939" i="84" s="1"/>
  <c r="L938" i="84"/>
  <c r="K938" i="84" s="1"/>
  <c r="I938" i="84"/>
  <c r="R938" i="84" s="1"/>
  <c r="R937" i="84"/>
  <c r="L937" i="84"/>
  <c r="I937" i="84"/>
  <c r="L936" i="84"/>
  <c r="K936" i="84" s="1"/>
  <c r="I936" i="84"/>
  <c r="R936" i="84" s="1"/>
  <c r="L935" i="84"/>
  <c r="K935" i="84" s="1"/>
  <c r="I935" i="84"/>
  <c r="R935" i="84" s="1"/>
  <c r="L934" i="84"/>
  <c r="I934" i="84"/>
  <c r="R934" i="84" s="1"/>
  <c r="L933" i="84"/>
  <c r="K933" i="84" s="1"/>
  <c r="I933" i="84"/>
  <c r="R933" i="84" s="1"/>
  <c r="L932" i="84"/>
  <c r="K932" i="84" s="1"/>
  <c r="I932" i="84"/>
  <c r="R932" i="84" s="1"/>
  <c r="L931" i="84"/>
  <c r="I931" i="84"/>
  <c r="R931" i="84" s="1"/>
  <c r="L930" i="84"/>
  <c r="K930" i="84" s="1"/>
  <c r="I930" i="84"/>
  <c r="R930" i="84" s="1"/>
  <c r="L929" i="84"/>
  <c r="I929" i="84"/>
  <c r="R929" i="84" s="1"/>
  <c r="L928" i="84"/>
  <c r="K928" i="84" s="1"/>
  <c r="I928" i="84"/>
  <c r="R928" i="84" s="1"/>
  <c r="L927" i="84"/>
  <c r="K927" i="84" s="1"/>
  <c r="I927" i="84"/>
  <c r="R927" i="84" s="1"/>
  <c r="L926" i="84"/>
  <c r="I926" i="84"/>
  <c r="R926" i="84" s="1"/>
  <c r="L925" i="84"/>
  <c r="K925" i="84" s="1"/>
  <c r="I925" i="84"/>
  <c r="R925" i="84" s="1"/>
  <c r="L924" i="84"/>
  <c r="I924" i="84"/>
  <c r="R924" i="84" s="1"/>
  <c r="L923" i="84"/>
  <c r="K923" i="84" s="1"/>
  <c r="I923" i="84"/>
  <c r="R923" i="84" s="1"/>
  <c r="R922" i="84"/>
  <c r="L922" i="84"/>
  <c r="K922" i="84" s="1"/>
  <c r="I922" i="84"/>
  <c r="L921" i="84"/>
  <c r="I921" i="84"/>
  <c r="R921" i="84" s="1"/>
  <c r="L920" i="84"/>
  <c r="K920" i="84" s="1"/>
  <c r="I920" i="84"/>
  <c r="R920" i="84" s="1"/>
  <c r="R919" i="84"/>
  <c r="L919" i="84"/>
  <c r="I919" i="84"/>
  <c r="L918" i="84"/>
  <c r="K918" i="84" s="1"/>
  <c r="I918" i="84"/>
  <c r="R918" i="84" s="1"/>
  <c r="L917" i="84"/>
  <c r="I917" i="84"/>
  <c r="R917" i="84" s="1"/>
  <c r="L916" i="84"/>
  <c r="I916" i="84"/>
  <c r="R916" i="84" s="1"/>
  <c r="R915" i="84"/>
  <c r="L915" i="84"/>
  <c r="K915" i="84"/>
  <c r="I915" i="84"/>
  <c r="L914" i="84"/>
  <c r="K914" i="84"/>
  <c r="I914" i="84"/>
  <c r="R914" i="84" s="1"/>
  <c r="R913" i="84"/>
  <c r="L913" i="84"/>
  <c r="I913" i="84"/>
  <c r="L912" i="84"/>
  <c r="K911" i="84" s="1"/>
  <c r="I912" i="84"/>
  <c r="R912" i="84" s="1"/>
  <c r="R911" i="84"/>
  <c r="L911" i="84"/>
  <c r="I911" i="84"/>
  <c r="L910" i="84"/>
  <c r="I910" i="84"/>
  <c r="R910" i="84" s="1"/>
  <c r="L909" i="84"/>
  <c r="I909" i="84"/>
  <c r="R909" i="84" s="1"/>
  <c r="R908" i="84"/>
  <c r="L908" i="84"/>
  <c r="K908" i="84"/>
  <c r="I908" i="84"/>
  <c r="L907" i="84"/>
  <c r="I907" i="84"/>
  <c r="R907" i="84" s="1"/>
  <c r="R906" i="84"/>
  <c r="L906" i="84"/>
  <c r="K905" i="84" s="1"/>
  <c r="I906" i="84"/>
  <c r="L905" i="84"/>
  <c r="I905" i="84"/>
  <c r="R905" i="84" s="1"/>
  <c r="R904" i="84"/>
  <c r="L904" i="84"/>
  <c r="I904" i="84"/>
  <c r="L903" i="84"/>
  <c r="K902" i="84" s="1"/>
  <c r="I903" i="84"/>
  <c r="R903" i="84" s="1"/>
  <c r="R902" i="84"/>
  <c r="L902" i="84"/>
  <c r="I902" i="84"/>
  <c r="L901" i="84"/>
  <c r="I901" i="84"/>
  <c r="R901" i="84" s="1"/>
  <c r="L900" i="84"/>
  <c r="I900" i="84"/>
  <c r="R900" i="84" s="1"/>
  <c r="R899" i="84"/>
  <c r="L899" i="84"/>
  <c r="K899" i="84"/>
  <c r="I899" i="84"/>
  <c r="L898" i="84"/>
  <c r="I898" i="84"/>
  <c r="R898" i="84" s="1"/>
  <c r="R897" i="84"/>
  <c r="L897" i="84"/>
  <c r="K896" i="84" s="1"/>
  <c r="I897" i="84"/>
  <c r="L896" i="84"/>
  <c r="I896" i="84"/>
  <c r="R896" i="84" s="1"/>
  <c r="R895" i="84"/>
  <c r="L895" i="84"/>
  <c r="I895" i="84"/>
  <c r="L894" i="84"/>
  <c r="K893" i="84" s="1"/>
  <c r="I894" i="84"/>
  <c r="R894" i="84" s="1"/>
  <c r="R893" i="84"/>
  <c r="L893" i="84"/>
  <c r="I893" i="84"/>
  <c r="L892" i="84"/>
  <c r="I892" i="84"/>
  <c r="R892" i="84" s="1"/>
  <c r="L891" i="84"/>
  <c r="I891" i="84"/>
  <c r="R891" i="84" s="1"/>
  <c r="R890" i="84"/>
  <c r="L890" i="84"/>
  <c r="K890" i="84"/>
  <c r="I890" i="84"/>
  <c r="L889" i="84"/>
  <c r="I889" i="84"/>
  <c r="R889" i="84" s="1"/>
  <c r="R888" i="84"/>
  <c r="L888" i="84"/>
  <c r="K887" i="84" s="1"/>
  <c r="I888" i="84"/>
  <c r="L887" i="84"/>
  <c r="I887" i="84"/>
  <c r="R887" i="84" s="1"/>
  <c r="R886" i="84"/>
  <c r="L886" i="84"/>
  <c r="I886" i="84"/>
  <c r="L885" i="84"/>
  <c r="K884" i="84" s="1"/>
  <c r="I885" i="84"/>
  <c r="R885" i="84" s="1"/>
  <c r="R884" i="84"/>
  <c r="L884" i="84"/>
  <c r="I884" i="84"/>
  <c r="L883" i="84"/>
  <c r="I883" i="84"/>
  <c r="R883" i="84" s="1"/>
  <c r="L882" i="84"/>
  <c r="I882" i="84"/>
  <c r="R882" i="84" s="1"/>
  <c r="R881" i="84"/>
  <c r="L881" i="84"/>
  <c r="K881" i="84"/>
  <c r="I881" i="84"/>
  <c r="L880" i="84"/>
  <c r="I880" i="84"/>
  <c r="R880" i="84" s="1"/>
  <c r="R879" i="84"/>
  <c r="L879" i="84"/>
  <c r="K878" i="84" s="1"/>
  <c r="I879" i="84"/>
  <c r="L878" i="84"/>
  <c r="I878" i="84"/>
  <c r="R878" i="84" s="1"/>
  <c r="R877" i="84"/>
  <c r="L877" i="84"/>
  <c r="I877" i="84"/>
  <c r="L876" i="84"/>
  <c r="K875" i="84" s="1"/>
  <c r="I876" i="84"/>
  <c r="R876" i="84" s="1"/>
  <c r="R875" i="84"/>
  <c r="L875" i="84"/>
  <c r="I875" i="84"/>
  <c r="L874" i="84"/>
  <c r="I874" i="84"/>
  <c r="R874" i="84" s="1"/>
  <c r="L873" i="84"/>
  <c r="I873" i="84"/>
  <c r="R873" i="84" s="1"/>
  <c r="R872" i="84"/>
  <c r="L872" i="84"/>
  <c r="K872" i="84"/>
  <c r="I872" i="84"/>
  <c r="L871" i="84"/>
  <c r="I871" i="84"/>
  <c r="R871" i="84" s="1"/>
  <c r="R870" i="84"/>
  <c r="L870" i="84"/>
  <c r="K869" i="84" s="1"/>
  <c r="I870" i="84"/>
  <c r="L869" i="84"/>
  <c r="I869" i="84"/>
  <c r="R869" i="84" s="1"/>
  <c r="R868" i="84"/>
  <c r="L868" i="84"/>
  <c r="I868" i="84"/>
  <c r="L867" i="84"/>
  <c r="K866" i="84" s="1"/>
  <c r="I867" i="84"/>
  <c r="R867" i="84" s="1"/>
  <c r="R866" i="84"/>
  <c r="L866" i="84"/>
  <c r="I866" i="84"/>
  <c r="L865" i="84"/>
  <c r="I865" i="84"/>
  <c r="R865" i="84" s="1"/>
  <c r="L864" i="84"/>
  <c r="I864" i="84"/>
  <c r="R864" i="84" s="1"/>
  <c r="R863" i="84"/>
  <c r="L863" i="84"/>
  <c r="K863" i="84"/>
  <c r="I863" i="84"/>
  <c r="L862" i="84"/>
  <c r="I862" i="84"/>
  <c r="R862" i="84" s="1"/>
  <c r="R861" i="84"/>
  <c r="L861" i="84"/>
  <c r="K860" i="84" s="1"/>
  <c r="I861" i="84"/>
  <c r="L860" i="84"/>
  <c r="I860" i="84"/>
  <c r="R860" i="84" s="1"/>
  <c r="R859" i="84"/>
  <c r="L859" i="84"/>
  <c r="I859" i="84"/>
  <c r="L858" i="84"/>
  <c r="K857" i="84" s="1"/>
  <c r="I858" i="84"/>
  <c r="R858" i="84" s="1"/>
  <c r="R857" i="84"/>
  <c r="L857" i="84"/>
  <c r="I857" i="84"/>
  <c r="L856" i="84"/>
  <c r="I856" i="84"/>
  <c r="R856" i="84" s="1"/>
  <c r="L855" i="84"/>
  <c r="I855" i="84"/>
  <c r="R855" i="84" s="1"/>
  <c r="R854" i="84"/>
  <c r="L854" i="84"/>
  <c r="K854" i="84"/>
  <c r="I854" i="84"/>
  <c r="L853" i="84"/>
  <c r="I853" i="84"/>
  <c r="R853" i="84" s="1"/>
  <c r="R852" i="84"/>
  <c r="L852" i="84"/>
  <c r="K851" i="84" s="1"/>
  <c r="I852" i="84"/>
  <c r="L851" i="84"/>
  <c r="I851" i="84"/>
  <c r="R851" i="84" s="1"/>
  <c r="R850" i="84"/>
  <c r="L850" i="84"/>
  <c r="I850" i="84"/>
  <c r="L849" i="84"/>
  <c r="K848" i="84" s="1"/>
  <c r="I849" i="84"/>
  <c r="R849" i="84" s="1"/>
  <c r="R848" i="84"/>
  <c r="L848" i="84"/>
  <c r="I848" i="84"/>
  <c r="L847" i="84"/>
  <c r="I847" i="84"/>
  <c r="R847" i="84" s="1"/>
  <c r="L846" i="84"/>
  <c r="I846" i="84"/>
  <c r="R846" i="84" s="1"/>
  <c r="R845" i="84"/>
  <c r="L845" i="84"/>
  <c r="K845" i="84"/>
  <c r="I845" i="84"/>
  <c r="L844" i="84"/>
  <c r="I844" i="84"/>
  <c r="R844" i="84" s="1"/>
  <c r="R843" i="84"/>
  <c r="L843" i="84"/>
  <c r="K842" i="84" s="1"/>
  <c r="I843" i="84"/>
  <c r="L842" i="84"/>
  <c r="I842" i="84"/>
  <c r="R842" i="84" s="1"/>
  <c r="R841" i="84"/>
  <c r="L841" i="84"/>
  <c r="I841" i="84"/>
  <c r="L840" i="84"/>
  <c r="I840" i="84"/>
  <c r="R840" i="84" s="1"/>
  <c r="L839" i="84"/>
  <c r="K839" i="84" s="1"/>
  <c r="I839" i="84"/>
  <c r="R839" i="84" s="1"/>
  <c r="L838" i="84"/>
  <c r="I838" i="84"/>
  <c r="R838" i="84" s="1"/>
  <c r="R837" i="84"/>
  <c r="L837" i="84"/>
  <c r="I837" i="84"/>
  <c r="L836" i="84"/>
  <c r="K836" i="84"/>
  <c r="I836" i="84"/>
  <c r="R836" i="84" s="1"/>
  <c r="L835" i="84"/>
  <c r="I835" i="84"/>
  <c r="R835" i="84" s="1"/>
  <c r="L834" i="84"/>
  <c r="I834" i="84"/>
  <c r="R834" i="84" s="1"/>
  <c r="L833" i="84"/>
  <c r="K833" i="84" s="1"/>
  <c r="I833" i="84"/>
  <c r="R833" i="84" s="1"/>
  <c r="L832" i="84"/>
  <c r="I832" i="84"/>
  <c r="R832" i="84" s="1"/>
  <c r="R831" i="84"/>
  <c r="L831" i="84"/>
  <c r="K830" i="84" s="1"/>
  <c r="I831" i="84"/>
  <c r="L830" i="84"/>
  <c r="I830" i="84"/>
  <c r="R830" i="84" s="1"/>
  <c r="R829" i="84"/>
  <c r="L829" i="84"/>
  <c r="I829" i="84"/>
  <c r="L828" i="84"/>
  <c r="K827" i="84" s="1"/>
  <c r="I828" i="84"/>
  <c r="R828" i="84" s="1"/>
  <c r="R827" i="84"/>
  <c r="L827" i="84"/>
  <c r="I827" i="84"/>
  <c r="L826" i="84"/>
  <c r="I826" i="84"/>
  <c r="R826" i="84" s="1"/>
  <c r="R825" i="84"/>
  <c r="L825" i="84"/>
  <c r="I825" i="84"/>
  <c r="L824" i="84"/>
  <c r="K824" i="84" s="1"/>
  <c r="I824" i="84"/>
  <c r="R824" i="84" s="1"/>
  <c r="L823" i="84"/>
  <c r="I823" i="84"/>
  <c r="R823" i="84" s="1"/>
  <c r="L822" i="84"/>
  <c r="I822" i="84"/>
  <c r="R822" i="84" s="1"/>
  <c r="L821" i="84"/>
  <c r="K821" i="84"/>
  <c r="I821" i="84"/>
  <c r="R821" i="84" s="1"/>
  <c r="L820" i="84"/>
  <c r="I820" i="84"/>
  <c r="R820" i="84" s="1"/>
  <c r="L819" i="84"/>
  <c r="I819" i="84"/>
  <c r="R819" i="84" s="1"/>
  <c r="L818" i="84"/>
  <c r="K818" i="84" s="1"/>
  <c r="I818" i="84"/>
  <c r="R818" i="84" s="1"/>
  <c r="L817" i="84"/>
  <c r="I817" i="84"/>
  <c r="R817" i="84" s="1"/>
  <c r="L816" i="84"/>
  <c r="I816" i="84"/>
  <c r="R816" i="84" s="1"/>
  <c r="L815" i="84"/>
  <c r="K815" i="84" s="1"/>
  <c r="I815" i="84"/>
  <c r="R815" i="84" s="1"/>
  <c r="L814" i="84"/>
  <c r="I814" i="84"/>
  <c r="R814" i="84" s="1"/>
  <c r="L813" i="84"/>
  <c r="K812" i="84" s="1"/>
  <c r="I813" i="84"/>
  <c r="R813" i="84" s="1"/>
  <c r="R812" i="84"/>
  <c r="L812" i="84"/>
  <c r="I812" i="84"/>
  <c r="L811" i="84"/>
  <c r="I811" i="84"/>
  <c r="R811" i="84" s="1"/>
  <c r="L810" i="84"/>
  <c r="I810" i="84"/>
  <c r="R810" i="84" s="1"/>
  <c r="L809" i="84"/>
  <c r="K809" i="84"/>
  <c r="I809" i="84"/>
  <c r="R809" i="84" s="1"/>
  <c r="L808" i="84"/>
  <c r="I808" i="84"/>
  <c r="R808" i="84" s="1"/>
  <c r="L807" i="84"/>
  <c r="I807" i="84"/>
  <c r="R807" i="84" s="1"/>
  <c r="R806" i="84"/>
  <c r="L806" i="84"/>
  <c r="K806" i="84" s="1"/>
  <c r="I806" i="84"/>
  <c r="L805" i="84"/>
  <c r="I805" i="84"/>
  <c r="R805" i="84" s="1"/>
  <c r="L804" i="84"/>
  <c r="K803" i="84" s="1"/>
  <c r="I804" i="84"/>
  <c r="R804" i="84" s="1"/>
  <c r="L803" i="84"/>
  <c r="I803" i="84"/>
  <c r="R803" i="84" s="1"/>
  <c r="L802" i="84"/>
  <c r="I802" i="84"/>
  <c r="R802" i="84" s="1"/>
  <c r="L801" i="84"/>
  <c r="I801" i="84"/>
  <c r="R801" i="84" s="1"/>
  <c r="L800" i="84"/>
  <c r="K800" i="84"/>
  <c r="I800" i="84"/>
  <c r="R800" i="84" s="1"/>
  <c r="L799" i="84"/>
  <c r="I799" i="84"/>
  <c r="R799" i="84" s="1"/>
  <c r="L798" i="84"/>
  <c r="I798" i="84"/>
  <c r="R798" i="84" s="1"/>
  <c r="L797" i="84"/>
  <c r="K797" i="84" s="1"/>
  <c r="I797" i="84"/>
  <c r="R797" i="84" s="1"/>
  <c r="L796" i="84"/>
  <c r="I796" i="84"/>
  <c r="R796" i="84" s="1"/>
  <c r="R795" i="84"/>
  <c r="L795" i="84"/>
  <c r="K794" i="84" s="1"/>
  <c r="I795" i="84"/>
  <c r="L794" i="84"/>
  <c r="I794" i="84"/>
  <c r="R794" i="84" s="1"/>
  <c r="R793" i="84"/>
  <c r="L793" i="84"/>
  <c r="I793" i="84"/>
  <c r="L792" i="84"/>
  <c r="I792" i="84"/>
  <c r="R792" i="84" s="1"/>
  <c r="R791" i="84"/>
  <c r="L791" i="84"/>
  <c r="K791" i="84" s="1"/>
  <c r="I791" i="84"/>
  <c r="L790" i="84"/>
  <c r="I790" i="84"/>
  <c r="R790" i="84" s="1"/>
  <c r="L789" i="84"/>
  <c r="K788" i="84" s="1"/>
  <c r="K789" i="84"/>
  <c r="I789" i="84"/>
  <c r="R789" i="84" s="1"/>
  <c r="L788" i="84"/>
  <c r="I788" i="84"/>
  <c r="R788" i="84" s="1"/>
  <c r="L787" i="84"/>
  <c r="I787" i="84"/>
  <c r="R787" i="84" s="1"/>
  <c r="L786" i="84"/>
  <c r="K785" i="84" s="1"/>
  <c r="I786" i="84"/>
  <c r="R786" i="84" s="1"/>
  <c r="R785" i="84"/>
  <c r="L785" i="84"/>
  <c r="I785" i="84"/>
  <c r="L784" i="84"/>
  <c r="K784" i="84" s="1"/>
  <c r="I784" i="84"/>
  <c r="R784" i="84" s="1"/>
  <c r="L783" i="84"/>
  <c r="I783" i="84"/>
  <c r="R783" i="84" s="1"/>
  <c r="L782" i="84"/>
  <c r="I782" i="84"/>
  <c r="R782" i="84" s="1"/>
  <c r="R781" i="84"/>
  <c r="L781" i="84"/>
  <c r="I781" i="84"/>
  <c r="L780" i="84"/>
  <c r="K780" i="84"/>
  <c r="I780" i="84"/>
  <c r="R780" i="84" s="1"/>
  <c r="L779" i="84"/>
  <c r="K779" i="84" s="1"/>
  <c r="I779" i="84"/>
  <c r="R779" i="84" s="1"/>
  <c r="L778" i="84"/>
  <c r="I778" i="84"/>
  <c r="R778" i="84" s="1"/>
  <c r="L777" i="84"/>
  <c r="I777" i="84"/>
  <c r="R777" i="84" s="1"/>
  <c r="L776" i="84"/>
  <c r="I776" i="84"/>
  <c r="R776" i="84" s="1"/>
  <c r="R775" i="84"/>
  <c r="L775" i="84"/>
  <c r="I775" i="84"/>
  <c r="L774" i="84"/>
  <c r="I774" i="84"/>
  <c r="R774" i="84" s="1"/>
  <c r="R773" i="84"/>
  <c r="L773" i="84"/>
  <c r="K773" i="84" s="1"/>
  <c r="I773" i="84"/>
  <c r="L772" i="84"/>
  <c r="I772" i="84"/>
  <c r="R772" i="84" s="1"/>
  <c r="L771" i="84"/>
  <c r="K770" i="84" s="1"/>
  <c r="I771" i="84"/>
  <c r="R771" i="84" s="1"/>
  <c r="L770" i="84"/>
  <c r="I770" i="84"/>
  <c r="R770" i="84" s="1"/>
  <c r="L769" i="84"/>
  <c r="K769" i="84" s="1"/>
  <c r="I769" i="84"/>
  <c r="R769" i="84" s="1"/>
  <c r="R768" i="84"/>
  <c r="L768" i="84"/>
  <c r="I768" i="84"/>
  <c r="L767" i="84"/>
  <c r="K767" i="84"/>
  <c r="I767" i="84"/>
  <c r="R767" i="84" s="1"/>
  <c r="L766" i="84"/>
  <c r="K766" i="84" s="1"/>
  <c r="I766" i="84"/>
  <c r="R766" i="84" s="1"/>
  <c r="L765" i="84"/>
  <c r="I765" i="84"/>
  <c r="R765" i="84" s="1"/>
  <c r="L764" i="84"/>
  <c r="K764" i="84"/>
  <c r="I764" i="84"/>
  <c r="R764" i="84" s="1"/>
  <c r="L763" i="84"/>
  <c r="I763" i="84"/>
  <c r="R763" i="84" s="1"/>
  <c r="R762" i="84"/>
  <c r="L762" i="84"/>
  <c r="K761" i="84" s="1"/>
  <c r="K762" i="84"/>
  <c r="I762" i="84"/>
  <c r="L761" i="84"/>
  <c r="I761" i="84"/>
  <c r="R761" i="84" s="1"/>
  <c r="R760" i="84"/>
  <c r="L760" i="84"/>
  <c r="I760" i="84"/>
  <c r="L759" i="84"/>
  <c r="K759" i="84"/>
  <c r="I759" i="84"/>
  <c r="R759" i="84" s="1"/>
  <c r="L758" i="84"/>
  <c r="K758" i="84" s="1"/>
  <c r="I758" i="84"/>
  <c r="R758" i="84" s="1"/>
  <c r="L757" i="84"/>
  <c r="I757" i="84"/>
  <c r="R757" i="84" s="1"/>
  <c r="L756" i="84"/>
  <c r="I756" i="84"/>
  <c r="R756" i="84" s="1"/>
  <c r="L755" i="84"/>
  <c r="K755" i="84" s="1"/>
  <c r="I755" i="84"/>
  <c r="R755" i="84" s="1"/>
  <c r="L754" i="84"/>
  <c r="I754" i="84"/>
  <c r="R754" i="84" s="1"/>
  <c r="L753" i="84"/>
  <c r="I753" i="84"/>
  <c r="R753" i="84" s="1"/>
  <c r="R752" i="84"/>
  <c r="L752" i="84"/>
  <c r="K752" i="84" s="1"/>
  <c r="I752" i="84"/>
  <c r="L751" i="84"/>
  <c r="I751" i="84"/>
  <c r="R751" i="84" s="1"/>
  <c r="R750" i="84"/>
  <c r="L750" i="84"/>
  <c r="K750" i="84" s="1"/>
  <c r="I750" i="84"/>
  <c r="L749" i="84"/>
  <c r="K749" i="84"/>
  <c r="I749" i="84"/>
  <c r="R749" i="84" s="1"/>
  <c r="L748" i="84"/>
  <c r="K748" i="84" s="1"/>
  <c r="I748" i="84"/>
  <c r="R748" i="84" s="1"/>
  <c r="L747" i="84"/>
  <c r="I747" i="84"/>
  <c r="R747" i="84" s="1"/>
  <c r="L746" i="84"/>
  <c r="K746" i="84" s="1"/>
  <c r="I746" i="84"/>
  <c r="R746" i="84" s="1"/>
  <c r="L745" i="84"/>
  <c r="I745" i="84"/>
  <c r="R745" i="84" s="1"/>
  <c r="L744" i="84"/>
  <c r="K743" i="84" s="1"/>
  <c r="K744" i="84"/>
  <c r="I744" i="84"/>
  <c r="R744" i="84" s="1"/>
  <c r="L743" i="84"/>
  <c r="I743" i="84"/>
  <c r="R743" i="84" s="1"/>
  <c r="L742" i="84"/>
  <c r="K742" i="84" s="1"/>
  <c r="I742" i="84"/>
  <c r="R742" i="84" s="1"/>
  <c r="L741" i="84"/>
  <c r="I741" i="84"/>
  <c r="R741" i="84" s="1"/>
  <c r="L740" i="84"/>
  <c r="K740" i="84"/>
  <c r="I740" i="84"/>
  <c r="R740" i="84" s="1"/>
  <c r="R739" i="84"/>
  <c r="L739" i="84"/>
  <c r="I739" i="84"/>
  <c r="L738" i="84"/>
  <c r="K737" i="84" s="1"/>
  <c r="I738" i="84"/>
  <c r="R738" i="84" s="1"/>
  <c r="R737" i="84"/>
  <c r="L737" i="84"/>
  <c r="I737" i="84"/>
  <c r="L736" i="84"/>
  <c r="K736" i="84" s="1"/>
  <c r="I736" i="84"/>
  <c r="R736" i="84" s="1"/>
  <c r="R735" i="84"/>
  <c r="L735" i="84"/>
  <c r="I735" i="84"/>
  <c r="L734" i="84"/>
  <c r="I734" i="84"/>
  <c r="R734" i="84" s="1"/>
  <c r="R733" i="84"/>
  <c r="L733" i="84"/>
  <c r="K733" i="84" s="1"/>
  <c r="I733" i="84"/>
  <c r="L732" i="84"/>
  <c r="K732" i="84" s="1"/>
  <c r="I732" i="84"/>
  <c r="R732" i="84" s="1"/>
  <c r="L731" i="84"/>
  <c r="I731" i="84"/>
  <c r="R731" i="84" s="1"/>
  <c r="L730" i="84"/>
  <c r="I730" i="84"/>
  <c r="R730" i="84" s="1"/>
  <c r="R729" i="84"/>
  <c r="L729" i="84"/>
  <c r="K729" i="84" s="1"/>
  <c r="I729" i="84"/>
  <c r="L728" i="84"/>
  <c r="I728" i="84"/>
  <c r="R728" i="84" s="1"/>
  <c r="R727" i="84"/>
  <c r="L727" i="84"/>
  <c r="I727" i="84"/>
  <c r="L726" i="84"/>
  <c r="K726" i="84"/>
  <c r="I726" i="84"/>
  <c r="R726" i="84" s="1"/>
  <c r="R725" i="84"/>
  <c r="L725" i="84"/>
  <c r="I725" i="84"/>
  <c r="L724" i="84"/>
  <c r="K723" i="84" s="1"/>
  <c r="I724" i="84"/>
  <c r="R724" i="84" s="1"/>
  <c r="L723" i="84"/>
  <c r="I723" i="84"/>
  <c r="R723" i="84" s="1"/>
  <c r="R722" i="84"/>
  <c r="L722" i="84"/>
  <c r="I722" i="84"/>
  <c r="L721" i="84"/>
  <c r="I721" i="84"/>
  <c r="R721" i="84" s="1"/>
  <c r="L720" i="84"/>
  <c r="K720" i="84" s="1"/>
  <c r="I720" i="84"/>
  <c r="R720" i="84" s="1"/>
  <c r="L719" i="84"/>
  <c r="I719" i="84"/>
  <c r="R719" i="84" s="1"/>
  <c r="L718" i="84"/>
  <c r="I718" i="84"/>
  <c r="R718" i="84" s="1"/>
  <c r="L717" i="84"/>
  <c r="I717" i="84"/>
  <c r="R717" i="84" s="1"/>
  <c r="L716" i="84"/>
  <c r="K716" i="84" s="1"/>
  <c r="I716" i="84"/>
  <c r="R716" i="84" s="1"/>
  <c r="R715" i="84"/>
  <c r="L715" i="84"/>
  <c r="I715" i="84"/>
  <c r="L714" i="84"/>
  <c r="K714" i="84" s="1"/>
  <c r="I714" i="84"/>
  <c r="R714" i="84" s="1"/>
  <c r="L713" i="84"/>
  <c r="I713" i="84"/>
  <c r="R713" i="84" s="1"/>
  <c r="L712" i="84"/>
  <c r="I712" i="84"/>
  <c r="R712" i="84" s="1"/>
  <c r="L711" i="84"/>
  <c r="K711" i="84"/>
  <c r="I711" i="84"/>
  <c r="R711" i="84" s="1"/>
  <c r="L710" i="84"/>
  <c r="I710" i="84"/>
  <c r="R710" i="84" s="1"/>
  <c r="L709" i="84"/>
  <c r="K709" i="84" s="1"/>
  <c r="I709" i="84"/>
  <c r="R709" i="84" s="1"/>
  <c r="L708" i="84"/>
  <c r="I708" i="84"/>
  <c r="R708" i="84" s="1"/>
  <c r="L707" i="84"/>
  <c r="I707" i="84"/>
  <c r="R707" i="84" s="1"/>
  <c r="R706" i="84"/>
  <c r="L706" i="84"/>
  <c r="K705" i="84" s="1"/>
  <c r="K706" i="84"/>
  <c r="I706" i="84"/>
  <c r="L705" i="84"/>
  <c r="I705" i="84"/>
  <c r="R705" i="84" s="1"/>
  <c r="R704" i="84"/>
  <c r="L704" i="84"/>
  <c r="K704" i="84" s="1"/>
  <c r="I704" i="84"/>
  <c r="L703" i="84"/>
  <c r="K703" i="84"/>
  <c r="I703" i="84"/>
  <c r="R703" i="84" s="1"/>
  <c r="L702" i="84"/>
  <c r="K702" i="84" s="1"/>
  <c r="I702" i="84"/>
  <c r="R702" i="84" s="1"/>
  <c r="L701" i="84"/>
  <c r="I701" i="84"/>
  <c r="R701" i="84" s="1"/>
  <c r="R700" i="84"/>
  <c r="L700" i="84"/>
  <c r="K699" i="84" s="1"/>
  <c r="I700" i="84"/>
  <c r="L699" i="84"/>
  <c r="I699" i="84"/>
  <c r="R699" i="84" s="1"/>
  <c r="L698" i="84"/>
  <c r="K697" i="84" s="1"/>
  <c r="I698" i="84"/>
  <c r="R698" i="84" s="1"/>
  <c r="R697" i="84"/>
  <c r="L697" i="84"/>
  <c r="I697" i="84"/>
  <c r="L696" i="84"/>
  <c r="K696" i="84" s="1"/>
  <c r="I696" i="84"/>
  <c r="R696" i="84" s="1"/>
  <c r="L695" i="84"/>
  <c r="I695" i="84"/>
  <c r="R695" i="84" s="1"/>
  <c r="R694" i="84"/>
  <c r="L694" i="84"/>
  <c r="I694" i="84"/>
  <c r="R693" i="84"/>
  <c r="L693" i="84"/>
  <c r="I693" i="84"/>
  <c r="R692" i="84"/>
  <c r="L692" i="84"/>
  <c r="I692" i="84"/>
  <c r="L691" i="84"/>
  <c r="I691" i="84"/>
  <c r="R691" i="84" s="1"/>
  <c r="L690" i="84"/>
  <c r="K690" i="84" s="1"/>
  <c r="I690" i="84"/>
  <c r="R690" i="84" s="1"/>
  <c r="L689" i="84"/>
  <c r="I689" i="84"/>
  <c r="R689" i="84" s="1"/>
  <c r="L688" i="84"/>
  <c r="K688" i="84"/>
  <c r="I688" i="84"/>
  <c r="R688" i="84" s="1"/>
  <c r="L687" i="84"/>
  <c r="K687" i="84" s="1"/>
  <c r="I687" i="84"/>
  <c r="R687" i="84" s="1"/>
  <c r="R686" i="84"/>
  <c r="L686" i="84"/>
  <c r="I686" i="84"/>
  <c r="L685" i="84"/>
  <c r="K685" i="84" s="1"/>
  <c r="I685" i="84"/>
  <c r="R685" i="84" s="1"/>
  <c r="L684" i="84"/>
  <c r="K684" i="84" s="1"/>
  <c r="I684" i="84"/>
  <c r="R684" i="84" s="1"/>
  <c r="R683" i="84"/>
  <c r="L683" i="84"/>
  <c r="I683" i="84"/>
  <c r="L682" i="84"/>
  <c r="I682" i="84"/>
  <c r="R682" i="84" s="1"/>
  <c r="R681" i="84"/>
  <c r="L681" i="84"/>
  <c r="K681" i="84" s="1"/>
  <c r="I681" i="84"/>
  <c r="L680" i="84"/>
  <c r="I680" i="84"/>
  <c r="R680" i="84" s="1"/>
  <c r="L679" i="84"/>
  <c r="K679" i="84" s="1"/>
  <c r="I679" i="84"/>
  <c r="R679" i="84" s="1"/>
  <c r="L678" i="84"/>
  <c r="I678" i="84"/>
  <c r="R678" i="84" s="1"/>
  <c r="L677" i="84"/>
  <c r="I677" i="84"/>
  <c r="R677" i="84" s="1"/>
  <c r="R676" i="84"/>
  <c r="L676" i="84"/>
  <c r="K675" i="84" s="1"/>
  <c r="I676" i="84"/>
  <c r="L675" i="84"/>
  <c r="I675" i="84"/>
  <c r="R675" i="84" s="1"/>
  <c r="L674" i="84"/>
  <c r="K674" i="84" s="1"/>
  <c r="I674" i="84"/>
  <c r="R674" i="84" s="1"/>
  <c r="R673" i="84"/>
  <c r="L673" i="84"/>
  <c r="I673" i="84"/>
  <c r="L672" i="84"/>
  <c r="I672" i="84"/>
  <c r="R672" i="84" s="1"/>
  <c r="L671" i="84"/>
  <c r="I671" i="84"/>
  <c r="R671" i="84" s="1"/>
  <c r="L670" i="84"/>
  <c r="I670" i="84"/>
  <c r="R670" i="84" s="1"/>
  <c r="R669" i="84"/>
  <c r="L669" i="84"/>
  <c r="I669" i="84"/>
  <c r="R668" i="84"/>
  <c r="L668" i="84"/>
  <c r="K668" i="84" s="1"/>
  <c r="I668" i="84"/>
  <c r="L667" i="84"/>
  <c r="K667" i="84" s="1"/>
  <c r="I667" i="84"/>
  <c r="R667" i="84" s="1"/>
  <c r="L666" i="84"/>
  <c r="I666" i="84"/>
  <c r="R666" i="84" s="1"/>
  <c r="L665" i="84"/>
  <c r="I665" i="84"/>
  <c r="R665" i="84" s="1"/>
  <c r="L664" i="84"/>
  <c r="I664" i="84"/>
  <c r="R664" i="84" s="1"/>
  <c r="L663" i="84"/>
  <c r="K663" i="84" s="1"/>
  <c r="I663" i="84"/>
  <c r="R663" i="84" s="1"/>
  <c r="L662" i="84"/>
  <c r="I662" i="84"/>
  <c r="R662" i="84" s="1"/>
  <c r="L661" i="84"/>
  <c r="I661" i="84"/>
  <c r="R661" i="84" s="1"/>
  <c r="L660" i="84"/>
  <c r="K660" i="84" s="1"/>
  <c r="I660" i="84"/>
  <c r="R660" i="84" s="1"/>
  <c r="L659" i="84"/>
  <c r="I659" i="84"/>
  <c r="R659" i="84" s="1"/>
  <c r="R658" i="84"/>
  <c r="L658" i="84"/>
  <c r="K658" i="84"/>
  <c r="I658" i="84"/>
  <c r="L657" i="84"/>
  <c r="K657" i="84" s="1"/>
  <c r="I657" i="84"/>
  <c r="R657" i="84" s="1"/>
  <c r="R656" i="84"/>
  <c r="L656" i="84"/>
  <c r="I656" i="84"/>
  <c r="L655" i="84"/>
  <c r="I655" i="84"/>
  <c r="R655" i="84" s="1"/>
  <c r="L654" i="84"/>
  <c r="K654" i="84" s="1"/>
  <c r="I654" i="84"/>
  <c r="R654" i="84" s="1"/>
  <c r="L653" i="84"/>
  <c r="I653" i="84"/>
  <c r="R653" i="84" s="1"/>
  <c r="R652" i="84"/>
  <c r="L652" i="84"/>
  <c r="K651" i="84" s="1"/>
  <c r="I652" i="84"/>
  <c r="L651" i="84"/>
  <c r="I651" i="84"/>
  <c r="R651" i="84" s="1"/>
  <c r="R650" i="84"/>
  <c r="L650" i="84"/>
  <c r="I650" i="84"/>
  <c r="L649" i="84"/>
  <c r="K649" i="84" s="1"/>
  <c r="I649" i="84"/>
  <c r="R649" i="84" s="1"/>
  <c r="L648" i="84"/>
  <c r="I648" i="84"/>
  <c r="R648" i="84" s="1"/>
  <c r="L647" i="84"/>
  <c r="I647" i="84"/>
  <c r="R647" i="84" s="1"/>
  <c r="R646" i="84"/>
  <c r="L646" i="84"/>
  <c r="I646" i="84"/>
  <c r="L645" i="84"/>
  <c r="K645" i="84"/>
  <c r="I645" i="84"/>
  <c r="R645" i="84" s="1"/>
  <c r="L644" i="84"/>
  <c r="K644" i="84" s="1"/>
  <c r="I644" i="84"/>
  <c r="R644" i="84" s="1"/>
  <c r="L643" i="84"/>
  <c r="I643" i="84"/>
  <c r="R643" i="84" s="1"/>
  <c r="L642" i="84"/>
  <c r="K642" i="84" s="1"/>
  <c r="I642" i="84"/>
  <c r="R642" i="84" s="1"/>
  <c r="L641" i="84"/>
  <c r="I641" i="84"/>
  <c r="R641" i="84" s="1"/>
  <c r="L640" i="84"/>
  <c r="I640" i="84"/>
  <c r="R640" i="84" s="1"/>
  <c r="R639" i="84"/>
  <c r="L639" i="84"/>
  <c r="K639" i="84"/>
  <c r="I639" i="84"/>
  <c r="L638" i="84"/>
  <c r="I638" i="84"/>
  <c r="R638" i="84" s="1"/>
  <c r="R637" i="84"/>
  <c r="L637" i="84"/>
  <c r="K637" i="84" s="1"/>
  <c r="I637" i="84"/>
  <c r="L636" i="84"/>
  <c r="I636" i="84"/>
  <c r="R636" i="84" s="1"/>
  <c r="L635" i="84"/>
  <c r="K635" i="84" s="1"/>
  <c r="I635" i="84"/>
  <c r="R635" i="84" s="1"/>
  <c r="R634" i="84"/>
  <c r="L634" i="84"/>
  <c r="I634" i="84"/>
  <c r="L633" i="84"/>
  <c r="K632" i="84" s="1"/>
  <c r="I633" i="84"/>
  <c r="R633" i="84" s="1"/>
  <c r="R632" i="84"/>
  <c r="L632" i="84"/>
  <c r="I632" i="84"/>
  <c r="R631" i="84"/>
  <c r="L631" i="84"/>
  <c r="K630" i="84" s="1"/>
  <c r="K631" i="84"/>
  <c r="I631" i="84"/>
  <c r="L630" i="84"/>
  <c r="I630" i="84"/>
  <c r="R630" i="84" s="1"/>
  <c r="L629" i="84"/>
  <c r="K629" i="84" s="1"/>
  <c r="I629" i="84"/>
  <c r="R629" i="84" s="1"/>
  <c r="L628" i="84"/>
  <c r="K628" i="84"/>
  <c r="I628" i="84"/>
  <c r="R628" i="84" s="1"/>
  <c r="R627" i="84"/>
  <c r="L627" i="84"/>
  <c r="I627" i="84"/>
  <c r="L626" i="84"/>
  <c r="K626" i="84" s="1"/>
  <c r="I626" i="84"/>
  <c r="R626" i="84" s="1"/>
  <c r="L625" i="84"/>
  <c r="I625" i="84"/>
  <c r="R625" i="84" s="1"/>
  <c r="R624" i="84"/>
  <c r="L624" i="84"/>
  <c r="I624" i="84"/>
  <c r="L623" i="84"/>
  <c r="K623" i="84" s="1"/>
  <c r="I623" i="84"/>
  <c r="R623" i="84" s="1"/>
  <c r="R622" i="84"/>
  <c r="L622" i="84"/>
  <c r="I622" i="84"/>
  <c r="L621" i="84"/>
  <c r="I621" i="84"/>
  <c r="R621" i="84" s="1"/>
  <c r="L620" i="84"/>
  <c r="K620" i="84"/>
  <c r="I620" i="84"/>
  <c r="R620" i="84" s="1"/>
  <c r="L619" i="84"/>
  <c r="K618" i="84" s="1"/>
  <c r="I619" i="84"/>
  <c r="R619" i="84" s="1"/>
  <c r="L618" i="84"/>
  <c r="I618" i="84"/>
  <c r="R618" i="84" s="1"/>
  <c r="R617" i="84"/>
  <c r="L617" i="84"/>
  <c r="K617" i="84"/>
  <c r="I617" i="84"/>
  <c r="R616" i="84"/>
  <c r="L616" i="84"/>
  <c r="K615" i="84" s="1"/>
  <c r="K616" i="84"/>
  <c r="I616" i="84"/>
  <c r="R615" i="84"/>
  <c r="L615" i="84"/>
  <c r="I615" i="84"/>
  <c r="L614" i="84"/>
  <c r="K614" i="84" s="1"/>
  <c r="I614" i="84"/>
  <c r="R614" i="84" s="1"/>
  <c r="L613" i="84"/>
  <c r="I613" i="84"/>
  <c r="R613" i="84" s="1"/>
  <c r="R612" i="84"/>
  <c r="L612" i="84"/>
  <c r="I612" i="84"/>
  <c r="L611" i="84"/>
  <c r="K611" i="84" s="1"/>
  <c r="I611" i="84"/>
  <c r="R611" i="84" s="1"/>
  <c r="R610" i="84"/>
  <c r="L610" i="84"/>
  <c r="I610" i="84"/>
  <c r="R609" i="84"/>
  <c r="L609" i="84"/>
  <c r="K608" i="84" s="1"/>
  <c r="I609" i="84"/>
  <c r="L608" i="84"/>
  <c r="I608" i="84"/>
  <c r="R608" i="84" s="1"/>
  <c r="L607" i="84"/>
  <c r="I607" i="84"/>
  <c r="R607" i="84" s="1"/>
  <c r="R606" i="84"/>
  <c r="L606" i="84"/>
  <c r="I606" i="84"/>
  <c r="L605" i="84"/>
  <c r="K605" i="84" s="1"/>
  <c r="I605" i="84"/>
  <c r="R605" i="84" s="1"/>
  <c r="L604" i="84"/>
  <c r="I604" i="84"/>
  <c r="R604" i="84" s="1"/>
  <c r="L603" i="84"/>
  <c r="K603" i="84" s="1"/>
  <c r="I603" i="84"/>
  <c r="R603" i="84" s="1"/>
  <c r="L602" i="84"/>
  <c r="I602" i="84"/>
  <c r="R602" i="84" s="1"/>
  <c r="L601" i="84"/>
  <c r="K601" i="84" s="1"/>
  <c r="I601" i="84"/>
  <c r="R601" i="84" s="1"/>
  <c r="R600" i="84"/>
  <c r="L600" i="84"/>
  <c r="I600" i="84"/>
  <c r="L599" i="84"/>
  <c r="K599" i="84" s="1"/>
  <c r="I599" i="84"/>
  <c r="R599" i="84" s="1"/>
  <c r="L598" i="84"/>
  <c r="I598" i="84"/>
  <c r="R598" i="84" s="1"/>
  <c r="R597" i="84"/>
  <c r="L597" i="84"/>
  <c r="K597" i="84" s="1"/>
  <c r="I597" i="84"/>
  <c r="L596" i="84"/>
  <c r="K596" i="84" s="1"/>
  <c r="I596" i="84"/>
  <c r="R596" i="84" s="1"/>
  <c r="L595" i="84"/>
  <c r="I595" i="84"/>
  <c r="R595" i="84" s="1"/>
  <c r="L594" i="84"/>
  <c r="K594" i="84" s="1"/>
  <c r="I594" i="84"/>
  <c r="R594" i="84" s="1"/>
  <c r="L593" i="84"/>
  <c r="I593" i="84"/>
  <c r="R593" i="84" s="1"/>
  <c r="L592" i="84"/>
  <c r="K592" i="84" s="1"/>
  <c r="I592" i="84"/>
  <c r="R592" i="84" s="1"/>
  <c r="R591" i="84"/>
  <c r="L591" i="84"/>
  <c r="I591" i="84"/>
  <c r="L590" i="84"/>
  <c r="I590" i="84"/>
  <c r="R590" i="84" s="1"/>
  <c r="R589" i="84"/>
  <c r="L589" i="84"/>
  <c r="I589" i="84"/>
  <c r="L588" i="84"/>
  <c r="K587" i="84" s="1"/>
  <c r="I588" i="84"/>
  <c r="R588" i="84" s="1"/>
  <c r="L587" i="84"/>
  <c r="I587" i="84"/>
  <c r="R587" i="84" s="1"/>
  <c r="R586" i="84"/>
  <c r="L586" i="84"/>
  <c r="K586" i="84" s="1"/>
  <c r="I586" i="84"/>
  <c r="R585" i="84"/>
  <c r="L585" i="84"/>
  <c r="K584" i="84" s="1"/>
  <c r="I585" i="84"/>
  <c r="R584" i="84"/>
  <c r="L584" i="84"/>
  <c r="I584" i="84"/>
  <c r="R583" i="84"/>
  <c r="L583" i="84"/>
  <c r="K583" i="84" s="1"/>
  <c r="I583" i="84"/>
  <c r="R582" i="84"/>
  <c r="L582" i="84"/>
  <c r="K582" i="84"/>
  <c r="I582" i="84"/>
  <c r="R581" i="84"/>
  <c r="L581" i="84"/>
  <c r="I581" i="84"/>
  <c r="L580" i="84"/>
  <c r="K580" i="84" s="1"/>
  <c r="I580" i="84"/>
  <c r="R580" i="84" s="1"/>
  <c r="L579" i="84"/>
  <c r="I579" i="84"/>
  <c r="R579" i="84" s="1"/>
  <c r="R578" i="84"/>
  <c r="L578" i="84"/>
  <c r="I578" i="84"/>
  <c r="L577" i="84"/>
  <c r="K577" i="84" s="1"/>
  <c r="I577" i="84"/>
  <c r="R577" i="84" s="1"/>
  <c r="L576" i="84"/>
  <c r="I576" i="84"/>
  <c r="R576" i="84" s="1"/>
  <c r="L575" i="84"/>
  <c r="K575" i="84" s="1"/>
  <c r="I575" i="84"/>
  <c r="R575" i="84" s="1"/>
  <c r="L574" i="84"/>
  <c r="I574" i="84"/>
  <c r="R574" i="84" s="1"/>
  <c r="L573" i="84"/>
  <c r="K573" i="84" s="1"/>
  <c r="I573" i="84"/>
  <c r="R573" i="84" s="1"/>
  <c r="R572" i="84"/>
  <c r="L572" i="84"/>
  <c r="I572" i="84"/>
  <c r="L571" i="84"/>
  <c r="I571" i="84"/>
  <c r="R571" i="84" s="1"/>
  <c r="R570" i="84"/>
  <c r="L570" i="84"/>
  <c r="K570" i="84"/>
  <c r="I570" i="84"/>
  <c r="R569" i="84"/>
  <c r="L569" i="84"/>
  <c r="K569" i="84"/>
  <c r="I569" i="84"/>
  <c r="R568" i="84"/>
  <c r="L568" i="84"/>
  <c r="I568" i="84"/>
  <c r="L567" i="84"/>
  <c r="K567" i="84" s="1"/>
  <c r="I567" i="84"/>
  <c r="R567" i="84" s="1"/>
  <c r="L566" i="84"/>
  <c r="I566" i="84"/>
  <c r="R566" i="84" s="1"/>
  <c r="L565" i="84"/>
  <c r="I565" i="84"/>
  <c r="R565" i="84" s="1"/>
  <c r="R564" i="84"/>
  <c r="L564" i="84"/>
  <c r="I564" i="84"/>
  <c r="L563" i="84"/>
  <c r="K562" i="84" s="1"/>
  <c r="I563" i="84"/>
  <c r="R563" i="84" s="1"/>
  <c r="R562" i="84"/>
  <c r="L562" i="84"/>
  <c r="I562" i="84"/>
  <c r="R561" i="84"/>
  <c r="L561" i="84"/>
  <c r="I561" i="84"/>
  <c r="L560" i="84"/>
  <c r="K560" i="84" s="1"/>
  <c r="I560" i="84"/>
  <c r="R560" i="84" s="1"/>
  <c r="R559" i="84"/>
  <c r="L559" i="84"/>
  <c r="I559" i="84"/>
  <c r="L558" i="84"/>
  <c r="I558" i="84"/>
  <c r="R558" i="84" s="1"/>
  <c r="L557" i="84"/>
  <c r="K557" i="84" s="1"/>
  <c r="I557" i="84"/>
  <c r="R557" i="84" s="1"/>
  <c r="L556" i="84"/>
  <c r="I556" i="84"/>
  <c r="R556" i="84" s="1"/>
  <c r="L555" i="84"/>
  <c r="I555" i="84"/>
  <c r="R555" i="84" s="1"/>
  <c r="L554" i="84"/>
  <c r="K553" i="84" s="1"/>
  <c r="I554" i="84"/>
  <c r="R554" i="84" s="1"/>
  <c r="R553" i="84"/>
  <c r="L553" i="84"/>
  <c r="I553" i="84"/>
  <c r="L552" i="84"/>
  <c r="K552" i="84" s="1"/>
  <c r="I552" i="84"/>
  <c r="R552" i="84" s="1"/>
  <c r="R551" i="84"/>
  <c r="L551" i="84"/>
  <c r="I551" i="84"/>
  <c r="R550" i="84"/>
  <c r="L550" i="84"/>
  <c r="I550" i="84"/>
  <c r="R549" i="84"/>
  <c r="L549" i="84"/>
  <c r="K549" i="84" s="1"/>
  <c r="I549" i="84"/>
  <c r="R548" i="84"/>
  <c r="L548" i="84"/>
  <c r="I548" i="84"/>
  <c r="R547" i="84"/>
  <c r="L547" i="84"/>
  <c r="I547" i="84"/>
  <c r="R546" i="84"/>
  <c r="L546" i="84"/>
  <c r="I546" i="84"/>
  <c r="L545" i="84"/>
  <c r="K545" i="84" s="1"/>
  <c r="I545" i="84"/>
  <c r="R545" i="84" s="1"/>
  <c r="R544" i="84"/>
  <c r="L544" i="84"/>
  <c r="I544" i="84"/>
  <c r="L543" i="84"/>
  <c r="I543" i="84"/>
  <c r="R543" i="84" s="1"/>
  <c r="L542" i="84"/>
  <c r="K542" i="84" s="1"/>
  <c r="I542" i="84"/>
  <c r="R542" i="84" s="1"/>
  <c r="L541" i="84"/>
  <c r="I541" i="84"/>
  <c r="R541" i="84" s="1"/>
  <c r="L540" i="84"/>
  <c r="I540" i="84"/>
  <c r="R540" i="84" s="1"/>
  <c r="L539" i="84"/>
  <c r="K538" i="84" s="1"/>
  <c r="I539" i="84"/>
  <c r="R539" i="84" s="1"/>
  <c r="R538" i="84"/>
  <c r="L538" i="84"/>
  <c r="I538" i="84"/>
  <c r="R537" i="84"/>
  <c r="L537" i="84"/>
  <c r="I537" i="84"/>
  <c r="R536" i="84"/>
  <c r="L536" i="84"/>
  <c r="K535" i="84" s="1"/>
  <c r="I536" i="84"/>
  <c r="R535" i="84"/>
  <c r="L535" i="84"/>
  <c r="I535" i="84"/>
  <c r="R534" i="84"/>
  <c r="L534" i="84"/>
  <c r="K534" i="84" s="1"/>
  <c r="I534" i="84"/>
  <c r="R533" i="84"/>
  <c r="L533" i="84"/>
  <c r="K532" i="84" s="1"/>
  <c r="K533" i="84"/>
  <c r="I533" i="84"/>
  <c r="L532" i="84"/>
  <c r="I532" i="84"/>
  <c r="R532" i="84" s="1"/>
  <c r="R531" i="84"/>
  <c r="L531" i="84"/>
  <c r="K531" i="84" s="1"/>
  <c r="I531" i="84"/>
  <c r="L530" i="84"/>
  <c r="I530" i="84"/>
  <c r="R530" i="84" s="1"/>
  <c r="R529" i="84"/>
  <c r="L529" i="84"/>
  <c r="I529" i="84"/>
  <c r="L528" i="84"/>
  <c r="I528" i="84"/>
  <c r="R528" i="84" s="1"/>
  <c r="L527" i="84"/>
  <c r="K527" i="84" s="1"/>
  <c r="I527" i="84"/>
  <c r="R527" i="84" s="1"/>
  <c r="L526" i="84"/>
  <c r="I526" i="84"/>
  <c r="R526" i="84" s="1"/>
  <c r="L525" i="84"/>
  <c r="I525" i="84"/>
  <c r="R525" i="84" s="1"/>
  <c r="L524" i="84"/>
  <c r="K523" i="84" s="1"/>
  <c r="I524" i="84"/>
  <c r="R524" i="84" s="1"/>
  <c r="R523" i="84"/>
  <c r="L523" i="84"/>
  <c r="I523" i="84"/>
  <c r="R522" i="84"/>
  <c r="L522" i="84"/>
  <c r="I522" i="84"/>
  <c r="L521" i="84"/>
  <c r="K520" i="84" s="1"/>
  <c r="I521" i="84"/>
  <c r="R521" i="84" s="1"/>
  <c r="R520" i="84"/>
  <c r="L520" i="84"/>
  <c r="I520" i="84"/>
  <c r="L519" i="84"/>
  <c r="I519" i="84"/>
  <c r="R519" i="84" s="1"/>
  <c r="R518" i="84"/>
  <c r="L518" i="84"/>
  <c r="K517" i="84" s="1"/>
  <c r="I518" i="84"/>
  <c r="L517" i="84"/>
  <c r="I517" i="84"/>
  <c r="R517" i="84" s="1"/>
  <c r="R516" i="84"/>
  <c r="L516" i="84"/>
  <c r="K516" i="84" s="1"/>
  <c r="I516" i="84"/>
  <c r="L515" i="84"/>
  <c r="K515" i="84" s="1"/>
  <c r="I515" i="84"/>
  <c r="R515" i="84" s="1"/>
  <c r="R514" i="84"/>
  <c r="L514" i="84"/>
  <c r="I514" i="84"/>
  <c r="L513" i="84"/>
  <c r="K513" i="84" s="1"/>
  <c r="I513" i="84"/>
  <c r="R513" i="84" s="1"/>
  <c r="L512" i="84"/>
  <c r="K511" i="84" s="1"/>
  <c r="I512" i="84"/>
  <c r="R512" i="84" s="1"/>
  <c r="R511" i="84"/>
  <c r="L511" i="84"/>
  <c r="I511" i="84"/>
  <c r="L510" i="84"/>
  <c r="I510" i="84"/>
  <c r="R510" i="84" s="1"/>
  <c r="L509" i="84"/>
  <c r="K508" i="84" s="1"/>
  <c r="K509" i="84"/>
  <c r="I509" i="84"/>
  <c r="R509" i="84" s="1"/>
  <c r="L508" i="84"/>
  <c r="I508" i="84"/>
  <c r="R508" i="84" s="1"/>
  <c r="L507" i="84"/>
  <c r="K507" i="84" s="1"/>
  <c r="I507" i="84"/>
  <c r="R507" i="84" s="1"/>
  <c r="L506" i="84"/>
  <c r="K506" i="84"/>
  <c r="I506" i="84"/>
  <c r="R506" i="84" s="1"/>
  <c r="R505" i="84"/>
  <c r="L505" i="84"/>
  <c r="I505" i="84"/>
  <c r="L504" i="84"/>
  <c r="I504" i="84"/>
  <c r="R504" i="84" s="1"/>
  <c r="L503" i="84"/>
  <c r="I503" i="84"/>
  <c r="R503" i="84" s="1"/>
  <c r="R502" i="84"/>
  <c r="L502" i="84"/>
  <c r="I502" i="84"/>
  <c r="L501" i="84"/>
  <c r="I501" i="84"/>
  <c r="R501" i="84" s="1"/>
  <c r="L500" i="84"/>
  <c r="K499" i="84" s="1"/>
  <c r="I500" i="84"/>
  <c r="R500" i="84" s="1"/>
  <c r="R499" i="84"/>
  <c r="L499" i="84"/>
  <c r="I499" i="84"/>
  <c r="L498" i="84"/>
  <c r="K498" i="84" s="1"/>
  <c r="I498" i="84"/>
  <c r="R498" i="84" s="1"/>
  <c r="L497" i="84"/>
  <c r="K497" i="84" s="1"/>
  <c r="I497" i="84"/>
  <c r="R497" i="84" s="1"/>
  <c r="L496" i="84"/>
  <c r="I496" i="84"/>
  <c r="R496" i="84" s="1"/>
  <c r="L495" i="84"/>
  <c r="I495" i="84"/>
  <c r="R495" i="84" s="1"/>
  <c r="L494" i="84"/>
  <c r="K493" i="84" s="1"/>
  <c r="I494" i="84"/>
  <c r="R494" i="84" s="1"/>
  <c r="R493" i="84"/>
  <c r="L493" i="84"/>
  <c r="I493" i="84"/>
  <c r="L492" i="84"/>
  <c r="I492" i="84"/>
  <c r="R492" i="84" s="1"/>
  <c r="L491" i="84"/>
  <c r="K491" i="84"/>
  <c r="I491" i="84"/>
  <c r="R491" i="84" s="1"/>
  <c r="L490" i="84"/>
  <c r="I490" i="84"/>
  <c r="R490" i="84" s="1"/>
  <c r="L489" i="84"/>
  <c r="I489" i="84"/>
  <c r="R489" i="84" s="1"/>
  <c r="L488" i="84"/>
  <c r="K488" i="84"/>
  <c r="I488" i="84"/>
  <c r="R488" i="84" s="1"/>
  <c r="L487" i="84"/>
  <c r="I487" i="84"/>
  <c r="R487" i="84" s="1"/>
  <c r="L486" i="84"/>
  <c r="K486" i="84" s="1"/>
  <c r="I486" i="84"/>
  <c r="R486" i="84" s="1"/>
  <c r="L485" i="84"/>
  <c r="K484" i="84" s="1"/>
  <c r="I485" i="84"/>
  <c r="R485" i="84" s="1"/>
  <c r="L484" i="84"/>
  <c r="I484" i="84"/>
  <c r="R484" i="84" s="1"/>
  <c r="L483" i="84"/>
  <c r="K483" i="84" s="1"/>
  <c r="I483" i="84"/>
  <c r="R483" i="84" s="1"/>
  <c r="L482" i="84"/>
  <c r="K482" i="84"/>
  <c r="I482" i="84"/>
  <c r="R482" i="84" s="1"/>
  <c r="L481" i="84"/>
  <c r="I481" i="84"/>
  <c r="R481" i="84" s="1"/>
  <c r="L480" i="84"/>
  <c r="I480" i="84"/>
  <c r="R480" i="84" s="1"/>
  <c r="L479" i="84"/>
  <c r="K478" i="84" s="1"/>
  <c r="I479" i="84"/>
  <c r="R479" i="84" s="1"/>
  <c r="L478" i="84"/>
  <c r="I478" i="84"/>
  <c r="R478" i="84" s="1"/>
  <c r="L477" i="84"/>
  <c r="I477" i="84"/>
  <c r="R477" i="84" s="1"/>
  <c r="L476" i="84"/>
  <c r="K476" i="84"/>
  <c r="I476" i="84"/>
  <c r="R476" i="84" s="1"/>
  <c r="L475" i="84"/>
  <c r="I475" i="84"/>
  <c r="R475" i="84" s="1"/>
  <c r="L474" i="84"/>
  <c r="K474" i="84" s="1"/>
  <c r="I474" i="84"/>
  <c r="R474" i="84" s="1"/>
  <c r="L473" i="84"/>
  <c r="K473" i="84" s="1"/>
  <c r="I473" i="84"/>
  <c r="R473" i="84" s="1"/>
  <c r="L472" i="84"/>
  <c r="I472" i="84"/>
  <c r="R472" i="84" s="1"/>
  <c r="L471" i="84"/>
  <c r="I471" i="84"/>
  <c r="R471" i="84" s="1"/>
  <c r="L470" i="84"/>
  <c r="K470" i="84" s="1"/>
  <c r="I470" i="84"/>
  <c r="R470" i="84" s="1"/>
  <c r="L469" i="84"/>
  <c r="I469" i="84"/>
  <c r="R469" i="84" s="1"/>
  <c r="L468" i="84"/>
  <c r="I468" i="84"/>
  <c r="R468" i="84" s="1"/>
  <c r="L467" i="84"/>
  <c r="K467" i="84"/>
  <c r="I467" i="84"/>
  <c r="R467" i="84" s="1"/>
  <c r="L466" i="84"/>
  <c r="K466" i="84" s="1"/>
  <c r="I466" i="84"/>
  <c r="R466" i="84" s="1"/>
  <c r="L465" i="84"/>
  <c r="K465" i="84" s="1"/>
  <c r="I465" i="84"/>
  <c r="R465" i="84" s="1"/>
  <c r="L464" i="84"/>
  <c r="I464" i="84"/>
  <c r="R464" i="84" s="1"/>
  <c r="L463" i="84"/>
  <c r="I463" i="84"/>
  <c r="R463" i="84" s="1"/>
  <c r="L462" i="84"/>
  <c r="K462" i="84" s="1"/>
  <c r="I462" i="84"/>
  <c r="R462" i="84" s="1"/>
  <c r="L461" i="84"/>
  <c r="I461" i="84"/>
  <c r="R461" i="84" s="1"/>
  <c r="L460" i="84"/>
  <c r="I460" i="84"/>
  <c r="R460" i="84" s="1"/>
  <c r="L459" i="84"/>
  <c r="K459" i="84" s="1"/>
  <c r="I459" i="84"/>
  <c r="R459" i="84" s="1"/>
  <c r="L458" i="84"/>
  <c r="I458" i="84"/>
  <c r="R458" i="84" s="1"/>
  <c r="L457" i="84"/>
  <c r="I457" i="84"/>
  <c r="R457" i="84" s="1"/>
  <c r="L456" i="84"/>
  <c r="K456" i="84" s="1"/>
  <c r="I456" i="84"/>
  <c r="R456" i="84" s="1"/>
  <c r="L455" i="84"/>
  <c r="K455" i="84" s="1"/>
  <c r="I455" i="84"/>
  <c r="R455" i="84" s="1"/>
  <c r="L454" i="84"/>
  <c r="I454" i="84"/>
  <c r="R454" i="84" s="1"/>
  <c r="L453" i="84"/>
  <c r="K453" i="84" s="1"/>
  <c r="I453" i="84"/>
  <c r="R453" i="84" s="1"/>
  <c r="L452" i="84"/>
  <c r="K452" i="84"/>
  <c r="I452" i="84"/>
  <c r="R452" i="84" s="1"/>
  <c r="L451" i="84"/>
  <c r="K451" i="84" s="1"/>
  <c r="I451" i="84"/>
  <c r="R451" i="84" s="1"/>
  <c r="L450" i="84"/>
  <c r="I450" i="84"/>
  <c r="R450" i="84" s="1"/>
  <c r="L449" i="84"/>
  <c r="K449" i="84" s="1"/>
  <c r="I449" i="84"/>
  <c r="R449" i="84" s="1"/>
  <c r="L448" i="84"/>
  <c r="I448" i="84"/>
  <c r="R448" i="84" s="1"/>
  <c r="L447" i="84"/>
  <c r="I447" i="84"/>
  <c r="R447" i="84" s="1"/>
  <c r="L446" i="84"/>
  <c r="K446" i="84"/>
  <c r="I446" i="84"/>
  <c r="R446" i="84" s="1"/>
  <c r="L445" i="84"/>
  <c r="K445" i="84" s="1"/>
  <c r="I445" i="84"/>
  <c r="R445" i="84" s="1"/>
  <c r="L444" i="84"/>
  <c r="I444" i="84"/>
  <c r="R444" i="84" s="1"/>
  <c r="L443" i="84"/>
  <c r="K443" i="84" s="1"/>
  <c r="I443" i="84"/>
  <c r="R443" i="84" s="1"/>
  <c r="L442" i="84"/>
  <c r="I442" i="84"/>
  <c r="R442" i="84" s="1"/>
  <c r="L441" i="84"/>
  <c r="I441" i="84"/>
  <c r="R441" i="84" s="1"/>
  <c r="L440" i="84"/>
  <c r="K440" i="84"/>
  <c r="I440" i="84"/>
  <c r="R440" i="84" s="1"/>
  <c r="L439" i="84"/>
  <c r="K439" i="84" s="1"/>
  <c r="I439" i="84"/>
  <c r="R439" i="84" s="1"/>
  <c r="L438" i="84"/>
  <c r="K438" i="84" s="1"/>
  <c r="I438" i="84"/>
  <c r="R438" i="84" s="1"/>
  <c r="L437" i="84"/>
  <c r="I437" i="84"/>
  <c r="R437" i="84" s="1"/>
  <c r="L436" i="84"/>
  <c r="I436" i="84"/>
  <c r="R436" i="84" s="1"/>
  <c r="R435" i="84"/>
  <c r="L435" i="84"/>
  <c r="I435" i="84"/>
  <c r="L434" i="84"/>
  <c r="I434" i="84"/>
  <c r="R434" i="84" s="1"/>
  <c r="R433" i="84"/>
  <c r="L433" i="84"/>
  <c r="I433" i="84"/>
  <c r="L432" i="84"/>
  <c r="I432" i="84"/>
  <c r="R432" i="84" s="1"/>
  <c r="L431" i="84"/>
  <c r="I431" i="84"/>
  <c r="R431" i="84" s="1"/>
  <c r="R430" i="84"/>
  <c r="L430" i="84"/>
  <c r="K430" i="84" s="1"/>
  <c r="I430" i="84"/>
  <c r="L429" i="84"/>
  <c r="I429" i="84"/>
  <c r="R429" i="84" s="1"/>
  <c r="L428" i="84"/>
  <c r="K428" i="84" s="1"/>
  <c r="I428" i="84"/>
  <c r="R428" i="84" s="1"/>
  <c r="L427" i="84"/>
  <c r="I427" i="84"/>
  <c r="R427" i="84" s="1"/>
  <c r="L426" i="84"/>
  <c r="I426" i="84"/>
  <c r="R426" i="84" s="1"/>
  <c r="L425" i="84"/>
  <c r="K425" i="84" s="1"/>
  <c r="I425" i="84"/>
  <c r="R425" i="84" s="1"/>
  <c r="R424" i="84"/>
  <c r="L424" i="84"/>
  <c r="K424" i="84" s="1"/>
  <c r="I424" i="84"/>
  <c r="L423" i="84"/>
  <c r="I423" i="84"/>
  <c r="R423" i="84" s="1"/>
  <c r="L422" i="84"/>
  <c r="I422" i="84"/>
  <c r="R422" i="84" s="1"/>
  <c r="L421" i="84"/>
  <c r="I421" i="84"/>
  <c r="R421" i="84" s="1"/>
  <c r="L420" i="84"/>
  <c r="I420" i="84"/>
  <c r="R420" i="84" s="1"/>
  <c r="L419" i="84"/>
  <c r="I419" i="84"/>
  <c r="R419" i="84" s="1"/>
  <c r="L418" i="84"/>
  <c r="I418" i="84"/>
  <c r="R418" i="84" s="1"/>
  <c r="L417" i="84"/>
  <c r="I417" i="84"/>
  <c r="R417" i="84" s="1"/>
  <c r="L416" i="84"/>
  <c r="K416" i="84" s="1"/>
  <c r="I416" i="84"/>
  <c r="R416" i="84" s="1"/>
  <c r="L415" i="84"/>
  <c r="K414" i="84" s="1"/>
  <c r="I415" i="84"/>
  <c r="R415" i="84" s="1"/>
  <c r="L414" i="84"/>
  <c r="I414" i="84"/>
  <c r="R414" i="84" s="1"/>
  <c r="L413" i="84"/>
  <c r="K413" i="84"/>
  <c r="I413" i="84"/>
  <c r="R413" i="84" s="1"/>
  <c r="L412" i="84"/>
  <c r="I412" i="84"/>
  <c r="R412" i="84" s="1"/>
  <c r="L411" i="84"/>
  <c r="I411" i="84"/>
  <c r="R411" i="84" s="1"/>
  <c r="L410" i="84"/>
  <c r="K410" i="84"/>
  <c r="I410" i="84"/>
  <c r="R410" i="84" s="1"/>
  <c r="R409" i="84"/>
  <c r="L409" i="84"/>
  <c r="K409" i="84"/>
  <c r="I409" i="84"/>
  <c r="L408" i="84"/>
  <c r="I408" i="84"/>
  <c r="R408" i="84" s="1"/>
  <c r="L407" i="84"/>
  <c r="K407" i="84" s="1"/>
  <c r="I407" i="84"/>
  <c r="R407" i="84" s="1"/>
  <c r="L406" i="84"/>
  <c r="K405" i="84" s="1"/>
  <c r="I406" i="84"/>
  <c r="R406" i="84" s="1"/>
  <c r="L405" i="84"/>
  <c r="I405" i="84"/>
  <c r="R405" i="84" s="1"/>
  <c r="L404" i="84"/>
  <c r="K404" i="84"/>
  <c r="I404" i="84"/>
  <c r="R404" i="84" s="1"/>
  <c r="R403" i="84"/>
  <c r="L403" i="84"/>
  <c r="K403" i="84"/>
  <c r="I403" i="84"/>
  <c r="L402" i="84"/>
  <c r="I402" i="84"/>
  <c r="R402" i="84" s="1"/>
  <c r="L401" i="84"/>
  <c r="K401" i="84" s="1"/>
  <c r="I401" i="84"/>
  <c r="R401" i="84" s="1"/>
  <c r="R400" i="84"/>
  <c r="L400" i="84"/>
  <c r="I400" i="84"/>
  <c r="L399" i="84"/>
  <c r="I399" i="84"/>
  <c r="R399" i="84" s="1"/>
  <c r="L398" i="84"/>
  <c r="K398" i="84" s="1"/>
  <c r="I398" i="84"/>
  <c r="R398" i="84" s="1"/>
  <c r="L397" i="84"/>
  <c r="K396" i="84" s="1"/>
  <c r="I397" i="84"/>
  <c r="R397" i="84" s="1"/>
  <c r="L396" i="84"/>
  <c r="I396" i="84"/>
  <c r="R396" i="84" s="1"/>
  <c r="L395" i="84"/>
  <c r="K395" i="84"/>
  <c r="I395" i="84"/>
  <c r="R395" i="84" s="1"/>
  <c r="R394" i="84"/>
  <c r="L394" i="84"/>
  <c r="K394" i="84"/>
  <c r="I394" i="84"/>
  <c r="L393" i="84"/>
  <c r="I393" i="84"/>
  <c r="R393" i="84" s="1"/>
  <c r="L392" i="84"/>
  <c r="K392" i="84" s="1"/>
  <c r="I392" i="84"/>
  <c r="R392" i="84" s="1"/>
  <c r="L391" i="84"/>
  <c r="K390" i="84" s="1"/>
  <c r="I391" i="84"/>
  <c r="R391" i="84" s="1"/>
  <c r="L390" i="84"/>
  <c r="I390" i="84"/>
  <c r="R390" i="84" s="1"/>
  <c r="L389" i="84"/>
  <c r="K389" i="84"/>
  <c r="I389" i="84"/>
  <c r="R389" i="84" s="1"/>
  <c r="L388" i="84"/>
  <c r="K387" i="84" s="1"/>
  <c r="I388" i="84"/>
  <c r="R388" i="84" s="1"/>
  <c r="L387" i="84"/>
  <c r="I387" i="84"/>
  <c r="R387" i="84" s="1"/>
  <c r="L386" i="84"/>
  <c r="K386" i="84"/>
  <c r="I386" i="84"/>
  <c r="R386" i="84" s="1"/>
  <c r="R385" i="84"/>
  <c r="L385" i="84"/>
  <c r="K385" i="84"/>
  <c r="I385" i="84"/>
  <c r="L384" i="84"/>
  <c r="I384" i="84"/>
  <c r="R384" i="84" s="1"/>
  <c r="L383" i="84"/>
  <c r="K383" i="84" s="1"/>
  <c r="I383" i="84"/>
  <c r="R383" i="84" s="1"/>
  <c r="L382" i="84"/>
  <c r="K381" i="84" s="1"/>
  <c r="I382" i="84"/>
  <c r="R382" i="84" s="1"/>
  <c r="L381" i="84"/>
  <c r="I381" i="84"/>
  <c r="R381" i="84" s="1"/>
  <c r="L380" i="84"/>
  <c r="K380" i="84"/>
  <c r="I380" i="84"/>
  <c r="R380" i="84" s="1"/>
  <c r="R379" i="84"/>
  <c r="L379" i="84"/>
  <c r="K379" i="84"/>
  <c r="I379" i="84"/>
  <c r="L378" i="84"/>
  <c r="I378" i="84"/>
  <c r="R378" i="84" s="1"/>
  <c r="L377" i="84"/>
  <c r="K377" i="84" s="1"/>
  <c r="I377" i="84"/>
  <c r="R377" i="84" s="1"/>
  <c r="R376" i="84"/>
  <c r="L376" i="84"/>
  <c r="I376" i="84"/>
  <c r="L375" i="84"/>
  <c r="I375" i="84"/>
  <c r="R375" i="84" s="1"/>
  <c r="L374" i="84"/>
  <c r="K374" i="84" s="1"/>
  <c r="I374" i="84"/>
  <c r="R374" i="84" s="1"/>
  <c r="L373" i="84"/>
  <c r="K372" i="84" s="1"/>
  <c r="I373" i="84"/>
  <c r="R373" i="84" s="1"/>
  <c r="L372" i="84"/>
  <c r="I372" i="84"/>
  <c r="R372" i="84" s="1"/>
  <c r="L371" i="84"/>
  <c r="K371" i="84"/>
  <c r="I371" i="84"/>
  <c r="R371" i="84" s="1"/>
  <c r="R370" i="84"/>
  <c r="L370" i="84"/>
  <c r="K370" i="84"/>
  <c r="I370" i="84"/>
  <c r="L369" i="84"/>
  <c r="I369" i="84"/>
  <c r="R369" i="84" s="1"/>
  <c r="L368" i="84"/>
  <c r="K368" i="84" s="1"/>
  <c r="I368" i="84"/>
  <c r="R368" i="84" s="1"/>
  <c r="L367" i="84"/>
  <c r="K366" i="84" s="1"/>
  <c r="I367" i="84"/>
  <c r="R367" i="84" s="1"/>
  <c r="L366" i="84"/>
  <c r="I366" i="84"/>
  <c r="R366" i="84" s="1"/>
  <c r="L365" i="84"/>
  <c r="K365" i="84"/>
  <c r="I365" i="84"/>
  <c r="R365" i="84" s="1"/>
  <c r="R364" i="84"/>
  <c r="L364" i="84"/>
  <c r="K363" i="84" s="1"/>
  <c r="I364" i="84"/>
  <c r="L363" i="84"/>
  <c r="I363" i="84"/>
  <c r="R363" i="84" s="1"/>
  <c r="L362" i="84"/>
  <c r="K362" i="84"/>
  <c r="I362" i="84"/>
  <c r="R362" i="84" s="1"/>
  <c r="R361" i="84"/>
  <c r="L361" i="84"/>
  <c r="K361" i="84"/>
  <c r="I361" i="84"/>
  <c r="L360" i="84"/>
  <c r="I360" i="84"/>
  <c r="R360" i="84" s="1"/>
  <c r="L359" i="84"/>
  <c r="K359" i="84" s="1"/>
  <c r="I359" i="84"/>
  <c r="R359" i="84" s="1"/>
  <c r="L358" i="84"/>
  <c r="K357" i="84" s="1"/>
  <c r="I358" i="84"/>
  <c r="R358" i="84" s="1"/>
  <c r="L357" i="84"/>
  <c r="I357" i="84"/>
  <c r="R357" i="84" s="1"/>
  <c r="L356" i="84"/>
  <c r="K356" i="84"/>
  <c r="I356" i="84"/>
  <c r="R356" i="84" s="1"/>
  <c r="L355" i="84"/>
  <c r="K354" i="84" s="1"/>
  <c r="I355" i="84"/>
  <c r="R355" i="84" s="1"/>
  <c r="L354" i="84"/>
  <c r="I354" i="84"/>
  <c r="R354" i="84" s="1"/>
  <c r="L353" i="84"/>
  <c r="K353" i="84"/>
  <c r="I353" i="84"/>
  <c r="R353" i="84" s="1"/>
  <c r="L352" i="84"/>
  <c r="K351" i="84" s="1"/>
  <c r="I352" i="84"/>
  <c r="R352" i="84" s="1"/>
  <c r="L351" i="84"/>
  <c r="I351" i="84"/>
  <c r="R351" i="84" s="1"/>
  <c r="L350" i="84"/>
  <c r="K350" i="84"/>
  <c r="I350" i="84"/>
  <c r="R350" i="84" s="1"/>
  <c r="L349" i="84"/>
  <c r="K348" i="84" s="1"/>
  <c r="I349" i="84"/>
  <c r="R349" i="84" s="1"/>
  <c r="L348" i="84"/>
  <c r="I348" i="84"/>
  <c r="R348" i="84" s="1"/>
  <c r="L347" i="84"/>
  <c r="K347" i="84"/>
  <c r="I347" i="84"/>
  <c r="R347" i="84" s="1"/>
  <c r="R346" i="84"/>
  <c r="L346" i="84"/>
  <c r="K346" i="84"/>
  <c r="I346" i="84"/>
  <c r="L345" i="84"/>
  <c r="I345" i="84"/>
  <c r="R345" i="84" s="1"/>
  <c r="L344" i="84"/>
  <c r="K344" i="84" s="1"/>
  <c r="I344" i="84"/>
  <c r="R344" i="84" s="1"/>
  <c r="L343" i="84"/>
  <c r="K343" i="84"/>
  <c r="I343" i="84"/>
  <c r="R343" i="84" s="1"/>
  <c r="L342" i="84"/>
  <c r="I342" i="84"/>
  <c r="R342" i="84" s="1"/>
  <c r="L341" i="84"/>
  <c r="K340" i="84" s="1"/>
  <c r="I341" i="84"/>
  <c r="R341" i="84" s="1"/>
  <c r="L340" i="84"/>
  <c r="I340" i="84"/>
  <c r="R340" i="84" s="1"/>
  <c r="L339" i="84"/>
  <c r="I339" i="84"/>
  <c r="R339" i="84" s="1"/>
  <c r="L338" i="84"/>
  <c r="K338" i="84" s="1"/>
  <c r="I338" i="84"/>
  <c r="R338" i="84" s="1"/>
  <c r="L337" i="84"/>
  <c r="I337" i="84"/>
  <c r="R337" i="84" s="1"/>
  <c r="L336" i="84"/>
  <c r="I336" i="84"/>
  <c r="R336" i="84" s="1"/>
  <c r="L335" i="84"/>
  <c r="K335" i="84" s="1"/>
  <c r="I335" i="84"/>
  <c r="R335" i="84" s="1"/>
  <c r="L334" i="84"/>
  <c r="K333" i="84" s="1"/>
  <c r="I334" i="84"/>
  <c r="R334" i="84" s="1"/>
  <c r="L333" i="84"/>
  <c r="I333" i="84"/>
  <c r="R333" i="84" s="1"/>
  <c r="L332" i="84"/>
  <c r="K332" i="84"/>
  <c r="I332" i="84"/>
  <c r="R332" i="84" s="1"/>
  <c r="L331" i="84"/>
  <c r="K330" i="84" s="1"/>
  <c r="I331" i="84"/>
  <c r="R331" i="84" s="1"/>
  <c r="L330" i="84"/>
  <c r="I330" i="84"/>
  <c r="R330" i="84" s="1"/>
  <c r="L329" i="84"/>
  <c r="K329" i="84"/>
  <c r="I329" i="84"/>
  <c r="R329" i="84" s="1"/>
  <c r="L328" i="84"/>
  <c r="K327" i="84" s="1"/>
  <c r="I328" i="84"/>
  <c r="R328" i="84" s="1"/>
  <c r="L327" i="84"/>
  <c r="I327" i="84"/>
  <c r="R327" i="84" s="1"/>
  <c r="L326" i="84"/>
  <c r="K326" i="84"/>
  <c r="I326" i="84"/>
  <c r="R326" i="84" s="1"/>
  <c r="R325" i="84"/>
  <c r="L325" i="84"/>
  <c r="K325" i="84"/>
  <c r="I325" i="84"/>
  <c r="L324" i="84"/>
  <c r="I324" i="84"/>
  <c r="R324" i="84" s="1"/>
  <c r="L323" i="84"/>
  <c r="K323" i="84" s="1"/>
  <c r="I323" i="84"/>
  <c r="R323" i="84" s="1"/>
  <c r="L322" i="84"/>
  <c r="K321" i="84" s="1"/>
  <c r="I322" i="84"/>
  <c r="R322" i="84" s="1"/>
  <c r="L321" i="84"/>
  <c r="I321" i="84"/>
  <c r="R321" i="84" s="1"/>
  <c r="L320" i="84"/>
  <c r="K320" i="84"/>
  <c r="I320" i="84"/>
  <c r="R320" i="84" s="1"/>
  <c r="L319" i="84"/>
  <c r="K318" i="84" s="1"/>
  <c r="I319" i="84"/>
  <c r="R319" i="84" s="1"/>
  <c r="L318" i="84"/>
  <c r="I318" i="84"/>
  <c r="R318" i="84" s="1"/>
  <c r="L317" i="84"/>
  <c r="K317" i="84"/>
  <c r="I317" i="84"/>
  <c r="R317" i="84" s="1"/>
  <c r="L316" i="84"/>
  <c r="K315" i="84" s="1"/>
  <c r="I316" i="84"/>
  <c r="R316" i="84" s="1"/>
  <c r="L315" i="84"/>
  <c r="I315" i="84"/>
  <c r="R315" i="84" s="1"/>
  <c r="L314" i="84"/>
  <c r="K314" i="84"/>
  <c r="I314" i="84"/>
  <c r="R314" i="84" s="1"/>
  <c r="R313" i="84"/>
  <c r="L313" i="84"/>
  <c r="K313" i="84"/>
  <c r="I313" i="84"/>
  <c r="L312" i="84"/>
  <c r="I312" i="84"/>
  <c r="R312" i="84" s="1"/>
  <c r="L311" i="84"/>
  <c r="K311" i="84" s="1"/>
  <c r="I311" i="84"/>
  <c r="R311" i="84" s="1"/>
  <c r="L310" i="84"/>
  <c r="K309" i="84" s="1"/>
  <c r="I310" i="84"/>
  <c r="R310" i="84" s="1"/>
  <c r="L309" i="84"/>
  <c r="I309" i="84"/>
  <c r="R309" i="84" s="1"/>
  <c r="L308" i="84"/>
  <c r="K308" i="84"/>
  <c r="I308" i="84"/>
  <c r="R308" i="84" s="1"/>
  <c r="L307" i="84"/>
  <c r="K306" i="84" s="1"/>
  <c r="I307" i="84"/>
  <c r="R307" i="84" s="1"/>
  <c r="L306" i="84"/>
  <c r="I306" i="84"/>
  <c r="R306" i="84" s="1"/>
  <c r="L305" i="84"/>
  <c r="K305" i="84"/>
  <c r="I305" i="84"/>
  <c r="R305" i="84" s="1"/>
  <c r="L304" i="84"/>
  <c r="K303" i="84" s="1"/>
  <c r="I304" i="84"/>
  <c r="R304" i="84" s="1"/>
  <c r="L303" i="84"/>
  <c r="I303" i="84"/>
  <c r="R303" i="84" s="1"/>
  <c r="L302" i="84"/>
  <c r="K302" i="84"/>
  <c r="I302" i="84"/>
  <c r="R302" i="84" s="1"/>
  <c r="R301" i="84"/>
  <c r="L301" i="84"/>
  <c r="K301" i="84"/>
  <c r="I301" i="84"/>
  <c r="L300" i="84"/>
  <c r="I300" i="84"/>
  <c r="R300" i="84" s="1"/>
  <c r="L299" i="84"/>
  <c r="K299" i="84" s="1"/>
  <c r="I299" i="84"/>
  <c r="R299" i="84" s="1"/>
  <c r="L298" i="84"/>
  <c r="K297" i="84" s="1"/>
  <c r="I298" i="84"/>
  <c r="R298" i="84" s="1"/>
  <c r="L297" i="84"/>
  <c r="I297" i="84"/>
  <c r="R297" i="84" s="1"/>
  <c r="L296" i="84"/>
  <c r="K296" i="84"/>
  <c r="I296" i="84"/>
  <c r="R296" i="84" s="1"/>
  <c r="L295" i="84"/>
  <c r="K294" i="84" s="1"/>
  <c r="I295" i="84"/>
  <c r="R295" i="84" s="1"/>
  <c r="L294" i="84"/>
  <c r="I294" i="84"/>
  <c r="R294" i="84" s="1"/>
  <c r="L293" i="84"/>
  <c r="K293" i="84"/>
  <c r="I293" i="84"/>
  <c r="R293" i="84" s="1"/>
  <c r="L292" i="84"/>
  <c r="K291" i="84" s="1"/>
  <c r="I292" i="84"/>
  <c r="R292" i="84" s="1"/>
  <c r="L291" i="84"/>
  <c r="I291" i="84"/>
  <c r="R291" i="84" s="1"/>
  <c r="L290" i="84"/>
  <c r="K290" i="84"/>
  <c r="I290" i="84"/>
  <c r="R290" i="84" s="1"/>
  <c r="R289" i="84"/>
  <c r="L289" i="84"/>
  <c r="K289" i="84"/>
  <c r="I289" i="84"/>
  <c r="L288" i="84"/>
  <c r="I288" i="84"/>
  <c r="R288" i="84" s="1"/>
  <c r="L287" i="84"/>
  <c r="K287" i="84" s="1"/>
  <c r="I287" i="84"/>
  <c r="R287" i="84" s="1"/>
  <c r="L286" i="84"/>
  <c r="K285" i="84" s="1"/>
  <c r="I286" i="84"/>
  <c r="R286" i="84" s="1"/>
  <c r="L285" i="84"/>
  <c r="I285" i="84"/>
  <c r="R285" i="84" s="1"/>
  <c r="L284" i="84"/>
  <c r="K284" i="84"/>
  <c r="I284" i="84"/>
  <c r="R284" i="84" s="1"/>
  <c r="L283" i="84"/>
  <c r="K282" i="84" s="1"/>
  <c r="I283" i="84"/>
  <c r="R283" i="84" s="1"/>
  <c r="L282" i="84"/>
  <c r="I282" i="84"/>
  <c r="R282" i="84" s="1"/>
  <c r="L281" i="84"/>
  <c r="K281" i="84"/>
  <c r="I281" i="84"/>
  <c r="R281" i="84" s="1"/>
  <c r="L280" i="84"/>
  <c r="K279" i="84" s="1"/>
  <c r="I280" i="84"/>
  <c r="R280" i="84" s="1"/>
  <c r="L279" i="84"/>
  <c r="I279" i="84"/>
  <c r="R279" i="84" s="1"/>
  <c r="L278" i="84"/>
  <c r="K278" i="84"/>
  <c r="I278" i="84"/>
  <c r="R278" i="84" s="1"/>
  <c r="R277" i="84"/>
  <c r="L277" i="84"/>
  <c r="K277" i="84"/>
  <c r="I277" i="84"/>
  <c r="L276" i="84"/>
  <c r="I276" i="84"/>
  <c r="R276" i="84" s="1"/>
  <c r="L275" i="84"/>
  <c r="K275" i="84" s="1"/>
  <c r="I275" i="84"/>
  <c r="R275" i="84" s="1"/>
  <c r="L274" i="84"/>
  <c r="K273" i="84" s="1"/>
  <c r="I274" i="84"/>
  <c r="R274" i="84" s="1"/>
  <c r="L273" i="84"/>
  <c r="I273" i="84"/>
  <c r="R273" i="84" s="1"/>
  <c r="L272" i="84"/>
  <c r="K272" i="84"/>
  <c r="I272" i="84"/>
  <c r="R272" i="84" s="1"/>
  <c r="L271" i="84"/>
  <c r="K270" i="84" s="1"/>
  <c r="I271" i="84"/>
  <c r="R271" i="84" s="1"/>
  <c r="L270" i="84"/>
  <c r="I270" i="84"/>
  <c r="R270" i="84" s="1"/>
  <c r="L269" i="84"/>
  <c r="K269" i="84"/>
  <c r="I269" i="84"/>
  <c r="R269" i="84" s="1"/>
  <c r="L268" i="84"/>
  <c r="K267" i="84" s="1"/>
  <c r="I268" i="84"/>
  <c r="R268" i="84" s="1"/>
  <c r="L267" i="84"/>
  <c r="I267" i="84"/>
  <c r="R267" i="84" s="1"/>
  <c r="L266" i="84"/>
  <c r="K266" i="84"/>
  <c r="I266" i="84"/>
  <c r="R266" i="84" s="1"/>
  <c r="R265" i="84"/>
  <c r="L265" i="84"/>
  <c r="K265" i="84"/>
  <c r="I265" i="84"/>
  <c r="L264" i="84"/>
  <c r="I264" i="84"/>
  <c r="R264" i="84" s="1"/>
  <c r="L263" i="84"/>
  <c r="K263" i="84" s="1"/>
  <c r="I263" i="84"/>
  <c r="R263" i="84" s="1"/>
  <c r="L262" i="84"/>
  <c r="K261" i="84" s="1"/>
  <c r="I262" i="84"/>
  <c r="R262" i="84" s="1"/>
  <c r="L261" i="84"/>
  <c r="I261" i="84"/>
  <c r="R261" i="84" s="1"/>
  <c r="L260" i="84"/>
  <c r="K260" i="84"/>
  <c r="I260" i="84"/>
  <c r="R260" i="84" s="1"/>
  <c r="L259" i="84"/>
  <c r="K258" i="84" s="1"/>
  <c r="I259" i="84"/>
  <c r="R259" i="84" s="1"/>
  <c r="L258" i="84"/>
  <c r="I258" i="84"/>
  <c r="R258" i="84" s="1"/>
  <c r="L257" i="84"/>
  <c r="K257" i="84"/>
  <c r="I257" i="84"/>
  <c r="R257" i="84" s="1"/>
  <c r="L256" i="84"/>
  <c r="K255" i="84" s="1"/>
  <c r="I256" i="84"/>
  <c r="R256" i="84" s="1"/>
  <c r="L255" i="84"/>
  <c r="I255" i="84"/>
  <c r="R255" i="84" s="1"/>
  <c r="L254" i="84"/>
  <c r="K254" i="84" s="1"/>
  <c r="I254" i="84"/>
  <c r="R254" i="84" s="1"/>
  <c r="L253" i="84"/>
  <c r="K253" i="84"/>
  <c r="I253" i="84"/>
  <c r="R253" i="84" s="1"/>
  <c r="L252" i="84"/>
  <c r="K251" i="84" s="1"/>
  <c r="I252" i="84"/>
  <c r="R252" i="84" s="1"/>
  <c r="L251" i="84"/>
  <c r="I251" i="84"/>
  <c r="R251" i="84" s="1"/>
  <c r="L250" i="84"/>
  <c r="K250" i="84" s="1"/>
  <c r="I250" i="84"/>
  <c r="R250" i="84" s="1"/>
  <c r="L249" i="84"/>
  <c r="I249" i="84"/>
  <c r="R249" i="84" s="1"/>
  <c r="L248" i="84"/>
  <c r="K248" i="84" s="1"/>
  <c r="I248" i="84"/>
  <c r="R248" i="84" s="1"/>
  <c r="L247" i="84"/>
  <c r="K247" i="84" s="1"/>
  <c r="I247" i="84"/>
  <c r="R247" i="84" s="1"/>
  <c r="L246" i="84"/>
  <c r="I246" i="84"/>
  <c r="R246" i="84" s="1"/>
  <c r="L245" i="84"/>
  <c r="K245" i="84" s="1"/>
  <c r="I245" i="84"/>
  <c r="R245" i="84" s="1"/>
  <c r="L244" i="84"/>
  <c r="K243" i="84" s="1"/>
  <c r="I244" i="84"/>
  <c r="R244" i="84" s="1"/>
  <c r="L243" i="84"/>
  <c r="I243" i="84"/>
  <c r="R243" i="84" s="1"/>
  <c r="L242" i="84"/>
  <c r="K242" i="84"/>
  <c r="I242" i="84"/>
  <c r="R242" i="84" s="1"/>
  <c r="L241" i="84"/>
  <c r="K240" i="84" s="1"/>
  <c r="I241" i="84"/>
  <c r="R241" i="84" s="1"/>
  <c r="L240" i="84"/>
  <c r="I240" i="84"/>
  <c r="R240" i="84" s="1"/>
  <c r="L239" i="84"/>
  <c r="K239" i="84"/>
  <c r="I239" i="84"/>
  <c r="R239" i="84" s="1"/>
  <c r="L238" i="84"/>
  <c r="K238" i="84" s="1"/>
  <c r="I238" i="84"/>
  <c r="R238" i="84" s="1"/>
  <c r="L237" i="84"/>
  <c r="I237" i="84"/>
  <c r="R237" i="84" s="1"/>
  <c r="L236" i="84"/>
  <c r="K236" i="84" s="1"/>
  <c r="I236" i="84"/>
  <c r="R236" i="84" s="1"/>
  <c r="L235" i="84"/>
  <c r="I235" i="84"/>
  <c r="R235" i="84" s="1"/>
  <c r="L234" i="84"/>
  <c r="K234" i="84" s="1"/>
  <c r="I234" i="84"/>
  <c r="R234" i="84" s="1"/>
  <c r="L233" i="84"/>
  <c r="I233" i="84"/>
  <c r="R233" i="84" s="1"/>
  <c r="L232" i="84"/>
  <c r="K232" i="84" s="1"/>
  <c r="I232" i="84"/>
  <c r="R232" i="84" s="1"/>
  <c r="L231" i="84"/>
  <c r="I231" i="84"/>
  <c r="R231" i="84" s="1"/>
  <c r="L230" i="84"/>
  <c r="K230" i="84" s="1"/>
  <c r="I230" i="84"/>
  <c r="R230" i="84" s="1"/>
  <c r="R229" i="84"/>
  <c r="L229" i="84"/>
  <c r="I229" i="84"/>
  <c r="L228" i="84"/>
  <c r="I228" i="84"/>
  <c r="R228" i="84" s="1"/>
  <c r="L227" i="84"/>
  <c r="K227" i="84" s="1"/>
  <c r="I227" i="84"/>
  <c r="R227" i="84" s="1"/>
  <c r="L226" i="84"/>
  <c r="K225" i="84" s="1"/>
  <c r="I226" i="84"/>
  <c r="R226" i="84" s="1"/>
  <c r="L225" i="84"/>
  <c r="I225" i="84"/>
  <c r="R225" i="84" s="1"/>
  <c r="L224" i="84"/>
  <c r="K224" i="84"/>
  <c r="I224" i="84"/>
  <c r="R224" i="84" s="1"/>
  <c r="L223" i="84"/>
  <c r="K222" i="84" s="1"/>
  <c r="I223" i="84"/>
  <c r="R223" i="84" s="1"/>
  <c r="L222" i="84"/>
  <c r="I222" i="84"/>
  <c r="R222" i="84" s="1"/>
  <c r="L221" i="84"/>
  <c r="K221" i="84"/>
  <c r="I221" i="84"/>
  <c r="R221" i="84" s="1"/>
  <c r="L220" i="84"/>
  <c r="K220" i="84" s="1"/>
  <c r="I220" i="84"/>
  <c r="R220" i="84" s="1"/>
  <c r="L219" i="84"/>
  <c r="K219" i="84"/>
  <c r="I219" i="84"/>
  <c r="R219" i="84" s="1"/>
  <c r="L218" i="84"/>
  <c r="K218" i="84" s="1"/>
  <c r="I218" i="84"/>
  <c r="R218" i="84" s="1"/>
  <c r="L217" i="84"/>
  <c r="K217" i="84"/>
  <c r="I217" i="84"/>
  <c r="R217" i="84" s="1"/>
  <c r="L216" i="84"/>
  <c r="K216" i="84" s="1"/>
  <c r="I216" i="84"/>
  <c r="R216" i="84" s="1"/>
  <c r="L215" i="84"/>
  <c r="K215" i="84"/>
  <c r="I215" i="84"/>
  <c r="R215" i="84" s="1"/>
  <c r="L214" i="84"/>
  <c r="K214" i="84" s="1"/>
  <c r="I214" i="84"/>
  <c r="R214" i="84" s="1"/>
  <c r="L213" i="84"/>
  <c r="I213" i="84"/>
  <c r="R213" i="84" s="1"/>
  <c r="L212" i="84"/>
  <c r="K212" i="84" s="1"/>
  <c r="I212" i="84"/>
  <c r="R212" i="84" s="1"/>
  <c r="R211" i="84"/>
  <c r="L211" i="84"/>
  <c r="I211" i="84"/>
  <c r="L210" i="84"/>
  <c r="I210" i="84"/>
  <c r="R210" i="84" s="1"/>
  <c r="L209" i="84"/>
  <c r="K209" i="84" s="1"/>
  <c r="I209" i="84"/>
  <c r="R209" i="84" s="1"/>
  <c r="L208" i="84"/>
  <c r="K207" i="84" s="1"/>
  <c r="I208" i="84"/>
  <c r="R208" i="84" s="1"/>
  <c r="L207" i="84"/>
  <c r="I207" i="84"/>
  <c r="R207" i="84" s="1"/>
  <c r="L206" i="84"/>
  <c r="K206" i="84"/>
  <c r="I206" i="84"/>
  <c r="R206" i="84" s="1"/>
  <c r="L205" i="84"/>
  <c r="K204" i="84" s="1"/>
  <c r="I205" i="84"/>
  <c r="R205" i="84" s="1"/>
  <c r="L204" i="84"/>
  <c r="I204" i="84"/>
  <c r="R204" i="84" s="1"/>
  <c r="L203" i="84"/>
  <c r="K203" i="84"/>
  <c r="I203" i="84"/>
  <c r="R203" i="84" s="1"/>
  <c r="L202" i="84"/>
  <c r="K202" i="84" s="1"/>
  <c r="I202" i="84"/>
  <c r="R202" i="84" s="1"/>
  <c r="L201" i="84"/>
  <c r="K201" i="84"/>
  <c r="I201" i="84"/>
  <c r="R201" i="84" s="1"/>
  <c r="L200" i="84"/>
  <c r="K199" i="84" s="1"/>
  <c r="I200" i="84"/>
  <c r="R200" i="84" s="1"/>
  <c r="L199" i="84"/>
  <c r="I199" i="84"/>
  <c r="R199" i="84" s="1"/>
  <c r="L198" i="84"/>
  <c r="K198" i="84" s="1"/>
  <c r="I198" i="84"/>
  <c r="R198" i="84" s="1"/>
  <c r="L197" i="84"/>
  <c r="K197" i="84"/>
  <c r="I197" i="84"/>
  <c r="R197" i="84" s="1"/>
  <c r="L196" i="84"/>
  <c r="K186" i="84" s="1"/>
  <c r="I196" i="84"/>
  <c r="R196" i="84" s="1"/>
  <c r="L195" i="84"/>
  <c r="I195" i="84"/>
  <c r="R195" i="84" s="1"/>
  <c r="L194" i="84"/>
  <c r="K194" i="84" s="1"/>
  <c r="I194" i="84"/>
  <c r="R194" i="84" s="1"/>
  <c r="L193" i="84"/>
  <c r="K193" i="84" s="1"/>
  <c r="I193" i="84"/>
  <c r="R193" i="84" s="1"/>
  <c r="L192" i="84"/>
  <c r="I192" i="84"/>
  <c r="R192" i="84" s="1"/>
  <c r="L191" i="84"/>
  <c r="K191" i="84" s="1"/>
  <c r="I191" i="84"/>
  <c r="R191" i="84" s="1"/>
  <c r="L190" i="84"/>
  <c r="K189" i="84" s="1"/>
  <c r="I190" i="84"/>
  <c r="R190" i="84" s="1"/>
  <c r="L189" i="84"/>
  <c r="I189" i="84"/>
  <c r="R189" i="84" s="1"/>
  <c r="L188" i="84"/>
  <c r="K188" i="84"/>
  <c r="I188" i="84"/>
  <c r="R188" i="84" s="1"/>
  <c r="L187" i="84"/>
  <c r="K187" i="84" s="1"/>
  <c r="I187" i="84"/>
  <c r="R187" i="84" s="1"/>
  <c r="L186" i="84"/>
  <c r="I186" i="84"/>
  <c r="R186" i="84" s="1"/>
  <c r="L185" i="84"/>
  <c r="K185" i="84"/>
  <c r="I185" i="84"/>
  <c r="R185" i="84" s="1"/>
  <c r="L184" i="84"/>
  <c r="K184" i="84" s="1"/>
  <c r="I184" i="84"/>
  <c r="R184" i="84" s="1"/>
  <c r="L183" i="84"/>
  <c r="I183" i="84"/>
  <c r="R183" i="84" s="1"/>
  <c r="L182" i="84"/>
  <c r="K182" i="84" s="1"/>
  <c r="I182" i="84"/>
  <c r="R182" i="84" s="1"/>
  <c r="L181" i="84"/>
  <c r="I181" i="84"/>
  <c r="R181" i="84" s="1"/>
  <c r="L180" i="84"/>
  <c r="K180" i="84" s="1"/>
  <c r="I180" i="84"/>
  <c r="R180" i="84" s="1"/>
  <c r="L179" i="84"/>
  <c r="I179" i="84"/>
  <c r="R179" i="84" s="1"/>
  <c r="L178" i="84"/>
  <c r="K178" i="84" s="1"/>
  <c r="I178" i="84"/>
  <c r="R178" i="84" s="1"/>
  <c r="L177" i="84"/>
  <c r="I177" i="84"/>
  <c r="R177" i="84" s="1"/>
  <c r="L176" i="84"/>
  <c r="K176" i="84" s="1"/>
  <c r="I176" i="84"/>
  <c r="R176" i="84" s="1"/>
  <c r="R175" i="84"/>
  <c r="L175" i="84"/>
  <c r="K175" i="84" s="1"/>
  <c r="I175" i="84"/>
  <c r="L174" i="84"/>
  <c r="K173" i="84" s="1"/>
  <c r="I174" i="84"/>
  <c r="R174" i="84" s="1"/>
  <c r="L173" i="84"/>
  <c r="I173" i="84"/>
  <c r="R173" i="84" s="1"/>
  <c r="R172" i="84"/>
  <c r="L172" i="84"/>
  <c r="K172" i="84"/>
  <c r="I172" i="84"/>
  <c r="L171" i="84"/>
  <c r="I171" i="84"/>
  <c r="R171" i="84" s="1"/>
  <c r="L170" i="84"/>
  <c r="K169" i="84" s="1"/>
  <c r="I170" i="84"/>
  <c r="R170" i="84" s="1"/>
  <c r="L169" i="84"/>
  <c r="I169" i="84"/>
  <c r="R169" i="84" s="1"/>
  <c r="L168" i="84"/>
  <c r="I168" i="84"/>
  <c r="R168" i="84" s="1"/>
  <c r="L167" i="84"/>
  <c r="K167" i="84" s="1"/>
  <c r="I167" i="84"/>
  <c r="R167" i="84" s="1"/>
  <c r="L166" i="84"/>
  <c r="I166" i="84"/>
  <c r="R166" i="84" s="1"/>
  <c r="L165" i="84"/>
  <c r="K165" i="84" s="1"/>
  <c r="I165" i="84"/>
  <c r="R165" i="84" s="1"/>
  <c r="L164" i="84"/>
  <c r="I164" i="84"/>
  <c r="R164" i="84" s="1"/>
  <c r="L163" i="84"/>
  <c r="K163" i="84" s="1"/>
  <c r="I163" i="84"/>
  <c r="R163" i="84" s="1"/>
  <c r="L162" i="84"/>
  <c r="I162" i="84"/>
  <c r="R162" i="84" s="1"/>
  <c r="L161" i="84"/>
  <c r="K161" i="84" s="1"/>
  <c r="I161" i="84"/>
  <c r="R161" i="84" s="1"/>
  <c r="L160" i="84"/>
  <c r="I160" i="84"/>
  <c r="R160" i="84" s="1"/>
  <c r="L159" i="84"/>
  <c r="I159" i="84"/>
  <c r="R159" i="84" s="1"/>
  <c r="L158" i="84"/>
  <c r="K158" i="84"/>
  <c r="I158" i="84"/>
  <c r="R158" i="84" s="1"/>
  <c r="L157" i="84"/>
  <c r="I157" i="84"/>
  <c r="R157" i="84" s="1"/>
  <c r="L156" i="84"/>
  <c r="K156" i="84"/>
  <c r="I156" i="84"/>
  <c r="R156" i="84" s="1"/>
  <c r="L155" i="84"/>
  <c r="K155" i="84" s="1"/>
  <c r="I155" i="84"/>
  <c r="R155" i="84" s="1"/>
  <c r="L154" i="84"/>
  <c r="K153" i="84" s="1"/>
  <c r="I154" i="84"/>
  <c r="R154" i="84" s="1"/>
  <c r="L153" i="84"/>
  <c r="I153" i="84"/>
  <c r="R153" i="84" s="1"/>
  <c r="L152" i="84"/>
  <c r="K152" i="84" s="1"/>
  <c r="I152" i="84"/>
  <c r="R152" i="84" s="1"/>
  <c r="L151" i="84"/>
  <c r="K150" i="84" s="1"/>
  <c r="I151" i="84"/>
  <c r="R151" i="84" s="1"/>
  <c r="L150" i="84"/>
  <c r="I150" i="84"/>
  <c r="R150" i="84" s="1"/>
  <c r="L149" i="84"/>
  <c r="K148" i="84" s="1"/>
  <c r="I149" i="84"/>
  <c r="R149" i="84" s="1"/>
  <c r="L148" i="84"/>
  <c r="I148" i="84"/>
  <c r="R148" i="84" s="1"/>
  <c r="L147" i="84"/>
  <c r="I147" i="84"/>
  <c r="R147" i="84" s="1"/>
  <c r="R146" i="84"/>
  <c r="L146" i="84"/>
  <c r="K146" i="84"/>
  <c r="I146" i="84"/>
  <c r="L145" i="84"/>
  <c r="K144" i="84" s="1"/>
  <c r="I145" i="84"/>
  <c r="R145" i="84" s="1"/>
  <c r="L144" i="84"/>
  <c r="I144" i="84"/>
  <c r="R144" i="84" s="1"/>
  <c r="L143" i="84"/>
  <c r="K143" i="84" s="1"/>
  <c r="I143" i="84"/>
  <c r="R143" i="84" s="1"/>
  <c r="L142" i="84"/>
  <c r="K142" i="84"/>
  <c r="I142" i="84"/>
  <c r="R142" i="84" s="1"/>
  <c r="L141" i="84"/>
  <c r="K141" i="84" s="1"/>
  <c r="I141" i="84"/>
  <c r="R141" i="84" s="1"/>
  <c r="L140" i="84"/>
  <c r="K140" i="84" s="1"/>
  <c r="I140" i="84"/>
  <c r="R140" i="84" s="1"/>
  <c r="L139" i="84"/>
  <c r="K139" i="84" s="1"/>
  <c r="I139" i="84"/>
  <c r="R139" i="84" s="1"/>
  <c r="L138" i="84"/>
  <c r="K138" i="84" s="1"/>
  <c r="I138" i="84"/>
  <c r="R138" i="84" s="1"/>
  <c r="L137" i="84"/>
  <c r="K137" i="84" s="1"/>
  <c r="I137" i="84"/>
  <c r="R137" i="84" s="1"/>
  <c r="L136" i="84"/>
  <c r="I136" i="84"/>
  <c r="R136" i="84" s="1"/>
  <c r="L135" i="84"/>
  <c r="K135" i="84" s="1"/>
  <c r="I135" i="84"/>
  <c r="R135" i="84" s="1"/>
  <c r="L134" i="84"/>
  <c r="K134" i="84" s="1"/>
  <c r="I134" i="84"/>
  <c r="R134" i="84" s="1"/>
  <c r="L133" i="84"/>
  <c r="K133" i="84" s="1"/>
  <c r="I133" i="84"/>
  <c r="R133" i="84" s="1"/>
  <c r="L132" i="84"/>
  <c r="K132" i="84"/>
  <c r="I132" i="84"/>
  <c r="R132" i="84" s="1"/>
  <c r="R131" i="84"/>
  <c r="L131" i="84"/>
  <c r="K131" i="84"/>
  <c r="I131" i="84"/>
  <c r="L130" i="84"/>
  <c r="K130" i="84" s="1"/>
  <c r="I130" i="84"/>
  <c r="R130" i="84" s="1"/>
  <c r="L129" i="84"/>
  <c r="I129" i="84"/>
  <c r="R129" i="84" s="1"/>
  <c r="R128" i="84"/>
  <c r="L128" i="84"/>
  <c r="K128" i="84"/>
  <c r="I128" i="84"/>
  <c r="R127" i="84"/>
  <c r="L127" i="84"/>
  <c r="K127" i="84"/>
  <c r="I127" i="84"/>
  <c r="L126" i="84"/>
  <c r="K126" i="84" s="1"/>
  <c r="I126" i="84"/>
  <c r="R126" i="84" s="1"/>
  <c r="L125" i="84"/>
  <c r="I125" i="84"/>
  <c r="R125" i="84" s="1"/>
  <c r="R124" i="84"/>
  <c r="L124" i="84"/>
  <c r="K124" i="84" s="1"/>
  <c r="I124" i="84"/>
  <c r="L123" i="84"/>
  <c r="K123" i="84"/>
  <c r="I123" i="84"/>
  <c r="R123" i="84" s="1"/>
  <c r="L122" i="84"/>
  <c r="K122" i="84" s="1"/>
  <c r="I122" i="84"/>
  <c r="R122" i="84" s="1"/>
  <c r="R121" i="84"/>
  <c r="L121" i="84"/>
  <c r="I121" i="84"/>
  <c r="L120" i="84"/>
  <c r="I120" i="84"/>
  <c r="R120" i="84" s="1"/>
  <c r="L119" i="84"/>
  <c r="K119" i="84" s="1"/>
  <c r="I119" i="84"/>
  <c r="R119" i="84" s="1"/>
  <c r="L118" i="84"/>
  <c r="K117" i="84" s="1"/>
  <c r="I118" i="84"/>
  <c r="R118" i="84" s="1"/>
  <c r="L117" i="84"/>
  <c r="I117" i="84"/>
  <c r="R117" i="84" s="1"/>
  <c r="L116" i="84"/>
  <c r="K116" i="84" s="1"/>
  <c r="I116" i="84"/>
  <c r="R116" i="84" s="1"/>
  <c r="R115" i="84"/>
  <c r="L115" i="84"/>
  <c r="I115" i="84"/>
  <c r="L114" i="84"/>
  <c r="K114" i="84" s="1"/>
  <c r="I114" i="84"/>
  <c r="R114" i="84" s="1"/>
  <c r="L113" i="84"/>
  <c r="K113" i="84" s="1"/>
  <c r="I113" i="84"/>
  <c r="R113" i="84" s="1"/>
  <c r="L112" i="84"/>
  <c r="K112" i="84"/>
  <c r="I112" i="84"/>
  <c r="R112" i="84" s="1"/>
  <c r="L111" i="84"/>
  <c r="K111" i="84" s="1"/>
  <c r="I111" i="84"/>
  <c r="R111" i="84" s="1"/>
  <c r="L110" i="84"/>
  <c r="I110" i="84"/>
  <c r="R110" i="84" s="1"/>
  <c r="L109" i="84"/>
  <c r="K109" i="84"/>
  <c r="I109" i="84"/>
  <c r="R109" i="84" s="1"/>
  <c r="L108" i="84"/>
  <c r="K107" i="84" s="1"/>
  <c r="I108" i="84"/>
  <c r="R108" i="84" s="1"/>
  <c r="L107" i="84"/>
  <c r="I107" i="84"/>
  <c r="R107" i="84" s="1"/>
  <c r="L106" i="84"/>
  <c r="K106" i="84"/>
  <c r="I106" i="84"/>
  <c r="R106" i="84" s="1"/>
  <c r="L105" i="84"/>
  <c r="K104" i="84" s="1"/>
  <c r="I105" i="84"/>
  <c r="R105" i="84" s="1"/>
  <c r="R104" i="84"/>
  <c r="L104" i="84"/>
  <c r="I104" i="84"/>
  <c r="L103" i="84"/>
  <c r="K103" i="84" s="1"/>
  <c r="I103" i="84"/>
  <c r="R103" i="84" s="1"/>
  <c r="L102" i="84"/>
  <c r="K102" i="84" s="1"/>
  <c r="I102" i="84"/>
  <c r="R102" i="84" s="1"/>
  <c r="L101" i="84"/>
  <c r="I101" i="84"/>
  <c r="R101" i="84" s="1"/>
  <c r="L100" i="84"/>
  <c r="K100" i="84" s="1"/>
  <c r="I100" i="84"/>
  <c r="R100" i="84" s="1"/>
  <c r="L99" i="84"/>
  <c r="K99" i="84"/>
  <c r="I99" i="84"/>
  <c r="R99" i="84" s="1"/>
  <c r="L98" i="84"/>
  <c r="K98" i="84" s="1"/>
  <c r="I98" i="84"/>
  <c r="R98" i="84" s="1"/>
  <c r="L97" i="84"/>
  <c r="I97" i="84"/>
  <c r="R97" i="84" s="1"/>
  <c r="L96" i="84"/>
  <c r="K96" i="84" s="1"/>
  <c r="I96" i="84"/>
  <c r="R96" i="84" s="1"/>
  <c r="L95" i="84"/>
  <c r="K95" i="84" s="1"/>
  <c r="I95" i="84"/>
  <c r="R95" i="84" s="1"/>
  <c r="L94" i="84"/>
  <c r="I94" i="84"/>
  <c r="R94" i="84" s="1"/>
  <c r="L93" i="84"/>
  <c r="I93" i="84"/>
  <c r="R93" i="84" s="1"/>
  <c r="R92" i="84"/>
  <c r="L92" i="84"/>
  <c r="K91" i="84" s="1"/>
  <c r="I92" i="84"/>
  <c r="L91" i="84"/>
  <c r="I91" i="84"/>
  <c r="R91" i="84" s="1"/>
  <c r="L90" i="84"/>
  <c r="K90" i="84"/>
  <c r="I90" i="84"/>
  <c r="R90" i="84" s="1"/>
  <c r="L89" i="84"/>
  <c r="K89" i="84" s="1"/>
  <c r="I89" i="84"/>
  <c r="R89" i="84" s="1"/>
  <c r="R88" i="84"/>
  <c r="L88" i="84"/>
  <c r="I88" i="84"/>
  <c r="L87" i="84"/>
  <c r="K87" i="84" s="1"/>
  <c r="I87" i="84"/>
  <c r="R87" i="84" s="1"/>
  <c r="L86" i="84"/>
  <c r="K86" i="84"/>
  <c r="I86" i="84"/>
  <c r="R86" i="84" s="1"/>
  <c r="L85" i="84"/>
  <c r="I85" i="84"/>
  <c r="R85" i="84" s="1"/>
  <c r="L84" i="84"/>
  <c r="K84" i="84" s="1"/>
  <c r="I84" i="84"/>
  <c r="R84" i="84" s="1"/>
  <c r="L83" i="84"/>
  <c r="I83" i="84"/>
  <c r="R83" i="84" s="1"/>
  <c r="L82" i="84"/>
  <c r="K81" i="84" s="1"/>
  <c r="I82" i="84"/>
  <c r="R82" i="84" s="1"/>
  <c r="L81" i="84"/>
  <c r="I81" i="84"/>
  <c r="R81" i="84" s="1"/>
  <c r="L80" i="84"/>
  <c r="K80" i="84" s="1"/>
  <c r="I80" i="84"/>
  <c r="R80" i="84" s="1"/>
  <c r="L79" i="84"/>
  <c r="I79" i="84"/>
  <c r="R79" i="84" s="1"/>
  <c r="L78" i="84"/>
  <c r="I78" i="84"/>
  <c r="R78" i="84" s="1"/>
  <c r="L77" i="84"/>
  <c r="K77" i="84"/>
  <c r="I77" i="84"/>
  <c r="R77" i="84" s="1"/>
  <c r="L76" i="84"/>
  <c r="K76" i="84" s="1"/>
  <c r="I76" i="84"/>
  <c r="R76" i="84" s="1"/>
  <c r="L75" i="84"/>
  <c r="I75" i="84"/>
  <c r="R75" i="84" s="1"/>
  <c r="R74" i="84"/>
  <c r="L74" i="84"/>
  <c r="I74" i="84"/>
  <c r="L73" i="84"/>
  <c r="K73" i="84" s="1"/>
  <c r="I73" i="84"/>
  <c r="R73" i="84" s="1"/>
  <c r="L72" i="84"/>
  <c r="I72" i="84"/>
  <c r="R72" i="84" s="1"/>
  <c r="L71" i="84"/>
  <c r="K71" i="84" s="1"/>
  <c r="I71" i="84"/>
  <c r="R71" i="84" s="1"/>
  <c r="L70" i="84"/>
  <c r="I70" i="84"/>
  <c r="R70" i="84" s="1"/>
  <c r="L69" i="84"/>
  <c r="K68" i="84" s="1"/>
  <c r="I69" i="84"/>
  <c r="R69" i="84" s="1"/>
  <c r="R68" i="84"/>
  <c r="L68" i="84"/>
  <c r="I68" i="84"/>
  <c r="R67" i="84"/>
  <c r="L67" i="84"/>
  <c r="K67" i="84" s="1"/>
  <c r="I67" i="84"/>
  <c r="L66" i="84"/>
  <c r="K66" i="84" s="1"/>
  <c r="I66" i="84"/>
  <c r="R66" i="84" s="1"/>
  <c r="R65" i="84"/>
  <c r="L65" i="84"/>
  <c r="I65" i="84"/>
  <c r="L64" i="84"/>
  <c r="K64" i="84" s="1"/>
  <c r="I64" i="84"/>
  <c r="R64" i="84" s="1"/>
  <c r="L63" i="84"/>
  <c r="I63" i="84"/>
  <c r="R63" i="84" s="1"/>
  <c r="R62" i="84"/>
  <c r="L62" i="84"/>
  <c r="K62" i="84" s="1"/>
  <c r="I62" i="84"/>
  <c r="R61" i="84"/>
  <c r="L61" i="84"/>
  <c r="I61" i="84"/>
  <c r="L60" i="84"/>
  <c r="K60" i="84" s="1"/>
  <c r="I60" i="84"/>
  <c r="R60" i="84" s="1"/>
  <c r="L59" i="84"/>
  <c r="K59" i="84" s="1"/>
  <c r="I59" i="84"/>
  <c r="R59" i="84" s="1"/>
  <c r="L58" i="84"/>
  <c r="I58" i="84"/>
  <c r="R58" i="84" s="1"/>
  <c r="L57" i="84"/>
  <c r="I57" i="84"/>
  <c r="R57" i="84" s="1"/>
  <c r="L56" i="84"/>
  <c r="K55" i="84" s="1"/>
  <c r="I56" i="84"/>
  <c r="R56" i="84" s="1"/>
  <c r="L55" i="84"/>
  <c r="I55" i="84"/>
  <c r="R55" i="84" s="1"/>
  <c r="L54" i="84"/>
  <c r="K54" i="84"/>
  <c r="I54" i="84"/>
  <c r="R54" i="84" s="1"/>
  <c r="L53" i="84"/>
  <c r="K53" i="84" s="1"/>
  <c r="I53" i="84"/>
  <c r="R53" i="84" s="1"/>
  <c r="L52" i="84"/>
  <c r="K52" i="84" s="1"/>
  <c r="I52" i="84"/>
  <c r="R52" i="84" s="1"/>
  <c r="L51" i="84"/>
  <c r="K51" i="84" s="1"/>
  <c r="I51" i="84"/>
  <c r="R51" i="84" s="1"/>
  <c r="L50" i="84"/>
  <c r="K50" i="84"/>
  <c r="I50" i="84"/>
  <c r="R50" i="84" s="1"/>
  <c r="R49" i="84"/>
  <c r="L49" i="84"/>
  <c r="K49" i="84" s="1"/>
  <c r="I49" i="84"/>
  <c r="L48" i="84"/>
  <c r="I48" i="84"/>
  <c r="R48" i="84" s="1"/>
  <c r="L47" i="84"/>
  <c r="I47" i="84"/>
  <c r="R47" i="84" s="1"/>
  <c r="L46" i="84"/>
  <c r="K45" i="84" s="1"/>
  <c r="I46" i="84"/>
  <c r="R46" i="84" s="1"/>
  <c r="L45" i="84"/>
  <c r="I45" i="84"/>
  <c r="R45" i="84" s="1"/>
  <c r="R44" i="84"/>
  <c r="L44" i="84"/>
  <c r="K44" i="84" s="1"/>
  <c r="I44" i="84"/>
  <c r="R43" i="84"/>
  <c r="L43" i="84"/>
  <c r="I43" i="84"/>
  <c r="L42" i="84"/>
  <c r="I42" i="84"/>
  <c r="R42" i="84" s="1"/>
  <c r="L41" i="84"/>
  <c r="K41" i="84"/>
  <c r="I41" i="84"/>
  <c r="R41" i="84" s="1"/>
  <c r="L40" i="84"/>
  <c r="K40" i="84" s="1"/>
  <c r="I40" i="84"/>
  <c r="R40" i="84" s="1"/>
  <c r="L39" i="84"/>
  <c r="I39" i="84"/>
  <c r="R39" i="84" s="1"/>
  <c r="R38" i="84"/>
  <c r="L38" i="84"/>
  <c r="I38" i="84"/>
  <c r="L37" i="84"/>
  <c r="K36" i="84" s="1"/>
  <c r="I37" i="84"/>
  <c r="R37" i="84" s="1"/>
  <c r="L36" i="84"/>
  <c r="I36" i="84"/>
  <c r="R36" i="84" s="1"/>
  <c r="L35" i="84"/>
  <c r="K35" i="84" s="1"/>
  <c r="I35" i="84"/>
  <c r="R35" i="84" s="1"/>
  <c r="L34" i="84"/>
  <c r="I34" i="84"/>
  <c r="R34" i="84" s="1"/>
  <c r="L33" i="84"/>
  <c r="K32" i="84" s="1"/>
  <c r="I33" i="84"/>
  <c r="R33" i="84" s="1"/>
  <c r="L32" i="84"/>
  <c r="I32" i="84"/>
  <c r="R32" i="84" s="1"/>
  <c r="R31" i="84"/>
  <c r="L31" i="84"/>
  <c r="K31" i="84" s="1"/>
  <c r="I31" i="84"/>
  <c r="L30" i="84"/>
  <c r="K30" i="84" s="1"/>
  <c r="I30" i="84"/>
  <c r="R30" i="84" s="1"/>
  <c r="R29" i="84"/>
  <c r="L29" i="84"/>
  <c r="I29" i="84"/>
  <c r="L28" i="84"/>
  <c r="K27" i="84" s="1"/>
  <c r="I28" i="84"/>
  <c r="R28" i="84" s="1"/>
  <c r="L27" i="84"/>
  <c r="I27" i="84"/>
  <c r="R27" i="84" s="1"/>
  <c r="L26" i="84"/>
  <c r="I26" i="84"/>
  <c r="R26" i="84" s="1"/>
  <c r="R25" i="84"/>
  <c r="L25" i="84"/>
  <c r="I25" i="84"/>
  <c r="L24" i="84"/>
  <c r="K24" i="84" s="1"/>
  <c r="I24" i="84"/>
  <c r="R24" i="84" s="1"/>
  <c r="L23" i="84"/>
  <c r="K23" i="84" s="1"/>
  <c r="I23" i="84"/>
  <c r="R23" i="84" s="1"/>
  <c r="L22" i="84"/>
  <c r="I22" i="84"/>
  <c r="R22" i="84" s="1"/>
  <c r="L21" i="84"/>
  <c r="K21" i="84" s="1"/>
  <c r="I21" i="84"/>
  <c r="R21" i="84" s="1"/>
  <c r="R20" i="84"/>
  <c r="L20" i="84"/>
  <c r="K19" i="84" s="1"/>
  <c r="I20" i="84"/>
  <c r="R19" i="84"/>
  <c r="L19" i="84"/>
  <c r="I19" i="84"/>
  <c r="L18" i="84"/>
  <c r="K18" i="84"/>
  <c r="I18" i="84"/>
  <c r="R18" i="84" s="1"/>
  <c r="L17" i="84"/>
  <c r="K17" i="84" s="1"/>
  <c r="I17" i="84"/>
  <c r="R17" i="84" s="1"/>
  <c r="R16" i="84"/>
  <c r="L16" i="84"/>
  <c r="I16" i="84"/>
  <c r="L15" i="84"/>
  <c r="K15" i="84" s="1"/>
  <c r="I15" i="84"/>
  <c r="R15" i="84" s="1"/>
  <c r="L14" i="84"/>
  <c r="I14" i="84"/>
  <c r="R14" i="84" s="1"/>
  <c r="R13" i="84"/>
  <c r="L13" i="84"/>
  <c r="K13" i="84" s="1"/>
  <c r="I13" i="84"/>
  <c r="L12" i="84"/>
  <c r="I12" i="84"/>
  <c r="R12" i="84" s="1"/>
  <c r="L11" i="84"/>
  <c r="I11" i="84"/>
  <c r="R11" i="84" s="1"/>
  <c r="L10" i="84"/>
  <c r="K9" i="84" s="1"/>
  <c r="I10" i="84"/>
  <c r="R10" i="84" s="1"/>
  <c r="L9" i="84"/>
  <c r="I9" i="84"/>
  <c r="R9" i="84" s="1"/>
  <c r="R8" i="84"/>
  <c r="L8" i="84"/>
  <c r="K8" i="84" s="1"/>
  <c r="I8" i="84"/>
  <c r="L7" i="84"/>
  <c r="I7" i="84"/>
  <c r="R7" i="84" s="1"/>
  <c r="R6" i="84"/>
  <c r="L6" i="84"/>
  <c r="I6" i="84"/>
  <c r="L5" i="84"/>
  <c r="I5" i="84"/>
  <c r="R5" i="84" s="1"/>
  <c r="R4" i="84"/>
  <c r="L4" i="84"/>
  <c r="K4" i="84" s="1"/>
  <c r="I4" i="84"/>
  <c r="L602" i="72" l="1"/>
  <c r="L16" i="72"/>
  <c r="L683" i="72"/>
  <c r="L474" i="72"/>
  <c r="L714" i="72"/>
  <c r="L762" i="72"/>
  <c r="L7" i="72"/>
  <c r="L682" i="72"/>
  <c r="L23" i="72"/>
  <c r="L746" i="72"/>
  <c r="L39" i="72"/>
  <c r="S5450" i="72"/>
  <c r="S5402" i="72"/>
  <c r="S5354" i="72"/>
  <c r="S2600" i="72"/>
  <c r="L80" i="72"/>
  <c r="L96" i="72"/>
  <c r="L112" i="72"/>
  <c r="L128" i="72"/>
  <c r="L144" i="72"/>
  <c r="L160" i="72"/>
  <c r="L176" i="72"/>
  <c r="L192" i="72"/>
  <c r="L208" i="72"/>
  <c r="L512" i="72"/>
  <c r="L1652" i="72"/>
  <c r="L2224" i="72"/>
  <c r="L2256" i="72"/>
  <c r="L2272" i="72"/>
  <c r="L2288" i="72"/>
  <c r="L2304" i="72"/>
  <c r="L2320" i="72"/>
  <c r="L2336" i="72"/>
  <c r="L2352" i="72"/>
  <c r="L2368" i="72"/>
  <c r="L2384" i="72"/>
  <c r="L2400" i="72"/>
  <c r="L2416" i="72"/>
  <c r="L2432" i="72"/>
  <c r="L2448" i="72"/>
  <c r="L2464" i="72"/>
  <c r="L2480" i="72"/>
  <c r="L2505" i="72"/>
  <c r="L2521" i="72"/>
  <c r="L2537" i="72"/>
  <c r="L2553" i="72"/>
  <c r="L2569" i="72"/>
  <c r="L2585" i="72"/>
  <c r="L2601" i="72"/>
  <c r="L2617" i="72"/>
  <c r="L2804" i="72"/>
  <c r="L2820" i="72"/>
  <c r="L2845" i="72"/>
  <c r="L2861" i="72"/>
  <c r="L2877" i="72"/>
  <c r="L2893" i="72"/>
  <c r="L2909" i="72"/>
  <c r="L2925" i="72"/>
  <c r="L2941" i="72"/>
  <c r="L2957" i="72"/>
  <c r="L2973" i="72"/>
  <c r="L2989" i="72"/>
  <c r="S5429" i="72"/>
  <c r="L676" i="72"/>
  <c r="L692" i="72"/>
  <c r="L708" i="72"/>
  <c r="L740" i="72"/>
  <c r="L756" i="72"/>
  <c r="L788" i="72"/>
  <c r="L804" i="72"/>
  <c r="L836" i="72"/>
  <c r="L852" i="72"/>
  <c r="L868" i="72"/>
  <c r="L884" i="72"/>
  <c r="L900" i="72"/>
  <c r="L916" i="72"/>
  <c r="S5123" i="72"/>
  <c r="S5047" i="72"/>
  <c r="S4935" i="72"/>
  <c r="S4005" i="72"/>
  <c r="S3925" i="72"/>
  <c r="S3765" i="72"/>
  <c r="S3573" i="72"/>
  <c r="S3541" i="72"/>
  <c r="S3388" i="72"/>
  <c r="S2844" i="72"/>
  <c r="S2803" i="72"/>
  <c r="S5171" i="72"/>
  <c r="S4727" i="72"/>
  <c r="S4293" i="72"/>
  <c r="S3845" i="72"/>
  <c r="S3685" i="72"/>
  <c r="S3420" i="72"/>
  <c r="S3116" i="72"/>
  <c r="S3084" i="72"/>
  <c r="S3052" i="72"/>
  <c r="S3020" i="72"/>
  <c r="S2771" i="72"/>
  <c r="S2632" i="72"/>
  <c r="S5290" i="72"/>
  <c r="S4983" i="72"/>
  <c r="S4775" i="72"/>
  <c r="S4615" i="72"/>
  <c r="S4421" i="72"/>
  <c r="S4133" i="72"/>
  <c r="S4085" i="72"/>
  <c r="S3717" i="72"/>
  <c r="S3148" i="72"/>
  <c r="S2988" i="72"/>
  <c r="S2568" i="72"/>
  <c r="S5370" i="72"/>
  <c r="S4823" i="72"/>
  <c r="S4558" i="72"/>
  <c r="S4245" i="72"/>
  <c r="S3957" i="72"/>
  <c r="S3877" i="72"/>
  <c r="S3605" i="72"/>
  <c r="S3452" i="72"/>
  <c r="S3180" i="72"/>
  <c r="S2956" i="72"/>
  <c r="S2739" i="72"/>
  <c r="S5517" i="72"/>
  <c r="S5219" i="72"/>
  <c r="S4919" i="72"/>
  <c r="S4663" i="72"/>
  <c r="S4373" i="72"/>
  <c r="S3797" i="72"/>
  <c r="S3212" i="72"/>
  <c r="S2924" i="72"/>
  <c r="S2892" i="72"/>
  <c r="S5155" i="72"/>
  <c r="S5107" i="72"/>
  <c r="S5031" i="72"/>
  <c r="S4871" i="72"/>
  <c r="S4501" i="72"/>
  <c r="S4197" i="72"/>
  <c r="S4165" i="72"/>
  <c r="S4037" i="72"/>
  <c r="S3340" i="72"/>
  <c r="S3244" i="72"/>
  <c r="S2698" i="72"/>
  <c r="S3276" i="72"/>
  <c r="S5418" i="72"/>
  <c r="S3829" i="72"/>
  <c r="S5203" i="72"/>
  <c r="S4967" i="72"/>
  <c r="S4759" i="72"/>
  <c r="S4647" i="72"/>
  <c r="S4599" i="72"/>
  <c r="S4117" i="72"/>
  <c r="S4069" i="72"/>
  <c r="S3989" i="72"/>
  <c r="S3909" i="72"/>
  <c r="S3749" i="72"/>
  <c r="S3557" i="72"/>
  <c r="S3525" i="72"/>
  <c r="S3484" i="72"/>
  <c r="S3404" i="72"/>
  <c r="S3372" i="72"/>
  <c r="S3308" i="72"/>
  <c r="S2860" i="72"/>
  <c r="S2666" i="72"/>
  <c r="S3637" i="72"/>
  <c r="S4711" i="72"/>
  <c r="S4542" i="72"/>
  <c r="S4453" i="72"/>
  <c r="S4405" i="72"/>
  <c r="S4277" i="72"/>
  <c r="S3669" i="72"/>
  <c r="S2819" i="72"/>
  <c r="S2787" i="72"/>
  <c r="S5338" i="72"/>
  <c r="S5258" i="72"/>
  <c r="S4855" i="72"/>
  <c r="S4485" i="72"/>
  <c r="S4229" i="72"/>
  <c r="S3861" i="72"/>
  <c r="S3132" i="72"/>
  <c r="S3100" i="72"/>
  <c r="S3036" i="72"/>
  <c r="S2616" i="72"/>
  <c r="S5274" i="72"/>
  <c r="S4325" i="72"/>
  <c r="S5015" i="72"/>
  <c r="S4807" i="72"/>
  <c r="S4021" i="72"/>
  <c r="S3781" i="72"/>
  <c r="S3701" i="72"/>
  <c r="S3589" i="72"/>
  <c r="S3068" i="72"/>
  <c r="S3004" i="72"/>
  <c r="S2972" i="72"/>
  <c r="S2755" i="72"/>
  <c r="S2584" i="72"/>
  <c r="S5063" i="72"/>
  <c r="S4903" i="72"/>
  <c r="S4695" i="72"/>
  <c r="S4357" i="72"/>
  <c r="S4309" i="72"/>
  <c r="S4149" i="72"/>
  <c r="S3941" i="72"/>
  <c r="S3436" i="72"/>
  <c r="S3164" i="72"/>
  <c r="S5469" i="72"/>
  <c r="S5386" i="72"/>
  <c r="S5322" i="72"/>
  <c r="S5139" i="72"/>
  <c r="S4951" i="72"/>
  <c r="S4743" i="72"/>
  <c r="S4437" i="72"/>
  <c r="S4101" i="72"/>
  <c r="S3733" i="72"/>
  <c r="S3621" i="72"/>
  <c r="S3468" i="72"/>
  <c r="S3228" i="72"/>
  <c r="S3196" i="72"/>
  <c r="S2940" i="72"/>
  <c r="S2908" i="72"/>
  <c r="S5459" i="72"/>
  <c r="S5187" i="72"/>
  <c r="S4999" i="72"/>
  <c r="S4839" i="72"/>
  <c r="S4631" i="72"/>
  <c r="S4261" i="72"/>
  <c r="S3973" i="72"/>
  <c r="S3813" i="72"/>
  <c r="S3324" i="72"/>
  <c r="S2714" i="72"/>
  <c r="S2682" i="72"/>
  <c r="S5306" i="72"/>
  <c r="S4574" i="72"/>
  <c r="S4517" i="72"/>
  <c r="S4389" i="72"/>
  <c r="S4181" i="72"/>
  <c r="S4053" i="72"/>
  <c r="S3893" i="72"/>
  <c r="S3356" i="72"/>
  <c r="S3292" i="72"/>
  <c r="S3260" i="72"/>
  <c r="S2876" i="72"/>
  <c r="S3922" i="72"/>
  <c r="S4596" i="72"/>
  <c r="S5482" i="72"/>
  <c r="S4354" i="72"/>
  <c r="S3954" i="72"/>
  <c r="S3289" i="72"/>
  <c r="S5303" i="72"/>
  <c r="S4948" i="72"/>
  <c r="S4178" i="72"/>
  <c r="S3890" i="72"/>
  <c r="S3081" i="72"/>
  <c r="S5415" i="72"/>
  <c r="S5367" i="72"/>
  <c r="S5104" i="72"/>
  <c r="S4900" i="72"/>
  <c r="S4724" i="72"/>
  <c r="S4386" i="72"/>
  <c r="S4098" i="72"/>
  <c r="S3746" i="72"/>
  <c r="S3049" i="72"/>
  <c r="S2711" i="72"/>
  <c r="S2613" i="72"/>
  <c r="S2565" i="72"/>
  <c r="S4852" i="72"/>
  <c r="S4676" i="72"/>
  <c r="S4498" i="72"/>
  <c r="S4274" i="72"/>
  <c r="S3778" i="72"/>
  <c r="S3257" i="72"/>
  <c r="S3225" i="72"/>
  <c r="S2768" i="72"/>
  <c r="S5028" i="72"/>
  <c r="S4980" i="72"/>
  <c r="S4628" i="72"/>
  <c r="S4539" i="72"/>
  <c r="S4418" i="72"/>
  <c r="S4306" i="72"/>
  <c r="S4018" i="72"/>
  <c r="S3986" i="72"/>
  <c r="S3810" i="72"/>
  <c r="S3570" i="72"/>
  <c r="S2937" i="72"/>
  <c r="S2857" i="72"/>
  <c r="S2679" i="72"/>
  <c r="S5232" i="72"/>
  <c r="S3193" i="72"/>
  <c r="S3017" i="72"/>
  <c r="S2581" i="72"/>
  <c r="S2800" i="72"/>
  <c r="S5399" i="72"/>
  <c r="S4804" i="72"/>
  <c r="S4756" i="72"/>
  <c r="S4338" i="72"/>
  <c r="S4194" i="72"/>
  <c r="S4130" i="72"/>
  <c r="S4050" i="72"/>
  <c r="S3874" i="72"/>
  <c r="S3842" i="72"/>
  <c r="S3666" i="72"/>
  <c r="S3634" i="72"/>
  <c r="S3602" i="72"/>
  <c r="S3538" i="72"/>
  <c r="S3465" i="72"/>
  <c r="S3401" i="72"/>
  <c r="S3369" i="72"/>
  <c r="S3337" i="72"/>
  <c r="S3161" i="72"/>
  <c r="S3129" i="72"/>
  <c r="S2905" i="72"/>
  <c r="S2580" i="72"/>
  <c r="S4242" i="72"/>
  <c r="S5287" i="72"/>
  <c r="S5136" i="72"/>
  <c r="S4884" i="72"/>
  <c r="S4226" i="72"/>
  <c r="S4162" i="72"/>
  <c r="S3506" i="72"/>
  <c r="S3433" i="72"/>
  <c r="S3097" i="72"/>
  <c r="S2985" i="72"/>
  <c r="S2816" i="72"/>
  <c r="S2736" i="72"/>
  <c r="S4836" i="72"/>
  <c r="S4571" i="72"/>
  <c r="S4482" i="72"/>
  <c r="S4450" i="72"/>
  <c r="S3906" i="72"/>
  <c r="S3730" i="72"/>
  <c r="S3698" i="72"/>
  <c r="S4772" i="72"/>
  <c r="S5351" i="72"/>
  <c r="S5514" i="72"/>
  <c r="S5060" i="72"/>
  <c r="S4660" i="72"/>
  <c r="S4370" i="72"/>
  <c r="S4258" i="72"/>
  <c r="S4082" i="72"/>
  <c r="S3305" i="72"/>
  <c r="S2873" i="72"/>
  <c r="S2784" i="72"/>
  <c r="S2629" i="72"/>
  <c r="S5152" i="72"/>
  <c r="S3481" i="72"/>
  <c r="S5466" i="72"/>
  <c r="S4932" i="72"/>
  <c r="S5383" i="72"/>
  <c r="S5335" i="72"/>
  <c r="S5271" i="72"/>
  <c r="S5168" i="72"/>
  <c r="S5012" i="72"/>
  <c r="S4964" i="72"/>
  <c r="S4916" i="72"/>
  <c r="S4708" i="72"/>
  <c r="S4612" i="72"/>
  <c r="S3970" i="72"/>
  <c r="S3938" i="72"/>
  <c r="S3762" i="72"/>
  <c r="S3273" i="72"/>
  <c r="S3065" i="72"/>
  <c r="S2953" i="72"/>
  <c r="S2872" i="72"/>
  <c r="S5508" i="72"/>
  <c r="S5216" i="72"/>
  <c r="S4514" i="72"/>
  <c r="S4402" i="72"/>
  <c r="S4290" i="72"/>
  <c r="S4002" i="72"/>
  <c r="S3241" i="72"/>
  <c r="S3033" i="72"/>
  <c r="S2695" i="72"/>
  <c r="S2597" i="72"/>
  <c r="S2969" i="72"/>
  <c r="S5184" i="72"/>
  <c r="S5431" i="72"/>
  <c r="S5120" i="72"/>
  <c r="S4788" i="72"/>
  <c r="S4740" i="72"/>
  <c r="S4114" i="72"/>
  <c r="S3826" i="72"/>
  <c r="S3554" i="72"/>
  <c r="L620" i="72"/>
  <c r="L700" i="72"/>
  <c r="L764" i="72"/>
  <c r="L780" i="72"/>
  <c r="L796" i="72"/>
  <c r="L812" i="72"/>
  <c r="L828" i="72"/>
  <c r="L844" i="72"/>
  <c r="L860" i="72"/>
  <c r="L876" i="72"/>
  <c r="S5498" i="72"/>
  <c r="S4434" i="72"/>
  <c r="S3618" i="72"/>
  <c r="S3177" i="72"/>
  <c r="S4644" i="72"/>
  <c r="S3858" i="72"/>
  <c r="S3794" i="72"/>
  <c r="S3586" i="72"/>
  <c r="S3209" i="72"/>
  <c r="S2921" i="72"/>
  <c r="S2752" i="72"/>
  <c r="S5425" i="72"/>
  <c r="S5255" i="72"/>
  <c r="S4996" i="72"/>
  <c r="S4868" i="72"/>
  <c r="S4692" i="72"/>
  <c r="S4555" i="72"/>
  <c r="S4322" i="72"/>
  <c r="S4210" i="72"/>
  <c r="S4146" i="72"/>
  <c r="S4034" i="72"/>
  <c r="S3650" i="72"/>
  <c r="S3522" i="72"/>
  <c r="S3449" i="72"/>
  <c r="S3417" i="72"/>
  <c r="S3353" i="72"/>
  <c r="S3145" i="72"/>
  <c r="S3001" i="72"/>
  <c r="S2832" i="72"/>
  <c r="S5510" i="72"/>
  <c r="S4912" i="72"/>
  <c r="S4688" i="72"/>
  <c r="S4535" i="72"/>
  <c r="S4078" i="72"/>
  <c r="S3982" i="72"/>
  <c r="S3886" i="72"/>
  <c r="S3758" i="72"/>
  <c r="S3726" i="72"/>
  <c r="S3429" i="72"/>
  <c r="S3317" i="72"/>
  <c r="S3157" i="72"/>
  <c r="S3077" i="72"/>
  <c r="L371" i="72"/>
  <c r="S4832" i="72"/>
  <c r="S4494" i="72"/>
  <c r="S4174" i="72"/>
  <c r="S4142" i="72"/>
  <c r="S4110" i="72"/>
  <c r="S3790" i="72"/>
  <c r="S3397" i="72"/>
  <c r="S3237" i="72"/>
  <c r="S2901" i="72"/>
  <c r="S2796" i="72"/>
  <c r="S2748" i="72"/>
  <c r="S5299" i="72"/>
  <c r="S5132" i="72"/>
  <c r="S4800" i="72"/>
  <c r="S4608" i="72"/>
  <c r="S4567" i="72"/>
  <c r="S3694" i="72"/>
  <c r="S3662" i="72"/>
  <c r="S2949" i="72"/>
  <c r="S2853" i="72"/>
  <c r="S2691" i="72"/>
  <c r="S5443" i="72"/>
  <c r="S5395" i="72"/>
  <c r="S5212" i="72"/>
  <c r="S5024" i="72"/>
  <c r="S4720" i="72"/>
  <c r="S4640" i="72"/>
  <c r="S3518" i="72"/>
  <c r="S3365" i="72"/>
  <c r="S3125" i="72"/>
  <c r="S2997" i="72"/>
  <c r="S2625" i="72"/>
  <c r="S2577" i="72"/>
  <c r="S5347" i="72"/>
  <c r="S5244" i="72"/>
  <c r="S4944" i="72"/>
  <c r="S4752" i="72"/>
  <c r="S3630" i="72"/>
  <c r="S3285" i="72"/>
  <c r="S3205" i="72"/>
  <c r="S3045" i="72"/>
  <c r="S5494" i="72"/>
  <c r="S4864" i="72"/>
  <c r="S4286" i="72"/>
  <c r="S4254" i="72"/>
  <c r="S4222" i="72"/>
  <c r="S4976" i="72"/>
  <c r="S4414" i="72"/>
  <c r="S4382" i="72"/>
  <c r="S4318" i="72"/>
  <c r="S4190" i="72"/>
  <c r="S3998" i="72"/>
  <c r="S3598" i="72"/>
  <c r="S3566" i="72"/>
  <c r="S3477" i="72"/>
  <c r="S3445" i="72"/>
  <c r="S3333" i="72"/>
  <c r="S3093" i="72"/>
  <c r="S2764" i="72"/>
  <c r="S5196" i="72"/>
  <c r="S5056" i="72"/>
  <c r="S4672" i="72"/>
  <c r="S4478" i="72"/>
  <c r="S4350" i="72"/>
  <c r="S4062" i="72"/>
  <c r="S4030" i="72"/>
  <c r="S3966" i="72"/>
  <c r="S3902" i="72"/>
  <c r="S3870" i="72"/>
  <c r="S3806" i="72"/>
  <c r="S3253" i="72"/>
  <c r="S3173" i="72"/>
  <c r="S2965" i="72"/>
  <c r="S2917" i="72"/>
  <c r="S2869" i="72"/>
  <c r="S2812" i="72"/>
  <c r="S2593" i="72"/>
  <c r="S5427" i="72"/>
  <c r="S5379" i="72"/>
  <c r="S5283" i="72"/>
  <c r="S4896" i="72"/>
  <c r="S4784" i="72"/>
  <c r="S4510" i="72"/>
  <c r="S4446" i="72"/>
  <c r="S4094" i="72"/>
  <c r="S3934" i="72"/>
  <c r="S3838" i="72"/>
  <c r="S3774" i="72"/>
  <c r="S3710" i="72"/>
  <c r="S3413" i="72"/>
  <c r="S3013" i="72"/>
  <c r="S2707" i="72"/>
  <c r="S2659" i="72"/>
  <c r="S5116" i="72"/>
  <c r="S4928" i="72"/>
  <c r="S4583" i="72"/>
  <c r="S4551" i="72"/>
  <c r="S4158" i="72"/>
  <c r="S3742" i="72"/>
  <c r="S3534" i="72"/>
  <c r="S5478" i="72"/>
  <c r="S5331" i="72"/>
  <c r="S5008" i="72"/>
  <c r="S4816" i="72"/>
  <c r="S4126" i="72"/>
  <c r="S3678" i="72"/>
  <c r="S3301" i="72"/>
  <c r="S3221" i="72"/>
  <c r="S3141" i="72"/>
  <c r="S3061" i="72"/>
  <c r="S5526" i="72"/>
  <c r="S5228" i="72"/>
  <c r="S5148" i="72"/>
  <c r="S4848" i="72"/>
  <c r="S4704" i="72"/>
  <c r="S4624" i="72"/>
  <c r="S3646" i="72"/>
  <c r="S3381" i="72"/>
  <c r="S2885" i="72"/>
  <c r="S2780" i="72"/>
  <c r="S4736" i="72"/>
  <c r="S3614" i="72"/>
  <c r="S3493" i="72"/>
  <c r="S3349" i="72"/>
  <c r="S3109" i="72"/>
  <c r="S2732" i="72"/>
  <c r="S2675" i="72"/>
  <c r="L3341" i="72"/>
  <c r="L3357" i="72"/>
  <c r="L3421" i="72"/>
  <c r="L3622" i="72"/>
  <c r="L3686" i="72"/>
  <c r="L3702" i="72"/>
  <c r="L3734" i="72"/>
  <c r="S5040" i="72"/>
  <c r="S4960" i="72"/>
  <c r="S4656" i="72"/>
  <c r="S4334" i="72"/>
  <c r="S4302" i="72"/>
  <c r="S4238" i="72"/>
  <c r="S4206" i="72"/>
  <c r="S3461" i="72"/>
  <c r="S2981" i="72"/>
  <c r="S2933" i="72"/>
  <c r="S2828" i="72"/>
  <c r="S2609" i="72"/>
  <c r="S5411" i="72"/>
  <c r="S5315" i="72"/>
  <c r="S5267" i="72"/>
  <c r="S5180" i="72"/>
  <c r="S4768" i="72"/>
  <c r="S4430" i="72"/>
  <c r="S4398" i="72"/>
  <c r="S4366" i="72"/>
  <c r="S4270" i="72"/>
  <c r="S4014" i="72"/>
  <c r="S3582" i="72"/>
  <c r="S3269" i="72"/>
  <c r="S3189" i="72"/>
  <c r="S3029" i="72"/>
  <c r="S2561" i="72"/>
  <c r="L210" i="72"/>
  <c r="L226" i="72"/>
  <c r="L242" i="72"/>
  <c r="L258" i="72"/>
  <c r="L274" i="72"/>
  <c r="L290" i="72"/>
  <c r="L306" i="72"/>
  <c r="L322" i="72"/>
  <c r="L370" i="72"/>
  <c r="L418" i="72"/>
  <c r="L674" i="72"/>
  <c r="L690" i="72"/>
  <c r="L722" i="72"/>
  <c r="L738" i="72"/>
  <c r="L770" i="72"/>
  <c r="L786" i="72"/>
  <c r="L818" i="72"/>
  <c r="L834" i="72"/>
  <c r="L866" i="72"/>
  <c r="L882" i="72"/>
  <c r="L914" i="72"/>
  <c r="L930" i="72"/>
  <c r="L962" i="72"/>
  <c r="L978" i="72"/>
  <c r="L1010" i="72"/>
  <c r="L1058" i="72"/>
  <c r="L1106" i="72"/>
  <c r="L1154" i="72"/>
  <c r="L1222" i="72"/>
  <c r="L1238" i="72"/>
  <c r="L1254" i="72"/>
  <c r="L1270" i="72"/>
  <c r="L1286" i="72"/>
  <c r="L1302" i="72"/>
  <c r="L1318" i="72"/>
  <c r="L1334" i="72"/>
  <c r="L1350" i="72"/>
  <c r="L1366" i="72"/>
  <c r="L1382" i="72"/>
  <c r="L1398" i="72"/>
  <c r="L1414" i="72"/>
  <c r="L1430" i="72"/>
  <c r="L1446" i="72"/>
  <c r="L1462" i="72"/>
  <c r="L1478" i="72"/>
  <c r="L1494" i="72"/>
  <c r="L1654" i="72"/>
  <c r="L2114" i="72"/>
  <c r="L2242" i="72"/>
  <c r="L2258" i="72"/>
  <c r="L2274" i="72"/>
  <c r="L2290" i="72"/>
  <c r="L2306" i="72"/>
  <c r="L2322" i="72"/>
  <c r="L2354" i="72"/>
  <c r="L2370" i="72"/>
  <c r="L2402" i="72"/>
  <c r="L2418" i="72"/>
  <c r="L2450" i="72"/>
  <c r="L2466" i="72"/>
  <c r="L5049" i="72"/>
  <c r="S4981" i="72"/>
  <c r="S4741" i="72"/>
  <c r="S3843" i="72"/>
  <c r="S3811" i="72"/>
  <c r="S3667" i="72"/>
  <c r="S3418" i="72"/>
  <c r="S2906" i="72"/>
  <c r="S2842" i="72"/>
  <c r="S5352" i="72"/>
  <c r="S4773" i="72"/>
  <c r="S4371" i="72"/>
  <c r="S4339" i="72"/>
  <c r="S3507" i="72"/>
  <c r="S3114" i="72"/>
  <c r="S3066" i="72"/>
  <c r="S3018" i="72"/>
  <c r="S2785" i="72"/>
  <c r="S2630" i="72"/>
  <c r="S4837" i="72"/>
  <c r="S3987" i="72"/>
  <c r="S3955" i="72"/>
  <c r="S3555" i="72"/>
  <c r="S2970" i="72"/>
  <c r="S2712" i="72"/>
  <c r="S5304" i="72"/>
  <c r="S5384" i="72"/>
  <c r="S5185" i="72"/>
  <c r="S4597" i="72"/>
  <c r="S3466" i="72"/>
  <c r="S3162" i="72"/>
  <c r="S2582" i="72"/>
  <c r="S5013" i="72"/>
  <c r="S4629" i="72"/>
  <c r="S2858" i="72"/>
  <c r="S4483" i="72"/>
  <c r="S4243" i="72"/>
  <c r="S4099" i="72"/>
  <c r="S3747" i="72"/>
  <c r="S3715" i="72"/>
  <c r="S3210" i="72"/>
  <c r="S3082" i="72"/>
  <c r="S3034" i="72"/>
  <c r="S2922" i="72"/>
  <c r="S2737" i="72"/>
  <c r="S2664" i="72"/>
  <c r="S4869" i="72"/>
  <c r="S4515" i="72"/>
  <c r="S4275" i="72"/>
  <c r="S5105" i="72"/>
  <c r="S4933" i="72"/>
  <c r="S4131" i="72"/>
  <c r="S3891" i="72"/>
  <c r="S3859" i="72"/>
  <c r="S3523" i="72"/>
  <c r="S3258" i="72"/>
  <c r="S3130" i="72"/>
  <c r="S2801" i="72"/>
  <c r="S4419" i="72"/>
  <c r="S4035" i="72"/>
  <c r="S3603" i="72"/>
  <c r="S3354" i="72"/>
  <c r="S3306" i="72"/>
  <c r="S2986" i="72"/>
  <c r="S2874" i="72"/>
  <c r="S2598" i="72"/>
  <c r="S5256" i="72"/>
  <c r="S4003" i="72"/>
  <c r="S5336" i="72"/>
  <c r="S5137" i="72"/>
  <c r="S4965" i="72"/>
  <c r="S4725" i="72"/>
  <c r="S4387" i="72"/>
  <c r="S3571" i="72"/>
  <c r="S3178" i="72"/>
  <c r="S2680" i="72"/>
  <c r="S3226" i="72"/>
  <c r="S2753" i="72"/>
  <c r="S4693" i="72"/>
  <c r="S5499" i="72"/>
  <c r="S5288" i="72"/>
  <c r="S5448" i="72"/>
  <c r="S3651" i="72"/>
  <c r="S3402" i="72"/>
  <c r="S2938" i="72"/>
  <c r="S5447" i="72"/>
  <c r="S5201" i="72"/>
  <c r="S4821" i="72"/>
  <c r="S4789" i="72"/>
  <c r="S4645" i="72"/>
  <c r="S4323" i="72"/>
  <c r="S4291" i="72"/>
  <c r="S4179" i="72"/>
  <c r="S3795" i="72"/>
  <c r="S3763" i="72"/>
  <c r="S3322" i="72"/>
  <c r="S3274" i="72"/>
  <c r="S2890" i="72"/>
  <c r="S2817" i="72"/>
  <c r="S5400" i="72"/>
  <c r="S5029" i="72"/>
  <c r="S4540" i="72"/>
  <c r="S4147" i="72"/>
  <c r="S3939" i="72"/>
  <c r="S3907" i="72"/>
  <c r="S3619" i="72"/>
  <c r="S3002" i="72"/>
  <c r="S2614" i="72"/>
  <c r="S4917" i="72"/>
  <c r="S4885" i="72"/>
  <c r="S4572" i="72"/>
  <c r="S3450" i="72"/>
  <c r="S3370" i="72"/>
  <c r="S2769" i="72"/>
  <c r="S2696" i="72"/>
  <c r="S5533" i="72"/>
  <c r="S5486" i="72"/>
  <c r="S5434" i="72"/>
  <c r="S5397" i="72"/>
  <c r="S5358" i="72"/>
  <c r="S5319" i="72"/>
  <c r="S5233" i="72"/>
  <c r="S5061" i="72"/>
  <c r="S4677" i="72"/>
  <c r="S4467" i="72"/>
  <c r="S4435" i="72"/>
  <c r="S4227" i="72"/>
  <c r="S4083" i="72"/>
  <c r="S4051" i="72"/>
  <c r="S2954" i="72"/>
  <c r="S4833" i="72"/>
  <c r="S5041" i="72"/>
  <c r="S4431" i="72"/>
  <c r="S4111" i="72"/>
  <c r="S4897" i="72"/>
  <c r="S4047" i="72"/>
  <c r="S3759" i="72"/>
  <c r="S4657" i="72"/>
  <c r="S4584" i="72"/>
  <c r="S5530" i="72"/>
  <c r="S5485" i="72"/>
  <c r="S5435" i="72"/>
  <c r="S5197" i="72"/>
  <c r="S5164" i="72"/>
  <c r="S4479" i="72"/>
  <c r="S3583" i="72"/>
  <c r="S3919" i="72"/>
  <c r="L2507" i="72"/>
  <c r="L2523" i="72"/>
  <c r="L2539" i="72"/>
  <c r="L2555" i="72"/>
  <c r="L2571" i="72"/>
  <c r="L2587" i="72"/>
  <c r="L5437" i="72"/>
  <c r="S3855" i="72"/>
  <c r="L583" i="72"/>
  <c r="L615" i="72"/>
  <c r="L887" i="72"/>
  <c r="L935" i="72"/>
  <c r="L983" i="72"/>
  <c r="L1031" i="72"/>
  <c r="L1079" i="72"/>
  <c r="L1127" i="72"/>
  <c r="L1175" i="72"/>
  <c r="L1243" i="72"/>
  <c r="L1259" i="72"/>
  <c r="L1291" i="72"/>
  <c r="L639" i="72"/>
  <c r="L687" i="72"/>
  <c r="L703" i="72"/>
  <c r="S5504" i="72"/>
  <c r="S5280" i="72"/>
  <c r="S5209" i="72"/>
  <c r="S5110" i="72"/>
  <c r="S4890" i="72"/>
  <c r="S4548" i="72"/>
  <c r="S4459" i="72"/>
  <c r="S4376" i="72"/>
  <c r="S4267" i="72"/>
  <c r="S4027" i="72"/>
  <c r="S3819" i="72"/>
  <c r="S3739" i="72"/>
  <c r="S3394" i="72"/>
  <c r="S3282" i="72"/>
  <c r="S3215" i="72"/>
  <c r="S3151" i="72"/>
  <c r="S3042" i="72"/>
  <c r="S2882" i="72"/>
  <c r="S2777" i="72"/>
  <c r="L1307" i="72"/>
  <c r="L1339" i="72"/>
  <c r="L1355" i="72"/>
  <c r="L1371" i="72"/>
  <c r="L1387" i="72"/>
  <c r="L1403" i="72"/>
  <c r="L1419" i="72"/>
  <c r="L1435" i="72"/>
  <c r="L1451" i="72"/>
  <c r="L1467" i="72"/>
  <c r="L1483" i="72"/>
  <c r="L1499" i="72"/>
  <c r="L1515" i="72"/>
  <c r="L1531" i="72"/>
  <c r="L1547" i="72"/>
  <c r="L1563" i="72"/>
  <c r="L1579" i="72"/>
  <c r="L1595" i="72"/>
  <c r="L1611" i="72"/>
  <c r="L1627" i="72"/>
  <c r="L1659" i="72"/>
  <c r="L1702" i="72"/>
  <c r="S5424" i="72"/>
  <c r="S5238" i="72"/>
  <c r="S4797" i="72"/>
  <c r="S4765" i="72"/>
  <c r="S4701" i="72"/>
  <c r="S4669" i="72"/>
  <c r="S3608" i="72"/>
  <c r="S3487" i="72"/>
  <c r="S3439" i="72"/>
  <c r="S3346" i="72"/>
  <c r="S3106" i="72"/>
  <c r="S2959" i="72"/>
  <c r="S2863" i="72"/>
  <c r="S2574" i="72"/>
  <c r="L376" i="72"/>
  <c r="L424" i="72"/>
  <c r="L456" i="72"/>
  <c r="L504" i="72"/>
  <c r="L1976" i="72"/>
  <c r="L2088" i="72"/>
  <c r="L2248" i="72"/>
  <c r="L2264" i="72"/>
  <c r="L2280" i="72"/>
  <c r="S3867" i="72"/>
  <c r="S2688" i="72"/>
  <c r="S5312" i="72"/>
  <c r="S5309" i="72"/>
  <c r="S4698" i="72"/>
  <c r="S4634" i="72"/>
  <c r="S4507" i="72"/>
  <c r="S4424" i="72"/>
  <c r="S4075" i="72"/>
  <c r="S3787" i="72"/>
  <c r="S3560" i="72"/>
  <c r="S3343" i="72"/>
  <c r="S3234" i="72"/>
  <c r="S3103" i="72"/>
  <c r="S2898" i="72"/>
  <c r="S2793" i="72"/>
  <c r="S2590" i="72"/>
  <c r="S2571" i="72"/>
  <c r="L794" i="72"/>
  <c r="L810" i="72"/>
  <c r="L842" i="72"/>
  <c r="L858" i="72"/>
  <c r="L890" i="72"/>
  <c r="L906" i="72"/>
  <c r="L938" i="72"/>
  <c r="L954" i="72"/>
  <c r="L986" i="72"/>
  <c r="L1034" i="72"/>
  <c r="L1082" i="72"/>
  <c r="L1130" i="72"/>
  <c r="L1178" i="72"/>
  <c r="L1214" i="72"/>
  <c r="L1246" i="72"/>
  <c r="L1262" i="72"/>
  <c r="L1278" i="72"/>
  <c r="L1294" i="72"/>
  <c r="L1310" i="72"/>
  <c r="L1326" i="72"/>
  <c r="L1342" i="72"/>
  <c r="L1358" i="72"/>
  <c r="L1374" i="72"/>
  <c r="L1390" i="72"/>
  <c r="L1406" i="72"/>
  <c r="L1422" i="72"/>
  <c r="L1438" i="72"/>
  <c r="L1454" i="72"/>
  <c r="L1470" i="72"/>
  <c r="L1486" i="72"/>
  <c r="L1502" i="72"/>
  <c r="L1518" i="72"/>
  <c r="L1534" i="72"/>
  <c r="L1550" i="72"/>
  <c r="L1566" i="72"/>
  <c r="L1582" i="72"/>
  <c r="L1598" i="72"/>
  <c r="L1630" i="72"/>
  <c r="L1757" i="72"/>
  <c r="L1791" i="72"/>
  <c r="L1807" i="72"/>
  <c r="L1978" i="72"/>
  <c r="L2042" i="72"/>
  <c r="L2090" i="72"/>
  <c r="L2106" i="72"/>
  <c r="L2250" i="72"/>
  <c r="L3287" i="72"/>
  <c r="L3584" i="72"/>
  <c r="L3952" i="72"/>
  <c r="L4112" i="72"/>
  <c r="L4176" i="72"/>
  <c r="L4208" i="72"/>
  <c r="L4224" i="72"/>
  <c r="L4240" i="72"/>
  <c r="L4256" i="72"/>
  <c r="L4272" i="72"/>
  <c r="L4288" i="72"/>
  <c r="L4336" i="72"/>
  <c r="L4352" i="72"/>
  <c r="L4400" i="72"/>
  <c r="S2978" i="72"/>
  <c r="S4605" i="72"/>
  <c r="S4315" i="72"/>
  <c r="S4232" i="72"/>
  <c r="S3298" i="72"/>
  <c r="S3167" i="72"/>
  <c r="S3058" i="72"/>
  <c r="S2975" i="72"/>
  <c r="S2685" i="72"/>
  <c r="S4347" i="72"/>
  <c r="S4970" i="72"/>
  <c r="S4845" i="72"/>
  <c r="S3992" i="72"/>
  <c r="S3915" i="72"/>
  <c r="S3512" i="72"/>
  <c r="S3455" i="72"/>
  <c r="S3407" i="72"/>
  <c r="S3231" i="72"/>
  <c r="S2994" i="72"/>
  <c r="S2895" i="72"/>
  <c r="S2790" i="72"/>
  <c r="S2704" i="72"/>
  <c r="L1996" i="72"/>
  <c r="L2800" i="72"/>
  <c r="L2816" i="72"/>
  <c r="L2832" i="72"/>
  <c r="L2857" i="72"/>
  <c r="L2873" i="72"/>
  <c r="L2889" i="72"/>
  <c r="L2905" i="72"/>
  <c r="L2921" i="72"/>
  <c r="L2937" i="72"/>
  <c r="L2953" i="72"/>
  <c r="L2969" i="72"/>
  <c r="L2985" i="72"/>
  <c r="L3001" i="72"/>
  <c r="L3017" i="72"/>
  <c r="L3033" i="72"/>
  <c r="L3049" i="72"/>
  <c r="L3065" i="72"/>
  <c r="L3081" i="72"/>
  <c r="L3097" i="72"/>
  <c r="L3113" i="72"/>
  <c r="L3129" i="72"/>
  <c r="S4107" i="72"/>
  <c r="S5005" i="72"/>
  <c r="S4941" i="72"/>
  <c r="S4909" i="72"/>
  <c r="S4395" i="72"/>
  <c r="S4155" i="72"/>
  <c r="S3835" i="72"/>
  <c r="S3627" i="72"/>
  <c r="S3295" i="72"/>
  <c r="S3055" i="72"/>
  <c r="S2914" i="72"/>
  <c r="S2809" i="72"/>
  <c r="S2606" i="72"/>
  <c r="S5376" i="72"/>
  <c r="S5264" i="72"/>
  <c r="S5161" i="72"/>
  <c r="S5037" i="72"/>
  <c r="S4564" i="72"/>
  <c r="S4203" i="72"/>
  <c r="S3912" i="72"/>
  <c r="S3579" i="72"/>
  <c r="S3359" i="72"/>
  <c r="S3250" i="72"/>
  <c r="S3186" i="72"/>
  <c r="S3119" i="72"/>
  <c r="S2991" i="72"/>
  <c r="S2729" i="72"/>
  <c r="S2701" i="72"/>
  <c r="L2126" i="72"/>
  <c r="L2190" i="72"/>
  <c r="L2206" i="72"/>
  <c r="L2270" i="72"/>
  <c r="L2286" i="72"/>
  <c r="L2318" i="72"/>
  <c r="L2334" i="72"/>
  <c r="L2366" i="72"/>
  <c r="L2382" i="72"/>
  <c r="L2414" i="72"/>
  <c r="L2430" i="72"/>
  <c r="L2462" i="72"/>
  <c r="L2478" i="72"/>
  <c r="L2519" i="72"/>
  <c r="L2535" i="72"/>
  <c r="L2551" i="72"/>
  <c r="L2567" i="72"/>
  <c r="L2583" i="72"/>
  <c r="L2599" i="72"/>
  <c r="L2615" i="72"/>
  <c r="L2631" i="72"/>
  <c r="L2665" i="72"/>
  <c r="L2681" i="72"/>
  <c r="L2697" i="72"/>
  <c r="L2713" i="72"/>
  <c r="L2738" i="72"/>
  <c r="L2802" i="72"/>
  <c r="L2843" i="72"/>
  <c r="L2859" i="72"/>
  <c r="L2891" i="72"/>
  <c r="L2907" i="72"/>
  <c r="L2939" i="72"/>
  <c r="L2987" i="72"/>
  <c r="L3019" i="72"/>
  <c r="S5437" i="72"/>
  <c r="S4778" i="72"/>
  <c r="S4443" i="72"/>
  <c r="S4123" i="72"/>
  <c r="S4040" i="72"/>
  <c r="S3963" i="72"/>
  <c r="S3883" i="72"/>
  <c r="S3675" i="72"/>
  <c r="S3531" i="72"/>
  <c r="S3010" i="72"/>
  <c r="S2911" i="72"/>
  <c r="S2806" i="72"/>
  <c r="S2603" i="72"/>
  <c r="L1103" i="72"/>
  <c r="L1151" i="72"/>
  <c r="L1219" i="72"/>
  <c r="L1267" i="72"/>
  <c r="L1283" i="72"/>
  <c r="L1315" i="72"/>
  <c r="L1331" i="72"/>
  <c r="L1363" i="72"/>
  <c r="L1379" i="72"/>
  <c r="L1395" i="72"/>
  <c r="L1411" i="72"/>
  <c r="L1427" i="72"/>
  <c r="L1443" i="72"/>
  <c r="L1459" i="72"/>
  <c r="L1475" i="72"/>
  <c r="L1491" i="72"/>
  <c r="L1507" i="72"/>
  <c r="S5190" i="72"/>
  <c r="S4813" i="72"/>
  <c r="S4653" i="72"/>
  <c r="S3576" i="72"/>
  <c r="S3474" i="72"/>
  <c r="S3247" i="72"/>
  <c r="S3183" i="72"/>
  <c r="S2930" i="72"/>
  <c r="S2825" i="72"/>
  <c r="S2622" i="72"/>
  <c r="S4011" i="72"/>
  <c r="S3931" i="72"/>
  <c r="S3723" i="72"/>
  <c r="S3426" i="72"/>
  <c r="S3138" i="72"/>
  <c r="S2745" i="72"/>
  <c r="L1509" i="72"/>
  <c r="L1525" i="72"/>
  <c r="L1541" i="72"/>
  <c r="S4717" i="72"/>
  <c r="S4363" i="72"/>
  <c r="S4251" i="72"/>
  <c r="S5480" i="72"/>
  <c r="S4621" i="72"/>
  <c r="S4491" i="72"/>
  <c r="S3595" i="72"/>
  <c r="S3471" i="72"/>
  <c r="S3378" i="72"/>
  <c r="S3202" i="72"/>
  <c r="S2927" i="72"/>
  <c r="S2822" i="72"/>
  <c r="S2619" i="72"/>
  <c r="S4411" i="72"/>
  <c r="S4171" i="72"/>
  <c r="S3720" i="72"/>
  <c r="S3643" i="72"/>
  <c r="S3423" i="72"/>
  <c r="S3135" i="72"/>
  <c r="S2946" i="72"/>
  <c r="S2850" i="72"/>
  <c r="S2638" i="72"/>
  <c r="S5328" i="72"/>
  <c r="S4957" i="72"/>
  <c r="S4488" i="72"/>
  <c r="S4299" i="72"/>
  <c r="S4219" i="72"/>
  <c r="S4059" i="72"/>
  <c r="S3771" i="72"/>
  <c r="S3592" i="72"/>
  <c r="S3547" i="72"/>
  <c r="S3375" i="72"/>
  <c r="S3330" i="72"/>
  <c r="S3263" i="72"/>
  <c r="S3199" i="72"/>
  <c r="S3090" i="72"/>
  <c r="S3023" i="72"/>
  <c r="S2761" i="72"/>
  <c r="L1480" i="72"/>
  <c r="L1496" i="72"/>
  <c r="L1988" i="72"/>
  <c r="L2068" i="72"/>
  <c r="L2132" i="72"/>
  <c r="L3169" i="72"/>
  <c r="S5389" i="72"/>
  <c r="S5360" i="72"/>
  <c r="S3979" i="72"/>
  <c r="S3848" i="72"/>
  <c r="S3691" i="72"/>
  <c r="S3154" i="72"/>
  <c r="S2866" i="72"/>
  <c r="L2793" i="72"/>
  <c r="L2850" i="72"/>
  <c r="L2898" i="72"/>
  <c r="L3627" i="72"/>
  <c r="L3643" i="72"/>
  <c r="L3931" i="72"/>
  <c r="L3995" i="72"/>
  <c r="L1863" i="72"/>
  <c r="L2829" i="72"/>
  <c r="L2886" i="72"/>
  <c r="L2934" i="72"/>
  <c r="L2982" i="72"/>
  <c r="L5048" i="72"/>
  <c r="L5140" i="72"/>
  <c r="L5220" i="72"/>
  <c r="L5339" i="72"/>
  <c r="L5419" i="72"/>
  <c r="S3249" i="72"/>
  <c r="S3089" i="72"/>
  <c r="S3009" i="72"/>
  <c r="S2881" i="72"/>
  <c r="S5528" i="72"/>
  <c r="S5501" i="72"/>
  <c r="S5477" i="72"/>
  <c r="S5445" i="72"/>
  <c r="S5422" i="72"/>
  <c r="S5394" i="72"/>
  <c r="S5345" i="72"/>
  <c r="S5297" i="72"/>
  <c r="S5163" i="72"/>
  <c r="S5010" i="72"/>
  <c r="S4959" i="72"/>
  <c r="S4862" i="72"/>
  <c r="S4834" i="72"/>
  <c r="S4786" i="72"/>
  <c r="S4763" i="72"/>
  <c r="S4735" i="72"/>
  <c r="S4686" i="72"/>
  <c r="S4635" i="72"/>
  <c r="S4578" i="72"/>
  <c r="S4300" i="72"/>
  <c r="S4077" i="72"/>
  <c r="S3933" i="72"/>
  <c r="S3885" i="72"/>
  <c r="S3837" i="72"/>
  <c r="S3789" i="72"/>
  <c r="S3741" i="72"/>
  <c r="S3692" i="72"/>
  <c r="S3596" i="72"/>
  <c r="S3475" i="72"/>
  <c r="S3411" i="72"/>
  <c r="S3329" i="72"/>
  <c r="S2744" i="72"/>
  <c r="S2589" i="72"/>
  <c r="L3030" i="72"/>
  <c r="L3046" i="72"/>
  <c r="L3253" i="72"/>
  <c r="L4446" i="72"/>
  <c r="L5197" i="72"/>
  <c r="S3393" i="72"/>
  <c r="S3169" i="72"/>
  <c r="S5476" i="72"/>
  <c r="S5393" i="72"/>
  <c r="S5342" i="72"/>
  <c r="S5294" i="72"/>
  <c r="S5269" i="72"/>
  <c r="S5211" i="72"/>
  <c r="S5162" i="72"/>
  <c r="S5055" i="72"/>
  <c r="S4958" i="72"/>
  <c r="S4908" i="72"/>
  <c r="S4859" i="72"/>
  <c r="S4811" i="72"/>
  <c r="S4734" i="72"/>
  <c r="S4683" i="72"/>
  <c r="S4658" i="72"/>
  <c r="S4493" i="72"/>
  <c r="S4445" i="72"/>
  <c r="S4349" i="72"/>
  <c r="S4125" i="72"/>
  <c r="S4076" i="72"/>
  <c r="S4029" i="72"/>
  <c r="S3981" i="72"/>
  <c r="S3932" i="72"/>
  <c r="S3884" i="72"/>
  <c r="S3836" i="72"/>
  <c r="S3788" i="72"/>
  <c r="S3740" i="72"/>
  <c r="S3409" i="72"/>
  <c r="S3025" i="72"/>
  <c r="S2897" i="72"/>
  <c r="L1662" i="72"/>
  <c r="S2573" i="72"/>
  <c r="S5525" i="72"/>
  <c r="S5473" i="72"/>
  <c r="S5442" i="72"/>
  <c r="S5390" i="72"/>
  <c r="S5317" i="72"/>
  <c r="S5210" i="72"/>
  <c r="S5134" i="72"/>
  <c r="S5054" i="72"/>
  <c r="S5007" i="72"/>
  <c r="S4930" i="72"/>
  <c r="S4783" i="72"/>
  <c r="S4706" i="72"/>
  <c r="S4492" i="72"/>
  <c r="S4444" i="72"/>
  <c r="S4348" i="72"/>
  <c r="S4124" i="72"/>
  <c r="S4028" i="72"/>
  <c r="S3980" i="72"/>
  <c r="S3473" i="72"/>
  <c r="S3265" i="72"/>
  <c r="S3105" i="72"/>
  <c r="S2760" i="72"/>
  <c r="S2605" i="72"/>
  <c r="L11" i="72"/>
  <c r="L27" i="72"/>
  <c r="L1742" i="72"/>
  <c r="L3144" i="72"/>
  <c r="L3160" i="72"/>
  <c r="L3176" i="72"/>
  <c r="L3224" i="72"/>
  <c r="S5524" i="72"/>
  <c r="S5441" i="72"/>
  <c r="S5266" i="72"/>
  <c r="S5006" i="72"/>
  <c r="S4782" i="72"/>
  <c r="S3345" i="72"/>
  <c r="S3185" i="72"/>
  <c r="S2913" i="72"/>
  <c r="S5521" i="72"/>
  <c r="S5438" i="72"/>
  <c r="S5365" i="72"/>
  <c r="S5314" i="72"/>
  <c r="S5265" i="72"/>
  <c r="S5207" i="72"/>
  <c r="S5131" i="72"/>
  <c r="S5051" i="72"/>
  <c r="S5026" i="72"/>
  <c r="S4927" i="72"/>
  <c r="S4830" i="72"/>
  <c r="S4779" i="72"/>
  <c r="S4703" i="72"/>
  <c r="S4655" i="72"/>
  <c r="S4606" i="72"/>
  <c r="S4549" i="72"/>
  <c r="S4442" i="72"/>
  <c r="S4269" i="72"/>
  <c r="S4220" i="72"/>
  <c r="S4172" i="72"/>
  <c r="S3660" i="72"/>
  <c r="S3610" i="72"/>
  <c r="S2776" i="72"/>
  <c r="S2621" i="72"/>
  <c r="S5496" i="72"/>
  <c r="S5493" i="72"/>
  <c r="S5413" i="72"/>
  <c r="S5362" i="72"/>
  <c r="S5313" i="72"/>
  <c r="S5182" i="72"/>
  <c r="S5130" i="72"/>
  <c r="S5102" i="72"/>
  <c r="S5003" i="72"/>
  <c r="S4975" i="72"/>
  <c r="S4926" i="72"/>
  <c r="S4879" i="72"/>
  <c r="S4754" i="72"/>
  <c r="S4702" i="72"/>
  <c r="S4654" i="72"/>
  <c r="S4317" i="72"/>
  <c r="S4268" i="72"/>
  <c r="S3804" i="72"/>
  <c r="S3121" i="72"/>
  <c r="S3041" i="72"/>
  <c r="S2929" i="72"/>
  <c r="L2093" i="72"/>
  <c r="L3211" i="72"/>
  <c r="L3243" i="72"/>
  <c r="L3259" i="72"/>
  <c r="L3540" i="72"/>
  <c r="S5492" i="72"/>
  <c r="S5361" i="72"/>
  <c r="S5230" i="72"/>
  <c r="S5023" i="72"/>
  <c r="S4974" i="72"/>
  <c r="S4878" i="72"/>
  <c r="S4850" i="72"/>
  <c r="S4316" i="72"/>
  <c r="S3489" i="72"/>
  <c r="S3425" i="72"/>
  <c r="S3361" i="72"/>
  <c r="S3281" i="72"/>
  <c r="S3201" i="72"/>
  <c r="S2792" i="72"/>
  <c r="S2637" i="72"/>
  <c r="S5490" i="72"/>
  <c r="S5464" i="72"/>
  <c r="S5410" i="72"/>
  <c r="S5333" i="72"/>
  <c r="S5310" i="72"/>
  <c r="S5285" i="72"/>
  <c r="S5179" i="72"/>
  <c r="S5099" i="72"/>
  <c r="S5022" i="72"/>
  <c r="S4898" i="72"/>
  <c r="S4092" i="72"/>
  <c r="S4044" i="72"/>
  <c r="S3946" i="72"/>
  <c r="S2945" i="72"/>
  <c r="S5020" i="72"/>
  <c r="S3217" i="72"/>
  <c r="S3057" i="72"/>
  <c r="S2808" i="72"/>
  <c r="S2671" i="72"/>
  <c r="S5540" i="72"/>
  <c r="S5512" i="72"/>
  <c r="S5458" i="72"/>
  <c r="S5406" i="72"/>
  <c r="S5381" i="72"/>
  <c r="S5330" i="72"/>
  <c r="S5282" i="72"/>
  <c r="S5226" i="72"/>
  <c r="S5198" i="72"/>
  <c r="S5175" i="72"/>
  <c r="S5042" i="72"/>
  <c r="S4846" i="72"/>
  <c r="S4798" i="72"/>
  <c r="S4671" i="72"/>
  <c r="S4623" i="72"/>
  <c r="S4566" i="72"/>
  <c r="S4412" i="72"/>
  <c r="S4236" i="72"/>
  <c r="S3297" i="72"/>
  <c r="S3137" i="72"/>
  <c r="S2961" i="72"/>
  <c r="L3295" i="72"/>
  <c r="L3544" i="72"/>
  <c r="L3944" i="72"/>
  <c r="S5537" i="72"/>
  <c r="S5457" i="72"/>
  <c r="S5329" i="72"/>
  <c r="S5281" i="72"/>
  <c r="S5147" i="72"/>
  <c r="S4994" i="72"/>
  <c r="S4943" i="72"/>
  <c r="S4895" i="72"/>
  <c r="S4670" i="72"/>
  <c r="S4622" i="72"/>
  <c r="S4565" i="72"/>
  <c r="S3441" i="72"/>
  <c r="S2824" i="72"/>
  <c r="S2687" i="72"/>
  <c r="L3200" i="72"/>
  <c r="S3377" i="72"/>
  <c r="S2977" i="72"/>
  <c r="L932" i="72"/>
  <c r="L948" i="72"/>
  <c r="L964" i="72"/>
  <c r="L980" i="72"/>
  <c r="L996" i="72"/>
  <c r="L1012" i="72"/>
  <c r="L1028" i="72"/>
  <c r="L1044" i="72"/>
  <c r="L1060" i="72"/>
  <c r="L1076" i="72"/>
  <c r="L1092" i="72"/>
  <c r="L1108" i="72"/>
  <c r="L1124" i="72"/>
  <c r="L1140" i="72"/>
  <c r="L1156" i="72"/>
  <c r="L1172" i="72"/>
  <c r="L1188" i="72"/>
  <c r="L1224" i="72"/>
  <c r="L1240" i="72"/>
  <c r="L1256" i="72"/>
  <c r="L1272" i="72"/>
  <c r="L1288" i="72"/>
  <c r="L1304" i="72"/>
  <c r="L1320" i="72"/>
  <c r="L1336" i="72"/>
  <c r="L1352" i="72"/>
  <c r="L1368" i="72"/>
  <c r="L1384" i="72"/>
  <c r="L1400" i="72"/>
  <c r="L1416" i="72"/>
  <c r="L1432" i="72"/>
  <c r="L1448" i="72"/>
  <c r="L1464" i="72"/>
  <c r="S3073" i="72"/>
  <c r="S5327" i="72"/>
  <c r="S3313" i="72"/>
  <c r="S3153" i="72"/>
  <c r="S2849" i="72"/>
  <c r="S2703" i="72"/>
  <c r="L4458" i="72"/>
  <c r="S3233" i="72"/>
  <c r="S5505" i="72"/>
  <c r="S5426" i="72"/>
  <c r="S5349" i="72"/>
  <c r="S5326" i="72"/>
  <c r="S5301" i="72"/>
  <c r="S5243" i="72"/>
  <c r="S5194" i="72"/>
  <c r="S5115" i="72"/>
  <c r="S5038" i="72"/>
  <c r="S4990" i="72"/>
  <c r="S4939" i="72"/>
  <c r="S4891" i="72"/>
  <c r="S4866" i="72"/>
  <c r="S4767" i="72"/>
  <c r="S4690" i="72"/>
  <c r="S4534" i="72"/>
  <c r="S4477" i="72"/>
  <c r="S4429" i="72"/>
  <c r="S4380" i="72"/>
  <c r="S4108" i="72"/>
  <c r="S4058" i="72"/>
  <c r="S3770" i="72"/>
  <c r="S3457" i="72"/>
  <c r="S2993" i="72"/>
  <c r="L1911" i="72"/>
  <c r="L3062" i="72"/>
  <c r="L3338" i="72"/>
  <c r="L3970" i="72"/>
  <c r="L4540" i="72"/>
  <c r="L1523" i="72"/>
  <c r="L1539" i="72"/>
  <c r="L1555" i="72"/>
  <c r="L1571" i="72"/>
  <c r="L1587" i="72"/>
  <c r="L1603" i="72"/>
  <c r="L1619" i="72"/>
  <c r="L1635" i="72"/>
  <c r="L1746" i="72"/>
  <c r="L3560" i="72"/>
  <c r="L4826" i="72"/>
  <c r="L4842" i="72"/>
  <c r="L4874" i="72"/>
  <c r="L4890" i="72"/>
  <c r="L19" i="72"/>
  <c r="L35" i="72"/>
  <c r="L51" i="72"/>
  <c r="L2228" i="72"/>
  <c r="L4397" i="72"/>
  <c r="L43" i="72"/>
  <c r="L59" i="72"/>
  <c r="L75" i="72"/>
  <c r="L91" i="72"/>
  <c r="L107" i="72"/>
  <c r="L2075" i="72"/>
  <c r="L2171" i="72"/>
  <c r="L238" i="72"/>
  <c r="L254" i="72"/>
  <c r="L270" i="72"/>
  <c r="L286" i="72"/>
  <c r="L302" i="72"/>
  <c r="L318" i="72"/>
  <c r="L3196" i="72"/>
  <c r="L67" i="72"/>
  <c r="L2070" i="72"/>
  <c r="L2150" i="72"/>
  <c r="L2246" i="72"/>
  <c r="L2262" i="72"/>
  <c r="L2294" i="72"/>
  <c r="L2310" i="72"/>
  <c r="L2342" i="72"/>
  <c r="L2358" i="72"/>
  <c r="L2390" i="72"/>
  <c r="L2406" i="72"/>
  <c r="L2438" i="72"/>
  <c r="L2454" i="72"/>
  <c r="L2486" i="72"/>
  <c r="L2511" i="72"/>
  <c r="L2527" i="72"/>
  <c r="L2543" i="72"/>
  <c r="L2559" i="72"/>
  <c r="L2575" i="72"/>
  <c r="L2591" i="72"/>
  <c r="L2607" i="72"/>
  <c r="L2623" i="72"/>
  <c r="L2639" i="72"/>
  <c r="L2673" i="72"/>
  <c r="L2689" i="72"/>
  <c r="L2705" i="72"/>
  <c r="L2730" i="72"/>
  <c r="L2746" i="72"/>
  <c r="L3347" i="72"/>
  <c r="L3443" i="72"/>
  <c r="L3564" i="72"/>
  <c r="L4581" i="72"/>
  <c r="L4654" i="72"/>
  <c r="L4974" i="72"/>
  <c r="L5194" i="72"/>
  <c r="L5345" i="72"/>
  <c r="L5492" i="72"/>
  <c r="L5508" i="72"/>
  <c r="S5439" i="72"/>
  <c r="S4796" i="72"/>
  <c r="S4636" i="72"/>
  <c r="S4563" i="72"/>
  <c r="S4282" i="72"/>
  <c r="S5279" i="72"/>
  <c r="S5160" i="72"/>
  <c r="S5113" i="72"/>
  <c r="S4972" i="72"/>
  <c r="S4861" i="72"/>
  <c r="S4749" i="72"/>
  <c r="S4506" i="72"/>
  <c r="S4234" i="72"/>
  <c r="S4170" i="72"/>
  <c r="S3834" i="72"/>
  <c r="S3722" i="72"/>
  <c r="L3190" i="72"/>
  <c r="L5364" i="72"/>
  <c r="S5391" i="72"/>
  <c r="S5225" i="72"/>
  <c r="S5112" i="72"/>
  <c r="S4860" i="72"/>
  <c r="S4748" i="72"/>
  <c r="S4394" i="72"/>
  <c r="S4122" i="72"/>
  <c r="S4010" i="72"/>
  <c r="S3898" i="72"/>
  <c r="S3546" i="72"/>
  <c r="S5507" i="72"/>
  <c r="S5343" i="72"/>
  <c r="S5224" i="72"/>
  <c r="S4924" i="72"/>
  <c r="S4700" i="72"/>
  <c r="S4579" i="72"/>
  <c r="S4186" i="72"/>
  <c r="S3674" i="72"/>
  <c r="L123" i="72"/>
  <c r="L139" i="72"/>
  <c r="L2187" i="72"/>
  <c r="S5506" i="72"/>
  <c r="S4458" i="72"/>
  <c r="S4346" i="72"/>
  <c r="S4074" i="72"/>
  <c r="S3850" i="72"/>
  <c r="S3786" i="72"/>
  <c r="S5456" i="72"/>
  <c r="S5295" i="72"/>
  <c r="S5177" i="72"/>
  <c r="S5036" i="72"/>
  <c r="S4812" i="72"/>
  <c r="S4531" i="72"/>
  <c r="S4298" i="72"/>
  <c r="S3962" i="72"/>
  <c r="S3626" i="72"/>
  <c r="S3562" i="72"/>
  <c r="L77" i="72"/>
  <c r="L93" i="72"/>
  <c r="S5455" i="72"/>
  <c r="S5240" i="72"/>
  <c r="S5176" i="72"/>
  <c r="S5129" i="72"/>
  <c r="S4989" i="72"/>
  <c r="S4876" i="72"/>
  <c r="S4652" i="72"/>
  <c r="S4138" i="72"/>
  <c r="S3802" i="72"/>
  <c r="S3738" i="72"/>
  <c r="L3035" i="72"/>
  <c r="S5408" i="72"/>
  <c r="S5128" i="72"/>
  <c r="S4988" i="72"/>
  <c r="S4764" i="72"/>
  <c r="S4410" i="72"/>
  <c r="S4250" i="72"/>
  <c r="S4026" i="72"/>
  <c r="S3914" i="72"/>
  <c r="L3212" i="72"/>
  <c r="S5523" i="72"/>
  <c r="S5407" i="72"/>
  <c r="S4828" i="72"/>
  <c r="S4716" i="72"/>
  <c r="S4604" i="72"/>
  <c r="S4474" i="72"/>
  <c r="S4090" i="72"/>
  <c r="S3690" i="72"/>
  <c r="S5522" i="72"/>
  <c r="S5359" i="72"/>
  <c r="S5192" i="72"/>
  <c r="S5052" i="72"/>
  <c r="S4940" i="72"/>
  <c r="S4362" i="72"/>
  <c r="S4202" i="72"/>
  <c r="S3866" i="72"/>
  <c r="L3198" i="72"/>
  <c r="S5475" i="72"/>
  <c r="S5311" i="72"/>
  <c r="S4780" i="72"/>
  <c r="S4668" i="72"/>
  <c r="S4426" i="72"/>
  <c r="S4314" i="72"/>
  <c r="S4042" i="72"/>
  <c r="S3978" i="72"/>
  <c r="S3754" i="72"/>
  <c r="S3642" i="72"/>
  <c r="S3578" i="72"/>
  <c r="S3514" i="72"/>
  <c r="S5474" i="72"/>
  <c r="S5144" i="72"/>
  <c r="S4892" i="72"/>
  <c r="S4547" i="72"/>
  <c r="S3930" i="72"/>
  <c r="L83" i="72"/>
  <c r="L99" i="72"/>
  <c r="L115" i="72"/>
  <c r="L2163" i="72"/>
  <c r="S5263" i="72"/>
  <c r="S5004" i="72"/>
  <c r="S4732" i="72"/>
  <c r="S4490" i="72"/>
  <c r="S4378" i="72"/>
  <c r="S4266" i="72"/>
  <c r="S4154" i="72"/>
  <c r="S3994" i="72"/>
  <c r="S3818" i="72"/>
  <c r="S3706" i="72"/>
  <c r="L3201" i="72"/>
  <c r="S5538" i="72"/>
  <c r="S5423" i="72"/>
  <c r="S5096" i="72"/>
  <c r="S4844" i="72"/>
  <c r="S4620" i="72"/>
  <c r="S3658" i="72"/>
  <c r="S3594" i="72"/>
  <c r="L85" i="72"/>
  <c r="L101" i="72"/>
  <c r="L117" i="72"/>
  <c r="L133" i="72"/>
  <c r="L149" i="72"/>
  <c r="L165" i="72"/>
  <c r="L181" i="72"/>
  <c r="L197" i="72"/>
  <c r="L213" i="72"/>
  <c r="L229" i="72"/>
  <c r="L245" i="72"/>
  <c r="L261" i="72"/>
  <c r="L277" i="72"/>
  <c r="L293" i="72"/>
  <c r="L309" i="72"/>
  <c r="L469" i="72"/>
  <c r="L725" i="72"/>
  <c r="L741" i="72"/>
  <c r="L773" i="72"/>
  <c r="L789" i="72"/>
  <c r="L821" i="72"/>
  <c r="L837" i="72"/>
  <c r="L869" i="72"/>
  <c r="L917" i="72"/>
  <c r="L933" i="72"/>
  <c r="S5208" i="72"/>
  <c r="S4956" i="72"/>
  <c r="S4684" i="72"/>
  <c r="S4330" i="72"/>
  <c r="S4218" i="72"/>
  <c r="S4106" i="72"/>
  <c r="S3882" i="72"/>
  <c r="S3530" i="72"/>
  <c r="L5527" i="72"/>
  <c r="L155" i="72"/>
  <c r="L171" i="72"/>
  <c r="L187" i="72"/>
  <c r="L203" i="72"/>
  <c r="L219" i="72"/>
  <c r="L235" i="72"/>
  <c r="L2235" i="72"/>
  <c r="L3402" i="72"/>
  <c r="L3164" i="72"/>
  <c r="L3262" i="72"/>
  <c r="L5535" i="72"/>
  <c r="L359" i="72"/>
  <c r="L2296" i="72"/>
  <c r="L2312" i="72"/>
  <c r="L2360" i="72"/>
  <c r="L3173" i="72"/>
  <c r="L3205" i="72"/>
  <c r="L3221" i="72"/>
  <c r="L3316" i="72"/>
  <c r="L3332" i="72"/>
  <c r="L3348" i="72"/>
  <c r="L3396" i="72"/>
  <c r="L3444" i="72"/>
  <c r="L3517" i="72"/>
  <c r="L3981" i="72"/>
  <c r="L3997" i="72"/>
  <c r="L217" i="72"/>
  <c r="L233" i="72"/>
  <c r="L1929" i="72"/>
  <c r="L3078" i="72"/>
  <c r="L3286" i="72"/>
  <c r="L3175" i="72"/>
  <c r="L3318" i="72"/>
  <c r="L3334" i="72"/>
  <c r="L3494" i="72"/>
  <c r="L3551" i="72"/>
  <c r="L3567" i="72"/>
  <c r="L251" i="72"/>
  <c r="L5135" i="72"/>
  <c r="L5167" i="72"/>
  <c r="L5270" i="72"/>
  <c r="L5302" i="72"/>
  <c r="L5318" i="72"/>
  <c r="L5350" i="72"/>
  <c r="L5366" i="72"/>
  <c r="L5398" i="72"/>
  <c r="L109" i="72"/>
  <c r="L1665" i="72"/>
  <c r="L1760" i="72"/>
  <c r="L1826" i="72"/>
  <c r="L1917" i="72"/>
  <c r="L1965" i="72"/>
  <c r="L3034" i="72"/>
  <c r="L3050" i="72"/>
  <c r="L3066" i="72"/>
  <c r="L3082" i="72"/>
  <c r="L3305" i="72"/>
  <c r="L3586" i="72"/>
  <c r="L3618" i="72"/>
  <c r="L3005" i="72"/>
  <c r="L3021" i="72"/>
  <c r="L3037" i="72"/>
  <c r="L3053" i="72"/>
  <c r="L3069" i="72"/>
  <c r="L3085" i="72"/>
  <c r="L3101" i="72"/>
  <c r="L3117" i="72"/>
  <c r="L3133" i="72"/>
  <c r="L3149" i="72"/>
  <c r="L3197" i="72"/>
  <c r="L3213" i="72"/>
  <c r="L3277" i="72"/>
  <c r="L3909" i="72"/>
  <c r="L3925" i="72"/>
  <c r="L4516" i="72"/>
  <c r="L1493" i="72"/>
  <c r="L1557" i="72"/>
  <c r="L2603" i="72"/>
  <c r="L2619" i="72"/>
  <c r="L2635" i="72"/>
  <c r="L2669" i="72"/>
  <c r="L2685" i="72"/>
  <c r="L2701" i="72"/>
  <c r="L2726" i="72"/>
  <c r="L2742" i="72"/>
  <c r="L2758" i="72"/>
  <c r="L2790" i="72"/>
  <c r="L131" i="72"/>
  <c r="L147" i="72"/>
  <c r="L163" i="72"/>
  <c r="L179" i="72"/>
  <c r="L195" i="72"/>
  <c r="L211" i="72"/>
  <c r="L1639" i="72"/>
  <c r="L2036" i="72"/>
  <c r="L3152" i="72"/>
  <c r="L3217" i="72"/>
  <c r="L3265" i="72"/>
  <c r="L3440" i="72"/>
  <c r="L3608" i="72"/>
  <c r="L3785" i="72"/>
  <c r="L4153" i="72"/>
  <c r="L5035" i="72"/>
  <c r="L5127" i="72"/>
  <c r="L5406" i="72"/>
  <c r="L1700" i="72"/>
  <c r="L1925" i="72"/>
  <c r="L2946" i="72"/>
  <c r="L2994" i="72"/>
  <c r="L3042" i="72"/>
  <c r="L3058" i="72"/>
  <c r="L3074" i="72"/>
  <c r="L3090" i="72"/>
  <c r="L3106" i="72"/>
  <c r="L3122" i="72"/>
  <c r="L3138" i="72"/>
  <c r="L3154" i="72"/>
  <c r="L3170" i="72"/>
  <c r="L3514" i="72"/>
  <c r="L3946" i="72"/>
  <c r="L3994" i="72"/>
  <c r="L4106" i="72"/>
  <c r="L1787" i="72"/>
  <c r="L3515" i="72"/>
  <c r="L249" i="72"/>
  <c r="L265" i="72"/>
  <c r="L281" i="72"/>
  <c r="L297" i="72"/>
  <c r="L313" i="72"/>
  <c r="L329" i="72"/>
  <c r="L345" i="72"/>
  <c r="L361" i="72"/>
  <c r="L1565" i="72"/>
  <c r="L1581" i="72"/>
  <c r="L1597" i="72"/>
  <c r="L1613" i="72"/>
  <c r="L1629" i="72"/>
  <c r="L2328" i="72"/>
  <c r="L3094" i="72"/>
  <c r="L3126" i="72"/>
  <c r="L3429" i="72"/>
  <c r="L5494" i="72"/>
  <c r="L267" i="72"/>
  <c r="L283" i="72"/>
  <c r="L299" i="72"/>
  <c r="L315" i="72"/>
  <c r="L331" i="72"/>
  <c r="L363" i="72"/>
  <c r="L379" i="72"/>
  <c r="L427" i="72"/>
  <c r="L1882" i="72"/>
  <c r="L2154" i="72"/>
  <c r="L3711" i="72"/>
  <c r="L3759" i="72"/>
  <c r="L3791" i="72"/>
  <c r="L3887" i="72"/>
  <c r="L3919" i="72"/>
  <c r="L3934" i="72"/>
  <c r="L3982" i="72"/>
  <c r="L4047" i="72"/>
  <c r="L5041" i="72"/>
  <c r="L1916" i="72"/>
  <c r="L380" i="72"/>
  <c r="L3384" i="72"/>
  <c r="L3553" i="72"/>
  <c r="L3569" i="72"/>
  <c r="L3809" i="72"/>
  <c r="L5414" i="72"/>
  <c r="L382" i="72"/>
  <c r="L622" i="72"/>
  <c r="L734" i="72"/>
  <c r="L750" i="72"/>
  <c r="L1827" i="72"/>
  <c r="L2712" i="72"/>
  <c r="L2737" i="72"/>
  <c r="L3194" i="72"/>
  <c r="L3337" i="72"/>
  <c r="L4082" i="72"/>
  <c r="L4555" i="72"/>
  <c r="L4868" i="72"/>
  <c r="L3179" i="72"/>
  <c r="L3418" i="72"/>
  <c r="L671" i="72"/>
  <c r="L1968" i="72"/>
  <c r="L2000" i="72"/>
  <c r="L2016" i="72"/>
  <c r="L2032" i="72"/>
  <c r="L2063" i="72"/>
  <c r="L4404" i="72"/>
  <c r="L4573" i="72"/>
  <c r="L4646" i="72"/>
  <c r="L4838" i="72"/>
  <c r="L5218" i="72"/>
  <c r="L5516" i="72"/>
  <c r="L1573" i="72"/>
  <c r="L1589" i="72"/>
  <c r="L1605" i="72"/>
  <c r="L1621" i="72"/>
  <c r="L3637" i="72"/>
  <c r="L1954" i="72"/>
  <c r="L2018" i="72"/>
  <c r="L2034" i="72"/>
  <c r="L227" i="72"/>
  <c r="L243" i="72"/>
  <c r="L259" i="72"/>
  <c r="L275" i="72"/>
  <c r="L291" i="72"/>
  <c r="L627" i="72"/>
  <c r="L3607" i="72"/>
  <c r="L3639" i="72"/>
  <c r="L3895" i="72"/>
  <c r="L3943" i="72"/>
  <c r="L3991" i="72"/>
  <c r="L4503" i="72"/>
  <c r="L1955" i="72"/>
  <c r="L4970" i="72"/>
  <c r="L5190" i="72"/>
  <c r="L5238" i="72"/>
  <c r="L5504" i="72"/>
  <c r="L452" i="72"/>
  <c r="L646" i="72"/>
  <c r="L1974" i="72"/>
  <c r="L2022" i="72"/>
  <c r="L4122" i="72"/>
  <c r="L4547" i="72"/>
  <c r="L4796" i="72"/>
  <c r="L3932" i="72"/>
  <c r="L4363" i="72"/>
  <c r="L4564" i="72"/>
  <c r="L1984" i="72"/>
  <c r="L2064" i="72"/>
  <c r="L2142" i="72"/>
  <c r="L2175" i="72"/>
  <c r="L3571" i="72"/>
  <c r="L3699" i="72"/>
  <c r="L3747" i="72"/>
  <c r="L3891" i="72"/>
  <c r="L3937" i="72"/>
  <c r="L3969" i="72"/>
  <c r="L4031" i="72"/>
  <c r="L4094" i="72"/>
  <c r="L4174" i="72"/>
  <c r="L4206" i="72"/>
  <c r="L4222" i="72"/>
  <c r="L4238" i="72"/>
  <c r="L4254" i="72"/>
  <c r="L4270" i="72"/>
  <c r="L4286" i="72"/>
  <c r="L4318" i="72"/>
  <c r="L4334" i="72"/>
  <c r="L4350" i="72"/>
  <c r="L4382" i="72"/>
  <c r="L4430" i="72"/>
  <c r="L5022" i="72"/>
  <c r="L71" i="72"/>
  <c r="L87" i="72"/>
  <c r="L103" i="72"/>
  <c r="L119" i="72"/>
  <c r="L470" i="72"/>
  <c r="L518" i="72"/>
  <c r="L581" i="72"/>
  <c r="L614" i="72"/>
  <c r="L3308" i="72"/>
  <c r="L3436" i="72"/>
  <c r="L3452" i="72"/>
  <c r="L3484" i="72"/>
  <c r="L3509" i="72"/>
  <c r="L3524" i="72"/>
  <c r="L3572" i="72"/>
  <c r="L3620" i="72"/>
  <c r="L4608" i="72"/>
  <c r="L5148" i="72"/>
  <c r="L5212" i="72"/>
  <c r="L5510" i="72"/>
  <c r="L1512" i="72"/>
  <c r="L1528" i="72"/>
  <c r="L1544" i="72"/>
  <c r="L1816" i="72"/>
  <c r="L2145" i="72"/>
  <c r="L5315" i="72"/>
  <c r="L3326" i="72"/>
  <c r="L3573" i="72"/>
  <c r="L3750" i="72"/>
  <c r="L3782" i="72"/>
  <c r="L3798" i="72"/>
  <c r="L3830" i="72"/>
  <c r="L3846" i="72"/>
  <c r="L3878" i="72"/>
  <c r="L3910" i="72"/>
  <c r="L4626" i="72"/>
  <c r="L4642" i="72"/>
  <c r="L4850" i="72"/>
  <c r="L4866" i="72"/>
  <c r="L4898" i="72"/>
  <c r="L4946" i="72"/>
  <c r="L4994" i="72"/>
  <c r="L5009" i="72"/>
  <c r="L5332" i="72"/>
  <c r="L5511" i="72"/>
  <c r="L425" i="72"/>
  <c r="L442" i="72"/>
  <c r="L1819" i="72"/>
  <c r="L1926" i="72"/>
  <c r="L2004" i="72"/>
  <c r="L2052" i="72"/>
  <c r="L3375" i="72"/>
  <c r="L632" i="72"/>
  <c r="L2069" i="72"/>
  <c r="L2808" i="72"/>
  <c r="L2824" i="72"/>
  <c r="L4370" i="72"/>
  <c r="L4483" i="72"/>
  <c r="L4964" i="72"/>
  <c r="L5335" i="72"/>
  <c r="L663" i="72"/>
  <c r="L1644" i="72"/>
  <c r="L1805" i="72"/>
  <c r="L2053" i="72"/>
  <c r="L3377" i="72"/>
  <c r="L3409" i="72"/>
  <c r="L3425" i="72"/>
  <c r="L5029" i="72"/>
  <c r="L5400" i="72"/>
  <c r="L125" i="72"/>
  <c r="L141" i="72"/>
  <c r="L157" i="72"/>
  <c r="L173" i="72"/>
  <c r="L189" i="72"/>
  <c r="L429" i="72"/>
  <c r="L460" i="72"/>
  <c r="L556" i="72"/>
  <c r="L2762" i="72"/>
  <c r="L3410" i="72"/>
  <c r="L3594" i="72"/>
  <c r="L1946" i="72"/>
  <c r="L2103" i="72"/>
  <c r="L2167" i="72"/>
  <c r="L3188" i="72"/>
  <c r="L3236" i="72"/>
  <c r="L3675" i="72"/>
  <c r="L3723" i="72"/>
  <c r="L3771" i="72"/>
  <c r="L3803" i="72"/>
  <c r="L3851" i="72"/>
  <c r="L3992" i="72"/>
  <c r="L4039" i="72"/>
  <c r="L4086" i="72"/>
  <c r="L4182" i="72"/>
  <c r="L4198" i="72"/>
  <c r="L4214" i="72"/>
  <c r="L4230" i="72"/>
  <c r="L4246" i="72"/>
  <c r="L4262" i="72"/>
  <c r="L4278" i="72"/>
  <c r="L4294" i="72"/>
  <c r="L4326" i="72"/>
  <c r="L4342" i="72"/>
  <c r="L4358" i="72"/>
  <c r="L4406" i="72"/>
  <c r="L4422" i="72"/>
  <c r="L5203" i="72"/>
  <c r="L5290" i="72"/>
  <c r="L5418" i="72"/>
  <c r="L5517" i="72"/>
  <c r="L667" i="72"/>
  <c r="L1930" i="72"/>
  <c r="L3612" i="72"/>
  <c r="L1793" i="72"/>
  <c r="L1932" i="72"/>
  <c r="L2073" i="72"/>
  <c r="L3917" i="72"/>
  <c r="L3979" i="72"/>
  <c r="L4696" i="72"/>
  <c r="L5017" i="72"/>
  <c r="L5033" i="72"/>
  <c r="L5260" i="72"/>
  <c r="L5356" i="72"/>
  <c r="L5372" i="72"/>
  <c r="L5388" i="72"/>
  <c r="L97" i="72"/>
  <c r="L113" i="72"/>
  <c r="L129" i="72"/>
  <c r="L145" i="72"/>
  <c r="L161" i="72"/>
  <c r="L3446" i="72"/>
  <c r="L3645" i="72"/>
  <c r="L670" i="72"/>
  <c r="L686" i="72"/>
  <c r="L782" i="72"/>
  <c r="L1933" i="72"/>
  <c r="L2139" i="72"/>
  <c r="L2516" i="72"/>
  <c r="L2612" i="72"/>
  <c r="L3128" i="72"/>
  <c r="L4442" i="72"/>
  <c r="L5018" i="72"/>
  <c r="L451" i="72"/>
  <c r="L610" i="72"/>
  <c r="L2014" i="72"/>
  <c r="L2188" i="72"/>
  <c r="L4579" i="72"/>
  <c r="L4620" i="72"/>
  <c r="L4844" i="72"/>
  <c r="L4940" i="72"/>
  <c r="L5128" i="72"/>
  <c r="L5207" i="72"/>
  <c r="L5239" i="72"/>
  <c r="L499" i="72"/>
  <c r="L515" i="72"/>
  <c r="L626" i="72"/>
  <c r="L1904" i="72"/>
  <c r="L1920" i="72"/>
  <c r="L1952" i="72"/>
  <c r="L1983" i="72"/>
  <c r="L2046" i="72"/>
  <c r="L2582" i="72"/>
  <c r="L2598" i="72"/>
  <c r="L2630" i="72"/>
  <c r="L2664" i="72"/>
  <c r="L2680" i="72"/>
  <c r="L2696" i="72"/>
  <c r="L2753" i="72"/>
  <c r="L2785" i="72"/>
  <c r="L3210" i="72"/>
  <c r="L4411" i="72"/>
  <c r="L4604" i="72"/>
  <c r="L5021" i="72"/>
  <c r="L5225" i="72"/>
  <c r="L5296" i="72"/>
  <c r="L5344" i="72"/>
  <c r="L325" i="72"/>
  <c r="L357" i="72"/>
  <c r="L405" i="72"/>
  <c r="L453" i="72"/>
  <c r="L532" i="72"/>
  <c r="L548" i="72"/>
  <c r="L564" i="72"/>
  <c r="L580" i="72"/>
  <c r="L657" i="72"/>
  <c r="L3523" i="72"/>
  <c r="L3539" i="72"/>
  <c r="S4977" i="72"/>
  <c r="S4849" i="72"/>
  <c r="S4785" i="72"/>
  <c r="S4303" i="72"/>
  <c r="S4239" i="72"/>
  <c r="S3775" i="72"/>
  <c r="S3711" i="72"/>
  <c r="S3414" i="72"/>
  <c r="S3176" i="72"/>
  <c r="L177" i="72"/>
  <c r="L193" i="72"/>
  <c r="L209" i="72"/>
  <c r="L225" i="72"/>
  <c r="L241" i="72"/>
  <c r="L257" i="72"/>
  <c r="L273" i="72"/>
  <c r="L289" i="72"/>
  <c r="L305" i="72"/>
  <c r="L321" i="72"/>
  <c r="L337" i="72"/>
  <c r="L369" i="72"/>
  <c r="L385" i="72"/>
  <c r="L417" i="72"/>
  <c r="L494" i="72"/>
  <c r="L650" i="72"/>
  <c r="L1878" i="72"/>
  <c r="L1909" i="72"/>
  <c r="L1942" i="72"/>
  <c r="L1986" i="72"/>
  <c r="L2033" i="72"/>
  <c r="L2078" i="72"/>
  <c r="L2796" i="72"/>
  <c r="L3590" i="72"/>
  <c r="L3940" i="72"/>
  <c r="L3955" i="72"/>
  <c r="L3986" i="72"/>
  <c r="L4000" i="72"/>
  <c r="L4016" i="72"/>
  <c r="L4445" i="72"/>
  <c r="L4478" i="72"/>
  <c r="L4684" i="72"/>
  <c r="L4733" i="72"/>
  <c r="L4749" i="72"/>
  <c r="L4765" i="72"/>
  <c r="L4797" i="72"/>
  <c r="L4813" i="72"/>
  <c r="L4829" i="72"/>
  <c r="L4845" i="72"/>
  <c r="L4861" i="72"/>
  <c r="L4941" i="72"/>
  <c r="L4989" i="72"/>
  <c r="L5051" i="72"/>
  <c r="L5303" i="72"/>
  <c r="L5443" i="72"/>
  <c r="L5460" i="72"/>
  <c r="L607" i="72"/>
  <c r="L697" i="72"/>
  <c r="L2047" i="72"/>
  <c r="L3110" i="72"/>
  <c r="L3142" i="72"/>
  <c r="L3317" i="72"/>
  <c r="L3363" i="72"/>
  <c r="L3474" i="72"/>
  <c r="L3490" i="72"/>
  <c r="L3546" i="72"/>
  <c r="L3561" i="72"/>
  <c r="S5348" i="72"/>
  <c r="L435" i="72"/>
  <c r="L465" i="72"/>
  <c r="L513" i="72"/>
  <c r="L1879" i="72"/>
  <c r="L1896" i="72"/>
  <c r="L1956" i="72"/>
  <c r="L2080" i="72"/>
  <c r="L2564" i="72"/>
  <c r="L2580" i="72"/>
  <c r="L2628" i="72"/>
  <c r="L2678" i="72"/>
  <c r="L2694" i="72"/>
  <c r="L2710" i="72"/>
  <c r="L2735" i="72"/>
  <c r="L2767" i="72"/>
  <c r="L2783" i="72"/>
  <c r="L4018" i="72"/>
  <c r="L4385" i="72"/>
  <c r="L4433" i="72"/>
  <c r="L4448" i="72"/>
  <c r="L4496" i="72"/>
  <c r="L4551" i="72"/>
  <c r="L4927" i="72"/>
  <c r="L5038" i="72"/>
  <c r="L5053" i="72"/>
  <c r="L5175" i="72"/>
  <c r="L5206" i="72"/>
  <c r="L5221" i="72"/>
  <c r="L5236" i="72"/>
  <c r="L5273" i="72"/>
  <c r="L5304" i="72"/>
  <c r="L5481" i="72"/>
  <c r="S5412" i="72"/>
  <c r="S5213" i="72"/>
  <c r="S4447" i="72"/>
  <c r="S4065" i="72"/>
  <c r="S3727" i="72"/>
  <c r="S3663" i="72"/>
  <c r="S3430" i="72"/>
  <c r="L482" i="72"/>
  <c r="L530" i="72"/>
  <c r="L546" i="72"/>
  <c r="L562" i="72"/>
  <c r="L638" i="72"/>
  <c r="L923" i="72"/>
  <c r="L971" i="72"/>
  <c r="L1019" i="72"/>
  <c r="L1067" i="72"/>
  <c r="L1115" i="72"/>
  <c r="L2096" i="72"/>
  <c r="L2173" i="72"/>
  <c r="L2220" i="72"/>
  <c r="L2799" i="72"/>
  <c r="L2831" i="72"/>
  <c r="L2856" i="72"/>
  <c r="L2888" i="72"/>
  <c r="L2904" i="72"/>
  <c r="L2936" i="72"/>
  <c r="L2952" i="72"/>
  <c r="L2984" i="72"/>
  <c r="L3000" i="72"/>
  <c r="L3032" i="72"/>
  <c r="L3048" i="72"/>
  <c r="L3064" i="72"/>
  <c r="L3080" i="72"/>
  <c r="L3096" i="72"/>
  <c r="L3112" i="72"/>
  <c r="L3547" i="72"/>
  <c r="L3881" i="72"/>
  <c r="L3897" i="72"/>
  <c r="L3989" i="72"/>
  <c r="L4019" i="72"/>
  <c r="L4130" i="72"/>
  <c r="L4210" i="72"/>
  <c r="L4226" i="72"/>
  <c r="L4242" i="72"/>
  <c r="L4258" i="72"/>
  <c r="L4274" i="72"/>
  <c r="L4306" i="72"/>
  <c r="L4338" i="72"/>
  <c r="L4481" i="72"/>
  <c r="L4513" i="72"/>
  <c r="L4538" i="72"/>
  <c r="L4624" i="72"/>
  <c r="L4736" i="72"/>
  <c r="L4752" i="72"/>
  <c r="L4800" i="72"/>
  <c r="L4896" i="72"/>
  <c r="L4976" i="72"/>
  <c r="L4992" i="72"/>
  <c r="L5008" i="72"/>
  <c r="L5160" i="72"/>
  <c r="L5416" i="72"/>
  <c r="S5149" i="72"/>
  <c r="S4993" i="72"/>
  <c r="S4801" i="72"/>
  <c r="S4383" i="72"/>
  <c r="S4255" i="72"/>
  <c r="L1897" i="72"/>
  <c r="L1913" i="72"/>
  <c r="L1959" i="72"/>
  <c r="L2113" i="72"/>
  <c r="L2129" i="72"/>
  <c r="L3145" i="72"/>
  <c r="L3161" i="72"/>
  <c r="L3366" i="72"/>
  <c r="L3398" i="72"/>
  <c r="L3898" i="72"/>
  <c r="L3914" i="72"/>
  <c r="L3959" i="72"/>
  <c r="L4004" i="72"/>
  <c r="L4036" i="72"/>
  <c r="L4435" i="72"/>
  <c r="L4498" i="72"/>
  <c r="L4514" i="72"/>
  <c r="L4595" i="72"/>
  <c r="L4689" i="72"/>
  <c r="L4737" i="72"/>
  <c r="L4945" i="72"/>
  <c r="L5055" i="72"/>
  <c r="L5129" i="72"/>
  <c r="L5322" i="72"/>
  <c r="L5338" i="72"/>
  <c r="L5515" i="72"/>
  <c r="L5530" i="72"/>
  <c r="S5302" i="72"/>
  <c r="S4929" i="72"/>
  <c r="S4609" i="72"/>
  <c r="S4191" i="72"/>
  <c r="S4063" i="72"/>
  <c r="S3999" i="72"/>
  <c r="S3809" i="72"/>
  <c r="L596" i="72"/>
  <c r="L2754" i="72"/>
  <c r="L2770" i="72"/>
  <c r="L2786" i="72"/>
  <c r="L3226" i="72"/>
  <c r="L3242" i="72"/>
  <c r="S4737" i="72"/>
  <c r="S4401" i="72"/>
  <c r="S3871" i="72"/>
  <c r="L656" i="72"/>
  <c r="L1650" i="72"/>
  <c r="L2038" i="72"/>
  <c r="L2084" i="72"/>
  <c r="L2176" i="72"/>
  <c r="L3644" i="72"/>
  <c r="L3945" i="72"/>
  <c r="L4452" i="72"/>
  <c r="L4468" i="72"/>
  <c r="L4571" i="72"/>
  <c r="L4738" i="72"/>
  <c r="L4803" i="72"/>
  <c r="L4819" i="72"/>
  <c r="L4851" i="72"/>
  <c r="L4883" i="72"/>
  <c r="L4947" i="72"/>
  <c r="L4995" i="72"/>
  <c r="L5131" i="72"/>
  <c r="L5277" i="72"/>
  <c r="L5403" i="72"/>
  <c r="L5434" i="72"/>
  <c r="L5532" i="72"/>
  <c r="S5495" i="72"/>
  <c r="S5364" i="72"/>
  <c r="S5300" i="72"/>
  <c r="S5011" i="72"/>
  <c r="S4536" i="72"/>
  <c r="S3807" i="72"/>
  <c r="S3679" i="72"/>
  <c r="S3615" i="72"/>
  <c r="S3535" i="72"/>
  <c r="L959" i="72"/>
  <c r="L1007" i="72"/>
  <c r="L1055" i="72"/>
  <c r="L1810" i="72"/>
  <c r="L2162" i="72"/>
  <c r="L2633" i="72"/>
  <c r="L2667" i="72"/>
  <c r="L2683" i="72"/>
  <c r="L2699" i="72"/>
  <c r="L2724" i="72"/>
  <c r="L2740" i="72"/>
  <c r="L2756" i="72"/>
  <c r="L2788" i="72"/>
  <c r="L3433" i="72"/>
  <c r="L3448" i="72"/>
  <c r="L3464" i="72"/>
  <c r="L3521" i="72"/>
  <c r="L3536" i="72"/>
  <c r="L5211" i="72"/>
  <c r="S5385" i="72"/>
  <c r="S5165" i="72"/>
  <c r="S5101" i="72"/>
  <c r="S4755" i="72"/>
  <c r="S4399" i="72"/>
  <c r="S3366" i="72"/>
  <c r="L1962" i="72"/>
  <c r="L2117" i="72"/>
  <c r="L2148" i="72"/>
  <c r="L2178" i="72"/>
  <c r="L2193" i="72"/>
  <c r="L3662" i="72"/>
  <c r="L3963" i="72"/>
  <c r="L3978" i="72"/>
  <c r="L3993" i="72"/>
  <c r="L4469" i="72"/>
  <c r="L4518" i="72"/>
  <c r="L4757" i="72"/>
  <c r="L4821" i="72"/>
  <c r="L4853" i="72"/>
  <c r="L4869" i="72"/>
  <c r="L4981" i="72"/>
  <c r="L5044" i="72"/>
  <c r="L5119" i="72"/>
  <c r="L5181" i="72"/>
  <c r="L5226" i="72"/>
  <c r="L5263" i="72"/>
  <c r="L5278" i="72"/>
  <c r="L5295" i="72"/>
  <c r="L5311" i="72"/>
  <c r="L5342" i="72"/>
  <c r="L5518" i="72"/>
  <c r="L5534" i="72"/>
  <c r="S5316" i="72"/>
  <c r="S5186" i="72"/>
  <c r="S4945" i="72"/>
  <c r="S4881" i="72"/>
  <c r="S4335" i="72"/>
  <c r="S4207" i="72"/>
  <c r="S4015" i="72"/>
  <c r="S3889" i="72"/>
  <c r="L536" i="72"/>
  <c r="L552" i="72"/>
  <c r="L568" i="72"/>
  <c r="L584" i="72"/>
  <c r="L705" i="72"/>
  <c r="L737" i="72"/>
  <c r="L753" i="72"/>
  <c r="L785" i="72"/>
  <c r="L801" i="72"/>
  <c r="L833" i="72"/>
  <c r="L849" i="72"/>
  <c r="L881" i="72"/>
  <c r="L897" i="72"/>
  <c r="L929" i="72"/>
  <c r="L945" i="72"/>
  <c r="L977" i="72"/>
  <c r="L993" i="72"/>
  <c r="L1025" i="72"/>
  <c r="L1041" i="72"/>
  <c r="L1073" i="72"/>
  <c r="L1089" i="72"/>
  <c r="L1121" i="72"/>
  <c r="L1137" i="72"/>
  <c r="L1169" i="72"/>
  <c r="L1185" i="72"/>
  <c r="L1237" i="72"/>
  <c r="L1253" i="72"/>
  <c r="L1285" i="72"/>
  <c r="L1301" i="72"/>
  <c r="L1333" i="72"/>
  <c r="L1349" i="72"/>
  <c r="L1381" i="72"/>
  <c r="L1397" i="72"/>
  <c r="L1413" i="72"/>
  <c r="L1429" i="72"/>
  <c r="L1445" i="72"/>
  <c r="L1461" i="72"/>
  <c r="L1477" i="72"/>
  <c r="L1637" i="72"/>
  <c r="L1669" i="72"/>
  <c r="L1950" i="72"/>
  <c r="L2774" i="72"/>
  <c r="L3245" i="72"/>
  <c r="S5511" i="72"/>
  <c r="S5444" i="72"/>
  <c r="S5245" i="72"/>
  <c r="S4966" i="72"/>
  <c r="S4774" i="72"/>
  <c r="S4753" i="72"/>
  <c r="S4689" i="72"/>
  <c r="S4481" i="72"/>
  <c r="S4143" i="72"/>
  <c r="S3951" i="72"/>
  <c r="S3823" i="72"/>
  <c r="S3462" i="72"/>
  <c r="S3064" i="72"/>
  <c r="L488" i="72"/>
  <c r="L1994" i="72"/>
  <c r="L2010" i="72"/>
  <c r="L3263" i="72"/>
  <c r="L3451" i="72"/>
  <c r="L3933" i="72"/>
  <c r="L3965" i="72"/>
  <c r="L4057" i="72"/>
  <c r="L4073" i="72"/>
  <c r="L4169" i="72"/>
  <c r="L4519" i="72"/>
  <c r="L4934" i="72"/>
  <c r="L4982" i="72"/>
  <c r="L5454" i="72"/>
  <c r="S5215" i="72"/>
  <c r="S5117" i="72"/>
  <c r="S5025" i="72"/>
  <c r="S4573" i="72"/>
  <c r="S4552" i="72"/>
  <c r="S3631" i="72"/>
  <c r="S3382" i="72"/>
  <c r="L204" i="72"/>
  <c r="L220" i="72"/>
  <c r="L236" i="72"/>
  <c r="L252" i="72"/>
  <c r="L268" i="72"/>
  <c r="L284" i="72"/>
  <c r="L300" i="72"/>
  <c r="L316" i="72"/>
  <c r="L332" i="72"/>
  <c r="L412" i="72"/>
  <c r="L490" i="72"/>
  <c r="L586" i="72"/>
  <c r="L645" i="72"/>
  <c r="L661" i="72"/>
  <c r="L1937" i="72"/>
  <c r="L1966" i="72"/>
  <c r="L2164" i="72"/>
  <c r="L4378" i="72"/>
  <c r="L4394" i="72"/>
  <c r="L4456" i="72"/>
  <c r="L4504" i="72"/>
  <c r="L4776" i="72"/>
  <c r="L4808" i="72"/>
  <c r="L5122" i="72"/>
  <c r="L5266" i="72"/>
  <c r="L5360" i="72"/>
  <c r="L5408" i="72"/>
  <c r="L1560" i="72"/>
  <c r="L1640" i="72"/>
  <c r="L1751" i="72"/>
  <c r="L1874" i="72"/>
  <c r="L1906" i="72"/>
  <c r="L1967" i="72"/>
  <c r="L2013" i="72"/>
  <c r="L2043" i="72"/>
  <c r="L2137" i="72"/>
  <c r="L2152" i="72"/>
  <c r="L2182" i="72"/>
  <c r="L2197" i="72"/>
  <c r="L2849" i="72"/>
  <c r="L2865" i="72"/>
  <c r="L2881" i="72"/>
  <c r="L2897" i="72"/>
  <c r="L2945" i="72"/>
  <c r="L3009" i="72"/>
  <c r="L3121" i="72"/>
  <c r="L3249" i="72"/>
  <c r="L3281" i="72"/>
  <c r="L3390" i="72"/>
  <c r="L3422" i="72"/>
  <c r="L3587" i="72"/>
  <c r="L3603" i="72"/>
  <c r="L3922" i="72"/>
  <c r="L3951" i="72"/>
  <c r="L3967" i="72"/>
  <c r="L4490" i="72"/>
  <c r="L4531" i="72"/>
  <c r="L4665" i="72"/>
  <c r="L4713" i="72"/>
  <c r="L4857" i="72"/>
  <c r="L4905" i="72"/>
  <c r="L4921" i="72"/>
  <c r="L5001" i="72"/>
  <c r="L5063" i="72"/>
  <c r="L5107" i="72"/>
  <c r="L5267" i="72"/>
  <c r="L5299" i="72"/>
  <c r="L5377" i="72"/>
  <c r="L5475" i="72"/>
  <c r="L5538" i="72"/>
  <c r="S4705" i="72"/>
  <c r="S4641" i="72"/>
  <c r="S4351" i="72"/>
  <c r="S4287" i="72"/>
  <c r="S4095" i="72"/>
  <c r="S3478" i="72"/>
  <c r="S3400" i="72"/>
  <c r="L491" i="72"/>
  <c r="L524" i="72"/>
  <c r="L1609" i="72"/>
  <c r="L1625" i="72"/>
  <c r="L2153" i="72"/>
  <c r="L3439" i="72"/>
  <c r="L3968" i="72"/>
  <c r="S4225" i="72"/>
  <c r="S5460" i="72"/>
  <c r="S5396" i="72"/>
  <c r="S5268" i="72"/>
  <c r="S4570" i="72"/>
  <c r="S4495" i="72"/>
  <c r="S4372" i="72"/>
  <c r="S4159" i="72"/>
  <c r="S3967" i="72"/>
  <c r="S3903" i="72"/>
  <c r="S3567" i="72"/>
  <c r="L415" i="72"/>
  <c r="L477" i="72"/>
  <c r="L604" i="72"/>
  <c r="L633" i="72"/>
  <c r="L677" i="72"/>
  <c r="L694" i="72"/>
  <c r="L1642" i="72"/>
  <c r="L1753" i="72"/>
  <c r="L1818" i="72"/>
  <c r="L1833" i="72"/>
  <c r="L1876" i="72"/>
  <c r="L1891" i="72"/>
  <c r="L1908" i="72"/>
  <c r="L1924" i="72"/>
  <c r="L1940" i="72"/>
  <c r="L1998" i="72"/>
  <c r="L2076" i="72"/>
  <c r="L2123" i="72"/>
  <c r="L2528" i="72"/>
  <c r="L2576" i="72"/>
  <c r="L2592" i="72"/>
  <c r="L2624" i="72"/>
  <c r="L2658" i="72"/>
  <c r="L2674" i="72"/>
  <c r="L2690" i="72"/>
  <c r="L2706" i="72"/>
  <c r="L2731" i="72"/>
  <c r="L2747" i="72"/>
  <c r="L2779" i="72"/>
  <c r="L2794" i="72"/>
  <c r="L3203" i="72"/>
  <c r="L3267" i="72"/>
  <c r="L3345" i="72"/>
  <c r="L3392" i="72"/>
  <c r="L3424" i="72"/>
  <c r="L3589" i="72"/>
  <c r="L3605" i="72"/>
  <c r="L3908" i="72"/>
  <c r="L4444" i="72"/>
  <c r="L4459" i="72"/>
  <c r="L4507" i="72"/>
  <c r="L4619" i="72"/>
  <c r="L4651" i="72"/>
  <c r="L4667" i="72"/>
  <c r="L4779" i="72"/>
  <c r="L4811" i="72"/>
  <c r="L4859" i="72"/>
  <c r="L4875" i="72"/>
  <c r="L4923" i="72"/>
  <c r="L4955" i="72"/>
  <c r="L5187" i="72"/>
  <c r="L5300" i="72"/>
  <c r="L5395" i="72"/>
  <c r="L5442" i="72"/>
  <c r="L5458" i="72"/>
  <c r="L5524" i="72"/>
  <c r="S4931" i="72"/>
  <c r="S4851" i="72"/>
  <c r="S4675" i="72"/>
  <c r="S4595" i="72"/>
  <c r="S4145" i="72"/>
  <c r="S3729" i="72"/>
  <c r="S3537" i="72"/>
  <c r="S3416" i="72"/>
  <c r="S2888" i="72"/>
  <c r="S2596" i="72"/>
  <c r="L17" i="72"/>
  <c r="L33" i="72"/>
  <c r="L49" i="72"/>
  <c r="L65" i="72"/>
  <c r="L81" i="72"/>
  <c r="L519" i="72"/>
  <c r="L653" i="72"/>
  <c r="L1645" i="72"/>
  <c r="L1703" i="72"/>
  <c r="L1801" i="72"/>
  <c r="L1951" i="72"/>
  <c r="L2005" i="72"/>
  <c r="L2104" i="72"/>
  <c r="L2174" i="72"/>
  <c r="L3248" i="72"/>
  <c r="L3368" i="72"/>
  <c r="L3545" i="72"/>
  <c r="L3632" i="72"/>
  <c r="L3956" i="72"/>
  <c r="L4009" i="72"/>
  <c r="L4025" i="72"/>
  <c r="L4055" i="72"/>
  <c r="L4071" i="72"/>
  <c r="L4135" i="72"/>
  <c r="L4167" i="72"/>
  <c r="L4418" i="72"/>
  <c r="L4546" i="72"/>
  <c r="L4576" i="72"/>
  <c r="L4615" i="72"/>
  <c r="L4663" i="72"/>
  <c r="L4678" i="72"/>
  <c r="L4695" i="72"/>
  <c r="L4727" i="72"/>
  <c r="L4742" i="72"/>
  <c r="L4773" i="72"/>
  <c r="L4789" i="72"/>
  <c r="L4820" i="72"/>
  <c r="L4835" i="72"/>
  <c r="L4881" i="72"/>
  <c r="L4912" i="72"/>
  <c r="L4956" i="72"/>
  <c r="L5015" i="72"/>
  <c r="L5104" i="72"/>
  <c r="L5149" i="72"/>
  <c r="L5210" i="72"/>
  <c r="L5223" i="72"/>
  <c r="L5286" i="72"/>
  <c r="L5404" i="72"/>
  <c r="L5485" i="72"/>
  <c r="L5501" i="72"/>
  <c r="S5481" i="72"/>
  <c r="S5398" i="72"/>
  <c r="S5318" i="72"/>
  <c r="S5135" i="72"/>
  <c r="S5027" i="72"/>
  <c r="S4497" i="72"/>
  <c r="S4321" i="72"/>
  <c r="S4241" i="72"/>
  <c r="S3304" i="72"/>
  <c r="S3192" i="72"/>
  <c r="S3080" i="72"/>
  <c r="S2904" i="72"/>
  <c r="S2612" i="72"/>
  <c r="S5527" i="72"/>
  <c r="S5479" i="72"/>
  <c r="S5428" i="72"/>
  <c r="S5380" i="72"/>
  <c r="S5332" i="72"/>
  <c r="S5284" i="72"/>
  <c r="S5229" i="72"/>
  <c r="S5181" i="72"/>
  <c r="S5133" i="72"/>
  <c r="S5057" i="72"/>
  <c r="S5009" i="72"/>
  <c r="S4961" i="72"/>
  <c r="S4913" i="72"/>
  <c r="S4865" i="72"/>
  <c r="S4817" i="72"/>
  <c r="S4769" i="72"/>
  <c r="S4721" i="72"/>
  <c r="S4673" i="72"/>
  <c r="S4625" i="72"/>
  <c r="S4568" i="72"/>
  <c r="S4511" i="72"/>
  <c r="S4463" i="72"/>
  <c r="S4415" i="72"/>
  <c r="S4367" i="72"/>
  <c r="S4319" i="72"/>
  <c r="S4271" i="72"/>
  <c r="S4223" i="72"/>
  <c r="S4175" i="72"/>
  <c r="S4127" i="72"/>
  <c r="S4079" i="72"/>
  <c r="S4031" i="72"/>
  <c r="S3983" i="72"/>
  <c r="S3935" i="72"/>
  <c r="S3887" i="72"/>
  <c r="S3839" i="72"/>
  <c r="S3791" i="72"/>
  <c r="S3743" i="72"/>
  <c r="S3695" i="72"/>
  <c r="S3647" i="72"/>
  <c r="S3599" i="72"/>
  <c r="S3551" i="72"/>
  <c r="S3494" i="72"/>
  <c r="S3446" i="72"/>
  <c r="S3398" i="72"/>
  <c r="S3350" i="72"/>
  <c r="S3302" i="72"/>
  <c r="S3254" i="72"/>
  <c r="S3206" i="72"/>
  <c r="S3158" i="72"/>
  <c r="S3110" i="72"/>
  <c r="S3062" i="72"/>
  <c r="S3014" i="72"/>
  <c r="L431" i="72"/>
  <c r="L506" i="72"/>
  <c r="L1231" i="72"/>
  <c r="L1279" i="72"/>
  <c r="L1295" i="72"/>
  <c r="L1327" i="72"/>
  <c r="L1343" i="72"/>
  <c r="L1375" i="72"/>
  <c r="L1391" i="72"/>
  <c r="L1407" i="72"/>
  <c r="L1423" i="72"/>
  <c r="L1439" i="72"/>
  <c r="L1455" i="72"/>
  <c r="L1471" i="72"/>
  <c r="L1487" i="72"/>
  <c r="L1503" i="72"/>
  <c r="L1519" i="72"/>
  <c r="L1535" i="72"/>
  <c r="L1551" i="72"/>
  <c r="L1567" i="72"/>
  <c r="L1583" i="72"/>
  <c r="L1599" i="72"/>
  <c r="L1615" i="72"/>
  <c r="L1631" i="72"/>
  <c r="L1661" i="72"/>
  <c r="L1832" i="72"/>
  <c r="L1888" i="72"/>
  <c r="L1927" i="72"/>
  <c r="L1982" i="72"/>
  <c r="L2007" i="72"/>
  <c r="L2048" i="72"/>
  <c r="L2062" i="72"/>
  <c r="L2077" i="72"/>
  <c r="L2091" i="72"/>
  <c r="L2205" i="72"/>
  <c r="L3189" i="72"/>
  <c r="L3218" i="72"/>
  <c r="L3279" i="72"/>
  <c r="L3310" i="72"/>
  <c r="L3324" i="72"/>
  <c r="L3399" i="72"/>
  <c r="L3430" i="72"/>
  <c r="L3530" i="72"/>
  <c r="L3648" i="72"/>
  <c r="L3664" i="72"/>
  <c r="L3957" i="72"/>
  <c r="L4010" i="72"/>
  <c r="L4041" i="72"/>
  <c r="L4088" i="72"/>
  <c r="L4104" i="72"/>
  <c r="L4184" i="72"/>
  <c r="L4200" i="72"/>
  <c r="L4216" i="72"/>
  <c r="L4232" i="72"/>
  <c r="L4248" i="72"/>
  <c r="L4264" i="72"/>
  <c r="L4280" i="72"/>
  <c r="L4312" i="72"/>
  <c r="L4328" i="72"/>
  <c r="L4344" i="72"/>
  <c r="L4375" i="72"/>
  <c r="L4420" i="72"/>
  <c r="L4465" i="72"/>
  <c r="L4494" i="72"/>
  <c r="L4533" i="72"/>
  <c r="L4632" i="72"/>
  <c r="L4805" i="72"/>
  <c r="L4929" i="72"/>
  <c r="L4972" i="72"/>
  <c r="L4986" i="72"/>
  <c r="L5031" i="72"/>
  <c r="L5105" i="72"/>
  <c r="L5134" i="72"/>
  <c r="L5166" i="72"/>
  <c r="L5272" i="72"/>
  <c r="L5452" i="72"/>
  <c r="L5471" i="72"/>
  <c r="L5486" i="72"/>
  <c r="S5382" i="72"/>
  <c r="S3985" i="72"/>
  <c r="S3905" i="72"/>
  <c r="S3825" i="72"/>
  <c r="S3649" i="72"/>
  <c r="S3432" i="72"/>
  <c r="S2920" i="72"/>
  <c r="S2628" i="72"/>
  <c r="S5363" i="72"/>
  <c r="L448" i="72"/>
  <c r="L476" i="72"/>
  <c r="L492" i="72"/>
  <c r="S5231" i="72"/>
  <c r="S4947" i="72"/>
  <c r="S4771" i="72"/>
  <c r="S4691" i="72"/>
  <c r="S4611" i="72"/>
  <c r="S4417" i="72"/>
  <c r="S4161" i="72"/>
  <c r="S4081" i="72"/>
  <c r="S4001" i="72"/>
  <c r="S3553" i="72"/>
  <c r="S3320" i="72"/>
  <c r="S3096" i="72"/>
  <c r="S2936" i="72"/>
  <c r="S2662" i="72"/>
  <c r="L508" i="72"/>
  <c r="L701" i="72"/>
  <c r="L1790" i="72"/>
  <c r="L1890" i="72"/>
  <c r="L2149" i="72"/>
  <c r="L2223" i="72"/>
  <c r="L3191" i="72"/>
  <c r="L3311" i="72"/>
  <c r="L3386" i="72"/>
  <c r="L3401" i="72"/>
  <c r="L3432" i="72"/>
  <c r="L3533" i="72"/>
  <c r="L4012" i="72"/>
  <c r="L4466" i="72"/>
  <c r="L4535" i="72"/>
  <c r="L4634" i="72"/>
  <c r="L4988" i="72"/>
  <c r="L5487" i="72"/>
  <c r="S5497" i="72"/>
  <c r="S5414" i="72"/>
  <c r="S5151" i="72"/>
  <c r="S5043" i="72"/>
  <c r="S4867" i="72"/>
  <c r="S4787" i="72"/>
  <c r="S4337" i="72"/>
  <c r="S4257" i="72"/>
  <c r="S3921" i="72"/>
  <c r="S3745" i="72"/>
  <c r="S3665" i="72"/>
  <c r="S3208" i="72"/>
  <c r="S2952" i="72"/>
  <c r="S2678" i="72"/>
  <c r="L21" i="72"/>
  <c r="L37" i="72"/>
  <c r="L53" i="72"/>
  <c r="L69" i="72"/>
  <c r="L373" i="72"/>
  <c r="L419" i="72"/>
  <c r="L540" i="72"/>
  <c r="L572" i="72"/>
  <c r="L587" i="72"/>
  <c r="L672" i="72"/>
  <c r="L798" i="72"/>
  <c r="L830" i="72"/>
  <c r="L846" i="72"/>
  <c r="L878" i="72"/>
  <c r="L894" i="72"/>
  <c r="L926" i="72"/>
  <c r="L942" i="72"/>
  <c r="L974" i="72"/>
  <c r="L990" i="72"/>
  <c r="L1022" i="72"/>
  <c r="L1070" i="72"/>
  <c r="L1118" i="72"/>
  <c r="L1166" i="72"/>
  <c r="L1182" i="72"/>
  <c r="L1234" i="72"/>
  <c r="L1250" i="72"/>
  <c r="L1266" i="72"/>
  <c r="L1282" i="72"/>
  <c r="L1298" i="72"/>
  <c r="L1314" i="72"/>
  <c r="L1330" i="72"/>
  <c r="L1346" i="72"/>
  <c r="L1362" i="72"/>
  <c r="L1378" i="72"/>
  <c r="L1394" i="72"/>
  <c r="L1410" i="72"/>
  <c r="L1426" i="72"/>
  <c r="L1442" i="72"/>
  <c r="L1458" i="72"/>
  <c r="L1474" i="72"/>
  <c r="L1490" i="72"/>
  <c r="L1506" i="72"/>
  <c r="L1522" i="72"/>
  <c r="L1538" i="72"/>
  <c r="L1554" i="72"/>
  <c r="L1570" i="72"/>
  <c r="L1586" i="72"/>
  <c r="L1602" i="72"/>
  <c r="L1649" i="72"/>
  <c r="L1743" i="72"/>
  <c r="L1834" i="72"/>
  <c r="L1877" i="72"/>
  <c r="L1892" i="72"/>
  <c r="L1918" i="72"/>
  <c r="L1997" i="72"/>
  <c r="L2024" i="72"/>
  <c r="L2050" i="72"/>
  <c r="L2108" i="72"/>
  <c r="L2208" i="72"/>
  <c r="L2504" i="72"/>
  <c r="L2552" i="72"/>
  <c r="L2600" i="72"/>
  <c r="L2616" i="72"/>
  <c r="L2666" i="72"/>
  <c r="L2682" i="72"/>
  <c r="L2698" i="72"/>
  <c r="L2714" i="72"/>
  <c r="L2755" i="72"/>
  <c r="L2771" i="72"/>
  <c r="L2817" i="72"/>
  <c r="L2874" i="72"/>
  <c r="L2922" i="72"/>
  <c r="L2970" i="72"/>
  <c r="L3018" i="72"/>
  <c r="L3098" i="72"/>
  <c r="L3114" i="72"/>
  <c r="L3130" i="72"/>
  <c r="L3162" i="72"/>
  <c r="L3313" i="72"/>
  <c r="L3463" i="72"/>
  <c r="L3478" i="72"/>
  <c r="L3518" i="72"/>
  <c r="L3875" i="72"/>
  <c r="L4029" i="72"/>
  <c r="L4171" i="72"/>
  <c r="L4203" i="72"/>
  <c r="L4251" i="72"/>
  <c r="L4299" i="72"/>
  <c r="L4683" i="72"/>
  <c r="L4714" i="72"/>
  <c r="L4731" i="72"/>
  <c r="L4778" i="72"/>
  <c r="L4885" i="72"/>
  <c r="L4916" i="72"/>
  <c r="L5064" i="72"/>
  <c r="L5153" i="72"/>
  <c r="L5474" i="72"/>
  <c r="S5334" i="72"/>
  <c r="S5254" i="72"/>
  <c r="S4707" i="72"/>
  <c r="S4513" i="72"/>
  <c r="S4433" i="72"/>
  <c r="S3569" i="72"/>
  <c r="S3448" i="72"/>
  <c r="S3336" i="72"/>
  <c r="S3224" i="72"/>
  <c r="S2968" i="72"/>
  <c r="S2694" i="72"/>
  <c r="S5539" i="72"/>
  <c r="S5491" i="72"/>
  <c r="S5440" i="72"/>
  <c r="S5392" i="72"/>
  <c r="S5344" i="72"/>
  <c r="S5296" i="72"/>
  <c r="S5241" i="72"/>
  <c r="S5193" i="72"/>
  <c r="S5145" i="72"/>
  <c r="S5097" i="72"/>
  <c r="S5021" i="72"/>
  <c r="S4973" i="72"/>
  <c r="S4925" i="72"/>
  <c r="S4877" i="72"/>
  <c r="S4829" i="72"/>
  <c r="S4781" i="72"/>
  <c r="S4733" i="72"/>
  <c r="S4685" i="72"/>
  <c r="S4637" i="72"/>
  <c r="S4580" i="72"/>
  <c r="S4532" i="72"/>
  <c r="S4475" i="72"/>
  <c r="S4427" i="72"/>
  <c r="S4379" i="72"/>
  <c r="S4331" i="72"/>
  <c r="S4283" i="72"/>
  <c r="S4235" i="72"/>
  <c r="S4187" i="72"/>
  <c r="S4139" i="72"/>
  <c r="S4091" i="72"/>
  <c r="S4043" i="72"/>
  <c r="S3995" i="72"/>
  <c r="S3947" i="72"/>
  <c r="S3899" i="72"/>
  <c r="S3851" i="72"/>
  <c r="S3803" i="72"/>
  <c r="S3755" i="72"/>
  <c r="S3707" i="72"/>
  <c r="S3659" i="72"/>
  <c r="S3611" i="72"/>
  <c r="S3563" i="72"/>
  <c r="S3515" i="72"/>
  <c r="S3458" i="72"/>
  <c r="S3410" i="72"/>
  <c r="S3362" i="72"/>
  <c r="S3314" i="72"/>
  <c r="S3266" i="72"/>
  <c r="S3218" i="72"/>
  <c r="S3170" i="72"/>
  <c r="S3122" i="72"/>
  <c r="S3074" i="72"/>
  <c r="S3026" i="72"/>
  <c r="L434" i="72"/>
  <c r="L478" i="72"/>
  <c r="L644" i="72"/>
  <c r="L1919" i="72"/>
  <c r="L1931" i="72"/>
  <c r="L1985" i="72"/>
  <c r="L2051" i="72"/>
  <c r="L3051" i="72"/>
  <c r="L3067" i="72"/>
  <c r="L3083" i="72"/>
  <c r="L3099" i="72"/>
  <c r="L3115" i="72"/>
  <c r="L3131" i="72"/>
  <c r="L3163" i="72"/>
  <c r="L3177" i="72"/>
  <c r="L3193" i="72"/>
  <c r="L3206" i="72"/>
  <c r="L3222" i="72"/>
  <c r="L3238" i="72"/>
  <c r="L3252" i="72"/>
  <c r="L3328" i="72"/>
  <c r="L3343" i="72"/>
  <c r="L3388" i="72"/>
  <c r="L3479" i="72"/>
  <c r="L3535" i="72"/>
  <c r="L3565" i="72"/>
  <c r="L3591" i="72"/>
  <c r="L3638" i="72"/>
  <c r="L3652" i="72"/>
  <c r="L3668" i="72"/>
  <c r="L3920" i="72"/>
  <c r="L3974" i="72"/>
  <c r="L3987" i="72"/>
  <c r="L3998" i="72"/>
  <c r="L4045" i="72"/>
  <c r="L4140" i="72"/>
  <c r="L4172" i="72"/>
  <c r="L4204" i="72"/>
  <c r="L4220" i="72"/>
  <c r="L4236" i="72"/>
  <c r="L4252" i="72"/>
  <c r="L4268" i="72"/>
  <c r="L4300" i="72"/>
  <c r="L4332" i="72"/>
  <c r="L4348" i="72"/>
  <c r="L4380" i="72"/>
  <c r="L4482" i="72"/>
  <c r="L4606" i="72"/>
  <c r="L4747" i="72"/>
  <c r="L4794" i="72"/>
  <c r="L4809" i="72"/>
  <c r="L4824" i="72"/>
  <c r="L4933" i="72"/>
  <c r="L4961" i="72"/>
  <c r="L5109" i="72"/>
  <c r="L5125" i="72"/>
  <c r="L5154" i="72"/>
  <c r="L5199" i="72"/>
  <c r="L5276" i="72"/>
  <c r="L5291" i="72"/>
  <c r="L5362" i="72"/>
  <c r="L5394" i="72"/>
  <c r="L5456" i="72"/>
  <c r="L5490" i="72"/>
  <c r="L5506" i="72"/>
  <c r="L5520" i="72"/>
  <c r="S5513" i="72"/>
  <c r="S4097" i="72"/>
  <c r="S4017" i="72"/>
  <c r="S3841" i="72"/>
  <c r="S3112" i="72"/>
  <c r="S2984" i="72"/>
  <c r="S2710" i="72"/>
  <c r="L135" i="72"/>
  <c r="L151" i="72"/>
  <c r="L167" i="72"/>
  <c r="L183" i="72"/>
  <c r="L199" i="72"/>
  <c r="L215" i="72"/>
  <c r="L374" i="72"/>
  <c r="L466" i="72"/>
  <c r="L480" i="72"/>
  <c r="L526" i="72"/>
  <c r="L542" i="72"/>
  <c r="L558" i="72"/>
  <c r="L574" i="72"/>
  <c r="L590" i="72"/>
  <c r="L619" i="72"/>
  <c r="L1666" i="72"/>
  <c r="L1907" i="72"/>
  <c r="L1971" i="72"/>
  <c r="L2011" i="72"/>
  <c r="L2026" i="72"/>
  <c r="L2066" i="72"/>
  <c r="L2094" i="72"/>
  <c r="L2124" i="72"/>
  <c r="L2179" i="72"/>
  <c r="L2194" i="72"/>
  <c r="L2210" i="72"/>
  <c r="L3223" i="72"/>
  <c r="L3284" i="72"/>
  <c r="L3299" i="72"/>
  <c r="L3329" i="72"/>
  <c r="L3359" i="72"/>
  <c r="L3404" i="72"/>
  <c r="L3420" i="72"/>
  <c r="L3435" i="72"/>
  <c r="L3450" i="72"/>
  <c r="L3495" i="72"/>
  <c r="L3609" i="72"/>
  <c r="L3905" i="72"/>
  <c r="L3921" i="72"/>
  <c r="L3962" i="72"/>
  <c r="L3975" i="72"/>
  <c r="L4015" i="72"/>
  <c r="L4061" i="72"/>
  <c r="L4077" i="72"/>
  <c r="L4109" i="72"/>
  <c r="L4125" i="72"/>
  <c r="L4141" i="72"/>
  <c r="L4157" i="72"/>
  <c r="L4365" i="72"/>
  <c r="L4396" i="72"/>
  <c r="L4439" i="72"/>
  <c r="L4454" i="72"/>
  <c r="L4470" i="72"/>
  <c r="L4500" i="72"/>
  <c r="L4583" i="72"/>
  <c r="L4621" i="72"/>
  <c r="L4701" i="72"/>
  <c r="L4764" i="72"/>
  <c r="L4795" i="72"/>
  <c r="L4902" i="72"/>
  <c r="L4918" i="72"/>
  <c r="L4962" i="72"/>
  <c r="L5005" i="72"/>
  <c r="L5066" i="72"/>
  <c r="L5200" i="72"/>
  <c r="L5292" i="72"/>
  <c r="L5348" i="72"/>
  <c r="L5379" i="72"/>
  <c r="L5410" i="72"/>
  <c r="L5425" i="72"/>
  <c r="L5537" i="72"/>
  <c r="S5167" i="72"/>
  <c r="S4963" i="72"/>
  <c r="S4883" i="72"/>
  <c r="S4803" i="72"/>
  <c r="S4627" i="72"/>
  <c r="S4353" i="72"/>
  <c r="S4177" i="72"/>
  <c r="S3761" i="72"/>
  <c r="S3681" i="72"/>
  <c r="S3585" i="72"/>
  <c r="S3464" i="72"/>
  <c r="S3240" i="72"/>
  <c r="S3000" i="72"/>
  <c r="S2735" i="72"/>
  <c r="L5349" i="72"/>
  <c r="S5430" i="72"/>
  <c r="S5350" i="72"/>
  <c r="S5270" i="72"/>
  <c r="S5059" i="72"/>
  <c r="S4979" i="72"/>
  <c r="S4538" i="72"/>
  <c r="S4449" i="72"/>
  <c r="S4273" i="72"/>
  <c r="S4193" i="72"/>
  <c r="S3937" i="72"/>
  <c r="S3857" i="72"/>
  <c r="S3352" i="72"/>
  <c r="S3128" i="72"/>
  <c r="S2751" i="72"/>
  <c r="S5536" i="72"/>
  <c r="S5520" i="72"/>
  <c r="S5488" i="72"/>
  <c r="S5472" i="72"/>
  <c r="S5453" i="72"/>
  <c r="S5421" i="72"/>
  <c r="S5405" i="72"/>
  <c r="S5373" i="72"/>
  <c r="S5357" i="72"/>
  <c r="S5341" i="72"/>
  <c r="S5325" i="72"/>
  <c r="S5293" i="72"/>
  <c r="S5277" i="72"/>
  <c r="S5261" i="72"/>
  <c r="S5222" i="72"/>
  <c r="S5206" i="72"/>
  <c r="S5174" i="72"/>
  <c r="S5158" i="72"/>
  <c r="S5142" i="72"/>
  <c r="S5126" i="72"/>
  <c r="S5066" i="72"/>
  <c r="S5050" i="72"/>
  <c r="S5034" i="72"/>
  <c r="S5002" i="72"/>
  <c r="S4986" i="72"/>
  <c r="S4954" i="72"/>
  <c r="S4938" i="72"/>
  <c r="S4922" i="72"/>
  <c r="S4906" i="72"/>
  <c r="S4874" i="72"/>
  <c r="S4858" i="72"/>
  <c r="S4842" i="72"/>
  <c r="S4810" i="72"/>
  <c r="S4794" i="72"/>
  <c r="S4762" i="72"/>
  <c r="S4746" i="72"/>
  <c r="S4730" i="72"/>
  <c r="S4714" i="72"/>
  <c r="S4682" i="72"/>
  <c r="S4666" i="72"/>
  <c r="S4650" i="72"/>
  <c r="S4618" i="72"/>
  <c r="S4602" i="72"/>
  <c r="S4561" i="72"/>
  <c r="S4545" i="72"/>
  <c r="S4520" i="72"/>
  <c r="S4504" i="72"/>
  <c r="S4472" i="72"/>
  <c r="S4456" i="72"/>
  <c r="S4440" i="72"/>
  <c r="S4408" i="72"/>
  <c r="S4392" i="72"/>
  <c r="S4360" i="72"/>
  <c r="S4344" i="72"/>
  <c r="S4328" i="72"/>
  <c r="S4312" i="72"/>
  <c r="S4280" i="72"/>
  <c r="S4264" i="72"/>
  <c r="S4248" i="72"/>
  <c r="S4216" i="72"/>
  <c r="S4200" i="72"/>
  <c r="S4168" i="72"/>
  <c r="S4152" i="72"/>
  <c r="S4136" i="72"/>
  <c r="S4120" i="72"/>
  <c r="S4104" i="72"/>
  <c r="S4088" i="72"/>
  <c r="S4072" i="72"/>
  <c r="S4056" i="72"/>
  <c r="S4024" i="72"/>
  <c r="S4008" i="72"/>
  <c r="S3976" i="72"/>
  <c r="S3960" i="72"/>
  <c r="S3944" i="72"/>
  <c r="S3928" i="72"/>
  <c r="S3896" i="72"/>
  <c r="S3880" i="72"/>
  <c r="S3864" i="72"/>
  <c r="S3832" i="72"/>
  <c r="S3816" i="72"/>
  <c r="S3784" i="72"/>
  <c r="S3768" i="72"/>
  <c r="S3752" i="72"/>
  <c r="S3736" i="72"/>
  <c r="S3704" i="72"/>
  <c r="S3688" i="72"/>
  <c r="S3672" i="72"/>
  <c r="S3640" i="72"/>
  <c r="S3624" i="72"/>
  <c r="L575" i="72"/>
  <c r="L1510" i="72"/>
  <c r="L1526" i="72"/>
  <c r="L1542" i="72"/>
  <c r="L1558" i="72"/>
  <c r="L1574" i="72"/>
  <c r="L1590" i="72"/>
  <c r="L1638" i="72"/>
  <c r="L1747" i="72"/>
  <c r="L1761" i="72"/>
  <c r="L1808" i="72"/>
  <c r="L1881" i="72"/>
  <c r="L1957" i="72"/>
  <c r="L2028" i="72"/>
  <c r="L2083" i="72"/>
  <c r="L2097" i="72"/>
  <c r="L2166" i="72"/>
  <c r="L2212" i="72"/>
  <c r="L2540" i="72"/>
  <c r="L2588" i="72"/>
  <c r="L2604" i="72"/>
  <c r="L2636" i="72"/>
  <c r="L2670" i="72"/>
  <c r="L2686" i="72"/>
  <c r="L2702" i="72"/>
  <c r="L2727" i="72"/>
  <c r="L2743" i="72"/>
  <c r="L2759" i="72"/>
  <c r="L2805" i="72"/>
  <c r="L2862" i="72"/>
  <c r="L2910" i="72"/>
  <c r="L2958" i="72"/>
  <c r="L3006" i="72"/>
  <c r="L3022" i="72"/>
  <c r="L3038" i="72"/>
  <c r="L3054" i="72"/>
  <c r="L3070" i="72"/>
  <c r="L3086" i="72"/>
  <c r="L3102" i="72"/>
  <c r="L3118" i="72"/>
  <c r="L3134" i="72"/>
  <c r="L3150" i="72"/>
  <c r="L3166" i="72"/>
  <c r="L3180" i="72"/>
  <c r="L3209" i="72"/>
  <c r="L3225" i="72"/>
  <c r="L3255" i="72"/>
  <c r="L3270" i="72"/>
  <c r="L3361" i="72"/>
  <c r="L3376" i="72"/>
  <c r="L3406" i="72"/>
  <c r="L3466" i="72"/>
  <c r="L3506" i="72"/>
  <c r="L3655" i="72"/>
  <c r="L3687" i="72"/>
  <c r="L3735" i="72"/>
  <c r="L3783" i="72"/>
  <c r="L3863" i="72"/>
  <c r="L3879" i="72"/>
  <c r="L3907" i="72"/>
  <c r="L3923" i="72"/>
  <c r="L3947" i="72"/>
  <c r="L3977" i="72"/>
  <c r="L4063" i="72"/>
  <c r="L4143" i="72"/>
  <c r="L4287" i="72"/>
  <c r="L4398" i="72"/>
  <c r="L4410" i="72"/>
  <c r="L4426" i="72"/>
  <c r="L4553" i="72"/>
  <c r="L4607" i="72"/>
  <c r="L4639" i="72"/>
  <c r="L4671" i="72"/>
  <c r="L4702" i="72"/>
  <c r="L4734" i="72"/>
  <c r="L4781" i="72"/>
  <c r="L4827" i="72"/>
  <c r="L4889" i="72"/>
  <c r="L4948" i="72"/>
  <c r="L5007" i="72"/>
  <c r="L5067" i="72"/>
  <c r="L5141" i="72"/>
  <c r="L5173" i="72"/>
  <c r="L5202" i="72"/>
  <c r="L5229" i="72"/>
  <c r="L5264" i="72"/>
  <c r="L5336" i="72"/>
  <c r="L5396" i="72"/>
  <c r="L5412" i="72"/>
  <c r="L5427" i="72"/>
  <c r="L5523" i="72"/>
  <c r="S4899" i="72"/>
  <c r="S4723" i="72"/>
  <c r="S4643" i="72"/>
  <c r="S4113" i="72"/>
  <c r="S3480" i="72"/>
  <c r="S3016" i="72"/>
  <c r="S2767" i="72"/>
  <c r="S5503" i="72"/>
  <c r="S5452" i="72"/>
  <c r="S5404" i="72"/>
  <c r="S5356" i="72"/>
  <c r="S5308" i="72"/>
  <c r="S5260" i="72"/>
  <c r="S5205" i="72"/>
  <c r="S5157" i="72"/>
  <c r="S5109" i="72"/>
  <c r="S5033" i="72"/>
  <c r="S4985" i="72"/>
  <c r="S4937" i="72"/>
  <c r="S4889" i="72"/>
  <c r="S4841" i="72"/>
  <c r="S4793" i="72"/>
  <c r="S4745" i="72"/>
  <c r="S4697" i="72"/>
  <c r="S4649" i="72"/>
  <c r="S4601" i="72"/>
  <c r="S4544" i="72"/>
  <c r="S4487" i="72"/>
  <c r="S4439" i="72"/>
  <c r="S4391" i="72"/>
  <c r="S4343" i="72"/>
  <c r="S4295" i="72"/>
  <c r="S4247" i="72"/>
  <c r="S4199" i="72"/>
  <c r="S4151" i="72"/>
  <c r="S4103" i="72"/>
  <c r="S4055" i="72"/>
  <c r="S4007" i="72"/>
  <c r="S3959" i="72"/>
  <c r="S3911" i="72"/>
  <c r="S3863" i="72"/>
  <c r="S3815" i="72"/>
  <c r="S3767" i="72"/>
  <c r="S3719" i="72"/>
  <c r="S3671" i="72"/>
  <c r="S3623" i="72"/>
  <c r="S3575" i="72"/>
  <c r="S3527" i="72"/>
  <c r="S3470" i="72"/>
  <c r="S3422" i="72"/>
  <c r="S3374" i="72"/>
  <c r="S3326" i="72"/>
  <c r="S3278" i="72"/>
  <c r="S3230" i="72"/>
  <c r="S3182" i="72"/>
  <c r="S3134" i="72"/>
  <c r="S3086" i="72"/>
  <c r="S3038" i="72"/>
  <c r="L577" i="72"/>
  <c r="L608" i="72"/>
  <c r="L621" i="72"/>
  <c r="L634" i="72"/>
  <c r="L675" i="72"/>
  <c r="L1910" i="72"/>
  <c r="L1999" i="72"/>
  <c r="S5529" i="72"/>
  <c r="S5446" i="72"/>
  <c r="S4033" i="72"/>
  <c r="S3777" i="72"/>
  <c r="S3601" i="72"/>
  <c r="S3368" i="72"/>
  <c r="S3256" i="72"/>
  <c r="S3144" i="72"/>
  <c r="S3032" i="72"/>
  <c r="S2783" i="72"/>
  <c r="L1576" i="72"/>
  <c r="L1592" i="72"/>
  <c r="L1608" i="72"/>
  <c r="L1624" i="72"/>
  <c r="L1655" i="72"/>
  <c r="L1867" i="72"/>
  <c r="L1923" i="72"/>
  <c r="L2015" i="72"/>
  <c r="L2055" i="72"/>
  <c r="L2141" i="72"/>
  <c r="L2168" i="72"/>
  <c r="L3393" i="72"/>
  <c r="L3453" i="72"/>
  <c r="L3568" i="72"/>
  <c r="L3596" i="72"/>
  <c r="L3896" i="72"/>
  <c r="L4003" i="72"/>
  <c r="L4049" i="72"/>
  <c r="L4145" i="72"/>
  <c r="L4413" i="72"/>
  <c r="L4428" i="72"/>
  <c r="L4539" i="72"/>
  <c r="L4609" i="72"/>
  <c r="L4656" i="72"/>
  <c r="L4672" i="72"/>
  <c r="L4906" i="72"/>
  <c r="L4922" i="72"/>
  <c r="L4938" i="72"/>
  <c r="L4950" i="72"/>
  <c r="L4980" i="72"/>
  <c r="L5280" i="72"/>
  <c r="L5309" i="72"/>
  <c r="S5183" i="72"/>
  <c r="S5103" i="72"/>
  <c r="S4995" i="72"/>
  <c r="S4819" i="72"/>
  <c r="S4554" i="72"/>
  <c r="S4369" i="72"/>
  <c r="S4289" i="72"/>
  <c r="S4209" i="72"/>
  <c r="S3953" i="72"/>
  <c r="S3873" i="72"/>
  <c r="S3697" i="72"/>
  <c r="S3617" i="72"/>
  <c r="S2799" i="72"/>
  <c r="L485" i="72"/>
  <c r="L500" i="72"/>
  <c r="L578" i="72"/>
  <c r="L635" i="72"/>
  <c r="L662" i="72"/>
  <c r="L1936" i="72"/>
  <c r="L1949" i="72"/>
  <c r="L2031" i="72"/>
  <c r="L2128" i="72"/>
  <c r="L2913" i="72"/>
  <c r="L2929" i="72"/>
  <c r="L2961" i="72"/>
  <c r="L2977" i="72"/>
  <c r="L2993" i="72"/>
  <c r="L3025" i="72"/>
  <c r="L3041" i="72"/>
  <c r="L3057" i="72"/>
  <c r="L3073" i="72"/>
  <c r="L3089" i="72"/>
  <c r="L3105" i="72"/>
  <c r="L3137" i="72"/>
  <c r="L3183" i="72"/>
  <c r="L3258" i="72"/>
  <c r="L3598" i="72"/>
  <c r="L4354" i="72"/>
  <c r="L4474" i="72"/>
  <c r="L4517" i="72"/>
  <c r="L4892" i="72"/>
  <c r="L5040" i="72"/>
  <c r="L5191" i="72"/>
  <c r="L5352" i="72"/>
  <c r="L5368" i="72"/>
  <c r="L5446" i="72"/>
  <c r="S5366" i="72"/>
  <c r="S5286" i="72"/>
  <c r="S5199" i="72"/>
  <c r="S4739" i="72"/>
  <c r="S4659" i="72"/>
  <c r="S4465" i="72"/>
  <c r="S4385" i="72"/>
  <c r="S4049" i="72"/>
  <c r="S3496" i="72"/>
  <c r="S3384" i="72"/>
  <c r="S3272" i="72"/>
  <c r="S3048" i="72"/>
  <c r="S2815" i="72"/>
  <c r="S5532" i="72"/>
  <c r="S5516" i="72"/>
  <c r="S5500" i="72"/>
  <c r="S5484" i="72"/>
  <c r="S5468" i="72"/>
  <c r="S5449" i="72"/>
  <c r="S5433" i="72"/>
  <c r="S5417" i="72"/>
  <c r="S5401" i="72"/>
  <c r="S5369" i="72"/>
  <c r="S5353" i="72"/>
  <c r="S5337" i="72"/>
  <c r="S5321" i="72"/>
  <c r="S5305" i="72"/>
  <c r="S5289" i="72"/>
  <c r="S5273" i="72"/>
  <c r="S5257" i="72"/>
  <c r="S5234" i="72"/>
  <c r="S5218" i="72"/>
  <c r="S5202" i="72"/>
  <c r="S5170" i="72"/>
  <c r="S5154" i="72"/>
  <c r="S5138" i="72"/>
  <c r="S5122" i="72"/>
  <c r="S5106" i="72"/>
  <c r="S5062" i="72"/>
  <c r="S5046" i="72"/>
  <c r="S5030" i="72"/>
  <c r="S5014" i="72"/>
  <c r="S4998" i="72"/>
  <c r="S4982" i="72"/>
  <c r="S4950" i="72"/>
  <c r="S4934" i="72"/>
  <c r="S4918" i="72"/>
  <c r="S4902" i="72"/>
  <c r="S4886" i="72"/>
  <c r="S4870" i="72"/>
  <c r="S4854" i="72"/>
  <c r="S4838" i="72"/>
  <c r="S4822" i="72"/>
  <c r="S4806" i="72"/>
  <c r="S4790" i="72"/>
  <c r="S4758" i="72"/>
  <c r="S4742" i="72"/>
  <c r="S4726" i="72"/>
  <c r="S4710" i="72"/>
  <c r="S4694" i="72"/>
  <c r="S4678" i="72"/>
  <c r="S4662" i="72"/>
  <c r="S4646" i="72"/>
  <c r="S4630" i="72"/>
  <c r="S4614" i="72"/>
  <c r="S4598" i="72"/>
  <c r="S4557" i="72"/>
  <c r="S4541" i="72"/>
  <c r="S4516" i="72"/>
  <c r="S4500" i="72"/>
  <c r="S4484" i="72"/>
  <c r="S4468" i="72"/>
  <c r="S4452" i="72"/>
  <c r="S4436" i="72"/>
  <c r="S4420" i="72"/>
  <c r="S4404" i="72"/>
  <c r="S4388" i="72"/>
  <c r="S4356" i="72"/>
  <c r="S4340" i="72"/>
  <c r="S4324" i="72"/>
  <c r="S4308" i="72"/>
  <c r="S4292" i="72"/>
  <c r="S4276" i="72"/>
  <c r="S4260" i="72"/>
  <c r="S4244" i="72"/>
  <c r="S4228" i="72"/>
  <c r="S4212" i="72"/>
  <c r="S4196" i="72"/>
  <c r="S4164" i="72"/>
  <c r="S4148" i="72"/>
  <c r="S4132" i="72"/>
  <c r="S4116" i="72"/>
  <c r="S4100" i="72"/>
  <c r="S4084" i="72"/>
  <c r="S4068" i="72"/>
  <c r="S4052" i="72"/>
  <c r="S4036" i="72"/>
  <c r="S4020" i="72"/>
  <c r="S4004" i="72"/>
  <c r="S3972" i="72"/>
  <c r="S3956" i="72"/>
  <c r="S3940" i="72"/>
  <c r="S3924" i="72"/>
  <c r="S3908" i="72"/>
  <c r="S3892" i="72"/>
  <c r="S3876" i="72"/>
  <c r="S3860" i="72"/>
  <c r="S3844" i="72"/>
  <c r="S3828" i="72"/>
  <c r="S3812" i="72"/>
  <c r="S3780" i="72"/>
  <c r="S3764" i="72"/>
  <c r="S3748" i="72"/>
  <c r="S3732" i="72"/>
  <c r="S3716" i="72"/>
  <c r="S3700" i="72"/>
  <c r="S3684" i="72"/>
  <c r="S3668" i="72"/>
  <c r="S3652" i="72"/>
  <c r="S3636" i="72"/>
  <c r="S3620" i="72"/>
  <c r="S3588" i="72"/>
  <c r="S3572" i="72"/>
  <c r="S3556" i="72"/>
  <c r="S3540" i="72"/>
  <c r="S3524" i="72"/>
  <c r="S3508" i="72"/>
  <c r="S3483" i="72"/>
  <c r="S3467" i="72"/>
  <c r="S3451" i="72"/>
  <c r="S3435" i="72"/>
  <c r="S3419" i="72"/>
  <c r="S3387" i="72"/>
  <c r="S3371" i="72"/>
  <c r="S3355" i="72"/>
  <c r="S3339" i="72"/>
  <c r="S3323" i="72"/>
  <c r="S3307" i="72"/>
  <c r="S3291" i="72"/>
  <c r="S3275" i="72"/>
  <c r="S3259" i="72"/>
  <c r="S3243" i="72"/>
  <c r="S3227" i="72"/>
  <c r="S3195" i="72"/>
  <c r="S3179" i="72"/>
  <c r="S3163" i="72"/>
  <c r="S3147" i="72"/>
  <c r="S3131" i="72"/>
  <c r="S3115" i="72"/>
  <c r="S3099" i="72"/>
  <c r="S3083" i="72"/>
  <c r="S3067" i="72"/>
  <c r="S3051" i="72"/>
  <c r="S3035" i="72"/>
  <c r="S3003" i="72"/>
  <c r="S2987" i="72"/>
  <c r="S2971" i="72"/>
  <c r="S2955" i="72"/>
  <c r="S2939" i="72"/>
  <c r="S2923" i="72"/>
  <c r="S2907" i="72"/>
  <c r="S2891" i="72"/>
  <c r="S2875" i="72"/>
  <c r="S2859" i="72"/>
  <c r="S2843" i="72"/>
  <c r="S2818" i="72"/>
  <c r="S2802" i="72"/>
  <c r="S2786" i="72"/>
  <c r="S2770" i="72"/>
  <c r="S2754" i="72"/>
  <c r="S2738" i="72"/>
  <c r="S2713" i="72"/>
  <c r="S2697" i="72"/>
  <c r="S2681" i="72"/>
  <c r="S2665" i="72"/>
  <c r="S2631" i="72"/>
  <c r="S2615" i="72"/>
  <c r="S2599" i="72"/>
  <c r="S2583" i="72"/>
  <c r="S2567" i="72"/>
  <c r="L13" i="72"/>
  <c r="L29" i="72"/>
  <c r="L45" i="72"/>
  <c r="L61" i="72"/>
  <c r="L205" i="72"/>
  <c r="L517" i="72"/>
  <c r="L623" i="72"/>
  <c r="L637" i="72"/>
  <c r="L1783" i="72"/>
  <c r="L1797" i="72"/>
  <c r="L1899" i="72"/>
  <c r="L1912" i="72"/>
  <c r="L1990" i="72"/>
  <c r="L2003" i="72"/>
  <c r="L2044" i="72"/>
  <c r="L2057" i="72"/>
  <c r="L2115" i="72"/>
  <c r="L2170" i="72"/>
  <c r="L3395" i="72"/>
  <c r="L3486" i="72"/>
  <c r="L3980" i="72"/>
  <c r="L4021" i="72"/>
  <c r="L4557" i="72"/>
  <c r="L4627" i="72"/>
  <c r="L4659" i="72"/>
  <c r="L4690" i="72"/>
  <c r="S5465" i="72"/>
  <c r="S5119" i="72"/>
  <c r="S4915" i="72"/>
  <c r="S4835" i="72"/>
  <c r="S4305" i="72"/>
  <c r="S4129" i="72"/>
  <c r="S3160" i="72"/>
  <c r="S2831" i="72"/>
  <c r="S5515" i="72"/>
  <c r="S5467" i="72"/>
  <c r="S5416" i="72"/>
  <c r="S5368" i="72"/>
  <c r="S5320" i="72"/>
  <c r="S5272" i="72"/>
  <c r="S5217" i="72"/>
  <c r="S5169" i="72"/>
  <c r="S5121" i="72"/>
  <c r="S5045" i="72"/>
  <c r="S4997" i="72"/>
  <c r="S4949" i="72"/>
  <c r="S4901" i="72"/>
  <c r="S4853" i="72"/>
  <c r="S4805" i="72"/>
  <c r="S4757" i="72"/>
  <c r="S4709" i="72"/>
  <c r="S4661" i="72"/>
  <c r="S4613" i="72"/>
  <c r="S4556" i="72"/>
  <c r="S4499" i="72"/>
  <c r="S4451" i="72"/>
  <c r="S4403" i="72"/>
  <c r="S4355" i="72"/>
  <c r="S4307" i="72"/>
  <c r="S4259" i="72"/>
  <c r="S4211" i="72"/>
  <c r="S4163" i="72"/>
  <c r="S4115" i="72"/>
  <c r="S4067" i="72"/>
  <c r="S4019" i="72"/>
  <c r="S3971" i="72"/>
  <c r="S3923" i="72"/>
  <c r="S3875" i="72"/>
  <c r="S3827" i="72"/>
  <c r="S3779" i="72"/>
  <c r="S3731" i="72"/>
  <c r="S3683" i="72"/>
  <c r="S3635" i="72"/>
  <c r="S3587" i="72"/>
  <c r="S3539" i="72"/>
  <c r="S3482" i="72"/>
  <c r="S3434" i="72"/>
  <c r="S3386" i="72"/>
  <c r="S3338" i="72"/>
  <c r="S3290" i="72"/>
  <c r="S3242" i="72"/>
  <c r="S3194" i="72"/>
  <c r="S3146" i="72"/>
  <c r="S3098" i="72"/>
  <c r="S3050" i="72"/>
  <c r="L222" i="72"/>
  <c r="L334" i="72"/>
  <c r="L365" i="72"/>
  <c r="L487" i="72"/>
  <c r="L501" i="72"/>
  <c r="L611" i="72"/>
  <c r="L625" i="72"/>
  <c r="L791" i="72"/>
  <c r="L1658" i="72"/>
  <c r="L2045" i="72"/>
  <c r="L2102" i="72"/>
  <c r="L2116" i="72"/>
  <c r="L2344" i="72"/>
  <c r="L2376" i="72"/>
  <c r="L2392" i="72"/>
  <c r="L2408" i="72"/>
  <c r="L2424" i="72"/>
  <c r="L2440" i="72"/>
  <c r="L2456" i="72"/>
  <c r="L2472" i="72"/>
  <c r="L2497" i="72"/>
  <c r="L2513" i="72"/>
  <c r="L2529" i="72"/>
  <c r="L2545" i="72"/>
  <c r="L2561" i="72"/>
  <c r="L2577" i="72"/>
  <c r="L2593" i="72"/>
  <c r="L2609" i="72"/>
  <c r="L2625" i="72"/>
  <c r="L2659" i="72"/>
  <c r="L3185" i="72"/>
  <c r="L3230" i="72"/>
  <c r="L3290" i="72"/>
  <c r="L3306" i="72"/>
  <c r="L3320" i="72"/>
  <c r="L3350" i="72"/>
  <c r="L3381" i="72"/>
  <c r="L3511" i="72"/>
  <c r="L3600" i="72"/>
  <c r="L3912" i="72"/>
  <c r="L3928" i="72"/>
  <c r="L3941" i="72"/>
  <c r="L4006" i="72"/>
  <c r="L4052" i="72"/>
  <c r="L4068" i="72"/>
  <c r="L4100" i="72"/>
  <c r="L4196" i="72"/>
  <c r="L4212" i="72"/>
  <c r="L4228" i="72"/>
  <c r="L4244" i="72"/>
  <c r="L4260" i="72"/>
  <c r="L4276" i="72"/>
  <c r="L4292" i="72"/>
  <c r="L4324" i="72"/>
  <c r="L4340" i="72"/>
  <c r="L4356" i="72"/>
  <c r="L4372" i="72"/>
  <c r="L4676" i="72"/>
  <c r="L4692" i="72"/>
  <c r="L4724" i="72"/>
  <c r="L4755" i="72"/>
  <c r="L4771" i="72"/>
  <c r="L4878" i="72"/>
  <c r="L4894" i="72"/>
  <c r="L4925" i="72"/>
  <c r="L4968" i="72"/>
  <c r="L5027" i="72"/>
  <c r="L5042" i="72"/>
  <c r="L5057" i="72"/>
  <c r="L5117" i="72"/>
  <c r="L5162" i="72"/>
  <c r="L5268" i="72"/>
  <c r="L5282" i="72"/>
  <c r="L5340" i="72"/>
  <c r="L5354" i="72"/>
  <c r="L5448" i="72"/>
  <c r="L5482" i="72"/>
  <c r="L5513" i="72"/>
  <c r="L5528" i="72"/>
  <c r="S3969" i="72"/>
  <c r="S3793" i="72"/>
  <c r="S3713" i="72"/>
  <c r="S3633" i="72"/>
  <c r="S3521" i="72"/>
  <c r="S3288" i="72"/>
  <c r="S2856" i="72"/>
  <c r="S2564" i="72"/>
  <c r="L15" i="72"/>
  <c r="L31" i="72"/>
  <c r="L47" i="72"/>
  <c r="L63" i="72"/>
  <c r="L79" i="72"/>
  <c r="L95" i="72"/>
  <c r="L111" i="72"/>
  <c r="L127" i="72"/>
  <c r="L143" i="72"/>
  <c r="L159" i="72"/>
  <c r="L175" i="72"/>
  <c r="L191" i="72"/>
  <c r="L207" i="72"/>
  <c r="L223" i="72"/>
  <c r="L239" i="72"/>
  <c r="L255" i="72"/>
  <c r="L271" i="72"/>
  <c r="L287" i="72"/>
  <c r="L303" i="72"/>
  <c r="L319" i="72"/>
  <c r="L335" i="72"/>
  <c r="L351" i="72"/>
  <c r="L367" i="72"/>
  <c r="L428" i="72"/>
  <c r="L473" i="72"/>
  <c r="L534" i="72"/>
  <c r="L550" i="72"/>
  <c r="L613" i="72"/>
  <c r="L652" i="72"/>
  <c r="L680" i="72"/>
  <c r="L728" i="72"/>
  <c r="L744" i="72"/>
  <c r="L776" i="72"/>
  <c r="L792" i="72"/>
  <c r="L808" i="72"/>
  <c r="L824" i="72"/>
  <c r="L840" i="72"/>
  <c r="L856" i="72"/>
  <c r="L872" i="72"/>
  <c r="L888" i="72"/>
  <c r="L904" i="72"/>
  <c r="L920" i="72"/>
  <c r="L936" i="72"/>
  <c r="L952" i="72"/>
  <c r="L968" i="72"/>
  <c r="L984" i="72"/>
  <c r="L1000" i="72"/>
  <c r="L1701" i="72"/>
  <c r="L1785" i="72"/>
  <c r="L1799" i="72"/>
  <c r="L1829" i="72"/>
  <c r="L1938" i="72"/>
  <c r="L1963" i="72"/>
  <c r="L2019" i="72"/>
  <c r="L2058" i="72"/>
  <c r="L2130" i="72"/>
  <c r="L2144" i="72"/>
  <c r="L2158" i="72"/>
  <c r="L2202" i="72"/>
  <c r="L2218" i="72"/>
  <c r="L2233" i="72"/>
  <c r="L2265" i="72"/>
  <c r="L2313" i="72"/>
  <c r="L2361" i="72"/>
  <c r="L2409" i="72"/>
  <c r="L2546" i="72"/>
  <c r="L2594" i="72"/>
  <c r="L2610" i="72"/>
  <c r="L2626" i="72"/>
  <c r="L2660" i="72"/>
  <c r="L2676" i="72"/>
  <c r="L2692" i="72"/>
  <c r="L2708" i="72"/>
  <c r="L2749" i="72"/>
  <c r="L2765" i="72"/>
  <c r="L2811" i="72"/>
  <c r="L2852" i="72"/>
  <c r="L2868" i="72"/>
  <c r="L2900" i="72"/>
  <c r="L2916" i="72"/>
  <c r="L2948" i="72"/>
  <c r="L2964" i="72"/>
  <c r="L2996" i="72"/>
  <c r="L3012" i="72"/>
  <c r="L3028" i="72"/>
  <c r="L3044" i="72"/>
  <c r="L3060" i="72"/>
  <c r="L3076" i="72"/>
  <c r="L3092" i="72"/>
  <c r="L3108" i="72"/>
  <c r="L3124" i="72"/>
  <c r="L3156" i="72"/>
  <c r="L3171" i="72"/>
  <c r="L3215" i="72"/>
  <c r="L3231" i="72"/>
  <c r="L3261" i="72"/>
  <c r="L3321" i="72"/>
  <c r="L3457" i="72"/>
  <c r="L3472" i="72"/>
  <c r="L3528" i="72"/>
  <c r="L3558" i="72"/>
  <c r="L3616" i="72"/>
  <c r="L3821" i="72"/>
  <c r="L3869" i="72"/>
  <c r="L3885" i="72"/>
  <c r="L3929" i="72"/>
  <c r="L4023" i="72"/>
  <c r="L4165" i="72"/>
  <c r="L4402" i="72"/>
  <c r="L4417" i="72"/>
  <c r="L4492" i="72"/>
  <c r="L4559" i="72"/>
  <c r="L4614" i="72"/>
  <c r="L4629" i="72"/>
  <c r="L4677" i="72"/>
  <c r="L4740" i="72"/>
  <c r="L4787" i="72"/>
  <c r="L4833" i="72"/>
  <c r="L4954" i="72"/>
  <c r="L4983" i="72"/>
  <c r="L5028" i="72"/>
  <c r="L5147" i="72"/>
  <c r="L5179" i="72"/>
  <c r="L5256" i="72"/>
  <c r="L5313" i="72"/>
  <c r="L5328" i="72"/>
  <c r="L5371" i="72"/>
  <c r="L5387" i="72"/>
  <c r="L5402" i="72"/>
  <c r="L5449" i="72"/>
  <c r="L5499" i="72"/>
  <c r="L5503" i="72"/>
  <c r="L14" i="72"/>
  <c r="L30" i="72"/>
  <c r="L46" i="72"/>
  <c r="L62" i="72"/>
  <c r="L78" i="72"/>
  <c r="L94" i="72"/>
  <c r="L110" i="72"/>
  <c r="L126" i="72"/>
  <c r="L142" i="72"/>
  <c r="L158" i="72"/>
  <c r="L174" i="72"/>
  <c r="L190" i="72"/>
  <c r="L206" i="72"/>
  <c r="L2101" i="72"/>
  <c r="L2100" i="72"/>
  <c r="L599" i="72"/>
  <c r="L681" i="72"/>
  <c r="L18" i="72"/>
  <c r="L34" i="72"/>
  <c r="L50" i="72"/>
  <c r="L66" i="72"/>
  <c r="L82" i="72"/>
  <c r="L98" i="72"/>
  <c r="L114" i="72"/>
  <c r="L130" i="72"/>
  <c r="L146" i="72"/>
  <c r="L162" i="72"/>
  <c r="L178" i="72"/>
  <c r="L194" i="72"/>
  <c r="L447" i="72"/>
  <c r="L669" i="72"/>
  <c r="L668" i="72"/>
  <c r="L20" i="72"/>
  <c r="L36" i="72"/>
  <c r="L52" i="72"/>
  <c r="L68" i="72"/>
  <c r="L84" i="72"/>
  <c r="L100" i="72"/>
  <c r="L116" i="72"/>
  <c r="L132" i="72"/>
  <c r="L148" i="72"/>
  <c r="L164" i="72"/>
  <c r="L180" i="72"/>
  <c r="L196" i="72"/>
  <c r="L3302" i="72"/>
  <c r="L3303" i="72"/>
  <c r="L449" i="72"/>
  <c r="L450" i="72"/>
  <c r="L6" i="72"/>
  <c r="L22" i="72"/>
  <c r="L38" i="72"/>
  <c r="L54" i="72"/>
  <c r="L70" i="72"/>
  <c r="L86" i="72"/>
  <c r="L102" i="72"/>
  <c r="L118" i="72"/>
  <c r="L134" i="72"/>
  <c r="L150" i="72"/>
  <c r="L166" i="72"/>
  <c r="L182" i="72"/>
  <c r="L198" i="72"/>
  <c r="L214" i="72"/>
  <c r="L421" i="72"/>
  <c r="L509" i="72"/>
  <c r="L510" i="72"/>
  <c r="L8" i="72"/>
  <c r="L24" i="72"/>
  <c r="L40" i="72"/>
  <c r="L56" i="72"/>
  <c r="L72" i="72"/>
  <c r="L88" i="72"/>
  <c r="L104" i="72"/>
  <c r="L120" i="72"/>
  <c r="L136" i="72"/>
  <c r="L152" i="72"/>
  <c r="L168" i="72"/>
  <c r="L184" i="72"/>
  <c r="L200" i="72"/>
  <c r="L216" i="72"/>
  <c r="L232" i="72"/>
  <c r="L248" i="72"/>
  <c r="L264" i="72"/>
  <c r="L280" i="72"/>
  <c r="L296" i="72"/>
  <c r="L312" i="72"/>
  <c r="L328" i="72"/>
  <c r="L422" i="72"/>
  <c r="L423" i="72"/>
  <c r="L660" i="72"/>
  <c r="L1944" i="72"/>
  <c r="L1943" i="72"/>
  <c r="L9" i="72"/>
  <c r="L25" i="72"/>
  <c r="L41" i="72"/>
  <c r="L57" i="72"/>
  <c r="L73" i="72"/>
  <c r="L89" i="72"/>
  <c r="L105" i="72"/>
  <c r="L121" i="72"/>
  <c r="L137" i="72"/>
  <c r="L153" i="72"/>
  <c r="L169" i="72"/>
  <c r="L185" i="72"/>
  <c r="L201" i="72"/>
  <c r="L392" i="72"/>
  <c r="L407" i="72"/>
  <c r="L10" i="72"/>
  <c r="L26" i="72"/>
  <c r="L42" i="72"/>
  <c r="L58" i="72"/>
  <c r="L74" i="72"/>
  <c r="L90" i="72"/>
  <c r="L106" i="72"/>
  <c r="L122" i="72"/>
  <c r="L138" i="72"/>
  <c r="L154" i="72"/>
  <c r="L170" i="72"/>
  <c r="L186" i="72"/>
  <c r="L202" i="72"/>
  <c r="L484" i="72"/>
  <c r="L483" i="72"/>
  <c r="L647" i="72"/>
  <c r="L648" i="72"/>
  <c r="L12" i="72"/>
  <c r="L28" i="72"/>
  <c r="L44" i="72"/>
  <c r="L60" i="72"/>
  <c r="L76" i="72"/>
  <c r="L92" i="72"/>
  <c r="L108" i="72"/>
  <c r="L124" i="72"/>
  <c r="L140" i="72"/>
  <c r="L156" i="72"/>
  <c r="L172" i="72"/>
  <c r="L188" i="72"/>
  <c r="L649" i="72"/>
  <c r="L3274" i="72"/>
  <c r="L218" i="72"/>
  <c r="L234" i="72"/>
  <c r="L250" i="72"/>
  <c r="L266" i="72"/>
  <c r="L282" i="72"/>
  <c r="L298" i="72"/>
  <c r="L314" i="72"/>
  <c r="L330" i="72"/>
  <c r="L346" i="72"/>
  <c r="L377" i="72"/>
  <c r="L394" i="72"/>
  <c r="L409" i="72"/>
  <c r="L436" i="72"/>
  <c r="L461" i="72"/>
  <c r="L601" i="72"/>
  <c r="L659" i="72"/>
  <c r="L693" i="72"/>
  <c r="L803" i="72"/>
  <c r="L851" i="72"/>
  <c r="L899" i="72"/>
  <c r="L947" i="72"/>
  <c r="L995" i="72"/>
  <c r="L1043" i="72"/>
  <c r="L1091" i="72"/>
  <c r="L1139" i="72"/>
  <c r="L1187" i="72"/>
  <c r="L1255" i="72"/>
  <c r="L1271" i="72"/>
  <c r="L1303" i="72"/>
  <c r="L1319" i="72"/>
  <c r="L1351" i="72"/>
  <c r="L1367" i="72"/>
  <c r="L1383" i="72"/>
  <c r="L1399" i="72"/>
  <c r="L1415" i="72"/>
  <c r="L1431" i="72"/>
  <c r="L1447" i="72"/>
  <c r="L1463" i="72"/>
  <c r="L1479" i="72"/>
  <c r="L1495" i="72"/>
  <c r="L1511" i="72"/>
  <c r="L1527" i="72"/>
  <c r="L1543" i="72"/>
  <c r="L1559" i="72"/>
  <c r="L1575" i="72"/>
  <c r="L1591" i="72"/>
  <c r="L1607" i="72"/>
  <c r="L1893" i="72"/>
  <c r="L2021" i="72"/>
  <c r="L2020" i="72"/>
  <c r="L2060" i="72"/>
  <c r="L2172" i="72"/>
  <c r="L2217" i="72"/>
  <c r="L2232" i="72"/>
  <c r="L3260" i="72"/>
  <c r="L347" i="72"/>
  <c r="L364" i="72"/>
  <c r="L395" i="72"/>
  <c r="L411" i="72"/>
  <c r="L437" i="72"/>
  <c r="L464" i="72"/>
  <c r="L589" i="72"/>
  <c r="L651" i="72"/>
  <c r="L885" i="72"/>
  <c r="L965" i="72"/>
  <c r="L981" i="72"/>
  <c r="L1013" i="72"/>
  <c r="L1029" i="72"/>
  <c r="L1061" i="72"/>
  <c r="L1077" i="72"/>
  <c r="L1109" i="72"/>
  <c r="L1125" i="72"/>
  <c r="L1157" i="72"/>
  <c r="L1173" i="72"/>
  <c r="L1225" i="72"/>
  <c r="L1241" i="72"/>
  <c r="L1273" i="72"/>
  <c r="L1289" i="72"/>
  <c r="L1321" i="72"/>
  <c r="L1337" i="72"/>
  <c r="L1369" i="72"/>
  <c r="L1385" i="72"/>
  <c r="L1401" i="72"/>
  <c r="L1417" i="72"/>
  <c r="L1433" i="72"/>
  <c r="L1449" i="72"/>
  <c r="L1465" i="72"/>
  <c r="L1481" i="72"/>
  <c r="L1497" i="72"/>
  <c r="L1513" i="72"/>
  <c r="L1529" i="72"/>
  <c r="L1545" i="72"/>
  <c r="L1561" i="72"/>
  <c r="L1577" i="72"/>
  <c r="L1593" i="72"/>
  <c r="L1970" i="72"/>
  <c r="L2009" i="72"/>
  <c r="L2008" i="72"/>
  <c r="L221" i="72"/>
  <c r="L237" i="72"/>
  <c r="L253" i="72"/>
  <c r="L269" i="72"/>
  <c r="L285" i="72"/>
  <c r="L301" i="72"/>
  <c r="L317" i="72"/>
  <c r="L333" i="72"/>
  <c r="L349" i="72"/>
  <c r="L397" i="72"/>
  <c r="L410" i="72"/>
  <c r="L439" i="72"/>
  <c r="L489" i="72"/>
  <c r="L528" i="72"/>
  <c r="L544" i="72"/>
  <c r="L560" i="72"/>
  <c r="L616" i="72"/>
  <c r="L628" i="72"/>
  <c r="L640" i="72"/>
  <c r="L673" i="72"/>
  <c r="L684" i="72"/>
  <c r="L710" i="72"/>
  <c r="L726" i="72"/>
  <c r="L758" i="72"/>
  <c r="L774" i="72"/>
  <c r="L806" i="72"/>
  <c r="L822" i="72"/>
  <c r="L854" i="72"/>
  <c r="L870" i="72"/>
  <c r="L902" i="72"/>
  <c r="L918" i="72"/>
  <c r="L950" i="72"/>
  <c r="L966" i="72"/>
  <c r="L998" i="72"/>
  <c r="L1046" i="72"/>
  <c r="L1094" i="72"/>
  <c r="L1142" i="72"/>
  <c r="L1210" i="72"/>
  <c r="L1226" i="72"/>
  <c r="L1258" i="72"/>
  <c r="L1274" i="72"/>
  <c r="L1290" i="72"/>
  <c r="L1306" i="72"/>
  <c r="L1322" i="72"/>
  <c r="L1338" i="72"/>
  <c r="L1354" i="72"/>
  <c r="L1370" i="72"/>
  <c r="L1386" i="72"/>
  <c r="L1402" i="72"/>
  <c r="L1418" i="72"/>
  <c r="L1434" i="72"/>
  <c r="L1450" i="72"/>
  <c r="L1466" i="72"/>
  <c r="L1482" i="72"/>
  <c r="L1498" i="72"/>
  <c r="L1514" i="72"/>
  <c r="L1530" i="72"/>
  <c r="L1546" i="72"/>
  <c r="L1562" i="72"/>
  <c r="L1578" i="72"/>
  <c r="L1594" i="72"/>
  <c r="L1782" i="72"/>
  <c r="L1796" i="72"/>
  <c r="L1811" i="72"/>
  <c r="L1868" i="72"/>
  <c r="L1921" i="72"/>
  <c r="L1922" i="72"/>
  <c r="L398" i="72"/>
  <c r="L441" i="72"/>
  <c r="L503" i="72"/>
  <c r="L617" i="72"/>
  <c r="L629" i="72"/>
  <c r="L641" i="72"/>
  <c r="L685" i="72"/>
  <c r="L1016" i="72"/>
  <c r="L1032" i="72"/>
  <c r="L1048" i="72"/>
  <c r="L1064" i="72"/>
  <c r="L1080" i="72"/>
  <c r="L1096" i="72"/>
  <c r="L1112" i="72"/>
  <c r="L1128" i="72"/>
  <c r="L1144" i="72"/>
  <c r="L1160" i="72"/>
  <c r="L1176" i="72"/>
  <c r="L1212" i="72"/>
  <c r="L1228" i="72"/>
  <c r="L1244" i="72"/>
  <c r="L1260" i="72"/>
  <c r="L1276" i="72"/>
  <c r="L1292" i="72"/>
  <c r="L1308" i="72"/>
  <c r="L1324" i="72"/>
  <c r="L1340" i="72"/>
  <c r="L1356" i="72"/>
  <c r="L1372" i="72"/>
  <c r="L1388" i="72"/>
  <c r="L1404" i="72"/>
  <c r="L1420" i="72"/>
  <c r="L1436" i="72"/>
  <c r="L1452" i="72"/>
  <c r="L1468" i="72"/>
  <c r="L1484" i="72"/>
  <c r="L1500" i="72"/>
  <c r="L1516" i="72"/>
  <c r="L1532" i="72"/>
  <c r="L1548" i="72"/>
  <c r="L1564" i="72"/>
  <c r="L1580" i="72"/>
  <c r="L1596" i="72"/>
  <c r="L1612" i="72"/>
  <c r="L1628" i="72"/>
  <c r="L1643" i="72"/>
  <c r="L1798" i="72"/>
  <c r="L1812" i="72"/>
  <c r="L1883" i="72"/>
  <c r="L1935" i="72"/>
  <c r="L1973" i="72"/>
  <c r="L1972" i="72"/>
  <c r="L2012" i="72"/>
  <c r="L2135" i="72"/>
  <c r="L3234" i="72"/>
  <c r="L3354" i="72"/>
  <c r="L224" i="72"/>
  <c r="L240" i="72"/>
  <c r="L256" i="72"/>
  <c r="L272" i="72"/>
  <c r="L288" i="72"/>
  <c r="L304" i="72"/>
  <c r="L320" i="72"/>
  <c r="L336" i="72"/>
  <c r="L352" i="72"/>
  <c r="L383" i="72"/>
  <c r="L400" i="72"/>
  <c r="L413" i="72"/>
  <c r="L440" i="72"/>
  <c r="L454" i="72"/>
  <c r="L467" i="72"/>
  <c r="L479" i="72"/>
  <c r="L592" i="72"/>
  <c r="L605" i="72"/>
  <c r="L631" i="72"/>
  <c r="L643" i="72"/>
  <c r="L654" i="72"/>
  <c r="L664" i="72"/>
  <c r="L699" i="72"/>
  <c r="L713" i="72"/>
  <c r="L729" i="72"/>
  <c r="L761" i="72"/>
  <c r="L777" i="72"/>
  <c r="L809" i="72"/>
  <c r="L825" i="72"/>
  <c r="L857" i="72"/>
  <c r="L873" i="72"/>
  <c r="L905" i="72"/>
  <c r="L921" i="72"/>
  <c r="L953" i="72"/>
  <c r="L969" i="72"/>
  <c r="L1001" i="72"/>
  <c r="L1017" i="72"/>
  <c r="L1049" i="72"/>
  <c r="L1065" i="72"/>
  <c r="L1097" i="72"/>
  <c r="L1113" i="72"/>
  <c r="L1145" i="72"/>
  <c r="L1161" i="72"/>
  <c r="L1213" i="72"/>
  <c r="L1229" i="72"/>
  <c r="L1261" i="72"/>
  <c r="L1277" i="72"/>
  <c r="L1309" i="72"/>
  <c r="L1325" i="72"/>
  <c r="L1357" i="72"/>
  <c r="L1373" i="72"/>
  <c r="L1389" i="72"/>
  <c r="L1405" i="72"/>
  <c r="L1421" i="72"/>
  <c r="L1437" i="72"/>
  <c r="L1453" i="72"/>
  <c r="L1469" i="72"/>
  <c r="L1485" i="72"/>
  <c r="L1501" i="72"/>
  <c r="L1517" i="72"/>
  <c r="L1533" i="72"/>
  <c r="L1549" i="72"/>
  <c r="L1884" i="72"/>
  <c r="L1948" i="72"/>
  <c r="L2136" i="72"/>
  <c r="L1961" i="72"/>
  <c r="L1960" i="72"/>
  <c r="L2040" i="72"/>
  <c r="L2039" i="72"/>
  <c r="L353" i="72"/>
  <c r="L401" i="72"/>
  <c r="L593" i="72"/>
  <c r="L655" i="72"/>
  <c r="L666" i="72"/>
  <c r="L779" i="72"/>
  <c r="L827" i="72"/>
  <c r="L875" i="72"/>
  <c r="L1163" i="72"/>
  <c r="L307" i="72"/>
  <c r="L323" i="72"/>
  <c r="L339" i="72"/>
  <c r="L355" i="72"/>
  <c r="L386" i="72"/>
  <c r="L403" i="72"/>
  <c r="L430" i="72"/>
  <c r="L443" i="72"/>
  <c r="L455" i="72"/>
  <c r="L566" i="72"/>
  <c r="L595" i="72"/>
  <c r="L665" i="72"/>
  <c r="L716" i="72"/>
  <c r="L732" i="72"/>
  <c r="L892" i="72"/>
  <c r="L908" i="72"/>
  <c r="L924" i="72"/>
  <c r="L940" i="72"/>
  <c r="L956" i="72"/>
  <c r="L972" i="72"/>
  <c r="L988" i="72"/>
  <c r="L1004" i="72"/>
  <c r="L1020" i="72"/>
  <c r="L1036" i="72"/>
  <c r="L1052" i="72"/>
  <c r="L1068" i="72"/>
  <c r="L1084" i="72"/>
  <c r="L1100" i="72"/>
  <c r="L1116" i="72"/>
  <c r="L1132" i="72"/>
  <c r="L1148" i="72"/>
  <c r="L1164" i="72"/>
  <c r="L1180" i="72"/>
  <c r="L1216" i="72"/>
  <c r="L1232" i="72"/>
  <c r="L1248" i="72"/>
  <c r="L1264" i="72"/>
  <c r="L1280" i="72"/>
  <c r="L1296" i="72"/>
  <c r="L1312" i="72"/>
  <c r="L1328" i="72"/>
  <c r="L1344" i="72"/>
  <c r="L1360" i="72"/>
  <c r="L1376" i="72"/>
  <c r="L1392" i="72"/>
  <c r="L1408" i="72"/>
  <c r="L1424" i="72"/>
  <c r="L1440" i="72"/>
  <c r="L1456" i="72"/>
  <c r="L1472" i="72"/>
  <c r="L1488" i="72"/>
  <c r="L1504" i="72"/>
  <c r="L1520" i="72"/>
  <c r="L1536" i="72"/>
  <c r="L1552" i="72"/>
  <c r="L1568" i="72"/>
  <c r="L1584" i="72"/>
  <c r="L1831" i="72"/>
  <c r="L2002" i="72"/>
  <c r="L3207" i="72"/>
  <c r="L212" i="72"/>
  <c r="L228" i="72"/>
  <c r="L244" i="72"/>
  <c r="L260" i="72"/>
  <c r="L276" i="72"/>
  <c r="L292" i="72"/>
  <c r="L308" i="72"/>
  <c r="L324" i="72"/>
  <c r="L340" i="72"/>
  <c r="L388" i="72"/>
  <c r="L416" i="72"/>
  <c r="L445" i="72"/>
  <c r="L678" i="72"/>
  <c r="L688" i="72"/>
  <c r="L702" i="72"/>
  <c r="L717" i="72"/>
  <c r="L749" i="72"/>
  <c r="L765" i="72"/>
  <c r="L797" i="72"/>
  <c r="L813" i="72"/>
  <c r="L845" i="72"/>
  <c r="L861" i="72"/>
  <c r="L893" i="72"/>
  <c r="L909" i="72"/>
  <c r="L941" i="72"/>
  <c r="L957" i="72"/>
  <c r="L989" i="72"/>
  <c r="L1005" i="72"/>
  <c r="L1037" i="72"/>
  <c r="L1053" i="72"/>
  <c r="L1085" i="72"/>
  <c r="L1101" i="72"/>
  <c r="L1133" i="72"/>
  <c r="L1149" i="72"/>
  <c r="L1181" i="72"/>
  <c r="L1217" i="72"/>
  <c r="L1249" i="72"/>
  <c r="L1265" i="72"/>
  <c r="L1297" i="72"/>
  <c r="L1313" i="72"/>
  <c r="L1345" i="72"/>
  <c r="L1361" i="72"/>
  <c r="L1377" i="72"/>
  <c r="L1393" i="72"/>
  <c r="L1409" i="72"/>
  <c r="L1425" i="72"/>
  <c r="L1441" i="72"/>
  <c r="L1457" i="72"/>
  <c r="L1473" i="72"/>
  <c r="L1489" i="72"/>
  <c r="L1505" i="72"/>
  <c r="L1521" i="72"/>
  <c r="L1537" i="72"/>
  <c r="L1553" i="72"/>
  <c r="L1569" i="72"/>
  <c r="L1585" i="72"/>
  <c r="L1705" i="72"/>
  <c r="L1789" i="72"/>
  <c r="L1803" i="72"/>
  <c r="L1914" i="72"/>
  <c r="L1964" i="72"/>
  <c r="L2030" i="72"/>
  <c r="L2112" i="72"/>
  <c r="L230" i="72"/>
  <c r="L246" i="72"/>
  <c r="L262" i="72"/>
  <c r="L278" i="72"/>
  <c r="L294" i="72"/>
  <c r="L310" i="72"/>
  <c r="L326" i="72"/>
  <c r="L341" i="72"/>
  <c r="L358" i="72"/>
  <c r="L389" i="72"/>
  <c r="L404" i="72"/>
  <c r="L433" i="72"/>
  <c r="L459" i="72"/>
  <c r="L472" i="72"/>
  <c r="L679" i="72"/>
  <c r="L767" i="72"/>
  <c r="L863" i="72"/>
  <c r="L911" i="72"/>
  <c r="L1992" i="72"/>
  <c r="L1991" i="72"/>
  <c r="L231" i="72"/>
  <c r="L247" i="72"/>
  <c r="L263" i="72"/>
  <c r="L279" i="72"/>
  <c r="L295" i="72"/>
  <c r="L311" i="72"/>
  <c r="L327" i="72"/>
  <c r="L343" i="72"/>
  <c r="L391" i="72"/>
  <c r="L406" i="72"/>
  <c r="L446" i="72"/>
  <c r="L497" i="72"/>
  <c r="L522" i="72"/>
  <c r="L538" i="72"/>
  <c r="L554" i="72"/>
  <c r="L570" i="72"/>
  <c r="L598" i="72"/>
  <c r="L658" i="72"/>
  <c r="L689" i="72"/>
  <c r="L720" i="72"/>
  <c r="L752" i="72"/>
  <c r="L768" i="72"/>
  <c r="L784" i="72"/>
  <c r="L800" i="72"/>
  <c r="L816" i="72"/>
  <c r="L832" i="72"/>
  <c r="L848" i="72"/>
  <c r="L864" i="72"/>
  <c r="L880" i="72"/>
  <c r="L896" i="72"/>
  <c r="L912" i="72"/>
  <c r="L928" i="72"/>
  <c r="L944" i="72"/>
  <c r="L960" i="72"/>
  <c r="L976" i="72"/>
  <c r="L992" i="72"/>
  <c r="L1008" i="72"/>
  <c r="L1024" i="72"/>
  <c r="L1040" i="72"/>
  <c r="L1056" i="72"/>
  <c r="L1072" i="72"/>
  <c r="L1088" i="72"/>
  <c r="L1104" i="72"/>
  <c r="L1120" i="72"/>
  <c r="L1136" i="72"/>
  <c r="L1152" i="72"/>
  <c r="L1168" i="72"/>
  <c r="L1184" i="72"/>
  <c r="L1220" i="72"/>
  <c r="L1236" i="72"/>
  <c r="L1252" i="72"/>
  <c r="L1268" i="72"/>
  <c r="L1284" i="72"/>
  <c r="L1300" i="72"/>
  <c r="L1316" i="72"/>
  <c r="L1332" i="72"/>
  <c r="L1348" i="72"/>
  <c r="L1364" i="72"/>
  <c r="L1380" i="72"/>
  <c r="L1396" i="72"/>
  <c r="L1412" i="72"/>
  <c r="L1428" i="72"/>
  <c r="L1444" i="72"/>
  <c r="L1460" i="72"/>
  <c r="L1476" i="72"/>
  <c r="L1492" i="72"/>
  <c r="L1508" i="72"/>
  <c r="L1524" i="72"/>
  <c r="L1540" i="72"/>
  <c r="L1556" i="72"/>
  <c r="L1572" i="72"/>
  <c r="L1588" i="72"/>
  <c r="L1604" i="72"/>
  <c r="L1636" i="72"/>
  <c r="L1915" i="72"/>
  <c r="L1980" i="72"/>
  <c r="L1979" i="72"/>
  <c r="L3182" i="72"/>
  <c r="L4596" i="72"/>
  <c r="L4597" i="72"/>
  <c r="L4966" i="72"/>
  <c r="L4965" i="72"/>
  <c r="L2675" i="72"/>
  <c r="L2691" i="72"/>
  <c r="L2707" i="72"/>
  <c r="L2732" i="72"/>
  <c r="L2748" i="72"/>
  <c r="L2764" i="72"/>
  <c r="L2780" i="72"/>
  <c r="L2810" i="72"/>
  <c r="L2826" i="72"/>
  <c r="L2867" i="72"/>
  <c r="L2883" i="72"/>
  <c r="L2915" i="72"/>
  <c r="L2963" i="72"/>
  <c r="L3011" i="72"/>
  <c r="L3043" i="72"/>
  <c r="L3059" i="72"/>
  <c r="L3075" i="72"/>
  <c r="L3091" i="72"/>
  <c r="L3107" i="72"/>
  <c r="L3123" i="72"/>
  <c r="L3139" i="72"/>
  <c r="L3155" i="72"/>
  <c r="L3184" i="72"/>
  <c r="L3275" i="72"/>
  <c r="L3291" i="72"/>
  <c r="L3356" i="72"/>
  <c r="L3370" i="72"/>
  <c r="L3385" i="72"/>
  <c r="L3415" i="72"/>
  <c r="L3445" i="72"/>
  <c r="L4005" i="72"/>
  <c r="L4386" i="72"/>
  <c r="L4387" i="72"/>
  <c r="L5026" i="72"/>
  <c r="L5025" i="72"/>
  <c r="L5116" i="72"/>
  <c r="L5115" i="72"/>
  <c r="L1945" i="72"/>
  <c r="L1993" i="72"/>
  <c r="L2041" i="72"/>
  <c r="L5178" i="72"/>
  <c r="L5177" i="72"/>
  <c r="L1600" i="72"/>
  <c r="L1616" i="72"/>
  <c r="L1786" i="72"/>
  <c r="L1800" i="72"/>
  <c r="L1814" i="72"/>
  <c r="L1870" i="72"/>
  <c r="L1895" i="72"/>
  <c r="L1947" i="72"/>
  <c r="L1995" i="72"/>
  <c r="L2282" i="72"/>
  <c r="L2298" i="72"/>
  <c r="L2330" i="72"/>
  <c r="L2346" i="72"/>
  <c r="L2378" i="72"/>
  <c r="L2394" i="72"/>
  <c r="L2426" i="72"/>
  <c r="L2442" i="72"/>
  <c r="L2474" i="72"/>
  <c r="L2499" i="72"/>
  <c r="L2531" i="72"/>
  <c r="L2547" i="72"/>
  <c r="L2563" i="72"/>
  <c r="L2579" i="72"/>
  <c r="L2595" i="72"/>
  <c r="L2611" i="72"/>
  <c r="L2627" i="72"/>
  <c r="L2661" i="72"/>
  <c r="L2677" i="72"/>
  <c r="L2693" i="72"/>
  <c r="L2709" i="72"/>
  <c r="L2734" i="72"/>
  <c r="L2750" i="72"/>
  <c r="L2766" i="72"/>
  <c r="L2782" i="72"/>
  <c r="L2812" i="72"/>
  <c r="L2828" i="72"/>
  <c r="L2853" i="72"/>
  <c r="L2869" i="72"/>
  <c r="L2885" i="72"/>
  <c r="L2901" i="72"/>
  <c r="L2917" i="72"/>
  <c r="L2933" i="72"/>
  <c r="L2949" i="72"/>
  <c r="L2965" i="72"/>
  <c r="L2981" i="72"/>
  <c r="L2997" i="72"/>
  <c r="L3013" i="72"/>
  <c r="L3029" i="72"/>
  <c r="L3045" i="72"/>
  <c r="L3061" i="72"/>
  <c r="L3077" i="72"/>
  <c r="L3093" i="72"/>
  <c r="L3109" i="72"/>
  <c r="L3125" i="72"/>
  <c r="L3140" i="72"/>
  <c r="L3157" i="72"/>
  <c r="L3172" i="72"/>
  <c r="L3186" i="72"/>
  <c r="L3237" i="72"/>
  <c r="L3251" i="72"/>
  <c r="L3264" i="72"/>
  <c r="L3278" i="72"/>
  <c r="L3293" i="72"/>
  <c r="L3330" i="72"/>
  <c r="L3372" i="72"/>
  <c r="L3417" i="72"/>
  <c r="L3516" i="72"/>
  <c r="L3900" i="72"/>
  <c r="L3899" i="72"/>
  <c r="L4574" i="72"/>
  <c r="L4575" i="72"/>
  <c r="L4660" i="72"/>
  <c r="L4661" i="72"/>
  <c r="L1601" i="72"/>
  <c r="L1617" i="72"/>
  <c r="L1633" i="72"/>
  <c r="L1647" i="72"/>
  <c r="L1754" i="72"/>
  <c r="L1815" i="72"/>
  <c r="L1828" i="72"/>
  <c r="L1928" i="72"/>
  <c r="L1975" i="72"/>
  <c r="L2023" i="72"/>
  <c r="L2065" i="72"/>
  <c r="L2127" i="72"/>
  <c r="L2138" i="72"/>
  <c r="L2236" i="72"/>
  <c r="L3187" i="72"/>
  <c r="L3199" i="72"/>
  <c r="L3294" i="72"/>
  <c r="L3331" i="72"/>
  <c r="L4373" i="72"/>
  <c r="L4374" i="72"/>
  <c r="L1618" i="72"/>
  <c r="L1634" i="72"/>
  <c r="L1648" i="72"/>
  <c r="L1663" i="72"/>
  <c r="L1755" i="72"/>
  <c r="L1802" i="72"/>
  <c r="L1872" i="72"/>
  <c r="L1958" i="72"/>
  <c r="L1977" i="72"/>
  <c r="L2006" i="72"/>
  <c r="L2025" i="72"/>
  <c r="L2054" i="72"/>
  <c r="L2140" i="72"/>
  <c r="L2151" i="72"/>
  <c r="L2165" i="72"/>
  <c r="L2252" i="72"/>
  <c r="L2268" i="72"/>
  <c r="L2284" i="72"/>
  <c r="L2300" i="72"/>
  <c r="L2316" i="72"/>
  <c r="L2332" i="72"/>
  <c r="L2348" i="72"/>
  <c r="L2364" i="72"/>
  <c r="L2380" i="72"/>
  <c r="L2396" i="72"/>
  <c r="L2412" i="72"/>
  <c r="L2428" i="72"/>
  <c r="L2444" i="72"/>
  <c r="L2460" i="72"/>
  <c r="L2476" i="72"/>
  <c r="L2501" i="72"/>
  <c r="L2517" i="72"/>
  <c r="L2533" i="72"/>
  <c r="L2549" i="72"/>
  <c r="L2565" i="72"/>
  <c r="L2581" i="72"/>
  <c r="L2597" i="72"/>
  <c r="L2613" i="72"/>
  <c r="L2629" i="72"/>
  <c r="L2663" i="72"/>
  <c r="L2679" i="72"/>
  <c r="L2695" i="72"/>
  <c r="L2711" i="72"/>
  <c r="L2736" i="72"/>
  <c r="L2752" i="72"/>
  <c r="L2768" i="72"/>
  <c r="L2798" i="72"/>
  <c r="L2814" i="72"/>
  <c r="L2855" i="72"/>
  <c r="L2871" i="72"/>
  <c r="L2903" i="72"/>
  <c r="L2919" i="72"/>
  <c r="L2951" i="72"/>
  <c r="L2999" i="72"/>
  <c r="L3031" i="72"/>
  <c r="L3047" i="72"/>
  <c r="L3063" i="72"/>
  <c r="L3079" i="72"/>
  <c r="L3095" i="72"/>
  <c r="L3111" i="72"/>
  <c r="L3127" i="72"/>
  <c r="L3143" i="72"/>
  <c r="L3158" i="72"/>
  <c r="L3174" i="72"/>
  <c r="L3239" i="72"/>
  <c r="L3266" i="72"/>
  <c r="L3346" i="72"/>
  <c r="L3374" i="72"/>
  <c r="L3419" i="72"/>
  <c r="L3958" i="72"/>
  <c r="L5165" i="72"/>
  <c r="L5164" i="72"/>
  <c r="L2067" i="72"/>
  <c r="L2192" i="72"/>
  <c r="L2238" i="72"/>
  <c r="L2253" i="72"/>
  <c r="L2301" i="72"/>
  <c r="L2349" i="72"/>
  <c r="L2397" i="72"/>
  <c r="L3240" i="72"/>
  <c r="L4648" i="72"/>
  <c r="L4649" i="72"/>
  <c r="L5317" i="72"/>
  <c r="L1873" i="72"/>
  <c r="L1885" i="72"/>
  <c r="L1939" i="72"/>
  <c r="L1987" i="72"/>
  <c r="L2027" i="72"/>
  <c r="L2035" i="72"/>
  <c r="L2056" i="72"/>
  <c r="L2079" i="72"/>
  <c r="L2092" i="72"/>
  <c r="L3296" i="72"/>
  <c r="L3579" i="72"/>
  <c r="L3578" i="72"/>
  <c r="L4915" i="72"/>
  <c r="L4914" i="72"/>
  <c r="L5152" i="72"/>
  <c r="L5151" i="72"/>
  <c r="L1606" i="72"/>
  <c r="L1622" i="72"/>
  <c r="L1744" i="72"/>
  <c r="L1758" i="72"/>
  <c r="L1804" i="72"/>
  <c r="L1875" i="72"/>
  <c r="L1887" i="72"/>
  <c r="L1901" i="72"/>
  <c r="L1941" i="72"/>
  <c r="L1989" i="72"/>
  <c r="L2037" i="72"/>
  <c r="L2081" i="72"/>
  <c r="L2155" i="72"/>
  <c r="L2241" i="72"/>
  <c r="L3146" i="72"/>
  <c r="L3227" i="72"/>
  <c r="L3257" i="72"/>
  <c r="L3269" i="72"/>
  <c r="L3298" i="72"/>
  <c r="L3323" i="72"/>
  <c r="L3349" i="72"/>
  <c r="L4549" i="72"/>
  <c r="L4900" i="72"/>
  <c r="L4899" i="72"/>
  <c r="L1623" i="72"/>
  <c r="L1668" i="72"/>
  <c r="L1792" i="72"/>
  <c r="L1821" i="72"/>
  <c r="L1902" i="72"/>
  <c r="L1969" i="72"/>
  <c r="L2017" i="72"/>
  <c r="L2105" i="72"/>
  <c r="L2143" i="72"/>
  <c r="L2156" i="72"/>
  <c r="L2169" i="72"/>
  <c r="L2181" i="72"/>
  <c r="L2196" i="72"/>
  <c r="L2211" i="72"/>
  <c r="L2226" i="72"/>
  <c r="L2289" i="72"/>
  <c r="L2337" i="72"/>
  <c r="L2385" i="72"/>
  <c r="L2570" i="72"/>
  <c r="L2586" i="72"/>
  <c r="L2618" i="72"/>
  <c r="L2634" i="72"/>
  <c r="L2668" i="72"/>
  <c r="L2684" i="72"/>
  <c r="L2700" i="72"/>
  <c r="L2725" i="72"/>
  <c r="L2741" i="72"/>
  <c r="L2773" i="72"/>
  <c r="L2789" i="72"/>
  <c r="L2819" i="72"/>
  <c r="L2844" i="72"/>
  <c r="L2876" i="72"/>
  <c r="L2892" i="72"/>
  <c r="L2924" i="72"/>
  <c r="L2940" i="72"/>
  <c r="L2972" i="72"/>
  <c r="L2988" i="72"/>
  <c r="L3020" i="72"/>
  <c r="L3036" i="72"/>
  <c r="L3052" i="72"/>
  <c r="L3068" i="72"/>
  <c r="L3084" i="72"/>
  <c r="L3100" i="72"/>
  <c r="L3116" i="72"/>
  <c r="L3132" i="72"/>
  <c r="L3148" i="72"/>
  <c r="L3178" i="72"/>
  <c r="L3192" i="72"/>
  <c r="L3204" i="72"/>
  <c r="L3216" i="72"/>
  <c r="L3229" i="72"/>
  <c r="L3244" i="72"/>
  <c r="L3285" i="72"/>
  <c r="L3312" i="72"/>
  <c r="L3336" i="72"/>
  <c r="L3365" i="72"/>
  <c r="L3379" i="72"/>
  <c r="L3394" i="72"/>
  <c r="L3423" i="72"/>
  <c r="L3508" i="72"/>
  <c r="L4408" i="72"/>
  <c r="L4409" i="72"/>
  <c r="L4917" i="72"/>
  <c r="L5214" i="72"/>
  <c r="L5213" i="72"/>
  <c r="L1822" i="72"/>
  <c r="L4718" i="72"/>
  <c r="L4717" i="72"/>
  <c r="L5306" i="72"/>
  <c r="L5305" i="72"/>
  <c r="L1610" i="72"/>
  <c r="L1656" i="72"/>
  <c r="L1697" i="72"/>
  <c r="L1748" i="72"/>
  <c r="L1780" i="72"/>
  <c r="L1809" i="72"/>
  <c r="L1823" i="72"/>
  <c r="L1865" i="72"/>
  <c r="L1903" i="72"/>
  <c r="L1953" i="72"/>
  <c r="L2001" i="72"/>
  <c r="L2049" i="72"/>
  <c r="L2071" i="72"/>
  <c r="L2109" i="72"/>
  <c r="L2121" i="72"/>
  <c r="L2184" i="72"/>
  <c r="L2199" i="72"/>
  <c r="L2214" i="72"/>
  <c r="L2229" i="72"/>
  <c r="L2244" i="72"/>
  <c r="L2260" i="72"/>
  <c r="L2276" i="72"/>
  <c r="L2292" i="72"/>
  <c r="L2308" i="72"/>
  <c r="L2324" i="72"/>
  <c r="L2340" i="72"/>
  <c r="L2356" i="72"/>
  <c r="L2372" i="72"/>
  <c r="L2388" i="72"/>
  <c r="L2404" i="72"/>
  <c r="L2420" i="72"/>
  <c r="L2436" i="72"/>
  <c r="L2452" i="72"/>
  <c r="L2468" i="72"/>
  <c r="L2484" i="72"/>
  <c r="L2509" i="72"/>
  <c r="L2525" i="72"/>
  <c r="L2541" i="72"/>
  <c r="L2557" i="72"/>
  <c r="L2573" i="72"/>
  <c r="L2589" i="72"/>
  <c r="L2605" i="72"/>
  <c r="L2621" i="72"/>
  <c r="L2637" i="72"/>
  <c r="L2671" i="72"/>
  <c r="L2687" i="72"/>
  <c r="L2703" i="72"/>
  <c r="L2728" i="72"/>
  <c r="L2744" i="72"/>
  <c r="L2760" i="72"/>
  <c r="L2776" i="72"/>
  <c r="L2822" i="72"/>
  <c r="L2847" i="72"/>
  <c r="L2879" i="72"/>
  <c r="L2895" i="72"/>
  <c r="L2927" i="72"/>
  <c r="L2975" i="72"/>
  <c r="L3039" i="72"/>
  <c r="L3055" i="72"/>
  <c r="L3071" i="72"/>
  <c r="L3087" i="72"/>
  <c r="L3103" i="72"/>
  <c r="L3119" i="72"/>
  <c r="L3135" i="72"/>
  <c r="L3151" i="72"/>
  <c r="L3167" i="72"/>
  <c r="L3181" i="72"/>
  <c r="L3219" i="72"/>
  <c r="L3246" i="72"/>
  <c r="L3272" i="72"/>
  <c r="L3301" i="72"/>
  <c r="L3314" i="72"/>
  <c r="L3352" i="72"/>
  <c r="L3367" i="72"/>
  <c r="L3411" i="72"/>
  <c r="L4017" i="72"/>
  <c r="L4978" i="72"/>
  <c r="L4977" i="72"/>
  <c r="L1699" i="72"/>
  <c r="L1749" i="72"/>
  <c r="L1795" i="72"/>
  <c r="L1825" i="72"/>
  <c r="L1866" i="72"/>
  <c r="L1905" i="72"/>
  <c r="L1981" i="72"/>
  <c r="L2029" i="72"/>
  <c r="L2086" i="72"/>
  <c r="L2099" i="72"/>
  <c r="L2110" i="72"/>
  <c r="L2122" i="72"/>
  <c r="L2134" i="72"/>
  <c r="L2147" i="72"/>
  <c r="L2160" i="72"/>
  <c r="L2200" i="72"/>
  <c r="L2215" i="72"/>
  <c r="L2230" i="72"/>
  <c r="L2277" i="72"/>
  <c r="L2325" i="72"/>
  <c r="L2373" i="72"/>
  <c r="L2421" i="72"/>
  <c r="L2558" i="72"/>
  <c r="L2574" i="72"/>
  <c r="L2606" i="72"/>
  <c r="L2622" i="72"/>
  <c r="L2638" i="72"/>
  <c r="L2672" i="72"/>
  <c r="L2688" i="72"/>
  <c r="L2704" i="72"/>
  <c r="L2729" i="72"/>
  <c r="L2761" i="72"/>
  <c r="L2777" i="72"/>
  <c r="L2807" i="72"/>
  <c r="L2823" i="72"/>
  <c r="L2864" i="72"/>
  <c r="L2880" i="72"/>
  <c r="L2912" i="72"/>
  <c r="L2928" i="72"/>
  <c r="L2960" i="72"/>
  <c r="L2976" i="72"/>
  <c r="L3008" i="72"/>
  <c r="L3024" i="72"/>
  <c r="L3040" i="72"/>
  <c r="L3056" i="72"/>
  <c r="L3072" i="72"/>
  <c r="L3088" i="72"/>
  <c r="L3104" i="72"/>
  <c r="L3120" i="72"/>
  <c r="L3136" i="72"/>
  <c r="L3168" i="72"/>
  <c r="L3195" i="72"/>
  <c r="L3220" i="72"/>
  <c r="L3233" i="72"/>
  <c r="L3247" i="72"/>
  <c r="L3273" i="72"/>
  <c r="L3288" i="72"/>
  <c r="L3339" i="72"/>
  <c r="L3383" i="72"/>
  <c r="L3397" i="72"/>
  <c r="L3412" i="72"/>
  <c r="L3427" i="72"/>
  <c r="L3527" i="72"/>
  <c r="L4471" i="72"/>
  <c r="L4472" i="72"/>
  <c r="L4735" i="72"/>
  <c r="L3557" i="72"/>
  <c r="L3640" i="72"/>
  <c r="L3654" i="72"/>
  <c r="L3797" i="72"/>
  <c r="L3893" i="72"/>
  <c r="L3904" i="72"/>
  <c r="L3916" i="72"/>
  <c r="L3927" i="72"/>
  <c r="L3939" i="72"/>
  <c r="L3950" i="72"/>
  <c r="L3961" i="72"/>
  <c r="L3973" i="72"/>
  <c r="L3985" i="72"/>
  <c r="L4008" i="72"/>
  <c r="L4124" i="72"/>
  <c r="L4155" i="72"/>
  <c r="L4186" i="72"/>
  <c r="L4202" i="72"/>
  <c r="L4218" i="72"/>
  <c r="L4234" i="72"/>
  <c r="L4250" i="72"/>
  <c r="L4266" i="72"/>
  <c r="L4282" i="72"/>
  <c r="L4330" i="72"/>
  <c r="L4346" i="72"/>
  <c r="L4360" i="72"/>
  <c r="L4423" i="72"/>
  <c r="L4450" i="72"/>
  <c r="L4476" i="72"/>
  <c r="L4502" i="72"/>
  <c r="L4561" i="72"/>
  <c r="L4636" i="72"/>
  <c r="L4707" i="72"/>
  <c r="L4722" i="72"/>
  <c r="L4763" i="72"/>
  <c r="L4837" i="72"/>
  <c r="L4877" i="72"/>
  <c r="L4931" i="72"/>
  <c r="L4944" i="72"/>
  <c r="L4957" i="72"/>
  <c r="L5144" i="72"/>
  <c r="L5155" i="72"/>
  <c r="L5219" i="72"/>
  <c r="L5376" i="72"/>
  <c r="L5392" i="72"/>
  <c r="L5422" i="72"/>
  <c r="L5438" i="72"/>
  <c r="L5500" i="72"/>
  <c r="L5514" i="72"/>
  <c r="L3532" i="72"/>
  <c r="L3559" i="72"/>
  <c r="L3583" i="72"/>
  <c r="L3626" i="72"/>
  <c r="L3906" i="72"/>
  <c r="L3918" i="72"/>
  <c r="L4399" i="72"/>
  <c r="L4537" i="72"/>
  <c r="L4625" i="72"/>
  <c r="L4638" i="72"/>
  <c r="L4650" i="72"/>
  <c r="L4662" i="72"/>
  <c r="L4708" i="72"/>
  <c r="L4893" i="72"/>
  <c r="L4958" i="72"/>
  <c r="L4971" i="72"/>
  <c r="L4993" i="72"/>
  <c r="L5006" i="72"/>
  <c r="L5030" i="72"/>
  <c r="L5054" i="72"/>
  <c r="L5108" i="72"/>
  <c r="L5121" i="72"/>
  <c r="L5529" i="72"/>
  <c r="L3465" i="72"/>
  <c r="L3481" i="72"/>
  <c r="L3496" i="72"/>
  <c r="L3585" i="72"/>
  <c r="L3657" i="72"/>
  <c r="L3673" i="72"/>
  <c r="L3704" i="72"/>
  <c r="L3720" i="72"/>
  <c r="L3752" i="72"/>
  <c r="L3768" i="72"/>
  <c r="L3800" i="72"/>
  <c r="L3816" i="72"/>
  <c r="L3848" i="72"/>
  <c r="L3864" i="72"/>
  <c r="L3930" i="72"/>
  <c r="L3942" i="72"/>
  <c r="L3953" i="72"/>
  <c r="L3964" i="72"/>
  <c r="L3976" i="72"/>
  <c r="L3988" i="72"/>
  <c r="L3999" i="72"/>
  <c r="L4011" i="72"/>
  <c r="L4022" i="72"/>
  <c r="L4037" i="72"/>
  <c r="L4065" i="72"/>
  <c r="L4079" i="72"/>
  <c r="L4095" i="72"/>
  <c r="L4127" i="72"/>
  <c r="L4189" i="72"/>
  <c r="L4362" i="72"/>
  <c r="L4376" i="72"/>
  <c r="L4389" i="72"/>
  <c r="L4415" i="72"/>
  <c r="L4441" i="72"/>
  <c r="L4479" i="72"/>
  <c r="L4505" i="72"/>
  <c r="L4550" i="72"/>
  <c r="L4563" i="72"/>
  <c r="L4577" i="72"/>
  <c r="L4599" i="72"/>
  <c r="L4612" i="72"/>
  <c r="L4694" i="72"/>
  <c r="L4710" i="72"/>
  <c r="L4725" i="72"/>
  <c r="L4766" i="72"/>
  <c r="L4810" i="72"/>
  <c r="L4840" i="72"/>
  <c r="L4867" i="72"/>
  <c r="L4880" i="72"/>
  <c r="L4907" i="72"/>
  <c r="L4920" i="72"/>
  <c r="L4960" i="72"/>
  <c r="L5019" i="72"/>
  <c r="L5133" i="72"/>
  <c r="L5157" i="72"/>
  <c r="L5232" i="72"/>
  <c r="L5245" i="72"/>
  <c r="L5289" i="72"/>
  <c r="L5363" i="72"/>
  <c r="L5378" i="72"/>
  <c r="L5424" i="72"/>
  <c r="L5440" i="72"/>
  <c r="L5455" i="72"/>
  <c r="L3520" i="72"/>
  <c r="L3483" i="72"/>
  <c r="L3507" i="72"/>
  <c r="L3534" i="72"/>
  <c r="L3601" i="72"/>
  <c r="L3614" i="72"/>
  <c r="L3630" i="72"/>
  <c r="L3659" i="72"/>
  <c r="L3690" i="72"/>
  <c r="L3722" i="72"/>
  <c r="L3738" i="72"/>
  <c r="L3770" i="72"/>
  <c r="L3786" i="72"/>
  <c r="L3818" i="72"/>
  <c r="L3834" i="72"/>
  <c r="L3866" i="72"/>
  <c r="L3882" i="72"/>
  <c r="L4001" i="72"/>
  <c r="L4013" i="72"/>
  <c r="L4024" i="72"/>
  <c r="L4053" i="72"/>
  <c r="L4097" i="72"/>
  <c r="L4113" i="72"/>
  <c r="L4160" i="72"/>
  <c r="L4191" i="72"/>
  <c r="L4239" i="72"/>
  <c r="L4391" i="72"/>
  <c r="L4455" i="72"/>
  <c r="L4566" i="72"/>
  <c r="L4601" i="72"/>
  <c r="L4680" i="72"/>
  <c r="L4712" i="72"/>
  <c r="L4782" i="72"/>
  <c r="L4812" i="72"/>
  <c r="L4854" i="72"/>
  <c r="L4882" i="72"/>
  <c r="L4909" i="72"/>
  <c r="L4936" i="72"/>
  <c r="L4973" i="72"/>
  <c r="L4984" i="72"/>
  <c r="L5234" i="72"/>
  <c r="L5254" i="72"/>
  <c r="L5314" i="72"/>
  <c r="L5326" i="72"/>
  <c r="L5380" i="72"/>
  <c r="L5411" i="72"/>
  <c r="L5426" i="72"/>
  <c r="L5489" i="72"/>
  <c r="L5531" i="72"/>
  <c r="L3602" i="72"/>
  <c r="L4002" i="72"/>
  <c r="L4014" i="72"/>
  <c r="L4480" i="72"/>
  <c r="L4552" i="72"/>
  <c r="L4641" i="72"/>
  <c r="L4653" i="72"/>
  <c r="L4726" i="72"/>
  <c r="L4741" i="72"/>
  <c r="L4754" i="72"/>
  <c r="L4937" i="72"/>
  <c r="L4985" i="72"/>
  <c r="L5198" i="72"/>
  <c r="L5235" i="72"/>
  <c r="L5255" i="72"/>
  <c r="L5279" i="72"/>
  <c r="L5327" i="72"/>
  <c r="L5351" i="72"/>
  <c r="L5505" i="72"/>
  <c r="L3454" i="72"/>
  <c r="L3469" i="72"/>
  <c r="L3485" i="72"/>
  <c r="L3522" i="72"/>
  <c r="L3548" i="72"/>
  <c r="L3574" i="72"/>
  <c r="L3692" i="72"/>
  <c r="L3708" i="72"/>
  <c r="L3740" i="72"/>
  <c r="L3756" i="72"/>
  <c r="L3788" i="72"/>
  <c r="L3804" i="72"/>
  <c r="L3836" i="72"/>
  <c r="L3852" i="72"/>
  <c r="L3884" i="72"/>
  <c r="L4069" i="72"/>
  <c r="L4083" i="72"/>
  <c r="L4115" i="72"/>
  <c r="L4131" i="72"/>
  <c r="L4162" i="72"/>
  <c r="L4177" i="72"/>
  <c r="L4193" i="72"/>
  <c r="L4305" i="72"/>
  <c r="L4367" i="72"/>
  <c r="L4393" i="72"/>
  <c r="L4431" i="72"/>
  <c r="L4457" i="72"/>
  <c r="L4493" i="72"/>
  <c r="L4506" i="72"/>
  <c r="L4520" i="72"/>
  <c r="L4542" i="72"/>
  <c r="L4568" i="72"/>
  <c r="L4603" i="72"/>
  <c r="L4682" i="72"/>
  <c r="L4698" i="72"/>
  <c r="L4728" i="72"/>
  <c r="L4770" i="72"/>
  <c r="L4784" i="72"/>
  <c r="L4814" i="72"/>
  <c r="L4843" i="72"/>
  <c r="L4856" i="72"/>
  <c r="L4870" i="72"/>
  <c r="L4897" i="72"/>
  <c r="L4910" i="72"/>
  <c r="L4949" i="72"/>
  <c r="L4963" i="72"/>
  <c r="L4975" i="72"/>
  <c r="L4996" i="72"/>
  <c r="L5034" i="72"/>
  <c r="L5047" i="72"/>
  <c r="L5382" i="72"/>
  <c r="L5413" i="72"/>
  <c r="L5428" i="72"/>
  <c r="L5459" i="72"/>
  <c r="L5477" i="72"/>
  <c r="L5491" i="72"/>
  <c r="L5519" i="72"/>
  <c r="L5533" i="72"/>
  <c r="L5269" i="72"/>
  <c r="L5316" i="72"/>
  <c r="L5341" i="72"/>
  <c r="L3442" i="72"/>
  <c r="L3456" i="72"/>
  <c r="L3487" i="72"/>
  <c r="L3510" i="72"/>
  <c r="L3538" i="72"/>
  <c r="L3577" i="72"/>
  <c r="L3604" i="72"/>
  <c r="L3619" i="72"/>
  <c r="L3634" i="72"/>
  <c r="L3678" i="72"/>
  <c r="L3710" i="72"/>
  <c r="L3726" i="72"/>
  <c r="L3758" i="72"/>
  <c r="L3774" i="72"/>
  <c r="L3806" i="72"/>
  <c r="L3822" i="72"/>
  <c r="L3854" i="72"/>
  <c r="L3870" i="72"/>
  <c r="L3886" i="72"/>
  <c r="L4028" i="72"/>
  <c r="L4085" i="72"/>
  <c r="L4101" i="72"/>
  <c r="L4133" i="72"/>
  <c r="L4148" i="72"/>
  <c r="L4164" i="72"/>
  <c r="L4179" i="72"/>
  <c r="L4227" i="72"/>
  <c r="L4275" i="72"/>
  <c r="L4369" i="72"/>
  <c r="L4407" i="72"/>
  <c r="L4509" i="72"/>
  <c r="L4544" i="72"/>
  <c r="L4570" i="72"/>
  <c r="L4617" i="72"/>
  <c r="L4643" i="72"/>
  <c r="L4655" i="72"/>
  <c r="L4668" i="72"/>
  <c r="L4700" i="72"/>
  <c r="L4716" i="72"/>
  <c r="L4730" i="72"/>
  <c r="L4743" i="72"/>
  <c r="L4772" i="72"/>
  <c r="L4786" i="72"/>
  <c r="L4816" i="72"/>
  <c r="L4830" i="72"/>
  <c r="L4858" i="72"/>
  <c r="L4872" i="72"/>
  <c r="L4886" i="72"/>
  <c r="L4913" i="72"/>
  <c r="L4924" i="72"/>
  <c r="L4939" i="72"/>
  <c r="L4951" i="72"/>
  <c r="L4987" i="72"/>
  <c r="L5060" i="72"/>
  <c r="L5101" i="72"/>
  <c r="L5126" i="72"/>
  <c r="L5138" i="72"/>
  <c r="L5163" i="72"/>
  <c r="L5176" i="72"/>
  <c r="L5188" i="72"/>
  <c r="L5224" i="72"/>
  <c r="L5237" i="72"/>
  <c r="L5257" i="72"/>
  <c r="L5281" i="72"/>
  <c r="L5293" i="72"/>
  <c r="L5329" i="72"/>
  <c r="L5384" i="72"/>
  <c r="L5430" i="72"/>
  <c r="L5507" i="72"/>
  <c r="L5521" i="72"/>
  <c r="L3550" i="72"/>
  <c r="L4432" i="72"/>
  <c r="L4495" i="72"/>
  <c r="L4631" i="72"/>
  <c r="L4802" i="72"/>
  <c r="L4873" i="72"/>
  <c r="L5139" i="72"/>
  <c r="L5189" i="72"/>
  <c r="L5370" i="72"/>
  <c r="L5480" i="72"/>
  <c r="L5522" i="72"/>
  <c r="L3473" i="72"/>
  <c r="L3489" i="72"/>
  <c r="L3512" i="72"/>
  <c r="L3566" i="72"/>
  <c r="L3636" i="72"/>
  <c r="L3665" i="72"/>
  <c r="L3680" i="72"/>
  <c r="L3696" i="72"/>
  <c r="L3728" i="72"/>
  <c r="L3744" i="72"/>
  <c r="L3776" i="72"/>
  <c r="L3792" i="72"/>
  <c r="L3824" i="72"/>
  <c r="L3840" i="72"/>
  <c r="L3872" i="72"/>
  <c r="L3888" i="72"/>
  <c r="L4044" i="72"/>
  <c r="L4103" i="72"/>
  <c r="L4119" i="72"/>
  <c r="L4150" i="72"/>
  <c r="L4181" i="72"/>
  <c r="L4293" i="72"/>
  <c r="L4383" i="72"/>
  <c r="L4485" i="72"/>
  <c r="L4511" i="72"/>
  <c r="L4584" i="72"/>
  <c r="L4645" i="72"/>
  <c r="L4670" i="72"/>
  <c r="L4686" i="72"/>
  <c r="L4745" i="72"/>
  <c r="L4758" i="72"/>
  <c r="L4788" i="72"/>
  <c r="L4818" i="72"/>
  <c r="L4832" i="72"/>
  <c r="L4860" i="72"/>
  <c r="L4888" i="72"/>
  <c r="L4926" i="72"/>
  <c r="L4953" i="72"/>
  <c r="L5062" i="72"/>
  <c r="L5103" i="72"/>
  <c r="L5201" i="72"/>
  <c r="L5355" i="72"/>
  <c r="L5386" i="72"/>
  <c r="L5401" i="72"/>
  <c r="L5432" i="72"/>
  <c r="L5466" i="72"/>
  <c r="L5495" i="72"/>
  <c r="L5536" i="72"/>
  <c r="L3460" i="72"/>
  <c r="L3475" i="72"/>
  <c r="L3491" i="72"/>
  <c r="L3541" i="72"/>
  <c r="L3554" i="72"/>
  <c r="L3580" i="72"/>
  <c r="L3623" i="72"/>
  <c r="L3650" i="72"/>
  <c r="L3698" i="72"/>
  <c r="L3714" i="72"/>
  <c r="L3746" i="72"/>
  <c r="L3762" i="72"/>
  <c r="L3794" i="72"/>
  <c r="L3810" i="72"/>
  <c r="L3842" i="72"/>
  <c r="L3858" i="72"/>
  <c r="L3890" i="72"/>
  <c r="L3901" i="72"/>
  <c r="L3913" i="72"/>
  <c r="L3936" i="72"/>
  <c r="L4060" i="72"/>
  <c r="L4089" i="72"/>
  <c r="L4121" i="72"/>
  <c r="L4136" i="72"/>
  <c r="L4215" i="72"/>
  <c r="L4263" i="72"/>
  <c r="L4311" i="72"/>
  <c r="L4359" i="72"/>
  <c r="L4421" i="72"/>
  <c r="L4434" i="72"/>
  <c r="L4461" i="72"/>
  <c r="L4487" i="72"/>
  <c r="L4560" i="72"/>
  <c r="L4633" i="72"/>
  <c r="L4647" i="72"/>
  <c r="L4658" i="72"/>
  <c r="L4688" i="72"/>
  <c r="L4704" i="72"/>
  <c r="L4719" i="72"/>
  <c r="L4732" i="72"/>
  <c r="L4760" i="72"/>
  <c r="L4790" i="72"/>
  <c r="L4834" i="72"/>
  <c r="L4848" i="72"/>
  <c r="L4862" i="72"/>
  <c r="L4901" i="72"/>
  <c r="L4979" i="72"/>
  <c r="L5039" i="72"/>
  <c r="L5467" i="72"/>
  <c r="L4384" i="72"/>
  <c r="L4447" i="72"/>
  <c r="L4594" i="72"/>
  <c r="L4746" i="72"/>
  <c r="L4942" i="72"/>
  <c r="L4990" i="72"/>
  <c r="L5003" i="72"/>
  <c r="L5118" i="72"/>
  <c r="L5192" i="72"/>
  <c r="L5216" i="72"/>
  <c r="L5227" i="72"/>
  <c r="L5285" i="72"/>
  <c r="L5308" i="72"/>
  <c r="L5358" i="72"/>
  <c r="L5435" i="72"/>
  <c r="L5450" i="72"/>
  <c r="L5469" i="72"/>
  <c r="L5483" i="72"/>
  <c r="L5498" i="72"/>
  <c r="L5525" i="72"/>
  <c r="L5539" i="72"/>
  <c r="L3493" i="72"/>
  <c r="L3529" i="72"/>
  <c r="L3542" i="72"/>
  <c r="L3555" i="72"/>
  <c r="L3582" i="72"/>
  <c r="L3625" i="72"/>
  <c r="L3669" i="72"/>
  <c r="L3684" i="72"/>
  <c r="L3716" i="72"/>
  <c r="L3732" i="72"/>
  <c r="L3764" i="72"/>
  <c r="L3780" i="72"/>
  <c r="L3812" i="72"/>
  <c r="L3828" i="72"/>
  <c r="L3860" i="72"/>
  <c r="L3876" i="72"/>
  <c r="L3892" i="72"/>
  <c r="L3903" i="72"/>
  <c r="L3915" i="72"/>
  <c r="L3926" i="72"/>
  <c r="L3938" i="72"/>
  <c r="L3949" i="72"/>
  <c r="L3960" i="72"/>
  <c r="L3972" i="72"/>
  <c r="L3983" i="72"/>
  <c r="L4033" i="72"/>
  <c r="L4076" i="72"/>
  <c r="L4091" i="72"/>
  <c r="L4107" i="72"/>
  <c r="L4138" i="72"/>
  <c r="L4361" i="72"/>
  <c r="L4424" i="72"/>
  <c r="L4437" i="72"/>
  <c r="L4463" i="72"/>
  <c r="L4489" i="72"/>
  <c r="L4536" i="72"/>
  <c r="L4562" i="72"/>
  <c r="L4622" i="72"/>
  <c r="L4674" i="72"/>
  <c r="L4706" i="72"/>
  <c r="L4720" i="72"/>
  <c r="L4748" i="72"/>
  <c r="L4762" i="72"/>
  <c r="L4792" i="72"/>
  <c r="L4806" i="72"/>
  <c r="L4836" i="72"/>
  <c r="L4864" i="72"/>
  <c r="L4876" i="72"/>
  <c r="L4891" i="72"/>
  <c r="L4903" i="72"/>
  <c r="L4930" i="72"/>
  <c r="L4969" i="72"/>
  <c r="L4991" i="72"/>
  <c r="L5004" i="72"/>
  <c r="L5016" i="72"/>
  <c r="L5052" i="72"/>
  <c r="L5065" i="72"/>
  <c r="L5106" i="72"/>
  <c r="L5130" i="72"/>
  <c r="L5142" i="72"/>
  <c r="L5180" i="72"/>
  <c r="L5193" i="72"/>
  <c r="L5298" i="72"/>
  <c r="L5374" i="72"/>
  <c r="L5390" i="72"/>
  <c r="L5420" i="72"/>
  <c r="L5436" i="72"/>
  <c r="L5451" i="72"/>
  <c r="L5470" i="72"/>
  <c r="L5512" i="72"/>
  <c r="L5526" i="72"/>
  <c r="K6" i="84"/>
  <c r="K28" i="84"/>
  <c r="K37" i="84"/>
  <c r="K46" i="84"/>
  <c r="K85" i="84"/>
  <c r="K93" i="84"/>
  <c r="K145" i="84"/>
  <c r="K149" i="84"/>
  <c r="K157" i="84"/>
  <c r="K170" i="84"/>
  <c r="K174" i="84"/>
  <c r="K200" i="84"/>
  <c r="K226" i="84"/>
  <c r="K252" i="84"/>
  <c r="K256" i="84"/>
  <c r="K276" i="84"/>
  <c r="K286" i="84"/>
  <c r="K307" i="84"/>
  <c r="K328" i="84"/>
  <c r="K341" i="84"/>
  <c r="K367" i="84"/>
  <c r="K378" i="84"/>
  <c r="K411" i="84"/>
  <c r="K421" i="84"/>
  <c r="K426" i="84"/>
  <c r="K431" i="84"/>
  <c r="K441" i="84"/>
  <c r="K468" i="84"/>
  <c r="K479" i="84"/>
  <c r="K489" i="84"/>
  <c r="K502" i="84"/>
  <c r="K521" i="84"/>
  <c r="K528" i="84"/>
  <c r="K543" i="84"/>
  <c r="K558" i="84"/>
  <c r="K568" i="84"/>
  <c r="K652" i="84"/>
  <c r="K665" i="84"/>
  <c r="K680" i="84"/>
  <c r="K16" i="84"/>
  <c r="K63" i="84"/>
  <c r="K72" i="84"/>
  <c r="K115" i="84"/>
  <c r="K162" i="84"/>
  <c r="K166" i="84"/>
  <c r="K179" i="84"/>
  <c r="K183" i="84"/>
  <c r="K235" i="84"/>
  <c r="K337" i="84"/>
  <c r="K399" i="84"/>
  <c r="K551" i="84"/>
  <c r="K633" i="84"/>
  <c r="K669" i="84"/>
  <c r="K670" i="84"/>
  <c r="K694" i="84"/>
  <c r="K693" i="84"/>
  <c r="K12" i="84"/>
  <c r="K42" i="84"/>
  <c r="K94" i="84"/>
  <c r="K154" i="84"/>
  <c r="K205" i="84"/>
  <c r="K244" i="84"/>
  <c r="K264" i="84"/>
  <c r="K274" i="84"/>
  <c r="K295" i="84"/>
  <c r="K316" i="84"/>
  <c r="K336" i="84"/>
  <c r="K345" i="84"/>
  <c r="K355" i="84"/>
  <c r="K432" i="84"/>
  <c r="K447" i="84"/>
  <c r="K469" i="84"/>
  <c r="K485" i="84"/>
  <c r="K504" i="84"/>
  <c r="K525" i="84"/>
  <c r="K540" i="84"/>
  <c r="K550" i="84"/>
  <c r="K555" i="84"/>
  <c r="K565" i="84"/>
  <c r="K595" i="84"/>
  <c r="K604" i="84"/>
  <c r="K648" i="84"/>
  <c r="K661" i="84"/>
  <c r="K666" i="84"/>
  <c r="K724" i="84"/>
  <c r="K776" i="84"/>
  <c r="K29" i="84"/>
  <c r="K101" i="84"/>
  <c r="K375" i="84"/>
  <c r="K422" i="84"/>
  <c r="K417" i="84"/>
  <c r="K458" i="84"/>
  <c r="K464" i="84"/>
  <c r="K480" i="84"/>
  <c r="K495" i="84"/>
  <c r="K671" i="84"/>
  <c r="K787" i="84"/>
  <c r="K786" i="84"/>
  <c r="K43" i="84"/>
  <c r="K82" i="84"/>
  <c r="K223" i="84"/>
  <c r="K262" i="84"/>
  <c r="K283" i="84"/>
  <c r="K304" i="84"/>
  <c r="K324" i="84"/>
  <c r="K334" i="84"/>
  <c r="K397" i="84"/>
  <c r="K408" i="84"/>
  <c r="K500" i="84"/>
  <c r="K522" i="84"/>
  <c r="K537" i="84"/>
  <c r="K547" i="84"/>
  <c r="K563" i="84"/>
  <c r="K578" i="84"/>
  <c r="K612" i="84"/>
  <c r="K5" i="84"/>
  <c r="K22" i="84"/>
  <c r="K26" i="84"/>
  <c r="K39" i="84"/>
  <c r="K48" i="84"/>
  <c r="K78" i="84"/>
  <c r="K108" i="84"/>
  <c r="K171" i="84"/>
  <c r="K241" i="84"/>
  <c r="K271" i="84"/>
  <c r="K292" i="84"/>
  <c r="K312" i="84"/>
  <c r="K322" i="84"/>
  <c r="K342" i="84"/>
  <c r="K352" i="84"/>
  <c r="K373" i="84"/>
  <c r="K384" i="84"/>
  <c r="K406" i="84"/>
  <c r="K454" i="84"/>
  <c r="K475" i="84"/>
  <c r="K490" i="84"/>
  <c r="K510" i="84"/>
  <c r="K519" i="84"/>
  <c r="K529" i="84"/>
  <c r="K588" i="84"/>
  <c r="K625" i="84"/>
  <c r="K627" i="84"/>
  <c r="K636" i="84"/>
  <c r="K778" i="84"/>
  <c r="K783" i="84"/>
  <c r="K782" i="84"/>
  <c r="K14" i="84"/>
  <c r="K65" i="84"/>
  <c r="K121" i="84"/>
  <c r="K125" i="84"/>
  <c r="K136" i="84"/>
  <c r="K164" i="84"/>
  <c r="K181" i="84"/>
  <c r="K211" i="84"/>
  <c r="K233" i="84"/>
  <c r="K237" i="84"/>
  <c r="K429" i="84"/>
  <c r="K434" i="84"/>
  <c r="K444" i="84"/>
  <c r="K460" i="84"/>
  <c r="K471" i="84"/>
  <c r="K501" i="84"/>
  <c r="K514" i="84"/>
  <c r="K544" i="84"/>
  <c r="K559" i="84"/>
  <c r="K609" i="84"/>
  <c r="K610" i="84"/>
  <c r="K10" i="84"/>
  <c r="K57" i="84"/>
  <c r="K79" i="84"/>
  <c r="K160" i="84"/>
  <c r="K190" i="84"/>
  <c r="K259" i="84"/>
  <c r="K280" i="84"/>
  <c r="K300" i="84"/>
  <c r="K310" i="84"/>
  <c r="K331" i="84"/>
  <c r="K360" i="84"/>
  <c r="K382" i="84"/>
  <c r="K393" i="84"/>
  <c r="K415" i="84"/>
  <c r="K419" i="84"/>
  <c r="K477" i="84"/>
  <c r="K481" i="84"/>
  <c r="K492" i="84"/>
  <c r="K505" i="84"/>
  <c r="K564" i="84"/>
  <c r="K678" i="84"/>
  <c r="K754" i="84"/>
  <c r="K753" i="84"/>
  <c r="K88" i="84"/>
  <c r="K229" i="84"/>
  <c r="K450" i="84"/>
  <c r="K461" i="84"/>
  <c r="K472" i="84"/>
  <c r="K496" i="84"/>
  <c r="K526" i="84"/>
  <c r="K541" i="84"/>
  <c r="K556" i="84"/>
  <c r="K572" i="84"/>
  <c r="K602" i="84"/>
  <c r="K621" i="84"/>
  <c r="K622" i="84"/>
  <c r="K655" i="84"/>
  <c r="K58" i="84"/>
  <c r="K75" i="84"/>
  <c r="K118" i="84"/>
  <c r="K147" i="84"/>
  <c r="K168" i="84"/>
  <c r="K208" i="84"/>
  <c r="K268" i="84"/>
  <c r="K288" i="84"/>
  <c r="K298" i="84"/>
  <c r="K319" i="84"/>
  <c r="K339" i="84"/>
  <c r="K349" i="84"/>
  <c r="K358" i="84"/>
  <c r="K369" i="84"/>
  <c r="K391" i="84"/>
  <c r="K402" i="84"/>
  <c r="K487" i="84"/>
  <c r="K524" i="84"/>
  <c r="K539" i="84"/>
  <c r="K546" i="84"/>
  <c r="K561" i="84"/>
  <c r="K589" i="84"/>
  <c r="K1803" i="84"/>
  <c r="K1802" i="84"/>
  <c r="K1078" i="84"/>
  <c r="K1091" i="84"/>
  <c r="K1204" i="84"/>
  <c r="K1343" i="84"/>
  <c r="K1426" i="84"/>
  <c r="K1553" i="84"/>
  <c r="K1674" i="84"/>
  <c r="K1675" i="84"/>
  <c r="K730" i="84"/>
  <c r="K1140" i="84"/>
  <c r="K1171" i="84"/>
  <c r="K1259" i="84"/>
  <c r="K1287" i="84"/>
  <c r="K1382" i="84"/>
  <c r="K1458" i="84"/>
  <c r="K1576" i="84"/>
  <c r="K1577" i="84"/>
  <c r="K1886" i="84"/>
  <c r="K1885" i="84"/>
  <c r="K701" i="84"/>
  <c r="K747" i="84"/>
  <c r="K751" i="84"/>
  <c r="K763" i="84"/>
  <c r="K934" i="84"/>
  <c r="K939" i="84"/>
  <c r="K944" i="84"/>
  <c r="K998" i="84"/>
  <c r="K1029" i="84"/>
  <c r="K1054" i="84"/>
  <c r="K1109" i="84"/>
  <c r="K1113" i="84"/>
  <c r="K1160" i="84"/>
  <c r="K1166" i="84"/>
  <c r="K1200" i="84"/>
  <c r="K1240" i="84"/>
  <c r="K1255" i="84"/>
  <c r="K1276" i="84"/>
  <c r="K1279" i="84"/>
  <c r="K1352" i="84"/>
  <c r="K1361" i="84"/>
  <c r="K1445" i="84"/>
  <c r="K1448" i="84"/>
  <c r="K1463" i="84"/>
  <c r="K1491" i="84"/>
  <c r="K1509" i="84"/>
  <c r="K1527" i="84"/>
  <c r="K2308" i="84"/>
  <c r="K591" i="84"/>
  <c r="K600" i="84"/>
  <c r="K624" i="84"/>
  <c r="K710" i="84"/>
  <c r="K715" i="84"/>
  <c r="K727" i="84"/>
  <c r="K760" i="84"/>
  <c r="K781" i="84"/>
  <c r="K919" i="84"/>
  <c r="K924" i="84"/>
  <c r="K929" i="84"/>
  <c r="K989" i="84"/>
  <c r="K1044" i="84"/>
  <c r="K1060" i="84"/>
  <c r="K1128" i="84"/>
  <c r="K1132" i="84"/>
  <c r="K1189" i="84"/>
  <c r="K1210" i="84"/>
  <c r="K1225" i="84"/>
  <c r="K1339" i="84"/>
  <c r="K1348" i="84"/>
  <c r="K1357" i="84"/>
  <c r="K1388" i="84"/>
  <c r="K1392" i="84"/>
  <c r="K1436" i="84"/>
  <c r="K1500" i="84"/>
  <c r="K1505" i="84"/>
  <c r="K1514" i="84"/>
  <c r="K1531" i="84"/>
  <c r="K1609" i="84"/>
  <c r="K1764" i="84"/>
  <c r="K1589" i="84"/>
  <c r="K1588" i="84"/>
  <c r="K1714" i="84"/>
  <c r="K1713" i="84"/>
  <c r="K1020" i="84"/>
  <c r="K1145" i="84"/>
  <c r="K1156" i="84"/>
  <c r="K1184" i="84"/>
  <c r="K1216" i="84"/>
  <c r="K1273" i="84"/>
  <c r="K1419" i="84"/>
  <c r="K1759" i="84"/>
  <c r="K1760" i="84"/>
  <c r="K1882" i="84"/>
  <c r="K1881" i="84"/>
  <c r="K2344" i="84"/>
  <c r="K1093" i="84"/>
  <c r="K1114" i="84"/>
  <c r="K1237" i="84"/>
  <c r="K1265" i="84"/>
  <c r="K1310" i="84"/>
  <c r="K1367" i="84"/>
  <c r="K1433" i="84"/>
  <c r="K1528" i="84"/>
  <c r="K1529" i="84"/>
  <c r="K1822" i="84"/>
  <c r="K1821" i="84"/>
  <c r="K1948" i="84"/>
  <c r="K1947" i="84"/>
  <c r="K757" i="84"/>
  <c r="K790" i="84"/>
  <c r="K931" i="84"/>
  <c r="K969" i="84"/>
  <c r="K978" i="84"/>
  <c r="K995" i="84"/>
  <c r="K1076" i="84"/>
  <c r="K1098" i="84"/>
  <c r="K1134" i="84"/>
  <c r="K1142" i="84"/>
  <c r="K1157" i="84"/>
  <c r="K1222" i="84"/>
  <c r="K1247" i="84"/>
  <c r="K1252" i="84"/>
  <c r="K1341" i="84"/>
  <c r="K1502" i="84"/>
  <c r="K1538" i="84"/>
  <c r="K1569" i="84"/>
  <c r="K1568" i="84"/>
  <c r="K1782" i="84"/>
  <c r="K1781" i="84"/>
  <c r="K1817" i="84"/>
  <c r="K717" i="84"/>
  <c r="K721" i="84"/>
  <c r="K745" i="84"/>
  <c r="K916" i="84"/>
  <c r="K921" i="84"/>
  <c r="K926" i="84"/>
  <c r="K952" i="84"/>
  <c r="K965" i="84"/>
  <c r="K968" i="84"/>
  <c r="K1085" i="84"/>
  <c r="K1089" i="84"/>
  <c r="K1163" i="84"/>
  <c r="K1174" i="84"/>
  <c r="K1180" i="84"/>
  <c r="K1197" i="84"/>
  <c r="K1207" i="84"/>
  <c r="K1303" i="84"/>
  <c r="K1323" i="84"/>
  <c r="K1332" i="84"/>
  <c r="K1337" i="84"/>
  <c r="K1346" i="84"/>
  <c r="K1350" i="84"/>
  <c r="K1359" i="84"/>
  <c r="K1390" i="84"/>
  <c r="K1403" i="84"/>
  <c r="K1411" i="84"/>
  <c r="K1415" i="84"/>
  <c r="K1447" i="84"/>
  <c r="K1451" i="84"/>
  <c r="K1456" i="84"/>
  <c r="K1488" i="84"/>
  <c r="K1493" i="84"/>
  <c r="K1556" i="84"/>
  <c r="K1599" i="84"/>
  <c r="K1706" i="84"/>
  <c r="K1705" i="84"/>
  <c r="K1878" i="84"/>
  <c r="K1877" i="84"/>
  <c r="K1930" i="84"/>
  <c r="K1929" i="84"/>
  <c r="K638" i="84"/>
  <c r="K673" i="84"/>
  <c r="K691" i="84"/>
  <c r="K741" i="84"/>
  <c r="K937" i="84"/>
  <c r="K942" i="84"/>
  <c r="K983" i="84"/>
  <c r="K1032" i="84"/>
  <c r="K1056" i="84"/>
  <c r="K1062" i="84"/>
  <c r="K1130" i="84"/>
  <c r="K1138" i="84"/>
  <c r="K1147" i="84"/>
  <c r="K1169" i="84"/>
  <c r="K1218" i="84"/>
  <c r="K1262" i="84"/>
  <c r="K1269" i="84"/>
  <c r="K1291" i="84"/>
  <c r="K1355" i="84"/>
  <c r="K1363" i="84"/>
  <c r="K1381" i="84"/>
  <c r="K1386" i="84"/>
  <c r="K1420" i="84"/>
  <c r="K1475" i="84"/>
  <c r="K2404" i="84"/>
  <c r="K1518" i="84"/>
  <c r="K1525" i="84"/>
  <c r="K1537" i="84"/>
  <c r="K1581" i="84"/>
  <c r="K1681" i="84"/>
  <c r="K1735" i="84"/>
  <c r="K1774" i="84"/>
  <c r="K1786" i="84"/>
  <c r="K1830" i="84"/>
  <c r="K1905" i="84"/>
  <c r="K2068" i="84"/>
  <c r="K2091" i="84"/>
  <c r="K2240" i="84"/>
  <c r="K2394" i="84"/>
  <c r="K2406" i="84"/>
  <c r="K1551" i="84"/>
  <c r="K1590" i="84"/>
  <c r="K1594" i="84"/>
  <c r="K1603" i="84"/>
  <c r="K1707" i="84"/>
  <c r="K1749" i="84"/>
  <c r="K1761" i="84"/>
  <c r="K1765" i="84"/>
  <c r="K1823" i="84"/>
  <c r="K1855" i="84"/>
  <c r="K1891" i="84"/>
  <c r="K1903" i="84"/>
  <c r="K1931" i="84"/>
  <c r="K1942" i="84"/>
  <c r="K1949" i="84"/>
  <c r="K2018" i="84"/>
  <c r="K2027" i="84"/>
  <c r="K2036" i="84"/>
  <c r="K2045" i="84"/>
  <c r="K2054" i="84"/>
  <c r="K2063" i="84"/>
  <c r="K2306" i="84"/>
  <c r="K2318" i="84"/>
  <c r="K2330" i="84"/>
  <c r="K2342" i="84"/>
  <c r="K2354" i="84"/>
  <c r="K1546" i="84"/>
  <c r="K1668" i="84"/>
  <c r="K1691" i="84"/>
  <c r="K1757" i="84"/>
  <c r="K1815" i="84"/>
  <c r="K1828" i="84"/>
  <c r="K1864" i="84"/>
  <c r="K1902" i="84"/>
  <c r="K1941" i="84"/>
  <c r="K2087" i="84"/>
  <c r="K2175" i="84"/>
  <c r="K2187" i="84"/>
  <c r="K2199" i="84"/>
  <c r="K1671" i="84"/>
  <c r="K1682" i="84"/>
  <c r="K1716" i="84"/>
  <c r="K1725" i="84"/>
  <c r="K2011" i="84"/>
  <c r="K2020" i="84"/>
  <c r="K2029" i="84"/>
  <c r="K2038" i="84"/>
  <c r="K2047" i="84"/>
  <c r="K2056" i="84"/>
  <c r="K2065" i="84"/>
  <c r="K2074" i="84"/>
  <c r="K2231" i="84"/>
  <c r="K2415" i="84"/>
  <c r="K1522" i="84"/>
  <c r="K1564" i="84"/>
  <c r="K1646" i="84"/>
  <c r="K1772" i="84"/>
  <c r="K1899" i="84"/>
  <c r="K1920" i="84"/>
  <c r="K1938" i="84"/>
  <c r="K2016" i="84"/>
  <c r="K2025" i="84"/>
  <c r="K2034" i="84"/>
  <c r="K2043" i="84"/>
  <c r="K2375" i="84"/>
  <c r="K2387" i="84"/>
  <c r="K2399" i="84"/>
  <c r="K2411" i="84"/>
  <c r="K1699" i="84"/>
  <c r="K1742" i="84"/>
  <c r="K1813" i="84"/>
  <c r="K2172" i="84"/>
  <c r="K2184" i="84"/>
  <c r="K2196" i="84"/>
  <c r="K1762" i="84"/>
  <c r="K1837" i="84"/>
  <c r="K1935" i="84"/>
  <c r="K1629" i="84"/>
  <c r="K1825" i="84"/>
  <c r="K1861" i="84"/>
  <c r="K1897" i="84"/>
  <c r="K1981" i="84"/>
  <c r="K1990" i="84"/>
  <c r="K1999" i="84"/>
  <c r="K2008" i="84"/>
  <c r="K2017" i="84"/>
  <c r="K2026" i="84"/>
  <c r="K2035" i="84"/>
  <c r="K2044" i="84"/>
  <c r="K2053" i="84"/>
  <c r="K2062" i="84"/>
  <c r="K2079" i="84"/>
  <c r="K2200" i="84"/>
  <c r="K2291" i="84"/>
  <c r="K2300" i="84"/>
  <c r="K2312" i="84"/>
  <c r="K2324" i="84"/>
  <c r="K2336" i="84"/>
  <c r="K2348" i="84"/>
  <c r="K2360" i="84"/>
  <c r="K2372" i="84"/>
  <c r="K2384" i="84"/>
  <c r="K2396" i="84"/>
  <c r="K2408" i="84"/>
  <c r="K2420" i="84"/>
  <c r="K1482" i="84"/>
  <c r="K1490" i="84"/>
  <c r="K1601" i="84"/>
  <c r="K1709" i="84"/>
  <c r="K1768" i="84"/>
  <c r="K1778" i="84"/>
  <c r="K1848" i="84"/>
  <c r="K1933" i="84"/>
  <c r="K2169" i="84"/>
  <c r="K2181" i="84"/>
  <c r="K2193" i="84"/>
  <c r="K2282" i="84"/>
  <c r="K1689" i="84"/>
  <c r="K1763" i="84"/>
  <c r="K1789" i="84"/>
  <c r="K1833" i="84"/>
  <c r="K2021" i="84"/>
  <c r="K2030" i="84"/>
  <c r="K2039" i="84"/>
  <c r="K2048" i="84"/>
  <c r="K2057" i="84"/>
  <c r="K2085" i="84"/>
  <c r="K2213" i="84"/>
  <c r="K2228" i="84"/>
  <c r="K2249" i="84"/>
  <c r="K2273" i="84"/>
  <c r="L462" i="72"/>
  <c r="L475" i="72"/>
  <c r="L495" i="72"/>
  <c r="L502" i="72"/>
  <c r="L588" i="72"/>
  <c r="L612" i="72"/>
  <c r="L636" i="72"/>
  <c r="L342" i="72"/>
  <c r="L348" i="72"/>
  <c r="L354" i="72"/>
  <c r="L360" i="72"/>
  <c r="L366" i="72"/>
  <c r="L372" i="72"/>
  <c r="L378" i="72"/>
  <c r="L384" i="72"/>
  <c r="L390" i="72"/>
  <c r="L396" i="72"/>
  <c r="L402" i="72"/>
  <c r="L408" i="72"/>
  <c r="L414" i="72"/>
  <c r="L420" i="72"/>
  <c r="L426" i="72"/>
  <c r="L432" i="72"/>
  <c r="L438" i="72"/>
  <c r="L444" i="72"/>
  <c r="L463" i="72"/>
  <c r="L496" i="72"/>
  <c r="L525" i="72"/>
  <c r="L533" i="72"/>
  <c r="L541" i="72"/>
  <c r="L549" i="72"/>
  <c r="L557" i="72"/>
  <c r="L565" i="72"/>
  <c r="L573" i="72"/>
  <c r="L597" i="72"/>
  <c r="L457" i="72"/>
  <c r="L511" i="72"/>
  <c r="L582" i="72"/>
  <c r="L606" i="72"/>
  <c r="L630" i="72"/>
  <c r="L458" i="72"/>
  <c r="L471" i="72"/>
  <c r="L695" i="72"/>
  <c r="L696" i="72"/>
  <c r="L338" i="72"/>
  <c r="L344" i="72"/>
  <c r="L350" i="72"/>
  <c r="L356" i="72"/>
  <c r="L362" i="72"/>
  <c r="L368" i="72"/>
  <c r="L498" i="72"/>
  <c r="L505" i="72"/>
  <c r="L527" i="72"/>
  <c r="L535" i="72"/>
  <c r="L543" i="72"/>
  <c r="L551" i="72"/>
  <c r="L559" i="72"/>
  <c r="L567" i="72"/>
  <c r="L591" i="72"/>
  <c r="L520" i="72"/>
  <c r="L576" i="72"/>
  <c r="L600" i="72"/>
  <c r="L624" i="72"/>
  <c r="L375" i="72"/>
  <c r="L381" i="72"/>
  <c r="L387" i="72"/>
  <c r="L393" i="72"/>
  <c r="L399" i="72"/>
  <c r="L521" i="72"/>
  <c r="L486" i="72"/>
  <c r="L507" i="72"/>
  <c r="L514" i="72"/>
  <c r="L529" i="72"/>
  <c r="L537" i="72"/>
  <c r="L545" i="72"/>
  <c r="L553" i="72"/>
  <c r="L561" i="72"/>
  <c r="L569" i="72"/>
  <c r="L585" i="72"/>
  <c r="L609" i="72"/>
  <c r="L493" i="72"/>
  <c r="L594" i="72"/>
  <c r="L618" i="72"/>
  <c r="L642" i="72"/>
  <c r="L468" i="72"/>
  <c r="L481" i="72"/>
  <c r="L516" i="72"/>
  <c r="L523" i="72"/>
  <c r="L531" i="72"/>
  <c r="L539" i="72"/>
  <c r="L547" i="72"/>
  <c r="L555" i="72"/>
  <c r="L563" i="72"/>
  <c r="L571" i="72"/>
  <c r="L579" i="72"/>
  <c r="L603" i="72"/>
  <c r="L1002" i="72"/>
  <c r="L1014" i="72"/>
  <c r="L1026" i="72"/>
  <c r="L1038" i="72"/>
  <c r="L1050" i="72"/>
  <c r="L1062" i="72"/>
  <c r="L1074" i="72"/>
  <c r="L1086" i="72"/>
  <c r="L1098" i="72"/>
  <c r="L1110" i="72"/>
  <c r="L1122" i="72"/>
  <c r="L1134" i="72"/>
  <c r="L1146" i="72"/>
  <c r="L1158" i="72"/>
  <c r="L1170" i="72"/>
  <c r="L704" i="72"/>
  <c r="L715" i="72"/>
  <c r="L727" i="72"/>
  <c r="L739" i="72"/>
  <c r="L751" i="72"/>
  <c r="L763" i="72"/>
  <c r="L775" i="72"/>
  <c r="L787" i="72"/>
  <c r="L799" i="72"/>
  <c r="L811" i="72"/>
  <c r="L823" i="72"/>
  <c r="L835" i="72"/>
  <c r="L847" i="72"/>
  <c r="L859" i="72"/>
  <c r="L871" i="72"/>
  <c r="L883" i="72"/>
  <c r="L895" i="72"/>
  <c r="L907" i="72"/>
  <c r="L919" i="72"/>
  <c r="L931" i="72"/>
  <c r="L943" i="72"/>
  <c r="L955" i="72"/>
  <c r="L967" i="72"/>
  <c r="L979" i="72"/>
  <c r="L991" i="72"/>
  <c r="L1003" i="72"/>
  <c r="L1015" i="72"/>
  <c r="L1027" i="72"/>
  <c r="L1039" i="72"/>
  <c r="L1051" i="72"/>
  <c r="L1063" i="72"/>
  <c r="L1075" i="72"/>
  <c r="L1087" i="72"/>
  <c r="L1099" i="72"/>
  <c r="L1111" i="72"/>
  <c r="L1123" i="72"/>
  <c r="L1135" i="72"/>
  <c r="L1147" i="72"/>
  <c r="L1159" i="72"/>
  <c r="L1171" i="72"/>
  <c r="L1183" i="72"/>
  <c r="L1215" i="72"/>
  <c r="L1227" i="72"/>
  <c r="L1239" i="72"/>
  <c r="L1251" i="72"/>
  <c r="L1263" i="72"/>
  <c r="L1275" i="72"/>
  <c r="L1287" i="72"/>
  <c r="L1299" i="72"/>
  <c r="L1311" i="72"/>
  <c r="L1323" i="72"/>
  <c r="L1335" i="72"/>
  <c r="L1347" i="72"/>
  <c r="L1359" i="72"/>
  <c r="L691" i="72"/>
  <c r="L698" i="72"/>
  <c r="L706" i="72"/>
  <c r="L718" i="72"/>
  <c r="L730" i="72"/>
  <c r="L742" i="72"/>
  <c r="L754" i="72"/>
  <c r="L766" i="72"/>
  <c r="L778" i="72"/>
  <c r="L790" i="72"/>
  <c r="L802" i="72"/>
  <c r="L814" i="72"/>
  <c r="L826" i="72"/>
  <c r="L838" i="72"/>
  <c r="L850" i="72"/>
  <c r="L862" i="72"/>
  <c r="L874" i="72"/>
  <c r="L886" i="72"/>
  <c r="L898" i="72"/>
  <c r="L910" i="72"/>
  <c r="L922" i="72"/>
  <c r="L934" i="72"/>
  <c r="L946" i="72"/>
  <c r="L958" i="72"/>
  <c r="L970" i="72"/>
  <c r="L982" i="72"/>
  <c r="L994" i="72"/>
  <c r="L1006" i="72"/>
  <c r="L1018" i="72"/>
  <c r="L1030" i="72"/>
  <c r="L1042" i="72"/>
  <c r="L1054" i="72"/>
  <c r="L1066" i="72"/>
  <c r="L1078" i="72"/>
  <c r="L1090" i="72"/>
  <c r="L1102" i="72"/>
  <c r="L1114" i="72"/>
  <c r="L1126" i="72"/>
  <c r="L1138" i="72"/>
  <c r="L1150" i="72"/>
  <c r="L1162" i="72"/>
  <c r="L1174" i="72"/>
  <c r="L1186" i="72"/>
  <c r="L1218" i="72"/>
  <c r="L1230" i="72"/>
  <c r="L1242" i="72"/>
  <c r="L707" i="72"/>
  <c r="L719" i="72"/>
  <c r="L731" i="72"/>
  <c r="L743" i="72"/>
  <c r="L755" i="72"/>
  <c r="L815" i="72"/>
  <c r="L839" i="72"/>
  <c r="L709" i="72"/>
  <c r="L721" i="72"/>
  <c r="L733" i="72"/>
  <c r="L745" i="72"/>
  <c r="L757" i="72"/>
  <c r="L769" i="72"/>
  <c r="L781" i="72"/>
  <c r="L793" i="72"/>
  <c r="L805" i="72"/>
  <c r="L817" i="72"/>
  <c r="L829" i="72"/>
  <c r="L841" i="72"/>
  <c r="L853" i="72"/>
  <c r="L865" i="72"/>
  <c r="L877" i="72"/>
  <c r="L889" i="72"/>
  <c r="L901" i="72"/>
  <c r="L913" i="72"/>
  <c r="L925" i="72"/>
  <c r="L937" i="72"/>
  <c r="L949" i="72"/>
  <c r="L961" i="72"/>
  <c r="L973" i="72"/>
  <c r="L985" i="72"/>
  <c r="L997" i="72"/>
  <c r="L1009" i="72"/>
  <c r="L1021" i="72"/>
  <c r="L1033" i="72"/>
  <c r="L1045" i="72"/>
  <c r="L1057" i="72"/>
  <c r="L1069" i="72"/>
  <c r="L1081" i="72"/>
  <c r="L1093" i="72"/>
  <c r="L1105" i="72"/>
  <c r="L1117" i="72"/>
  <c r="L1129" i="72"/>
  <c r="L1141" i="72"/>
  <c r="L1153" i="72"/>
  <c r="L1165" i="72"/>
  <c r="L1177" i="72"/>
  <c r="L1189" i="72"/>
  <c r="L1221" i="72"/>
  <c r="L1233" i="72"/>
  <c r="L1245" i="72"/>
  <c r="L1257" i="72"/>
  <c r="L1269" i="72"/>
  <c r="L1281" i="72"/>
  <c r="L1293" i="72"/>
  <c r="L1305" i="72"/>
  <c r="L1317" i="72"/>
  <c r="L1329" i="72"/>
  <c r="L1341" i="72"/>
  <c r="L1353" i="72"/>
  <c r="L1365" i="72"/>
  <c r="L711" i="72"/>
  <c r="L723" i="72"/>
  <c r="L735" i="72"/>
  <c r="L747" i="72"/>
  <c r="L759" i="72"/>
  <c r="L771" i="72"/>
  <c r="L783" i="72"/>
  <c r="L795" i="72"/>
  <c r="L807" i="72"/>
  <c r="L819" i="72"/>
  <c r="L831" i="72"/>
  <c r="L843" i="72"/>
  <c r="L855" i="72"/>
  <c r="L867" i="72"/>
  <c r="L879" i="72"/>
  <c r="L891" i="72"/>
  <c r="L903" i="72"/>
  <c r="L915" i="72"/>
  <c r="L927" i="72"/>
  <c r="L939" i="72"/>
  <c r="L951" i="72"/>
  <c r="L963" i="72"/>
  <c r="L975" i="72"/>
  <c r="L987" i="72"/>
  <c r="L999" i="72"/>
  <c r="L1011" i="72"/>
  <c r="L1023" i="72"/>
  <c r="L1035" i="72"/>
  <c r="L1047" i="72"/>
  <c r="L1059" i="72"/>
  <c r="L1071" i="72"/>
  <c r="L1083" i="72"/>
  <c r="L1095" i="72"/>
  <c r="L1107" i="72"/>
  <c r="L1119" i="72"/>
  <c r="L1131" i="72"/>
  <c r="L1143" i="72"/>
  <c r="L1155" i="72"/>
  <c r="L1167" i="72"/>
  <c r="L1179" i="72"/>
  <c r="L1211" i="72"/>
  <c r="L1223" i="72"/>
  <c r="L1235" i="72"/>
  <c r="L1247" i="72"/>
  <c r="L712" i="72"/>
  <c r="L724" i="72"/>
  <c r="L736" i="72"/>
  <c r="L748" i="72"/>
  <c r="L760" i="72"/>
  <c r="L772" i="72"/>
  <c r="L820" i="72"/>
  <c r="L1651" i="72"/>
  <c r="L1750" i="72"/>
  <c r="L1889" i="72"/>
  <c r="L2072" i="72"/>
  <c r="L2111" i="72"/>
  <c r="L2119" i="72"/>
  <c r="L2118" i="72"/>
  <c r="L2157" i="72"/>
  <c r="L1614" i="72"/>
  <c r="L1620" i="72"/>
  <c r="L1626" i="72"/>
  <c r="L1632" i="72"/>
  <c r="L1660" i="72"/>
  <c r="L1667" i="72"/>
  <c r="L1759" i="72"/>
  <c r="L1784" i="72"/>
  <c r="L1813" i="72"/>
  <c r="L1820" i="72"/>
  <c r="L1646" i="72"/>
  <c r="L1653" i="72"/>
  <c r="L1745" i="72"/>
  <c r="L1752" i="72"/>
  <c r="L1806" i="72"/>
  <c r="L1862" i="72"/>
  <c r="L1869" i="72"/>
  <c r="L1898" i="72"/>
  <c r="L1934" i="72"/>
  <c r="L2085" i="72"/>
  <c r="L1864" i="72"/>
  <c r="L1871" i="72"/>
  <c r="L1900" i="72"/>
  <c r="L1641" i="72"/>
  <c r="L1704" i="72"/>
  <c r="L1794" i="72"/>
  <c r="L1830" i="72"/>
  <c r="L1886" i="72"/>
  <c r="L2098" i="72"/>
  <c r="L1894" i="72"/>
  <c r="L1664" i="72"/>
  <c r="L1698" i="72"/>
  <c r="L1781" i="72"/>
  <c r="L1788" i="72"/>
  <c r="L1817" i="72"/>
  <c r="L1824" i="72"/>
  <c r="L1880" i="72"/>
  <c r="L1657" i="72"/>
  <c r="L1756" i="72"/>
  <c r="L2061" i="72"/>
  <c r="L2074" i="72"/>
  <c r="L2087" i="72"/>
  <c r="L2120" i="72"/>
  <c r="L2133" i="72"/>
  <c r="L2146" i="72"/>
  <c r="L2159" i="72"/>
  <c r="L2433" i="72"/>
  <c r="L2445" i="72"/>
  <c r="L2457" i="72"/>
  <c r="L2469" i="72"/>
  <c r="L2481" i="72"/>
  <c r="L2502" i="72"/>
  <c r="L2514" i="72"/>
  <c r="L2526" i="72"/>
  <c r="L2538" i="72"/>
  <c r="L2550" i="72"/>
  <c r="L2562" i="72"/>
  <c r="L2107" i="72"/>
  <c r="L2180" i="72"/>
  <c r="L2198" i="72"/>
  <c r="L2216" i="72"/>
  <c r="L2234" i="72"/>
  <c r="L2254" i="72"/>
  <c r="L2266" i="72"/>
  <c r="L2278" i="72"/>
  <c r="L2302" i="72"/>
  <c r="L2314" i="72"/>
  <c r="L2326" i="72"/>
  <c r="L2338" i="72"/>
  <c r="L2350" i="72"/>
  <c r="L2362" i="72"/>
  <c r="L2374" i="72"/>
  <c r="L2386" i="72"/>
  <c r="L2398" i="72"/>
  <c r="L2410" i="72"/>
  <c r="L2422" i="72"/>
  <c r="L2434" i="72"/>
  <c r="L2446" i="72"/>
  <c r="L2458" i="72"/>
  <c r="L2470" i="72"/>
  <c r="L2482" i="72"/>
  <c r="L2503" i="72"/>
  <c r="L2515" i="72"/>
  <c r="L2189" i="72"/>
  <c r="L2207" i="72"/>
  <c r="L2225" i="72"/>
  <c r="L2243" i="72"/>
  <c r="L2255" i="72"/>
  <c r="L2267" i="72"/>
  <c r="L2279" i="72"/>
  <c r="L2291" i="72"/>
  <c r="L2303" i="72"/>
  <c r="L2315" i="72"/>
  <c r="L2327" i="72"/>
  <c r="L2339" i="72"/>
  <c r="L2351" i="72"/>
  <c r="L2363" i="72"/>
  <c r="L2375" i="72"/>
  <c r="L2387" i="72"/>
  <c r="L2399" i="72"/>
  <c r="L2411" i="72"/>
  <c r="L2423" i="72"/>
  <c r="L2435" i="72"/>
  <c r="L2447" i="72"/>
  <c r="L2459" i="72"/>
  <c r="L2471" i="72"/>
  <c r="L2483" i="72"/>
  <c r="L2082" i="72"/>
  <c r="L2095" i="72"/>
  <c r="L2089" i="72"/>
  <c r="L2161" i="72"/>
  <c r="L2191" i="72"/>
  <c r="L2209" i="72"/>
  <c r="L2227" i="72"/>
  <c r="L2245" i="72"/>
  <c r="L2257" i="72"/>
  <c r="L2269" i="72"/>
  <c r="L2281" i="72"/>
  <c r="L2293" i="72"/>
  <c r="L2305" i="72"/>
  <c r="L2317" i="72"/>
  <c r="L2329" i="72"/>
  <c r="L2341" i="72"/>
  <c r="L2353" i="72"/>
  <c r="L2365" i="72"/>
  <c r="L2377" i="72"/>
  <c r="L2389" i="72"/>
  <c r="L2401" i="72"/>
  <c r="L2413" i="72"/>
  <c r="L2425" i="72"/>
  <c r="L2437" i="72"/>
  <c r="L2449" i="72"/>
  <c r="L2461" i="72"/>
  <c r="L2473" i="72"/>
  <c r="L2485" i="72"/>
  <c r="L2506" i="72"/>
  <c r="L2518" i="72"/>
  <c r="L2530" i="72"/>
  <c r="L2542" i="72"/>
  <c r="L2554" i="72"/>
  <c r="L2566" i="72"/>
  <c r="L2578" i="72"/>
  <c r="L2590" i="72"/>
  <c r="L2602" i="72"/>
  <c r="L2614" i="72"/>
  <c r="L2183" i="72"/>
  <c r="L2201" i="72"/>
  <c r="L2219" i="72"/>
  <c r="L2237" i="72"/>
  <c r="L2247" i="72"/>
  <c r="L2259" i="72"/>
  <c r="L2271" i="72"/>
  <c r="L2283" i="72"/>
  <c r="L2295" i="72"/>
  <c r="L2307" i="72"/>
  <c r="L2319" i="72"/>
  <c r="L2331" i="72"/>
  <c r="L2343" i="72"/>
  <c r="L2355" i="72"/>
  <c r="L2367" i="72"/>
  <c r="L2379" i="72"/>
  <c r="L2391" i="72"/>
  <c r="L2403" i="72"/>
  <c r="L2415" i="72"/>
  <c r="L2427" i="72"/>
  <c r="L2439" i="72"/>
  <c r="L2451" i="72"/>
  <c r="L2463" i="72"/>
  <c r="L2475" i="72"/>
  <c r="L2496" i="72"/>
  <c r="L2508" i="72"/>
  <c r="L2520" i="72"/>
  <c r="L2532" i="72"/>
  <c r="L2544" i="72"/>
  <c r="L2556" i="72"/>
  <c r="L2568" i="72"/>
  <c r="L2185" i="72"/>
  <c r="L2203" i="72"/>
  <c r="L2221" i="72"/>
  <c r="L2239" i="72"/>
  <c r="L2249" i="72"/>
  <c r="L2261" i="72"/>
  <c r="L2273" i="72"/>
  <c r="L2285" i="72"/>
  <c r="L2297" i="72"/>
  <c r="L2309" i="72"/>
  <c r="L2321" i="72"/>
  <c r="L2333" i="72"/>
  <c r="L2345" i="72"/>
  <c r="L2357" i="72"/>
  <c r="L2369" i="72"/>
  <c r="L2381" i="72"/>
  <c r="L2393" i="72"/>
  <c r="L2405" i="72"/>
  <c r="L2417" i="72"/>
  <c r="L2429" i="72"/>
  <c r="L2441" i="72"/>
  <c r="L2453" i="72"/>
  <c r="L2465" i="72"/>
  <c r="L2477" i="72"/>
  <c r="L2498" i="72"/>
  <c r="L2510" i="72"/>
  <c r="L2522" i="72"/>
  <c r="L2534" i="72"/>
  <c r="L2059" i="72"/>
  <c r="L2131" i="72"/>
  <c r="L2177" i="72"/>
  <c r="L2186" i="72"/>
  <c r="L2204" i="72"/>
  <c r="L2222" i="72"/>
  <c r="L2240" i="72"/>
  <c r="L2125" i="72"/>
  <c r="L2195" i="72"/>
  <c r="L2213" i="72"/>
  <c r="L2231" i="72"/>
  <c r="L2251" i="72"/>
  <c r="L2263" i="72"/>
  <c r="L2275" i="72"/>
  <c r="L2287" i="72"/>
  <c r="L2299" i="72"/>
  <c r="L2311" i="72"/>
  <c r="L2323" i="72"/>
  <c r="L2335" i="72"/>
  <c r="L2347" i="72"/>
  <c r="L2359" i="72"/>
  <c r="L2371" i="72"/>
  <c r="L2383" i="72"/>
  <c r="L2395" i="72"/>
  <c r="L2407" i="72"/>
  <c r="L2419" i="72"/>
  <c r="L2431" i="72"/>
  <c r="L2443" i="72"/>
  <c r="L2455" i="72"/>
  <c r="L2467" i="72"/>
  <c r="L2479" i="72"/>
  <c r="L2500" i="72"/>
  <c r="L2512" i="72"/>
  <c r="L2524" i="72"/>
  <c r="L2536" i="72"/>
  <c r="L2548" i="72"/>
  <c r="L2560" i="72"/>
  <c r="L2572" i="72"/>
  <c r="L2584" i="72"/>
  <c r="L2596" i="72"/>
  <c r="L2608" i="72"/>
  <c r="L2620" i="72"/>
  <c r="L2632" i="72"/>
  <c r="L2662" i="72"/>
  <c r="L2792" i="72"/>
  <c r="L2931" i="72"/>
  <c r="L2943" i="72"/>
  <c r="L2955" i="72"/>
  <c r="L2967" i="72"/>
  <c r="L2979" i="72"/>
  <c r="L2991" i="72"/>
  <c r="L3003" i="72"/>
  <c r="L3015" i="72"/>
  <c r="L3027" i="72"/>
  <c r="L2803" i="72"/>
  <c r="L2815" i="72"/>
  <c r="L2827" i="72"/>
  <c r="L2848" i="72"/>
  <c r="L2860" i="72"/>
  <c r="L2872" i="72"/>
  <c r="L2884" i="72"/>
  <c r="L2896" i="72"/>
  <c r="L2908" i="72"/>
  <c r="L2920" i="72"/>
  <c r="L2932" i="72"/>
  <c r="L2944" i="72"/>
  <c r="L2956" i="72"/>
  <c r="L2968" i="72"/>
  <c r="L2980" i="72"/>
  <c r="L2992" i="72"/>
  <c r="L3004" i="72"/>
  <c r="L3016" i="72"/>
  <c r="L2733" i="72"/>
  <c r="L2739" i="72"/>
  <c r="L2745" i="72"/>
  <c r="L2751" i="72"/>
  <c r="L2757" i="72"/>
  <c r="L2763" i="72"/>
  <c r="L2769" i="72"/>
  <c r="L2775" i="72"/>
  <c r="L2781" i="72"/>
  <c r="L2787" i="72"/>
  <c r="L2795" i="72"/>
  <c r="L2806" i="72"/>
  <c r="L2818" i="72"/>
  <c r="L2830" i="72"/>
  <c r="L2851" i="72"/>
  <c r="L2863" i="72"/>
  <c r="L2875" i="72"/>
  <c r="L2887" i="72"/>
  <c r="L2899" i="72"/>
  <c r="L2911" i="72"/>
  <c r="L2923" i="72"/>
  <c r="L2935" i="72"/>
  <c r="L2947" i="72"/>
  <c r="L2959" i="72"/>
  <c r="L2971" i="72"/>
  <c r="L2983" i="72"/>
  <c r="L2995" i="72"/>
  <c r="L3007" i="72"/>
  <c r="L2797" i="72"/>
  <c r="L2809" i="72"/>
  <c r="L2821" i="72"/>
  <c r="L2842" i="72"/>
  <c r="L2854" i="72"/>
  <c r="L2866" i="72"/>
  <c r="L2878" i="72"/>
  <c r="L2890" i="72"/>
  <c r="L2902" i="72"/>
  <c r="L2914" i="72"/>
  <c r="L2926" i="72"/>
  <c r="L2938" i="72"/>
  <c r="L2950" i="72"/>
  <c r="L2962" i="72"/>
  <c r="L2974" i="72"/>
  <c r="L2986" i="72"/>
  <c r="L2998" i="72"/>
  <c r="L3010" i="72"/>
  <c r="L3023" i="72"/>
  <c r="L2772" i="72"/>
  <c r="L2778" i="72"/>
  <c r="L2784" i="72"/>
  <c r="L2791" i="72"/>
  <c r="L2801" i="72"/>
  <c r="L2813" i="72"/>
  <c r="L2825" i="72"/>
  <c r="L2846" i="72"/>
  <c r="L2858" i="72"/>
  <c r="L2870" i="72"/>
  <c r="L2882" i="72"/>
  <c r="L2894" i="72"/>
  <c r="L2906" i="72"/>
  <c r="L2918" i="72"/>
  <c r="L2930" i="72"/>
  <c r="L2942" i="72"/>
  <c r="L2954" i="72"/>
  <c r="L2966" i="72"/>
  <c r="L2978" i="72"/>
  <c r="L2990" i="72"/>
  <c r="L3002" i="72"/>
  <c r="L3014" i="72"/>
  <c r="L3026" i="72"/>
  <c r="L3141" i="72"/>
  <c r="L3147" i="72"/>
  <c r="L3153" i="72"/>
  <c r="L3159" i="72"/>
  <c r="L3165" i="72"/>
  <c r="L3208" i="72"/>
  <c r="L3228" i="72"/>
  <c r="L3241" i="72"/>
  <c r="L3254" i="72"/>
  <c r="L3268" i="72"/>
  <c r="L3297" i="72"/>
  <c r="L3304" i="72"/>
  <c r="L3319" i="72"/>
  <c r="L3327" i="72"/>
  <c r="L3408" i="72"/>
  <c r="L3449" i="72"/>
  <c r="L3459" i="72"/>
  <c r="L3513" i="72"/>
  <c r="L3202" i="72"/>
  <c r="L3235" i="72"/>
  <c r="L3276" i="72"/>
  <c r="L3283" i="72"/>
  <c r="L3471" i="72"/>
  <c r="L3470" i="72"/>
  <c r="L3355" i="72"/>
  <c r="L3364" i="72"/>
  <c r="L3373" i="72"/>
  <c r="L3382" i="72"/>
  <c r="L3391" i="72"/>
  <c r="L3400" i="72"/>
  <c r="L3461" i="72"/>
  <c r="L3431" i="72"/>
  <c r="L3441" i="72"/>
  <c r="L3462" i="72"/>
  <c r="L3526" i="72"/>
  <c r="L3525" i="72"/>
  <c r="L3256" i="72"/>
  <c r="L3292" i="72"/>
  <c r="L3322" i="72"/>
  <c r="L3250" i="72"/>
  <c r="L3271" i="72"/>
  <c r="L3300" i="72"/>
  <c r="L3307" i="72"/>
  <c r="L3315" i="72"/>
  <c r="L3340" i="72"/>
  <c r="L3358" i="72"/>
  <c r="L3403" i="72"/>
  <c r="L3413" i="72"/>
  <c r="L3434" i="72"/>
  <c r="L3414" i="72"/>
  <c r="L3455" i="72"/>
  <c r="L3477" i="72"/>
  <c r="L3476" i="72"/>
  <c r="L3519" i="72"/>
  <c r="L3232" i="72"/>
  <c r="L3280" i="72"/>
  <c r="L3309" i="72"/>
  <c r="L3342" i="72"/>
  <c r="L3360" i="72"/>
  <c r="L3378" i="72"/>
  <c r="L3325" i="72"/>
  <c r="L3333" i="72"/>
  <c r="L3351" i="72"/>
  <c r="L3369" i="72"/>
  <c r="L3387" i="72"/>
  <c r="L3405" i="72"/>
  <c r="L3416" i="72"/>
  <c r="L3426" i="72"/>
  <c r="L3467" i="72"/>
  <c r="L3437" i="72"/>
  <c r="L3447" i="72"/>
  <c r="L3458" i="72"/>
  <c r="L3468" i="72"/>
  <c r="L3480" i="72"/>
  <c r="L3492" i="72"/>
  <c r="L3214" i="72"/>
  <c r="L3282" i="72"/>
  <c r="L3289" i="72"/>
  <c r="L3335" i="72"/>
  <c r="L3344" i="72"/>
  <c r="L3353" i="72"/>
  <c r="L3362" i="72"/>
  <c r="L3371" i="72"/>
  <c r="L3380" i="72"/>
  <c r="L3389" i="72"/>
  <c r="L3407" i="72"/>
  <c r="L3428" i="72"/>
  <c r="L3438" i="72"/>
  <c r="L3581" i="72"/>
  <c r="L3588" i="72"/>
  <c r="L3641" i="72"/>
  <c r="L3660" i="72"/>
  <c r="L3670" i="72"/>
  <c r="L3681" i="72"/>
  <c r="L3693" i="72"/>
  <c r="L3705" i="72"/>
  <c r="L3717" i="72"/>
  <c r="L3729" i="72"/>
  <c r="L3741" i="72"/>
  <c r="L3753" i="72"/>
  <c r="L3765" i="72"/>
  <c r="L3777" i="72"/>
  <c r="L3789" i="72"/>
  <c r="L3801" i="72"/>
  <c r="L3813" i="72"/>
  <c r="L3825" i="72"/>
  <c r="L3837" i="72"/>
  <c r="L3849" i="72"/>
  <c r="L3861" i="72"/>
  <c r="L3873" i="72"/>
  <c r="L3549" i="72"/>
  <c r="L3562" i="72"/>
  <c r="L3575" i="72"/>
  <c r="L3597" i="72"/>
  <c r="L3606" i="72"/>
  <c r="L3615" i="72"/>
  <c r="L3624" i="72"/>
  <c r="L3633" i="72"/>
  <c r="L3642" i="72"/>
  <c r="L3651" i="72"/>
  <c r="L3661" i="72"/>
  <c r="L3671" i="72"/>
  <c r="L3682" i="72"/>
  <c r="L3694" i="72"/>
  <c r="L3706" i="72"/>
  <c r="L3718" i="72"/>
  <c r="L3730" i="72"/>
  <c r="L3742" i="72"/>
  <c r="L3754" i="72"/>
  <c r="L3766" i="72"/>
  <c r="L3778" i="72"/>
  <c r="L3790" i="72"/>
  <c r="L3802" i="72"/>
  <c r="L3814" i="72"/>
  <c r="L3826" i="72"/>
  <c r="L3838" i="72"/>
  <c r="L3850" i="72"/>
  <c r="L3862" i="72"/>
  <c r="L3874" i="72"/>
  <c r="L3531" i="72"/>
  <c r="L3537" i="72"/>
  <c r="L3543" i="72"/>
  <c r="L3556" i="72"/>
  <c r="L3672" i="72"/>
  <c r="L3683" i="72"/>
  <c r="L3695" i="72"/>
  <c r="L3707" i="72"/>
  <c r="L3719" i="72"/>
  <c r="L3731" i="72"/>
  <c r="L3743" i="72"/>
  <c r="L3755" i="72"/>
  <c r="L3767" i="72"/>
  <c r="L3779" i="72"/>
  <c r="L3815" i="72"/>
  <c r="L3827" i="72"/>
  <c r="L3839" i="72"/>
  <c r="L3563" i="72"/>
  <c r="L3576" i="72"/>
  <c r="L3663" i="72"/>
  <c r="L3570" i="72"/>
  <c r="L3599" i="72"/>
  <c r="L3617" i="72"/>
  <c r="L3635" i="72"/>
  <c r="L3653" i="72"/>
  <c r="L3674" i="72"/>
  <c r="L3685" i="72"/>
  <c r="L3697" i="72"/>
  <c r="L3709" i="72"/>
  <c r="L3721" i="72"/>
  <c r="L3733" i="72"/>
  <c r="L3745" i="72"/>
  <c r="L3757" i="72"/>
  <c r="L3769" i="72"/>
  <c r="L3781" i="72"/>
  <c r="L3793" i="72"/>
  <c r="L3805" i="72"/>
  <c r="L3817" i="72"/>
  <c r="L3829" i="72"/>
  <c r="L3841" i="72"/>
  <c r="L3853" i="72"/>
  <c r="L3865" i="72"/>
  <c r="L3877" i="72"/>
  <c r="L3889" i="72"/>
  <c r="L3482" i="72"/>
  <c r="L3488" i="72"/>
  <c r="L3795" i="72"/>
  <c r="L3807" i="72"/>
  <c r="L3819" i="72"/>
  <c r="L3831" i="72"/>
  <c r="L3843" i="72"/>
  <c r="L3855" i="72"/>
  <c r="L3867" i="72"/>
  <c r="L3552" i="72"/>
  <c r="L3592" i="72"/>
  <c r="L3610" i="72"/>
  <c r="L3628" i="72"/>
  <c r="L3646" i="72"/>
  <c r="L3656" i="72"/>
  <c r="L3666" i="72"/>
  <c r="L3676" i="72"/>
  <c r="L3688" i="72"/>
  <c r="L3700" i="72"/>
  <c r="L3712" i="72"/>
  <c r="L3724" i="72"/>
  <c r="L3736" i="72"/>
  <c r="L3748" i="72"/>
  <c r="L3760" i="72"/>
  <c r="L3772" i="72"/>
  <c r="L3784" i="72"/>
  <c r="L3796" i="72"/>
  <c r="L3808" i="72"/>
  <c r="L3820" i="72"/>
  <c r="L3832" i="72"/>
  <c r="L3844" i="72"/>
  <c r="L3856" i="72"/>
  <c r="L3868" i="72"/>
  <c r="L3880" i="72"/>
  <c r="L3593" i="72"/>
  <c r="L3611" i="72"/>
  <c r="L3629" i="72"/>
  <c r="L3647" i="72"/>
  <c r="L3667" i="72"/>
  <c r="L3677" i="72"/>
  <c r="L3689" i="72"/>
  <c r="L3701" i="72"/>
  <c r="L3713" i="72"/>
  <c r="L3725" i="72"/>
  <c r="L3737" i="72"/>
  <c r="L3749" i="72"/>
  <c r="L3761" i="72"/>
  <c r="L3773" i="72"/>
  <c r="L3833" i="72"/>
  <c r="L3845" i="72"/>
  <c r="L3857" i="72"/>
  <c r="L3621" i="72"/>
  <c r="L3595" i="72"/>
  <c r="L3613" i="72"/>
  <c r="L3631" i="72"/>
  <c r="L3649" i="72"/>
  <c r="L3658" i="72"/>
  <c r="L3679" i="72"/>
  <c r="L3691" i="72"/>
  <c r="L3703" i="72"/>
  <c r="L3715" i="72"/>
  <c r="L3727" i="72"/>
  <c r="L3739" i="72"/>
  <c r="L3751" i="72"/>
  <c r="L3763" i="72"/>
  <c r="L3775" i="72"/>
  <c r="L3787" i="72"/>
  <c r="L3799" i="72"/>
  <c r="L3811" i="72"/>
  <c r="L3823" i="72"/>
  <c r="L3835" i="72"/>
  <c r="L3847" i="72"/>
  <c r="L3859" i="72"/>
  <c r="L3871" i="72"/>
  <c r="L3883" i="72"/>
  <c r="L3902" i="72"/>
  <c r="L4118" i="72"/>
  <c r="L4147" i="72"/>
  <c r="L4188" i="72"/>
  <c r="L3954" i="72"/>
  <c r="L4026" i="72"/>
  <c r="L4034" i="72"/>
  <c r="L4042" i="72"/>
  <c r="L4050" i="72"/>
  <c r="L4058" i="72"/>
  <c r="L4066" i="72"/>
  <c r="L4074" i="72"/>
  <c r="L4092" i="72"/>
  <c r="L4110" i="72"/>
  <c r="L4128" i="72"/>
  <c r="L4137" i="72"/>
  <c r="L4158" i="72"/>
  <c r="L4168" i="72"/>
  <c r="L4178" i="72"/>
  <c r="L4199" i="72"/>
  <c r="L4211" i="72"/>
  <c r="L4223" i="72"/>
  <c r="L4235" i="72"/>
  <c r="L4247" i="72"/>
  <c r="L4259" i="72"/>
  <c r="L4271" i="72"/>
  <c r="L3935" i="72"/>
  <c r="L3948" i="72"/>
  <c r="L4007" i="72"/>
  <c r="L4020" i="72"/>
  <c r="L4027" i="72"/>
  <c r="L4035" i="72"/>
  <c r="L4043" i="72"/>
  <c r="L4051" i="72"/>
  <c r="L4059" i="72"/>
  <c r="L4067" i="72"/>
  <c r="L4075" i="72"/>
  <c r="L4093" i="72"/>
  <c r="L4111" i="72"/>
  <c r="L4129" i="72"/>
  <c r="L4159" i="72"/>
  <c r="L4284" i="72"/>
  <c r="L4283" i="72"/>
  <c r="L4296" i="72"/>
  <c r="L4295" i="72"/>
  <c r="L4308" i="72"/>
  <c r="L4307" i="72"/>
  <c r="L4320" i="72"/>
  <c r="L4319" i="72"/>
  <c r="L4084" i="72"/>
  <c r="L4102" i="72"/>
  <c r="L4120" i="72"/>
  <c r="L4139" i="72"/>
  <c r="L4149" i="72"/>
  <c r="L4170" i="72"/>
  <c r="L4180" i="72"/>
  <c r="L4190" i="72"/>
  <c r="L4201" i="72"/>
  <c r="L4213" i="72"/>
  <c r="L4225" i="72"/>
  <c r="L4237" i="72"/>
  <c r="L4249" i="72"/>
  <c r="L4261" i="72"/>
  <c r="L4273" i="72"/>
  <c r="L4285" i="72"/>
  <c r="L4298" i="72"/>
  <c r="L4297" i="72"/>
  <c r="L4310" i="72"/>
  <c r="L4309" i="72"/>
  <c r="L4322" i="72"/>
  <c r="L4321" i="72"/>
  <c r="L4151" i="72"/>
  <c r="L4161" i="72"/>
  <c r="L4192" i="72"/>
  <c r="L3911" i="72"/>
  <c r="L3924" i="72"/>
  <c r="L3996" i="72"/>
  <c r="L4087" i="72"/>
  <c r="L4105" i="72"/>
  <c r="L4123" i="72"/>
  <c r="L4152" i="72"/>
  <c r="L4183" i="72"/>
  <c r="L3990" i="72"/>
  <c r="L4030" i="72"/>
  <c r="L4038" i="72"/>
  <c r="L4046" i="72"/>
  <c r="L4054" i="72"/>
  <c r="L4062" i="72"/>
  <c r="L4070" i="72"/>
  <c r="L4078" i="72"/>
  <c r="L4096" i="72"/>
  <c r="L4114" i="72"/>
  <c r="L4132" i="72"/>
  <c r="L4142" i="72"/>
  <c r="L4163" i="72"/>
  <c r="L4173" i="72"/>
  <c r="L4194" i="72"/>
  <c r="L4205" i="72"/>
  <c r="L4217" i="72"/>
  <c r="L4229" i="72"/>
  <c r="L4241" i="72"/>
  <c r="L4253" i="72"/>
  <c r="L4265" i="72"/>
  <c r="L4277" i="72"/>
  <c r="L3971" i="72"/>
  <c r="L3984" i="72"/>
  <c r="L4195" i="72"/>
  <c r="L4290" i="72"/>
  <c r="L4289" i="72"/>
  <c r="L4302" i="72"/>
  <c r="L4301" i="72"/>
  <c r="L4314" i="72"/>
  <c r="L4313" i="72"/>
  <c r="L4080" i="72"/>
  <c r="L4098" i="72"/>
  <c r="L4116" i="72"/>
  <c r="L4134" i="72"/>
  <c r="L4144" i="72"/>
  <c r="L4154" i="72"/>
  <c r="L4175" i="72"/>
  <c r="L4185" i="72"/>
  <c r="L4207" i="72"/>
  <c r="L4219" i="72"/>
  <c r="L4231" i="72"/>
  <c r="L4243" i="72"/>
  <c r="L4255" i="72"/>
  <c r="L4267" i="72"/>
  <c r="L4279" i="72"/>
  <c r="L4291" i="72"/>
  <c r="L4032" i="72"/>
  <c r="L4040" i="72"/>
  <c r="L4048" i="72"/>
  <c r="L4056" i="72"/>
  <c r="L4064" i="72"/>
  <c r="L4072" i="72"/>
  <c r="L4081" i="72"/>
  <c r="L4099" i="72"/>
  <c r="L4117" i="72"/>
  <c r="L4304" i="72"/>
  <c r="L4303" i="72"/>
  <c r="L4316" i="72"/>
  <c r="L4315" i="72"/>
  <c r="L3894" i="72"/>
  <c r="L3966" i="72"/>
  <c r="L4090" i="72"/>
  <c r="L4108" i="72"/>
  <c r="L4126" i="72"/>
  <c r="L4146" i="72"/>
  <c r="L4156" i="72"/>
  <c r="L4166" i="72"/>
  <c r="L4187" i="72"/>
  <c r="L4197" i="72"/>
  <c r="L4209" i="72"/>
  <c r="L4221" i="72"/>
  <c r="L4233" i="72"/>
  <c r="L4245" i="72"/>
  <c r="L4257" i="72"/>
  <c r="L4269" i="72"/>
  <c r="L4281" i="72"/>
  <c r="L4610" i="72"/>
  <c r="L4327" i="72"/>
  <c r="L4333" i="72"/>
  <c r="L4339" i="72"/>
  <c r="L4345" i="72"/>
  <c r="L4351" i="72"/>
  <c r="L4357" i="72"/>
  <c r="L4390" i="72"/>
  <c r="L4403" i="72"/>
  <c r="L4416" i="72"/>
  <c r="L4429" i="72"/>
  <c r="L4462" i="72"/>
  <c r="L4475" i="72"/>
  <c r="L4488" i="72"/>
  <c r="L4501" i="72"/>
  <c r="L4543" i="72"/>
  <c r="L4556" i="72"/>
  <c r="L4569" i="72"/>
  <c r="L4582" i="72"/>
  <c r="L4618" i="72"/>
  <c r="L4364" i="72"/>
  <c r="L4377" i="72"/>
  <c r="L4436" i="72"/>
  <c r="L4449" i="72"/>
  <c r="L4508" i="72"/>
  <c r="L4530" i="72"/>
  <c r="L4598" i="72"/>
  <c r="L4611" i="72"/>
  <c r="L4669" i="72"/>
  <c r="L4687" i="72"/>
  <c r="L4705" i="72"/>
  <c r="L4723" i="72"/>
  <c r="L4371" i="72"/>
  <c r="L4443" i="72"/>
  <c r="L4515" i="72"/>
  <c r="L4605" i="72"/>
  <c r="L4640" i="72"/>
  <c r="L4679" i="72"/>
  <c r="L4697" i="72"/>
  <c r="L4715" i="72"/>
  <c r="L4317" i="72"/>
  <c r="L4323" i="72"/>
  <c r="L4329" i="72"/>
  <c r="L4335" i="72"/>
  <c r="L4341" i="72"/>
  <c r="L4347" i="72"/>
  <c r="L4353" i="72"/>
  <c r="L4366" i="72"/>
  <c r="L4379" i="72"/>
  <c r="L4392" i="72"/>
  <c r="L4405" i="72"/>
  <c r="L4438" i="72"/>
  <c r="L4451" i="72"/>
  <c r="L4464" i="72"/>
  <c r="L4477" i="72"/>
  <c r="L4510" i="72"/>
  <c r="L4532" i="72"/>
  <c r="L4545" i="72"/>
  <c r="L4558" i="72"/>
  <c r="L4600" i="72"/>
  <c r="L4613" i="72"/>
  <c r="L4412" i="72"/>
  <c r="L4425" i="72"/>
  <c r="L4484" i="72"/>
  <c r="L4497" i="72"/>
  <c r="L4565" i="72"/>
  <c r="L4578" i="72"/>
  <c r="L4635" i="72"/>
  <c r="L4681" i="72"/>
  <c r="L4699" i="72"/>
  <c r="L4419" i="72"/>
  <c r="L4491" i="72"/>
  <c r="L4572" i="72"/>
  <c r="L4628" i="72"/>
  <c r="L4657" i="72"/>
  <c r="L4664" i="72"/>
  <c r="L4673" i="72"/>
  <c r="L4691" i="72"/>
  <c r="L4709" i="72"/>
  <c r="L4325" i="72"/>
  <c r="L4331" i="72"/>
  <c r="L4337" i="72"/>
  <c r="L4343" i="72"/>
  <c r="L4349" i="72"/>
  <c r="L4355" i="72"/>
  <c r="L4368" i="72"/>
  <c r="L4381" i="72"/>
  <c r="L4414" i="72"/>
  <c r="L4427" i="72"/>
  <c r="L4440" i="72"/>
  <c r="L4453" i="72"/>
  <c r="L4486" i="72"/>
  <c r="L4499" i="72"/>
  <c r="L4512" i="72"/>
  <c r="L4534" i="72"/>
  <c r="L4567" i="72"/>
  <c r="L4580" i="72"/>
  <c r="L4602" i="72"/>
  <c r="L4630" i="72"/>
  <c r="L4637" i="72"/>
  <c r="L4644" i="72"/>
  <c r="L4666" i="72"/>
  <c r="L4768" i="72"/>
  <c r="L4767" i="72"/>
  <c r="L4388" i="72"/>
  <c r="L4401" i="72"/>
  <c r="L4460" i="72"/>
  <c r="L4473" i="72"/>
  <c r="L4541" i="72"/>
  <c r="L4554" i="72"/>
  <c r="L4623" i="72"/>
  <c r="L4675" i="72"/>
  <c r="L4693" i="72"/>
  <c r="L4711" i="72"/>
  <c r="L4729" i="72"/>
  <c r="L4395" i="72"/>
  <c r="L4467" i="72"/>
  <c r="L4548" i="72"/>
  <c r="L4616" i="72"/>
  <c r="L4652" i="72"/>
  <c r="L4685" i="72"/>
  <c r="L4703" i="72"/>
  <c r="L4721" i="72"/>
  <c r="L4739" i="72"/>
  <c r="L4904" i="72"/>
  <c r="L4928" i="72"/>
  <c r="L4952" i="72"/>
  <c r="L5020" i="72"/>
  <c r="L5113" i="72"/>
  <c r="L5112" i="72"/>
  <c r="L5205" i="72"/>
  <c r="L5241" i="72"/>
  <c r="L5242" i="72"/>
  <c r="L5010" i="72"/>
  <c r="L5011" i="72"/>
  <c r="L5159" i="72"/>
  <c r="L5158" i="72"/>
  <c r="L5215" i="72"/>
  <c r="L4753" i="72"/>
  <c r="L4761" i="72"/>
  <c r="L4769" i="72"/>
  <c r="L4777" i="72"/>
  <c r="L4785" i="72"/>
  <c r="L4793" i="72"/>
  <c r="L4801" i="72"/>
  <c r="L4817" i="72"/>
  <c r="L4825" i="72"/>
  <c r="L4841" i="72"/>
  <c r="L4849" i="72"/>
  <c r="L4865" i="72"/>
  <c r="L5123" i="72"/>
  <c r="L5124" i="72"/>
  <c r="L5244" i="72"/>
  <c r="L5287" i="72"/>
  <c r="L5288" i="72"/>
  <c r="L5297" i="72"/>
  <c r="L5013" i="72"/>
  <c r="L5012" i="72"/>
  <c r="L5169" i="72"/>
  <c r="L5170" i="72"/>
  <c r="L5261" i="72"/>
  <c r="L5262" i="72"/>
  <c r="L5324" i="72"/>
  <c r="L5323" i="72"/>
  <c r="L5333" i="72"/>
  <c r="L5334" i="72"/>
  <c r="L5059" i="72"/>
  <c r="L5058" i="72"/>
  <c r="L5143" i="72"/>
  <c r="L5023" i="72"/>
  <c r="L5024" i="72"/>
  <c r="L5172" i="72"/>
  <c r="L5171" i="72"/>
  <c r="L5208" i="72"/>
  <c r="L5209" i="72"/>
  <c r="L5353" i="72"/>
  <c r="L4884" i="72"/>
  <c r="L4908" i="72"/>
  <c r="L4932" i="72"/>
  <c r="L5097" i="72"/>
  <c r="L5098" i="72"/>
  <c r="L4756" i="72"/>
  <c r="L4780" i="72"/>
  <c r="L4804" i="72"/>
  <c r="L4828" i="72"/>
  <c r="L4852" i="72"/>
  <c r="L5043" i="72"/>
  <c r="L5146" i="72"/>
  <c r="L5145" i="72"/>
  <c r="L5182" i="72"/>
  <c r="L5183" i="72"/>
  <c r="L5100" i="72"/>
  <c r="L5099" i="72"/>
  <c r="L5136" i="72"/>
  <c r="L5137" i="72"/>
  <c r="L5274" i="72"/>
  <c r="L5275" i="72"/>
  <c r="L5346" i="72"/>
  <c r="L5347" i="72"/>
  <c r="L4997" i="72"/>
  <c r="L4998" i="72"/>
  <c r="L5120" i="72"/>
  <c r="L5185" i="72"/>
  <c r="L5184" i="72"/>
  <c r="L5284" i="72"/>
  <c r="L5310" i="72"/>
  <c r="L4750" i="72"/>
  <c r="L4774" i="72"/>
  <c r="L4798" i="72"/>
  <c r="L4822" i="72"/>
  <c r="L4846" i="72"/>
  <c r="L5046" i="72"/>
  <c r="L5045" i="72"/>
  <c r="L5110" i="72"/>
  <c r="L5111" i="72"/>
  <c r="L5231" i="72"/>
  <c r="L5294" i="72"/>
  <c r="L4744" i="72"/>
  <c r="L4751" i="72"/>
  <c r="L4759" i="72"/>
  <c r="L4775" i="72"/>
  <c r="L4783" i="72"/>
  <c r="L4791" i="72"/>
  <c r="L4799" i="72"/>
  <c r="L4807" i="72"/>
  <c r="L4815" i="72"/>
  <c r="L4823" i="72"/>
  <c r="L4831" i="72"/>
  <c r="L4839" i="72"/>
  <c r="L4847" i="72"/>
  <c r="L4855" i="72"/>
  <c r="L4863" i="72"/>
  <c r="L4871" i="72"/>
  <c r="L4879" i="72"/>
  <c r="L4887" i="72"/>
  <c r="L4895" i="72"/>
  <c r="L4911" i="72"/>
  <c r="L4919" i="72"/>
  <c r="L4935" i="72"/>
  <c r="L4943" i="72"/>
  <c r="L4959" i="72"/>
  <c r="L4967" i="72"/>
  <c r="L5000" i="72"/>
  <c r="L4999" i="72"/>
  <c r="L5036" i="72"/>
  <c r="L5037" i="72"/>
  <c r="L5195" i="72"/>
  <c r="L5196" i="72"/>
  <c r="L5259" i="72"/>
  <c r="L5258" i="72"/>
  <c r="L5320" i="72"/>
  <c r="L5321" i="72"/>
  <c r="L5331" i="72"/>
  <c r="L5330" i="72"/>
  <c r="L5050" i="72"/>
  <c r="L5150" i="72"/>
  <c r="L5222" i="72"/>
  <c r="L5301" i="72"/>
  <c r="L5479" i="72"/>
  <c r="L5217" i="72"/>
  <c r="L5230" i="72"/>
  <c r="L5243" i="72"/>
  <c r="L5032" i="72"/>
  <c r="L5132" i="72"/>
  <c r="L5204" i="72"/>
  <c r="L5283" i="72"/>
  <c r="L5472" i="72"/>
  <c r="L5502" i="72"/>
  <c r="L5444" i="72"/>
  <c r="L5473" i="72"/>
  <c r="L5493" i="72"/>
  <c r="L5271" i="72"/>
  <c r="L5343" i="72"/>
  <c r="L5357" i="72"/>
  <c r="L5365" i="72"/>
  <c r="L5373" i="72"/>
  <c r="L5381" i="72"/>
  <c r="L5389" i="72"/>
  <c r="L5397" i="72"/>
  <c r="L5405" i="72"/>
  <c r="L5421" i="72"/>
  <c r="L5429" i="72"/>
  <c r="L5445" i="72"/>
  <c r="L5453" i="72"/>
  <c r="L5464" i="72"/>
  <c r="L5014" i="72"/>
  <c r="L5114" i="72"/>
  <c r="L5186" i="72"/>
  <c r="L5265" i="72"/>
  <c r="L5337" i="72"/>
  <c r="L5465" i="72"/>
  <c r="L5484" i="72"/>
  <c r="L5002" i="72"/>
  <c r="L5061" i="72"/>
  <c r="L5102" i="72"/>
  <c r="L5161" i="72"/>
  <c r="L5174" i="72"/>
  <c r="L5233" i="72"/>
  <c r="L5253" i="72"/>
  <c r="L5312" i="72"/>
  <c r="L5325" i="72"/>
  <c r="L5359" i="72"/>
  <c r="L5367" i="72"/>
  <c r="L5375" i="72"/>
  <c r="L5383" i="72"/>
  <c r="L5391" i="72"/>
  <c r="L5399" i="72"/>
  <c r="L5407" i="72"/>
  <c r="L5415" i="72"/>
  <c r="L5423" i="72"/>
  <c r="L5431" i="72"/>
  <c r="L5439" i="72"/>
  <c r="L5447" i="72"/>
  <c r="L5496" i="72"/>
  <c r="L5096" i="72"/>
  <c r="L5168" i="72"/>
  <c r="L5240" i="72"/>
  <c r="L5319" i="72"/>
  <c r="L5476" i="72"/>
  <c r="L5497" i="72"/>
  <c r="L5468" i="72"/>
  <c r="L5056" i="72"/>
  <c r="L5156" i="72"/>
  <c r="L5228" i="72"/>
  <c r="L5307" i="72"/>
  <c r="L5361" i="72"/>
  <c r="L5369" i="72"/>
  <c r="L5385" i="72"/>
  <c r="L5393" i="72"/>
  <c r="L5409" i="72"/>
  <c r="L5417" i="72"/>
  <c r="L5433" i="72"/>
  <c r="L5441" i="72"/>
  <c r="L5457" i="72"/>
  <c r="L5478" i="72"/>
  <c r="L5488" i="72"/>
  <c r="L5509" i="72"/>
  <c r="K423" i="84"/>
  <c r="K448" i="84"/>
  <c r="K574" i="84"/>
  <c r="K647" i="84"/>
  <c r="K646" i="84"/>
  <c r="K799" i="84"/>
  <c r="K798" i="84"/>
  <c r="K1292" i="84"/>
  <c r="K1295" i="84"/>
  <c r="K1945" i="84"/>
  <c r="K1944" i="84"/>
  <c r="K2076" i="84"/>
  <c r="K2077" i="84"/>
  <c r="K2118" i="84"/>
  <c r="K2117" i="84"/>
  <c r="K7" i="84"/>
  <c r="K20" i="84"/>
  <c r="K33" i="84"/>
  <c r="K56" i="84"/>
  <c r="K69" i="84"/>
  <c r="K92" i="84"/>
  <c r="K105" i="84"/>
  <c r="K151" i="84"/>
  <c r="K494" i="84"/>
  <c r="K503" i="84"/>
  <c r="K512" i="84"/>
  <c r="K634" i="84"/>
  <c r="K643" i="84"/>
  <c r="K708" i="84"/>
  <c r="K775" i="84"/>
  <c r="K774" i="84"/>
  <c r="K975" i="84"/>
  <c r="K974" i="84"/>
  <c r="K11" i="84"/>
  <c r="K34" i="84"/>
  <c r="K47" i="84"/>
  <c r="K70" i="84"/>
  <c r="K83" i="84"/>
  <c r="K772" i="84"/>
  <c r="K771" i="84"/>
  <c r="K853" i="84"/>
  <c r="K852" i="84"/>
  <c r="K871" i="84"/>
  <c r="K870" i="84"/>
  <c r="K889" i="84"/>
  <c r="K888" i="84"/>
  <c r="K907" i="84"/>
  <c r="K906" i="84"/>
  <c r="K985" i="84"/>
  <c r="K984" i="84"/>
  <c r="K683" i="84"/>
  <c r="K682" i="84"/>
  <c r="K129" i="84"/>
  <c r="K159" i="84"/>
  <c r="K177" i="84"/>
  <c r="K195" i="84"/>
  <c r="K213" i="84"/>
  <c r="K231" i="84"/>
  <c r="K249" i="84"/>
  <c r="K420" i="84"/>
  <c r="K719" i="84"/>
  <c r="K718" i="84"/>
  <c r="K364" i="84"/>
  <c r="K376" i="84"/>
  <c r="K388" i="84"/>
  <c r="K400" i="84"/>
  <c r="K412" i="84"/>
  <c r="K518" i="84"/>
  <c r="K536" i="84"/>
  <c r="K554" i="84"/>
  <c r="K585" i="84"/>
  <c r="K619" i="84"/>
  <c r="K739" i="84"/>
  <c r="K738" i="84"/>
  <c r="K835" i="84"/>
  <c r="K834" i="84"/>
  <c r="K25" i="84"/>
  <c r="K38" i="84"/>
  <c r="K61" i="84"/>
  <c r="K74" i="84"/>
  <c r="K97" i="84"/>
  <c r="K110" i="84"/>
  <c r="K192" i="84"/>
  <c r="K210" i="84"/>
  <c r="K228" i="84"/>
  <c r="K246" i="84"/>
  <c r="K120" i="84"/>
  <c r="K196" i="84"/>
  <c r="K613" i="84"/>
  <c r="K817" i="84"/>
  <c r="K816" i="84"/>
  <c r="K427" i="84"/>
  <c r="K457" i="84"/>
  <c r="K593" i="84"/>
  <c r="K437" i="84"/>
  <c r="K442" i="84"/>
  <c r="K530" i="84"/>
  <c r="K548" i="84"/>
  <c r="K566" i="84"/>
  <c r="K672" i="84"/>
  <c r="K433" i="84"/>
  <c r="K463" i="84"/>
  <c r="K641" i="84"/>
  <c r="K664" i="84"/>
  <c r="K677" i="84"/>
  <c r="K700" i="84"/>
  <c r="K713" i="84"/>
  <c r="K756" i="84"/>
  <c r="K1233" i="84"/>
  <c r="K1232" i="84"/>
  <c r="K796" i="84"/>
  <c r="K795" i="84"/>
  <c r="K814" i="84"/>
  <c r="K813" i="84"/>
  <c r="K832" i="84"/>
  <c r="K831" i="84"/>
  <c r="K850" i="84"/>
  <c r="K849" i="84"/>
  <c r="K868" i="84"/>
  <c r="K867" i="84"/>
  <c r="K886" i="84"/>
  <c r="K885" i="84"/>
  <c r="K904" i="84"/>
  <c r="K903" i="84"/>
  <c r="K707" i="84"/>
  <c r="K793" i="84"/>
  <c r="K792" i="84"/>
  <c r="K811" i="84"/>
  <c r="K810" i="84"/>
  <c r="K829" i="84"/>
  <c r="K828" i="84"/>
  <c r="K847" i="84"/>
  <c r="K846" i="84"/>
  <c r="K865" i="84"/>
  <c r="K864" i="84"/>
  <c r="K883" i="84"/>
  <c r="K882" i="84"/>
  <c r="K901" i="84"/>
  <c r="K900" i="84"/>
  <c r="K1009" i="84"/>
  <c r="K1008" i="84"/>
  <c r="K1049" i="84"/>
  <c r="K1048" i="84"/>
  <c r="K662" i="84"/>
  <c r="K698" i="84"/>
  <c r="K734" i="84"/>
  <c r="K777" i="84"/>
  <c r="K808" i="84"/>
  <c r="K807" i="84"/>
  <c r="K826" i="84"/>
  <c r="K825" i="84"/>
  <c r="K844" i="84"/>
  <c r="K843" i="84"/>
  <c r="K862" i="84"/>
  <c r="K861" i="84"/>
  <c r="K880" i="84"/>
  <c r="K879" i="84"/>
  <c r="K898" i="84"/>
  <c r="K897" i="84"/>
  <c r="K982" i="84"/>
  <c r="K981" i="84"/>
  <c r="K1149" i="84"/>
  <c r="K1148" i="84"/>
  <c r="K659" i="84"/>
  <c r="K695" i="84"/>
  <c r="K731" i="84"/>
  <c r="K656" i="84"/>
  <c r="K692" i="84"/>
  <c r="K728" i="84"/>
  <c r="K805" i="84"/>
  <c r="K804" i="84"/>
  <c r="K823" i="84"/>
  <c r="K822" i="84"/>
  <c r="K841" i="84"/>
  <c r="K840" i="84"/>
  <c r="K859" i="84"/>
  <c r="K858" i="84"/>
  <c r="K877" i="84"/>
  <c r="K876" i="84"/>
  <c r="K895" i="84"/>
  <c r="K894" i="84"/>
  <c r="K913" i="84"/>
  <c r="K912" i="84"/>
  <c r="K1088" i="84"/>
  <c r="K1115" i="84"/>
  <c r="K640" i="84"/>
  <c r="K653" i="84"/>
  <c r="K676" i="84"/>
  <c r="K689" i="84"/>
  <c r="K712" i="84"/>
  <c r="K725" i="84"/>
  <c r="K768" i="84"/>
  <c r="K650" i="84"/>
  <c r="K686" i="84"/>
  <c r="K722" i="84"/>
  <c r="K765" i="84"/>
  <c r="K802" i="84"/>
  <c r="K801" i="84"/>
  <c r="K820" i="84"/>
  <c r="K819" i="84"/>
  <c r="K838" i="84"/>
  <c r="K837" i="84"/>
  <c r="K856" i="84"/>
  <c r="K855" i="84"/>
  <c r="K874" i="84"/>
  <c r="K873" i="84"/>
  <c r="K892" i="84"/>
  <c r="K891" i="84"/>
  <c r="K910" i="84"/>
  <c r="K909" i="84"/>
  <c r="K1027" i="84"/>
  <c r="K1026" i="84"/>
  <c r="K1067" i="84"/>
  <c r="K1066" i="84"/>
  <c r="K1006" i="84"/>
  <c r="K1017" i="84"/>
  <c r="K1024" i="84"/>
  <c r="K1035" i="84"/>
  <c r="K1046" i="84"/>
  <c r="K1057" i="84"/>
  <c r="K1064" i="84"/>
  <c r="K1123" i="84"/>
  <c r="K1150" i="84"/>
  <c r="K963" i="84"/>
  <c r="K976" i="84"/>
  <c r="K1101" i="84"/>
  <c r="K1161" i="84"/>
  <c r="K1177" i="84"/>
  <c r="K973" i="84"/>
  <c r="K1003" i="84"/>
  <c r="K1021" i="84"/>
  <c r="K1043" i="84"/>
  <c r="K1061" i="84"/>
  <c r="K1120" i="84"/>
  <c r="K1131" i="84"/>
  <c r="K1162" i="84"/>
  <c r="K1178" i="84"/>
  <c r="K1422" i="84"/>
  <c r="K1421" i="84"/>
  <c r="K967" i="84"/>
  <c r="K1000" i="84"/>
  <c r="K1215" i="84"/>
  <c r="K1214" i="84"/>
  <c r="K1412" i="84"/>
  <c r="K1413" i="84"/>
  <c r="K961" i="84"/>
  <c r="K997" i="84"/>
  <c r="K1251" i="84"/>
  <c r="K1250" i="84"/>
  <c r="K1384" i="84"/>
  <c r="K1383" i="84"/>
  <c r="K994" i="84"/>
  <c r="K1103" i="84"/>
  <c r="K1133" i="84"/>
  <c r="K1153" i="84"/>
  <c r="K1196" i="84"/>
  <c r="K1306" i="84"/>
  <c r="K1305" i="84"/>
  <c r="K1375" i="84"/>
  <c r="K1374" i="84"/>
  <c r="K955" i="84"/>
  <c r="K991" i="84"/>
  <c r="K1012" i="84"/>
  <c r="K1023" i="84"/>
  <c r="K1030" i="84"/>
  <c r="K1045" i="84"/>
  <c r="K1052" i="84"/>
  <c r="K1063" i="84"/>
  <c r="K1107" i="84"/>
  <c r="K1118" i="84"/>
  <c r="K1125" i="84"/>
  <c r="K1186" i="84"/>
  <c r="K988" i="84"/>
  <c r="K1096" i="84"/>
  <c r="K1100" i="84"/>
  <c r="K1104" i="84"/>
  <c r="K1137" i="84"/>
  <c r="K1159" i="84"/>
  <c r="K1165" i="84"/>
  <c r="K1270" i="84"/>
  <c r="K1288" i="84"/>
  <c r="K1299" i="84"/>
  <c r="K1321" i="84"/>
  <c r="K1322" i="84"/>
  <c r="K1330" i="84"/>
  <c r="K1331" i="84"/>
  <c r="K1158" i="84"/>
  <c r="K1176" i="84"/>
  <c r="K1194" i="84"/>
  <c r="K1212" i="84"/>
  <c r="K1230" i="84"/>
  <c r="K1432" i="84"/>
  <c r="K1431" i="84"/>
  <c r="K1155" i="84"/>
  <c r="K1173" i="84"/>
  <c r="K1191" i="84"/>
  <c r="K1209" i="84"/>
  <c r="K1227" i="84"/>
  <c r="K1245" i="84"/>
  <c r="K1468" i="84"/>
  <c r="K1467" i="84"/>
  <c r="K1472" i="84"/>
  <c r="K1481" i="84"/>
  <c r="K1318" i="84"/>
  <c r="K1319" i="84"/>
  <c r="K1327" i="84"/>
  <c r="K1328" i="84"/>
  <c r="K1376" i="84"/>
  <c r="K1377" i="84"/>
  <c r="K1116" i="84"/>
  <c r="K1152" i="84"/>
  <c r="K1170" i="84"/>
  <c r="K1188" i="84"/>
  <c r="K1206" i="84"/>
  <c r="K1217" i="84"/>
  <c r="K1224" i="84"/>
  <c r="K1235" i="84"/>
  <c r="K1242" i="84"/>
  <c r="K1253" i="84"/>
  <c r="K1275" i="84"/>
  <c r="K1297" i="84"/>
  <c r="K1110" i="84"/>
  <c r="K1146" i="84"/>
  <c r="K1167" i="84"/>
  <c r="K1185" i="84"/>
  <c r="K1203" i="84"/>
  <c r="K1221" i="84"/>
  <c r="K1239" i="84"/>
  <c r="K1257" i="84"/>
  <c r="K1312" i="84"/>
  <c r="K1387" i="84"/>
  <c r="K1396" i="84"/>
  <c r="K1395" i="84"/>
  <c r="K1504" i="84"/>
  <c r="K1508" i="84"/>
  <c r="K1540" i="84"/>
  <c r="K1541" i="84"/>
  <c r="K1315" i="84"/>
  <c r="K1316" i="84"/>
  <c r="K1324" i="84"/>
  <c r="K1325" i="84"/>
  <c r="K1333" i="84"/>
  <c r="K1334" i="84"/>
  <c r="K1400" i="84"/>
  <c r="K1517" i="84"/>
  <c r="K1164" i="84"/>
  <c r="K1182" i="84"/>
  <c r="K1309" i="84"/>
  <c r="K1409" i="84"/>
  <c r="K1585" i="84"/>
  <c r="K1584" i="84"/>
  <c r="K1393" i="84"/>
  <c r="K1429" i="84"/>
  <c r="K1465" i="84"/>
  <c r="K1501" i="84"/>
  <c r="K1547" i="84"/>
  <c r="K1600" i="84"/>
  <c r="K1639" i="84"/>
  <c r="K1652" i="84"/>
  <c r="K1651" i="84"/>
  <c r="K1678" i="84"/>
  <c r="K1703" i="84"/>
  <c r="K1702" i="84"/>
  <c r="K1724" i="84"/>
  <c r="K1723" i="84"/>
  <c r="K1449" i="84"/>
  <c r="K1485" i="84"/>
  <c r="K1592" i="84"/>
  <c r="K1657" i="84"/>
  <c r="K1656" i="84"/>
  <c r="K1459" i="84"/>
  <c r="K1495" i="84"/>
  <c r="K1555" i="84"/>
  <c r="K1573" i="84"/>
  <c r="K1605" i="84"/>
  <c r="K1613" i="84"/>
  <c r="K1612" i="84"/>
  <c r="K1618" i="84"/>
  <c r="K1631" i="84"/>
  <c r="K1644" i="84"/>
  <c r="K1767" i="84"/>
  <c r="K1666" i="84"/>
  <c r="K1688" i="84"/>
  <c r="K1687" i="84"/>
  <c r="K1852" i="84"/>
  <c r="K1851" i="84"/>
  <c r="K1378" i="84"/>
  <c r="K1414" i="84"/>
  <c r="K1450" i="84"/>
  <c r="K1486" i="84"/>
  <c r="K1532" i="84"/>
  <c r="K1649" i="84"/>
  <c r="K1648" i="84"/>
  <c r="K1654" i="84"/>
  <c r="K1372" i="84"/>
  <c r="K1408" i="84"/>
  <c r="K1444" i="84"/>
  <c r="K1480" i="84"/>
  <c r="K1516" i="84"/>
  <c r="K1739" i="84"/>
  <c r="K1738" i="84"/>
  <c r="K1369" i="84"/>
  <c r="K1405" i="84"/>
  <c r="K1441" i="84"/>
  <c r="K1477" i="84"/>
  <c r="K1513" i="84"/>
  <c r="K1523" i="84"/>
  <c r="K1389" i="84"/>
  <c r="K1402" i="84"/>
  <c r="K1425" i="84"/>
  <c r="K1438" i="84"/>
  <c r="K1461" i="84"/>
  <c r="K1474" i="84"/>
  <c r="K1510" i="84"/>
  <c r="K1595" i="84"/>
  <c r="K1616" i="84"/>
  <c r="K1615" i="84"/>
  <c r="K1685" i="84"/>
  <c r="K1684" i="84"/>
  <c r="K1690" i="84"/>
  <c r="K1399" i="84"/>
  <c r="K1435" i="84"/>
  <c r="K1471" i="84"/>
  <c r="K1507" i="84"/>
  <c r="K1579" i="84"/>
  <c r="K1621" i="84"/>
  <c r="K1620" i="84"/>
  <c r="K2127" i="84"/>
  <c r="K2126" i="84"/>
  <c r="K2136" i="84"/>
  <c r="K2135" i="84"/>
  <c r="K2145" i="84"/>
  <c r="K2144" i="84"/>
  <c r="K2154" i="84"/>
  <c r="K2153" i="84"/>
  <c r="K1924" i="84"/>
  <c r="K1923" i="84"/>
  <c r="K1607" i="84"/>
  <c r="K1643" i="84"/>
  <c r="K1679" i="84"/>
  <c r="K1715" i="84"/>
  <c r="K1751" i="84"/>
  <c r="K1775" i="84"/>
  <c r="K1888" i="84"/>
  <c r="K1887" i="84"/>
  <c r="K1627" i="84"/>
  <c r="K1640" i="84"/>
  <c r="K1676" i="84"/>
  <c r="K1712" i="84"/>
  <c r="K1748" i="84"/>
  <c r="K1873" i="84"/>
  <c r="K1872" i="84"/>
  <c r="K1857" i="84"/>
  <c r="K1769" i="84"/>
  <c r="K1816" i="84"/>
  <c r="K1870" i="84"/>
  <c r="K1664" i="84"/>
  <c r="K1700" i="84"/>
  <c r="K1736" i="84"/>
  <c r="K1893" i="84"/>
  <c r="K1625" i="84"/>
  <c r="K1697" i="84"/>
  <c r="K1720" i="84"/>
  <c r="K1733" i="84"/>
  <c r="K1756" i="84"/>
  <c r="K1787" i="84"/>
  <c r="K1586" i="84"/>
  <c r="K1658" i="84"/>
  <c r="K1694" i="84"/>
  <c r="K1717" i="84"/>
  <c r="K1730" i="84"/>
  <c r="K1753" i="84"/>
  <c r="K1784" i="84"/>
  <c r="K1799" i="84"/>
  <c r="K1836" i="84"/>
  <c r="K1909" i="84"/>
  <c r="K1908" i="84"/>
  <c r="K1979" i="84"/>
  <c r="K1988" i="84"/>
  <c r="K1997" i="84"/>
  <c r="K2006" i="84"/>
  <c r="K2230" i="84"/>
  <c r="K2229" i="84"/>
  <c r="K2284" i="84"/>
  <c r="K2283" i="84"/>
  <c r="K2106" i="84"/>
  <c r="K2105" i="84"/>
  <c r="K2163" i="84"/>
  <c r="K2162" i="84"/>
  <c r="K2275" i="84"/>
  <c r="K2274" i="84"/>
  <c r="K2266" i="84"/>
  <c r="K2265" i="84"/>
  <c r="K2133" i="84"/>
  <c r="K2132" i="84"/>
  <c r="K2142" i="84"/>
  <c r="K2141" i="84"/>
  <c r="K2151" i="84"/>
  <c r="K2150" i="84"/>
  <c r="K2221" i="84"/>
  <c r="K2220" i="84"/>
  <c r="K2257" i="84"/>
  <c r="K2256" i="84"/>
  <c r="K2093" i="84"/>
  <c r="K2092" i="84"/>
  <c r="K2160" i="84"/>
  <c r="K2159" i="84"/>
  <c r="K2112" i="84"/>
  <c r="K2111" i="84"/>
  <c r="K2121" i="84"/>
  <c r="K2120" i="84"/>
  <c r="K2212" i="84"/>
  <c r="K2211" i="84"/>
  <c r="K2248" i="84"/>
  <c r="K2247" i="84"/>
  <c r="K2130" i="84"/>
  <c r="K2129" i="84"/>
  <c r="K2139" i="84"/>
  <c r="K2138" i="84"/>
  <c r="K2148" i="84"/>
  <c r="K2147" i="84"/>
  <c r="K2157" i="84"/>
  <c r="K2156" i="84"/>
  <c r="K1982" i="84"/>
  <c r="K1991" i="84"/>
  <c r="K2000" i="84"/>
  <c r="K2009" i="84"/>
  <c r="K2072" i="84"/>
  <c r="K2071" i="84"/>
  <c r="K2090" i="84"/>
  <c r="K2089" i="84"/>
  <c r="K2292" i="84"/>
  <c r="K2109" i="84"/>
  <c r="K2108" i="84"/>
  <c r="K2239" i="84"/>
  <c r="K2238" i="84"/>
  <c r="K2097" i="84"/>
  <c r="K2084" i="84"/>
  <c r="K2294" i="84"/>
  <c r="K2081" i="84"/>
  <c r="K2218" i="84"/>
  <c r="K2227" i="84"/>
  <c r="K2236" i="84"/>
  <c r="K2245" i="84"/>
  <c r="K2254" i="84"/>
  <c r="K2263" i="84"/>
  <c r="K2272" i="84"/>
  <c r="K2281" i="84"/>
  <c r="K2290" i="84"/>
  <c r="K2165" i="84"/>
  <c r="K2168" i="84"/>
  <c r="K2171" i="84"/>
  <c r="K2174" i="84"/>
  <c r="K2177" i="84"/>
  <c r="K2180" i="84"/>
  <c r="K2183" i="84"/>
  <c r="K2186" i="84"/>
  <c r="K2189" i="84"/>
  <c r="K2192" i="84"/>
  <c r="K2195" i="84"/>
  <c r="K2198" i="84"/>
  <c r="K2069" i="84"/>
  <c r="K2066" i="84"/>
  <c r="K2102" i="84"/>
  <c r="K2215" i="84"/>
  <c r="K2224" i="84"/>
  <c r="K2233" i="84"/>
  <c r="K2242" i="84"/>
  <c r="K2251" i="84"/>
  <c r="K2260" i="84"/>
  <c r="K2269" i="84"/>
  <c r="K2278" i="84"/>
  <c r="K2287" i="84"/>
  <c r="K2099" i="84"/>
  <c r="K2096" i="84"/>
  <c r="K2216" i="84"/>
  <c r="K2225" i="84"/>
  <c r="K2234" i="84"/>
  <c r="K2243" i="84"/>
  <c r="K2252" i="84"/>
  <c r="K2261" i="84"/>
  <c r="K2270" i="84"/>
  <c r="K2279" i="84"/>
  <c r="K2288" i="84"/>
  <c r="M5" i="72" l="1"/>
  <c r="M4" i="72"/>
  <c r="S590" i="72"/>
  <c r="S602" i="72"/>
  <c r="S604" i="72"/>
  <c r="S606" i="72"/>
  <c r="S582" i="72"/>
  <c r="S586" i="72"/>
  <c r="S587" i="72"/>
  <c r="S598" i="72"/>
  <c r="S591" i="72" l="1"/>
  <c r="S599" i="72"/>
  <c r="S593" i="72"/>
  <c r="S596" i="72"/>
  <c r="S595" i="72"/>
  <c r="S597" i="72"/>
  <c r="S594" i="72"/>
  <c r="S592" i="72"/>
  <c r="S607" i="72"/>
  <c r="S605" i="72"/>
  <c r="S589" i="72"/>
  <c r="S588" i="72"/>
  <c r="S603" i="72"/>
  <c r="S581" i="72"/>
  <c r="S601" i="72"/>
  <c r="S585" i="72"/>
  <c r="S600" i="72"/>
  <c r="S584" i="72"/>
  <c r="S583" i="72"/>
  <c r="S580" i="72"/>
  <c r="S577" i="72"/>
  <c r="S578" i="72"/>
  <c r="S579" i="72"/>
  <c r="S572" i="72"/>
  <c r="S573" i="72"/>
  <c r="S574" i="72"/>
  <c r="S575" i="72"/>
  <c r="S576" i="72"/>
  <c r="G1696" i="82"/>
  <c r="F1696" i="82"/>
  <c r="E1696" i="82"/>
  <c r="D1696" i="82"/>
  <c r="C1696" i="82"/>
  <c r="B1696" i="82"/>
  <c r="A1696" i="82"/>
  <c r="G1695" i="82"/>
  <c r="F1695" i="82"/>
  <c r="E1695" i="82"/>
  <c r="D1695" i="82"/>
  <c r="C1695" i="82"/>
  <c r="B1695" i="82"/>
  <c r="A1695" i="82"/>
  <c r="G1694" i="82"/>
  <c r="F1694" i="82"/>
  <c r="E1694" i="82"/>
  <c r="D1694" i="82"/>
  <c r="C1694" i="82"/>
  <c r="B1694" i="82"/>
  <c r="A1694" i="82"/>
  <c r="G1693" i="82"/>
  <c r="F1693" i="82"/>
  <c r="E1693" i="82"/>
  <c r="D1693" i="82"/>
  <c r="C1693" i="82"/>
  <c r="B1693" i="82"/>
  <c r="A1693" i="82"/>
  <c r="G1692" i="82"/>
  <c r="F1692" i="82"/>
  <c r="E1692" i="82"/>
  <c r="D1692" i="82"/>
  <c r="C1692" i="82"/>
  <c r="B1692" i="82"/>
  <c r="A1692" i="82"/>
  <c r="G1691" i="82"/>
  <c r="F1691" i="82"/>
  <c r="E1691" i="82"/>
  <c r="D1691" i="82"/>
  <c r="C1691" i="82"/>
  <c r="B1691" i="82"/>
  <c r="A1691" i="82"/>
  <c r="G1690" i="82"/>
  <c r="F1690" i="82"/>
  <c r="E1690" i="82"/>
  <c r="D1690" i="82"/>
  <c r="C1690" i="82"/>
  <c r="B1690" i="82"/>
  <c r="A1690" i="82"/>
  <c r="G1689" i="82"/>
  <c r="F1689" i="82"/>
  <c r="E1689" i="82"/>
  <c r="D1689" i="82"/>
  <c r="C1689" i="82"/>
  <c r="B1689" i="82"/>
  <c r="A1689" i="82"/>
  <c r="G1688" i="82"/>
  <c r="F1688" i="82"/>
  <c r="E1688" i="82"/>
  <c r="D1688" i="82"/>
  <c r="C1688" i="82"/>
  <c r="B1688" i="82"/>
  <c r="A1688" i="82"/>
  <c r="G1687" i="82"/>
  <c r="F1687" i="82"/>
  <c r="E1687" i="82"/>
  <c r="D1687" i="82"/>
  <c r="C1687" i="82"/>
  <c r="B1687" i="82"/>
  <c r="A1687" i="82"/>
  <c r="G1686" i="82"/>
  <c r="F1686" i="82"/>
  <c r="E1686" i="82"/>
  <c r="D1686" i="82"/>
  <c r="C1686" i="82"/>
  <c r="B1686" i="82"/>
  <c r="A1686" i="82"/>
  <c r="G1685" i="82"/>
  <c r="F1685" i="82"/>
  <c r="E1685" i="82"/>
  <c r="D1685" i="82"/>
  <c r="C1685" i="82"/>
  <c r="B1685" i="82"/>
  <c r="A1685" i="82"/>
  <c r="G1684" i="82"/>
  <c r="F1684" i="82"/>
  <c r="E1684" i="82"/>
  <c r="D1684" i="82"/>
  <c r="C1684" i="82"/>
  <c r="B1684" i="82"/>
  <c r="A1684" i="82"/>
  <c r="G1683" i="82"/>
  <c r="F1683" i="82"/>
  <c r="E1683" i="82"/>
  <c r="D1683" i="82"/>
  <c r="C1683" i="82"/>
  <c r="B1683" i="82"/>
  <c r="A1683" i="82"/>
  <c r="G1682" i="82"/>
  <c r="F1682" i="82"/>
  <c r="E1682" i="82"/>
  <c r="D1682" i="82"/>
  <c r="C1682" i="82"/>
  <c r="B1682" i="82"/>
  <c r="A1682" i="82"/>
  <c r="G1681" i="82"/>
  <c r="F1681" i="82"/>
  <c r="E1681" i="82"/>
  <c r="D1681" i="82"/>
  <c r="C1681" i="82"/>
  <c r="B1681" i="82"/>
  <c r="A1681" i="82"/>
  <c r="G1680" i="82"/>
  <c r="F1680" i="82"/>
  <c r="E1680" i="82"/>
  <c r="D1680" i="82"/>
  <c r="C1680" i="82"/>
  <c r="B1680" i="82"/>
  <c r="A1680" i="82"/>
  <c r="G1679" i="82"/>
  <c r="F1679" i="82"/>
  <c r="E1679" i="82"/>
  <c r="D1679" i="82"/>
  <c r="C1679" i="82"/>
  <c r="B1679" i="82"/>
  <c r="A1679" i="82"/>
  <c r="G1678" i="82"/>
  <c r="F1678" i="82"/>
  <c r="E1678" i="82"/>
  <c r="D1678" i="82"/>
  <c r="C1678" i="82"/>
  <c r="B1678" i="82"/>
  <c r="A1678" i="82"/>
  <c r="G1677" i="82"/>
  <c r="F1677" i="82"/>
  <c r="E1677" i="82"/>
  <c r="D1677" i="82"/>
  <c r="C1677" i="82"/>
  <c r="B1677" i="82"/>
  <c r="A1677" i="82"/>
  <c r="G1676" i="82"/>
  <c r="F1676" i="82"/>
  <c r="E1676" i="82"/>
  <c r="D1676" i="82"/>
  <c r="C1676" i="82"/>
  <c r="B1676" i="82"/>
  <c r="A1676" i="82"/>
  <c r="G1675" i="82"/>
  <c r="F1675" i="82"/>
  <c r="E1675" i="82"/>
  <c r="D1675" i="82"/>
  <c r="C1675" i="82"/>
  <c r="B1675" i="82"/>
  <c r="A1675" i="82"/>
  <c r="G1674" i="82"/>
  <c r="F1674" i="82"/>
  <c r="E1674" i="82"/>
  <c r="D1674" i="82"/>
  <c r="C1674" i="82"/>
  <c r="B1674" i="82"/>
  <c r="A1674" i="82"/>
  <c r="G1673" i="82"/>
  <c r="F1673" i="82"/>
  <c r="E1673" i="82"/>
  <c r="D1673" i="82"/>
  <c r="C1673" i="82"/>
  <c r="B1673" i="82"/>
  <c r="A1673" i="82"/>
  <c r="G1672" i="82"/>
  <c r="F1672" i="82"/>
  <c r="E1672" i="82"/>
  <c r="D1672" i="82"/>
  <c r="C1672" i="82"/>
  <c r="B1672" i="82"/>
  <c r="A1672" i="82"/>
  <c r="G1671" i="82"/>
  <c r="F1671" i="82"/>
  <c r="E1671" i="82"/>
  <c r="D1671" i="82"/>
  <c r="C1671" i="82"/>
  <c r="B1671" i="82"/>
  <c r="A1671" i="82"/>
  <c r="G1670" i="82"/>
  <c r="F1670" i="82"/>
  <c r="E1670" i="82"/>
  <c r="D1670" i="82"/>
  <c r="C1670" i="82"/>
  <c r="B1670" i="82"/>
  <c r="A1670" i="82"/>
  <c r="G1669" i="82"/>
  <c r="F1669" i="82"/>
  <c r="E1669" i="82"/>
  <c r="D1669" i="82"/>
  <c r="C1669" i="82"/>
  <c r="B1669" i="82"/>
  <c r="A1669" i="82"/>
  <c r="G1668" i="82"/>
  <c r="F1668" i="82"/>
  <c r="E1668" i="82"/>
  <c r="D1668" i="82"/>
  <c r="C1668" i="82"/>
  <c r="B1668" i="82"/>
  <c r="A1668" i="82"/>
  <c r="G1667" i="82"/>
  <c r="F1667" i="82"/>
  <c r="E1667" i="82"/>
  <c r="D1667" i="82"/>
  <c r="C1667" i="82"/>
  <c r="B1667" i="82"/>
  <c r="A1667" i="82"/>
  <c r="G1666" i="82"/>
  <c r="F1666" i="82"/>
  <c r="E1666" i="82"/>
  <c r="D1666" i="82"/>
  <c r="C1666" i="82"/>
  <c r="B1666" i="82"/>
  <c r="A1666" i="82"/>
  <c r="G1665" i="82"/>
  <c r="F1665" i="82"/>
  <c r="E1665" i="82"/>
  <c r="D1665" i="82"/>
  <c r="C1665" i="82"/>
  <c r="B1665" i="82"/>
  <c r="A1665" i="82"/>
  <c r="G1664" i="82"/>
  <c r="F1664" i="82"/>
  <c r="E1664" i="82"/>
  <c r="D1664" i="82"/>
  <c r="C1664" i="82"/>
  <c r="B1664" i="82"/>
  <c r="A1664" i="82"/>
  <c r="G1663" i="82"/>
  <c r="F1663" i="82"/>
  <c r="E1663" i="82"/>
  <c r="D1663" i="82"/>
  <c r="C1663" i="82"/>
  <c r="B1663" i="82"/>
  <c r="A1663" i="82"/>
  <c r="G1662" i="82"/>
  <c r="F1662" i="82"/>
  <c r="E1662" i="82"/>
  <c r="D1662" i="82"/>
  <c r="C1662" i="82"/>
  <c r="B1662" i="82"/>
  <c r="A1662" i="82"/>
  <c r="G1661" i="82"/>
  <c r="F1661" i="82"/>
  <c r="E1661" i="82"/>
  <c r="D1661" i="82"/>
  <c r="C1661" i="82"/>
  <c r="B1661" i="82"/>
  <c r="A1661" i="82"/>
  <c r="G1660" i="82"/>
  <c r="F1660" i="82"/>
  <c r="E1660" i="82"/>
  <c r="D1660" i="82"/>
  <c r="C1660" i="82"/>
  <c r="B1660" i="82"/>
  <c r="A1660" i="82"/>
  <c r="G1659" i="82"/>
  <c r="F1659" i="82"/>
  <c r="E1659" i="82"/>
  <c r="D1659" i="82"/>
  <c r="C1659" i="82"/>
  <c r="B1659" i="82"/>
  <c r="A1659" i="82"/>
  <c r="G1658" i="82"/>
  <c r="F1658" i="82"/>
  <c r="E1658" i="82"/>
  <c r="D1658" i="82"/>
  <c r="C1658" i="82"/>
  <c r="B1658" i="82"/>
  <c r="A1658" i="82"/>
  <c r="G1657" i="82"/>
  <c r="F1657" i="82"/>
  <c r="E1657" i="82"/>
  <c r="D1657" i="82"/>
  <c r="C1657" i="82"/>
  <c r="B1657" i="82"/>
  <c r="A1657" i="82"/>
  <c r="G1656" i="82"/>
  <c r="F1656" i="82"/>
  <c r="E1656" i="82"/>
  <c r="D1656" i="82"/>
  <c r="C1656" i="82"/>
  <c r="B1656" i="82"/>
  <c r="A1656" i="82"/>
  <c r="G1655" i="82"/>
  <c r="F1655" i="82"/>
  <c r="E1655" i="82"/>
  <c r="D1655" i="82"/>
  <c r="C1655" i="82"/>
  <c r="B1655" i="82"/>
  <c r="A1655" i="82"/>
  <c r="G1654" i="82"/>
  <c r="F1654" i="82"/>
  <c r="E1654" i="82"/>
  <c r="D1654" i="82"/>
  <c r="C1654" i="82"/>
  <c r="B1654" i="82"/>
  <c r="A1654" i="82"/>
  <c r="G1653" i="82"/>
  <c r="F1653" i="82"/>
  <c r="E1653" i="82"/>
  <c r="D1653" i="82"/>
  <c r="C1653" i="82"/>
  <c r="B1653" i="82"/>
  <c r="A1653" i="82"/>
  <c r="G1652" i="82"/>
  <c r="F1652" i="82"/>
  <c r="E1652" i="82"/>
  <c r="D1652" i="82"/>
  <c r="C1652" i="82"/>
  <c r="B1652" i="82"/>
  <c r="A1652" i="82"/>
  <c r="G1651" i="82"/>
  <c r="F1651" i="82"/>
  <c r="E1651" i="82"/>
  <c r="D1651" i="82"/>
  <c r="C1651" i="82"/>
  <c r="B1651" i="82"/>
  <c r="A1651" i="82"/>
  <c r="G1650" i="82"/>
  <c r="F1650" i="82"/>
  <c r="E1650" i="82"/>
  <c r="D1650" i="82"/>
  <c r="C1650" i="82"/>
  <c r="B1650" i="82"/>
  <c r="A1650" i="82"/>
  <c r="G1649" i="82"/>
  <c r="F1649" i="82"/>
  <c r="E1649" i="82"/>
  <c r="D1649" i="82"/>
  <c r="C1649" i="82"/>
  <c r="B1649" i="82"/>
  <c r="A1649" i="82"/>
  <c r="G1648" i="82"/>
  <c r="F1648" i="82"/>
  <c r="E1648" i="82"/>
  <c r="D1648" i="82"/>
  <c r="C1648" i="82"/>
  <c r="B1648" i="82"/>
  <c r="A1648" i="82"/>
  <c r="G1647" i="82"/>
  <c r="F1647" i="82"/>
  <c r="E1647" i="82"/>
  <c r="D1647" i="82"/>
  <c r="C1647" i="82"/>
  <c r="B1647" i="82"/>
  <c r="A1647" i="82"/>
  <c r="G1646" i="82"/>
  <c r="F1646" i="82"/>
  <c r="E1646" i="82"/>
  <c r="D1646" i="82"/>
  <c r="C1646" i="82"/>
  <c r="B1646" i="82"/>
  <c r="A1646" i="82"/>
  <c r="G1645" i="82"/>
  <c r="F1645" i="82"/>
  <c r="E1645" i="82"/>
  <c r="D1645" i="82"/>
  <c r="C1645" i="82"/>
  <c r="B1645" i="82"/>
  <c r="A1645" i="82"/>
  <c r="G1644" i="82"/>
  <c r="F1644" i="82"/>
  <c r="E1644" i="82"/>
  <c r="D1644" i="82"/>
  <c r="C1644" i="82"/>
  <c r="B1644" i="82"/>
  <c r="A1644" i="82"/>
  <c r="G1643" i="82"/>
  <c r="F1643" i="82"/>
  <c r="E1643" i="82"/>
  <c r="D1643" i="82"/>
  <c r="C1643" i="82"/>
  <c r="B1643" i="82"/>
  <c r="A1643" i="82"/>
  <c r="G1642" i="82"/>
  <c r="F1642" i="82"/>
  <c r="E1642" i="82"/>
  <c r="D1642" i="82"/>
  <c r="C1642" i="82"/>
  <c r="B1642" i="82"/>
  <c r="A1642" i="82"/>
  <c r="G1641" i="82"/>
  <c r="F1641" i="82"/>
  <c r="E1641" i="82"/>
  <c r="D1641" i="82"/>
  <c r="C1641" i="82"/>
  <c r="B1641" i="82"/>
  <c r="A1641" i="82"/>
  <c r="G1640" i="82"/>
  <c r="F1640" i="82"/>
  <c r="E1640" i="82"/>
  <c r="D1640" i="82"/>
  <c r="C1640" i="82"/>
  <c r="B1640" i="82"/>
  <c r="A1640" i="82"/>
  <c r="G1639" i="82"/>
  <c r="F1639" i="82"/>
  <c r="E1639" i="82"/>
  <c r="D1639" i="82"/>
  <c r="C1639" i="82"/>
  <c r="B1639" i="82"/>
  <c r="A1639" i="82"/>
  <c r="G1638" i="82"/>
  <c r="F1638" i="82"/>
  <c r="E1638" i="82"/>
  <c r="D1638" i="82"/>
  <c r="C1638" i="82"/>
  <c r="B1638" i="82"/>
  <c r="A1638" i="82"/>
  <c r="G1637" i="82"/>
  <c r="F1637" i="82"/>
  <c r="E1637" i="82"/>
  <c r="D1637" i="82"/>
  <c r="C1637" i="82"/>
  <c r="B1637" i="82"/>
  <c r="A1637" i="82"/>
  <c r="G1636" i="82"/>
  <c r="F1636" i="82"/>
  <c r="E1636" i="82"/>
  <c r="D1636" i="82"/>
  <c r="C1636" i="82"/>
  <c r="B1636" i="82"/>
  <c r="A1636" i="82"/>
  <c r="G1635" i="82"/>
  <c r="F1635" i="82"/>
  <c r="E1635" i="82"/>
  <c r="D1635" i="82"/>
  <c r="C1635" i="82"/>
  <c r="B1635" i="82"/>
  <c r="A1635" i="82"/>
  <c r="G1634" i="82"/>
  <c r="F1634" i="82"/>
  <c r="E1634" i="82"/>
  <c r="D1634" i="82"/>
  <c r="C1634" i="82"/>
  <c r="B1634" i="82"/>
  <c r="A1634" i="82"/>
  <c r="G1633" i="82"/>
  <c r="F1633" i="82"/>
  <c r="E1633" i="82"/>
  <c r="D1633" i="82"/>
  <c r="C1633" i="82"/>
  <c r="B1633" i="82"/>
  <c r="A1633" i="82"/>
  <c r="G1632" i="82"/>
  <c r="F1632" i="82"/>
  <c r="E1632" i="82"/>
  <c r="D1632" i="82"/>
  <c r="C1632" i="82"/>
  <c r="B1632" i="82"/>
  <c r="A1632" i="82"/>
  <c r="G1631" i="82"/>
  <c r="F1631" i="82"/>
  <c r="E1631" i="82"/>
  <c r="D1631" i="82"/>
  <c r="C1631" i="82"/>
  <c r="B1631" i="82"/>
  <c r="A1631" i="82"/>
  <c r="G1630" i="82"/>
  <c r="F1630" i="82"/>
  <c r="E1630" i="82"/>
  <c r="D1630" i="82"/>
  <c r="C1630" i="82"/>
  <c r="B1630" i="82"/>
  <c r="A1630" i="82"/>
  <c r="G1629" i="82"/>
  <c r="F1629" i="82"/>
  <c r="E1629" i="82"/>
  <c r="D1629" i="82"/>
  <c r="C1629" i="82"/>
  <c r="B1629" i="82"/>
  <c r="A1629" i="82"/>
  <c r="G1628" i="82"/>
  <c r="F1628" i="82"/>
  <c r="E1628" i="82"/>
  <c r="D1628" i="82"/>
  <c r="C1628" i="82"/>
  <c r="B1628" i="82"/>
  <c r="A1628" i="82"/>
  <c r="G1627" i="82"/>
  <c r="F1627" i="82"/>
  <c r="E1627" i="82"/>
  <c r="D1627" i="82"/>
  <c r="C1627" i="82"/>
  <c r="B1627" i="82"/>
  <c r="A1627" i="82"/>
  <c r="G1626" i="82"/>
  <c r="F1626" i="82"/>
  <c r="E1626" i="82"/>
  <c r="D1626" i="82"/>
  <c r="C1626" i="82"/>
  <c r="B1626" i="82"/>
  <c r="A1626" i="82"/>
  <c r="G1625" i="82"/>
  <c r="F1625" i="82"/>
  <c r="E1625" i="82"/>
  <c r="D1625" i="82"/>
  <c r="C1625" i="82"/>
  <c r="B1625" i="82"/>
  <c r="A1625" i="82"/>
  <c r="G1624" i="82"/>
  <c r="F1624" i="82"/>
  <c r="E1624" i="82"/>
  <c r="D1624" i="82"/>
  <c r="C1624" i="82"/>
  <c r="B1624" i="82"/>
  <c r="A1624" i="82"/>
  <c r="G1623" i="82"/>
  <c r="F1623" i="82"/>
  <c r="E1623" i="82"/>
  <c r="D1623" i="82"/>
  <c r="C1623" i="82"/>
  <c r="B1623" i="82"/>
  <c r="A1623" i="82"/>
  <c r="G1622" i="82"/>
  <c r="F1622" i="82"/>
  <c r="E1622" i="82"/>
  <c r="D1622" i="82"/>
  <c r="C1622" i="82"/>
  <c r="B1622" i="82"/>
  <c r="A1622" i="82"/>
  <c r="G1621" i="82"/>
  <c r="F1621" i="82"/>
  <c r="E1621" i="82"/>
  <c r="D1621" i="82"/>
  <c r="C1621" i="82"/>
  <c r="B1621" i="82"/>
  <c r="A1621" i="82"/>
  <c r="G1620" i="82"/>
  <c r="F1620" i="82"/>
  <c r="E1620" i="82"/>
  <c r="D1620" i="82"/>
  <c r="C1620" i="82"/>
  <c r="B1620" i="82"/>
  <c r="A1620" i="82"/>
  <c r="G1619" i="82"/>
  <c r="F1619" i="82"/>
  <c r="E1619" i="82"/>
  <c r="D1619" i="82"/>
  <c r="C1619" i="82"/>
  <c r="B1619" i="82"/>
  <c r="A1619" i="82"/>
  <c r="G1618" i="82"/>
  <c r="F1618" i="82"/>
  <c r="E1618" i="82"/>
  <c r="D1618" i="82"/>
  <c r="C1618" i="82"/>
  <c r="B1618" i="82"/>
  <c r="A1618" i="82"/>
  <c r="G1617" i="82"/>
  <c r="F1617" i="82"/>
  <c r="E1617" i="82"/>
  <c r="D1617" i="82"/>
  <c r="C1617" i="82"/>
  <c r="B1617" i="82"/>
  <c r="A1617" i="82"/>
  <c r="G1616" i="82"/>
  <c r="F1616" i="82"/>
  <c r="E1616" i="82"/>
  <c r="D1616" i="82"/>
  <c r="C1616" i="82"/>
  <c r="B1616" i="82"/>
  <c r="A1616" i="82"/>
  <c r="G1615" i="82"/>
  <c r="F1615" i="82"/>
  <c r="E1615" i="82"/>
  <c r="D1615" i="82"/>
  <c r="C1615" i="82"/>
  <c r="B1615" i="82"/>
  <c r="A1615" i="82"/>
  <c r="G1614" i="82"/>
  <c r="F1614" i="82"/>
  <c r="E1614" i="82"/>
  <c r="D1614" i="82"/>
  <c r="C1614" i="82"/>
  <c r="B1614" i="82"/>
  <c r="A1614" i="82"/>
  <c r="G1613" i="82"/>
  <c r="F1613" i="82"/>
  <c r="E1613" i="82"/>
  <c r="D1613" i="82"/>
  <c r="C1613" i="82"/>
  <c r="B1613" i="82"/>
  <c r="A1613" i="82"/>
  <c r="G1612" i="82"/>
  <c r="F1612" i="82"/>
  <c r="E1612" i="82"/>
  <c r="D1612" i="82"/>
  <c r="C1612" i="82"/>
  <c r="B1612" i="82"/>
  <c r="A1612" i="82"/>
  <c r="G1611" i="82"/>
  <c r="F1611" i="82"/>
  <c r="E1611" i="82"/>
  <c r="D1611" i="82"/>
  <c r="C1611" i="82"/>
  <c r="B1611" i="82"/>
  <c r="A1611" i="82"/>
  <c r="G1610" i="82"/>
  <c r="F1610" i="82"/>
  <c r="E1610" i="82"/>
  <c r="D1610" i="82"/>
  <c r="C1610" i="82"/>
  <c r="B1610" i="82"/>
  <c r="A1610" i="82"/>
  <c r="G1609" i="82"/>
  <c r="F1609" i="82"/>
  <c r="E1609" i="82"/>
  <c r="D1609" i="82"/>
  <c r="C1609" i="82"/>
  <c r="B1609" i="82"/>
  <c r="A1609" i="82"/>
  <c r="G1608" i="82"/>
  <c r="F1608" i="82"/>
  <c r="E1608" i="82"/>
  <c r="D1608" i="82"/>
  <c r="C1608" i="82"/>
  <c r="B1608" i="82"/>
  <c r="A1608" i="82"/>
  <c r="G1607" i="82"/>
  <c r="F1607" i="82"/>
  <c r="E1607" i="82"/>
  <c r="D1607" i="82"/>
  <c r="C1607" i="82"/>
  <c r="B1607" i="82"/>
  <c r="A1607" i="82"/>
  <c r="G1606" i="82"/>
  <c r="F1606" i="82"/>
  <c r="E1606" i="82"/>
  <c r="D1606" i="82"/>
  <c r="C1606" i="82"/>
  <c r="B1606" i="82"/>
  <c r="A1606" i="82"/>
  <c r="G1605" i="82"/>
  <c r="F1605" i="82"/>
  <c r="E1605" i="82"/>
  <c r="D1605" i="82"/>
  <c r="C1605" i="82"/>
  <c r="B1605" i="82"/>
  <c r="A1605" i="82"/>
  <c r="G1604" i="82"/>
  <c r="F1604" i="82"/>
  <c r="E1604" i="82"/>
  <c r="D1604" i="82"/>
  <c r="C1604" i="82"/>
  <c r="B1604" i="82"/>
  <c r="A1604" i="82"/>
  <c r="G1603" i="82"/>
  <c r="F1603" i="82"/>
  <c r="E1603" i="82"/>
  <c r="D1603" i="82"/>
  <c r="C1603" i="82"/>
  <c r="B1603" i="82"/>
  <c r="A1603" i="82"/>
  <c r="G1602" i="82"/>
  <c r="F1602" i="82"/>
  <c r="E1602" i="82"/>
  <c r="D1602" i="82"/>
  <c r="C1602" i="82"/>
  <c r="B1602" i="82"/>
  <c r="A1602" i="82"/>
  <c r="G1601" i="82"/>
  <c r="F1601" i="82"/>
  <c r="E1601" i="82"/>
  <c r="D1601" i="82"/>
  <c r="C1601" i="82"/>
  <c r="B1601" i="82"/>
  <c r="A1601" i="82"/>
  <c r="G1600" i="82"/>
  <c r="F1600" i="82"/>
  <c r="E1600" i="82"/>
  <c r="D1600" i="82"/>
  <c r="C1600" i="82"/>
  <c r="B1600" i="82"/>
  <c r="A1600" i="82"/>
  <c r="G1599" i="82"/>
  <c r="F1599" i="82"/>
  <c r="E1599" i="82"/>
  <c r="D1599" i="82"/>
  <c r="C1599" i="82"/>
  <c r="B1599" i="82"/>
  <c r="A1599" i="82"/>
  <c r="G1598" i="82"/>
  <c r="F1598" i="82"/>
  <c r="E1598" i="82"/>
  <c r="D1598" i="82"/>
  <c r="C1598" i="82"/>
  <c r="B1598" i="82"/>
  <c r="A1598" i="82"/>
  <c r="G1597" i="82"/>
  <c r="F1597" i="82"/>
  <c r="E1597" i="82"/>
  <c r="D1597" i="82"/>
  <c r="C1597" i="82"/>
  <c r="B1597" i="82"/>
  <c r="A1597" i="82"/>
  <c r="G1596" i="82"/>
  <c r="F1596" i="82"/>
  <c r="E1596" i="82"/>
  <c r="D1596" i="82"/>
  <c r="C1596" i="82"/>
  <c r="B1596" i="82"/>
  <c r="A1596" i="82"/>
  <c r="G1595" i="82"/>
  <c r="F1595" i="82"/>
  <c r="E1595" i="82"/>
  <c r="D1595" i="82"/>
  <c r="C1595" i="82"/>
  <c r="B1595" i="82"/>
  <c r="A1595" i="82"/>
  <c r="G1594" i="82"/>
  <c r="F1594" i="82"/>
  <c r="E1594" i="82"/>
  <c r="D1594" i="82"/>
  <c r="C1594" i="82"/>
  <c r="B1594" i="82"/>
  <c r="A1594" i="82"/>
  <c r="G1593" i="82"/>
  <c r="F1593" i="82"/>
  <c r="E1593" i="82"/>
  <c r="D1593" i="82"/>
  <c r="C1593" i="82"/>
  <c r="B1593" i="82"/>
  <c r="A1593" i="82"/>
  <c r="G1592" i="82"/>
  <c r="F1592" i="82"/>
  <c r="E1592" i="82"/>
  <c r="D1592" i="82"/>
  <c r="C1592" i="82"/>
  <c r="B1592" i="82"/>
  <c r="A1592" i="82"/>
  <c r="G1591" i="82"/>
  <c r="F1591" i="82"/>
  <c r="E1591" i="82"/>
  <c r="D1591" i="82"/>
  <c r="C1591" i="82"/>
  <c r="B1591" i="82"/>
  <c r="A1591" i="82"/>
  <c r="G1590" i="82"/>
  <c r="F1590" i="82"/>
  <c r="E1590" i="82"/>
  <c r="D1590" i="82"/>
  <c r="C1590" i="82"/>
  <c r="B1590" i="82"/>
  <c r="A1590" i="82"/>
  <c r="G1589" i="82"/>
  <c r="F1589" i="82"/>
  <c r="E1589" i="82"/>
  <c r="D1589" i="82"/>
  <c r="C1589" i="82"/>
  <c r="B1589" i="82"/>
  <c r="A1589" i="82"/>
  <c r="G1588" i="82"/>
  <c r="F1588" i="82"/>
  <c r="E1588" i="82"/>
  <c r="D1588" i="82"/>
  <c r="C1588" i="82"/>
  <c r="B1588" i="82"/>
  <c r="A1588" i="82"/>
  <c r="G1587" i="82"/>
  <c r="F1587" i="82"/>
  <c r="E1587" i="82"/>
  <c r="D1587" i="82"/>
  <c r="C1587" i="82"/>
  <c r="B1587" i="82"/>
  <c r="A1587" i="82"/>
  <c r="G1586" i="82"/>
  <c r="F1586" i="82"/>
  <c r="E1586" i="82"/>
  <c r="D1586" i="82"/>
  <c r="C1586" i="82"/>
  <c r="B1586" i="82"/>
  <c r="A1586" i="82"/>
  <c r="G1585" i="82"/>
  <c r="F1585" i="82"/>
  <c r="E1585" i="82"/>
  <c r="D1585" i="82"/>
  <c r="C1585" i="82"/>
  <c r="B1585" i="82"/>
  <c r="A1585" i="82"/>
  <c r="G1584" i="82"/>
  <c r="F1584" i="82"/>
  <c r="E1584" i="82"/>
  <c r="D1584" i="82"/>
  <c r="C1584" i="82"/>
  <c r="B1584" i="82"/>
  <c r="A1584" i="82"/>
  <c r="G1583" i="82"/>
  <c r="F1583" i="82"/>
  <c r="E1583" i="82"/>
  <c r="D1583" i="82"/>
  <c r="C1583" i="82"/>
  <c r="B1583" i="82"/>
  <c r="A1583" i="82"/>
  <c r="G1582" i="82"/>
  <c r="F1582" i="82"/>
  <c r="E1582" i="82"/>
  <c r="D1582" i="82"/>
  <c r="C1582" i="82"/>
  <c r="B1582" i="82"/>
  <c r="A1582" i="82"/>
  <c r="G1581" i="82"/>
  <c r="F1581" i="82"/>
  <c r="E1581" i="82"/>
  <c r="D1581" i="82"/>
  <c r="C1581" i="82"/>
  <c r="B1581" i="82"/>
  <c r="A1581" i="82"/>
  <c r="G1580" i="82"/>
  <c r="F1580" i="82"/>
  <c r="E1580" i="82"/>
  <c r="D1580" i="82"/>
  <c r="C1580" i="82"/>
  <c r="B1580" i="82"/>
  <c r="A1580" i="82"/>
  <c r="G1579" i="82"/>
  <c r="F1579" i="82"/>
  <c r="E1579" i="82"/>
  <c r="D1579" i="82"/>
  <c r="C1579" i="82"/>
  <c r="B1579" i="82"/>
  <c r="A1579" i="82"/>
  <c r="G1578" i="82"/>
  <c r="F1578" i="82"/>
  <c r="E1578" i="82"/>
  <c r="D1578" i="82"/>
  <c r="C1578" i="82"/>
  <c r="B1578" i="82"/>
  <c r="A1578" i="82"/>
  <c r="G1577" i="82"/>
  <c r="F1577" i="82"/>
  <c r="E1577" i="82"/>
  <c r="D1577" i="82"/>
  <c r="C1577" i="82"/>
  <c r="B1577" i="82"/>
  <c r="A1577" i="82"/>
  <c r="G1576" i="82"/>
  <c r="F1576" i="82"/>
  <c r="E1576" i="82"/>
  <c r="D1576" i="82"/>
  <c r="C1576" i="82"/>
  <c r="B1576" i="82"/>
  <c r="A1576" i="82"/>
  <c r="G1575" i="82"/>
  <c r="F1575" i="82"/>
  <c r="E1575" i="82"/>
  <c r="D1575" i="82"/>
  <c r="C1575" i="82"/>
  <c r="B1575" i="82"/>
  <c r="A1575" i="82"/>
  <c r="G1574" i="82"/>
  <c r="F1574" i="82"/>
  <c r="E1574" i="82"/>
  <c r="D1574" i="82"/>
  <c r="C1574" i="82"/>
  <c r="B1574" i="82"/>
  <c r="A1574" i="82"/>
  <c r="G1573" i="82"/>
  <c r="F1573" i="82"/>
  <c r="E1573" i="82"/>
  <c r="D1573" i="82"/>
  <c r="C1573" i="82"/>
  <c r="B1573" i="82"/>
  <c r="A1573" i="82"/>
  <c r="G1572" i="82"/>
  <c r="F1572" i="82"/>
  <c r="E1572" i="82"/>
  <c r="D1572" i="82"/>
  <c r="C1572" i="82"/>
  <c r="B1572" i="82"/>
  <c r="A1572" i="82"/>
  <c r="G1571" i="82"/>
  <c r="F1571" i="82"/>
  <c r="E1571" i="82"/>
  <c r="D1571" i="82"/>
  <c r="C1571" i="82"/>
  <c r="B1571" i="82"/>
  <c r="A1571" i="82"/>
  <c r="G1570" i="82"/>
  <c r="F1570" i="82"/>
  <c r="E1570" i="82"/>
  <c r="D1570" i="82"/>
  <c r="C1570" i="82"/>
  <c r="B1570" i="82"/>
  <c r="A1570" i="82"/>
  <c r="G1569" i="82"/>
  <c r="F1569" i="82"/>
  <c r="E1569" i="82"/>
  <c r="D1569" i="82"/>
  <c r="C1569" i="82"/>
  <c r="B1569" i="82"/>
  <c r="A1569" i="82"/>
  <c r="G1568" i="82"/>
  <c r="F1568" i="82"/>
  <c r="E1568" i="82"/>
  <c r="D1568" i="82"/>
  <c r="C1568" i="82"/>
  <c r="B1568" i="82"/>
  <c r="A1568" i="82"/>
  <c r="G1567" i="82"/>
  <c r="F1567" i="82"/>
  <c r="E1567" i="82"/>
  <c r="D1567" i="82"/>
  <c r="C1567" i="82"/>
  <c r="B1567" i="82"/>
  <c r="A1567" i="82"/>
  <c r="G1566" i="82"/>
  <c r="F1566" i="82"/>
  <c r="E1566" i="82"/>
  <c r="D1566" i="82"/>
  <c r="C1566" i="82"/>
  <c r="B1566" i="82"/>
  <c r="A1566" i="82"/>
  <c r="G1565" i="82"/>
  <c r="F1565" i="82"/>
  <c r="E1565" i="82"/>
  <c r="D1565" i="82"/>
  <c r="C1565" i="82"/>
  <c r="B1565" i="82"/>
  <c r="A1565" i="82"/>
  <c r="G1564" i="82"/>
  <c r="F1564" i="82"/>
  <c r="E1564" i="82"/>
  <c r="D1564" i="82"/>
  <c r="C1564" i="82"/>
  <c r="B1564" i="82"/>
  <c r="A1564" i="82"/>
  <c r="G1563" i="82"/>
  <c r="F1563" i="82"/>
  <c r="E1563" i="82"/>
  <c r="D1563" i="82"/>
  <c r="C1563" i="82"/>
  <c r="B1563" i="82"/>
  <c r="A1563" i="82"/>
  <c r="G1562" i="82"/>
  <c r="F1562" i="82"/>
  <c r="E1562" i="82"/>
  <c r="D1562" i="82"/>
  <c r="C1562" i="82"/>
  <c r="B1562" i="82"/>
  <c r="A1562" i="82"/>
  <c r="G1561" i="82"/>
  <c r="F1561" i="82"/>
  <c r="E1561" i="82"/>
  <c r="D1561" i="82"/>
  <c r="C1561" i="82"/>
  <c r="B1561" i="82"/>
  <c r="A1561" i="82"/>
  <c r="G1560" i="82"/>
  <c r="F1560" i="82"/>
  <c r="E1560" i="82"/>
  <c r="D1560" i="82"/>
  <c r="C1560" i="82"/>
  <c r="B1560" i="82"/>
  <c r="A1560" i="82"/>
  <c r="G1559" i="82"/>
  <c r="F1559" i="82"/>
  <c r="E1559" i="82"/>
  <c r="D1559" i="82"/>
  <c r="C1559" i="82"/>
  <c r="B1559" i="82"/>
  <c r="A1559" i="82"/>
  <c r="G1558" i="82"/>
  <c r="F1558" i="82"/>
  <c r="E1558" i="82"/>
  <c r="D1558" i="82"/>
  <c r="C1558" i="82"/>
  <c r="B1558" i="82"/>
  <c r="A1558" i="82"/>
  <c r="G1557" i="82"/>
  <c r="F1557" i="82"/>
  <c r="E1557" i="82"/>
  <c r="D1557" i="82"/>
  <c r="C1557" i="82"/>
  <c r="B1557" i="82"/>
  <c r="A1557" i="82"/>
  <c r="G1556" i="82"/>
  <c r="F1556" i="82"/>
  <c r="E1556" i="82"/>
  <c r="D1556" i="82"/>
  <c r="C1556" i="82"/>
  <c r="B1556" i="82"/>
  <c r="A1556" i="82"/>
  <c r="G1555" i="82"/>
  <c r="F1555" i="82"/>
  <c r="E1555" i="82"/>
  <c r="D1555" i="82"/>
  <c r="C1555" i="82"/>
  <c r="B1555" i="82"/>
  <c r="A1555" i="82"/>
  <c r="G1554" i="82"/>
  <c r="F1554" i="82"/>
  <c r="E1554" i="82"/>
  <c r="D1554" i="82"/>
  <c r="C1554" i="82"/>
  <c r="B1554" i="82"/>
  <c r="A1554" i="82"/>
  <c r="G1553" i="82"/>
  <c r="F1553" i="82"/>
  <c r="E1553" i="82"/>
  <c r="D1553" i="82"/>
  <c r="C1553" i="82"/>
  <c r="B1553" i="82"/>
  <c r="A1553" i="82"/>
  <c r="G1552" i="82"/>
  <c r="F1552" i="82"/>
  <c r="E1552" i="82"/>
  <c r="D1552" i="82"/>
  <c r="C1552" i="82"/>
  <c r="B1552" i="82"/>
  <c r="A1552" i="82"/>
  <c r="G1551" i="82"/>
  <c r="F1551" i="82"/>
  <c r="E1551" i="82"/>
  <c r="D1551" i="82"/>
  <c r="C1551" i="82"/>
  <c r="B1551" i="82"/>
  <c r="A1551" i="82"/>
  <c r="G1550" i="82"/>
  <c r="F1550" i="82"/>
  <c r="E1550" i="82"/>
  <c r="D1550" i="82"/>
  <c r="C1550" i="82"/>
  <c r="B1550" i="82"/>
  <c r="A1550" i="82"/>
  <c r="G1549" i="82"/>
  <c r="F1549" i="82"/>
  <c r="E1549" i="82"/>
  <c r="D1549" i="82"/>
  <c r="C1549" i="82"/>
  <c r="B1549" i="82"/>
  <c r="A1549" i="82"/>
  <c r="G1548" i="82"/>
  <c r="F1548" i="82"/>
  <c r="E1548" i="82"/>
  <c r="D1548" i="82"/>
  <c r="C1548" i="82"/>
  <c r="B1548" i="82"/>
  <c r="A1548" i="82"/>
  <c r="G1547" i="82"/>
  <c r="F1547" i="82"/>
  <c r="E1547" i="82"/>
  <c r="D1547" i="82"/>
  <c r="C1547" i="82"/>
  <c r="B1547" i="82"/>
  <c r="A1547" i="82"/>
  <c r="G1546" i="82"/>
  <c r="F1546" i="82"/>
  <c r="E1546" i="82"/>
  <c r="D1546" i="82"/>
  <c r="C1546" i="82"/>
  <c r="B1546" i="82"/>
  <c r="A1546" i="82"/>
  <c r="G1545" i="82"/>
  <c r="F1545" i="82"/>
  <c r="E1545" i="82"/>
  <c r="D1545" i="82"/>
  <c r="C1545" i="82"/>
  <c r="B1545" i="82"/>
  <c r="A1545" i="82"/>
  <c r="G1544" i="82"/>
  <c r="F1544" i="82"/>
  <c r="E1544" i="82"/>
  <c r="D1544" i="82"/>
  <c r="C1544" i="82"/>
  <c r="B1544" i="82"/>
  <c r="A1544" i="82"/>
  <c r="G1543" i="82"/>
  <c r="F1543" i="82"/>
  <c r="E1543" i="82"/>
  <c r="D1543" i="82"/>
  <c r="C1543" i="82"/>
  <c r="B1543" i="82"/>
  <c r="A1543" i="82"/>
  <c r="G1542" i="82"/>
  <c r="F1542" i="82"/>
  <c r="E1542" i="82"/>
  <c r="D1542" i="82"/>
  <c r="C1542" i="82"/>
  <c r="B1542" i="82"/>
  <c r="A1542" i="82"/>
  <c r="G1541" i="82"/>
  <c r="F1541" i="82"/>
  <c r="E1541" i="82"/>
  <c r="D1541" i="82"/>
  <c r="C1541" i="82"/>
  <c r="B1541" i="82"/>
  <c r="A1541" i="82"/>
  <c r="G1540" i="82"/>
  <c r="F1540" i="82"/>
  <c r="E1540" i="82"/>
  <c r="D1540" i="82"/>
  <c r="C1540" i="82"/>
  <c r="B1540" i="82"/>
  <c r="A1540" i="82"/>
  <c r="G1539" i="82"/>
  <c r="F1539" i="82"/>
  <c r="E1539" i="82"/>
  <c r="D1539" i="82"/>
  <c r="C1539" i="82"/>
  <c r="B1539" i="82"/>
  <c r="A1539" i="82"/>
  <c r="G1538" i="82"/>
  <c r="F1538" i="82"/>
  <c r="E1538" i="82"/>
  <c r="D1538" i="82"/>
  <c r="C1538" i="82"/>
  <c r="B1538" i="82"/>
  <c r="A1538" i="82"/>
  <c r="G1537" i="82"/>
  <c r="F1537" i="82"/>
  <c r="E1537" i="82"/>
  <c r="D1537" i="82"/>
  <c r="C1537" i="82"/>
  <c r="B1537" i="82"/>
  <c r="A1537" i="82"/>
  <c r="G1536" i="82"/>
  <c r="F1536" i="82"/>
  <c r="E1536" i="82"/>
  <c r="D1536" i="82"/>
  <c r="C1536" i="82"/>
  <c r="B1536" i="82"/>
  <c r="A1536" i="82"/>
  <c r="G1535" i="82"/>
  <c r="F1535" i="82"/>
  <c r="E1535" i="82"/>
  <c r="D1535" i="82"/>
  <c r="C1535" i="82"/>
  <c r="B1535" i="82"/>
  <c r="A1535" i="82"/>
  <c r="G1534" i="82"/>
  <c r="F1534" i="82"/>
  <c r="E1534" i="82"/>
  <c r="D1534" i="82"/>
  <c r="C1534" i="82"/>
  <c r="B1534" i="82"/>
  <c r="A1534" i="82"/>
  <c r="G1533" i="82"/>
  <c r="F1533" i="82"/>
  <c r="E1533" i="82"/>
  <c r="D1533" i="82"/>
  <c r="C1533" i="82"/>
  <c r="B1533" i="82"/>
  <c r="A1533" i="82"/>
  <c r="G1532" i="82"/>
  <c r="F1532" i="82"/>
  <c r="E1532" i="82"/>
  <c r="D1532" i="82"/>
  <c r="C1532" i="82"/>
  <c r="B1532" i="82"/>
  <c r="A1532" i="82"/>
  <c r="G1531" i="82"/>
  <c r="F1531" i="82"/>
  <c r="E1531" i="82"/>
  <c r="D1531" i="82"/>
  <c r="C1531" i="82"/>
  <c r="B1531" i="82"/>
  <c r="A1531" i="82"/>
  <c r="G1530" i="82"/>
  <c r="F1530" i="82"/>
  <c r="E1530" i="82"/>
  <c r="D1530" i="82"/>
  <c r="C1530" i="82"/>
  <c r="B1530" i="82"/>
  <c r="A1530" i="82"/>
  <c r="G1529" i="82"/>
  <c r="F1529" i="82"/>
  <c r="E1529" i="82"/>
  <c r="D1529" i="82"/>
  <c r="C1529" i="82"/>
  <c r="B1529" i="82"/>
  <c r="A1529" i="82"/>
  <c r="G1528" i="82"/>
  <c r="F1528" i="82"/>
  <c r="E1528" i="82"/>
  <c r="D1528" i="82"/>
  <c r="C1528" i="82"/>
  <c r="B1528" i="82"/>
  <c r="A1528" i="82"/>
  <c r="G1527" i="82"/>
  <c r="F1527" i="82"/>
  <c r="E1527" i="82"/>
  <c r="D1527" i="82"/>
  <c r="C1527" i="82"/>
  <c r="B1527" i="82"/>
  <c r="A1527" i="82"/>
  <c r="G1526" i="82"/>
  <c r="F1526" i="82"/>
  <c r="E1526" i="82"/>
  <c r="D1526" i="82"/>
  <c r="C1526" i="82"/>
  <c r="B1526" i="82"/>
  <c r="A1526" i="82"/>
  <c r="G1525" i="82"/>
  <c r="F1525" i="82"/>
  <c r="E1525" i="82"/>
  <c r="D1525" i="82"/>
  <c r="C1525" i="82"/>
  <c r="B1525" i="82"/>
  <c r="A1525" i="82"/>
  <c r="G1524" i="82"/>
  <c r="F1524" i="82"/>
  <c r="E1524" i="82"/>
  <c r="D1524" i="82"/>
  <c r="C1524" i="82"/>
  <c r="B1524" i="82"/>
  <c r="A1524" i="82"/>
  <c r="G1523" i="82"/>
  <c r="F1523" i="82"/>
  <c r="E1523" i="82"/>
  <c r="D1523" i="82"/>
  <c r="C1523" i="82"/>
  <c r="B1523" i="82"/>
  <c r="A1523" i="82"/>
  <c r="G1522" i="82"/>
  <c r="F1522" i="82"/>
  <c r="E1522" i="82"/>
  <c r="D1522" i="82"/>
  <c r="C1522" i="82"/>
  <c r="B1522" i="82"/>
  <c r="A1522" i="82"/>
  <c r="G1521" i="82"/>
  <c r="F1521" i="82"/>
  <c r="E1521" i="82"/>
  <c r="D1521" i="82"/>
  <c r="C1521" i="82"/>
  <c r="B1521" i="82"/>
  <c r="A1521" i="82"/>
  <c r="G1520" i="82"/>
  <c r="F1520" i="82"/>
  <c r="E1520" i="82"/>
  <c r="D1520" i="82"/>
  <c r="C1520" i="82"/>
  <c r="B1520" i="82"/>
  <c r="A1520" i="82"/>
  <c r="G1519" i="82"/>
  <c r="F1519" i="82"/>
  <c r="E1519" i="82"/>
  <c r="D1519" i="82"/>
  <c r="C1519" i="82"/>
  <c r="B1519" i="82"/>
  <c r="A1519" i="82"/>
  <c r="G1518" i="82"/>
  <c r="F1518" i="82"/>
  <c r="E1518" i="82"/>
  <c r="D1518" i="82"/>
  <c r="C1518" i="82"/>
  <c r="B1518" i="82"/>
  <c r="A1518" i="82"/>
  <c r="G1517" i="82"/>
  <c r="F1517" i="82"/>
  <c r="E1517" i="82"/>
  <c r="D1517" i="82"/>
  <c r="C1517" i="82"/>
  <c r="B1517" i="82"/>
  <c r="A1517" i="82"/>
  <c r="G1516" i="82"/>
  <c r="F1516" i="82"/>
  <c r="E1516" i="82"/>
  <c r="D1516" i="82"/>
  <c r="C1516" i="82"/>
  <c r="B1516" i="82"/>
  <c r="A1516" i="82"/>
  <c r="G1515" i="82"/>
  <c r="F1515" i="82"/>
  <c r="E1515" i="82"/>
  <c r="D1515" i="82"/>
  <c r="C1515" i="82"/>
  <c r="B1515" i="82"/>
  <c r="A1515" i="82"/>
  <c r="G1514" i="82"/>
  <c r="F1514" i="82"/>
  <c r="E1514" i="82"/>
  <c r="D1514" i="82"/>
  <c r="C1514" i="82"/>
  <c r="B1514" i="82"/>
  <c r="A1514" i="82"/>
  <c r="G1513" i="82"/>
  <c r="F1513" i="82"/>
  <c r="E1513" i="82"/>
  <c r="D1513" i="82"/>
  <c r="C1513" i="82"/>
  <c r="B1513" i="82"/>
  <c r="A1513" i="82"/>
  <c r="G1512" i="82"/>
  <c r="F1512" i="82"/>
  <c r="E1512" i="82"/>
  <c r="D1512" i="82"/>
  <c r="C1512" i="82"/>
  <c r="B1512" i="82"/>
  <c r="A1512" i="82"/>
  <c r="G1511" i="82"/>
  <c r="F1511" i="82"/>
  <c r="E1511" i="82"/>
  <c r="D1511" i="82"/>
  <c r="C1511" i="82"/>
  <c r="B1511" i="82"/>
  <c r="A1511" i="82"/>
  <c r="G1510" i="82"/>
  <c r="F1510" i="82"/>
  <c r="E1510" i="82"/>
  <c r="D1510" i="82"/>
  <c r="C1510" i="82"/>
  <c r="B1510" i="82"/>
  <c r="A1510" i="82"/>
  <c r="G1509" i="82"/>
  <c r="F1509" i="82"/>
  <c r="E1509" i="82"/>
  <c r="D1509" i="82"/>
  <c r="C1509" i="82"/>
  <c r="B1509" i="82"/>
  <c r="A1509" i="82"/>
  <c r="G1508" i="82"/>
  <c r="F1508" i="82"/>
  <c r="E1508" i="82"/>
  <c r="D1508" i="82"/>
  <c r="C1508" i="82"/>
  <c r="B1508" i="82"/>
  <c r="A1508" i="82"/>
  <c r="G1507" i="82"/>
  <c r="F1507" i="82"/>
  <c r="E1507" i="82"/>
  <c r="D1507" i="82"/>
  <c r="C1507" i="82"/>
  <c r="B1507" i="82"/>
  <c r="A1507" i="82"/>
  <c r="G1506" i="82"/>
  <c r="F1506" i="82"/>
  <c r="E1506" i="82"/>
  <c r="D1506" i="82"/>
  <c r="C1506" i="82"/>
  <c r="B1506" i="82"/>
  <c r="A1506" i="82"/>
  <c r="G1505" i="82"/>
  <c r="F1505" i="82"/>
  <c r="E1505" i="82"/>
  <c r="D1505" i="82"/>
  <c r="C1505" i="82"/>
  <c r="B1505" i="82"/>
  <c r="A1505" i="82"/>
  <c r="G1504" i="82"/>
  <c r="F1504" i="82"/>
  <c r="E1504" i="82"/>
  <c r="D1504" i="82"/>
  <c r="C1504" i="82"/>
  <c r="B1504" i="82"/>
  <c r="A1504" i="82"/>
  <c r="G1503" i="82"/>
  <c r="F1503" i="82"/>
  <c r="E1503" i="82"/>
  <c r="D1503" i="82"/>
  <c r="C1503" i="82"/>
  <c r="B1503" i="82"/>
  <c r="A1503" i="82"/>
  <c r="G1502" i="82"/>
  <c r="F1502" i="82"/>
  <c r="E1502" i="82"/>
  <c r="D1502" i="82"/>
  <c r="C1502" i="82"/>
  <c r="B1502" i="82"/>
  <c r="A1502" i="82"/>
  <c r="G1501" i="82"/>
  <c r="F1501" i="82"/>
  <c r="E1501" i="82"/>
  <c r="D1501" i="82"/>
  <c r="C1501" i="82"/>
  <c r="B1501" i="82"/>
  <c r="A1501" i="82"/>
  <c r="G1500" i="82"/>
  <c r="F1500" i="82"/>
  <c r="E1500" i="82"/>
  <c r="D1500" i="82"/>
  <c r="C1500" i="82"/>
  <c r="B1500" i="82"/>
  <c r="A1500" i="82"/>
  <c r="G1499" i="82"/>
  <c r="F1499" i="82"/>
  <c r="E1499" i="82"/>
  <c r="D1499" i="82"/>
  <c r="C1499" i="82"/>
  <c r="B1499" i="82"/>
  <c r="A1499" i="82"/>
  <c r="G1498" i="82"/>
  <c r="F1498" i="82"/>
  <c r="E1498" i="82"/>
  <c r="D1498" i="82"/>
  <c r="C1498" i="82"/>
  <c r="B1498" i="82"/>
  <c r="A1498" i="82"/>
  <c r="G1497" i="82"/>
  <c r="F1497" i="82"/>
  <c r="E1497" i="82"/>
  <c r="D1497" i="82"/>
  <c r="C1497" i="82"/>
  <c r="B1497" i="82"/>
  <c r="A1497" i="82"/>
  <c r="G1496" i="82"/>
  <c r="F1496" i="82"/>
  <c r="E1496" i="82"/>
  <c r="D1496" i="82"/>
  <c r="C1496" i="82"/>
  <c r="B1496" i="82"/>
  <c r="A1496" i="82"/>
  <c r="G1495" i="82"/>
  <c r="F1495" i="82"/>
  <c r="E1495" i="82"/>
  <c r="D1495" i="82"/>
  <c r="C1495" i="82"/>
  <c r="B1495" i="82"/>
  <c r="A1495" i="82"/>
  <c r="G1494" i="82"/>
  <c r="F1494" i="82"/>
  <c r="E1494" i="82"/>
  <c r="D1494" i="82"/>
  <c r="C1494" i="82"/>
  <c r="B1494" i="82"/>
  <c r="A1494" i="82"/>
  <c r="G1493" i="82"/>
  <c r="F1493" i="82"/>
  <c r="E1493" i="82"/>
  <c r="D1493" i="82"/>
  <c r="C1493" i="82"/>
  <c r="B1493" i="82"/>
  <c r="A1493" i="82"/>
  <c r="G1492" i="82"/>
  <c r="F1492" i="82"/>
  <c r="E1492" i="82"/>
  <c r="D1492" i="82"/>
  <c r="C1492" i="82"/>
  <c r="B1492" i="82"/>
  <c r="A1492" i="82"/>
  <c r="G1491" i="82"/>
  <c r="F1491" i="82"/>
  <c r="E1491" i="82"/>
  <c r="D1491" i="82"/>
  <c r="C1491" i="82"/>
  <c r="B1491" i="82"/>
  <c r="A1491" i="82"/>
  <c r="G1490" i="82"/>
  <c r="F1490" i="82"/>
  <c r="E1490" i="82"/>
  <c r="D1490" i="82"/>
  <c r="C1490" i="82"/>
  <c r="B1490" i="82"/>
  <c r="A1490" i="82"/>
  <c r="G1489" i="82"/>
  <c r="F1489" i="82"/>
  <c r="E1489" i="82"/>
  <c r="D1489" i="82"/>
  <c r="C1489" i="82"/>
  <c r="B1489" i="82"/>
  <c r="A1489" i="82"/>
  <c r="G1488" i="82"/>
  <c r="F1488" i="82"/>
  <c r="E1488" i="82"/>
  <c r="D1488" i="82"/>
  <c r="C1488" i="82"/>
  <c r="B1488" i="82"/>
  <c r="A1488" i="82"/>
  <c r="G1487" i="82"/>
  <c r="F1487" i="82"/>
  <c r="E1487" i="82"/>
  <c r="D1487" i="82"/>
  <c r="C1487" i="82"/>
  <c r="B1487" i="82"/>
  <c r="A1487" i="82"/>
  <c r="G1486" i="82"/>
  <c r="F1486" i="82"/>
  <c r="E1486" i="82"/>
  <c r="D1486" i="82"/>
  <c r="C1486" i="82"/>
  <c r="B1486" i="82"/>
  <c r="A1486" i="82"/>
  <c r="G1485" i="82"/>
  <c r="F1485" i="82"/>
  <c r="E1485" i="82"/>
  <c r="D1485" i="82"/>
  <c r="C1485" i="82"/>
  <c r="B1485" i="82"/>
  <c r="A1485" i="82"/>
  <c r="G1484" i="82"/>
  <c r="F1484" i="82"/>
  <c r="E1484" i="82"/>
  <c r="D1484" i="82"/>
  <c r="C1484" i="82"/>
  <c r="B1484" i="82"/>
  <c r="A1484" i="82"/>
  <c r="G1483" i="82"/>
  <c r="F1483" i="82"/>
  <c r="E1483" i="82"/>
  <c r="D1483" i="82"/>
  <c r="C1483" i="82"/>
  <c r="B1483" i="82"/>
  <c r="A1483" i="82"/>
  <c r="G1482" i="82"/>
  <c r="F1482" i="82"/>
  <c r="E1482" i="82"/>
  <c r="D1482" i="82"/>
  <c r="C1482" i="82"/>
  <c r="B1482" i="82"/>
  <c r="A1482" i="82"/>
  <c r="G1481" i="82"/>
  <c r="F1481" i="82"/>
  <c r="E1481" i="82"/>
  <c r="D1481" i="82"/>
  <c r="C1481" i="82"/>
  <c r="B1481" i="82"/>
  <c r="A1481" i="82"/>
  <c r="G1480" i="82"/>
  <c r="F1480" i="82"/>
  <c r="E1480" i="82"/>
  <c r="D1480" i="82"/>
  <c r="C1480" i="82"/>
  <c r="B1480" i="82"/>
  <c r="A1480" i="82"/>
  <c r="G1479" i="82"/>
  <c r="F1479" i="82"/>
  <c r="E1479" i="82"/>
  <c r="D1479" i="82"/>
  <c r="C1479" i="82"/>
  <c r="B1479" i="82"/>
  <c r="A1479" i="82"/>
  <c r="G1478" i="82"/>
  <c r="F1478" i="82"/>
  <c r="E1478" i="82"/>
  <c r="D1478" i="82"/>
  <c r="C1478" i="82"/>
  <c r="B1478" i="82"/>
  <c r="A1478" i="82"/>
  <c r="G1477" i="82"/>
  <c r="F1477" i="82"/>
  <c r="E1477" i="82"/>
  <c r="D1477" i="82"/>
  <c r="C1477" i="82"/>
  <c r="B1477" i="82"/>
  <c r="A1477" i="82"/>
  <c r="G1476" i="82"/>
  <c r="F1476" i="82"/>
  <c r="E1476" i="82"/>
  <c r="D1476" i="82"/>
  <c r="C1476" i="82"/>
  <c r="B1476" i="82"/>
  <c r="A1476" i="82"/>
  <c r="G1475" i="82"/>
  <c r="F1475" i="82"/>
  <c r="E1475" i="82"/>
  <c r="D1475" i="82"/>
  <c r="C1475" i="82"/>
  <c r="B1475" i="82"/>
  <c r="A1475" i="82"/>
  <c r="G1474" i="82"/>
  <c r="F1474" i="82"/>
  <c r="E1474" i="82"/>
  <c r="D1474" i="82"/>
  <c r="C1474" i="82"/>
  <c r="B1474" i="82"/>
  <c r="A1474" i="82"/>
  <c r="G1473" i="82"/>
  <c r="F1473" i="82"/>
  <c r="E1473" i="82"/>
  <c r="D1473" i="82"/>
  <c r="C1473" i="82"/>
  <c r="B1473" i="82"/>
  <c r="A1473" i="82"/>
  <c r="G1472" i="82"/>
  <c r="F1472" i="82"/>
  <c r="E1472" i="82"/>
  <c r="D1472" i="82"/>
  <c r="C1472" i="82"/>
  <c r="B1472" i="82"/>
  <c r="A1472" i="82"/>
  <c r="G1471" i="82"/>
  <c r="F1471" i="82"/>
  <c r="E1471" i="82"/>
  <c r="D1471" i="82"/>
  <c r="C1471" i="82"/>
  <c r="B1471" i="82"/>
  <c r="A1471" i="82"/>
  <c r="G1470" i="82"/>
  <c r="F1470" i="82"/>
  <c r="E1470" i="82"/>
  <c r="D1470" i="82"/>
  <c r="C1470" i="82"/>
  <c r="B1470" i="82"/>
  <c r="A1470" i="82"/>
  <c r="G1469" i="82"/>
  <c r="F1469" i="82"/>
  <c r="E1469" i="82"/>
  <c r="D1469" i="82"/>
  <c r="C1469" i="82"/>
  <c r="B1469" i="82"/>
  <c r="A1469" i="82"/>
  <c r="G1468" i="82"/>
  <c r="F1468" i="82"/>
  <c r="E1468" i="82"/>
  <c r="D1468" i="82"/>
  <c r="C1468" i="82"/>
  <c r="B1468" i="82"/>
  <c r="A1468" i="82"/>
  <c r="G1467" i="82"/>
  <c r="F1467" i="82"/>
  <c r="E1467" i="82"/>
  <c r="D1467" i="82"/>
  <c r="C1467" i="82"/>
  <c r="B1467" i="82"/>
  <c r="A1467" i="82"/>
  <c r="G1466" i="82"/>
  <c r="F1466" i="82"/>
  <c r="E1466" i="82"/>
  <c r="D1466" i="82"/>
  <c r="C1466" i="82"/>
  <c r="B1466" i="82"/>
  <c r="A1466" i="82"/>
  <c r="G1465" i="82"/>
  <c r="F1465" i="82"/>
  <c r="E1465" i="82"/>
  <c r="D1465" i="82"/>
  <c r="C1465" i="82"/>
  <c r="B1465" i="82"/>
  <c r="A1465" i="82"/>
  <c r="G1464" i="82"/>
  <c r="F1464" i="82"/>
  <c r="E1464" i="82"/>
  <c r="D1464" i="82"/>
  <c r="C1464" i="82"/>
  <c r="B1464" i="82"/>
  <c r="A1464" i="82"/>
  <c r="G1463" i="82"/>
  <c r="F1463" i="82"/>
  <c r="E1463" i="82"/>
  <c r="D1463" i="82"/>
  <c r="C1463" i="82"/>
  <c r="B1463" i="82"/>
  <c r="A1463" i="82"/>
  <c r="G1462" i="82"/>
  <c r="F1462" i="82"/>
  <c r="E1462" i="82"/>
  <c r="D1462" i="82"/>
  <c r="C1462" i="82"/>
  <c r="B1462" i="82"/>
  <c r="A1462" i="82"/>
  <c r="G1461" i="82"/>
  <c r="F1461" i="82"/>
  <c r="E1461" i="82"/>
  <c r="D1461" i="82"/>
  <c r="C1461" i="82"/>
  <c r="B1461" i="82"/>
  <c r="A1461" i="82"/>
  <c r="G1460" i="82"/>
  <c r="F1460" i="82"/>
  <c r="E1460" i="82"/>
  <c r="D1460" i="82"/>
  <c r="C1460" i="82"/>
  <c r="B1460" i="82"/>
  <c r="A1460" i="82"/>
  <c r="G1459" i="82"/>
  <c r="F1459" i="82"/>
  <c r="E1459" i="82"/>
  <c r="D1459" i="82"/>
  <c r="C1459" i="82"/>
  <c r="B1459" i="82"/>
  <c r="A1459" i="82"/>
  <c r="G1458" i="82"/>
  <c r="F1458" i="82"/>
  <c r="E1458" i="82"/>
  <c r="D1458" i="82"/>
  <c r="C1458" i="82"/>
  <c r="B1458" i="82"/>
  <c r="A1458" i="82"/>
  <c r="G1457" i="82"/>
  <c r="F1457" i="82"/>
  <c r="E1457" i="82"/>
  <c r="D1457" i="82"/>
  <c r="C1457" i="82"/>
  <c r="B1457" i="82"/>
  <c r="A1457" i="82"/>
  <c r="G1456" i="82"/>
  <c r="F1456" i="82"/>
  <c r="E1456" i="82"/>
  <c r="D1456" i="82"/>
  <c r="C1456" i="82"/>
  <c r="B1456" i="82"/>
  <c r="A1456" i="82"/>
  <c r="G1455" i="82"/>
  <c r="F1455" i="82"/>
  <c r="E1455" i="82"/>
  <c r="D1455" i="82"/>
  <c r="C1455" i="82"/>
  <c r="B1455" i="82"/>
  <c r="A1455" i="82"/>
  <c r="G1454" i="82"/>
  <c r="F1454" i="82"/>
  <c r="E1454" i="82"/>
  <c r="D1454" i="82"/>
  <c r="C1454" i="82"/>
  <c r="B1454" i="82"/>
  <c r="A1454" i="82"/>
  <c r="G1453" i="82"/>
  <c r="F1453" i="82"/>
  <c r="E1453" i="82"/>
  <c r="D1453" i="82"/>
  <c r="C1453" i="82"/>
  <c r="B1453" i="82"/>
  <c r="A1453" i="82"/>
  <c r="G1452" i="82"/>
  <c r="F1452" i="82"/>
  <c r="E1452" i="82"/>
  <c r="D1452" i="82"/>
  <c r="C1452" i="82"/>
  <c r="B1452" i="82"/>
  <c r="A1452" i="82"/>
  <c r="G1451" i="82"/>
  <c r="F1451" i="82"/>
  <c r="E1451" i="82"/>
  <c r="D1451" i="82"/>
  <c r="C1451" i="82"/>
  <c r="B1451" i="82"/>
  <c r="A1451" i="82"/>
  <c r="G1450" i="82"/>
  <c r="F1450" i="82"/>
  <c r="E1450" i="82"/>
  <c r="D1450" i="82"/>
  <c r="C1450" i="82"/>
  <c r="B1450" i="82"/>
  <c r="A1450" i="82"/>
  <c r="G1449" i="82"/>
  <c r="F1449" i="82"/>
  <c r="E1449" i="82"/>
  <c r="D1449" i="82"/>
  <c r="C1449" i="82"/>
  <c r="B1449" i="82"/>
  <c r="A1449" i="82"/>
  <c r="G1448" i="82"/>
  <c r="F1448" i="82"/>
  <c r="E1448" i="82"/>
  <c r="D1448" i="82"/>
  <c r="C1448" i="82"/>
  <c r="B1448" i="82"/>
  <c r="A1448" i="82"/>
  <c r="G1447" i="82"/>
  <c r="F1447" i="82"/>
  <c r="E1447" i="82"/>
  <c r="D1447" i="82"/>
  <c r="C1447" i="82"/>
  <c r="B1447" i="82"/>
  <c r="A1447" i="82"/>
  <c r="G1446" i="82"/>
  <c r="F1446" i="82"/>
  <c r="E1446" i="82"/>
  <c r="D1446" i="82"/>
  <c r="C1446" i="82"/>
  <c r="B1446" i="82"/>
  <c r="A1446" i="82"/>
  <c r="G1445" i="82"/>
  <c r="F1445" i="82"/>
  <c r="E1445" i="82"/>
  <c r="D1445" i="82"/>
  <c r="C1445" i="82"/>
  <c r="B1445" i="82"/>
  <c r="A1445" i="82"/>
  <c r="G1444" i="82"/>
  <c r="F1444" i="82"/>
  <c r="E1444" i="82"/>
  <c r="D1444" i="82"/>
  <c r="C1444" i="82"/>
  <c r="B1444" i="82"/>
  <c r="A1444" i="82"/>
  <c r="G1443" i="82"/>
  <c r="F1443" i="82"/>
  <c r="E1443" i="82"/>
  <c r="D1443" i="82"/>
  <c r="C1443" i="82"/>
  <c r="B1443" i="82"/>
  <c r="A1443" i="82"/>
  <c r="G1442" i="82"/>
  <c r="F1442" i="82"/>
  <c r="E1442" i="82"/>
  <c r="D1442" i="82"/>
  <c r="C1442" i="82"/>
  <c r="B1442" i="82"/>
  <c r="A1442" i="82"/>
  <c r="G1441" i="82"/>
  <c r="F1441" i="82"/>
  <c r="E1441" i="82"/>
  <c r="D1441" i="82"/>
  <c r="C1441" i="82"/>
  <c r="B1441" i="82"/>
  <c r="A1441" i="82"/>
  <c r="G1440" i="82"/>
  <c r="F1440" i="82"/>
  <c r="E1440" i="82"/>
  <c r="D1440" i="82"/>
  <c r="C1440" i="82"/>
  <c r="B1440" i="82"/>
  <c r="A1440" i="82"/>
  <c r="G1439" i="82"/>
  <c r="F1439" i="82"/>
  <c r="E1439" i="82"/>
  <c r="D1439" i="82"/>
  <c r="C1439" i="82"/>
  <c r="B1439" i="82"/>
  <c r="A1439" i="82"/>
  <c r="G1438" i="82"/>
  <c r="F1438" i="82"/>
  <c r="E1438" i="82"/>
  <c r="D1438" i="82"/>
  <c r="C1438" i="82"/>
  <c r="B1438" i="82"/>
  <c r="A1438" i="82"/>
  <c r="G1437" i="82"/>
  <c r="F1437" i="82"/>
  <c r="E1437" i="82"/>
  <c r="D1437" i="82"/>
  <c r="C1437" i="82"/>
  <c r="B1437" i="82"/>
  <c r="A1437" i="82"/>
  <c r="G1436" i="82"/>
  <c r="F1436" i="82"/>
  <c r="E1436" i="82"/>
  <c r="D1436" i="82"/>
  <c r="C1436" i="82"/>
  <c r="B1436" i="82"/>
  <c r="A1436" i="82"/>
  <c r="G1435" i="82"/>
  <c r="F1435" i="82"/>
  <c r="E1435" i="82"/>
  <c r="D1435" i="82"/>
  <c r="C1435" i="82"/>
  <c r="B1435" i="82"/>
  <c r="A1435" i="82"/>
  <c r="G1434" i="82"/>
  <c r="F1434" i="82"/>
  <c r="E1434" i="82"/>
  <c r="D1434" i="82"/>
  <c r="C1434" i="82"/>
  <c r="B1434" i="82"/>
  <c r="A1434" i="82"/>
  <c r="G1433" i="82"/>
  <c r="F1433" i="82"/>
  <c r="E1433" i="82"/>
  <c r="D1433" i="82"/>
  <c r="C1433" i="82"/>
  <c r="B1433" i="82"/>
  <c r="A1433" i="82"/>
  <c r="G1432" i="82"/>
  <c r="F1432" i="82"/>
  <c r="E1432" i="82"/>
  <c r="D1432" i="82"/>
  <c r="C1432" i="82"/>
  <c r="B1432" i="82"/>
  <c r="A1432" i="82"/>
  <c r="G1431" i="82"/>
  <c r="F1431" i="82"/>
  <c r="E1431" i="82"/>
  <c r="D1431" i="82"/>
  <c r="C1431" i="82"/>
  <c r="B1431" i="82"/>
  <c r="A1431" i="82"/>
  <c r="G1430" i="82"/>
  <c r="F1430" i="82"/>
  <c r="E1430" i="82"/>
  <c r="D1430" i="82"/>
  <c r="C1430" i="82"/>
  <c r="B1430" i="82"/>
  <c r="A1430" i="82"/>
  <c r="G1429" i="82"/>
  <c r="F1429" i="82"/>
  <c r="E1429" i="82"/>
  <c r="D1429" i="82"/>
  <c r="C1429" i="82"/>
  <c r="B1429" i="82"/>
  <c r="A1429" i="82"/>
  <c r="G1428" i="82"/>
  <c r="F1428" i="82"/>
  <c r="E1428" i="82"/>
  <c r="D1428" i="82"/>
  <c r="C1428" i="82"/>
  <c r="B1428" i="82"/>
  <c r="A1428" i="82"/>
  <c r="G1427" i="82"/>
  <c r="F1427" i="82"/>
  <c r="E1427" i="82"/>
  <c r="D1427" i="82"/>
  <c r="C1427" i="82"/>
  <c r="B1427" i="82"/>
  <c r="A1427" i="82"/>
  <c r="G1426" i="82"/>
  <c r="F1426" i="82"/>
  <c r="E1426" i="82"/>
  <c r="D1426" i="82"/>
  <c r="C1426" i="82"/>
  <c r="B1426" i="82"/>
  <c r="A1426" i="82"/>
  <c r="G1425" i="82"/>
  <c r="F1425" i="82"/>
  <c r="E1425" i="82"/>
  <c r="D1425" i="82"/>
  <c r="C1425" i="82"/>
  <c r="B1425" i="82"/>
  <c r="A1425" i="82"/>
  <c r="G1424" i="82"/>
  <c r="F1424" i="82"/>
  <c r="E1424" i="82"/>
  <c r="D1424" i="82"/>
  <c r="C1424" i="82"/>
  <c r="B1424" i="82"/>
  <c r="A1424" i="82"/>
  <c r="G1423" i="82"/>
  <c r="F1423" i="82"/>
  <c r="E1423" i="82"/>
  <c r="D1423" i="82"/>
  <c r="C1423" i="82"/>
  <c r="B1423" i="82"/>
  <c r="A1423" i="82"/>
  <c r="G1422" i="82"/>
  <c r="F1422" i="82"/>
  <c r="E1422" i="82"/>
  <c r="D1422" i="82"/>
  <c r="C1422" i="82"/>
  <c r="B1422" i="82"/>
  <c r="A1422" i="82"/>
  <c r="G1421" i="82"/>
  <c r="F1421" i="82"/>
  <c r="E1421" i="82"/>
  <c r="D1421" i="82"/>
  <c r="C1421" i="82"/>
  <c r="B1421" i="82"/>
  <c r="A1421" i="82"/>
  <c r="G1420" i="82"/>
  <c r="F1420" i="82"/>
  <c r="E1420" i="82"/>
  <c r="D1420" i="82"/>
  <c r="C1420" i="82"/>
  <c r="B1420" i="82"/>
  <c r="A1420" i="82"/>
  <c r="G1419" i="82"/>
  <c r="F1419" i="82"/>
  <c r="E1419" i="82"/>
  <c r="D1419" i="82"/>
  <c r="C1419" i="82"/>
  <c r="B1419" i="82"/>
  <c r="A1419" i="82"/>
  <c r="G1418" i="82"/>
  <c r="F1418" i="82"/>
  <c r="E1418" i="82"/>
  <c r="D1418" i="82"/>
  <c r="C1418" i="82"/>
  <c r="B1418" i="82"/>
  <c r="A1418" i="82"/>
  <c r="G1417" i="82"/>
  <c r="F1417" i="82"/>
  <c r="E1417" i="82"/>
  <c r="D1417" i="82"/>
  <c r="C1417" i="82"/>
  <c r="B1417" i="82"/>
  <c r="A1417" i="82"/>
  <c r="G1416" i="82"/>
  <c r="F1416" i="82"/>
  <c r="E1416" i="82"/>
  <c r="D1416" i="82"/>
  <c r="C1416" i="82"/>
  <c r="B1416" i="82"/>
  <c r="A1416" i="82"/>
  <c r="G1415" i="82"/>
  <c r="F1415" i="82"/>
  <c r="E1415" i="82"/>
  <c r="D1415" i="82"/>
  <c r="C1415" i="82"/>
  <c r="B1415" i="82"/>
  <c r="A1415" i="82"/>
  <c r="G1414" i="82"/>
  <c r="F1414" i="82"/>
  <c r="E1414" i="82"/>
  <c r="D1414" i="82"/>
  <c r="C1414" i="82"/>
  <c r="B1414" i="82"/>
  <c r="A1414" i="82"/>
  <c r="G1413" i="82"/>
  <c r="F1413" i="82"/>
  <c r="E1413" i="82"/>
  <c r="D1413" i="82"/>
  <c r="C1413" i="82"/>
  <c r="B1413" i="82"/>
  <c r="A1413" i="82"/>
  <c r="G1412" i="82"/>
  <c r="F1412" i="82"/>
  <c r="E1412" i="82"/>
  <c r="D1412" i="82"/>
  <c r="C1412" i="82"/>
  <c r="B1412" i="82"/>
  <c r="A1412" i="82"/>
  <c r="G1411" i="82"/>
  <c r="F1411" i="82"/>
  <c r="E1411" i="82"/>
  <c r="D1411" i="82"/>
  <c r="C1411" i="82"/>
  <c r="B1411" i="82"/>
  <c r="A1411" i="82"/>
  <c r="G1410" i="82"/>
  <c r="F1410" i="82"/>
  <c r="E1410" i="82"/>
  <c r="D1410" i="82"/>
  <c r="C1410" i="82"/>
  <c r="B1410" i="82"/>
  <c r="A1410" i="82"/>
  <c r="G1409" i="82"/>
  <c r="F1409" i="82"/>
  <c r="E1409" i="82"/>
  <c r="D1409" i="82"/>
  <c r="C1409" i="82"/>
  <c r="B1409" i="82"/>
  <c r="A1409" i="82"/>
  <c r="G1408" i="82"/>
  <c r="F1408" i="82"/>
  <c r="E1408" i="82"/>
  <c r="D1408" i="82"/>
  <c r="C1408" i="82"/>
  <c r="B1408" i="82"/>
  <c r="A1408" i="82"/>
  <c r="G1407" i="82"/>
  <c r="F1407" i="82"/>
  <c r="E1407" i="82"/>
  <c r="D1407" i="82"/>
  <c r="C1407" i="82"/>
  <c r="B1407" i="82"/>
  <c r="A1407" i="82"/>
  <c r="G1406" i="82"/>
  <c r="F1406" i="82"/>
  <c r="E1406" i="82"/>
  <c r="D1406" i="82"/>
  <c r="C1406" i="82"/>
  <c r="B1406" i="82"/>
  <c r="A1406" i="82"/>
  <c r="G1405" i="82"/>
  <c r="F1405" i="82"/>
  <c r="E1405" i="82"/>
  <c r="D1405" i="82"/>
  <c r="C1405" i="82"/>
  <c r="B1405" i="82"/>
  <c r="A1405" i="82"/>
  <c r="G1404" i="82"/>
  <c r="F1404" i="82"/>
  <c r="E1404" i="82"/>
  <c r="D1404" i="82"/>
  <c r="C1404" i="82"/>
  <c r="B1404" i="82"/>
  <c r="A1404" i="82"/>
  <c r="G1403" i="82"/>
  <c r="F1403" i="82"/>
  <c r="E1403" i="82"/>
  <c r="D1403" i="82"/>
  <c r="C1403" i="82"/>
  <c r="B1403" i="82"/>
  <c r="A1403" i="82"/>
  <c r="G1402" i="82"/>
  <c r="F1402" i="82"/>
  <c r="E1402" i="82"/>
  <c r="D1402" i="82"/>
  <c r="C1402" i="82"/>
  <c r="B1402" i="82"/>
  <c r="A1402" i="82"/>
  <c r="G1401" i="82"/>
  <c r="F1401" i="82"/>
  <c r="E1401" i="82"/>
  <c r="D1401" i="82"/>
  <c r="C1401" i="82"/>
  <c r="B1401" i="82"/>
  <c r="A1401" i="82"/>
  <c r="G1400" i="82"/>
  <c r="F1400" i="82"/>
  <c r="E1400" i="82"/>
  <c r="D1400" i="82"/>
  <c r="C1400" i="82"/>
  <c r="B1400" i="82"/>
  <c r="A1400" i="82"/>
  <c r="G1399" i="82"/>
  <c r="F1399" i="82"/>
  <c r="E1399" i="82"/>
  <c r="D1399" i="82"/>
  <c r="C1399" i="82"/>
  <c r="B1399" i="82"/>
  <c r="A1399" i="82"/>
  <c r="G1398" i="82"/>
  <c r="F1398" i="82"/>
  <c r="E1398" i="82"/>
  <c r="D1398" i="82"/>
  <c r="C1398" i="82"/>
  <c r="B1398" i="82"/>
  <c r="A1398" i="82"/>
  <c r="G1397" i="82"/>
  <c r="F1397" i="82"/>
  <c r="E1397" i="82"/>
  <c r="D1397" i="82"/>
  <c r="C1397" i="82"/>
  <c r="B1397" i="82"/>
  <c r="A1397" i="82"/>
  <c r="G1396" i="82"/>
  <c r="F1396" i="82"/>
  <c r="E1396" i="82"/>
  <c r="D1396" i="82"/>
  <c r="C1396" i="82"/>
  <c r="B1396" i="82"/>
  <c r="A1396" i="82"/>
  <c r="G1395" i="82"/>
  <c r="F1395" i="82"/>
  <c r="E1395" i="82"/>
  <c r="D1395" i="82"/>
  <c r="C1395" i="82"/>
  <c r="B1395" i="82"/>
  <c r="A1395" i="82"/>
  <c r="G1394" i="82"/>
  <c r="F1394" i="82"/>
  <c r="E1394" i="82"/>
  <c r="D1394" i="82"/>
  <c r="C1394" i="82"/>
  <c r="B1394" i="82"/>
  <c r="A1394" i="82"/>
  <c r="G1393" i="82"/>
  <c r="F1393" i="82"/>
  <c r="E1393" i="82"/>
  <c r="D1393" i="82"/>
  <c r="C1393" i="82"/>
  <c r="B1393" i="82"/>
  <c r="A1393" i="82"/>
  <c r="G1392" i="82"/>
  <c r="F1392" i="82"/>
  <c r="E1392" i="82"/>
  <c r="D1392" i="82"/>
  <c r="C1392" i="82"/>
  <c r="B1392" i="82"/>
  <c r="A1392" i="82"/>
  <c r="G1391" i="82"/>
  <c r="F1391" i="82"/>
  <c r="E1391" i="82"/>
  <c r="D1391" i="82"/>
  <c r="C1391" i="82"/>
  <c r="B1391" i="82"/>
  <c r="A1391" i="82"/>
  <c r="G1390" i="82"/>
  <c r="F1390" i="82"/>
  <c r="E1390" i="82"/>
  <c r="D1390" i="82"/>
  <c r="C1390" i="82"/>
  <c r="B1390" i="82"/>
  <c r="A1390" i="82"/>
  <c r="G1389" i="82"/>
  <c r="F1389" i="82"/>
  <c r="E1389" i="82"/>
  <c r="D1389" i="82"/>
  <c r="C1389" i="82"/>
  <c r="B1389" i="82"/>
  <c r="A1389" i="82"/>
  <c r="G1388" i="82"/>
  <c r="F1388" i="82"/>
  <c r="E1388" i="82"/>
  <c r="D1388" i="82"/>
  <c r="C1388" i="82"/>
  <c r="B1388" i="82"/>
  <c r="A1388" i="82"/>
  <c r="G1387" i="82"/>
  <c r="F1387" i="82"/>
  <c r="E1387" i="82"/>
  <c r="D1387" i="82"/>
  <c r="C1387" i="82"/>
  <c r="B1387" i="82"/>
  <c r="A1387" i="82"/>
  <c r="G1386" i="82"/>
  <c r="F1386" i="82"/>
  <c r="E1386" i="82"/>
  <c r="D1386" i="82"/>
  <c r="C1386" i="82"/>
  <c r="B1386" i="82"/>
  <c r="A1386" i="82"/>
  <c r="G1385" i="82"/>
  <c r="F1385" i="82"/>
  <c r="E1385" i="82"/>
  <c r="D1385" i="82"/>
  <c r="C1385" i="82"/>
  <c r="B1385" i="82"/>
  <c r="A1385" i="82"/>
  <c r="G1384" i="82"/>
  <c r="F1384" i="82"/>
  <c r="E1384" i="82"/>
  <c r="D1384" i="82"/>
  <c r="C1384" i="82"/>
  <c r="B1384" i="82"/>
  <c r="A1384" i="82"/>
  <c r="G1383" i="82"/>
  <c r="F1383" i="82"/>
  <c r="E1383" i="82"/>
  <c r="D1383" i="82"/>
  <c r="C1383" i="82"/>
  <c r="B1383" i="82"/>
  <c r="A1383" i="82"/>
  <c r="G1382" i="82"/>
  <c r="F1382" i="82"/>
  <c r="E1382" i="82"/>
  <c r="D1382" i="82"/>
  <c r="C1382" i="82"/>
  <c r="B1382" i="82"/>
  <c r="A1382" i="82"/>
  <c r="G1381" i="82"/>
  <c r="F1381" i="82"/>
  <c r="E1381" i="82"/>
  <c r="D1381" i="82"/>
  <c r="C1381" i="82"/>
  <c r="B1381" i="82"/>
  <c r="A1381" i="82"/>
  <c r="G1380" i="82"/>
  <c r="F1380" i="82"/>
  <c r="E1380" i="82"/>
  <c r="D1380" i="82"/>
  <c r="C1380" i="82"/>
  <c r="B1380" i="82"/>
  <c r="A1380" i="82"/>
  <c r="G1379" i="82"/>
  <c r="F1379" i="82"/>
  <c r="E1379" i="82"/>
  <c r="D1379" i="82"/>
  <c r="C1379" i="82"/>
  <c r="B1379" i="82"/>
  <c r="A1379" i="82"/>
  <c r="G1378" i="82"/>
  <c r="F1378" i="82"/>
  <c r="E1378" i="82"/>
  <c r="D1378" i="82"/>
  <c r="C1378" i="82"/>
  <c r="B1378" i="82"/>
  <c r="A1378" i="82"/>
  <c r="G1377" i="82"/>
  <c r="F1377" i="82"/>
  <c r="E1377" i="82"/>
  <c r="D1377" i="82"/>
  <c r="C1377" i="82"/>
  <c r="B1377" i="82"/>
  <c r="A1377" i="82"/>
  <c r="G1376" i="82"/>
  <c r="F1376" i="82"/>
  <c r="E1376" i="82"/>
  <c r="D1376" i="82"/>
  <c r="C1376" i="82"/>
  <c r="B1376" i="82"/>
  <c r="A1376" i="82"/>
  <c r="G1375" i="82"/>
  <c r="F1375" i="82"/>
  <c r="E1375" i="82"/>
  <c r="D1375" i="82"/>
  <c r="C1375" i="82"/>
  <c r="B1375" i="82"/>
  <c r="A1375" i="82"/>
  <c r="G1374" i="82"/>
  <c r="F1374" i="82"/>
  <c r="E1374" i="82"/>
  <c r="D1374" i="82"/>
  <c r="C1374" i="82"/>
  <c r="B1374" i="82"/>
  <c r="A1374" i="82"/>
  <c r="G1373" i="82"/>
  <c r="F1373" i="82"/>
  <c r="E1373" i="82"/>
  <c r="D1373" i="82"/>
  <c r="C1373" i="82"/>
  <c r="B1373" i="82"/>
  <c r="A1373" i="82"/>
  <c r="G1372" i="82"/>
  <c r="F1372" i="82"/>
  <c r="E1372" i="82"/>
  <c r="D1372" i="82"/>
  <c r="C1372" i="82"/>
  <c r="B1372" i="82"/>
  <c r="A1372" i="82"/>
  <c r="G1371" i="82"/>
  <c r="F1371" i="82"/>
  <c r="E1371" i="82"/>
  <c r="D1371" i="82"/>
  <c r="C1371" i="82"/>
  <c r="B1371" i="82"/>
  <c r="A1371" i="82"/>
  <c r="G1370" i="82"/>
  <c r="F1370" i="82"/>
  <c r="E1370" i="82"/>
  <c r="D1370" i="82"/>
  <c r="C1370" i="82"/>
  <c r="B1370" i="82"/>
  <c r="A1370" i="82"/>
  <c r="G1369" i="82"/>
  <c r="F1369" i="82"/>
  <c r="E1369" i="82"/>
  <c r="D1369" i="82"/>
  <c r="C1369" i="82"/>
  <c r="B1369" i="82"/>
  <c r="A1369" i="82"/>
  <c r="G1368" i="82"/>
  <c r="F1368" i="82"/>
  <c r="E1368" i="82"/>
  <c r="D1368" i="82"/>
  <c r="C1368" i="82"/>
  <c r="B1368" i="82"/>
  <c r="A1368" i="82"/>
  <c r="G1367" i="82"/>
  <c r="F1367" i="82"/>
  <c r="E1367" i="82"/>
  <c r="D1367" i="82"/>
  <c r="C1367" i="82"/>
  <c r="B1367" i="82"/>
  <c r="A1367" i="82"/>
  <c r="G1366" i="82"/>
  <c r="F1366" i="82"/>
  <c r="E1366" i="82"/>
  <c r="D1366" i="82"/>
  <c r="C1366" i="82"/>
  <c r="B1366" i="82"/>
  <c r="A1366" i="82"/>
  <c r="G1365" i="82"/>
  <c r="F1365" i="82"/>
  <c r="E1365" i="82"/>
  <c r="D1365" i="82"/>
  <c r="C1365" i="82"/>
  <c r="B1365" i="82"/>
  <c r="A1365" i="82"/>
  <c r="G1364" i="82"/>
  <c r="F1364" i="82"/>
  <c r="E1364" i="82"/>
  <c r="D1364" i="82"/>
  <c r="C1364" i="82"/>
  <c r="B1364" i="82"/>
  <c r="A1364" i="82"/>
  <c r="G1363" i="82"/>
  <c r="F1363" i="82"/>
  <c r="E1363" i="82"/>
  <c r="D1363" i="82"/>
  <c r="C1363" i="82"/>
  <c r="B1363" i="82"/>
  <c r="A1363" i="82"/>
  <c r="G1362" i="82"/>
  <c r="F1362" i="82"/>
  <c r="E1362" i="82"/>
  <c r="D1362" i="82"/>
  <c r="C1362" i="82"/>
  <c r="B1362" i="82"/>
  <c r="A1362" i="82"/>
  <c r="G1361" i="82"/>
  <c r="F1361" i="82"/>
  <c r="E1361" i="82"/>
  <c r="D1361" i="82"/>
  <c r="C1361" i="82"/>
  <c r="B1361" i="82"/>
  <c r="A1361" i="82"/>
  <c r="G1360" i="82"/>
  <c r="F1360" i="82"/>
  <c r="E1360" i="82"/>
  <c r="D1360" i="82"/>
  <c r="C1360" i="82"/>
  <c r="B1360" i="82"/>
  <c r="A1360" i="82"/>
  <c r="G1359" i="82"/>
  <c r="F1359" i="82"/>
  <c r="E1359" i="82"/>
  <c r="D1359" i="82"/>
  <c r="C1359" i="82"/>
  <c r="B1359" i="82"/>
  <c r="A1359" i="82"/>
  <c r="G1358" i="82"/>
  <c r="F1358" i="82"/>
  <c r="E1358" i="82"/>
  <c r="D1358" i="82"/>
  <c r="C1358" i="82"/>
  <c r="B1358" i="82"/>
  <c r="A1358" i="82"/>
  <c r="G1357" i="82"/>
  <c r="F1357" i="82"/>
  <c r="E1357" i="82"/>
  <c r="D1357" i="82"/>
  <c r="C1357" i="82"/>
  <c r="B1357" i="82"/>
  <c r="A1357" i="82"/>
  <c r="G1356" i="82"/>
  <c r="F1356" i="82"/>
  <c r="E1356" i="82"/>
  <c r="D1356" i="82"/>
  <c r="C1356" i="82"/>
  <c r="B1356" i="82"/>
  <c r="A1356" i="82"/>
  <c r="G1355" i="82"/>
  <c r="F1355" i="82"/>
  <c r="E1355" i="82"/>
  <c r="D1355" i="82"/>
  <c r="C1355" i="82"/>
  <c r="B1355" i="82"/>
  <c r="A1355" i="82"/>
  <c r="G1354" i="82"/>
  <c r="F1354" i="82"/>
  <c r="E1354" i="82"/>
  <c r="D1354" i="82"/>
  <c r="C1354" i="82"/>
  <c r="B1354" i="82"/>
  <c r="A1354" i="82"/>
  <c r="G1353" i="82"/>
  <c r="F1353" i="82"/>
  <c r="E1353" i="82"/>
  <c r="D1353" i="82"/>
  <c r="C1353" i="82"/>
  <c r="B1353" i="82"/>
  <c r="A1353" i="82"/>
  <c r="G1352" i="82"/>
  <c r="F1352" i="82"/>
  <c r="E1352" i="82"/>
  <c r="D1352" i="82"/>
  <c r="C1352" i="82"/>
  <c r="B1352" i="82"/>
  <c r="A1352" i="82"/>
  <c r="G1351" i="82"/>
  <c r="F1351" i="82"/>
  <c r="E1351" i="82"/>
  <c r="D1351" i="82"/>
  <c r="C1351" i="82"/>
  <c r="B1351" i="82"/>
  <c r="A1351" i="82"/>
  <c r="G1350" i="82"/>
  <c r="F1350" i="82"/>
  <c r="E1350" i="82"/>
  <c r="D1350" i="82"/>
  <c r="C1350" i="82"/>
  <c r="B1350" i="82"/>
  <c r="A1350" i="82"/>
  <c r="G1349" i="82"/>
  <c r="F1349" i="82"/>
  <c r="E1349" i="82"/>
  <c r="D1349" i="82"/>
  <c r="C1349" i="82"/>
  <c r="B1349" i="82"/>
  <c r="A1349" i="82"/>
  <c r="G1348" i="82"/>
  <c r="F1348" i="82"/>
  <c r="E1348" i="82"/>
  <c r="D1348" i="82"/>
  <c r="C1348" i="82"/>
  <c r="B1348" i="82"/>
  <c r="A1348" i="82"/>
  <c r="G1347" i="82"/>
  <c r="F1347" i="82"/>
  <c r="E1347" i="82"/>
  <c r="D1347" i="82"/>
  <c r="C1347" i="82"/>
  <c r="B1347" i="82"/>
  <c r="A1347" i="82"/>
  <c r="G1346" i="82"/>
  <c r="F1346" i="82"/>
  <c r="E1346" i="82"/>
  <c r="D1346" i="82"/>
  <c r="C1346" i="82"/>
  <c r="B1346" i="82"/>
  <c r="A1346" i="82"/>
  <c r="G1345" i="82"/>
  <c r="F1345" i="82"/>
  <c r="E1345" i="82"/>
  <c r="D1345" i="82"/>
  <c r="C1345" i="82"/>
  <c r="B1345" i="82"/>
  <c r="A1345" i="82"/>
  <c r="G1344" i="82"/>
  <c r="F1344" i="82"/>
  <c r="E1344" i="82"/>
  <c r="D1344" i="82"/>
  <c r="C1344" i="82"/>
  <c r="B1344" i="82"/>
  <c r="A1344" i="82"/>
  <c r="G1343" i="82"/>
  <c r="F1343" i="82"/>
  <c r="E1343" i="82"/>
  <c r="D1343" i="82"/>
  <c r="C1343" i="82"/>
  <c r="B1343" i="82"/>
  <c r="A1343" i="82"/>
  <c r="G1342" i="82"/>
  <c r="F1342" i="82"/>
  <c r="E1342" i="82"/>
  <c r="D1342" i="82"/>
  <c r="C1342" i="82"/>
  <c r="B1342" i="82"/>
  <c r="A1342" i="82"/>
  <c r="G1341" i="82"/>
  <c r="F1341" i="82"/>
  <c r="E1341" i="82"/>
  <c r="D1341" i="82"/>
  <c r="C1341" i="82"/>
  <c r="B1341" i="82"/>
  <c r="A1341" i="82"/>
  <c r="G1340" i="82"/>
  <c r="F1340" i="82"/>
  <c r="E1340" i="82"/>
  <c r="D1340" i="82"/>
  <c r="C1340" i="82"/>
  <c r="B1340" i="82"/>
  <c r="A1340" i="82"/>
  <c r="G1339" i="82"/>
  <c r="F1339" i="82"/>
  <c r="E1339" i="82"/>
  <c r="D1339" i="82"/>
  <c r="C1339" i="82"/>
  <c r="B1339" i="82"/>
  <c r="A1339" i="82"/>
  <c r="G1338" i="82"/>
  <c r="F1338" i="82"/>
  <c r="E1338" i="82"/>
  <c r="D1338" i="82"/>
  <c r="C1338" i="82"/>
  <c r="B1338" i="82"/>
  <c r="A1338" i="82"/>
  <c r="G1337" i="82"/>
  <c r="F1337" i="82"/>
  <c r="E1337" i="82"/>
  <c r="D1337" i="82"/>
  <c r="C1337" i="82"/>
  <c r="B1337" i="82"/>
  <c r="A1337" i="82"/>
  <c r="G1336" i="82"/>
  <c r="F1336" i="82"/>
  <c r="E1336" i="82"/>
  <c r="D1336" i="82"/>
  <c r="C1336" i="82"/>
  <c r="B1336" i="82"/>
  <c r="A1336" i="82"/>
  <c r="G1335" i="82"/>
  <c r="F1335" i="82"/>
  <c r="E1335" i="82"/>
  <c r="D1335" i="82"/>
  <c r="C1335" i="82"/>
  <c r="B1335" i="82"/>
  <c r="A1335" i="82"/>
  <c r="G1334" i="82"/>
  <c r="F1334" i="82"/>
  <c r="E1334" i="82"/>
  <c r="D1334" i="82"/>
  <c r="C1334" i="82"/>
  <c r="B1334" i="82"/>
  <c r="A1334" i="82"/>
  <c r="G1333" i="82"/>
  <c r="F1333" i="82"/>
  <c r="E1333" i="82"/>
  <c r="D1333" i="82"/>
  <c r="C1333" i="82"/>
  <c r="B1333" i="82"/>
  <c r="A1333" i="82"/>
  <c r="G1332" i="82"/>
  <c r="F1332" i="82"/>
  <c r="E1332" i="82"/>
  <c r="D1332" i="82"/>
  <c r="C1332" i="82"/>
  <c r="B1332" i="82"/>
  <c r="A1332" i="82"/>
  <c r="G1331" i="82"/>
  <c r="F1331" i="82"/>
  <c r="E1331" i="82"/>
  <c r="D1331" i="82"/>
  <c r="C1331" i="82"/>
  <c r="B1331" i="82"/>
  <c r="A1331" i="82"/>
  <c r="G1330" i="82"/>
  <c r="F1330" i="82"/>
  <c r="E1330" i="82"/>
  <c r="D1330" i="82"/>
  <c r="C1330" i="82"/>
  <c r="B1330" i="82"/>
  <c r="A1330" i="82"/>
  <c r="G1329" i="82"/>
  <c r="F1329" i="82"/>
  <c r="E1329" i="82"/>
  <c r="D1329" i="82"/>
  <c r="C1329" i="82"/>
  <c r="B1329" i="82"/>
  <c r="A1329" i="82"/>
  <c r="G1328" i="82"/>
  <c r="F1328" i="82"/>
  <c r="E1328" i="82"/>
  <c r="D1328" i="82"/>
  <c r="C1328" i="82"/>
  <c r="B1328" i="82"/>
  <c r="A1328" i="82"/>
  <c r="G1327" i="82"/>
  <c r="F1327" i="82"/>
  <c r="E1327" i="82"/>
  <c r="D1327" i="82"/>
  <c r="C1327" i="82"/>
  <c r="B1327" i="82"/>
  <c r="A1327" i="82"/>
  <c r="G1326" i="82"/>
  <c r="F1326" i="82"/>
  <c r="E1326" i="82"/>
  <c r="D1326" i="82"/>
  <c r="C1326" i="82"/>
  <c r="B1326" i="82"/>
  <c r="A1326" i="82"/>
  <c r="G1325" i="82"/>
  <c r="F1325" i="82"/>
  <c r="E1325" i="82"/>
  <c r="D1325" i="82"/>
  <c r="C1325" i="82"/>
  <c r="B1325" i="82"/>
  <c r="A1325" i="82"/>
  <c r="G1324" i="82"/>
  <c r="F1324" i="82"/>
  <c r="E1324" i="82"/>
  <c r="D1324" i="82"/>
  <c r="C1324" i="82"/>
  <c r="B1324" i="82"/>
  <c r="A1324" i="82"/>
  <c r="G1323" i="82"/>
  <c r="F1323" i="82"/>
  <c r="E1323" i="82"/>
  <c r="D1323" i="82"/>
  <c r="C1323" i="82"/>
  <c r="B1323" i="82"/>
  <c r="A1323" i="82"/>
  <c r="G1322" i="82"/>
  <c r="F1322" i="82"/>
  <c r="E1322" i="82"/>
  <c r="D1322" i="82"/>
  <c r="C1322" i="82"/>
  <c r="B1322" i="82"/>
  <c r="A1322" i="82"/>
  <c r="G1321" i="82"/>
  <c r="F1321" i="82"/>
  <c r="E1321" i="82"/>
  <c r="D1321" i="82"/>
  <c r="C1321" i="82"/>
  <c r="B1321" i="82"/>
  <c r="A1321" i="82"/>
  <c r="G1320" i="82"/>
  <c r="F1320" i="82"/>
  <c r="E1320" i="82"/>
  <c r="D1320" i="82"/>
  <c r="C1320" i="82"/>
  <c r="B1320" i="82"/>
  <c r="A1320" i="82"/>
  <c r="G1319" i="82"/>
  <c r="F1319" i="82"/>
  <c r="E1319" i="82"/>
  <c r="D1319" i="82"/>
  <c r="C1319" i="82"/>
  <c r="B1319" i="82"/>
  <c r="A1319" i="82"/>
  <c r="G1318" i="82"/>
  <c r="F1318" i="82"/>
  <c r="E1318" i="82"/>
  <c r="D1318" i="82"/>
  <c r="C1318" i="82"/>
  <c r="B1318" i="82"/>
  <c r="A1318" i="82"/>
  <c r="G1317" i="82"/>
  <c r="F1317" i="82"/>
  <c r="E1317" i="82"/>
  <c r="D1317" i="82"/>
  <c r="C1317" i="82"/>
  <c r="B1317" i="82"/>
  <c r="A1317" i="82"/>
  <c r="G1316" i="82"/>
  <c r="F1316" i="82"/>
  <c r="E1316" i="82"/>
  <c r="D1316" i="82"/>
  <c r="C1316" i="82"/>
  <c r="B1316" i="82"/>
  <c r="A1316" i="82"/>
  <c r="G1315" i="82"/>
  <c r="F1315" i="82"/>
  <c r="E1315" i="82"/>
  <c r="D1315" i="82"/>
  <c r="C1315" i="82"/>
  <c r="B1315" i="82"/>
  <c r="A1315" i="82"/>
  <c r="G1314" i="82"/>
  <c r="F1314" i="82"/>
  <c r="E1314" i="82"/>
  <c r="D1314" i="82"/>
  <c r="C1314" i="82"/>
  <c r="B1314" i="82"/>
  <c r="A1314" i="82"/>
  <c r="G1313" i="82"/>
  <c r="F1313" i="82"/>
  <c r="E1313" i="82"/>
  <c r="D1313" i="82"/>
  <c r="C1313" i="82"/>
  <c r="B1313" i="82"/>
  <c r="A1313" i="82"/>
  <c r="G1312" i="82"/>
  <c r="F1312" i="82"/>
  <c r="E1312" i="82"/>
  <c r="D1312" i="82"/>
  <c r="C1312" i="82"/>
  <c r="B1312" i="82"/>
  <c r="A1312" i="82"/>
  <c r="G1311" i="82"/>
  <c r="F1311" i="82"/>
  <c r="E1311" i="82"/>
  <c r="D1311" i="82"/>
  <c r="C1311" i="82"/>
  <c r="B1311" i="82"/>
  <c r="A1311" i="82"/>
  <c r="G1310" i="82"/>
  <c r="F1310" i="82"/>
  <c r="E1310" i="82"/>
  <c r="D1310" i="82"/>
  <c r="C1310" i="82"/>
  <c r="B1310" i="82"/>
  <c r="A1310" i="82"/>
  <c r="G1309" i="82"/>
  <c r="F1309" i="82"/>
  <c r="E1309" i="82"/>
  <c r="D1309" i="82"/>
  <c r="C1309" i="82"/>
  <c r="B1309" i="82"/>
  <c r="A1309" i="82"/>
  <c r="G1308" i="82"/>
  <c r="F1308" i="82"/>
  <c r="E1308" i="82"/>
  <c r="D1308" i="82"/>
  <c r="C1308" i="82"/>
  <c r="B1308" i="82"/>
  <c r="A1308" i="82"/>
  <c r="G1307" i="82"/>
  <c r="F1307" i="82"/>
  <c r="E1307" i="82"/>
  <c r="D1307" i="82"/>
  <c r="C1307" i="82"/>
  <c r="B1307" i="82"/>
  <c r="A1307" i="82"/>
  <c r="G1306" i="82"/>
  <c r="F1306" i="82"/>
  <c r="E1306" i="82"/>
  <c r="D1306" i="82"/>
  <c r="C1306" i="82"/>
  <c r="B1306" i="82"/>
  <c r="A1306" i="82"/>
  <c r="G1305" i="82"/>
  <c r="F1305" i="82"/>
  <c r="E1305" i="82"/>
  <c r="D1305" i="82"/>
  <c r="C1305" i="82"/>
  <c r="B1305" i="82"/>
  <c r="A1305" i="82"/>
  <c r="G1304" i="82"/>
  <c r="F1304" i="82"/>
  <c r="E1304" i="82"/>
  <c r="D1304" i="82"/>
  <c r="C1304" i="82"/>
  <c r="B1304" i="82"/>
  <c r="A1304" i="82"/>
  <c r="G1303" i="82"/>
  <c r="F1303" i="82"/>
  <c r="E1303" i="82"/>
  <c r="D1303" i="82"/>
  <c r="C1303" i="82"/>
  <c r="B1303" i="82"/>
  <c r="A1303" i="82"/>
  <c r="G1302" i="82"/>
  <c r="F1302" i="82"/>
  <c r="E1302" i="82"/>
  <c r="D1302" i="82"/>
  <c r="C1302" i="82"/>
  <c r="B1302" i="82"/>
  <c r="A1302" i="82"/>
  <c r="G1301" i="82"/>
  <c r="F1301" i="82"/>
  <c r="E1301" i="82"/>
  <c r="D1301" i="82"/>
  <c r="C1301" i="82"/>
  <c r="B1301" i="82"/>
  <c r="A1301" i="82"/>
  <c r="G1300" i="82"/>
  <c r="F1300" i="82"/>
  <c r="E1300" i="82"/>
  <c r="D1300" i="82"/>
  <c r="C1300" i="82"/>
  <c r="B1300" i="82"/>
  <c r="A1300" i="82"/>
  <c r="G1299" i="82"/>
  <c r="F1299" i="82"/>
  <c r="E1299" i="82"/>
  <c r="D1299" i="82"/>
  <c r="C1299" i="82"/>
  <c r="B1299" i="82"/>
  <c r="A1299" i="82"/>
  <c r="G1298" i="82"/>
  <c r="F1298" i="82"/>
  <c r="E1298" i="82"/>
  <c r="D1298" i="82"/>
  <c r="C1298" i="82"/>
  <c r="B1298" i="82"/>
  <c r="A1298" i="82"/>
  <c r="G1297" i="82"/>
  <c r="F1297" i="82"/>
  <c r="E1297" i="82"/>
  <c r="D1297" i="82"/>
  <c r="C1297" i="82"/>
  <c r="B1297" i="82"/>
  <c r="A1297" i="82"/>
  <c r="G1296" i="82"/>
  <c r="F1296" i="82"/>
  <c r="E1296" i="82"/>
  <c r="D1296" i="82"/>
  <c r="C1296" i="82"/>
  <c r="B1296" i="82"/>
  <c r="A1296" i="82"/>
  <c r="G1295" i="82"/>
  <c r="F1295" i="82"/>
  <c r="E1295" i="82"/>
  <c r="D1295" i="82"/>
  <c r="C1295" i="82"/>
  <c r="B1295" i="82"/>
  <c r="A1295" i="82"/>
  <c r="G1294" i="82"/>
  <c r="F1294" i="82"/>
  <c r="E1294" i="82"/>
  <c r="D1294" i="82"/>
  <c r="C1294" i="82"/>
  <c r="B1294" i="82"/>
  <c r="A1294" i="82"/>
  <c r="G1293" i="82"/>
  <c r="F1293" i="82"/>
  <c r="E1293" i="82"/>
  <c r="D1293" i="82"/>
  <c r="C1293" i="82"/>
  <c r="B1293" i="82"/>
  <c r="A1293" i="82"/>
  <c r="G1292" i="82"/>
  <c r="F1292" i="82"/>
  <c r="E1292" i="82"/>
  <c r="D1292" i="82"/>
  <c r="C1292" i="82"/>
  <c r="B1292" i="82"/>
  <c r="A1292" i="82"/>
  <c r="G1291" i="82"/>
  <c r="F1291" i="82"/>
  <c r="E1291" i="82"/>
  <c r="D1291" i="82"/>
  <c r="C1291" i="82"/>
  <c r="B1291" i="82"/>
  <c r="A1291" i="82"/>
  <c r="G1290" i="82"/>
  <c r="F1290" i="82"/>
  <c r="E1290" i="82"/>
  <c r="D1290" i="82"/>
  <c r="C1290" i="82"/>
  <c r="B1290" i="82"/>
  <c r="A1290" i="82"/>
  <c r="G1289" i="82"/>
  <c r="F1289" i="82"/>
  <c r="E1289" i="82"/>
  <c r="D1289" i="82"/>
  <c r="C1289" i="82"/>
  <c r="B1289" i="82"/>
  <c r="A1289" i="82"/>
  <c r="G1288" i="82"/>
  <c r="F1288" i="82"/>
  <c r="E1288" i="82"/>
  <c r="D1288" i="82"/>
  <c r="C1288" i="82"/>
  <c r="B1288" i="82"/>
  <c r="A1288" i="82"/>
  <c r="G1287" i="82"/>
  <c r="F1287" i="82"/>
  <c r="E1287" i="82"/>
  <c r="D1287" i="82"/>
  <c r="C1287" i="82"/>
  <c r="B1287" i="82"/>
  <c r="A1287" i="82"/>
  <c r="G1286" i="82"/>
  <c r="F1286" i="82"/>
  <c r="E1286" i="82"/>
  <c r="D1286" i="82"/>
  <c r="C1286" i="82"/>
  <c r="B1286" i="82"/>
  <c r="A1286" i="82"/>
  <c r="G1285" i="82"/>
  <c r="F1285" i="82"/>
  <c r="E1285" i="82"/>
  <c r="D1285" i="82"/>
  <c r="C1285" i="82"/>
  <c r="B1285" i="82"/>
  <c r="A1285" i="82"/>
  <c r="G1284" i="82"/>
  <c r="F1284" i="82"/>
  <c r="E1284" i="82"/>
  <c r="D1284" i="82"/>
  <c r="C1284" i="82"/>
  <c r="B1284" i="82"/>
  <c r="A1284" i="82"/>
  <c r="G1283" i="82"/>
  <c r="F1283" i="82"/>
  <c r="E1283" i="82"/>
  <c r="D1283" i="82"/>
  <c r="C1283" i="82"/>
  <c r="B1283" i="82"/>
  <c r="A1283" i="82"/>
  <c r="G1282" i="82"/>
  <c r="F1282" i="82"/>
  <c r="E1282" i="82"/>
  <c r="D1282" i="82"/>
  <c r="C1282" i="82"/>
  <c r="B1282" i="82"/>
  <c r="A1282" i="82"/>
  <c r="G1281" i="82"/>
  <c r="F1281" i="82"/>
  <c r="E1281" i="82"/>
  <c r="D1281" i="82"/>
  <c r="C1281" i="82"/>
  <c r="B1281" i="82"/>
  <c r="A1281" i="82"/>
  <c r="G1280" i="82"/>
  <c r="F1280" i="82"/>
  <c r="E1280" i="82"/>
  <c r="D1280" i="82"/>
  <c r="C1280" i="82"/>
  <c r="B1280" i="82"/>
  <c r="A1280" i="82"/>
  <c r="G1279" i="82"/>
  <c r="F1279" i="82"/>
  <c r="E1279" i="82"/>
  <c r="D1279" i="82"/>
  <c r="C1279" i="82"/>
  <c r="B1279" i="82"/>
  <c r="A1279" i="82"/>
  <c r="G1278" i="82"/>
  <c r="F1278" i="82"/>
  <c r="E1278" i="82"/>
  <c r="D1278" i="82"/>
  <c r="C1278" i="82"/>
  <c r="B1278" i="82"/>
  <c r="A1278" i="82"/>
  <c r="G1277" i="82"/>
  <c r="F1277" i="82"/>
  <c r="E1277" i="82"/>
  <c r="D1277" i="82"/>
  <c r="C1277" i="82"/>
  <c r="B1277" i="82"/>
  <c r="A1277" i="82"/>
  <c r="G1276" i="82"/>
  <c r="F1276" i="82"/>
  <c r="E1276" i="82"/>
  <c r="D1276" i="82"/>
  <c r="C1276" i="82"/>
  <c r="B1276" i="82"/>
  <c r="A1276" i="82"/>
  <c r="G1275" i="82"/>
  <c r="F1275" i="82"/>
  <c r="E1275" i="82"/>
  <c r="D1275" i="82"/>
  <c r="C1275" i="82"/>
  <c r="B1275" i="82"/>
  <c r="A1275" i="82"/>
  <c r="G1274" i="82"/>
  <c r="F1274" i="82"/>
  <c r="E1274" i="82"/>
  <c r="D1274" i="82"/>
  <c r="C1274" i="82"/>
  <c r="B1274" i="82"/>
  <c r="A1274" i="82"/>
  <c r="G1273" i="82"/>
  <c r="F1273" i="82"/>
  <c r="E1273" i="82"/>
  <c r="D1273" i="82"/>
  <c r="C1273" i="82"/>
  <c r="B1273" i="82"/>
  <c r="A1273" i="82"/>
  <c r="G1272" i="82"/>
  <c r="F1272" i="82"/>
  <c r="E1272" i="82"/>
  <c r="D1272" i="82"/>
  <c r="C1272" i="82"/>
  <c r="B1272" i="82"/>
  <c r="A1272" i="82"/>
  <c r="G1271" i="82"/>
  <c r="F1271" i="82"/>
  <c r="E1271" i="82"/>
  <c r="D1271" i="82"/>
  <c r="C1271" i="82"/>
  <c r="B1271" i="82"/>
  <c r="A1271" i="82"/>
  <c r="G1270" i="82"/>
  <c r="F1270" i="82"/>
  <c r="E1270" i="82"/>
  <c r="D1270" i="82"/>
  <c r="C1270" i="82"/>
  <c r="B1270" i="82"/>
  <c r="A1270" i="82"/>
  <c r="G1269" i="82"/>
  <c r="F1269" i="82"/>
  <c r="E1269" i="82"/>
  <c r="D1269" i="82"/>
  <c r="C1269" i="82"/>
  <c r="B1269" i="82"/>
  <c r="A1269" i="82"/>
  <c r="G1268" i="82"/>
  <c r="F1268" i="82"/>
  <c r="E1268" i="82"/>
  <c r="D1268" i="82"/>
  <c r="C1268" i="82"/>
  <c r="B1268" i="82"/>
  <c r="A1268" i="82"/>
  <c r="G1267" i="82"/>
  <c r="F1267" i="82"/>
  <c r="E1267" i="82"/>
  <c r="D1267" i="82"/>
  <c r="C1267" i="82"/>
  <c r="B1267" i="82"/>
  <c r="A1267" i="82"/>
  <c r="G1266" i="82"/>
  <c r="F1266" i="82"/>
  <c r="E1266" i="82"/>
  <c r="D1266" i="82"/>
  <c r="C1266" i="82"/>
  <c r="B1266" i="82"/>
  <c r="A1266" i="82"/>
  <c r="G1265" i="82"/>
  <c r="F1265" i="82"/>
  <c r="E1265" i="82"/>
  <c r="D1265" i="82"/>
  <c r="C1265" i="82"/>
  <c r="B1265" i="82"/>
  <c r="A1265" i="82"/>
  <c r="G1264" i="82"/>
  <c r="F1264" i="82"/>
  <c r="E1264" i="82"/>
  <c r="D1264" i="82"/>
  <c r="C1264" i="82"/>
  <c r="B1264" i="82"/>
  <c r="A1264" i="82"/>
  <c r="G1263" i="82"/>
  <c r="F1263" i="82"/>
  <c r="E1263" i="82"/>
  <c r="D1263" i="82"/>
  <c r="C1263" i="82"/>
  <c r="B1263" i="82"/>
  <c r="A1263" i="82"/>
  <c r="G1262" i="82"/>
  <c r="F1262" i="82"/>
  <c r="E1262" i="82"/>
  <c r="D1262" i="82"/>
  <c r="C1262" i="82"/>
  <c r="B1262" i="82"/>
  <c r="A1262" i="82"/>
  <c r="G1261" i="82"/>
  <c r="F1261" i="82"/>
  <c r="E1261" i="82"/>
  <c r="D1261" i="82"/>
  <c r="C1261" i="82"/>
  <c r="B1261" i="82"/>
  <c r="A1261" i="82"/>
  <c r="G1260" i="82"/>
  <c r="F1260" i="82"/>
  <c r="E1260" i="82"/>
  <c r="D1260" i="82"/>
  <c r="C1260" i="82"/>
  <c r="B1260" i="82"/>
  <c r="A1260" i="82"/>
  <c r="G1259" i="82"/>
  <c r="F1259" i="82"/>
  <c r="E1259" i="82"/>
  <c r="D1259" i="82"/>
  <c r="C1259" i="82"/>
  <c r="B1259" i="82"/>
  <c r="A1259" i="82"/>
  <c r="G1258" i="82"/>
  <c r="F1258" i="82"/>
  <c r="E1258" i="82"/>
  <c r="D1258" i="82"/>
  <c r="C1258" i="82"/>
  <c r="B1258" i="82"/>
  <c r="A1258" i="82"/>
  <c r="G1257" i="82"/>
  <c r="F1257" i="82"/>
  <c r="E1257" i="82"/>
  <c r="D1257" i="82"/>
  <c r="C1257" i="82"/>
  <c r="B1257" i="82"/>
  <c r="A1257" i="82"/>
  <c r="G1256" i="82"/>
  <c r="F1256" i="82"/>
  <c r="E1256" i="82"/>
  <c r="D1256" i="82"/>
  <c r="C1256" i="82"/>
  <c r="B1256" i="82"/>
  <c r="A1256" i="82"/>
  <c r="G1255" i="82"/>
  <c r="F1255" i="82"/>
  <c r="E1255" i="82"/>
  <c r="D1255" i="82"/>
  <c r="C1255" i="82"/>
  <c r="B1255" i="82"/>
  <c r="A1255" i="82"/>
  <c r="G1254" i="82"/>
  <c r="F1254" i="82"/>
  <c r="E1254" i="82"/>
  <c r="D1254" i="82"/>
  <c r="C1254" i="82"/>
  <c r="B1254" i="82"/>
  <c r="A1254" i="82"/>
  <c r="G1253" i="82"/>
  <c r="F1253" i="82"/>
  <c r="E1253" i="82"/>
  <c r="D1253" i="82"/>
  <c r="C1253" i="82"/>
  <c r="B1253" i="82"/>
  <c r="A1253" i="82"/>
  <c r="G1252" i="82"/>
  <c r="F1252" i="82"/>
  <c r="E1252" i="82"/>
  <c r="D1252" i="82"/>
  <c r="C1252" i="82"/>
  <c r="B1252" i="82"/>
  <c r="A1252" i="82"/>
  <c r="G1251" i="82"/>
  <c r="F1251" i="82"/>
  <c r="E1251" i="82"/>
  <c r="D1251" i="82"/>
  <c r="C1251" i="82"/>
  <c r="B1251" i="82"/>
  <c r="A1251" i="82"/>
  <c r="G1250" i="82"/>
  <c r="F1250" i="82"/>
  <c r="E1250" i="82"/>
  <c r="D1250" i="82"/>
  <c r="C1250" i="82"/>
  <c r="B1250" i="82"/>
  <c r="A1250" i="82"/>
  <c r="G1249" i="82"/>
  <c r="F1249" i="82"/>
  <c r="E1249" i="82"/>
  <c r="D1249" i="82"/>
  <c r="C1249" i="82"/>
  <c r="B1249" i="82"/>
  <c r="A1249" i="82"/>
  <c r="G1248" i="82"/>
  <c r="F1248" i="82"/>
  <c r="E1248" i="82"/>
  <c r="D1248" i="82"/>
  <c r="C1248" i="82"/>
  <c r="B1248" i="82"/>
  <c r="A1248" i="82"/>
  <c r="G1247" i="82"/>
  <c r="F1247" i="82"/>
  <c r="E1247" i="82"/>
  <c r="D1247" i="82"/>
  <c r="C1247" i="82"/>
  <c r="B1247" i="82"/>
  <c r="A1247" i="82"/>
  <c r="G1246" i="82"/>
  <c r="F1246" i="82"/>
  <c r="E1246" i="82"/>
  <c r="D1246" i="82"/>
  <c r="C1246" i="82"/>
  <c r="B1246" i="82"/>
  <c r="A1246" i="82"/>
  <c r="G1245" i="82"/>
  <c r="F1245" i="82"/>
  <c r="E1245" i="82"/>
  <c r="D1245" i="82"/>
  <c r="C1245" i="82"/>
  <c r="B1245" i="82"/>
  <c r="A1245" i="82"/>
  <c r="G1244" i="82"/>
  <c r="F1244" i="82"/>
  <c r="E1244" i="82"/>
  <c r="D1244" i="82"/>
  <c r="C1244" i="82"/>
  <c r="B1244" i="82"/>
  <c r="A1244" i="82"/>
  <c r="G1243" i="82"/>
  <c r="F1243" i="82"/>
  <c r="E1243" i="82"/>
  <c r="D1243" i="82"/>
  <c r="C1243" i="82"/>
  <c r="B1243" i="82"/>
  <c r="A1243" i="82"/>
  <c r="G1242" i="82"/>
  <c r="F1242" i="82"/>
  <c r="E1242" i="82"/>
  <c r="D1242" i="82"/>
  <c r="C1242" i="82"/>
  <c r="B1242" i="82"/>
  <c r="A1242" i="82"/>
  <c r="G1241" i="82"/>
  <c r="F1241" i="82"/>
  <c r="E1241" i="82"/>
  <c r="D1241" i="82"/>
  <c r="C1241" i="82"/>
  <c r="B1241" i="82"/>
  <c r="A1241" i="82"/>
  <c r="G1240" i="82"/>
  <c r="F1240" i="82"/>
  <c r="E1240" i="82"/>
  <c r="D1240" i="82"/>
  <c r="C1240" i="82"/>
  <c r="B1240" i="82"/>
  <c r="A1240" i="82"/>
  <c r="G1239" i="82"/>
  <c r="F1239" i="82"/>
  <c r="E1239" i="82"/>
  <c r="D1239" i="82"/>
  <c r="C1239" i="82"/>
  <c r="B1239" i="82"/>
  <c r="A1239" i="82"/>
  <c r="G1238" i="82"/>
  <c r="F1238" i="82"/>
  <c r="E1238" i="82"/>
  <c r="D1238" i="82"/>
  <c r="C1238" i="82"/>
  <c r="B1238" i="82"/>
  <c r="A1238" i="82"/>
  <c r="G1237" i="82"/>
  <c r="F1237" i="82"/>
  <c r="E1237" i="82"/>
  <c r="D1237" i="82"/>
  <c r="C1237" i="82"/>
  <c r="B1237" i="82"/>
  <c r="A1237" i="82"/>
  <c r="G1236" i="82"/>
  <c r="F1236" i="82"/>
  <c r="E1236" i="82"/>
  <c r="D1236" i="82"/>
  <c r="C1236" i="82"/>
  <c r="B1236" i="82"/>
  <c r="A1236" i="82"/>
  <c r="G1235" i="82"/>
  <c r="F1235" i="82"/>
  <c r="E1235" i="82"/>
  <c r="D1235" i="82"/>
  <c r="C1235" i="82"/>
  <c r="B1235" i="82"/>
  <c r="A1235" i="82"/>
  <c r="G1234" i="82"/>
  <c r="F1234" i="82"/>
  <c r="E1234" i="82"/>
  <c r="D1234" i="82"/>
  <c r="C1234" i="82"/>
  <c r="B1234" i="82"/>
  <c r="A1234" i="82"/>
  <c r="G1233" i="82"/>
  <c r="F1233" i="82"/>
  <c r="E1233" i="82"/>
  <c r="D1233" i="82"/>
  <c r="C1233" i="82"/>
  <c r="B1233" i="82"/>
  <c r="A1233" i="82"/>
  <c r="G1232" i="82"/>
  <c r="F1232" i="82"/>
  <c r="E1232" i="82"/>
  <c r="D1232" i="82"/>
  <c r="C1232" i="82"/>
  <c r="B1232" i="82"/>
  <c r="A1232" i="82"/>
  <c r="G1231" i="82"/>
  <c r="F1231" i="82"/>
  <c r="E1231" i="82"/>
  <c r="D1231" i="82"/>
  <c r="C1231" i="82"/>
  <c r="B1231" i="82"/>
  <c r="A1231" i="82"/>
  <c r="G1230" i="82"/>
  <c r="F1230" i="82"/>
  <c r="E1230" i="82"/>
  <c r="D1230" i="82"/>
  <c r="C1230" i="82"/>
  <c r="B1230" i="82"/>
  <c r="A1230" i="82"/>
  <c r="G1229" i="82"/>
  <c r="F1229" i="82"/>
  <c r="E1229" i="82"/>
  <c r="D1229" i="82"/>
  <c r="C1229" i="82"/>
  <c r="B1229" i="82"/>
  <c r="A1229" i="82"/>
  <c r="G1228" i="82"/>
  <c r="F1228" i="82"/>
  <c r="E1228" i="82"/>
  <c r="D1228" i="82"/>
  <c r="C1228" i="82"/>
  <c r="B1228" i="82"/>
  <c r="A1228" i="82"/>
  <c r="G1227" i="82"/>
  <c r="F1227" i="82"/>
  <c r="E1227" i="82"/>
  <c r="D1227" i="82"/>
  <c r="C1227" i="82"/>
  <c r="B1227" i="82"/>
  <c r="A1227" i="82"/>
  <c r="G1226" i="82"/>
  <c r="F1226" i="82"/>
  <c r="E1226" i="82"/>
  <c r="D1226" i="82"/>
  <c r="C1226" i="82"/>
  <c r="B1226" i="82"/>
  <c r="A1226" i="82"/>
  <c r="G1225" i="82"/>
  <c r="F1225" i="82"/>
  <c r="E1225" i="82"/>
  <c r="D1225" i="82"/>
  <c r="C1225" i="82"/>
  <c r="B1225" i="82"/>
  <c r="A1225" i="82"/>
  <c r="G1224" i="82"/>
  <c r="F1224" i="82"/>
  <c r="E1224" i="82"/>
  <c r="D1224" i="82"/>
  <c r="C1224" i="82"/>
  <c r="B1224" i="82"/>
  <c r="A1224" i="82"/>
  <c r="G1223" i="82"/>
  <c r="F1223" i="82"/>
  <c r="E1223" i="82"/>
  <c r="D1223" i="82"/>
  <c r="C1223" i="82"/>
  <c r="B1223" i="82"/>
  <c r="A1223" i="82"/>
  <c r="G1222" i="82"/>
  <c r="F1222" i="82"/>
  <c r="E1222" i="82"/>
  <c r="D1222" i="82"/>
  <c r="C1222" i="82"/>
  <c r="B1222" i="82"/>
  <c r="A1222" i="82"/>
  <c r="G1221" i="82"/>
  <c r="F1221" i="82"/>
  <c r="E1221" i="82"/>
  <c r="D1221" i="82"/>
  <c r="C1221" i="82"/>
  <c r="B1221" i="82"/>
  <c r="A1221" i="82"/>
  <c r="G1220" i="82"/>
  <c r="F1220" i="82"/>
  <c r="E1220" i="82"/>
  <c r="D1220" i="82"/>
  <c r="C1220" i="82"/>
  <c r="B1220" i="82"/>
  <c r="A1220" i="82"/>
  <c r="G1219" i="82"/>
  <c r="F1219" i="82"/>
  <c r="E1219" i="82"/>
  <c r="D1219" i="82"/>
  <c r="C1219" i="82"/>
  <c r="B1219" i="82"/>
  <c r="A1219" i="82"/>
  <c r="G1218" i="82"/>
  <c r="F1218" i="82"/>
  <c r="E1218" i="82"/>
  <c r="D1218" i="82"/>
  <c r="C1218" i="82"/>
  <c r="B1218" i="82"/>
  <c r="A1218" i="82"/>
  <c r="G1217" i="82"/>
  <c r="F1217" i="82"/>
  <c r="E1217" i="82"/>
  <c r="D1217" i="82"/>
  <c r="C1217" i="82"/>
  <c r="B1217" i="82"/>
  <c r="A1217" i="82"/>
  <c r="G1216" i="82"/>
  <c r="F1216" i="82"/>
  <c r="E1216" i="82"/>
  <c r="D1216" i="82"/>
  <c r="C1216" i="82"/>
  <c r="B1216" i="82"/>
  <c r="A1216" i="82"/>
  <c r="G1215" i="82"/>
  <c r="F1215" i="82"/>
  <c r="E1215" i="82"/>
  <c r="D1215" i="82"/>
  <c r="C1215" i="82"/>
  <c r="B1215" i="82"/>
  <c r="A1215" i="82"/>
  <c r="G1214" i="82"/>
  <c r="F1214" i="82"/>
  <c r="E1214" i="82"/>
  <c r="D1214" i="82"/>
  <c r="C1214" i="82"/>
  <c r="B1214" i="82"/>
  <c r="A1214" i="82"/>
  <c r="G1213" i="82"/>
  <c r="F1213" i="82"/>
  <c r="E1213" i="82"/>
  <c r="D1213" i="82"/>
  <c r="C1213" i="82"/>
  <c r="B1213" i="82"/>
  <c r="A1213" i="82"/>
  <c r="G1212" i="82"/>
  <c r="F1212" i="82"/>
  <c r="E1212" i="82"/>
  <c r="D1212" i="82"/>
  <c r="C1212" i="82"/>
  <c r="B1212" i="82"/>
  <c r="A1212" i="82"/>
  <c r="G1211" i="82"/>
  <c r="F1211" i="82"/>
  <c r="E1211" i="82"/>
  <c r="D1211" i="82"/>
  <c r="C1211" i="82"/>
  <c r="B1211" i="82"/>
  <c r="A1211" i="82"/>
  <c r="G1210" i="82"/>
  <c r="F1210" i="82"/>
  <c r="E1210" i="82"/>
  <c r="D1210" i="82"/>
  <c r="C1210" i="82"/>
  <c r="B1210" i="82"/>
  <c r="A1210" i="82"/>
  <c r="G1209" i="82"/>
  <c r="F1209" i="82"/>
  <c r="E1209" i="82"/>
  <c r="D1209" i="82"/>
  <c r="C1209" i="82"/>
  <c r="B1209" i="82"/>
  <c r="A1209" i="82"/>
  <c r="G1208" i="82"/>
  <c r="F1208" i="82"/>
  <c r="E1208" i="82"/>
  <c r="D1208" i="82"/>
  <c r="C1208" i="82"/>
  <c r="B1208" i="82"/>
  <c r="A1208" i="82"/>
  <c r="G1207" i="82"/>
  <c r="F1207" i="82"/>
  <c r="E1207" i="82"/>
  <c r="D1207" i="82"/>
  <c r="C1207" i="82"/>
  <c r="B1207" i="82"/>
  <c r="A1207" i="82"/>
  <c r="G1206" i="82"/>
  <c r="F1206" i="82"/>
  <c r="E1206" i="82"/>
  <c r="D1206" i="82"/>
  <c r="C1206" i="82"/>
  <c r="B1206" i="82"/>
  <c r="A1206" i="82"/>
  <c r="G1205" i="82"/>
  <c r="F1205" i="82"/>
  <c r="E1205" i="82"/>
  <c r="D1205" i="82"/>
  <c r="C1205" i="82"/>
  <c r="B1205" i="82"/>
  <c r="A1205" i="82"/>
  <c r="G1204" i="82"/>
  <c r="F1204" i="82"/>
  <c r="E1204" i="82"/>
  <c r="D1204" i="82"/>
  <c r="C1204" i="82"/>
  <c r="B1204" i="82"/>
  <c r="A1204" i="82"/>
  <c r="G1203" i="82"/>
  <c r="F1203" i="82"/>
  <c r="E1203" i="82"/>
  <c r="D1203" i="82"/>
  <c r="C1203" i="82"/>
  <c r="B1203" i="82"/>
  <c r="A1203" i="82"/>
  <c r="G1202" i="82"/>
  <c r="F1202" i="82"/>
  <c r="E1202" i="82"/>
  <c r="D1202" i="82"/>
  <c r="C1202" i="82"/>
  <c r="B1202" i="82"/>
  <c r="A1202" i="82"/>
  <c r="G1201" i="82"/>
  <c r="F1201" i="82"/>
  <c r="E1201" i="82"/>
  <c r="D1201" i="82"/>
  <c r="C1201" i="82"/>
  <c r="B1201" i="82"/>
  <c r="A1201" i="82"/>
  <c r="G1200" i="82"/>
  <c r="F1200" i="82"/>
  <c r="E1200" i="82"/>
  <c r="D1200" i="82"/>
  <c r="C1200" i="82"/>
  <c r="B1200" i="82"/>
  <c r="A1200" i="82"/>
  <c r="G1199" i="82"/>
  <c r="F1199" i="82"/>
  <c r="E1199" i="82"/>
  <c r="D1199" i="82"/>
  <c r="C1199" i="82"/>
  <c r="B1199" i="82"/>
  <c r="A1199" i="82"/>
  <c r="G1198" i="82"/>
  <c r="F1198" i="82"/>
  <c r="E1198" i="82"/>
  <c r="D1198" i="82"/>
  <c r="C1198" i="82"/>
  <c r="B1198" i="82"/>
  <c r="A1198" i="82"/>
  <c r="G1197" i="82"/>
  <c r="F1197" i="82"/>
  <c r="E1197" i="82"/>
  <c r="D1197" i="82"/>
  <c r="C1197" i="82"/>
  <c r="B1197" i="82"/>
  <c r="A1197" i="82"/>
  <c r="G1196" i="82"/>
  <c r="F1196" i="82"/>
  <c r="E1196" i="82"/>
  <c r="D1196" i="82"/>
  <c r="C1196" i="82"/>
  <c r="B1196" i="82"/>
  <c r="A1196" i="82"/>
  <c r="G1195" i="82"/>
  <c r="F1195" i="82"/>
  <c r="E1195" i="82"/>
  <c r="D1195" i="82"/>
  <c r="C1195" i="82"/>
  <c r="B1195" i="82"/>
  <c r="A1195" i="82"/>
  <c r="G1194" i="82"/>
  <c r="F1194" i="82"/>
  <c r="E1194" i="82"/>
  <c r="D1194" i="82"/>
  <c r="C1194" i="82"/>
  <c r="B1194" i="82"/>
  <c r="A1194" i="82"/>
  <c r="G1193" i="82"/>
  <c r="F1193" i="82"/>
  <c r="E1193" i="82"/>
  <c r="D1193" i="82"/>
  <c r="C1193" i="82"/>
  <c r="B1193" i="82"/>
  <c r="A1193" i="82"/>
  <c r="G1192" i="82"/>
  <c r="F1192" i="82"/>
  <c r="E1192" i="82"/>
  <c r="D1192" i="82"/>
  <c r="C1192" i="82"/>
  <c r="B1192" i="82"/>
  <c r="A1192" i="82"/>
  <c r="G1191" i="82"/>
  <c r="F1191" i="82"/>
  <c r="E1191" i="82"/>
  <c r="D1191" i="82"/>
  <c r="C1191" i="82"/>
  <c r="B1191" i="82"/>
  <c r="A1191" i="82"/>
  <c r="G1190" i="82"/>
  <c r="F1190" i="82"/>
  <c r="E1190" i="82"/>
  <c r="D1190" i="82"/>
  <c r="C1190" i="82"/>
  <c r="B1190" i="82"/>
  <c r="A1190" i="82"/>
  <c r="G1189" i="82"/>
  <c r="F1189" i="82"/>
  <c r="E1189" i="82"/>
  <c r="D1189" i="82"/>
  <c r="C1189" i="82"/>
  <c r="B1189" i="82"/>
  <c r="A1189" i="82"/>
  <c r="G1188" i="82"/>
  <c r="F1188" i="82"/>
  <c r="E1188" i="82"/>
  <c r="D1188" i="82"/>
  <c r="C1188" i="82"/>
  <c r="B1188" i="82"/>
  <c r="A1188" i="82"/>
  <c r="G1187" i="82"/>
  <c r="F1187" i="82"/>
  <c r="E1187" i="82"/>
  <c r="D1187" i="82"/>
  <c r="C1187" i="82"/>
  <c r="B1187" i="82"/>
  <c r="A1187" i="82"/>
  <c r="G1186" i="82"/>
  <c r="F1186" i="82"/>
  <c r="E1186" i="82"/>
  <c r="D1186" i="82"/>
  <c r="C1186" i="82"/>
  <c r="B1186" i="82"/>
  <c r="A1186" i="82"/>
  <c r="G1185" i="82"/>
  <c r="F1185" i="82"/>
  <c r="E1185" i="82"/>
  <c r="D1185" i="82"/>
  <c r="C1185" i="82"/>
  <c r="B1185" i="82"/>
  <c r="A1185" i="82"/>
  <c r="G1184" i="82"/>
  <c r="F1184" i="82"/>
  <c r="E1184" i="82"/>
  <c r="D1184" i="82"/>
  <c r="C1184" i="82"/>
  <c r="B1184" i="82"/>
  <c r="A1184" i="82"/>
  <c r="G1183" i="82"/>
  <c r="F1183" i="82"/>
  <c r="E1183" i="82"/>
  <c r="D1183" i="82"/>
  <c r="C1183" i="82"/>
  <c r="B1183" i="82"/>
  <c r="A1183" i="82"/>
  <c r="G1182" i="82"/>
  <c r="F1182" i="82"/>
  <c r="E1182" i="82"/>
  <c r="D1182" i="82"/>
  <c r="C1182" i="82"/>
  <c r="B1182" i="82"/>
  <c r="A1182" i="82"/>
  <c r="G1181" i="82"/>
  <c r="F1181" i="82"/>
  <c r="E1181" i="82"/>
  <c r="D1181" i="82"/>
  <c r="C1181" i="82"/>
  <c r="B1181" i="82"/>
  <c r="A1181" i="82"/>
  <c r="G1180" i="82"/>
  <c r="F1180" i="82"/>
  <c r="E1180" i="82"/>
  <c r="D1180" i="82"/>
  <c r="C1180" i="82"/>
  <c r="B1180" i="82"/>
  <c r="A1180" i="82"/>
  <c r="G1179" i="82"/>
  <c r="F1179" i="82"/>
  <c r="E1179" i="82"/>
  <c r="D1179" i="82"/>
  <c r="C1179" i="82"/>
  <c r="B1179" i="82"/>
  <c r="A1179" i="82"/>
  <c r="G1178" i="82"/>
  <c r="F1178" i="82"/>
  <c r="E1178" i="82"/>
  <c r="D1178" i="82"/>
  <c r="C1178" i="82"/>
  <c r="B1178" i="82"/>
  <c r="A1178" i="82"/>
  <c r="G1177" i="82"/>
  <c r="F1177" i="82"/>
  <c r="E1177" i="82"/>
  <c r="D1177" i="82"/>
  <c r="C1177" i="82"/>
  <c r="B1177" i="82"/>
  <c r="A1177" i="82"/>
  <c r="G1176" i="82"/>
  <c r="F1176" i="82"/>
  <c r="E1176" i="82"/>
  <c r="D1176" i="82"/>
  <c r="C1176" i="82"/>
  <c r="B1176" i="82"/>
  <c r="A1176" i="82"/>
  <c r="G1175" i="82"/>
  <c r="F1175" i="82"/>
  <c r="E1175" i="82"/>
  <c r="D1175" i="82"/>
  <c r="C1175" i="82"/>
  <c r="B1175" i="82"/>
  <c r="A1175" i="82"/>
  <c r="G1174" i="82"/>
  <c r="F1174" i="82"/>
  <c r="E1174" i="82"/>
  <c r="D1174" i="82"/>
  <c r="C1174" i="82"/>
  <c r="B1174" i="82"/>
  <c r="A1174" i="82"/>
  <c r="G1173" i="82"/>
  <c r="F1173" i="82"/>
  <c r="E1173" i="82"/>
  <c r="D1173" i="82"/>
  <c r="C1173" i="82"/>
  <c r="B1173" i="82"/>
  <c r="A1173" i="82"/>
  <c r="G1172" i="82"/>
  <c r="F1172" i="82"/>
  <c r="E1172" i="82"/>
  <c r="D1172" i="82"/>
  <c r="C1172" i="82"/>
  <c r="B1172" i="82"/>
  <c r="A1172" i="82"/>
  <c r="G1171" i="82"/>
  <c r="F1171" i="82"/>
  <c r="E1171" i="82"/>
  <c r="D1171" i="82"/>
  <c r="C1171" i="82"/>
  <c r="B1171" i="82"/>
  <c r="A1171" i="82"/>
  <c r="G1170" i="82"/>
  <c r="F1170" i="82"/>
  <c r="E1170" i="82"/>
  <c r="D1170" i="82"/>
  <c r="C1170" i="82"/>
  <c r="B1170" i="82"/>
  <c r="A1170" i="82"/>
  <c r="G1169" i="82"/>
  <c r="F1169" i="82"/>
  <c r="E1169" i="82"/>
  <c r="D1169" i="82"/>
  <c r="C1169" i="82"/>
  <c r="B1169" i="82"/>
  <c r="A1169" i="82"/>
  <c r="G1168" i="82"/>
  <c r="F1168" i="82"/>
  <c r="E1168" i="82"/>
  <c r="D1168" i="82"/>
  <c r="C1168" i="82"/>
  <c r="B1168" i="82"/>
  <c r="A1168" i="82"/>
  <c r="G1167" i="82"/>
  <c r="F1167" i="82"/>
  <c r="E1167" i="82"/>
  <c r="D1167" i="82"/>
  <c r="C1167" i="82"/>
  <c r="B1167" i="82"/>
  <c r="A1167" i="82"/>
  <c r="G1166" i="82"/>
  <c r="F1166" i="82"/>
  <c r="E1166" i="82"/>
  <c r="D1166" i="82"/>
  <c r="C1166" i="82"/>
  <c r="B1166" i="82"/>
  <c r="A1166" i="82"/>
  <c r="G1165" i="82"/>
  <c r="F1165" i="82"/>
  <c r="E1165" i="82"/>
  <c r="D1165" i="82"/>
  <c r="C1165" i="82"/>
  <c r="B1165" i="82"/>
  <c r="A1165" i="82"/>
  <c r="G1164" i="82"/>
  <c r="F1164" i="82"/>
  <c r="E1164" i="82"/>
  <c r="D1164" i="82"/>
  <c r="C1164" i="82"/>
  <c r="B1164" i="82"/>
  <c r="A1164" i="82"/>
  <c r="G1163" i="82"/>
  <c r="F1163" i="82"/>
  <c r="E1163" i="82"/>
  <c r="D1163" i="82"/>
  <c r="C1163" i="82"/>
  <c r="B1163" i="82"/>
  <c r="A1163" i="82"/>
  <c r="G1162" i="82"/>
  <c r="F1162" i="82"/>
  <c r="E1162" i="82"/>
  <c r="D1162" i="82"/>
  <c r="C1162" i="82"/>
  <c r="B1162" i="82"/>
  <c r="A1162" i="82"/>
  <c r="G1161" i="82"/>
  <c r="F1161" i="82"/>
  <c r="E1161" i="82"/>
  <c r="D1161" i="82"/>
  <c r="C1161" i="82"/>
  <c r="B1161" i="82"/>
  <c r="A1161" i="82"/>
  <c r="G1160" i="82"/>
  <c r="F1160" i="82"/>
  <c r="E1160" i="82"/>
  <c r="D1160" i="82"/>
  <c r="C1160" i="82"/>
  <c r="B1160" i="82"/>
  <c r="A1160" i="82"/>
  <c r="G1159" i="82"/>
  <c r="F1159" i="82"/>
  <c r="E1159" i="82"/>
  <c r="D1159" i="82"/>
  <c r="C1159" i="82"/>
  <c r="B1159" i="82"/>
  <c r="A1159" i="82"/>
  <c r="G1158" i="82"/>
  <c r="F1158" i="82"/>
  <c r="E1158" i="82"/>
  <c r="D1158" i="82"/>
  <c r="C1158" i="82"/>
  <c r="B1158" i="82"/>
  <c r="A1158" i="82"/>
  <c r="G1157" i="82"/>
  <c r="F1157" i="82"/>
  <c r="E1157" i="82"/>
  <c r="D1157" i="82"/>
  <c r="C1157" i="82"/>
  <c r="B1157" i="82"/>
  <c r="A1157" i="82"/>
  <c r="G1156" i="82"/>
  <c r="F1156" i="82"/>
  <c r="E1156" i="82"/>
  <c r="D1156" i="82"/>
  <c r="C1156" i="82"/>
  <c r="B1156" i="82"/>
  <c r="A1156" i="82"/>
  <c r="G1155" i="82"/>
  <c r="F1155" i="82"/>
  <c r="E1155" i="82"/>
  <c r="D1155" i="82"/>
  <c r="C1155" i="82"/>
  <c r="B1155" i="82"/>
  <c r="A1155" i="82"/>
  <c r="G1154" i="82"/>
  <c r="F1154" i="82"/>
  <c r="E1154" i="82"/>
  <c r="D1154" i="82"/>
  <c r="C1154" i="82"/>
  <c r="B1154" i="82"/>
  <c r="A1154" i="82"/>
  <c r="G1153" i="82"/>
  <c r="F1153" i="82"/>
  <c r="E1153" i="82"/>
  <c r="D1153" i="82"/>
  <c r="C1153" i="82"/>
  <c r="B1153" i="82"/>
  <c r="A1153" i="82"/>
  <c r="G1152" i="82"/>
  <c r="F1152" i="82"/>
  <c r="E1152" i="82"/>
  <c r="D1152" i="82"/>
  <c r="C1152" i="82"/>
  <c r="B1152" i="82"/>
  <c r="A1152" i="82"/>
  <c r="G1151" i="82"/>
  <c r="F1151" i="82"/>
  <c r="E1151" i="82"/>
  <c r="D1151" i="82"/>
  <c r="C1151" i="82"/>
  <c r="B1151" i="82"/>
  <c r="A1151" i="82"/>
  <c r="G1150" i="82"/>
  <c r="F1150" i="82"/>
  <c r="E1150" i="82"/>
  <c r="D1150" i="82"/>
  <c r="C1150" i="82"/>
  <c r="B1150" i="82"/>
  <c r="A1150" i="82"/>
  <c r="G1149" i="82"/>
  <c r="F1149" i="82"/>
  <c r="E1149" i="82"/>
  <c r="D1149" i="82"/>
  <c r="C1149" i="82"/>
  <c r="B1149" i="82"/>
  <c r="A1149" i="82"/>
  <c r="G1148" i="82"/>
  <c r="F1148" i="82"/>
  <c r="E1148" i="82"/>
  <c r="D1148" i="82"/>
  <c r="C1148" i="82"/>
  <c r="B1148" i="82"/>
  <c r="A1148" i="82"/>
  <c r="G1147" i="82"/>
  <c r="F1147" i="82"/>
  <c r="E1147" i="82"/>
  <c r="D1147" i="82"/>
  <c r="C1147" i="82"/>
  <c r="B1147" i="82"/>
  <c r="A1147" i="82"/>
  <c r="G1146" i="82"/>
  <c r="F1146" i="82"/>
  <c r="E1146" i="82"/>
  <c r="D1146" i="82"/>
  <c r="C1146" i="82"/>
  <c r="B1146" i="82"/>
  <c r="A1146" i="82"/>
  <c r="G1145" i="82"/>
  <c r="F1145" i="82"/>
  <c r="E1145" i="82"/>
  <c r="D1145" i="82"/>
  <c r="C1145" i="82"/>
  <c r="B1145" i="82"/>
  <c r="A1145" i="82"/>
  <c r="G1144" i="82"/>
  <c r="F1144" i="82"/>
  <c r="E1144" i="82"/>
  <c r="D1144" i="82"/>
  <c r="C1144" i="82"/>
  <c r="B1144" i="82"/>
  <c r="A1144" i="82"/>
  <c r="G1143" i="82"/>
  <c r="F1143" i="82"/>
  <c r="E1143" i="82"/>
  <c r="D1143" i="82"/>
  <c r="C1143" i="82"/>
  <c r="B1143" i="82"/>
  <c r="A1143" i="82"/>
  <c r="G1142" i="82"/>
  <c r="F1142" i="82"/>
  <c r="E1142" i="82"/>
  <c r="D1142" i="82"/>
  <c r="C1142" i="82"/>
  <c r="B1142" i="82"/>
  <c r="A1142" i="82"/>
  <c r="G1141" i="82"/>
  <c r="F1141" i="82"/>
  <c r="E1141" i="82"/>
  <c r="D1141" i="82"/>
  <c r="C1141" i="82"/>
  <c r="B1141" i="82"/>
  <c r="A1141" i="82"/>
  <c r="G1140" i="82"/>
  <c r="F1140" i="82"/>
  <c r="E1140" i="82"/>
  <c r="D1140" i="82"/>
  <c r="C1140" i="82"/>
  <c r="B1140" i="82"/>
  <c r="A1140" i="82"/>
  <c r="G1139" i="82"/>
  <c r="F1139" i="82"/>
  <c r="E1139" i="82"/>
  <c r="D1139" i="82"/>
  <c r="C1139" i="82"/>
  <c r="B1139" i="82"/>
  <c r="A1139" i="82"/>
  <c r="G1138" i="82"/>
  <c r="F1138" i="82"/>
  <c r="E1138" i="82"/>
  <c r="D1138" i="82"/>
  <c r="C1138" i="82"/>
  <c r="B1138" i="82"/>
  <c r="A1138" i="82"/>
  <c r="G1137" i="82"/>
  <c r="F1137" i="82"/>
  <c r="E1137" i="82"/>
  <c r="D1137" i="82"/>
  <c r="C1137" i="82"/>
  <c r="B1137" i="82"/>
  <c r="A1137" i="82"/>
  <c r="G1136" i="82"/>
  <c r="F1136" i="82"/>
  <c r="E1136" i="82"/>
  <c r="D1136" i="82"/>
  <c r="C1136" i="82"/>
  <c r="B1136" i="82"/>
  <c r="A1136" i="82"/>
  <c r="G1135" i="82"/>
  <c r="F1135" i="82"/>
  <c r="E1135" i="82"/>
  <c r="D1135" i="82"/>
  <c r="C1135" i="82"/>
  <c r="B1135" i="82"/>
  <c r="A1135" i="82"/>
  <c r="G1134" i="82"/>
  <c r="F1134" i="82"/>
  <c r="E1134" i="82"/>
  <c r="D1134" i="82"/>
  <c r="C1134" i="82"/>
  <c r="B1134" i="82"/>
  <c r="A1134" i="82"/>
  <c r="G1133" i="82"/>
  <c r="F1133" i="82"/>
  <c r="E1133" i="82"/>
  <c r="D1133" i="82"/>
  <c r="C1133" i="82"/>
  <c r="B1133" i="82"/>
  <c r="A1133" i="82"/>
  <c r="G1132" i="82"/>
  <c r="F1132" i="82"/>
  <c r="E1132" i="82"/>
  <c r="D1132" i="82"/>
  <c r="C1132" i="82"/>
  <c r="B1132" i="82"/>
  <c r="A1132" i="82"/>
  <c r="G1131" i="82"/>
  <c r="F1131" i="82"/>
  <c r="E1131" i="82"/>
  <c r="D1131" i="82"/>
  <c r="C1131" i="82"/>
  <c r="B1131" i="82"/>
  <c r="A1131" i="82"/>
  <c r="G1130" i="82"/>
  <c r="F1130" i="82"/>
  <c r="E1130" i="82"/>
  <c r="D1130" i="82"/>
  <c r="C1130" i="82"/>
  <c r="B1130" i="82"/>
  <c r="A1130" i="82"/>
  <c r="G1129" i="82"/>
  <c r="F1129" i="82"/>
  <c r="E1129" i="82"/>
  <c r="D1129" i="82"/>
  <c r="C1129" i="82"/>
  <c r="B1129" i="82"/>
  <c r="A1129" i="82"/>
  <c r="G1128" i="82"/>
  <c r="F1128" i="82"/>
  <c r="E1128" i="82"/>
  <c r="D1128" i="82"/>
  <c r="C1128" i="82"/>
  <c r="B1128" i="82"/>
  <c r="A1128" i="82"/>
  <c r="G1127" i="82"/>
  <c r="F1127" i="82"/>
  <c r="E1127" i="82"/>
  <c r="D1127" i="82"/>
  <c r="C1127" i="82"/>
  <c r="B1127" i="82"/>
  <c r="A1127" i="82"/>
  <c r="G1126" i="82"/>
  <c r="F1126" i="82"/>
  <c r="E1126" i="82"/>
  <c r="D1126" i="82"/>
  <c r="C1126" i="82"/>
  <c r="B1126" i="82"/>
  <c r="A1126" i="82"/>
  <c r="G1125" i="82"/>
  <c r="F1125" i="82"/>
  <c r="E1125" i="82"/>
  <c r="D1125" i="82"/>
  <c r="C1125" i="82"/>
  <c r="B1125" i="82"/>
  <c r="A1125" i="82"/>
  <c r="G1124" i="82"/>
  <c r="F1124" i="82"/>
  <c r="E1124" i="82"/>
  <c r="D1124" i="82"/>
  <c r="C1124" i="82"/>
  <c r="B1124" i="82"/>
  <c r="A1124" i="82"/>
  <c r="G1123" i="82"/>
  <c r="F1123" i="82"/>
  <c r="E1123" i="82"/>
  <c r="D1123" i="82"/>
  <c r="C1123" i="82"/>
  <c r="B1123" i="82"/>
  <c r="A1123" i="82"/>
  <c r="G1122" i="82"/>
  <c r="F1122" i="82"/>
  <c r="E1122" i="82"/>
  <c r="D1122" i="82"/>
  <c r="C1122" i="82"/>
  <c r="B1122" i="82"/>
  <c r="A1122" i="82"/>
  <c r="G1121" i="82"/>
  <c r="F1121" i="82"/>
  <c r="E1121" i="82"/>
  <c r="D1121" i="82"/>
  <c r="C1121" i="82"/>
  <c r="B1121" i="82"/>
  <c r="A1121" i="82"/>
  <c r="G1120" i="82"/>
  <c r="F1120" i="82"/>
  <c r="E1120" i="82"/>
  <c r="D1120" i="82"/>
  <c r="C1120" i="82"/>
  <c r="B1120" i="82"/>
  <c r="A1120" i="82"/>
  <c r="G1119" i="82"/>
  <c r="F1119" i="82"/>
  <c r="E1119" i="82"/>
  <c r="D1119" i="82"/>
  <c r="C1119" i="82"/>
  <c r="B1119" i="82"/>
  <c r="A1119" i="82"/>
  <c r="G1118" i="82"/>
  <c r="F1118" i="82"/>
  <c r="E1118" i="82"/>
  <c r="D1118" i="82"/>
  <c r="C1118" i="82"/>
  <c r="B1118" i="82"/>
  <c r="A1118" i="82"/>
  <c r="G1117" i="82"/>
  <c r="F1117" i="82"/>
  <c r="E1117" i="82"/>
  <c r="D1117" i="82"/>
  <c r="C1117" i="82"/>
  <c r="B1117" i="82"/>
  <c r="A1117" i="82"/>
  <c r="G1116" i="82"/>
  <c r="F1116" i="82"/>
  <c r="E1116" i="82"/>
  <c r="D1116" i="82"/>
  <c r="C1116" i="82"/>
  <c r="B1116" i="82"/>
  <c r="A1116" i="82"/>
  <c r="G1115" i="82"/>
  <c r="F1115" i="82"/>
  <c r="E1115" i="82"/>
  <c r="D1115" i="82"/>
  <c r="C1115" i="82"/>
  <c r="B1115" i="82"/>
  <c r="A1115" i="82"/>
  <c r="G1114" i="82"/>
  <c r="F1114" i="82"/>
  <c r="E1114" i="82"/>
  <c r="D1114" i="82"/>
  <c r="C1114" i="82"/>
  <c r="B1114" i="82"/>
  <c r="A1114" i="82"/>
  <c r="G1113" i="82"/>
  <c r="F1113" i="82"/>
  <c r="E1113" i="82"/>
  <c r="D1113" i="82"/>
  <c r="C1113" i="82"/>
  <c r="B1113" i="82"/>
  <c r="A1113" i="82"/>
  <c r="G1112" i="82"/>
  <c r="F1112" i="82"/>
  <c r="E1112" i="82"/>
  <c r="D1112" i="82"/>
  <c r="C1112" i="82"/>
  <c r="B1112" i="82"/>
  <c r="A1112" i="82"/>
  <c r="G1111" i="82"/>
  <c r="F1111" i="82"/>
  <c r="E1111" i="82"/>
  <c r="D1111" i="82"/>
  <c r="C1111" i="82"/>
  <c r="B1111" i="82"/>
  <c r="A1111" i="82"/>
  <c r="G1110" i="82"/>
  <c r="F1110" i="82"/>
  <c r="E1110" i="82"/>
  <c r="D1110" i="82"/>
  <c r="C1110" i="82"/>
  <c r="B1110" i="82"/>
  <c r="A1110" i="82"/>
  <c r="G1109" i="82"/>
  <c r="F1109" i="82"/>
  <c r="E1109" i="82"/>
  <c r="D1109" i="82"/>
  <c r="C1109" i="82"/>
  <c r="B1109" i="82"/>
  <c r="A1109" i="82"/>
  <c r="G1108" i="82"/>
  <c r="F1108" i="82"/>
  <c r="E1108" i="82"/>
  <c r="D1108" i="82"/>
  <c r="C1108" i="82"/>
  <c r="B1108" i="82"/>
  <c r="A1108" i="82"/>
  <c r="G1107" i="82"/>
  <c r="F1107" i="82"/>
  <c r="E1107" i="82"/>
  <c r="D1107" i="82"/>
  <c r="C1107" i="82"/>
  <c r="B1107" i="82"/>
  <c r="A1107" i="82"/>
  <c r="G1106" i="82"/>
  <c r="F1106" i="82"/>
  <c r="E1106" i="82"/>
  <c r="D1106" i="82"/>
  <c r="C1106" i="82"/>
  <c r="B1106" i="82"/>
  <c r="A1106" i="82"/>
  <c r="G1105" i="82"/>
  <c r="F1105" i="82"/>
  <c r="E1105" i="82"/>
  <c r="D1105" i="82"/>
  <c r="C1105" i="82"/>
  <c r="B1105" i="82"/>
  <c r="A1105" i="82"/>
  <c r="G1104" i="82"/>
  <c r="F1104" i="82"/>
  <c r="E1104" i="82"/>
  <c r="D1104" i="82"/>
  <c r="C1104" i="82"/>
  <c r="B1104" i="82"/>
  <c r="A1104" i="82"/>
  <c r="G1103" i="82"/>
  <c r="F1103" i="82"/>
  <c r="E1103" i="82"/>
  <c r="D1103" i="82"/>
  <c r="C1103" i="82"/>
  <c r="B1103" i="82"/>
  <c r="A1103" i="82"/>
  <c r="G1102" i="82"/>
  <c r="F1102" i="82"/>
  <c r="E1102" i="82"/>
  <c r="D1102" i="82"/>
  <c r="C1102" i="82"/>
  <c r="B1102" i="82"/>
  <c r="A1102" i="82"/>
  <c r="G1101" i="82"/>
  <c r="F1101" i="82"/>
  <c r="E1101" i="82"/>
  <c r="D1101" i="82"/>
  <c r="C1101" i="82"/>
  <c r="B1101" i="82"/>
  <c r="A1101" i="82"/>
  <c r="G1100" i="82"/>
  <c r="F1100" i="82"/>
  <c r="E1100" i="82"/>
  <c r="D1100" i="82"/>
  <c r="C1100" i="82"/>
  <c r="B1100" i="82"/>
  <c r="A1100" i="82"/>
  <c r="G1099" i="82"/>
  <c r="F1099" i="82"/>
  <c r="E1099" i="82"/>
  <c r="D1099" i="82"/>
  <c r="C1099" i="82"/>
  <c r="B1099" i="82"/>
  <c r="A1099" i="82"/>
  <c r="G1098" i="82"/>
  <c r="F1098" i="82"/>
  <c r="E1098" i="82"/>
  <c r="D1098" i="82"/>
  <c r="C1098" i="82"/>
  <c r="B1098" i="82"/>
  <c r="A1098" i="82"/>
  <c r="G1097" i="82"/>
  <c r="F1097" i="82"/>
  <c r="E1097" i="82"/>
  <c r="D1097" i="82"/>
  <c r="C1097" i="82"/>
  <c r="B1097" i="82"/>
  <c r="A1097" i="82"/>
  <c r="G1096" i="82"/>
  <c r="F1096" i="82"/>
  <c r="E1096" i="82"/>
  <c r="D1096" i="82"/>
  <c r="C1096" i="82"/>
  <c r="B1096" i="82"/>
  <c r="A1096" i="82"/>
  <c r="G1095" i="82"/>
  <c r="F1095" i="82"/>
  <c r="E1095" i="82"/>
  <c r="D1095" i="82"/>
  <c r="C1095" i="82"/>
  <c r="B1095" i="82"/>
  <c r="A1095" i="82"/>
  <c r="G1094" i="82"/>
  <c r="F1094" i="82"/>
  <c r="E1094" i="82"/>
  <c r="D1094" i="82"/>
  <c r="C1094" i="82"/>
  <c r="B1094" i="82"/>
  <c r="A1094" i="82"/>
  <c r="G1093" i="82"/>
  <c r="F1093" i="82"/>
  <c r="E1093" i="82"/>
  <c r="D1093" i="82"/>
  <c r="C1093" i="82"/>
  <c r="B1093" i="82"/>
  <c r="A1093" i="82"/>
  <c r="G1092" i="82"/>
  <c r="F1092" i="82"/>
  <c r="E1092" i="82"/>
  <c r="D1092" i="82"/>
  <c r="C1092" i="82"/>
  <c r="B1092" i="82"/>
  <c r="A1092" i="82"/>
  <c r="G1091" i="82"/>
  <c r="F1091" i="82"/>
  <c r="E1091" i="82"/>
  <c r="D1091" i="82"/>
  <c r="C1091" i="82"/>
  <c r="B1091" i="82"/>
  <c r="A1091" i="82"/>
  <c r="G1090" i="82"/>
  <c r="F1090" i="82"/>
  <c r="E1090" i="82"/>
  <c r="D1090" i="82"/>
  <c r="C1090" i="82"/>
  <c r="B1090" i="82"/>
  <c r="A1090" i="82"/>
  <c r="G1089" i="82"/>
  <c r="F1089" i="82"/>
  <c r="E1089" i="82"/>
  <c r="D1089" i="82"/>
  <c r="C1089" i="82"/>
  <c r="B1089" i="82"/>
  <c r="A1089" i="82"/>
  <c r="G1088" i="82"/>
  <c r="F1088" i="82"/>
  <c r="E1088" i="82"/>
  <c r="D1088" i="82"/>
  <c r="C1088" i="82"/>
  <c r="B1088" i="82"/>
  <c r="A1088" i="82"/>
  <c r="G1087" i="82"/>
  <c r="F1087" i="82"/>
  <c r="E1087" i="82"/>
  <c r="D1087" i="82"/>
  <c r="C1087" i="82"/>
  <c r="B1087" i="82"/>
  <c r="A1087" i="82"/>
  <c r="G1086" i="82"/>
  <c r="F1086" i="82"/>
  <c r="E1086" i="82"/>
  <c r="D1086" i="82"/>
  <c r="C1086" i="82"/>
  <c r="B1086" i="82"/>
  <c r="A1086" i="82"/>
  <c r="G1085" i="82"/>
  <c r="F1085" i="82"/>
  <c r="E1085" i="82"/>
  <c r="D1085" i="82"/>
  <c r="C1085" i="82"/>
  <c r="B1085" i="82"/>
  <c r="A1085" i="82"/>
  <c r="G1084" i="82"/>
  <c r="F1084" i="82"/>
  <c r="E1084" i="82"/>
  <c r="D1084" i="82"/>
  <c r="C1084" i="82"/>
  <c r="B1084" i="82"/>
  <c r="A1084" i="82"/>
  <c r="G1083" i="82"/>
  <c r="F1083" i="82"/>
  <c r="E1083" i="82"/>
  <c r="D1083" i="82"/>
  <c r="C1083" i="82"/>
  <c r="B1083" i="82"/>
  <c r="A1083" i="82"/>
  <c r="G1082" i="82"/>
  <c r="F1082" i="82"/>
  <c r="E1082" i="82"/>
  <c r="D1082" i="82"/>
  <c r="C1082" i="82"/>
  <c r="B1082" i="82"/>
  <c r="A1082" i="82"/>
  <c r="G1081" i="82"/>
  <c r="F1081" i="82"/>
  <c r="E1081" i="82"/>
  <c r="D1081" i="82"/>
  <c r="C1081" i="82"/>
  <c r="B1081" i="82"/>
  <c r="A1081" i="82"/>
  <c r="G1080" i="82"/>
  <c r="F1080" i="82"/>
  <c r="E1080" i="82"/>
  <c r="D1080" i="82"/>
  <c r="C1080" i="82"/>
  <c r="B1080" i="82"/>
  <c r="A1080" i="82"/>
  <c r="G1079" i="82"/>
  <c r="F1079" i="82"/>
  <c r="E1079" i="82"/>
  <c r="D1079" i="82"/>
  <c r="C1079" i="82"/>
  <c r="B1079" i="82"/>
  <c r="A1079" i="82"/>
  <c r="G1078" i="82"/>
  <c r="F1078" i="82"/>
  <c r="E1078" i="82"/>
  <c r="D1078" i="82"/>
  <c r="C1078" i="82"/>
  <c r="B1078" i="82"/>
  <c r="A1078" i="82"/>
  <c r="G1077" i="82"/>
  <c r="F1077" i="82"/>
  <c r="E1077" i="82"/>
  <c r="D1077" i="82"/>
  <c r="C1077" i="82"/>
  <c r="B1077" i="82"/>
  <c r="A1077" i="82"/>
  <c r="G1076" i="82"/>
  <c r="F1076" i="82"/>
  <c r="E1076" i="82"/>
  <c r="D1076" i="82"/>
  <c r="C1076" i="82"/>
  <c r="B1076" i="82"/>
  <c r="A1076" i="82"/>
  <c r="G1075" i="82"/>
  <c r="F1075" i="82"/>
  <c r="E1075" i="82"/>
  <c r="D1075" i="82"/>
  <c r="C1075" i="82"/>
  <c r="B1075" i="82"/>
  <c r="A1075" i="82"/>
  <c r="G1074" i="82"/>
  <c r="F1074" i="82"/>
  <c r="E1074" i="82"/>
  <c r="D1074" i="82"/>
  <c r="C1074" i="82"/>
  <c r="B1074" i="82"/>
  <c r="A1074" i="82"/>
  <c r="G1073" i="82"/>
  <c r="F1073" i="82"/>
  <c r="E1073" i="82"/>
  <c r="D1073" i="82"/>
  <c r="C1073" i="82"/>
  <c r="B1073" i="82"/>
  <c r="A1073" i="82"/>
  <c r="G1072" i="82"/>
  <c r="F1072" i="82"/>
  <c r="E1072" i="82"/>
  <c r="D1072" i="82"/>
  <c r="C1072" i="82"/>
  <c r="B1072" i="82"/>
  <c r="A1072" i="82"/>
  <c r="G1071" i="82"/>
  <c r="F1071" i="82"/>
  <c r="E1071" i="82"/>
  <c r="D1071" i="82"/>
  <c r="C1071" i="82"/>
  <c r="B1071" i="82"/>
  <c r="A1071" i="82"/>
  <c r="G1070" i="82"/>
  <c r="F1070" i="82"/>
  <c r="E1070" i="82"/>
  <c r="D1070" i="82"/>
  <c r="C1070" i="82"/>
  <c r="B1070" i="82"/>
  <c r="A1070" i="82"/>
  <c r="G1069" i="82"/>
  <c r="F1069" i="82"/>
  <c r="E1069" i="82"/>
  <c r="D1069" i="82"/>
  <c r="C1069" i="82"/>
  <c r="B1069" i="82"/>
  <c r="A1069" i="82"/>
  <c r="G1068" i="82"/>
  <c r="F1068" i="82"/>
  <c r="E1068" i="82"/>
  <c r="D1068" i="82"/>
  <c r="C1068" i="82"/>
  <c r="B1068" i="82"/>
  <c r="A1068" i="82"/>
  <c r="G1067" i="82"/>
  <c r="F1067" i="82"/>
  <c r="E1067" i="82"/>
  <c r="D1067" i="82"/>
  <c r="C1067" i="82"/>
  <c r="B1067" i="82"/>
  <c r="A1067" i="82"/>
  <c r="G1066" i="82"/>
  <c r="F1066" i="82"/>
  <c r="E1066" i="82"/>
  <c r="D1066" i="82"/>
  <c r="C1066" i="82"/>
  <c r="B1066" i="82"/>
  <c r="A1066" i="82"/>
  <c r="G1065" i="82"/>
  <c r="F1065" i="82"/>
  <c r="E1065" i="82"/>
  <c r="D1065" i="82"/>
  <c r="C1065" i="82"/>
  <c r="B1065" i="82"/>
  <c r="A1065" i="82"/>
  <c r="G1064" i="82"/>
  <c r="F1064" i="82"/>
  <c r="E1064" i="82"/>
  <c r="D1064" i="82"/>
  <c r="C1064" i="82"/>
  <c r="B1064" i="82"/>
  <c r="A1064" i="82"/>
  <c r="G1063" i="82"/>
  <c r="F1063" i="82"/>
  <c r="E1063" i="82"/>
  <c r="D1063" i="82"/>
  <c r="C1063" i="82"/>
  <c r="B1063" i="82"/>
  <c r="A1063" i="82"/>
  <c r="G1062" i="82"/>
  <c r="F1062" i="82"/>
  <c r="E1062" i="82"/>
  <c r="D1062" i="82"/>
  <c r="C1062" i="82"/>
  <c r="B1062" i="82"/>
  <c r="A1062" i="82"/>
  <c r="G1061" i="82"/>
  <c r="F1061" i="82"/>
  <c r="E1061" i="82"/>
  <c r="D1061" i="82"/>
  <c r="C1061" i="82"/>
  <c r="B1061" i="82"/>
  <c r="A1061" i="82"/>
  <c r="G1060" i="82"/>
  <c r="F1060" i="82"/>
  <c r="E1060" i="82"/>
  <c r="D1060" i="82"/>
  <c r="C1060" i="82"/>
  <c r="B1060" i="82"/>
  <c r="A1060" i="82"/>
  <c r="G1059" i="82"/>
  <c r="F1059" i="82"/>
  <c r="E1059" i="82"/>
  <c r="D1059" i="82"/>
  <c r="C1059" i="82"/>
  <c r="B1059" i="82"/>
  <c r="A1059" i="82"/>
  <c r="G1058" i="82"/>
  <c r="F1058" i="82"/>
  <c r="E1058" i="82"/>
  <c r="D1058" i="82"/>
  <c r="C1058" i="82"/>
  <c r="B1058" i="82"/>
  <c r="A1058" i="82"/>
  <c r="G1057" i="82"/>
  <c r="F1057" i="82"/>
  <c r="E1057" i="82"/>
  <c r="D1057" i="82"/>
  <c r="C1057" i="82"/>
  <c r="B1057" i="82"/>
  <c r="A1057" i="82"/>
  <c r="G1056" i="82"/>
  <c r="F1056" i="82"/>
  <c r="E1056" i="82"/>
  <c r="D1056" i="82"/>
  <c r="C1056" i="82"/>
  <c r="B1056" i="82"/>
  <c r="A1056" i="82"/>
  <c r="G1055" i="82"/>
  <c r="F1055" i="82"/>
  <c r="E1055" i="82"/>
  <c r="D1055" i="82"/>
  <c r="C1055" i="82"/>
  <c r="B1055" i="82"/>
  <c r="A1055" i="82"/>
  <c r="G1054" i="82"/>
  <c r="F1054" i="82"/>
  <c r="E1054" i="82"/>
  <c r="D1054" i="82"/>
  <c r="C1054" i="82"/>
  <c r="B1054" i="82"/>
  <c r="A1054" i="82"/>
  <c r="G1053" i="82"/>
  <c r="F1053" i="82"/>
  <c r="E1053" i="82"/>
  <c r="D1053" i="82"/>
  <c r="C1053" i="82"/>
  <c r="B1053" i="82"/>
  <c r="A1053" i="82"/>
  <c r="G1052" i="82"/>
  <c r="F1052" i="82"/>
  <c r="E1052" i="82"/>
  <c r="D1052" i="82"/>
  <c r="C1052" i="82"/>
  <c r="B1052" i="82"/>
  <c r="A1052" i="82"/>
  <c r="G1051" i="82"/>
  <c r="F1051" i="82"/>
  <c r="E1051" i="82"/>
  <c r="D1051" i="82"/>
  <c r="C1051" i="82"/>
  <c r="B1051" i="82"/>
  <c r="A1051" i="82"/>
  <c r="G1050" i="82"/>
  <c r="F1050" i="82"/>
  <c r="E1050" i="82"/>
  <c r="D1050" i="82"/>
  <c r="C1050" i="82"/>
  <c r="B1050" i="82"/>
  <c r="A1050" i="82"/>
  <c r="G1049" i="82"/>
  <c r="F1049" i="82"/>
  <c r="E1049" i="82"/>
  <c r="D1049" i="82"/>
  <c r="C1049" i="82"/>
  <c r="B1049" i="82"/>
  <c r="A1049" i="82"/>
  <c r="G1048" i="82"/>
  <c r="F1048" i="82"/>
  <c r="E1048" i="82"/>
  <c r="D1048" i="82"/>
  <c r="C1048" i="82"/>
  <c r="B1048" i="82"/>
  <c r="A1048" i="82"/>
  <c r="G1047" i="82"/>
  <c r="F1047" i="82"/>
  <c r="E1047" i="82"/>
  <c r="D1047" i="82"/>
  <c r="C1047" i="82"/>
  <c r="B1047" i="82"/>
  <c r="A1047" i="82"/>
  <c r="G1046" i="82"/>
  <c r="F1046" i="82"/>
  <c r="E1046" i="82"/>
  <c r="D1046" i="82"/>
  <c r="C1046" i="82"/>
  <c r="B1046" i="82"/>
  <c r="A1046" i="82"/>
  <c r="G1045" i="82"/>
  <c r="F1045" i="82"/>
  <c r="E1045" i="82"/>
  <c r="D1045" i="82"/>
  <c r="C1045" i="82"/>
  <c r="B1045" i="82"/>
  <c r="A1045" i="82"/>
  <c r="G1044" i="82"/>
  <c r="F1044" i="82"/>
  <c r="E1044" i="82"/>
  <c r="D1044" i="82"/>
  <c r="C1044" i="82"/>
  <c r="B1044" i="82"/>
  <c r="A1044" i="82"/>
  <c r="G1043" i="82"/>
  <c r="F1043" i="82"/>
  <c r="E1043" i="82"/>
  <c r="D1043" i="82"/>
  <c r="C1043" i="82"/>
  <c r="B1043" i="82"/>
  <c r="A1043" i="82"/>
  <c r="G1042" i="82"/>
  <c r="F1042" i="82"/>
  <c r="E1042" i="82"/>
  <c r="D1042" i="82"/>
  <c r="C1042" i="82"/>
  <c r="B1042" i="82"/>
  <c r="A1042" i="82"/>
  <c r="G1041" i="82"/>
  <c r="F1041" i="82"/>
  <c r="E1041" i="82"/>
  <c r="D1041" i="82"/>
  <c r="C1041" i="82"/>
  <c r="B1041" i="82"/>
  <c r="A1041" i="82"/>
  <c r="G1040" i="82"/>
  <c r="F1040" i="82"/>
  <c r="E1040" i="82"/>
  <c r="D1040" i="82"/>
  <c r="C1040" i="82"/>
  <c r="B1040" i="82"/>
  <c r="A1040" i="82"/>
  <c r="G1039" i="82"/>
  <c r="F1039" i="82"/>
  <c r="E1039" i="82"/>
  <c r="D1039" i="82"/>
  <c r="C1039" i="82"/>
  <c r="B1039" i="82"/>
  <c r="A1039" i="82"/>
  <c r="G1038" i="82"/>
  <c r="F1038" i="82"/>
  <c r="E1038" i="82"/>
  <c r="D1038" i="82"/>
  <c r="C1038" i="82"/>
  <c r="B1038" i="82"/>
  <c r="A1038" i="82"/>
  <c r="G1037" i="82"/>
  <c r="F1037" i="82"/>
  <c r="E1037" i="82"/>
  <c r="D1037" i="82"/>
  <c r="C1037" i="82"/>
  <c r="B1037" i="82"/>
  <c r="A1037" i="82"/>
  <c r="G1036" i="82"/>
  <c r="F1036" i="82"/>
  <c r="E1036" i="82"/>
  <c r="D1036" i="82"/>
  <c r="C1036" i="82"/>
  <c r="B1036" i="82"/>
  <c r="A1036" i="82"/>
  <c r="G1035" i="82"/>
  <c r="F1035" i="82"/>
  <c r="E1035" i="82"/>
  <c r="D1035" i="82"/>
  <c r="C1035" i="82"/>
  <c r="B1035" i="82"/>
  <c r="A1035" i="82"/>
  <c r="G1034" i="82"/>
  <c r="F1034" i="82"/>
  <c r="E1034" i="82"/>
  <c r="D1034" i="82"/>
  <c r="C1034" i="82"/>
  <c r="B1034" i="82"/>
  <c r="A1034" i="82"/>
  <c r="G1033" i="82"/>
  <c r="F1033" i="82"/>
  <c r="E1033" i="82"/>
  <c r="D1033" i="82"/>
  <c r="C1033" i="82"/>
  <c r="B1033" i="82"/>
  <c r="A1033" i="82"/>
  <c r="G1032" i="82"/>
  <c r="F1032" i="82"/>
  <c r="E1032" i="82"/>
  <c r="D1032" i="82"/>
  <c r="C1032" i="82"/>
  <c r="B1032" i="82"/>
  <c r="A1032" i="82"/>
  <c r="G1031" i="82"/>
  <c r="F1031" i="82"/>
  <c r="E1031" i="82"/>
  <c r="D1031" i="82"/>
  <c r="C1031" i="82"/>
  <c r="B1031" i="82"/>
  <c r="A1031" i="82"/>
  <c r="G1030" i="82"/>
  <c r="F1030" i="82"/>
  <c r="E1030" i="82"/>
  <c r="D1030" i="82"/>
  <c r="C1030" i="82"/>
  <c r="B1030" i="82"/>
  <c r="A1030" i="82"/>
  <c r="G1029" i="82"/>
  <c r="F1029" i="82"/>
  <c r="E1029" i="82"/>
  <c r="D1029" i="82"/>
  <c r="C1029" i="82"/>
  <c r="B1029" i="82"/>
  <c r="A1029" i="82"/>
  <c r="G1028" i="82"/>
  <c r="F1028" i="82"/>
  <c r="E1028" i="82"/>
  <c r="D1028" i="82"/>
  <c r="C1028" i="82"/>
  <c r="B1028" i="82"/>
  <c r="A1028" i="82"/>
  <c r="G1027" i="82"/>
  <c r="F1027" i="82"/>
  <c r="E1027" i="82"/>
  <c r="D1027" i="82"/>
  <c r="C1027" i="82"/>
  <c r="B1027" i="82"/>
  <c r="A1027" i="82"/>
  <c r="G1026" i="82"/>
  <c r="F1026" i="82"/>
  <c r="E1026" i="82"/>
  <c r="D1026" i="82"/>
  <c r="C1026" i="82"/>
  <c r="B1026" i="82"/>
  <c r="A1026" i="82"/>
  <c r="G1025" i="82"/>
  <c r="F1025" i="82"/>
  <c r="E1025" i="82"/>
  <c r="D1025" i="82"/>
  <c r="C1025" i="82"/>
  <c r="B1025" i="82"/>
  <c r="A1025" i="82"/>
  <c r="G1024" i="82"/>
  <c r="F1024" i="82"/>
  <c r="E1024" i="82"/>
  <c r="D1024" i="82"/>
  <c r="C1024" i="82"/>
  <c r="B1024" i="82"/>
  <c r="A1024" i="82"/>
  <c r="G1023" i="82"/>
  <c r="F1023" i="82"/>
  <c r="E1023" i="82"/>
  <c r="D1023" i="82"/>
  <c r="C1023" i="82"/>
  <c r="B1023" i="82"/>
  <c r="A1023" i="82"/>
  <c r="G1022" i="82"/>
  <c r="F1022" i="82"/>
  <c r="E1022" i="82"/>
  <c r="D1022" i="82"/>
  <c r="C1022" i="82"/>
  <c r="B1022" i="82"/>
  <c r="A1022" i="82"/>
  <c r="G1021" i="82"/>
  <c r="F1021" i="82"/>
  <c r="E1021" i="82"/>
  <c r="D1021" i="82"/>
  <c r="C1021" i="82"/>
  <c r="B1021" i="82"/>
  <c r="A1021" i="82"/>
  <c r="G1020" i="82"/>
  <c r="F1020" i="82"/>
  <c r="E1020" i="82"/>
  <c r="D1020" i="82"/>
  <c r="C1020" i="82"/>
  <c r="B1020" i="82"/>
  <c r="A1020" i="82"/>
  <c r="G1019" i="82"/>
  <c r="F1019" i="82"/>
  <c r="E1019" i="82"/>
  <c r="D1019" i="82"/>
  <c r="C1019" i="82"/>
  <c r="B1019" i="82"/>
  <c r="A1019" i="82"/>
  <c r="G1018" i="82"/>
  <c r="F1018" i="82"/>
  <c r="E1018" i="82"/>
  <c r="D1018" i="82"/>
  <c r="C1018" i="82"/>
  <c r="B1018" i="82"/>
  <c r="A1018" i="82"/>
  <c r="G1017" i="82"/>
  <c r="F1017" i="82"/>
  <c r="E1017" i="82"/>
  <c r="D1017" i="82"/>
  <c r="C1017" i="82"/>
  <c r="B1017" i="82"/>
  <c r="A1017" i="82"/>
  <c r="G1016" i="82"/>
  <c r="F1016" i="82"/>
  <c r="E1016" i="82"/>
  <c r="D1016" i="82"/>
  <c r="C1016" i="82"/>
  <c r="B1016" i="82"/>
  <c r="A1016" i="82"/>
  <c r="G1015" i="82"/>
  <c r="F1015" i="82"/>
  <c r="E1015" i="82"/>
  <c r="D1015" i="82"/>
  <c r="C1015" i="82"/>
  <c r="B1015" i="82"/>
  <c r="A1015" i="82"/>
  <c r="G1014" i="82"/>
  <c r="F1014" i="82"/>
  <c r="E1014" i="82"/>
  <c r="D1014" i="82"/>
  <c r="C1014" i="82"/>
  <c r="B1014" i="82"/>
  <c r="A1014" i="82"/>
  <c r="G1013" i="82"/>
  <c r="F1013" i="82"/>
  <c r="E1013" i="82"/>
  <c r="D1013" i="82"/>
  <c r="C1013" i="82"/>
  <c r="B1013" i="82"/>
  <c r="A1013" i="82"/>
  <c r="G1012" i="82"/>
  <c r="F1012" i="82"/>
  <c r="E1012" i="82"/>
  <c r="D1012" i="82"/>
  <c r="C1012" i="82"/>
  <c r="B1012" i="82"/>
  <c r="A1012" i="82"/>
  <c r="G1011" i="82"/>
  <c r="F1011" i="82"/>
  <c r="E1011" i="82"/>
  <c r="D1011" i="82"/>
  <c r="C1011" i="82"/>
  <c r="B1011" i="82"/>
  <c r="A1011" i="82"/>
  <c r="G1010" i="82"/>
  <c r="F1010" i="82"/>
  <c r="E1010" i="82"/>
  <c r="D1010" i="82"/>
  <c r="C1010" i="82"/>
  <c r="B1010" i="82"/>
  <c r="A1010" i="82"/>
  <c r="G1009" i="82"/>
  <c r="F1009" i="82"/>
  <c r="E1009" i="82"/>
  <c r="D1009" i="82"/>
  <c r="C1009" i="82"/>
  <c r="B1009" i="82"/>
  <c r="A1009" i="82"/>
  <c r="G1008" i="82"/>
  <c r="F1008" i="82"/>
  <c r="E1008" i="82"/>
  <c r="D1008" i="82"/>
  <c r="C1008" i="82"/>
  <c r="B1008" i="82"/>
  <c r="A1008" i="82"/>
  <c r="G1007" i="82"/>
  <c r="F1007" i="82"/>
  <c r="E1007" i="82"/>
  <c r="D1007" i="82"/>
  <c r="C1007" i="82"/>
  <c r="B1007" i="82"/>
  <c r="A1007" i="82"/>
  <c r="G1006" i="82"/>
  <c r="F1006" i="82"/>
  <c r="E1006" i="82"/>
  <c r="D1006" i="82"/>
  <c r="C1006" i="82"/>
  <c r="B1006" i="82"/>
  <c r="A1006" i="82"/>
  <c r="G1005" i="82"/>
  <c r="F1005" i="82"/>
  <c r="E1005" i="82"/>
  <c r="D1005" i="82"/>
  <c r="C1005" i="82"/>
  <c r="B1005" i="82"/>
  <c r="A1005" i="82"/>
  <c r="G1004" i="82"/>
  <c r="F1004" i="82"/>
  <c r="E1004" i="82"/>
  <c r="D1004" i="82"/>
  <c r="C1004" i="82"/>
  <c r="B1004" i="82"/>
  <c r="A1004" i="82"/>
  <c r="G1003" i="82"/>
  <c r="F1003" i="82"/>
  <c r="E1003" i="82"/>
  <c r="D1003" i="82"/>
  <c r="C1003" i="82"/>
  <c r="B1003" i="82"/>
  <c r="A1003" i="82"/>
  <c r="G1002" i="82"/>
  <c r="F1002" i="82"/>
  <c r="E1002" i="82"/>
  <c r="D1002" i="82"/>
  <c r="C1002" i="82"/>
  <c r="B1002" i="82"/>
  <c r="A1002" i="82"/>
  <c r="G1001" i="82"/>
  <c r="F1001" i="82"/>
  <c r="E1001" i="82"/>
  <c r="D1001" i="82"/>
  <c r="C1001" i="82"/>
  <c r="B1001" i="82"/>
  <c r="A1001" i="82"/>
  <c r="G1000" i="82"/>
  <c r="F1000" i="82"/>
  <c r="E1000" i="82"/>
  <c r="D1000" i="82"/>
  <c r="C1000" i="82"/>
  <c r="B1000" i="82"/>
  <c r="A1000" i="82"/>
  <c r="G999" i="82"/>
  <c r="F999" i="82"/>
  <c r="E999" i="82"/>
  <c r="D999" i="82"/>
  <c r="C999" i="82"/>
  <c r="B999" i="82"/>
  <c r="A999" i="82"/>
  <c r="G998" i="82"/>
  <c r="F998" i="82"/>
  <c r="E998" i="82"/>
  <c r="D998" i="82"/>
  <c r="C998" i="82"/>
  <c r="B998" i="82"/>
  <c r="A998" i="82"/>
  <c r="G997" i="82"/>
  <c r="F997" i="82"/>
  <c r="E997" i="82"/>
  <c r="D997" i="82"/>
  <c r="C997" i="82"/>
  <c r="B997" i="82"/>
  <c r="A997" i="82"/>
  <c r="G996" i="82"/>
  <c r="F996" i="82"/>
  <c r="E996" i="82"/>
  <c r="D996" i="82"/>
  <c r="C996" i="82"/>
  <c r="B996" i="82"/>
  <c r="A996" i="82"/>
  <c r="G995" i="82"/>
  <c r="F995" i="82"/>
  <c r="E995" i="82"/>
  <c r="D995" i="82"/>
  <c r="C995" i="82"/>
  <c r="B995" i="82"/>
  <c r="A995" i="82"/>
  <c r="G994" i="82"/>
  <c r="F994" i="82"/>
  <c r="E994" i="82"/>
  <c r="D994" i="82"/>
  <c r="C994" i="82"/>
  <c r="B994" i="82"/>
  <c r="A994" i="82"/>
  <c r="G993" i="82"/>
  <c r="F993" i="82"/>
  <c r="E993" i="82"/>
  <c r="D993" i="82"/>
  <c r="C993" i="82"/>
  <c r="B993" i="82"/>
  <c r="A993" i="82"/>
  <c r="G992" i="82"/>
  <c r="F992" i="82"/>
  <c r="E992" i="82"/>
  <c r="D992" i="82"/>
  <c r="C992" i="82"/>
  <c r="B992" i="82"/>
  <c r="A992" i="82"/>
  <c r="G991" i="82"/>
  <c r="F991" i="82"/>
  <c r="E991" i="82"/>
  <c r="D991" i="82"/>
  <c r="C991" i="82"/>
  <c r="B991" i="82"/>
  <c r="A991" i="82"/>
  <c r="G990" i="82"/>
  <c r="F990" i="82"/>
  <c r="E990" i="82"/>
  <c r="D990" i="82"/>
  <c r="C990" i="82"/>
  <c r="B990" i="82"/>
  <c r="A990" i="82"/>
  <c r="G989" i="82"/>
  <c r="F989" i="82"/>
  <c r="E989" i="82"/>
  <c r="D989" i="82"/>
  <c r="C989" i="82"/>
  <c r="B989" i="82"/>
  <c r="A989" i="82"/>
  <c r="G988" i="82"/>
  <c r="F988" i="82"/>
  <c r="E988" i="82"/>
  <c r="D988" i="82"/>
  <c r="C988" i="82"/>
  <c r="B988" i="82"/>
  <c r="A988" i="82"/>
  <c r="G987" i="82"/>
  <c r="F987" i="82"/>
  <c r="E987" i="82"/>
  <c r="D987" i="82"/>
  <c r="C987" i="82"/>
  <c r="B987" i="82"/>
  <c r="A987" i="82"/>
  <c r="G986" i="82"/>
  <c r="F986" i="82"/>
  <c r="E986" i="82"/>
  <c r="D986" i="82"/>
  <c r="C986" i="82"/>
  <c r="B986" i="82"/>
  <c r="A986" i="82"/>
  <c r="G985" i="82"/>
  <c r="F985" i="82"/>
  <c r="E985" i="82"/>
  <c r="D985" i="82"/>
  <c r="C985" i="82"/>
  <c r="B985" i="82"/>
  <c r="A985" i="82"/>
  <c r="G984" i="82"/>
  <c r="F984" i="82"/>
  <c r="E984" i="82"/>
  <c r="D984" i="82"/>
  <c r="C984" i="82"/>
  <c r="B984" i="82"/>
  <c r="A984" i="82"/>
  <c r="G983" i="82"/>
  <c r="F983" i="82"/>
  <c r="E983" i="82"/>
  <c r="D983" i="82"/>
  <c r="C983" i="82"/>
  <c r="B983" i="82"/>
  <c r="A983" i="82"/>
  <c r="G982" i="82"/>
  <c r="F982" i="82"/>
  <c r="E982" i="82"/>
  <c r="D982" i="82"/>
  <c r="C982" i="82"/>
  <c r="B982" i="82"/>
  <c r="A982" i="82"/>
  <c r="G981" i="82"/>
  <c r="F981" i="82"/>
  <c r="E981" i="82"/>
  <c r="D981" i="82"/>
  <c r="C981" i="82"/>
  <c r="B981" i="82"/>
  <c r="A981" i="82"/>
  <c r="G980" i="82"/>
  <c r="F980" i="82"/>
  <c r="E980" i="82"/>
  <c r="D980" i="82"/>
  <c r="C980" i="82"/>
  <c r="B980" i="82"/>
  <c r="A980" i="82"/>
  <c r="G979" i="82"/>
  <c r="F979" i="82"/>
  <c r="E979" i="82"/>
  <c r="D979" i="82"/>
  <c r="C979" i="82"/>
  <c r="B979" i="82"/>
  <c r="A979" i="82"/>
  <c r="G978" i="82"/>
  <c r="F978" i="82"/>
  <c r="E978" i="82"/>
  <c r="D978" i="82"/>
  <c r="C978" i="82"/>
  <c r="B978" i="82"/>
  <c r="A978" i="82"/>
  <c r="G977" i="82"/>
  <c r="F977" i="82"/>
  <c r="E977" i="82"/>
  <c r="D977" i="82"/>
  <c r="C977" i="82"/>
  <c r="B977" i="82"/>
  <c r="A977" i="82"/>
  <c r="G976" i="82"/>
  <c r="F976" i="82"/>
  <c r="E976" i="82"/>
  <c r="D976" i="82"/>
  <c r="C976" i="82"/>
  <c r="B976" i="82"/>
  <c r="A976" i="82"/>
  <c r="G975" i="82"/>
  <c r="F975" i="82"/>
  <c r="E975" i="82"/>
  <c r="D975" i="82"/>
  <c r="C975" i="82"/>
  <c r="B975" i="82"/>
  <c r="A975" i="82"/>
  <c r="G974" i="82"/>
  <c r="F974" i="82"/>
  <c r="E974" i="82"/>
  <c r="D974" i="82"/>
  <c r="C974" i="82"/>
  <c r="B974" i="82"/>
  <c r="A974" i="82"/>
  <c r="G973" i="82"/>
  <c r="F973" i="82"/>
  <c r="E973" i="82"/>
  <c r="D973" i="82"/>
  <c r="C973" i="82"/>
  <c r="B973" i="82"/>
  <c r="A973" i="82"/>
  <c r="G972" i="82"/>
  <c r="F972" i="82"/>
  <c r="E972" i="82"/>
  <c r="D972" i="82"/>
  <c r="C972" i="82"/>
  <c r="B972" i="82"/>
  <c r="A972" i="82"/>
  <c r="G971" i="82"/>
  <c r="F971" i="82"/>
  <c r="E971" i="82"/>
  <c r="D971" i="82"/>
  <c r="C971" i="82"/>
  <c r="B971" i="82"/>
  <c r="A971" i="82"/>
  <c r="G970" i="82"/>
  <c r="F970" i="82"/>
  <c r="E970" i="82"/>
  <c r="D970" i="82"/>
  <c r="C970" i="82"/>
  <c r="B970" i="82"/>
  <c r="A970" i="82"/>
  <c r="G969" i="82"/>
  <c r="F969" i="82"/>
  <c r="E969" i="82"/>
  <c r="D969" i="82"/>
  <c r="C969" i="82"/>
  <c r="B969" i="82"/>
  <c r="A969" i="82"/>
  <c r="G968" i="82"/>
  <c r="F968" i="82"/>
  <c r="E968" i="82"/>
  <c r="D968" i="82"/>
  <c r="C968" i="82"/>
  <c r="B968" i="82"/>
  <c r="A968" i="82"/>
  <c r="G967" i="82"/>
  <c r="F967" i="82"/>
  <c r="E967" i="82"/>
  <c r="D967" i="82"/>
  <c r="C967" i="82"/>
  <c r="B967" i="82"/>
  <c r="A967" i="82"/>
  <c r="G966" i="82"/>
  <c r="F966" i="82"/>
  <c r="E966" i="82"/>
  <c r="D966" i="82"/>
  <c r="C966" i="82"/>
  <c r="B966" i="82"/>
  <c r="A966" i="82"/>
  <c r="G965" i="82"/>
  <c r="F965" i="82"/>
  <c r="E965" i="82"/>
  <c r="D965" i="82"/>
  <c r="C965" i="82"/>
  <c r="B965" i="82"/>
  <c r="A965" i="82"/>
  <c r="G964" i="82"/>
  <c r="F964" i="82"/>
  <c r="E964" i="82"/>
  <c r="D964" i="82"/>
  <c r="C964" i="82"/>
  <c r="B964" i="82"/>
  <c r="A964" i="82"/>
  <c r="G963" i="82"/>
  <c r="F963" i="82"/>
  <c r="E963" i="82"/>
  <c r="D963" i="82"/>
  <c r="C963" i="82"/>
  <c r="B963" i="82"/>
  <c r="A963" i="82"/>
  <c r="G962" i="82"/>
  <c r="F962" i="82"/>
  <c r="E962" i="82"/>
  <c r="D962" i="82"/>
  <c r="C962" i="82"/>
  <c r="B962" i="82"/>
  <c r="A962" i="82"/>
  <c r="G961" i="82"/>
  <c r="F961" i="82"/>
  <c r="E961" i="82"/>
  <c r="D961" i="82"/>
  <c r="C961" i="82"/>
  <c r="B961" i="82"/>
  <c r="A961" i="82"/>
  <c r="G960" i="82"/>
  <c r="F960" i="82"/>
  <c r="E960" i="82"/>
  <c r="D960" i="82"/>
  <c r="C960" i="82"/>
  <c r="B960" i="82"/>
  <c r="A960" i="82"/>
  <c r="G959" i="82"/>
  <c r="F959" i="82"/>
  <c r="E959" i="82"/>
  <c r="D959" i="82"/>
  <c r="C959" i="82"/>
  <c r="B959" i="82"/>
  <c r="A959" i="82"/>
  <c r="G958" i="82"/>
  <c r="F958" i="82"/>
  <c r="E958" i="82"/>
  <c r="D958" i="82"/>
  <c r="C958" i="82"/>
  <c r="B958" i="82"/>
  <c r="A958" i="82"/>
  <c r="G957" i="82"/>
  <c r="F957" i="82"/>
  <c r="E957" i="82"/>
  <c r="D957" i="82"/>
  <c r="C957" i="82"/>
  <c r="B957" i="82"/>
  <c r="A957" i="82"/>
  <c r="G956" i="82"/>
  <c r="F956" i="82"/>
  <c r="E956" i="82"/>
  <c r="D956" i="82"/>
  <c r="C956" i="82"/>
  <c r="B956" i="82"/>
  <c r="A956" i="82"/>
  <c r="G955" i="82"/>
  <c r="F955" i="82"/>
  <c r="E955" i="82"/>
  <c r="D955" i="82"/>
  <c r="C955" i="82"/>
  <c r="B955" i="82"/>
  <c r="A955" i="82"/>
  <c r="G954" i="82"/>
  <c r="F954" i="82"/>
  <c r="E954" i="82"/>
  <c r="D954" i="82"/>
  <c r="C954" i="82"/>
  <c r="B954" i="82"/>
  <c r="A954" i="82"/>
  <c r="G953" i="82"/>
  <c r="F953" i="82"/>
  <c r="E953" i="82"/>
  <c r="D953" i="82"/>
  <c r="C953" i="82"/>
  <c r="B953" i="82"/>
  <c r="A953" i="82"/>
  <c r="G952" i="82"/>
  <c r="F952" i="82"/>
  <c r="E952" i="82"/>
  <c r="D952" i="82"/>
  <c r="C952" i="82"/>
  <c r="B952" i="82"/>
  <c r="A952" i="82"/>
  <c r="G951" i="82"/>
  <c r="F951" i="82"/>
  <c r="E951" i="82"/>
  <c r="D951" i="82"/>
  <c r="C951" i="82"/>
  <c r="B951" i="82"/>
  <c r="A951" i="82"/>
  <c r="G950" i="82"/>
  <c r="F950" i="82"/>
  <c r="E950" i="82"/>
  <c r="D950" i="82"/>
  <c r="C950" i="82"/>
  <c r="B950" i="82"/>
  <c r="A950" i="82"/>
  <c r="G949" i="82"/>
  <c r="F949" i="82"/>
  <c r="E949" i="82"/>
  <c r="D949" i="82"/>
  <c r="C949" i="82"/>
  <c r="B949" i="82"/>
  <c r="A949" i="82"/>
  <c r="G948" i="82"/>
  <c r="F948" i="82"/>
  <c r="E948" i="82"/>
  <c r="D948" i="82"/>
  <c r="C948" i="82"/>
  <c r="B948" i="82"/>
  <c r="A948" i="82"/>
  <c r="G947" i="82"/>
  <c r="F947" i="82"/>
  <c r="E947" i="82"/>
  <c r="D947" i="82"/>
  <c r="C947" i="82"/>
  <c r="B947" i="82"/>
  <c r="A947" i="82"/>
  <c r="G946" i="82"/>
  <c r="F946" i="82"/>
  <c r="E946" i="82"/>
  <c r="D946" i="82"/>
  <c r="C946" i="82"/>
  <c r="B946" i="82"/>
  <c r="A946" i="82"/>
  <c r="G945" i="82"/>
  <c r="F945" i="82"/>
  <c r="E945" i="82"/>
  <c r="D945" i="82"/>
  <c r="C945" i="82"/>
  <c r="B945" i="82"/>
  <c r="A945" i="82"/>
  <c r="G944" i="82"/>
  <c r="F944" i="82"/>
  <c r="E944" i="82"/>
  <c r="D944" i="82"/>
  <c r="C944" i="82"/>
  <c r="B944" i="82"/>
  <c r="A944" i="82"/>
  <c r="G943" i="82"/>
  <c r="F943" i="82"/>
  <c r="E943" i="82"/>
  <c r="D943" i="82"/>
  <c r="C943" i="82"/>
  <c r="B943" i="82"/>
  <c r="A943" i="82"/>
  <c r="G942" i="82"/>
  <c r="F942" i="82"/>
  <c r="E942" i="82"/>
  <c r="D942" i="82"/>
  <c r="C942" i="82"/>
  <c r="B942" i="82"/>
  <c r="A942" i="82"/>
  <c r="G941" i="82"/>
  <c r="F941" i="82"/>
  <c r="E941" i="82"/>
  <c r="D941" i="82"/>
  <c r="C941" i="82"/>
  <c r="B941" i="82"/>
  <c r="A941" i="82"/>
  <c r="G940" i="82"/>
  <c r="F940" i="82"/>
  <c r="E940" i="82"/>
  <c r="D940" i="82"/>
  <c r="C940" i="82"/>
  <c r="B940" i="82"/>
  <c r="A940" i="82"/>
  <c r="G939" i="82"/>
  <c r="F939" i="82"/>
  <c r="E939" i="82"/>
  <c r="D939" i="82"/>
  <c r="C939" i="82"/>
  <c r="B939" i="82"/>
  <c r="A939" i="82"/>
  <c r="G938" i="82"/>
  <c r="F938" i="82"/>
  <c r="E938" i="82"/>
  <c r="D938" i="82"/>
  <c r="C938" i="82"/>
  <c r="B938" i="82"/>
  <c r="A938" i="82"/>
  <c r="G937" i="82"/>
  <c r="F937" i="82"/>
  <c r="E937" i="82"/>
  <c r="D937" i="82"/>
  <c r="C937" i="82"/>
  <c r="B937" i="82"/>
  <c r="A937" i="82"/>
  <c r="G936" i="82"/>
  <c r="F936" i="82"/>
  <c r="E936" i="82"/>
  <c r="D936" i="82"/>
  <c r="C936" i="82"/>
  <c r="B936" i="82"/>
  <c r="A936" i="82"/>
  <c r="G935" i="82"/>
  <c r="F935" i="82"/>
  <c r="E935" i="82"/>
  <c r="D935" i="82"/>
  <c r="C935" i="82"/>
  <c r="B935" i="82"/>
  <c r="A935" i="82"/>
  <c r="G934" i="82"/>
  <c r="F934" i="82"/>
  <c r="E934" i="82"/>
  <c r="D934" i="82"/>
  <c r="C934" i="82"/>
  <c r="B934" i="82"/>
  <c r="A934" i="82"/>
  <c r="G933" i="82"/>
  <c r="F933" i="82"/>
  <c r="E933" i="82"/>
  <c r="D933" i="82"/>
  <c r="C933" i="82"/>
  <c r="B933" i="82"/>
  <c r="A933" i="82"/>
  <c r="G932" i="82"/>
  <c r="F932" i="82"/>
  <c r="E932" i="82"/>
  <c r="D932" i="82"/>
  <c r="C932" i="82"/>
  <c r="B932" i="82"/>
  <c r="A932" i="82"/>
  <c r="G931" i="82"/>
  <c r="F931" i="82"/>
  <c r="E931" i="82"/>
  <c r="D931" i="82"/>
  <c r="C931" i="82"/>
  <c r="B931" i="82"/>
  <c r="A931" i="82"/>
  <c r="G930" i="82"/>
  <c r="F930" i="82"/>
  <c r="E930" i="82"/>
  <c r="D930" i="82"/>
  <c r="C930" i="82"/>
  <c r="B930" i="82"/>
  <c r="A930" i="82"/>
  <c r="G929" i="82"/>
  <c r="F929" i="82"/>
  <c r="E929" i="82"/>
  <c r="D929" i="82"/>
  <c r="C929" i="82"/>
  <c r="B929" i="82"/>
  <c r="A929" i="82"/>
  <c r="G928" i="82"/>
  <c r="F928" i="82"/>
  <c r="E928" i="82"/>
  <c r="D928" i="82"/>
  <c r="C928" i="82"/>
  <c r="B928" i="82"/>
  <c r="A928" i="82"/>
  <c r="G927" i="82"/>
  <c r="F927" i="82"/>
  <c r="E927" i="82"/>
  <c r="D927" i="82"/>
  <c r="C927" i="82"/>
  <c r="B927" i="82"/>
  <c r="A927" i="82"/>
  <c r="G926" i="82"/>
  <c r="F926" i="82"/>
  <c r="E926" i="82"/>
  <c r="D926" i="82"/>
  <c r="C926" i="82"/>
  <c r="B926" i="82"/>
  <c r="A926" i="82"/>
  <c r="G925" i="82"/>
  <c r="F925" i="82"/>
  <c r="E925" i="82"/>
  <c r="D925" i="82"/>
  <c r="C925" i="82"/>
  <c r="B925" i="82"/>
  <c r="A925" i="82"/>
  <c r="G924" i="82"/>
  <c r="F924" i="82"/>
  <c r="E924" i="82"/>
  <c r="D924" i="82"/>
  <c r="C924" i="82"/>
  <c r="B924" i="82"/>
  <c r="A924" i="82"/>
  <c r="G923" i="82"/>
  <c r="F923" i="82"/>
  <c r="E923" i="82"/>
  <c r="D923" i="82"/>
  <c r="C923" i="82"/>
  <c r="B923" i="82"/>
  <c r="A923" i="82"/>
  <c r="G922" i="82"/>
  <c r="F922" i="82"/>
  <c r="E922" i="82"/>
  <c r="D922" i="82"/>
  <c r="C922" i="82"/>
  <c r="B922" i="82"/>
  <c r="A922" i="82"/>
  <c r="G921" i="82"/>
  <c r="F921" i="82"/>
  <c r="E921" i="82"/>
  <c r="D921" i="82"/>
  <c r="C921" i="82"/>
  <c r="B921" i="82"/>
  <c r="A921" i="82"/>
  <c r="G920" i="82"/>
  <c r="F920" i="82"/>
  <c r="E920" i="82"/>
  <c r="D920" i="82"/>
  <c r="C920" i="82"/>
  <c r="B920" i="82"/>
  <c r="A920" i="82"/>
  <c r="G919" i="82"/>
  <c r="F919" i="82"/>
  <c r="E919" i="82"/>
  <c r="D919" i="82"/>
  <c r="C919" i="82"/>
  <c r="B919" i="82"/>
  <c r="A919" i="82"/>
  <c r="G918" i="82"/>
  <c r="F918" i="82"/>
  <c r="E918" i="82"/>
  <c r="D918" i="82"/>
  <c r="C918" i="82"/>
  <c r="B918" i="82"/>
  <c r="A918" i="82"/>
  <c r="G917" i="82"/>
  <c r="F917" i="82"/>
  <c r="E917" i="82"/>
  <c r="D917" i="82"/>
  <c r="C917" i="82"/>
  <c r="B917" i="82"/>
  <c r="A917" i="82"/>
  <c r="G916" i="82"/>
  <c r="F916" i="82"/>
  <c r="E916" i="82"/>
  <c r="D916" i="82"/>
  <c r="C916" i="82"/>
  <c r="B916" i="82"/>
  <c r="A916" i="82"/>
  <c r="G915" i="82"/>
  <c r="F915" i="82"/>
  <c r="E915" i="82"/>
  <c r="D915" i="82"/>
  <c r="C915" i="82"/>
  <c r="B915" i="82"/>
  <c r="A915" i="82"/>
  <c r="G914" i="82"/>
  <c r="F914" i="82"/>
  <c r="E914" i="82"/>
  <c r="D914" i="82"/>
  <c r="C914" i="82"/>
  <c r="B914" i="82"/>
  <c r="A914" i="82"/>
  <c r="G913" i="82"/>
  <c r="F913" i="82"/>
  <c r="E913" i="82"/>
  <c r="D913" i="82"/>
  <c r="C913" i="82"/>
  <c r="B913" i="82"/>
  <c r="A913" i="82"/>
  <c r="G912" i="82"/>
  <c r="F912" i="82"/>
  <c r="E912" i="82"/>
  <c r="D912" i="82"/>
  <c r="C912" i="82"/>
  <c r="B912" i="82"/>
  <c r="A912" i="82"/>
  <c r="G911" i="82"/>
  <c r="F911" i="82"/>
  <c r="E911" i="82"/>
  <c r="D911" i="82"/>
  <c r="C911" i="82"/>
  <c r="B911" i="82"/>
  <c r="A911" i="82"/>
  <c r="G910" i="82"/>
  <c r="F910" i="82"/>
  <c r="E910" i="82"/>
  <c r="D910" i="82"/>
  <c r="C910" i="82"/>
  <c r="B910" i="82"/>
  <c r="A910" i="82"/>
  <c r="G909" i="82"/>
  <c r="F909" i="82"/>
  <c r="E909" i="82"/>
  <c r="D909" i="82"/>
  <c r="C909" i="82"/>
  <c r="B909" i="82"/>
  <c r="A909" i="82"/>
  <c r="G908" i="82"/>
  <c r="F908" i="82"/>
  <c r="E908" i="82"/>
  <c r="D908" i="82"/>
  <c r="C908" i="82"/>
  <c r="B908" i="82"/>
  <c r="A908" i="82"/>
  <c r="G907" i="82"/>
  <c r="F907" i="82"/>
  <c r="E907" i="82"/>
  <c r="D907" i="82"/>
  <c r="C907" i="82"/>
  <c r="B907" i="82"/>
  <c r="A907" i="82"/>
  <c r="G906" i="82"/>
  <c r="F906" i="82"/>
  <c r="E906" i="82"/>
  <c r="D906" i="82"/>
  <c r="C906" i="82"/>
  <c r="B906" i="82"/>
  <c r="A906" i="82"/>
  <c r="G905" i="82"/>
  <c r="F905" i="82"/>
  <c r="E905" i="82"/>
  <c r="D905" i="82"/>
  <c r="C905" i="82"/>
  <c r="B905" i="82"/>
  <c r="A905" i="82"/>
  <c r="G904" i="82"/>
  <c r="F904" i="82"/>
  <c r="E904" i="82"/>
  <c r="D904" i="82"/>
  <c r="C904" i="82"/>
  <c r="B904" i="82"/>
  <c r="A904" i="82"/>
  <c r="G903" i="82"/>
  <c r="F903" i="82"/>
  <c r="E903" i="82"/>
  <c r="D903" i="82"/>
  <c r="C903" i="82"/>
  <c r="B903" i="82"/>
  <c r="A903" i="82"/>
  <c r="G902" i="82"/>
  <c r="F902" i="82"/>
  <c r="E902" i="82"/>
  <c r="D902" i="82"/>
  <c r="C902" i="82"/>
  <c r="B902" i="82"/>
  <c r="A902" i="82"/>
  <c r="G901" i="82"/>
  <c r="F901" i="82"/>
  <c r="E901" i="82"/>
  <c r="D901" i="82"/>
  <c r="C901" i="82"/>
  <c r="B901" i="82"/>
  <c r="A901" i="82"/>
  <c r="G900" i="82"/>
  <c r="F900" i="82"/>
  <c r="E900" i="82"/>
  <c r="D900" i="82"/>
  <c r="C900" i="82"/>
  <c r="B900" i="82"/>
  <c r="A900" i="82"/>
  <c r="G899" i="82"/>
  <c r="F899" i="82"/>
  <c r="E899" i="82"/>
  <c r="D899" i="82"/>
  <c r="C899" i="82"/>
  <c r="B899" i="82"/>
  <c r="A899" i="82"/>
  <c r="G898" i="82"/>
  <c r="F898" i="82"/>
  <c r="E898" i="82"/>
  <c r="D898" i="82"/>
  <c r="C898" i="82"/>
  <c r="B898" i="82"/>
  <c r="A898" i="82"/>
  <c r="G897" i="82"/>
  <c r="F897" i="82"/>
  <c r="E897" i="82"/>
  <c r="D897" i="82"/>
  <c r="C897" i="82"/>
  <c r="B897" i="82"/>
  <c r="A897" i="82"/>
  <c r="G896" i="82"/>
  <c r="F896" i="82"/>
  <c r="E896" i="82"/>
  <c r="D896" i="82"/>
  <c r="C896" i="82"/>
  <c r="B896" i="82"/>
  <c r="A896" i="82"/>
  <c r="G895" i="82"/>
  <c r="F895" i="82"/>
  <c r="E895" i="82"/>
  <c r="D895" i="82"/>
  <c r="C895" i="82"/>
  <c r="B895" i="82"/>
  <c r="A895" i="82"/>
  <c r="G894" i="82"/>
  <c r="F894" i="82"/>
  <c r="E894" i="82"/>
  <c r="D894" i="82"/>
  <c r="C894" i="82"/>
  <c r="B894" i="82"/>
  <c r="A894" i="82"/>
  <c r="G893" i="82"/>
  <c r="F893" i="82"/>
  <c r="E893" i="82"/>
  <c r="D893" i="82"/>
  <c r="C893" i="82"/>
  <c r="B893" i="82"/>
  <c r="A893" i="82"/>
  <c r="G892" i="82"/>
  <c r="F892" i="82"/>
  <c r="E892" i="82"/>
  <c r="D892" i="82"/>
  <c r="C892" i="82"/>
  <c r="B892" i="82"/>
  <c r="A892" i="82"/>
  <c r="G891" i="82"/>
  <c r="F891" i="82"/>
  <c r="E891" i="82"/>
  <c r="D891" i="82"/>
  <c r="C891" i="82"/>
  <c r="B891" i="82"/>
  <c r="A891" i="82"/>
  <c r="G890" i="82"/>
  <c r="F890" i="82"/>
  <c r="E890" i="82"/>
  <c r="D890" i="82"/>
  <c r="C890" i="82"/>
  <c r="B890" i="82"/>
  <c r="A890" i="82"/>
  <c r="G889" i="82"/>
  <c r="F889" i="82"/>
  <c r="E889" i="82"/>
  <c r="D889" i="82"/>
  <c r="C889" i="82"/>
  <c r="B889" i="82"/>
  <c r="A889" i="82"/>
  <c r="G888" i="82"/>
  <c r="F888" i="82"/>
  <c r="E888" i="82"/>
  <c r="D888" i="82"/>
  <c r="C888" i="82"/>
  <c r="B888" i="82"/>
  <c r="A888" i="82"/>
  <c r="G887" i="82"/>
  <c r="F887" i="82"/>
  <c r="E887" i="82"/>
  <c r="D887" i="82"/>
  <c r="C887" i="82"/>
  <c r="B887" i="82"/>
  <c r="A887" i="82"/>
  <c r="G886" i="82"/>
  <c r="F886" i="82"/>
  <c r="E886" i="82"/>
  <c r="D886" i="82"/>
  <c r="C886" i="82"/>
  <c r="B886" i="82"/>
  <c r="A886" i="82"/>
  <c r="G885" i="82"/>
  <c r="F885" i="82"/>
  <c r="E885" i="82"/>
  <c r="D885" i="82"/>
  <c r="C885" i="82"/>
  <c r="B885" i="82"/>
  <c r="A885" i="82"/>
  <c r="G884" i="82"/>
  <c r="F884" i="82"/>
  <c r="E884" i="82"/>
  <c r="D884" i="82"/>
  <c r="C884" i="82"/>
  <c r="B884" i="82"/>
  <c r="A884" i="82"/>
  <c r="G883" i="82"/>
  <c r="F883" i="82"/>
  <c r="E883" i="82"/>
  <c r="D883" i="82"/>
  <c r="C883" i="82"/>
  <c r="B883" i="82"/>
  <c r="A883" i="82"/>
  <c r="G882" i="82"/>
  <c r="F882" i="82"/>
  <c r="E882" i="82"/>
  <c r="D882" i="82"/>
  <c r="C882" i="82"/>
  <c r="B882" i="82"/>
  <c r="A882" i="82"/>
  <c r="G881" i="82"/>
  <c r="F881" i="82"/>
  <c r="E881" i="82"/>
  <c r="D881" i="82"/>
  <c r="C881" i="82"/>
  <c r="B881" i="82"/>
  <c r="A881" i="82"/>
  <c r="G880" i="82"/>
  <c r="F880" i="82"/>
  <c r="E880" i="82"/>
  <c r="D880" i="82"/>
  <c r="C880" i="82"/>
  <c r="B880" i="82"/>
  <c r="A880" i="82"/>
  <c r="G879" i="82"/>
  <c r="F879" i="82"/>
  <c r="E879" i="82"/>
  <c r="D879" i="82"/>
  <c r="C879" i="82"/>
  <c r="B879" i="82"/>
  <c r="A879" i="82"/>
  <c r="G878" i="82"/>
  <c r="F878" i="82"/>
  <c r="E878" i="82"/>
  <c r="D878" i="82"/>
  <c r="C878" i="82"/>
  <c r="B878" i="82"/>
  <c r="A878" i="82"/>
  <c r="G877" i="82"/>
  <c r="F877" i="82"/>
  <c r="E877" i="82"/>
  <c r="D877" i="82"/>
  <c r="C877" i="82"/>
  <c r="B877" i="82"/>
  <c r="A877" i="82"/>
  <c r="G876" i="82"/>
  <c r="F876" i="82"/>
  <c r="E876" i="82"/>
  <c r="D876" i="82"/>
  <c r="C876" i="82"/>
  <c r="B876" i="82"/>
  <c r="A876" i="82"/>
  <c r="G875" i="82"/>
  <c r="F875" i="82"/>
  <c r="E875" i="82"/>
  <c r="D875" i="82"/>
  <c r="C875" i="82"/>
  <c r="B875" i="82"/>
  <c r="A875" i="82"/>
  <c r="G874" i="82"/>
  <c r="F874" i="82"/>
  <c r="E874" i="82"/>
  <c r="D874" i="82"/>
  <c r="C874" i="82"/>
  <c r="B874" i="82"/>
  <c r="A874" i="82"/>
  <c r="G873" i="82"/>
  <c r="F873" i="82"/>
  <c r="E873" i="82"/>
  <c r="D873" i="82"/>
  <c r="C873" i="82"/>
  <c r="B873" i="82"/>
  <c r="A873" i="82"/>
  <c r="G872" i="82"/>
  <c r="F872" i="82"/>
  <c r="E872" i="82"/>
  <c r="D872" i="82"/>
  <c r="C872" i="82"/>
  <c r="B872" i="82"/>
  <c r="A872" i="82"/>
  <c r="G871" i="82"/>
  <c r="F871" i="82"/>
  <c r="E871" i="82"/>
  <c r="D871" i="82"/>
  <c r="C871" i="82"/>
  <c r="B871" i="82"/>
  <c r="A871" i="82"/>
  <c r="G870" i="82"/>
  <c r="F870" i="82"/>
  <c r="E870" i="82"/>
  <c r="D870" i="82"/>
  <c r="C870" i="82"/>
  <c r="B870" i="82"/>
  <c r="A870" i="82"/>
  <c r="G869" i="82"/>
  <c r="F869" i="82"/>
  <c r="E869" i="82"/>
  <c r="D869" i="82"/>
  <c r="C869" i="82"/>
  <c r="B869" i="82"/>
  <c r="A869" i="82"/>
  <c r="G868" i="82"/>
  <c r="F868" i="82"/>
  <c r="E868" i="82"/>
  <c r="D868" i="82"/>
  <c r="C868" i="82"/>
  <c r="B868" i="82"/>
  <c r="A868" i="82"/>
  <c r="G867" i="82"/>
  <c r="F867" i="82"/>
  <c r="E867" i="82"/>
  <c r="D867" i="82"/>
  <c r="C867" i="82"/>
  <c r="B867" i="82"/>
  <c r="A867" i="82"/>
  <c r="G866" i="82"/>
  <c r="F866" i="82"/>
  <c r="E866" i="82"/>
  <c r="D866" i="82"/>
  <c r="C866" i="82"/>
  <c r="B866" i="82"/>
  <c r="A866" i="82"/>
  <c r="G865" i="82"/>
  <c r="F865" i="82"/>
  <c r="E865" i="82"/>
  <c r="D865" i="82"/>
  <c r="C865" i="82"/>
  <c r="B865" i="82"/>
  <c r="A865" i="82"/>
  <c r="G864" i="82"/>
  <c r="F864" i="82"/>
  <c r="E864" i="82"/>
  <c r="D864" i="82"/>
  <c r="C864" i="82"/>
  <c r="B864" i="82"/>
  <c r="A864" i="82"/>
  <c r="G863" i="82"/>
  <c r="F863" i="82"/>
  <c r="E863" i="82"/>
  <c r="D863" i="82"/>
  <c r="C863" i="82"/>
  <c r="B863" i="82"/>
  <c r="A863" i="82"/>
  <c r="G862" i="82"/>
  <c r="F862" i="82"/>
  <c r="E862" i="82"/>
  <c r="D862" i="82"/>
  <c r="C862" i="82"/>
  <c r="B862" i="82"/>
  <c r="A862" i="82"/>
  <c r="G861" i="82"/>
  <c r="F861" i="82"/>
  <c r="E861" i="82"/>
  <c r="D861" i="82"/>
  <c r="C861" i="82"/>
  <c r="B861" i="82"/>
  <c r="A861" i="82"/>
  <c r="G860" i="82"/>
  <c r="F860" i="82"/>
  <c r="E860" i="82"/>
  <c r="D860" i="82"/>
  <c r="C860" i="82"/>
  <c r="B860" i="82"/>
  <c r="A860" i="82"/>
  <c r="G859" i="82"/>
  <c r="F859" i="82"/>
  <c r="E859" i="82"/>
  <c r="D859" i="82"/>
  <c r="C859" i="82"/>
  <c r="B859" i="82"/>
  <c r="A859" i="82"/>
  <c r="G858" i="82"/>
  <c r="F858" i="82"/>
  <c r="E858" i="82"/>
  <c r="D858" i="82"/>
  <c r="C858" i="82"/>
  <c r="B858" i="82"/>
  <c r="A858" i="82"/>
  <c r="G857" i="82"/>
  <c r="F857" i="82"/>
  <c r="E857" i="82"/>
  <c r="D857" i="82"/>
  <c r="C857" i="82"/>
  <c r="B857" i="82"/>
  <c r="A857" i="82"/>
  <c r="G856" i="82"/>
  <c r="F856" i="82"/>
  <c r="E856" i="82"/>
  <c r="D856" i="82"/>
  <c r="C856" i="82"/>
  <c r="B856" i="82"/>
  <c r="A856" i="82"/>
  <c r="G855" i="82"/>
  <c r="F855" i="82"/>
  <c r="E855" i="82"/>
  <c r="D855" i="82"/>
  <c r="C855" i="82"/>
  <c r="B855" i="82"/>
  <c r="A855" i="82"/>
  <c r="G854" i="82"/>
  <c r="F854" i="82"/>
  <c r="E854" i="82"/>
  <c r="D854" i="82"/>
  <c r="C854" i="82"/>
  <c r="B854" i="82"/>
  <c r="A854" i="82"/>
  <c r="G853" i="82"/>
  <c r="F853" i="82"/>
  <c r="E853" i="82"/>
  <c r="D853" i="82"/>
  <c r="C853" i="82"/>
  <c r="B853" i="82"/>
  <c r="A853" i="82"/>
  <c r="G852" i="82"/>
  <c r="F852" i="82"/>
  <c r="E852" i="82"/>
  <c r="D852" i="82"/>
  <c r="C852" i="82"/>
  <c r="B852" i="82"/>
  <c r="A852" i="82"/>
  <c r="G851" i="82"/>
  <c r="F851" i="82"/>
  <c r="E851" i="82"/>
  <c r="D851" i="82"/>
  <c r="C851" i="82"/>
  <c r="B851" i="82"/>
  <c r="A851" i="82"/>
  <c r="G850" i="82"/>
  <c r="F850" i="82"/>
  <c r="E850" i="82"/>
  <c r="D850" i="82"/>
  <c r="C850" i="82"/>
  <c r="B850" i="82"/>
  <c r="A850" i="82"/>
  <c r="G849" i="82"/>
  <c r="F849" i="82"/>
  <c r="E849" i="82"/>
  <c r="D849" i="82"/>
  <c r="C849" i="82"/>
  <c r="B849" i="82"/>
  <c r="A849" i="82"/>
  <c r="G848" i="82"/>
  <c r="F848" i="82"/>
  <c r="E848" i="82"/>
  <c r="D848" i="82"/>
  <c r="C848" i="82"/>
  <c r="B848" i="82"/>
  <c r="A848" i="82"/>
  <c r="G847" i="82"/>
  <c r="F847" i="82"/>
  <c r="E847" i="82"/>
  <c r="D847" i="82"/>
  <c r="C847" i="82"/>
  <c r="B847" i="82"/>
  <c r="A847" i="82"/>
  <c r="G846" i="82"/>
  <c r="F846" i="82"/>
  <c r="E846" i="82"/>
  <c r="D846" i="82"/>
  <c r="C846" i="82"/>
  <c r="B846" i="82"/>
  <c r="A846" i="82"/>
  <c r="G845" i="82"/>
  <c r="F845" i="82"/>
  <c r="E845" i="82"/>
  <c r="D845" i="82"/>
  <c r="C845" i="82"/>
  <c r="B845" i="82"/>
  <c r="A845" i="82"/>
  <c r="G844" i="82"/>
  <c r="F844" i="82"/>
  <c r="E844" i="82"/>
  <c r="D844" i="82"/>
  <c r="C844" i="82"/>
  <c r="B844" i="82"/>
  <c r="A844" i="82"/>
  <c r="G843" i="82"/>
  <c r="F843" i="82"/>
  <c r="E843" i="82"/>
  <c r="D843" i="82"/>
  <c r="C843" i="82"/>
  <c r="B843" i="82"/>
  <c r="A843" i="82"/>
  <c r="G842" i="82"/>
  <c r="F842" i="82"/>
  <c r="E842" i="82"/>
  <c r="D842" i="82"/>
  <c r="C842" i="82"/>
  <c r="B842" i="82"/>
  <c r="A842" i="82"/>
  <c r="G841" i="82"/>
  <c r="F841" i="82"/>
  <c r="E841" i="82"/>
  <c r="D841" i="82"/>
  <c r="C841" i="82"/>
  <c r="B841" i="82"/>
  <c r="A841" i="82"/>
  <c r="G840" i="82"/>
  <c r="F840" i="82"/>
  <c r="E840" i="82"/>
  <c r="D840" i="82"/>
  <c r="C840" i="82"/>
  <c r="B840" i="82"/>
  <c r="A840" i="82"/>
  <c r="G839" i="82"/>
  <c r="F839" i="82"/>
  <c r="E839" i="82"/>
  <c r="D839" i="82"/>
  <c r="C839" i="82"/>
  <c r="B839" i="82"/>
  <c r="A839" i="82"/>
  <c r="G838" i="82"/>
  <c r="F838" i="82"/>
  <c r="E838" i="82"/>
  <c r="D838" i="82"/>
  <c r="C838" i="82"/>
  <c r="B838" i="82"/>
  <c r="A838" i="82"/>
  <c r="G837" i="82"/>
  <c r="F837" i="82"/>
  <c r="E837" i="82"/>
  <c r="D837" i="82"/>
  <c r="C837" i="82"/>
  <c r="B837" i="82"/>
  <c r="A837" i="82"/>
  <c r="G836" i="82"/>
  <c r="F836" i="82"/>
  <c r="E836" i="82"/>
  <c r="D836" i="82"/>
  <c r="C836" i="82"/>
  <c r="B836" i="82"/>
  <c r="A836" i="82"/>
  <c r="G835" i="82"/>
  <c r="F835" i="82"/>
  <c r="E835" i="82"/>
  <c r="D835" i="82"/>
  <c r="C835" i="82"/>
  <c r="B835" i="82"/>
  <c r="A835" i="82"/>
  <c r="G834" i="82"/>
  <c r="F834" i="82"/>
  <c r="E834" i="82"/>
  <c r="D834" i="82"/>
  <c r="C834" i="82"/>
  <c r="B834" i="82"/>
  <c r="A834" i="82"/>
  <c r="G833" i="82"/>
  <c r="F833" i="82"/>
  <c r="E833" i="82"/>
  <c r="D833" i="82"/>
  <c r="C833" i="82"/>
  <c r="B833" i="82"/>
  <c r="A833" i="82"/>
  <c r="G832" i="82"/>
  <c r="F832" i="82"/>
  <c r="E832" i="82"/>
  <c r="D832" i="82"/>
  <c r="C832" i="82"/>
  <c r="B832" i="82"/>
  <c r="A832" i="82"/>
  <c r="G831" i="82"/>
  <c r="F831" i="82"/>
  <c r="E831" i="82"/>
  <c r="D831" i="82"/>
  <c r="C831" i="82"/>
  <c r="B831" i="82"/>
  <c r="A831" i="82"/>
  <c r="G830" i="82"/>
  <c r="F830" i="82"/>
  <c r="E830" i="82"/>
  <c r="D830" i="82"/>
  <c r="C830" i="82"/>
  <c r="B830" i="82"/>
  <c r="A830" i="82"/>
  <c r="G829" i="82"/>
  <c r="F829" i="82"/>
  <c r="E829" i="82"/>
  <c r="D829" i="82"/>
  <c r="C829" i="82"/>
  <c r="B829" i="82"/>
  <c r="A829" i="82"/>
  <c r="G828" i="82"/>
  <c r="F828" i="82"/>
  <c r="E828" i="82"/>
  <c r="D828" i="82"/>
  <c r="C828" i="82"/>
  <c r="B828" i="82"/>
  <c r="A828" i="82"/>
  <c r="G827" i="82"/>
  <c r="F827" i="82"/>
  <c r="E827" i="82"/>
  <c r="D827" i="82"/>
  <c r="C827" i="82"/>
  <c r="B827" i="82"/>
  <c r="A827" i="82"/>
  <c r="G826" i="82"/>
  <c r="F826" i="82"/>
  <c r="E826" i="82"/>
  <c r="D826" i="82"/>
  <c r="C826" i="82"/>
  <c r="B826" i="82"/>
  <c r="A826" i="82"/>
  <c r="G825" i="82"/>
  <c r="F825" i="82"/>
  <c r="E825" i="82"/>
  <c r="D825" i="82"/>
  <c r="C825" i="82"/>
  <c r="B825" i="82"/>
  <c r="A825" i="82"/>
  <c r="G824" i="82"/>
  <c r="F824" i="82"/>
  <c r="E824" i="82"/>
  <c r="D824" i="82"/>
  <c r="C824" i="82"/>
  <c r="B824" i="82"/>
  <c r="A824" i="82"/>
  <c r="G823" i="82"/>
  <c r="F823" i="82"/>
  <c r="E823" i="82"/>
  <c r="D823" i="82"/>
  <c r="C823" i="82"/>
  <c r="B823" i="82"/>
  <c r="A823" i="82"/>
  <c r="G822" i="82"/>
  <c r="F822" i="82"/>
  <c r="E822" i="82"/>
  <c r="D822" i="82"/>
  <c r="C822" i="82"/>
  <c r="B822" i="82"/>
  <c r="A822" i="82"/>
  <c r="G821" i="82"/>
  <c r="F821" i="82"/>
  <c r="E821" i="82"/>
  <c r="D821" i="82"/>
  <c r="C821" i="82"/>
  <c r="B821" i="82"/>
  <c r="A821" i="82"/>
  <c r="G820" i="82"/>
  <c r="F820" i="82"/>
  <c r="E820" i="82"/>
  <c r="D820" i="82"/>
  <c r="C820" i="82"/>
  <c r="B820" i="82"/>
  <c r="A820" i="82"/>
  <c r="G819" i="82"/>
  <c r="F819" i="82"/>
  <c r="E819" i="82"/>
  <c r="D819" i="82"/>
  <c r="C819" i="82"/>
  <c r="B819" i="82"/>
  <c r="A819" i="82"/>
  <c r="G818" i="82"/>
  <c r="F818" i="82"/>
  <c r="E818" i="82"/>
  <c r="D818" i="82"/>
  <c r="C818" i="82"/>
  <c r="B818" i="82"/>
  <c r="A818" i="82"/>
  <c r="G817" i="82"/>
  <c r="F817" i="82"/>
  <c r="E817" i="82"/>
  <c r="D817" i="82"/>
  <c r="C817" i="82"/>
  <c r="B817" i="82"/>
  <c r="A817" i="82"/>
  <c r="G816" i="82"/>
  <c r="F816" i="82"/>
  <c r="E816" i="82"/>
  <c r="D816" i="82"/>
  <c r="C816" i="82"/>
  <c r="B816" i="82"/>
  <c r="A816" i="82"/>
  <c r="G815" i="82"/>
  <c r="F815" i="82"/>
  <c r="E815" i="82"/>
  <c r="D815" i="82"/>
  <c r="C815" i="82"/>
  <c r="B815" i="82"/>
  <c r="A815" i="82"/>
  <c r="G814" i="82"/>
  <c r="F814" i="82"/>
  <c r="E814" i="82"/>
  <c r="D814" i="82"/>
  <c r="C814" i="82"/>
  <c r="B814" i="82"/>
  <c r="A814" i="82"/>
  <c r="G813" i="82"/>
  <c r="F813" i="82"/>
  <c r="E813" i="82"/>
  <c r="D813" i="82"/>
  <c r="C813" i="82"/>
  <c r="B813" i="82"/>
  <c r="A813" i="82"/>
  <c r="G812" i="82"/>
  <c r="F812" i="82"/>
  <c r="E812" i="82"/>
  <c r="D812" i="82"/>
  <c r="C812" i="82"/>
  <c r="B812" i="82"/>
  <c r="A812" i="82"/>
  <c r="G811" i="82"/>
  <c r="F811" i="82"/>
  <c r="E811" i="82"/>
  <c r="D811" i="82"/>
  <c r="C811" i="82"/>
  <c r="B811" i="82"/>
  <c r="A811" i="82"/>
  <c r="G810" i="82"/>
  <c r="F810" i="82"/>
  <c r="E810" i="82"/>
  <c r="D810" i="82"/>
  <c r="C810" i="82"/>
  <c r="B810" i="82"/>
  <c r="A810" i="82"/>
  <c r="G809" i="82"/>
  <c r="F809" i="82"/>
  <c r="E809" i="82"/>
  <c r="D809" i="82"/>
  <c r="C809" i="82"/>
  <c r="B809" i="82"/>
  <c r="A809" i="82"/>
  <c r="G808" i="82"/>
  <c r="F808" i="82"/>
  <c r="E808" i="82"/>
  <c r="D808" i="82"/>
  <c r="C808" i="82"/>
  <c r="B808" i="82"/>
  <c r="A808" i="82"/>
  <c r="G807" i="82"/>
  <c r="F807" i="82"/>
  <c r="E807" i="82"/>
  <c r="D807" i="82"/>
  <c r="C807" i="82"/>
  <c r="B807" i="82"/>
  <c r="A807" i="82"/>
  <c r="G806" i="82"/>
  <c r="F806" i="82"/>
  <c r="E806" i="82"/>
  <c r="D806" i="82"/>
  <c r="C806" i="82"/>
  <c r="B806" i="82"/>
  <c r="A806" i="82"/>
  <c r="G805" i="82"/>
  <c r="F805" i="82"/>
  <c r="E805" i="82"/>
  <c r="D805" i="82"/>
  <c r="C805" i="82"/>
  <c r="B805" i="82"/>
  <c r="A805" i="82"/>
  <c r="G804" i="82"/>
  <c r="F804" i="82"/>
  <c r="E804" i="82"/>
  <c r="D804" i="82"/>
  <c r="C804" i="82"/>
  <c r="B804" i="82"/>
  <c r="A804" i="82"/>
  <c r="G803" i="82"/>
  <c r="F803" i="82"/>
  <c r="E803" i="82"/>
  <c r="D803" i="82"/>
  <c r="C803" i="82"/>
  <c r="B803" i="82"/>
  <c r="A803" i="82"/>
  <c r="G802" i="82"/>
  <c r="F802" i="82"/>
  <c r="E802" i="82"/>
  <c r="D802" i="82"/>
  <c r="C802" i="82"/>
  <c r="B802" i="82"/>
  <c r="A802" i="82"/>
  <c r="G801" i="82"/>
  <c r="F801" i="82"/>
  <c r="E801" i="82"/>
  <c r="D801" i="82"/>
  <c r="C801" i="82"/>
  <c r="B801" i="82"/>
  <c r="A801" i="82"/>
  <c r="G800" i="82"/>
  <c r="F800" i="82"/>
  <c r="E800" i="82"/>
  <c r="D800" i="82"/>
  <c r="C800" i="82"/>
  <c r="B800" i="82"/>
  <c r="A800" i="82"/>
  <c r="G799" i="82"/>
  <c r="F799" i="82"/>
  <c r="E799" i="82"/>
  <c r="D799" i="82"/>
  <c r="C799" i="82"/>
  <c r="B799" i="82"/>
  <c r="A799" i="82"/>
  <c r="G798" i="82"/>
  <c r="F798" i="82"/>
  <c r="E798" i="82"/>
  <c r="D798" i="82"/>
  <c r="C798" i="82"/>
  <c r="B798" i="82"/>
  <c r="A798" i="82"/>
  <c r="G797" i="82"/>
  <c r="F797" i="82"/>
  <c r="E797" i="82"/>
  <c r="D797" i="82"/>
  <c r="C797" i="82"/>
  <c r="B797" i="82"/>
  <c r="A797" i="82"/>
  <c r="G796" i="82"/>
  <c r="F796" i="82"/>
  <c r="E796" i="82"/>
  <c r="D796" i="82"/>
  <c r="C796" i="82"/>
  <c r="B796" i="82"/>
  <c r="A796" i="82"/>
  <c r="G795" i="82"/>
  <c r="F795" i="82"/>
  <c r="E795" i="82"/>
  <c r="D795" i="82"/>
  <c r="C795" i="82"/>
  <c r="B795" i="82"/>
  <c r="A795" i="82"/>
  <c r="G794" i="82"/>
  <c r="F794" i="82"/>
  <c r="E794" i="82"/>
  <c r="D794" i="82"/>
  <c r="C794" i="82"/>
  <c r="B794" i="82"/>
  <c r="A794" i="82"/>
  <c r="G793" i="82"/>
  <c r="F793" i="82"/>
  <c r="E793" i="82"/>
  <c r="D793" i="82"/>
  <c r="C793" i="82"/>
  <c r="B793" i="82"/>
  <c r="A793" i="82"/>
  <c r="G792" i="82"/>
  <c r="F792" i="82"/>
  <c r="E792" i="82"/>
  <c r="D792" i="82"/>
  <c r="C792" i="82"/>
  <c r="B792" i="82"/>
  <c r="A792" i="82"/>
  <c r="G791" i="82"/>
  <c r="F791" i="82"/>
  <c r="E791" i="82"/>
  <c r="D791" i="82"/>
  <c r="C791" i="82"/>
  <c r="B791" i="82"/>
  <c r="A791" i="82"/>
  <c r="G790" i="82"/>
  <c r="F790" i="82"/>
  <c r="E790" i="82"/>
  <c r="D790" i="82"/>
  <c r="C790" i="82"/>
  <c r="B790" i="82"/>
  <c r="A790" i="82"/>
  <c r="G789" i="82"/>
  <c r="F789" i="82"/>
  <c r="E789" i="82"/>
  <c r="D789" i="82"/>
  <c r="C789" i="82"/>
  <c r="B789" i="82"/>
  <c r="A789" i="82"/>
  <c r="G788" i="82"/>
  <c r="F788" i="82"/>
  <c r="E788" i="82"/>
  <c r="D788" i="82"/>
  <c r="C788" i="82"/>
  <c r="B788" i="82"/>
  <c r="A788" i="82"/>
  <c r="G787" i="82"/>
  <c r="F787" i="82"/>
  <c r="E787" i="82"/>
  <c r="D787" i="82"/>
  <c r="C787" i="82"/>
  <c r="B787" i="82"/>
  <c r="A787" i="82"/>
  <c r="G786" i="82"/>
  <c r="F786" i="82"/>
  <c r="E786" i="82"/>
  <c r="D786" i="82"/>
  <c r="C786" i="82"/>
  <c r="B786" i="82"/>
  <c r="A786" i="82"/>
  <c r="G785" i="82"/>
  <c r="F785" i="82"/>
  <c r="E785" i="82"/>
  <c r="D785" i="82"/>
  <c r="C785" i="82"/>
  <c r="B785" i="82"/>
  <c r="A785" i="82"/>
  <c r="G784" i="82"/>
  <c r="F784" i="82"/>
  <c r="E784" i="82"/>
  <c r="D784" i="82"/>
  <c r="C784" i="82"/>
  <c r="B784" i="82"/>
  <c r="A784" i="82"/>
  <c r="G783" i="82"/>
  <c r="F783" i="82"/>
  <c r="E783" i="82"/>
  <c r="D783" i="82"/>
  <c r="C783" i="82"/>
  <c r="B783" i="82"/>
  <c r="A783" i="82"/>
  <c r="G782" i="82"/>
  <c r="F782" i="82"/>
  <c r="E782" i="82"/>
  <c r="D782" i="82"/>
  <c r="C782" i="82"/>
  <c r="B782" i="82"/>
  <c r="A782" i="82"/>
  <c r="G781" i="82"/>
  <c r="F781" i="82"/>
  <c r="E781" i="82"/>
  <c r="D781" i="82"/>
  <c r="C781" i="82"/>
  <c r="B781" i="82"/>
  <c r="A781" i="82"/>
  <c r="G780" i="82"/>
  <c r="F780" i="82"/>
  <c r="E780" i="82"/>
  <c r="D780" i="82"/>
  <c r="C780" i="82"/>
  <c r="B780" i="82"/>
  <c r="A780" i="82"/>
  <c r="G779" i="82"/>
  <c r="F779" i="82"/>
  <c r="E779" i="82"/>
  <c r="D779" i="82"/>
  <c r="C779" i="82"/>
  <c r="B779" i="82"/>
  <c r="A779" i="82"/>
  <c r="G778" i="82"/>
  <c r="F778" i="82"/>
  <c r="E778" i="82"/>
  <c r="D778" i="82"/>
  <c r="C778" i="82"/>
  <c r="B778" i="82"/>
  <c r="A778" i="82"/>
  <c r="G777" i="82"/>
  <c r="F777" i="82"/>
  <c r="E777" i="82"/>
  <c r="D777" i="82"/>
  <c r="C777" i="82"/>
  <c r="B777" i="82"/>
  <c r="A777" i="82"/>
  <c r="G776" i="82"/>
  <c r="F776" i="82"/>
  <c r="E776" i="82"/>
  <c r="D776" i="82"/>
  <c r="C776" i="82"/>
  <c r="B776" i="82"/>
  <c r="A776" i="82"/>
  <c r="G775" i="82"/>
  <c r="F775" i="82"/>
  <c r="E775" i="82"/>
  <c r="D775" i="82"/>
  <c r="C775" i="82"/>
  <c r="B775" i="82"/>
  <c r="A775" i="82"/>
  <c r="G774" i="82"/>
  <c r="F774" i="82"/>
  <c r="E774" i="82"/>
  <c r="D774" i="82"/>
  <c r="C774" i="82"/>
  <c r="B774" i="82"/>
  <c r="A774" i="82"/>
  <c r="G773" i="82"/>
  <c r="F773" i="82"/>
  <c r="E773" i="82"/>
  <c r="D773" i="82"/>
  <c r="C773" i="82"/>
  <c r="B773" i="82"/>
  <c r="A773" i="82"/>
  <c r="G772" i="82"/>
  <c r="F772" i="82"/>
  <c r="E772" i="82"/>
  <c r="D772" i="82"/>
  <c r="C772" i="82"/>
  <c r="B772" i="82"/>
  <c r="A772" i="82"/>
  <c r="G771" i="82"/>
  <c r="F771" i="82"/>
  <c r="E771" i="82"/>
  <c r="D771" i="82"/>
  <c r="C771" i="82"/>
  <c r="B771" i="82"/>
  <c r="A771" i="82"/>
  <c r="G770" i="82"/>
  <c r="F770" i="82"/>
  <c r="E770" i="82"/>
  <c r="D770" i="82"/>
  <c r="C770" i="82"/>
  <c r="B770" i="82"/>
  <c r="A770" i="82"/>
  <c r="G769" i="82"/>
  <c r="F769" i="82"/>
  <c r="E769" i="82"/>
  <c r="D769" i="82"/>
  <c r="C769" i="82"/>
  <c r="B769" i="82"/>
  <c r="A769" i="82"/>
  <c r="G768" i="82"/>
  <c r="F768" i="82"/>
  <c r="E768" i="82"/>
  <c r="D768" i="82"/>
  <c r="C768" i="82"/>
  <c r="B768" i="82"/>
  <c r="A768" i="82"/>
  <c r="G767" i="82"/>
  <c r="F767" i="82"/>
  <c r="E767" i="82"/>
  <c r="D767" i="82"/>
  <c r="C767" i="82"/>
  <c r="B767" i="82"/>
  <c r="A767" i="82"/>
  <c r="G766" i="82"/>
  <c r="F766" i="82"/>
  <c r="E766" i="82"/>
  <c r="D766" i="82"/>
  <c r="C766" i="82"/>
  <c r="B766" i="82"/>
  <c r="A766" i="82"/>
  <c r="G765" i="82"/>
  <c r="F765" i="82"/>
  <c r="E765" i="82"/>
  <c r="D765" i="82"/>
  <c r="C765" i="82"/>
  <c r="B765" i="82"/>
  <c r="A765" i="82"/>
  <c r="G764" i="82"/>
  <c r="F764" i="82"/>
  <c r="E764" i="82"/>
  <c r="D764" i="82"/>
  <c r="C764" i="82"/>
  <c r="B764" i="82"/>
  <c r="A764" i="82"/>
  <c r="G763" i="82"/>
  <c r="F763" i="82"/>
  <c r="E763" i="82"/>
  <c r="D763" i="82"/>
  <c r="C763" i="82"/>
  <c r="B763" i="82"/>
  <c r="A763" i="82"/>
  <c r="G762" i="82"/>
  <c r="F762" i="82"/>
  <c r="E762" i="82"/>
  <c r="D762" i="82"/>
  <c r="C762" i="82"/>
  <c r="B762" i="82"/>
  <c r="A762" i="82"/>
  <c r="G761" i="82"/>
  <c r="F761" i="82"/>
  <c r="E761" i="82"/>
  <c r="D761" i="82"/>
  <c r="C761" i="82"/>
  <c r="B761" i="82"/>
  <c r="A761" i="82"/>
  <c r="G760" i="82"/>
  <c r="F760" i="82"/>
  <c r="E760" i="82"/>
  <c r="D760" i="82"/>
  <c r="C760" i="82"/>
  <c r="B760" i="82"/>
  <c r="A760" i="82"/>
  <c r="G759" i="82"/>
  <c r="F759" i="82"/>
  <c r="E759" i="82"/>
  <c r="D759" i="82"/>
  <c r="C759" i="82"/>
  <c r="B759" i="82"/>
  <c r="A759" i="82"/>
  <c r="G758" i="82"/>
  <c r="F758" i="82"/>
  <c r="E758" i="82"/>
  <c r="D758" i="82"/>
  <c r="C758" i="82"/>
  <c r="B758" i="82"/>
  <c r="A758" i="82"/>
  <c r="G757" i="82"/>
  <c r="F757" i="82"/>
  <c r="E757" i="82"/>
  <c r="D757" i="82"/>
  <c r="C757" i="82"/>
  <c r="B757" i="82"/>
  <c r="A757" i="82"/>
  <c r="G756" i="82"/>
  <c r="F756" i="82"/>
  <c r="E756" i="82"/>
  <c r="D756" i="82"/>
  <c r="C756" i="82"/>
  <c r="B756" i="82"/>
  <c r="A756" i="82"/>
  <c r="G755" i="82"/>
  <c r="F755" i="82"/>
  <c r="E755" i="82"/>
  <c r="D755" i="82"/>
  <c r="C755" i="82"/>
  <c r="B755" i="82"/>
  <c r="A755" i="82"/>
  <c r="G754" i="82"/>
  <c r="F754" i="82"/>
  <c r="E754" i="82"/>
  <c r="D754" i="82"/>
  <c r="C754" i="82"/>
  <c r="B754" i="82"/>
  <c r="A754" i="82"/>
  <c r="G753" i="82"/>
  <c r="F753" i="82"/>
  <c r="E753" i="82"/>
  <c r="D753" i="82"/>
  <c r="C753" i="82"/>
  <c r="B753" i="82"/>
  <c r="A753" i="82"/>
  <c r="G752" i="82"/>
  <c r="F752" i="82"/>
  <c r="E752" i="82"/>
  <c r="D752" i="82"/>
  <c r="C752" i="82"/>
  <c r="B752" i="82"/>
  <c r="A752" i="82"/>
  <c r="G751" i="82"/>
  <c r="F751" i="82"/>
  <c r="E751" i="82"/>
  <c r="D751" i="82"/>
  <c r="C751" i="82"/>
  <c r="B751" i="82"/>
  <c r="A751" i="82"/>
  <c r="G750" i="82"/>
  <c r="F750" i="82"/>
  <c r="E750" i="82"/>
  <c r="D750" i="82"/>
  <c r="C750" i="82"/>
  <c r="B750" i="82"/>
  <c r="A750" i="82"/>
  <c r="G749" i="82"/>
  <c r="F749" i="82"/>
  <c r="E749" i="82"/>
  <c r="D749" i="82"/>
  <c r="C749" i="82"/>
  <c r="B749" i="82"/>
  <c r="A749" i="82"/>
  <c r="G748" i="82"/>
  <c r="F748" i="82"/>
  <c r="E748" i="82"/>
  <c r="D748" i="82"/>
  <c r="C748" i="82"/>
  <c r="B748" i="82"/>
  <c r="A748" i="82"/>
  <c r="G747" i="82"/>
  <c r="F747" i="82"/>
  <c r="E747" i="82"/>
  <c r="D747" i="82"/>
  <c r="C747" i="82"/>
  <c r="B747" i="82"/>
  <c r="A747" i="82"/>
  <c r="G746" i="82"/>
  <c r="F746" i="82"/>
  <c r="E746" i="82"/>
  <c r="D746" i="82"/>
  <c r="C746" i="82"/>
  <c r="B746" i="82"/>
  <c r="A746" i="82"/>
  <c r="G745" i="82"/>
  <c r="F745" i="82"/>
  <c r="E745" i="82"/>
  <c r="D745" i="82"/>
  <c r="C745" i="82"/>
  <c r="B745" i="82"/>
  <c r="A745" i="82"/>
  <c r="G744" i="82"/>
  <c r="F744" i="82"/>
  <c r="E744" i="82"/>
  <c r="D744" i="82"/>
  <c r="C744" i="82"/>
  <c r="B744" i="82"/>
  <c r="A744" i="82"/>
  <c r="G743" i="82"/>
  <c r="F743" i="82"/>
  <c r="E743" i="82"/>
  <c r="D743" i="82"/>
  <c r="C743" i="82"/>
  <c r="B743" i="82"/>
  <c r="A743" i="82"/>
  <c r="G742" i="82"/>
  <c r="F742" i="82"/>
  <c r="E742" i="82"/>
  <c r="D742" i="82"/>
  <c r="C742" i="82"/>
  <c r="B742" i="82"/>
  <c r="A742" i="82"/>
  <c r="G741" i="82"/>
  <c r="F741" i="82"/>
  <c r="E741" i="82"/>
  <c r="D741" i="82"/>
  <c r="C741" i="82"/>
  <c r="B741" i="82"/>
  <c r="A741" i="82"/>
  <c r="G740" i="82"/>
  <c r="F740" i="82"/>
  <c r="E740" i="82"/>
  <c r="D740" i="82"/>
  <c r="C740" i="82"/>
  <c r="B740" i="82"/>
  <c r="A740" i="82"/>
  <c r="G739" i="82"/>
  <c r="F739" i="82"/>
  <c r="E739" i="82"/>
  <c r="D739" i="82"/>
  <c r="C739" i="82"/>
  <c r="B739" i="82"/>
  <c r="A739" i="82"/>
  <c r="G738" i="82"/>
  <c r="F738" i="82"/>
  <c r="E738" i="82"/>
  <c r="D738" i="82"/>
  <c r="C738" i="82"/>
  <c r="B738" i="82"/>
  <c r="A738" i="82"/>
  <c r="G737" i="82"/>
  <c r="F737" i="82"/>
  <c r="E737" i="82"/>
  <c r="D737" i="82"/>
  <c r="C737" i="82"/>
  <c r="B737" i="82"/>
  <c r="A737" i="82"/>
  <c r="G736" i="82"/>
  <c r="F736" i="82"/>
  <c r="E736" i="82"/>
  <c r="D736" i="82"/>
  <c r="C736" i="82"/>
  <c r="B736" i="82"/>
  <c r="A736" i="82"/>
  <c r="G735" i="82"/>
  <c r="F735" i="82"/>
  <c r="E735" i="82"/>
  <c r="D735" i="82"/>
  <c r="C735" i="82"/>
  <c r="B735" i="82"/>
  <c r="A735" i="82"/>
  <c r="G734" i="82"/>
  <c r="F734" i="82"/>
  <c r="E734" i="82"/>
  <c r="D734" i="82"/>
  <c r="C734" i="82"/>
  <c r="B734" i="82"/>
  <c r="A734" i="82"/>
  <c r="G733" i="82"/>
  <c r="F733" i="82"/>
  <c r="E733" i="82"/>
  <c r="D733" i="82"/>
  <c r="C733" i="82"/>
  <c r="B733" i="82"/>
  <c r="A733" i="82"/>
  <c r="G732" i="82"/>
  <c r="F732" i="82"/>
  <c r="E732" i="82"/>
  <c r="D732" i="82"/>
  <c r="C732" i="82"/>
  <c r="B732" i="82"/>
  <c r="A732" i="82"/>
  <c r="G731" i="82"/>
  <c r="F731" i="82"/>
  <c r="E731" i="82"/>
  <c r="D731" i="82"/>
  <c r="C731" i="82"/>
  <c r="B731" i="82"/>
  <c r="A731" i="82"/>
  <c r="G730" i="82"/>
  <c r="F730" i="82"/>
  <c r="E730" i="82"/>
  <c r="D730" i="82"/>
  <c r="C730" i="82"/>
  <c r="B730" i="82"/>
  <c r="A730" i="82"/>
  <c r="G729" i="82"/>
  <c r="F729" i="82"/>
  <c r="E729" i="82"/>
  <c r="D729" i="82"/>
  <c r="C729" i="82"/>
  <c r="B729" i="82"/>
  <c r="A729" i="82"/>
  <c r="G728" i="82"/>
  <c r="F728" i="82"/>
  <c r="E728" i="82"/>
  <c r="D728" i="82"/>
  <c r="C728" i="82"/>
  <c r="B728" i="82"/>
  <c r="A728" i="82"/>
  <c r="G727" i="82"/>
  <c r="F727" i="82"/>
  <c r="E727" i="82"/>
  <c r="D727" i="82"/>
  <c r="C727" i="82"/>
  <c r="B727" i="82"/>
  <c r="A727" i="82"/>
  <c r="G726" i="82"/>
  <c r="F726" i="82"/>
  <c r="E726" i="82"/>
  <c r="D726" i="82"/>
  <c r="C726" i="82"/>
  <c r="B726" i="82"/>
  <c r="A726" i="82"/>
  <c r="G725" i="82"/>
  <c r="F725" i="82"/>
  <c r="E725" i="82"/>
  <c r="D725" i="82"/>
  <c r="C725" i="82"/>
  <c r="B725" i="82"/>
  <c r="A725" i="82"/>
  <c r="G724" i="82"/>
  <c r="F724" i="82"/>
  <c r="E724" i="82"/>
  <c r="D724" i="82"/>
  <c r="C724" i="82"/>
  <c r="B724" i="82"/>
  <c r="A724" i="82"/>
  <c r="G723" i="82"/>
  <c r="F723" i="82"/>
  <c r="E723" i="82"/>
  <c r="D723" i="82"/>
  <c r="C723" i="82"/>
  <c r="B723" i="82"/>
  <c r="A723" i="82"/>
  <c r="G722" i="82"/>
  <c r="F722" i="82"/>
  <c r="E722" i="82"/>
  <c r="D722" i="82"/>
  <c r="C722" i="82"/>
  <c r="B722" i="82"/>
  <c r="A722" i="82"/>
  <c r="G721" i="82"/>
  <c r="F721" i="82"/>
  <c r="E721" i="82"/>
  <c r="D721" i="82"/>
  <c r="C721" i="82"/>
  <c r="B721" i="82"/>
  <c r="A721" i="82"/>
  <c r="G720" i="82"/>
  <c r="F720" i="82"/>
  <c r="E720" i="82"/>
  <c r="D720" i="82"/>
  <c r="C720" i="82"/>
  <c r="B720" i="82"/>
  <c r="A720" i="82"/>
  <c r="G719" i="82"/>
  <c r="F719" i="82"/>
  <c r="E719" i="82"/>
  <c r="D719" i="82"/>
  <c r="C719" i="82"/>
  <c r="B719" i="82"/>
  <c r="A719" i="82"/>
  <c r="G718" i="82"/>
  <c r="F718" i="82"/>
  <c r="E718" i="82"/>
  <c r="D718" i="82"/>
  <c r="C718" i="82"/>
  <c r="B718" i="82"/>
  <c r="A718" i="82"/>
  <c r="G717" i="82"/>
  <c r="F717" i="82"/>
  <c r="E717" i="82"/>
  <c r="D717" i="82"/>
  <c r="C717" i="82"/>
  <c r="B717" i="82"/>
  <c r="A717" i="82"/>
  <c r="G716" i="82"/>
  <c r="F716" i="82"/>
  <c r="E716" i="82"/>
  <c r="D716" i="82"/>
  <c r="C716" i="82"/>
  <c r="B716" i="82"/>
  <c r="A716" i="82"/>
  <c r="G715" i="82"/>
  <c r="F715" i="82"/>
  <c r="E715" i="82"/>
  <c r="D715" i="82"/>
  <c r="C715" i="82"/>
  <c r="B715" i="82"/>
  <c r="A715" i="82"/>
  <c r="G714" i="82"/>
  <c r="F714" i="82"/>
  <c r="E714" i="82"/>
  <c r="D714" i="82"/>
  <c r="C714" i="82"/>
  <c r="B714" i="82"/>
  <c r="A714" i="82"/>
  <c r="G713" i="82"/>
  <c r="F713" i="82"/>
  <c r="E713" i="82"/>
  <c r="D713" i="82"/>
  <c r="C713" i="82"/>
  <c r="B713" i="82"/>
  <c r="A713" i="82"/>
  <c r="G712" i="82"/>
  <c r="F712" i="82"/>
  <c r="E712" i="82"/>
  <c r="D712" i="82"/>
  <c r="C712" i="82"/>
  <c r="B712" i="82"/>
  <c r="A712" i="82"/>
  <c r="G711" i="82"/>
  <c r="F711" i="82"/>
  <c r="E711" i="82"/>
  <c r="D711" i="82"/>
  <c r="C711" i="82"/>
  <c r="B711" i="82"/>
  <c r="A711" i="82"/>
  <c r="G710" i="82"/>
  <c r="F710" i="82"/>
  <c r="E710" i="82"/>
  <c r="D710" i="82"/>
  <c r="C710" i="82"/>
  <c r="B710" i="82"/>
  <c r="A710" i="82"/>
  <c r="G709" i="82"/>
  <c r="F709" i="82"/>
  <c r="E709" i="82"/>
  <c r="D709" i="82"/>
  <c r="C709" i="82"/>
  <c r="B709" i="82"/>
  <c r="A709" i="82"/>
  <c r="G708" i="82"/>
  <c r="F708" i="82"/>
  <c r="E708" i="82"/>
  <c r="D708" i="82"/>
  <c r="C708" i="82"/>
  <c r="B708" i="82"/>
  <c r="A708" i="82"/>
  <c r="G707" i="82"/>
  <c r="F707" i="82"/>
  <c r="E707" i="82"/>
  <c r="D707" i="82"/>
  <c r="C707" i="82"/>
  <c r="B707" i="82"/>
  <c r="A707" i="82"/>
  <c r="G706" i="82"/>
  <c r="F706" i="82"/>
  <c r="E706" i="82"/>
  <c r="D706" i="82"/>
  <c r="C706" i="82"/>
  <c r="B706" i="82"/>
  <c r="A706" i="82"/>
  <c r="G705" i="82"/>
  <c r="F705" i="82"/>
  <c r="E705" i="82"/>
  <c r="D705" i="82"/>
  <c r="C705" i="82"/>
  <c r="B705" i="82"/>
  <c r="A705" i="82"/>
  <c r="G704" i="82"/>
  <c r="F704" i="82"/>
  <c r="E704" i="82"/>
  <c r="D704" i="82"/>
  <c r="C704" i="82"/>
  <c r="B704" i="82"/>
  <c r="A704" i="82"/>
  <c r="G703" i="82"/>
  <c r="F703" i="82"/>
  <c r="E703" i="82"/>
  <c r="D703" i="82"/>
  <c r="C703" i="82"/>
  <c r="B703" i="82"/>
  <c r="A703" i="82"/>
  <c r="G702" i="82"/>
  <c r="F702" i="82"/>
  <c r="E702" i="82"/>
  <c r="D702" i="82"/>
  <c r="C702" i="82"/>
  <c r="B702" i="82"/>
  <c r="A702" i="82"/>
  <c r="G701" i="82"/>
  <c r="F701" i="82"/>
  <c r="E701" i="82"/>
  <c r="D701" i="82"/>
  <c r="C701" i="82"/>
  <c r="B701" i="82"/>
  <c r="A701" i="82"/>
  <c r="G700" i="82"/>
  <c r="F700" i="82"/>
  <c r="E700" i="82"/>
  <c r="D700" i="82"/>
  <c r="C700" i="82"/>
  <c r="B700" i="82"/>
  <c r="A700" i="82"/>
  <c r="G699" i="82"/>
  <c r="F699" i="82"/>
  <c r="E699" i="82"/>
  <c r="D699" i="82"/>
  <c r="C699" i="82"/>
  <c r="B699" i="82"/>
  <c r="A699" i="82"/>
  <c r="G698" i="82"/>
  <c r="F698" i="82"/>
  <c r="E698" i="82"/>
  <c r="D698" i="82"/>
  <c r="C698" i="82"/>
  <c r="B698" i="82"/>
  <c r="A698" i="82"/>
  <c r="G697" i="82"/>
  <c r="F697" i="82"/>
  <c r="E697" i="82"/>
  <c r="D697" i="82"/>
  <c r="C697" i="82"/>
  <c r="B697" i="82"/>
  <c r="A697" i="82"/>
  <c r="G696" i="82"/>
  <c r="F696" i="82"/>
  <c r="E696" i="82"/>
  <c r="D696" i="82"/>
  <c r="C696" i="82"/>
  <c r="B696" i="82"/>
  <c r="A696" i="82"/>
  <c r="G695" i="82"/>
  <c r="F695" i="82"/>
  <c r="E695" i="82"/>
  <c r="D695" i="82"/>
  <c r="C695" i="82"/>
  <c r="B695" i="82"/>
  <c r="A695" i="82"/>
  <c r="G694" i="82"/>
  <c r="F694" i="82"/>
  <c r="E694" i="82"/>
  <c r="D694" i="82"/>
  <c r="C694" i="82"/>
  <c r="B694" i="82"/>
  <c r="A694" i="82"/>
  <c r="G693" i="82"/>
  <c r="F693" i="82"/>
  <c r="E693" i="82"/>
  <c r="D693" i="82"/>
  <c r="C693" i="82"/>
  <c r="B693" i="82"/>
  <c r="A693" i="82"/>
  <c r="G692" i="82"/>
  <c r="F692" i="82"/>
  <c r="E692" i="82"/>
  <c r="D692" i="82"/>
  <c r="C692" i="82"/>
  <c r="B692" i="82"/>
  <c r="A692" i="82"/>
  <c r="G691" i="82"/>
  <c r="F691" i="82"/>
  <c r="E691" i="82"/>
  <c r="D691" i="82"/>
  <c r="C691" i="82"/>
  <c r="B691" i="82"/>
  <c r="A691" i="82"/>
  <c r="G690" i="82"/>
  <c r="F690" i="82"/>
  <c r="E690" i="82"/>
  <c r="D690" i="82"/>
  <c r="C690" i="82"/>
  <c r="B690" i="82"/>
  <c r="A690" i="82"/>
  <c r="G689" i="82"/>
  <c r="F689" i="82"/>
  <c r="E689" i="82"/>
  <c r="D689" i="82"/>
  <c r="C689" i="82"/>
  <c r="B689" i="82"/>
  <c r="A689" i="82"/>
  <c r="G688" i="82"/>
  <c r="F688" i="82"/>
  <c r="E688" i="82"/>
  <c r="D688" i="82"/>
  <c r="C688" i="82"/>
  <c r="B688" i="82"/>
  <c r="A688" i="82"/>
  <c r="G687" i="82"/>
  <c r="F687" i="82"/>
  <c r="E687" i="82"/>
  <c r="D687" i="82"/>
  <c r="C687" i="82"/>
  <c r="B687" i="82"/>
  <c r="A687" i="82"/>
  <c r="G686" i="82"/>
  <c r="F686" i="82"/>
  <c r="E686" i="82"/>
  <c r="D686" i="82"/>
  <c r="C686" i="82"/>
  <c r="B686" i="82"/>
  <c r="A686" i="82"/>
  <c r="G685" i="82"/>
  <c r="F685" i="82"/>
  <c r="E685" i="82"/>
  <c r="D685" i="82"/>
  <c r="C685" i="82"/>
  <c r="B685" i="82"/>
  <c r="A685" i="82"/>
  <c r="G684" i="82"/>
  <c r="F684" i="82"/>
  <c r="E684" i="82"/>
  <c r="D684" i="82"/>
  <c r="C684" i="82"/>
  <c r="B684" i="82"/>
  <c r="A684" i="82"/>
  <c r="G683" i="82"/>
  <c r="F683" i="82"/>
  <c r="E683" i="82"/>
  <c r="D683" i="82"/>
  <c r="C683" i="82"/>
  <c r="B683" i="82"/>
  <c r="A683" i="82"/>
  <c r="G682" i="82"/>
  <c r="F682" i="82"/>
  <c r="E682" i="82"/>
  <c r="D682" i="82"/>
  <c r="C682" i="82"/>
  <c r="B682" i="82"/>
  <c r="A682" i="82"/>
  <c r="G681" i="82"/>
  <c r="F681" i="82"/>
  <c r="E681" i="82"/>
  <c r="D681" i="82"/>
  <c r="C681" i="82"/>
  <c r="B681" i="82"/>
  <c r="A681" i="82"/>
  <c r="G680" i="82"/>
  <c r="F680" i="82"/>
  <c r="E680" i="82"/>
  <c r="D680" i="82"/>
  <c r="C680" i="82"/>
  <c r="B680" i="82"/>
  <c r="A680" i="82"/>
  <c r="G679" i="82"/>
  <c r="F679" i="82"/>
  <c r="E679" i="82"/>
  <c r="D679" i="82"/>
  <c r="C679" i="82"/>
  <c r="B679" i="82"/>
  <c r="A679" i="82"/>
  <c r="G678" i="82"/>
  <c r="F678" i="82"/>
  <c r="E678" i="82"/>
  <c r="D678" i="82"/>
  <c r="C678" i="82"/>
  <c r="B678" i="82"/>
  <c r="A678" i="82"/>
  <c r="G677" i="82"/>
  <c r="F677" i="82"/>
  <c r="E677" i="82"/>
  <c r="D677" i="82"/>
  <c r="C677" i="82"/>
  <c r="B677" i="82"/>
  <c r="A677" i="82"/>
  <c r="G676" i="82"/>
  <c r="F676" i="82"/>
  <c r="E676" i="82"/>
  <c r="D676" i="82"/>
  <c r="C676" i="82"/>
  <c r="B676" i="82"/>
  <c r="A676" i="82"/>
  <c r="G675" i="82"/>
  <c r="F675" i="82"/>
  <c r="E675" i="82"/>
  <c r="D675" i="82"/>
  <c r="C675" i="82"/>
  <c r="B675" i="82"/>
  <c r="A675" i="82"/>
  <c r="G674" i="82"/>
  <c r="F674" i="82"/>
  <c r="E674" i="82"/>
  <c r="D674" i="82"/>
  <c r="C674" i="82"/>
  <c r="B674" i="82"/>
  <c r="A674" i="82"/>
  <c r="G673" i="82"/>
  <c r="F673" i="82"/>
  <c r="E673" i="82"/>
  <c r="D673" i="82"/>
  <c r="C673" i="82"/>
  <c r="B673" i="82"/>
  <c r="A673" i="82"/>
  <c r="G672" i="82"/>
  <c r="F672" i="82"/>
  <c r="E672" i="82"/>
  <c r="D672" i="82"/>
  <c r="C672" i="82"/>
  <c r="B672" i="82"/>
  <c r="A672" i="82"/>
  <c r="G671" i="82"/>
  <c r="F671" i="82"/>
  <c r="E671" i="82"/>
  <c r="D671" i="82"/>
  <c r="C671" i="82"/>
  <c r="B671" i="82"/>
  <c r="A671" i="82"/>
  <c r="G670" i="82"/>
  <c r="F670" i="82"/>
  <c r="E670" i="82"/>
  <c r="D670" i="82"/>
  <c r="C670" i="82"/>
  <c r="B670" i="82"/>
  <c r="A670" i="82"/>
  <c r="G669" i="82"/>
  <c r="F669" i="82"/>
  <c r="E669" i="82"/>
  <c r="D669" i="82"/>
  <c r="C669" i="82"/>
  <c r="B669" i="82"/>
  <c r="A669" i="82"/>
  <c r="G668" i="82"/>
  <c r="F668" i="82"/>
  <c r="E668" i="82"/>
  <c r="D668" i="82"/>
  <c r="C668" i="82"/>
  <c r="B668" i="82"/>
  <c r="A668" i="82"/>
  <c r="G667" i="82"/>
  <c r="F667" i="82"/>
  <c r="E667" i="82"/>
  <c r="D667" i="82"/>
  <c r="C667" i="82"/>
  <c r="B667" i="82"/>
  <c r="A667" i="82"/>
  <c r="G666" i="82"/>
  <c r="F666" i="82"/>
  <c r="E666" i="82"/>
  <c r="D666" i="82"/>
  <c r="C666" i="82"/>
  <c r="B666" i="82"/>
  <c r="A666" i="82"/>
  <c r="G665" i="82"/>
  <c r="F665" i="82"/>
  <c r="E665" i="82"/>
  <c r="D665" i="82"/>
  <c r="C665" i="82"/>
  <c r="B665" i="82"/>
  <c r="A665" i="82"/>
  <c r="G664" i="82"/>
  <c r="F664" i="82"/>
  <c r="E664" i="82"/>
  <c r="D664" i="82"/>
  <c r="C664" i="82"/>
  <c r="B664" i="82"/>
  <c r="A664" i="82"/>
  <c r="G663" i="82"/>
  <c r="F663" i="82"/>
  <c r="E663" i="82"/>
  <c r="D663" i="82"/>
  <c r="C663" i="82"/>
  <c r="B663" i="82"/>
  <c r="A663" i="82"/>
  <c r="G662" i="82"/>
  <c r="F662" i="82"/>
  <c r="E662" i="82"/>
  <c r="D662" i="82"/>
  <c r="C662" i="82"/>
  <c r="B662" i="82"/>
  <c r="A662" i="82"/>
  <c r="G661" i="82"/>
  <c r="F661" i="82"/>
  <c r="E661" i="82"/>
  <c r="D661" i="82"/>
  <c r="C661" i="82"/>
  <c r="B661" i="82"/>
  <c r="A661" i="82"/>
  <c r="G660" i="82"/>
  <c r="F660" i="82"/>
  <c r="E660" i="82"/>
  <c r="D660" i="82"/>
  <c r="C660" i="82"/>
  <c r="B660" i="82"/>
  <c r="A660" i="82"/>
  <c r="G659" i="82"/>
  <c r="F659" i="82"/>
  <c r="E659" i="82"/>
  <c r="D659" i="82"/>
  <c r="C659" i="82"/>
  <c r="B659" i="82"/>
  <c r="A659" i="82"/>
  <c r="G658" i="82"/>
  <c r="F658" i="82"/>
  <c r="E658" i="82"/>
  <c r="D658" i="82"/>
  <c r="C658" i="82"/>
  <c r="B658" i="82"/>
  <c r="A658" i="82"/>
  <c r="G657" i="82"/>
  <c r="F657" i="82"/>
  <c r="E657" i="82"/>
  <c r="D657" i="82"/>
  <c r="C657" i="82"/>
  <c r="B657" i="82"/>
  <c r="A657" i="82"/>
  <c r="G656" i="82"/>
  <c r="F656" i="82"/>
  <c r="E656" i="82"/>
  <c r="D656" i="82"/>
  <c r="C656" i="82"/>
  <c r="B656" i="82"/>
  <c r="A656" i="82"/>
  <c r="G655" i="82"/>
  <c r="F655" i="82"/>
  <c r="E655" i="82"/>
  <c r="D655" i="82"/>
  <c r="C655" i="82"/>
  <c r="B655" i="82"/>
  <c r="A655" i="82"/>
  <c r="G654" i="82"/>
  <c r="F654" i="82"/>
  <c r="E654" i="82"/>
  <c r="D654" i="82"/>
  <c r="C654" i="82"/>
  <c r="B654" i="82"/>
  <c r="A654" i="82"/>
  <c r="G653" i="82"/>
  <c r="F653" i="82"/>
  <c r="E653" i="82"/>
  <c r="D653" i="82"/>
  <c r="C653" i="82"/>
  <c r="B653" i="82"/>
  <c r="A653" i="82"/>
  <c r="G652" i="82"/>
  <c r="F652" i="82"/>
  <c r="E652" i="82"/>
  <c r="D652" i="82"/>
  <c r="C652" i="82"/>
  <c r="B652" i="82"/>
  <c r="A652" i="82"/>
  <c r="G651" i="82"/>
  <c r="F651" i="82"/>
  <c r="E651" i="82"/>
  <c r="D651" i="82"/>
  <c r="C651" i="82"/>
  <c r="B651" i="82"/>
  <c r="A651" i="82"/>
  <c r="G650" i="82"/>
  <c r="F650" i="82"/>
  <c r="E650" i="82"/>
  <c r="D650" i="82"/>
  <c r="C650" i="82"/>
  <c r="B650" i="82"/>
  <c r="A650" i="82"/>
  <c r="G649" i="82"/>
  <c r="F649" i="82"/>
  <c r="E649" i="82"/>
  <c r="D649" i="82"/>
  <c r="C649" i="82"/>
  <c r="B649" i="82"/>
  <c r="A649" i="82"/>
  <c r="G648" i="82"/>
  <c r="F648" i="82"/>
  <c r="E648" i="82"/>
  <c r="D648" i="82"/>
  <c r="C648" i="82"/>
  <c r="B648" i="82"/>
  <c r="A648" i="82"/>
  <c r="G647" i="82"/>
  <c r="F647" i="82"/>
  <c r="E647" i="82"/>
  <c r="D647" i="82"/>
  <c r="C647" i="82"/>
  <c r="B647" i="82"/>
  <c r="A647" i="82"/>
  <c r="G646" i="82"/>
  <c r="F646" i="82"/>
  <c r="E646" i="82"/>
  <c r="D646" i="82"/>
  <c r="C646" i="82"/>
  <c r="B646" i="82"/>
  <c r="A646" i="82"/>
  <c r="G645" i="82"/>
  <c r="F645" i="82"/>
  <c r="E645" i="82"/>
  <c r="D645" i="82"/>
  <c r="C645" i="82"/>
  <c r="B645" i="82"/>
  <c r="A645" i="82"/>
  <c r="G644" i="82"/>
  <c r="F644" i="82"/>
  <c r="E644" i="82"/>
  <c r="D644" i="82"/>
  <c r="C644" i="82"/>
  <c r="B644" i="82"/>
  <c r="A644" i="82"/>
  <c r="G643" i="82"/>
  <c r="F643" i="82"/>
  <c r="E643" i="82"/>
  <c r="D643" i="82"/>
  <c r="C643" i="82"/>
  <c r="B643" i="82"/>
  <c r="A643" i="82"/>
  <c r="G642" i="82"/>
  <c r="F642" i="82"/>
  <c r="E642" i="82"/>
  <c r="D642" i="82"/>
  <c r="C642" i="82"/>
  <c r="B642" i="82"/>
  <c r="A642" i="82"/>
  <c r="G641" i="82"/>
  <c r="F641" i="82"/>
  <c r="E641" i="82"/>
  <c r="D641" i="82"/>
  <c r="C641" i="82"/>
  <c r="B641" i="82"/>
  <c r="A641" i="82"/>
  <c r="G640" i="82"/>
  <c r="F640" i="82"/>
  <c r="E640" i="82"/>
  <c r="D640" i="82"/>
  <c r="C640" i="82"/>
  <c r="B640" i="82"/>
  <c r="A640" i="82"/>
  <c r="G639" i="82"/>
  <c r="F639" i="82"/>
  <c r="E639" i="82"/>
  <c r="D639" i="82"/>
  <c r="C639" i="82"/>
  <c r="B639" i="82"/>
  <c r="A639" i="82"/>
  <c r="G638" i="82"/>
  <c r="F638" i="82"/>
  <c r="E638" i="82"/>
  <c r="D638" i="82"/>
  <c r="C638" i="82"/>
  <c r="B638" i="82"/>
  <c r="A638" i="82"/>
  <c r="G637" i="82"/>
  <c r="F637" i="82"/>
  <c r="E637" i="82"/>
  <c r="D637" i="82"/>
  <c r="C637" i="82"/>
  <c r="B637" i="82"/>
  <c r="A637" i="82"/>
  <c r="G636" i="82"/>
  <c r="F636" i="82"/>
  <c r="E636" i="82"/>
  <c r="D636" i="82"/>
  <c r="C636" i="82"/>
  <c r="B636" i="82"/>
  <c r="A636" i="82"/>
  <c r="G635" i="82"/>
  <c r="F635" i="82"/>
  <c r="E635" i="82"/>
  <c r="D635" i="82"/>
  <c r="C635" i="82"/>
  <c r="B635" i="82"/>
  <c r="A635" i="82"/>
  <c r="G634" i="82"/>
  <c r="F634" i="82"/>
  <c r="E634" i="82"/>
  <c r="D634" i="82"/>
  <c r="C634" i="82"/>
  <c r="B634" i="82"/>
  <c r="A634" i="82"/>
  <c r="G633" i="82"/>
  <c r="F633" i="82"/>
  <c r="E633" i="82"/>
  <c r="D633" i="82"/>
  <c r="C633" i="82"/>
  <c r="B633" i="82"/>
  <c r="A633" i="82"/>
  <c r="G632" i="82"/>
  <c r="F632" i="82"/>
  <c r="E632" i="82"/>
  <c r="D632" i="82"/>
  <c r="C632" i="82"/>
  <c r="B632" i="82"/>
  <c r="A632" i="82"/>
  <c r="G631" i="82"/>
  <c r="F631" i="82"/>
  <c r="E631" i="82"/>
  <c r="D631" i="82"/>
  <c r="C631" i="82"/>
  <c r="B631" i="82"/>
  <c r="A631" i="82"/>
  <c r="G630" i="82"/>
  <c r="F630" i="82"/>
  <c r="E630" i="82"/>
  <c r="D630" i="82"/>
  <c r="C630" i="82"/>
  <c r="B630" i="82"/>
  <c r="A630" i="82"/>
  <c r="G629" i="82"/>
  <c r="F629" i="82"/>
  <c r="E629" i="82"/>
  <c r="D629" i="82"/>
  <c r="C629" i="82"/>
  <c r="B629" i="82"/>
  <c r="A629" i="82"/>
  <c r="G628" i="82"/>
  <c r="F628" i="82"/>
  <c r="E628" i="82"/>
  <c r="D628" i="82"/>
  <c r="C628" i="82"/>
  <c r="B628" i="82"/>
  <c r="A628" i="82"/>
  <c r="G627" i="82"/>
  <c r="F627" i="82"/>
  <c r="E627" i="82"/>
  <c r="D627" i="82"/>
  <c r="C627" i="82"/>
  <c r="B627" i="82"/>
  <c r="A627" i="82"/>
  <c r="G626" i="82"/>
  <c r="F626" i="82"/>
  <c r="E626" i="82"/>
  <c r="D626" i="82"/>
  <c r="C626" i="82"/>
  <c r="B626" i="82"/>
  <c r="A626" i="82"/>
  <c r="G625" i="82"/>
  <c r="F625" i="82"/>
  <c r="E625" i="82"/>
  <c r="D625" i="82"/>
  <c r="C625" i="82"/>
  <c r="B625" i="82"/>
  <c r="A625" i="82"/>
  <c r="G624" i="82"/>
  <c r="F624" i="82"/>
  <c r="E624" i="82"/>
  <c r="D624" i="82"/>
  <c r="C624" i="82"/>
  <c r="B624" i="82"/>
  <c r="A624" i="82"/>
  <c r="G623" i="82"/>
  <c r="F623" i="82"/>
  <c r="E623" i="82"/>
  <c r="D623" i="82"/>
  <c r="C623" i="82"/>
  <c r="B623" i="82"/>
  <c r="A623" i="82"/>
  <c r="G622" i="82"/>
  <c r="F622" i="82"/>
  <c r="E622" i="82"/>
  <c r="D622" i="82"/>
  <c r="C622" i="82"/>
  <c r="B622" i="82"/>
  <c r="A622" i="82"/>
  <c r="G621" i="82"/>
  <c r="F621" i="82"/>
  <c r="E621" i="82"/>
  <c r="D621" i="82"/>
  <c r="C621" i="82"/>
  <c r="B621" i="82"/>
  <c r="A621" i="82"/>
  <c r="G620" i="82"/>
  <c r="F620" i="82"/>
  <c r="E620" i="82"/>
  <c r="D620" i="82"/>
  <c r="C620" i="82"/>
  <c r="B620" i="82"/>
  <c r="A620" i="82"/>
  <c r="G619" i="82"/>
  <c r="F619" i="82"/>
  <c r="E619" i="82"/>
  <c r="D619" i="82"/>
  <c r="C619" i="82"/>
  <c r="B619" i="82"/>
  <c r="A619" i="82"/>
  <c r="G618" i="82"/>
  <c r="F618" i="82"/>
  <c r="E618" i="82"/>
  <c r="D618" i="82"/>
  <c r="C618" i="82"/>
  <c r="B618" i="82"/>
  <c r="A618" i="82"/>
  <c r="G617" i="82"/>
  <c r="F617" i="82"/>
  <c r="E617" i="82"/>
  <c r="D617" i="82"/>
  <c r="C617" i="82"/>
  <c r="B617" i="82"/>
  <c r="A617" i="82"/>
  <c r="G616" i="82"/>
  <c r="F616" i="82"/>
  <c r="E616" i="82"/>
  <c r="D616" i="82"/>
  <c r="C616" i="82"/>
  <c r="B616" i="82"/>
  <c r="A616" i="82"/>
  <c r="G615" i="82"/>
  <c r="F615" i="82"/>
  <c r="E615" i="82"/>
  <c r="D615" i="82"/>
  <c r="C615" i="82"/>
  <c r="B615" i="82"/>
  <c r="A615" i="82"/>
  <c r="G614" i="82"/>
  <c r="F614" i="82"/>
  <c r="E614" i="82"/>
  <c r="D614" i="82"/>
  <c r="C614" i="82"/>
  <c r="B614" i="82"/>
  <c r="A614" i="82"/>
  <c r="G613" i="82"/>
  <c r="F613" i="82"/>
  <c r="E613" i="82"/>
  <c r="D613" i="82"/>
  <c r="C613" i="82"/>
  <c r="B613" i="82"/>
  <c r="A613" i="82"/>
  <c r="G612" i="82"/>
  <c r="F612" i="82"/>
  <c r="E612" i="82"/>
  <c r="D612" i="82"/>
  <c r="C612" i="82"/>
  <c r="B612" i="82"/>
  <c r="A612" i="82"/>
  <c r="G611" i="82"/>
  <c r="F611" i="82"/>
  <c r="E611" i="82"/>
  <c r="D611" i="82"/>
  <c r="C611" i="82"/>
  <c r="B611" i="82"/>
  <c r="A611" i="82"/>
  <c r="G610" i="82"/>
  <c r="F610" i="82"/>
  <c r="E610" i="82"/>
  <c r="D610" i="82"/>
  <c r="C610" i="82"/>
  <c r="B610" i="82"/>
  <c r="A610" i="82"/>
  <c r="G609" i="82"/>
  <c r="F609" i="82"/>
  <c r="E609" i="82"/>
  <c r="D609" i="82"/>
  <c r="C609" i="82"/>
  <c r="B609" i="82"/>
  <c r="A609" i="82"/>
  <c r="G608" i="82"/>
  <c r="F608" i="82"/>
  <c r="E608" i="82"/>
  <c r="D608" i="82"/>
  <c r="C608" i="82"/>
  <c r="B608" i="82"/>
  <c r="A608" i="82"/>
  <c r="G607" i="82"/>
  <c r="F607" i="82"/>
  <c r="E607" i="82"/>
  <c r="D607" i="82"/>
  <c r="C607" i="82"/>
  <c r="B607" i="82"/>
  <c r="A607" i="82"/>
  <c r="G606" i="82"/>
  <c r="F606" i="82"/>
  <c r="E606" i="82"/>
  <c r="D606" i="82"/>
  <c r="C606" i="82"/>
  <c r="B606" i="82"/>
  <c r="A606" i="82"/>
  <c r="G605" i="82"/>
  <c r="F605" i="82"/>
  <c r="E605" i="82"/>
  <c r="D605" i="82"/>
  <c r="C605" i="82"/>
  <c r="B605" i="82"/>
  <c r="A605" i="82"/>
  <c r="G604" i="82"/>
  <c r="F604" i="82"/>
  <c r="E604" i="82"/>
  <c r="D604" i="82"/>
  <c r="C604" i="82"/>
  <c r="B604" i="82"/>
  <c r="A604" i="82"/>
  <c r="G603" i="82"/>
  <c r="F603" i="82"/>
  <c r="E603" i="82"/>
  <c r="D603" i="82"/>
  <c r="C603" i="82"/>
  <c r="B603" i="82"/>
  <c r="A603" i="82"/>
  <c r="G602" i="82"/>
  <c r="F602" i="82"/>
  <c r="E602" i="82"/>
  <c r="D602" i="82"/>
  <c r="C602" i="82"/>
  <c r="B602" i="82"/>
  <c r="A602" i="82"/>
  <c r="G601" i="82"/>
  <c r="F601" i="82"/>
  <c r="E601" i="82"/>
  <c r="D601" i="82"/>
  <c r="C601" i="82"/>
  <c r="B601" i="82"/>
  <c r="A601" i="82"/>
  <c r="G600" i="82"/>
  <c r="F600" i="82"/>
  <c r="E600" i="82"/>
  <c r="D600" i="82"/>
  <c r="C600" i="82"/>
  <c r="B600" i="82"/>
  <c r="A600" i="82"/>
  <c r="G599" i="82"/>
  <c r="F599" i="82"/>
  <c r="E599" i="82"/>
  <c r="D599" i="82"/>
  <c r="C599" i="82"/>
  <c r="B599" i="82"/>
  <c r="A599" i="82"/>
  <c r="G598" i="82"/>
  <c r="F598" i="82"/>
  <c r="E598" i="82"/>
  <c r="D598" i="82"/>
  <c r="C598" i="82"/>
  <c r="B598" i="82"/>
  <c r="A598" i="82"/>
  <c r="G597" i="82"/>
  <c r="F597" i="82"/>
  <c r="E597" i="82"/>
  <c r="D597" i="82"/>
  <c r="C597" i="82"/>
  <c r="B597" i="82"/>
  <c r="A597" i="82"/>
  <c r="G596" i="82"/>
  <c r="F596" i="82"/>
  <c r="E596" i="82"/>
  <c r="D596" i="82"/>
  <c r="C596" i="82"/>
  <c r="B596" i="82"/>
  <c r="A596" i="82"/>
  <c r="G595" i="82"/>
  <c r="F595" i="82"/>
  <c r="E595" i="82"/>
  <c r="D595" i="82"/>
  <c r="C595" i="82"/>
  <c r="B595" i="82"/>
  <c r="A595" i="82"/>
  <c r="G594" i="82"/>
  <c r="F594" i="82"/>
  <c r="E594" i="82"/>
  <c r="D594" i="82"/>
  <c r="C594" i="82"/>
  <c r="B594" i="82"/>
  <c r="A594" i="82"/>
  <c r="G593" i="82"/>
  <c r="F593" i="82"/>
  <c r="E593" i="82"/>
  <c r="D593" i="82"/>
  <c r="C593" i="82"/>
  <c r="B593" i="82"/>
  <c r="A593" i="82"/>
  <c r="G592" i="82"/>
  <c r="F592" i="82"/>
  <c r="E592" i="82"/>
  <c r="D592" i="82"/>
  <c r="C592" i="82"/>
  <c r="B592" i="82"/>
  <c r="A592" i="82"/>
  <c r="G591" i="82"/>
  <c r="F591" i="82"/>
  <c r="E591" i="82"/>
  <c r="D591" i="82"/>
  <c r="C591" i="82"/>
  <c r="B591" i="82"/>
  <c r="A591" i="82"/>
  <c r="G590" i="82"/>
  <c r="F590" i="82"/>
  <c r="E590" i="82"/>
  <c r="D590" i="82"/>
  <c r="C590" i="82"/>
  <c r="B590" i="82"/>
  <c r="A590" i="82"/>
  <c r="G589" i="82"/>
  <c r="F589" i="82"/>
  <c r="E589" i="82"/>
  <c r="D589" i="82"/>
  <c r="C589" i="82"/>
  <c r="B589" i="82"/>
  <c r="A589" i="82"/>
  <c r="G588" i="82"/>
  <c r="F588" i="82"/>
  <c r="E588" i="82"/>
  <c r="D588" i="82"/>
  <c r="C588" i="82"/>
  <c r="B588" i="82"/>
  <c r="A588" i="82"/>
  <c r="G587" i="82"/>
  <c r="F587" i="82"/>
  <c r="E587" i="82"/>
  <c r="D587" i="82"/>
  <c r="C587" i="82"/>
  <c r="B587" i="82"/>
  <c r="A587" i="82"/>
  <c r="G586" i="82"/>
  <c r="F586" i="82"/>
  <c r="E586" i="82"/>
  <c r="D586" i="82"/>
  <c r="C586" i="82"/>
  <c r="B586" i="82"/>
  <c r="A586" i="82"/>
  <c r="G585" i="82"/>
  <c r="F585" i="82"/>
  <c r="E585" i="82"/>
  <c r="D585" i="82"/>
  <c r="C585" i="82"/>
  <c r="B585" i="82"/>
  <c r="A585" i="82"/>
  <c r="G584" i="82"/>
  <c r="F584" i="82"/>
  <c r="E584" i="82"/>
  <c r="D584" i="82"/>
  <c r="C584" i="82"/>
  <c r="B584" i="82"/>
  <c r="A584" i="82"/>
  <c r="G583" i="82"/>
  <c r="F583" i="82"/>
  <c r="E583" i="82"/>
  <c r="D583" i="82"/>
  <c r="C583" i="82"/>
  <c r="B583" i="82"/>
  <c r="A583" i="82"/>
  <c r="G582" i="82"/>
  <c r="F582" i="82"/>
  <c r="E582" i="82"/>
  <c r="D582" i="82"/>
  <c r="C582" i="82"/>
  <c r="B582" i="82"/>
  <c r="A582" i="82"/>
  <c r="G581" i="82"/>
  <c r="F581" i="82"/>
  <c r="E581" i="82"/>
  <c r="D581" i="82"/>
  <c r="C581" i="82"/>
  <c r="B581" i="82"/>
  <c r="A581" i="82"/>
  <c r="G580" i="82"/>
  <c r="F580" i="82"/>
  <c r="E580" i="82"/>
  <c r="D580" i="82"/>
  <c r="C580" i="82"/>
  <c r="B580" i="82"/>
  <c r="A580" i="82"/>
  <c r="G579" i="82"/>
  <c r="F579" i="82"/>
  <c r="E579" i="82"/>
  <c r="D579" i="82"/>
  <c r="C579" i="82"/>
  <c r="B579" i="82"/>
  <c r="A579" i="82"/>
  <c r="G578" i="82"/>
  <c r="F578" i="82"/>
  <c r="E578" i="82"/>
  <c r="D578" i="82"/>
  <c r="C578" i="82"/>
  <c r="B578" i="82"/>
  <c r="A578" i="82"/>
  <c r="G577" i="82"/>
  <c r="F577" i="82"/>
  <c r="E577" i="82"/>
  <c r="D577" i="82"/>
  <c r="C577" i="82"/>
  <c r="B577" i="82"/>
  <c r="A577" i="82"/>
  <c r="G576" i="82"/>
  <c r="F576" i="82"/>
  <c r="E576" i="82"/>
  <c r="D576" i="82"/>
  <c r="C576" i="82"/>
  <c r="B576" i="82"/>
  <c r="A576" i="82"/>
  <c r="G575" i="82"/>
  <c r="F575" i="82"/>
  <c r="E575" i="82"/>
  <c r="D575" i="82"/>
  <c r="C575" i="82"/>
  <c r="B575" i="82"/>
  <c r="A575" i="82"/>
  <c r="G574" i="82"/>
  <c r="F574" i="82"/>
  <c r="E574" i="82"/>
  <c r="D574" i="82"/>
  <c r="C574" i="82"/>
  <c r="B574" i="82"/>
  <c r="A574" i="82"/>
  <c r="G573" i="82"/>
  <c r="F573" i="82"/>
  <c r="E573" i="82"/>
  <c r="D573" i="82"/>
  <c r="C573" i="82"/>
  <c r="B573" i="82"/>
  <c r="A573" i="82"/>
  <c r="G572" i="82"/>
  <c r="F572" i="82"/>
  <c r="E572" i="82"/>
  <c r="D572" i="82"/>
  <c r="C572" i="82"/>
  <c r="B572" i="82"/>
  <c r="A572" i="82"/>
  <c r="G571" i="82"/>
  <c r="F571" i="82"/>
  <c r="E571" i="82"/>
  <c r="D571" i="82"/>
  <c r="C571" i="82"/>
  <c r="B571" i="82"/>
  <c r="A571" i="82"/>
  <c r="G570" i="82"/>
  <c r="F570" i="82"/>
  <c r="E570" i="82"/>
  <c r="D570" i="82"/>
  <c r="C570" i="82"/>
  <c r="B570" i="82"/>
  <c r="A570" i="82"/>
  <c r="G569" i="82"/>
  <c r="F569" i="82"/>
  <c r="E569" i="82"/>
  <c r="D569" i="82"/>
  <c r="C569" i="82"/>
  <c r="B569" i="82"/>
  <c r="A569" i="82"/>
  <c r="G568" i="82"/>
  <c r="F568" i="82"/>
  <c r="E568" i="82"/>
  <c r="D568" i="82"/>
  <c r="C568" i="82"/>
  <c r="B568" i="82"/>
  <c r="A568" i="82"/>
  <c r="G567" i="82"/>
  <c r="F567" i="82"/>
  <c r="E567" i="82"/>
  <c r="D567" i="82"/>
  <c r="C567" i="82"/>
  <c r="B567" i="82"/>
  <c r="A567" i="82"/>
  <c r="G566" i="82"/>
  <c r="F566" i="82"/>
  <c r="E566" i="82"/>
  <c r="D566" i="82"/>
  <c r="C566" i="82"/>
  <c r="B566" i="82"/>
  <c r="A566" i="82"/>
  <c r="G565" i="82"/>
  <c r="F565" i="82"/>
  <c r="E565" i="82"/>
  <c r="D565" i="82"/>
  <c r="C565" i="82"/>
  <c r="B565" i="82"/>
  <c r="A565" i="82"/>
  <c r="G564" i="82"/>
  <c r="F564" i="82"/>
  <c r="E564" i="82"/>
  <c r="D564" i="82"/>
  <c r="C564" i="82"/>
  <c r="B564" i="82"/>
  <c r="A564" i="82"/>
  <c r="G563" i="82"/>
  <c r="F563" i="82"/>
  <c r="E563" i="82"/>
  <c r="D563" i="82"/>
  <c r="C563" i="82"/>
  <c r="B563" i="82"/>
  <c r="A563" i="82"/>
  <c r="G562" i="82"/>
  <c r="F562" i="82"/>
  <c r="E562" i="82"/>
  <c r="D562" i="82"/>
  <c r="C562" i="82"/>
  <c r="B562" i="82"/>
  <c r="A562" i="82"/>
  <c r="G561" i="82"/>
  <c r="F561" i="82"/>
  <c r="E561" i="82"/>
  <c r="D561" i="82"/>
  <c r="C561" i="82"/>
  <c r="B561" i="82"/>
  <c r="A561" i="82"/>
  <c r="G560" i="82"/>
  <c r="F560" i="82"/>
  <c r="E560" i="82"/>
  <c r="D560" i="82"/>
  <c r="C560" i="82"/>
  <c r="B560" i="82"/>
  <c r="A560" i="82"/>
  <c r="G559" i="82"/>
  <c r="F559" i="82"/>
  <c r="E559" i="82"/>
  <c r="D559" i="82"/>
  <c r="C559" i="82"/>
  <c r="B559" i="82"/>
  <c r="A559" i="82"/>
  <c r="G558" i="82"/>
  <c r="F558" i="82"/>
  <c r="E558" i="82"/>
  <c r="D558" i="82"/>
  <c r="C558" i="82"/>
  <c r="B558" i="82"/>
  <c r="A558" i="82"/>
  <c r="G557" i="82"/>
  <c r="F557" i="82"/>
  <c r="E557" i="82"/>
  <c r="D557" i="82"/>
  <c r="C557" i="82"/>
  <c r="B557" i="82"/>
  <c r="A557" i="82"/>
  <c r="G556" i="82"/>
  <c r="F556" i="82"/>
  <c r="E556" i="82"/>
  <c r="D556" i="82"/>
  <c r="C556" i="82"/>
  <c r="B556" i="82"/>
  <c r="A556" i="82"/>
  <c r="G555" i="82"/>
  <c r="F555" i="82"/>
  <c r="E555" i="82"/>
  <c r="D555" i="82"/>
  <c r="C555" i="82"/>
  <c r="B555" i="82"/>
  <c r="A555" i="82"/>
  <c r="G554" i="82"/>
  <c r="F554" i="82"/>
  <c r="E554" i="82"/>
  <c r="D554" i="82"/>
  <c r="C554" i="82"/>
  <c r="B554" i="82"/>
  <c r="A554" i="82"/>
  <c r="G553" i="82"/>
  <c r="F553" i="82"/>
  <c r="E553" i="82"/>
  <c r="D553" i="82"/>
  <c r="C553" i="82"/>
  <c r="B553" i="82"/>
  <c r="A553" i="82"/>
  <c r="G552" i="82"/>
  <c r="F552" i="82"/>
  <c r="E552" i="82"/>
  <c r="D552" i="82"/>
  <c r="C552" i="82"/>
  <c r="B552" i="82"/>
  <c r="A552" i="82"/>
  <c r="G551" i="82"/>
  <c r="F551" i="82"/>
  <c r="E551" i="82"/>
  <c r="D551" i="82"/>
  <c r="C551" i="82"/>
  <c r="B551" i="82"/>
  <c r="A551" i="82"/>
  <c r="G550" i="82"/>
  <c r="F550" i="82"/>
  <c r="E550" i="82"/>
  <c r="D550" i="82"/>
  <c r="C550" i="82"/>
  <c r="B550" i="82"/>
  <c r="A550" i="82"/>
  <c r="G549" i="82"/>
  <c r="F549" i="82"/>
  <c r="E549" i="82"/>
  <c r="D549" i="82"/>
  <c r="C549" i="82"/>
  <c r="B549" i="82"/>
  <c r="A549" i="82"/>
  <c r="G548" i="82"/>
  <c r="F548" i="82"/>
  <c r="E548" i="82"/>
  <c r="D548" i="82"/>
  <c r="C548" i="82"/>
  <c r="B548" i="82"/>
  <c r="A548" i="82"/>
  <c r="G547" i="82"/>
  <c r="F547" i="82"/>
  <c r="E547" i="82"/>
  <c r="D547" i="82"/>
  <c r="C547" i="82"/>
  <c r="B547" i="82"/>
  <c r="A547" i="82"/>
  <c r="G546" i="82"/>
  <c r="F546" i="82"/>
  <c r="E546" i="82"/>
  <c r="D546" i="82"/>
  <c r="C546" i="82"/>
  <c r="B546" i="82"/>
  <c r="A546" i="82"/>
  <c r="G545" i="82"/>
  <c r="F545" i="82"/>
  <c r="E545" i="82"/>
  <c r="D545" i="82"/>
  <c r="C545" i="82"/>
  <c r="B545" i="82"/>
  <c r="A545" i="82"/>
  <c r="G544" i="82"/>
  <c r="F544" i="82"/>
  <c r="E544" i="82"/>
  <c r="D544" i="82"/>
  <c r="C544" i="82"/>
  <c r="B544" i="82"/>
  <c r="A544" i="82"/>
  <c r="G543" i="82"/>
  <c r="F543" i="82"/>
  <c r="E543" i="82"/>
  <c r="D543" i="82"/>
  <c r="C543" i="82"/>
  <c r="B543" i="82"/>
  <c r="A543" i="82"/>
  <c r="G542" i="82"/>
  <c r="F542" i="82"/>
  <c r="E542" i="82"/>
  <c r="D542" i="82"/>
  <c r="C542" i="82"/>
  <c r="B542" i="82"/>
  <c r="A542" i="82"/>
  <c r="G541" i="82"/>
  <c r="F541" i="82"/>
  <c r="E541" i="82"/>
  <c r="D541" i="82"/>
  <c r="C541" i="82"/>
  <c r="B541" i="82"/>
  <c r="A541" i="82"/>
  <c r="G540" i="82"/>
  <c r="F540" i="82"/>
  <c r="E540" i="82"/>
  <c r="D540" i="82"/>
  <c r="C540" i="82"/>
  <c r="B540" i="82"/>
  <c r="A540" i="82"/>
  <c r="G539" i="82"/>
  <c r="F539" i="82"/>
  <c r="E539" i="82"/>
  <c r="D539" i="82"/>
  <c r="C539" i="82"/>
  <c r="B539" i="82"/>
  <c r="A539" i="82"/>
  <c r="G538" i="82"/>
  <c r="F538" i="82"/>
  <c r="E538" i="82"/>
  <c r="D538" i="82"/>
  <c r="C538" i="82"/>
  <c r="B538" i="82"/>
  <c r="A538" i="82"/>
  <c r="G537" i="82"/>
  <c r="F537" i="82"/>
  <c r="E537" i="82"/>
  <c r="D537" i="82"/>
  <c r="C537" i="82"/>
  <c r="B537" i="82"/>
  <c r="A537" i="82"/>
  <c r="G536" i="82"/>
  <c r="F536" i="82"/>
  <c r="E536" i="82"/>
  <c r="D536" i="82"/>
  <c r="C536" i="82"/>
  <c r="B536" i="82"/>
  <c r="A536" i="82"/>
  <c r="G535" i="82"/>
  <c r="F535" i="82"/>
  <c r="E535" i="82"/>
  <c r="D535" i="82"/>
  <c r="C535" i="82"/>
  <c r="B535" i="82"/>
  <c r="A535" i="82"/>
  <c r="G534" i="82"/>
  <c r="F534" i="82"/>
  <c r="E534" i="82"/>
  <c r="D534" i="82"/>
  <c r="C534" i="82"/>
  <c r="B534" i="82"/>
  <c r="A534" i="82"/>
  <c r="G533" i="82"/>
  <c r="F533" i="82"/>
  <c r="E533" i="82"/>
  <c r="D533" i="82"/>
  <c r="C533" i="82"/>
  <c r="B533" i="82"/>
  <c r="A533" i="82"/>
  <c r="G532" i="82"/>
  <c r="F532" i="82"/>
  <c r="E532" i="82"/>
  <c r="D532" i="82"/>
  <c r="C532" i="82"/>
  <c r="B532" i="82"/>
  <c r="A532" i="82"/>
  <c r="G531" i="82"/>
  <c r="F531" i="82"/>
  <c r="E531" i="82"/>
  <c r="D531" i="82"/>
  <c r="C531" i="82"/>
  <c r="B531" i="82"/>
  <c r="A531" i="82"/>
  <c r="G530" i="82"/>
  <c r="F530" i="82"/>
  <c r="E530" i="82"/>
  <c r="D530" i="82"/>
  <c r="C530" i="82"/>
  <c r="B530" i="82"/>
  <c r="A530" i="82"/>
  <c r="G529" i="82"/>
  <c r="F529" i="82"/>
  <c r="E529" i="82"/>
  <c r="D529" i="82"/>
  <c r="C529" i="82"/>
  <c r="B529" i="82"/>
  <c r="A529" i="82"/>
  <c r="G528" i="82"/>
  <c r="F528" i="82"/>
  <c r="E528" i="82"/>
  <c r="D528" i="82"/>
  <c r="C528" i="82"/>
  <c r="B528" i="82"/>
  <c r="A528" i="82"/>
  <c r="G527" i="82"/>
  <c r="F527" i="82"/>
  <c r="E527" i="82"/>
  <c r="D527" i="82"/>
  <c r="C527" i="82"/>
  <c r="B527" i="82"/>
  <c r="A527" i="82"/>
  <c r="G526" i="82"/>
  <c r="F526" i="82"/>
  <c r="E526" i="82"/>
  <c r="D526" i="82"/>
  <c r="C526" i="82"/>
  <c r="B526" i="82"/>
  <c r="A526" i="82"/>
  <c r="G525" i="82"/>
  <c r="F525" i="82"/>
  <c r="E525" i="82"/>
  <c r="D525" i="82"/>
  <c r="C525" i="82"/>
  <c r="B525" i="82"/>
  <c r="A525" i="82"/>
  <c r="G524" i="82"/>
  <c r="F524" i="82"/>
  <c r="E524" i="82"/>
  <c r="D524" i="82"/>
  <c r="C524" i="82"/>
  <c r="B524" i="82"/>
  <c r="A524" i="82"/>
  <c r="G523" i="82"/>
  <c r="F523" i="82"/>
  <c r="E523" i="82"/>
  <c r="D523" i="82"/>
  <c r="C523" i="82"/>
  <c r="B523" i="82"/>
  <c r="A523" i="82"/>
  <c r="G522" i="82"/>
  <c r="F522" i="82"/>
  <c r="E522" i="82"/>
  <c r="D522" i="82"/>
  <c r="C522" i="82"/>
  <c r="B522" i="82"/>
  <c r="A522" i="82"/>
  <c r="G521" i="82"/>
  <c r="F521" i="82"/>
  <c r="E521" i="82"/>
  <c r="D521" i="82"/>
  <c r="C521" i="82"/>
  <c r="B521" i="82"/>
  <c r="A521" i="82"/>
  <c r="G520" i="82"/>
  <c r="F520" i="82"/>
  <c r="E520" i="82"/>
  <c r="D520" i="82"/>
  <c r="C520" i="82"/>
  <c r="B520" i="82"/>
  <c r="A520" i="82"/>
  <c r="G519" i="82"/>
  <c r="F519" i="82"/>
  <c r="E519" i="82"/>
  <c r="D519" i="82"/>
  <c r="C519" i="82"/>
  <c r="B519" i="82"/>
  <c r="A519" i="82"/>
  <c r="G518" i="82"/>
  <c r="F518" i="82"/>
  <c r="E518" i="82"/>
  <c r="D518" i="82"/>
  <c r="C518" i="82"/>
  <c r="B518" i="82"/>
  <c r="A518" i="82"/>
  <c r="G517" i="82"/>
  <c r="F517" i="82"/>
  <c r="E517" i="82"/>
  <c r="D517" i="82"/>
  <c r="C517" i="82"/>
  <c r="B517" i="82"/>
  <c r="A517" i="82"/>
  <c r="G516" i="82"/>
  <c r="F516" i="82"/>
  <c r="E516" i="82"/>
  <c r="D516" i="82"/>
  <c r="C516" i="82"/>
  <c r="B516" i="82"/>
  <c r="A516" i="82"/>
  <c r="G515" i="82"/>
  <c r="F515" i="82"/>
  <c r="E515" i="82"/>
  <c r="D515" i="82"/>
  <c r="C515" i="82"/>
  <c r="B515" i="82"/>
  <c r="A515" i="82"/>
  <c r="G514" i="82"/>
  <c r="F514" i="82"/>
  <c r="E514" i="82"/>
  <c r="D514" i="82"/>
  <c r="C514" i="82"/>
  <c r="B514" i="82"/>
  <c r="A514" i="82"/>
  <c r="G513" i="82"/>
  <c r="F513" i="82"/>
  <c r="E513" i="82"/>
  <c r="D513" i="82"/>
  <c r="C513" i="82"/>
  <c r="B513" i="82"/>
  <c r="A513" i="82"/>
  <c r="G512" i="82"/>
  <c r="F512" i="82"/>
  <c r="E512" i="82"/>
  <c r="D512" i="82"/>
  <c r="C512" i="82"/>
  <c r="B512" i="82"/>
  <c r="A512" i="82"/>
  <c r="G511" i="82"/>
  <c r="F511" i="82"/>
  <c r="E511" i="82"/>
  <c r="D511" i="82"/>
  <c r="C511" i="82"/>
  <c r="B511" i="82"/>
  <c r="A511" i="82"/>
  <c r="G510" i="82"/>
  <c r="F510" i="82"/>
  <c r="E510" i="82"/>
  <c r="D510" i="82"/>
  <c r="C510" i="82"/>
  <c r="B510" i="82"/>
  <c r="A510" i="82"/>
  <c r="G509" i="82"/>
  <c r="F509" i="82"/>
  <c r="E509" i="82"/>
  <c r="D509" i="82"/>
  <c r="C509" i="82"/>
  <c r="B509" i="82"/>
  <c r="A509" i="82"/>
  <c r="G508" i="82"/>
  <c r="F508" i="82"/>
  <c r="E508" i="82"/>
  <c r="D508" i="82"/>
  <c r="C508" i="82"/>
  <c r="B508" i="82"/>
  <c r="A508" i="82"/>
  <c r="G507" i="82"/>
  <c r="F507" i="82"/>
  <c r="E507" i="82"/>
  <c r="D507" i="82"/>
  <c r="C507" i="82"/>
  <c r="B507" i="82"/>
  <c r="A507" i="82"/>
  <c r="G506" i="82"/>
  <c r="F506" i="82"/>
  <c r="E506" i="82"/>
  <c r="D506" i="82"/>
  <c r="C506" i="82"/>
  <c r="B506" i="82"/>
  <c r="A506" i="82"/>
  <c r="G505" i="82"/>
  <c r="F505" i="82"/>
  <c r="E505" i="82"/>
  <c r="D505" i="82"/>
  <c r="C505" i="82"/>
  <c r="B505" i="82"/>
  <c r="A505" i="82"/>
  <c r="G504" i="82"/>
  <c r="F504" i="82"/>
  <c r="E504" i="82"/>
  <c r="D504" i="82"/>
  <c r="C504" i="82"/>
  <c r="B504" i="82"/>
  <c r="A504" i="82"/>
  <c r="G503" i="82"/>
  <c r="F503" i="82"/>
  <c r="E503" i="82"/>
  <c r="D503" i="82"/>
  <c r="C503" i="82"/>
  <c r="B503" i="82"/>
  <c r="A503" i="82"/>
  <c r="G502" i="82"/>
  <c r="F502" i="82"/>
  <c r="E502" i="82"/>
  <c r="D502" i="82"/>
  <c r="C502" i="82"/>
  <c r="B502" i="82"/>
  <c r="A502" i="82"/>
  <c r="G501" i="82"/>
  <c r="F501" i="82"/>
  <c r="E501" i="82"/>
  <c r="D501" i="82"/>
  <c r="C501" i="82"/>
  <c r="B501" i="82"/>
  <c r="A501" i="82"/>
  <c r="G500" i="82"/>
  <c r="F500" i="82"/>
  <c r="E500" i="82"/>
  <c r="D500" i="82"/>
  <c r="C500" i="82"/>
  <c r="B500" i="82"/>
  <c r="A500" i="82"/>
  <c r="G499" i="82"/>
  <c r="F499" i="82"/>
  <c r="E499" i="82"/>
  <c r="D499" i="82"/>
  <c r="C499" i="82"/>
  <c r="B499" i="82"/>
  <c r="A499" i="82"/>
  <c r="G498" i="82"/>
  <c r="F498" i="82"/>
  <c r="E498" i="82"/>
  <c r="D498" i="82"/>
  <c r="C498" i="82"/>
  <c r="B498" i="82"/>
  <c r="A498" i="82"/>
  <c r="G497" i="82"/>
  <c r="F497" i="82"/>
  <c r="E497" i="82"/>
  <c r="D497" i="82"/>
  <c r="C497" i="82"/>
  <c r="B497" i="82"/>
  <c r="A497" i="82"/>
  <c r="G496" i="82"/>
  <c r="F496" i="82"/>
  <c r="E496" i="82"/>
  <c r="D496" i="82"/>
  <c r="C496" i="82"/>
  <c r="B496" i="82"/>
  <c r="A496" i="82"/>
  <c r="G495" i="82"/>
  <c r="F495" i="82"/>
  <c r="E495" i="82"/>
  <c r="D495" i="82"/>
  <c r="C495" i="82"/>
  <c r="B495" i="82"/>
  <c r="A495" i="82"/>
  <c r="G494" i="82"/>
  <c r="F494" i="82"/>
  <c r="E494" i="82"/>
  <c r="D494" i="82"/>
  <c r="C494" i="82"/>
  <c r="B494" i="82"/>
  <c r="A494" i="82"/>
  <c r="G493" i="82"/>
  <c r="F493" i="82"/>
  <c r="E493" i="82"/>
  <c r="D493" i="82"/>
  <c r="C493" i="82"/>
  <c r="B493" i="82"/>
  <c r="A493" i="82"/>
  <c r="G492" i="82"/>
  <c r="F492" i="82"/>
  <c r="E492" i="82"/>
  <c r="D492" i="82"/>
  <c r="C492" i="82"/>
  <c r="B492" i="82"/>
  <c r="A492" i="82"/>
  <c r="G491" i="82"/>
  <c r="F491" i="82"/>
  <c r="E491" i="82"/>
  <c r="D491" i="82"/>
  <c r="C491" i="82"/>
  <c r="B491" i="82"/>
  <c r="A491" i="82"/>
  <c r="G490" i="82"/>
  <c r="F490" i="82"/>
  <c r="E490" i="82"/>
  <c r="D490" i="82"/>
  <c r="C490" i="82"/>
  <c r="B490" i="82"/>
  <c r="A490" i="82"/>
  <c r="G489" i="82"/>
  <c r="F489" i="82"/>
  <c r="E489" i="82"/>
  <c r="D489" i="82"/>
  <c r="C489" i="82"/>
  <c r="B489" i="82"/>
  <c r="A489" i="82"/>
  <c r="G488" i="82"/>
  <c r="F488" i="82"/>
  <c r="E488" i="82"/>
  <c r="D488" i="82"/>
  <c r="C488" i="82"/>
  <c r="B488" i="82"/>
  <c r="A488" i="82"/>
  <c r="G487" i="82"/>
  <c r="F487" i="82"/>
  <c r="E487" i="82"/>
  <c r="D487" i="82"/>
  <c r="C487" i="82"/>
  <c r="B487" i="82"/>
  <c r="A487" i="82"/>
  <c r="G486" i="82"/>
  <c r="F486" i="82"/>
  <c r="E486" i="82"/>
  <c r="D486" i="82"/>
  <c r="C486" i="82"/>
  <c r="B486" i="82"/>
  <c r="A486" i="82"/>
  <c r="G485" i="82"/>
  <c r="F485" i="82"/>
  <c r="E485" i="82"/>
  <c r="D485" i="82"/>
  <c r="C485" i="82"/>
  <c r="B485" i="82"/>
  <c r="A485" i="82"/>
  <c r="G484" i="82"/>
  <c r="F484" i="82"/>
  <c r="E484" i="82"/>
  <c r="D484" i="82"/>
  <c r="C484" i="82"/>
  <c r="B484" i="82"/>
  <c r="A484" i="82"/>
  <c r="G483" i="82"/>
  <c r="F483" i="82"/>
  <c r="E483" i="82"/>
  <c r="D483" i="82"/>
  <c r="C483" i="82"/>
  <c r="B483" i="82"/>
  <c r="A483" i="82"/>
  <c r="G482" i="82"/>
  <c r="F482" i="82"/>
  <c r="E482" i="82"/>
  <c r="D482" i="82"/>
  <c r="C482" i="82"/>
  <c r="B482" i="82"/>
  <c r="A482" i="82"/>
  <c r="G481" i="82"/>
  <c r="F481" i="82"/>
  <c r="E481" i="82"/>
  <c r="D481" i="82"/>
  <c r="C481" i="82"/>
  <c r="B481" i="82"/>
  <c r="A481" i="82"/>
  <c r="G480" i="82"/>
  <c r="F480" i="82"/>
  <c r="E480" i="82"/>
  <c r="D480" i="82"/>
  <c r="C480" i="82"/>
  <c r="B480" i="82"/>
  <c r="A480" i="82"/>
  <c r="G479" i="82"/>
  <c r="F479" i="82"/>
  <c r="E479" i="82"/>
  <c r="D479" i="82"/>
  <c r="C479" i="82"/>
  <c r="B479" i="82"/>
  <c r="A479" i="82"/>
  <c r="G478" i="82"/>
  <c r="F478" i="82"/>
  <c r="E478" i="82"/>
  <c r="D478" i="82"/>
  <c r="C478" i="82"/>
  <c r="B478" i="82"/>
  <c r="A478" i="82"/>
  <c r="G477" i="82"/>
  <c r="F477" i="82"/>
  <c r="E477" i="82"/>
  <c r="D477" i="82"/>
  <c r="C477" i="82"/>
  <c r="B477" i="82"/>
  <c r="A477" i="82"/>
  <c r="G476" i="82"/>
  <c r="F476" i="82"/>
  <c r="E476" i="82"/>
  <c r="D476" i="82"/>
  <c r="C476" i="82"/>
  <c r="B476" i="82"/>
  <c r="A476" i="82"/>
  <c r="G475" i="82"/>
  <c r="F475" i="82"/>
  <c r="E475" i="82"/>
  <c r="D475" i="82"/>
  <c r="C475" i="82"/>
  <c r="B475" i="82"/>
  <c r="A475" i="82"/>
  <c r="G474" i="82"/>
  <c r="F474" i="82"/>
  <c r="E474" i="82"/>
  <c r="D474" i="82"/>
  <c r="C474" i="82"/>
  <c r="B474" i="82"/>
  <c r="A474" i="82"/>
  <c r="G473" i="82"/>
  <c r="F473" i="82"/>
  <c r="E473" i="82"/>
  <c r="D473" i="82"/>
  <c r="C473" i="82"/>
  <c r="B473" i="82"/>
  <c r="A473" i="82"/>
  <c r="G472" i="82"/>
  <c r="F472" i="82"/>
  <c r="E472" i="82"/>
  <c r="D472" i="82"/>
  <c r="C472" i="82"/>
  <c r="B472" i="82"/>
  <c r="A472" i="82"/>
  <c r="G471" i="82"/>
  <c r="F471" i="82"/>
  <c r="E471" i="82"/>
  <c r="D471" i="82"/>
  <c r="C471" i="82"/>
  <c r="B471" i="82"/>
  <c r="A471" i="82"/>
  <c r="G470" i="82"/>
  <c r="F470" i="82"/>
  <c r="E470" i="82"/>
  <c r="D470" i="82"/>
  <c r="C470" i="82"/>
  <c r="B470" i="82"/>
  <c r="A470" i="82"/>
  <c r="G469" i="82"/>
  <c r="F469" i="82"/>
  <c r="E469" i="82"/>
  <c r="D469" i="82"/>
  <c r="C469" i="82"/>
  <c r="B469" i="82"/>
  <c r="A469" i="82"/>
  <c r="G468" i="82"/>
  <c r="F468" i="82"/>
  <c r="E468" i="82"/>
  <c r="D468" i="82"/>
  <c r="C468" i="82"/>
  <c r="B468" i="82"/>
  <c r="A468" i="82"/>
  <c r="G467" i="82"/>
  <c r="F467" i="82"/>
  <c r="E467" i="82"/>
  <c r="D467" i="82"/>
  <c r="C467" i="82"/>
  <c r="B467" i="82"/>
  <c r="A467" i="82"/>
  <c r="G466" i="82"/>
  <c r="F466" i="82"/>
  <c r="E466" i="82"/>
  <c r="D466" i="82"/>
  <c r="C466" i="82"/>
  <c r="B466" i="82"/>
  <c r="A466" i="82"/>
  <c r="G465" i="82"/>
  <c r="F465" i="82"/>
  <c r="E465" i="82"/>
  <c r="D465" i="82"/>
  <c r="C465" i="82"/>
  <c r="B465" i="82"/>
  <c r="A465" i="82"/>
  <c r="G464" i="82"/>
  <c r="F464" i="82"/>
  <c r="E464" i="82"/>
  <c r="D464" i="82"/>
  <c r="C464" i="82"/>
  <c r="B464" i="82"/>
  <c r="A464" i="82"/>
  <c r="G463" i="82"/>
  <c r="F463" i="82"/>
  <c r="E463" i="82"/>
  <c r="D463" i="82"/>
  <c r="C463" i="82"/>
  <c r="B463" i="82"/>
  <c r="A463" i="82"/>
  <c r="G462" i="82"/>
  <c r="F462" i="82"/>
  <c r="E462" i="82"/>
  <c r="D462" i="82"/>
  <c r="C462" i="82"/>
  <c r="B462" i="82"/>
  <c r="A462" i="82"/>
  <c r="G461" i="82"/>
  <c r="F461" i="82"/>
  <c r="E461" i="82"/>
  <c r="D461" i="82"/>
  <c r="C461" i="82"/>
  <c r="B461" i="82"/>
  <c r="A461" i="82"/>
  <c r="G460" i="82"/>
  <c r="F460" i="82"/>
  <c r="E460" i="82"/>
  <c r="D460" i="82"/>
  <c r="C460" i="82"/>
  <c r="B460" i="82"/>
  <c r="A460" i="82"/>
  <c r="G459" i="82"/>
  <c r="F459" i="82"/>
  <c r="E459" i="82"/>
  <c r="D459" i="82"/>
  <c r="C459" i="82"/>
  <c r="B459" i="82"/>
  <c r="A459" i="82"/>
  <c r="G458" i="82"/>
  <c r="F458" i="82"/>
  <c r="E458" i="82"/>
  <c r="D458" i="82"/>
  <c r="C458" i="82"/>
  <c r="B458" i="82"/>
  <c r="A458" i="82"/>
  <c r="G457" i="82"/>
  <c r="F457" i="82"/>
  <c r="E457" i="82"/>
  <c r="D457" i="82"/>
  <c r="C457" i="82"/>
  <c r="B457" i="82"/>
  <c r="A457" i="82"/>
  <c r="G456" i="82"/>
  <c r="F456" i="82"/>
  <c r="E456" i="82"/>
  <c r="D456" i="82"/>
  <c r="C456" i="82"/>
  <c r="B456" i="82"/>
  <c r="A456" i="82"/>
  <c r="G455" i="82"/>
  <c r="F455" i="82"/>
  <c r="E455" i="82"/>
  <c r="D455" i="82"/>
  <c r="C455" i="82"/>
  <c r="B455" i="82"/>
  <c r="A455" i="82"/>
  <c r="G454" i="82"/>
  <c r="F454" i="82"/>
  <c r="E454" i="82"/>
  <c r="D454" i="82"/>
  <c r="C454" i="82"/>
  <c r="B454" i="82"/>
  <c r="A454" i="82"/>
  <c r="G453" i="82"/>
  <c r="F453" i="82"/>
  <c r="E453" i="82"/>
  <c r="D453" i="82"/>
  <c r="C453" i="82"/>
  <c r="B453" i="82"/>
  <c r="A453" i="82"/>
  <c r="G452" i="82"/>
  <c r="F452" i="82"/>
  <c r="E452" i="82"/>
  <c r="D452" i="82"/>
  <c r="C452" i="82"/>
  <c r="B452" i="82"/>
  <c r="A452" i="82"/>
  <c r="G451" i="82"/>
  <c r="F451" i="82"/>
  <c r="E451" i="82"/>
  <c r="D451" i="82"/>
  <c r="C451" i="82"/>
  <c r="B451" i="82"/>
  <c r="A451" i="82"/>
  <c r="G450" i="82"/>
  <c r="F450" i="82"/>
  <c r="E450" i="82"/>
  <c r="D450" i="82"/>
  <c r="C450" i="82"/>
  <c r="B450" i="82"/>
  <c r="A450" i="82"/>
  <c r="G449" i="82"/>
  <c r="F449" i="82"/>
  <c r="E449" i="82"/>
  <c r="D449" i="82"/>
  <c r="C449" i="82"/>
  <c r="B449" i="82"/>
  <c r="A449" i="82"/>
  <c r="G448" i="82"/>
  <c r="F448" i="82"/>
  <c r="E448" i="82"/>
  <c r="D448" i="82"/>
  <c r="C448" i="82"/>
  <c r="B448" i="82"/>
  <c r="A448" i="82"/>
  <c r="G447" i="82"/>
  <c r="F447" i="82"/>
  <c r="E447" i="82"/>
  <c r="D447" i="82"/>
  <c r="C447" i="82"/>
  <c r="B447" i="82"/>
  <c r="A447" i="82"/>
  <c r="G446" i="82"/>
  <c r="F446" i="82"/>
  <c r="E446" i="82"/>
  <c r="D446" i="82"/>
  <c r="C446" i="82"/>
  <c r="B446" i="82"/>
  <c r="A446" i="82"/>
  <c r="G445" i="82"/>
  <c r="F445" i="82"/>
  <c r="E445" i="82"/>
  <c r="D445" i="82"/>
  <c r="C445" i="82"/>
  <c r="B445" i="82"/>
  <c r="A445" i="82"/>
  <c r="G444" i="82"/>
  <c r="F444" i="82"/>
  <c r="E444" i="82"/>
  <c r="D444" i="82"/>
  <c r="C444" i="82"/>
  <c r="B444" i="82"/>
  <c r="A444" i="82"/>
  <c r="G443" i="82"/>
  <c r="F443" i="82"/>
  <c r="E443" i="82"/>
  <c r="D443" i="82"/>
  <c r="C443" i="82"/>
  <c r="B443" i="82"/>
  <c r="A443" i="82"/>
  <c r="G442" i="82"/>
  <c r="F442" i="82"/>
  <c r="E442" i="82"/>
  <c r="D442" i="82"/>
  <c r="C442" i="82"/>
  <c r="B442" i="82"/>
  <c r="A442" i="82"/>
  <c r="G441" i="82"/>
  <c r="F441" i="82"/>
  <c r="E441" i="82"/>
  <c r="D441" i="82"/>
  <c r="C441" i="82"/>
  <c r="B441" i="82"/>
  <c r="A441" i="82"/>
  <c r="G440" i="82"/>
  <c r="F440" i="82"/>
  <c r="E440" i="82"/>
  <c r="D440" i="82"/>
  <c r="C440" i="82"/>
  <c r="B440" i="82"/>
  <c r="A440" i="82"/>
  <c r="G439" i="82"/>
  <c r="F439" i="82"/>
  <c r="E439" i="82"/>
  <c r="D439" i="82"/>
  <c r="C439" i="82"/>
  <c r="B439" i="82"/>
  <c r="A439" i="82"/>
  <c r="G438" i="82"/>
  <c r="F438" i="82"/>
  <c r="E438" i="82"/>
  <c r="D438" i="82"/>
  <c r="C438" i="82"/>
  <c r="B438" i="82"/>
  <c r="A438" i="82"/>
  <c r="G437" i="82"/>
  <c r="F437" i="82"/>
  <c r="E437" i="82"/>
  <c r="D437" i="82"/>
  <c r="C437" i="82"/>
  <c r="B437" i="82"/>
  <c r="A437" i="82"/>
  <c r="G436" i="82"/>
  <c r="F436" i="82"/>
  <c r="E436" i="82"/>
  <c r="D436" i="82"/>
  <c r="C436" i="82"/>
  <c r="B436" i="82"/>
  <c r="A436" i="82"/>
  <c r="G435" i="82"/>
  <c r="F435" i="82"/>
  <c r="E435" i="82"/>
  <c r="D435" i="82"/>
  <c r="C435" i="82"/>
  <c r="B435" i="82"/>
  <c r="A435" i="82"/>
  <c r="G434" i="82"/>
  <c r="F434" i="82"/>
  <c r="E434" i="82"/>
  <c r="D434" i="82"/>
  <c r="C434" i="82"/>
  <c r="B434" i="82"/>
  <c r="A434" i="82"/>
  <c r="G433" i="82"/>
  <c r="F433" i="82"/>
  <c r="E433" i="82"/>
  <c r="D433" i="82"/>
  <c r="C433" i="82"/>
  <c r="B433" i="82"/>
  <c r="A433" i="82"/>
  <c r="G432" i="82"/>
  <c r="F432" i="82"/>
  <c r="E432" i="82"/>
  <c r="D432" i="82"/>
  <c r="C432" i="82"/>
  <c r="B432" i="82"/>
  <c r="A432" i="82"/>
  <c r="G431" i="82"/>
  <c r="F431" i="82"/>
  <c r="E431" i="82"/>
  <c r="D431" i="82"/>
  <c r="C431" i="82"/>
  <c r="B431" i="82"/>
  <c r="A431" i="82"/>
  <c r="G430" i="82"/>
  <c r="F430" i="82"/>
  <c r="E430" i="82"/>
  <c r="D430" i="82"/>
  <c r="C430" i="82"/>
  <c r="B430" i="82"/>
  <c r="A430" i="82"/>
  <c r="G429" i="82"/>
  <c r="F429" i="82"/>
  <c r="E429" i="82"/>
  <c r="D429" i="82"/>
  <c r="C429" i="82"/>
  <c r="B429" i="82"/>
  <c r="A429" i="82"/>
  <c r="G428" i="82"/>
  <c r="F428" i="82"/>
  <c r="E428" i="82"/>
  <c r="D428" i="82"/>
  <c r="C428" i="82"/>
  <c r="B428" i="82"/>
  <c r="A428" i="82"/>
  <c r="G427" i="82"/>
  <c r="F427" i="82"/>
  <c r="E427" i="82"/>
  <c r="D427" i="82"/>
  <c r="C427" i="82"/>
  <c r="B427" i="82"/>
  <c r="A427" i="82"/>
  <c r="G426" i="82"/>
  <c r="F426" i="82"/>
  <c r="E426" i="82"/>
  <c r="D426" i="82"/>
  <c r="C426" i="82"/>
  <c r="B426" i="82"/>
  <c r="A426" i="82"/>
  <c r="G425" i="82"/>
  <c r="F425" i="82"/>
  <c r="E425" i="82"/>
  <c r="D425" i="82"/>
  <c r="C425" i="82"/>
  <c r="B425" i="82"/>
  <c r="A425" i="82"/>
  <c r="G424" i="82"/>
  <c r="F424" i="82"/>
  <c r="E424" i="82"/>
  <c r="D424" i="82"/>
  <c r="C424" i="82"/>
  <c r="B424" i="82"/>
  <c r="A424" i="82"/>
  <c r="G423" i="82"/>
  <c r="F423" i="82"/>
  <c r="E423" i="82"/>
  <c r="D423" i="82"/>
  <c r="C423" i="82"/>
  <c r="B423" i="82"/>
  <c r="A423" i="82"/>
  <c r="G422" i="82"/>
  <c r="F422" i="82"/>
  <c r="E422" i="82"/>
  <c r="D422" i="82"/>
  <c r="C422" i="82"/>
  <c r="B422" i="82"/>
  <c r="A422" i="82"/>
  <c r="G421" i="82"/>
  <c r="F421" i="82"/>
  <c r="E421" i="82"/>
  <c r="D421" i="82"/>
  <c r="C421" i="82"/>
  <c r="B421" i="82"/>
  <c r="A421" i="82"/>
  <c r="G420" i="82"/>
  <c r="F420" i="82"/>
  <c r="E420" i="82"/>
  <c r="D420" i="82"/>
  <c r="C420" i="82"/>
  <c r="B420" i="82"/>
  <c r="A420" i="82"/>
  <c r="G419" i="82"/>
  <c r="F419" i="82"/>
  <c r="E419" i="82"/>
  <c r="D419" i="82"/>
  <c r="C419" i="82"/>
  <c r="B419" i="82"/>
  <c r="A419" i="82"/>
  <c r="G418" i="82"/>
  <c r="F418" i="82"/>
  <c r="E418" i="82"/>
  <c r="D418" i="82"/>
  <c r="C418" i="82"/>
  <c r="B418" i="82"/>
  <c r="A418" i="82"/>
  <c r="G417" i="82"/>
  <c r="F417" i="82"/>
  <c r="E417" i="82"/>
  <c r="D417" i="82"/>
  <c r="C417" i="82"/>
  <c r="B417" i="82"/>
  <c r="A417" i="82"/>
  <c r="G416" i="82"/>
  <c r="F416" i="82"/>
  <c r="E416" i="82"/>
  <c r="D416" i="82"/>
  <c r="C416" i="82"/>
  <c r="B416" i="82"/>
  <c r="A416" i="82"/>
  <c r="G415" i="82"/>
  <c r="F415" i="82"/>
  <c r="E415" i="82"/>
  <c r="D415" i="82"/>
  <c r="C415" i="82"/>
  <c r="B415" i="82"/>
  <c r="A415" i="82"/>
  <c r="G414" i="82"/>
  <c r="F414" i="82"/>
  <c r="E414" i="82"/>
  <c r="D414" i="82"/>
  <c r="C414" i="82"/>
  <c r="B414" i="82"/>
  <c r="A414" i="82"/>
  <c r="G413" i="82"/>
  <c r="F413" i="82"/>
  <c r="E413" i="82"/>
  <c r="D413" i="82"/>
  <c r="C413" i="82"/>
  <c r="B413" i="82"/>
  <c r="A413" i="82"/>
  <c r="G412" i="82"/>
  <c r="F412" i="82"/>
  <c r="E412" i="82"/>
  <c r="D412" i="82"/>
  <c r="C412" i="82"/>
  <c r="B412" i="82"/>
  <c r="A412" i="82"/>
  <c r="G411" i="82"/>
  <c r="F411" i="82"/>
  <c r="E411" i="82"/>
  <c r="D411" i="82"/>
  <c r="C411" i="82"/>
  <c r="B411" i="82"/>
  <c r="A411" i="82"/>
  <c r="G410" i="82"/>
  <c r="F410" i="82"/>
  <c r="E410" i="82"/>
  <c r="D410" i="82"/>
  <c r="C410" i="82"/>
  <c r="B410" i="82"/>
  <c r="A410" i="82"/>
  <c r="G409" i="82"/>
  <c r="F409" i="82"/>
  <c r="E409" i="82"/>
  <c r="D409" i="82"/>
  <c r="C409" i="82"/>
  <c r="B409" i="82"/>
  <c r="A409" i="82"/>
  <c r="G408" i="82"/>
  <c r="F408" i="82"/>
  <c r="E408" i="82"/>
  <c r="D408" i="82"/>
  <c r="C408" i="82"/>
  <c r="B408" i="82"/>
  <c r="A408" i="82"/>
  <c r="G407" i="82"/>
  <c r="F407" i="82"/>
  <c r="E407" i="82"/>
  <c r="D407" i="82"/>
  <c r="C407" i="82"/>
  <c r="B407" i="82"/>
  <c r="A407" i="82"/>
  <c r="G406" i="82"/>
  <c r="F406" i="82"/>
  <c r="E406" i="82"/>
  <c r="D406" i="82"/>
  <c r="C406" i="82"/>
  <c r="B406" i="82"/>
  <c r="A406" i="82"/>
  <c r="G405" i="82"/>
  <c r="F405" i="82"/>
  <c r="E405" i="82"/>
  <c r="D405" i="82"/>
  <c r="C405" i="82"/>
  <c r="B405" i="82"/>
  <c r="A405" i="82"/>
  <c r="G404" i="82"/>
  <c r="F404" i="82"/>
  <c r="E404" i="82"/>
  <c r="D404" i="82"/>
  <c r="C404" i="82"/>
  <c r="B404" i="82"/>
  <c r="A404" i="82"/>
  <c r="G403" i="82"/>
  <c r="F403" i="82"/>
  <c r="E403" i="82"/>
  <c r="D403" i="82"/>
  <c r="C403" i="82"/>
  <c r="B403" i="82"/>
  <c r="A403" i="82"/>
  <c r="G402" i="82"/>
  <c r="F402" i="82"/>
  <c r="E402" i="82"/>
  <c r="D402" i="82"/>
  <c r="C402" i="82"/>
  <c r="B402" i="82"/>
  <c r="A402" i="82"/>
  <c r="G401" i="82"/>
  <c r="F401" i="82"/>
  <c r="E401" i="82"/>
  <c r="D401" i="82"/>
  <c r="C401" i="82"/>
  <c r="B401" i="82"/>
  <c r="A401" i="82"/>
  <c r="G400" i="82"/>
  <c r="F400" i="82"/>
  <c r="E400" i="82"/>
  <c r="D400" i="82"/>
  <c r="C400" i="82"/>
  <c r="B400" i="82"/>
  <c r="A400" i="82"/>
  <c r="G399" i="82"/>
  <c r="F399" i="82"/>
  <c r="E399" i="82"/>
  <c r="D399" i="82"/>
  <c r="C399" i="82"/>
  <c r="B399" i="82"/>
  <c r="A399" i="82"/>
  <c r="G398" i="82"/>
  <c r="F398" i="82"/>
  <c r="E398" i="82"/>
  <c r="D398" i="82"/>
  <c r="C398" i="82"/>
  <c r="B398" i="82"/>
  <c r="A398" i="82"/>
  <c r="G397" i="82"/>
  <c r="F397" i="82"/>
  <c r="E397" i="82"/>
  <c r="D397" i="82"/>
  <c r="C397" i="82"/>
  <c r="B397" i="82"/>
  <c r="A397" i="82"/>
  <c r="G396" i="82"/>
  <c r="F396" i="82"/>
  <c r="E396" i="82"/>
  <c r="D396" i="82"/>
  <c r="C396" i="82"/>
  <c r="B396" i="82"/>
  <c r="A396" i="82"/>
  <c r="G395" i="82"/>
  <c r="F395" i="82"/>
  <c r="E395" i="82"/>
  <c r="D395" i="82"/>
  <c r="C395" i="82"/>
  <c r="B395" i="82"/>
  <c r="A395" i="82"/>
  <c r="G394" i="82"/>
  <c r="F394" i="82"/>
  <c r="E394" i="82"/>
  <c r="D394" i="82"/>
  <c r="C394" i="82"/>
  <c r="B394" i="82"/>
  <c r="A394" i="82"/>
  <c r="G393" i="82"/>
  <c r="F393" i="82"/>
  <c r="E393" i="82"/>
  <c r="D393" i="82"/>
  <c r="C393" i="82"/>
  <c r="B393" i="82"/>
  <c r="A393" i="82"/>
  <c r="G392" i="82"/>
  <c r="F392" i="82"/>
  <c r="E392" i="82"/>
  <c r="D392" i="82"/>
  <c r="C392" i="82"/>
  <c r="B392" i="82"/>
  <c r="A392" i="82"/>
  <c r="G391" i="82"/>
  <c r="F391" i="82"/>
  <c r="E391" i="82"/>
  <c r="D391" i="82"/>
  <c r="C391" i="82"/>
  <c r="B391" i="82"/>
  <c r="A391" i="82"/>
  <c r="G390" i="82"/>
  <c r="F390" i="82"/>
  <c r="E390" i="82"/>
  <c r="D390" i="82"/>
  <c r="C390" i="82"/>
  <c r="B390" i="82"/>
  <c r="A390" i="82"/>
  <c r="G389" i="82"/>
  <c r="F389" i="82"/>
  <c r="E389" i="82"/>
  <c r="D389" i="82"/>
  <c r="C389" i="82"/>
  <c r="B389" i="82"/>
  <c r="A389" i="82"/>
  <c r="G388" i="82"/>
  <c r="F388" i="82"/>
  <c r="E388" i="82"/>
  <c r="D388" i="82"/>
  <c r="C388" i="82"/>
  <c r="B388" i="82"/>
  <c r="A388" i="82"/>
  <c r="G387" i="82"/>
  <c r="F387" i="82"/>
  <c r="E387" i="82"/>
  <c r="D387" i="82"/>
  <c r="C387" i="82"/>
  <c r="B387" i="82"/>
  <c r="A387" i="82"/>
  <c r="G386" i="82"/>
  <c r="F386" i="82"/>
  <c r="E386" i="82"/>
  <c r="D386" i="82"/>
  <c r="C386" i="82"/>
  <c r="B386" i="82"/>
  <c r="A386" i="82"/>
  <c r="G385" i="82"/>
  <c r="F385" i="82"/>
  <c r="E385" i="82"/>
  <c r="D385" i="82"/>
  <c r="C385" i="82"/>
  <c r="B385" i="82"/>
  <c r="A385" i="82"/>
  <c r="G384" i="82"/>
  <c r="F384" i="82"/>
  <c r="E384" i="82"/>
  <c r="D384" i="82"/>
  <c r="C384" i="82"/>
  <c r="B384" i="82"/>
  <c r="A384" i="82"/>
  <c r="G383" i="82"/>
  <c r="F383" i="82"/>
  <c r="E383" i="82"/>
  <c r="D383" i="82"/>
  <c r="C383" i="82"/>
  <c r="B383" i="82"/>
  <c r="A383" i="82"/>
  <c r="G382" i="82"/>
  <c r="F382" i="82"/>
  <c r="E382" i="82"/>
  <c r="D382" i="82"/>
  <c r="C382" i="82"/>
  <c r="B382" i="82"/>
  <c r="A382" i="82"/>
  <c r="G381" i="82"/>
  <c r="F381" i="82"/>
  <c r="E381" i="82"/>
  <c r="D381" i="82"/>
  <c r="C381" i="82"/>
  <c r="B381" i="82"/>
  <c r="A381" i="82"/>
  <c r="G380" i="82"/>
  <c r="F380" i="82"/>
  <c r="E380" i="82"/>
  <c r="D380" i="82"/>
  <c r="C380" i="82"/>
  <c r="B380" i="82"/>
  <c r="A380" i="82"/>
  <c r="G379" i="82"/>
  <c r="F379" i="82"/>
  <c r="E379" i="82"/>
  <c r="D379" i="82"/>
  <c r="C379" i="82"/>
  <c r="B379" i="82"/>
  <c r="A379" i="82"/>
  <c r="G378" i="82"/>
  <c r="F378" i="82"/>
  <c r="E378" i="82"/>
  <c r="D378" i="82"/>
  <c r="C378" i="82"/>
  <c r="B378" i="82"/>
  <c r="A378" i="82"/>
  <c r="G377" i="82"/>
  <c r="F377" i="82"/>
  <c r="E377" i="82"/>
  <c r="D377" i="82"/>
  <c r="C377" i="82"/>
  <c r="B377" i="82"/>
  <c r="A377" i="82"/>
  <c r="G376" i="82"/>
  <c r="F376" i="82"/>
  <c r="E376" i="82"/>
  <c r="D376" i="82"/>
  <c r="C376" i="82"/>
  <c r="B376" i="82"/>
  <c r="A376" i="82"/>
  <c r="G375" i="82"/>
  <c r="F375" i="82"/>
  <c r="E375" i="82"/>
  <c r="D375" i="82"/>
  <c r="C375" i="82"/>
  <c r="B375" i="82"/>
  <c r="A375" i="82"/>
  <c r="G374" i="82"/>
  <c r="F374" i="82"/>
  <c r="E374" i="82"/>
  <c r="D374" i="82"/>
  <c r="C374" i="82"/>
  <c r="B374" i="82"/>
  <c r="A374" i="82"/>
  <c r="G373" i="82"/>
  <c r="F373" i="82"/>
  <c r="E373" i="82"/>
  <c r="D373" i="82"/>
  <c r="C373" i="82"/>
  <c r="B373" i="82"/>
  <c r="A373" i="82"/>
  <c r="G372" i="82"/>
  <c r="F372" i="82"/>
  <c r="E372" i="82"/>
  <c r="D372" i="82"/>
  <c r="C372" i="82"/>
  <c r="B372" i="82"/>
  <c r="A372" i="82"/>
  <c r="G371" i="82"/>
  <c r="F371" i="82"/>
  <c r="E371" i="82"/>
  <c r="D371" i="82"/>
  <c r="C371" i="82"/>
  <c r="B371" i="82"/>
  <c r="A371" i="82"/>
  <c r="G370" i="82"/>
  <c r="F370" i="82"/>
  <c r="E370" i="82"/>
  <c r="D370" i="82"/>
  <c r="C370" i="82"/>
  <c r="B370" i="82"/>
  <c r="A370" i="82"/>
  <c r="G369" i="82"/>
  <c r="F369" i="82"/>
  <c r="E369" i="82"/>
  <c r="D369" i="82"/>
  <c r="C369" i="82"/>
  <c r="B369" i="82"/>
  <c r="A369" i="82"/>
  <c r="G368" i="82"/>
  <c r="F368" i="82"/>
  <c r="E368" i="82"/>
  <c r="D368" i="82"/>
  <c r="C368" i="82"/>
  <c r="B368" i="82"/>
  <c r="A368" i="82"/>
  <c r="G367" i="82"/>
  <c r="F367" i="82"/>
  <c r="E367" i="82"/>
  <c r="D367" i="82"/>
  <c r="C367" i="82"/>
  <c r="B367" i="82"/>
  <c r="A367" i="82"/>
  <c r="G366" i="82"/>
  <c r="F366" i="82"/>
  <c r="E366" i="82"/>
  <c r="D366" i="82"/>
  <c r="C366" i="82"/>
  <c r="B366" i="82"/>
  <c r="A366" i="82"/>
  <c r="G365" i="82"/>
  <c r="F365" i="82"/>
  <c r="E365" i="82"/>
  <c r="D365" i="82"/>
  <c r="C365" i="82"/>
  <c r="B365" i="82"/>
  <c r="A365" i="82"/>
  <c r="G364" i="82"/>
  <c r="F364" i="82"/>
  <c r="E364" i="82"/>
  <c r="D364" i="82"/>
  <c r="C364" i="82"/>
  <c r="B364" i="82"/>
  <c r="A364" i="82"/>
  <c r="G363" i="82"/>
  <c r="F363" i="82"/>
  <c r="E363" i="82"/>
  <c r="D363" i="82"/>
  <c r="C363" i="82"/>
  <c r="B363" i="82"/>
  <c r="A363" i="82"/>
  <c r="G362" i="82"/>
  <c r="F362" i="82"/>
  <c r="E362" i="82"/>
  <c r="D362" i="82"/>
  <c r="C362" i="82"/>
  <c r="B362" i="82"/>
  <c r="A362" i="82"/>
  <c r="G361" i="82"/>
  <c r="F361" i="82"/>
  <c r="E361" i="82"/>
  <c r="D361" i="82"/>
  <c r="C361" i="82"/>
  <c r="B361" i="82"/>
  <c r="A361" i="82"/>
  <c r="G360" i="82"/>
  <c r="F360" i="82"/>
  <c r="E360" i="82"/>
  <c r="D360" i="82"/>
  <c r="C360" i="82"/>
  <c r="B360" i="82"/>
  <c r="A360" i="82"/>
  <c r="G359" i="82"/>
  <c r="F359" i="82"/>
  <c r="E359" i="82"/>
  <c r="D359" i="82"/>
  <c r="C359" i="82"/>
  <c r="B359" i="82"/>
  <c r="A359" i="82"/>
  <c r="G358" i="82"/>
  <c r="F358" i="82"/>
  <c r="E358" i="82"/>
  <c r="D358" i="82"/>
  <c r="C358" i="82"/>
  <c r="B358" i="82"/>
  <c r="A358" i="82"/>
  <c r="G357" i="82"/>
  <c r="F357" i="82"/>
  <c r="E357" i="82"/>
  <c r="D357" i="82"/>
  <c r="C357" i="82"/>
  <c r="B357" i="82"/>
  <c r="A357" i="82"/>
  <c r="G356" i="82"/>
  <c r="F356" i="82"/>
  <c r="E356" i="82"/>
  <c r="D356" i="82"/>
  <c r="C356" i="82"/>
  <c r="B356" i="82"/>
  <c r="A356" i="82"/>
  <c r="G355" i="82"/>
  <c r="F355" i="82"/>
  <c r="E355" i="82"/>
  <c r="D355" i="82"/>
  <c r="C355" i="82"/>
  <c r="B355" i="82"/>
  <c r="A355" i="82"/>
  <c r="G354" i="82"/>
  <c r="F354" i="82"/>
  <c r="E354" i="82"/>
  <c r="D354" i="82"/>
  <c r="C354" i="82"/>
  <c r="B354" i="82"/>
  <c r="A354" i="82"/>
  <c r="G353" i="82"/>
  <c r="F353" i="82"/>
  <c r="E353" i="82"/>
  <c r="D353" i="82"/>
  <c r="C353" i="82"/>
  <c r="B353" i="82"/>
  <c r="A353" i="82"/>
  <c r="G352" i="82"/>
  <c r="F352" i="82"/>
  <c r="E352" i="82"/>
  <c r="D352" i="82"/>
  <c r="C352" i="82"/>
  <c r="B352" i="82"/>
  <c r="A352" i="82"/>
  <c r="G351" i="82"/>
  <c r="F351" i="82"/>
  <c r="E351" i="82"/>
  <c r="D351" i="82"/>
  <c r="C351" i="82"/>
  <c r="B351" i="82"/>
  <c r="A351" i="82"/>
  <c r="G350" i="82"/>
  <c r="F350" i="82"/>
  <c r="E350" i="82"/>
  <c r="D350" i="82"/>
  <c r="C350" i="82"/>
  <c r="B350" i="82"/>
  <c r="A350" i="82"/>
  <c r="G349" i="82"/>
  <c r="F349" i="82"/>
  <c r="E349" i="82"/>
  <c r="D349" i="82"/>
  <c r="C349" i="82"/>
  <c r="B349" i="82"/>
  <c r="A349" i="82"/>
  <c r="G348" i="82"/>
  <c r="F348" i="82"/>
  <c r="E348" i="82"/>
  <c r="D348" i="82"/>
  <c r="C348" i="82"/>
  <c r="B348" i="82"/>
  <c r="A348" i="82"/>
  <c r="G347" i="82"/>
  <c r="F347" i="82"/>
  <c r="E347" i="82"/>
  <c r="D347" i="82"/>
  <c r="C347" i="82"/>
  <c r="B347" i="82"/>
  <c r="A347" i="82"/>
  <c r="G346" i="82"/>
  <c r="F346" i="82"/>
  <c r="E346" i="82"/>
  <c r="D346" i="82"/>
  <c r="C346" i="82"/>
  <c r="B346" i="82"/>
  <c r="A346" i="82"/>
  <c r="G345" i="82"/>
  <c r="F345" i="82"/>
  <c r="E345" i="82"/>
  <c r="D345" i="82"/>
  <c r="C345" i="82"/>
  <c r="B345" i="82"/>
  <c r="A345" i="82"/>
  <c r="G344" i="82"/>
  <c r="F344" i="82"/>
  <c r="E344" i="82"/>
  <c r="D344" i="82"/>
  <c r="C344" i="82"/>
  <c r="B344" i="82"/>
  <c r="A344" i="82"/>
  <c r="G343" i="82"/>
  <c r="F343" i="82"/>
  <c r="E343" i="82"/>
  <c r="D343" i="82"/>
  <c r="C343" i="82"/>
  <c r="B343" i="82"/>
  <c r="A343" i="82"/>
  <c r="G342" i="82"/>
  <c r="F342" i="82"/>
  <c r="E342" i="82"/>
  <c r="D342" i="82"/>
  <c r="C342" i="82"/>
  <c r="B342" i="82"/>
  <c r="A342" i="82"/>
  <c r="G341" i="82"/>
  <c r="F341" i="82"/>
  <c r="E341" i="82"/>
  <c r="D341" i="82"/>
  <c r="C341" i="82"/>
  <c r="B341" i="82"/>
  <c r="A341" i="82"/>
  <c r="G340" i="82"/>
  <c r="F340" i="82"/>
  <c r="E340" i="82"/>
  <c r="D340" i="82"/>
  <c r="C340" i="82"/>
  <c r="B340" i="82"/>
  <c r="A340" i="82"/>
  <c r="G339" i="82"/>
  <c r="F339" i="82"/>
  <c r="E339" i="82"/>
  <c r="D339" i="82"/>
  <c r="C339" i="82"/>
  <c r="B339" i="82"/>
  <c r="A339" i="82"/>
  <c r="G338" i="82"/>
  <c r="F338" i="82"/>
  <c r="E338" i="82"/>
  <c r="D338" i="82"/>
  <c r="C338" i="82"/>
  <c r="B338" i="82"/>
  <c r="A338" i="82"/>
  <c r="G337" i="82"/>
  <c r="F337" i="82"/>
  <c r="E337" i="82"/>
  <c r="D337" i="82"/>
  <c r="C337" i="82"/>
  <c r="B337" i="82"/>
  <c r="A337" i="82"/>
  <c r="G336" i="82"/>
  <c r="F336" i="82"/>
  <c r="E336" i="82"/>
  <c r="D336" i="82"/>
  <c r="C336" i="82"/>
  <c r="B336" i="82"/>
  <c r="A336" i="82"/>
  <c r="G335" i="82"/>
  <c r="F335" i="82"/>
  <c r="E335" i="82"/>
  <c r="D335" i="82"/>
  <c r="C335" i="82"/>
  <c r="B335" i="82"/>
  <c r="A335" i="82"/>
  <c r="G334" i="82"/>
  <c r="F334" i="82"/>
  <c r="E334" i="82"/>
  <c r="D334" i="82"/>
  <c r="C334" i="82"/>
  <c r="B334" i="82"/>
  <c r="A334" i="82"/>
  <c r="G333" i="82"/>
  <c r="F333" i="82"/>
  <c r="E333" i="82"/>
  <c r="D333" i="82"/>
  <c r="C333" i="82"/>
  <c r="B333" i="82"/>
  <c r="A333" i="82"/>
  <c r="G332" i="82"/>
  <c r="F332" i="82"/>
  <c r="E332" i="82"/>
  <c r="D332" i="82"/>
  <c r="C332" i="82"/>
  <c r="B332" i="82"/>
  <c r="A332" i="82"/>
  <c r="G331" i="82"/>
  <c r="F331" i="82"/>
  <c r="E331" i="82"/>
  <c r="D331" i="82"/>
  <c r="C331" i="82"/>
  <c r="B331" i="82"/>
  <c r="A331" i="82"/>
  <c r="G330" i="82"/>
  <c r="F330" i="82"/>
  <c r="E330" i="82"/>
  <c r="D330" i="82"/>
  <c r="C330" i="82"/>
  <c r="B330" i="82"/>
  <c r="A330" i="82"/>
  <c r="G329" i="82"/>
  <c r="F329" i="82"/>
  <c r="E329" i="82"/>
  <c r="D329" i="82"/>
  <c r="C329" i="82"/>
  <c r="B329" i="82"/>
  <c r="A329" i="82"/>
  <c r="G328" i="82"/>
  <c r="F328" i="82"/>
  <c r="E328" i="82"/>
  <c r="D328" i="82"/>
  <c r="C328" i="82"/>
  <c r="B328" i="82"/>
  <c r="A328" i="82"/>
  <c r="G327" i="82"/>
  <c r="F327" i="82"/>
  <c r="E327" i="82"/>
  <c r="D327" i="82"/>
  <c r="C327" i="82"/>
  <c r="B327" i="82"/>
  <c r="A327" i="82"/>
  <c r="G326" i="82"/>
  <c r="F326" i="82"/>
  <c r="E326" i="82"/>
  <c r="D326" i="82"/>
  <c r="C326" i="82"/>
  <c r="B326" i="82"/>
  <c r="A326" i="82"/>
  <c r="G325" i="82"/>
  <c r="F325" i="82"/>
  <c r="E325" i="82"/>
  <c r="D325" i="82"/>
  <c r="C325" i="82"/>
  <c r="B325" i="82"/>
  <c r="A325" i="82"/>
  <c r="G324" i="82"/>
  <c r="F324" i="82"/>
  <c r="E324" i="82"/>
  <c r="D324" i="82"/>
  <c r="C324" i="82"/>
  <c r="B324" i="82"/>
  <c r="A324" i="82"/>
  <c r="G323" i="82"/>
  <c r="F323" i="82"/>
  <c r="E323" i="82"/>
  <c r="D323" i="82"/>
  <c r="C323" i="82"/>
  <c r="B323" i="82"/>
  <c r="A323" i="82"/>
  <c r="G322" i="82"/>
  <c r="F322" i="82"/>
  <c r="E322" i="82"/>
  <c r="D322" i="82"/>
  <c r="C322" i="82"/>
  <c r="B322" i="82"/>
  <c r="A322" i="82"/>
  <c r="G321" i="82"/>
  <c r="F321" i="82"/>
  <c r="E321" i="82"/>
  <c r="D321" i="82"/>
  <c r="C321" i="82"/>
  <c r="B321" i="82"/>
  <c r="A321" i="82"/>
  <c r="G320" i="82"/>
  <c r="F320" i="82"/>
  <c r="E320" i="82"/>
  <c r="D320" i="82"/>
  <c r="C320" i="82"/>
  <c r="B320" i="82"/>
  <c r="A320" i="82"/>
  <c r="G319" i="82"/>
  <c r="F319" i="82"/>
  <c r="E319" i="82"/>
  <c r="D319" i="82"/>
  <c r="C319" i="82"/>
  <c r="B319" i="82"/>
  <c r="A319" i="82"/>
  <c r="G318" i="82"/>
  <c r="F318" i="82"/>
  <c r="E318" i="82"/>
  <c r="D318" i="82"/>
  <c r="C318" i="82"/>
  <c r="B318" i="82"/>
  <c r="A318" i="82"/>
  <c r="G317" i="82"/>
  <c r="F317" i="82"/>
  <c r="E317" i="82"/>
  <c r="D317" i="82"/>
  <c r="C317" i="82"/>
  <c r="B317" i="82"/>
  <c r="A317" i="82"/>
  <c r="G316" i="82"/>
  <c r="F316" i="82"/>
  <c r="E316" i="82"/>
  <c r="D316" i="82"/>
  <c r="C316" i="82"/>
  <c r="B316" i="82"/>
  <c r="A316" i="82"/>
  <c r="G315" i="82"/>
  <c r="F315" i="82"/>
  <c r="E315" i="82"/>
  <c r="D315" i="82"/>
  <c r="C315" i="82"/>
  <c r="B315" i="82"/>
  <c r="A315" i="82"/>
  <c r="G314" i="82"/>
  <c r="F314" i="82"/>
  <c r="E314" i="82"/>
  <c r="D314" i="82"/>
  <c r="C314" i="82"/>
  <c r="B314" i="82"/>
  <c r="A314" i="82"/>
  <c r="G313" i="82"/>
  <c r="F313" i="82"/>
  <c r="E313" i="82"/>
  <c r="D313" i="82"/>
  <c r="C313" i="82"/>
  <c r="B313" i="82"/>
  <c r="A313" i="82"/>
  <c r="G312" i="82"/>
  <c r="F312" i="82"/>
  <c r="E312" i="82"/>
  <c r="D312" i="82"/>
  <c r="C312" i="82"/>
  <c r="B312" i="82"/>
  <c r="A312" i="82"/>
  <c r="G311" i="82"/>
  <c r="F311" i="82"/>
  <c r="E311" i="82"/>
  <c r="D311" i="82"/>
  <c r="C311" i="82"/>
  <c r="B311" i="82"/>
  <c r="A311" i="82"/>
  <c r="G310" i="82"/>
  <c r="F310" i="82"/>
  <c r="E310" i="82"/>
  <c r="D310" i="82"/>
  <c r="C310" i="82"/>
  <c r="B310" i="82"/>
  <c r="A310" i="82"/>
  <c r="G309" i="82"/>
  <c r="F309" i="82"/>
  <c r="E309" i="82"/>
  <c r="D309" i="82"/>
  <c r="C309" i="82"/>
  <c r="B309" i="82"/>
  <c r="A309" i="82"/>
  <c r="G308" i="82"/>
  <c r="F308" i="82"/>
  <c r="E308" i="82"/>
  <c r="D308" i="82"/>
  <c r="C308" i="82"/>
  <c r="B308" i="82"/>
  <c r="A308" i="82"/>
  <c r="G307" i="82"/>
  <c r="F307" i="82"/>
  <c r="E307" i="82"/>
  <c r="D307" i="82"/>
  <c r="C307" i="82"/>
  <c r="B307" i="82"/>
  <c r="A307" i="82"/>
  <c r="G306" i="82"/>
  <c r="F306" i="82"/>
  <c r="E306" i="82"/>
  <c r="D306" i="82"/>
  <c r="C306" i="82"/>
  <c r="B306" i="82"/>
  <c r="A306" i="82"/>
  <c r="G305" i="82"/>
  <c r="F305" i="82"/>
  <c r="E305" i="82"/>
  <c r="D305" i="82"/>
  <c r="C305" i="82"/>
  <c r="B305" i="82"/>
  <c r="A305" i="82"/>
  <c r="G304" i="82"/>
  <c r="F304" i="82"/>
  <c r="E304" i="82"/>
  <c r="D304" i="82"/>
  <c r="C304" i="82"/>
  <c r="B304" i="82"/>
  <c r="A304" i="82"/>
  <c r="G303" i="82"/>
  <c r="F303" i="82"/>
  <c r="E303" i="82"/>
  <c r="D303" i="82"/>
  <c r="C303" i="82"/>
  <c r="B303" i="82"/>
  <c r="A303" i="82"/>
  <c r="G302" i="82"/>
  <c r="F302" i="82"/>
  <c r="E302" i="82"/>
  <c r="D302" i="82"/>
  <c r="C302" i="82"/>
  <c r="B302" i="82"/>
  <c r="A302" i="82"/>
  <c r="G301" i="82"/>
  <c r="F301" i="82"/>
  <c r="E301" i="82"/>
  <c r="D301" i="82"/>
  <c r="C301" i="82"/>
  <c r="B301" i="82"/>
  <c r="A301" i="82"/>
  <c r="G300" i="82"/>
  <c r="F300" i="82"/>
  <c r="E300" i="82"/>
  <c r="D300" i="82"/>
  <c r="C300" i="82"/>
  <c r="B300" i="82"/>
  <c r="A300" i="82"/>
  <c r="G299" i="82"/>
  <c r="F299" i="82"/>
  <c r="E299" i="82"/>
  <c r="D299" i="82"/>
  <c r="C299" i="82"/>
  <c r="B299" i="82"/>
  <c r="A299" i="82"/>
  <c r="G298" i="82"/>
  <c r="F298" i="82"/>
  <c r="E298" i="82"/>
  <c r="D298" i="82"/>
  <c r="C298" i="82"/>
  <c r="B298" i="82"/>
  <c r="A298" i="82"/>
  <c r="G297" i="82"/>
  <c r="F297" i="82"/>
  <c r="E297" i="82"/>
  <c r="D297" i="82"/>
  <c r="C297" i="82"/>
  <c r="B297" i="82"/>
  <c r="A297" i="82"/>
  <c r="G296" i="82"/>
  <c r="F296" i="82"/>
  <c r="E296" i="82"/>
  <c r="D296" i="82"/>
  <c r="C296" i="82"/>
  <c r="B296" i="82"/>
  <c r="A296" i="82"/>
  <c r="G295" i="82"/>
  <c r="F295" i="82"/>
  <c r="E295" i="82"/>
  <c r="D295" i="82"/>
  <c r="C295" i="82"/>
  <c r="B295" i="82"/>
  <c r="A295" i="82"/>
  <c r="G294" i="82"/>
  <c r="F294" i="82"/>
  <c r="E294" i="82"/>
  <c r="D294" i="82"/>
  <c r="C294" i="82"/>
  <c r="B294" i="82"/>
  <c r="A294" i="82"/>
  <c r="G293" i="82"/>
  <c r="F293" i="82"/>
  <c r="E293" i="82"/>
  <c r="D293" i="82"/>
  <c r="C293" i="82"/>
  <c r="B293" i="82"/>
  <c r="A293" i="82"/>
  <c r="G292" i="82"/>
  <c r="F292" i="82"/>
  <c r="E292" i="82"/>
  <c r="D292" i="82"/>
  <c r="C292" i="82"/>
  <c r="B292" i="82"/>
  <c r="A292" i="82"/>
  <c r="G291" i="82"/>
  <c r="F291" i="82"/>
  <c r="E291" i="82"/>
  <c r="D291" i="82"/>
  <c r="C291" i="82"/>
  <c r="B291" i="82"/>
  <c r="A291" i="82"/>
  <c r="G290" i="82"/>
  <c r="F290" i="82"/>
  <c r="E290" i="82"/>
  <c r="D290" i="82"/>
  <c r="C290" i="82"/>
  <c r="B290" i="82"/>
  <c r="A290" i="82"/>
  <c r="G289" i="82"/>
  <c r="F289" i="82"/>
  <c r="E289" i="82"/>
  <c r="D289" i="82"/>
  <c r="C289" i="82"/>
  <c r="B289" i="82"/>
  <c r="A289" i="82"/>
  <c r="G288" i="82"/>
  <c r="F288" i="82"/>
  <c r="E288" i="82"/>
  <c r="D288" i="82"/>
  <c r="C288" i="82"/>
  <c r="B288" i="82"/>
  <c r="A288" i="82"/>
  <c r="G287" i="82"/>
  <c r="F287" i="82"/>
  <c r="E287" i="82"/>
  <c r="D287" i="82"/>
  <c r="C287" i="82"/>
  <c r="B287" i="82"/>
  <c r="A287" i="82"/>
  <c r="G286" i="82"/>
  <c r="F286" i="82"/>
  <c r="E286" i="82"/>
  <c r="D286" i="82"/>
  <c r="C286" i="82"/>
  <c r="B286" i="82"/>
  <c r="A286" i="82"/>
  <c r="G285" i="82"/>
  <c r="F285" i="82"/>
  <c r="E285" i="82"/>
  <c r="D285" i="82"/>
  <c r="C285" i="82"/>
  <c r="B285" i="82"/>
  <c r="A285" i="82"/>
  <c r="G284" i="82"/>
  <c r="F284" i="82"/>
  <c r="E284" i="82"/>
  <c r="D284" i="82"/>
  <c r="C284" i="82"/>
  <c r="B284" i="82"/>
  <c r="A284" i="82"/>
  <c r="G283" i="82"/>
  <c r="F283" i="82"/>
  <c r="E283" i="82"/>
  <c r="D283" i="82"/>
  <c r="C283" i="82"/>
  <c r="B283" i="82"/>
  <c r="A283" i="82"/>
  <c r="G282" i="82"/>
  <c r="F282" i="82"/>
  <c r="E282" i="82"/>
  <c r="D282" i="82"/>
  <c r="C282" i="82"/>
  <c r="B282" i="82"/>
  <c r="A282" i="82"/>
  <c r="G281" i="82"/>
  <c r="F281" i="82"/>
  <c r="E281" i="82"/>
  <c r="D281" i="82"/>
  <c r="C281" i="82"/>
  <c r="B281" i="82"/>
  <c r="A281" i="82"/>
  <c r="G280" i="82"/>
  <c r="F280" i="82"/>
  <c r="E280" i="82"/>
  <c r="D280" i="82"/>
  <c r="C280" i="82"/>
  <c r="B280" i="82"/>
  <c r="A280" i="82"/>
  <c r="G279" i="82"/>
  <c r="F279" i="82"/>
  <c r="E279" i="82"/>
  <c r="D279" i="82"/>
  <c r="C279" i="82"/>
  <c r="B279" i="82"/>
  <c r="A279" i="82"/>
  <c r="G278" i="82"/>
  <c r="F278" i="82"/>
  <c r="E278" i="82"/>
  <c r="D278" i="82"/>
  <c r="C278" i="82"/>
  <c r="B278" i="82"/>
  <c r="A278" i="82"/>
  <c r="G277" i="82"/>
  <c r="F277" i="82"/>
  <c r="E277" i="82"/>
  <c r="D277" i="82"/>
  <c r="C277" i="82"/>
  <c r="B277" i="82"/>
  <c r="A277" i="82"/>
  <c r="G276" i="82"/>
  <c r="F276" i="82"/>
  <c r="E276" i="82"/>
  <c r="D276" i="82"/>
  <c r="C276" i="82"/>
  <c r="B276" i="82"/>
  <c r="A276" i="82"/>
  <c r="G275" i="82"/>
  <c r="F275" i="82"/>
  <c r="E275" i="82"/>
  <c r="D275" i="82"/>
  <c r="C275" i="82"/>
  <c r="B275" i="82"/>
  <c r="A275" i="82"/>
  <c r="G274" i="82"/>
  <c r="F274" i="82"/>
  <c r="E274" i="82"/>
  <c r="D274" i="82"/>
  <c r="C274" i="82"/>
  <c r="B274" i="82"/>
  <c r="A274" i="82"/>
  <c r="G273" i="82"/>
  <c r="F273" i="82"/>
  <c r="E273" i="82"/>
  <c r="D273" i="82"/>
  <c r="C273" i="82"/>
  <c r="B273" i="82"/>
  <c r="A273" i="82"/>
  <c r="G272" i="82"/>
  <c r="F272" i="82"/>
  <c r="E272" i="82"/>
  <c r="D272" i="82"/>
  <c r="C272" i="82"/>
  <c r="B272" i="82"/>
  <c r="A272" i="82"/>
  <c r="G271" i="82"/>
  <c r="F271" i="82"/>
  <c r="E271" i="82"/>
  <c r="D271" i="82"/>
  <c r="C271" i="82"/>
  <c r="B271" i="82"/>
  <c r="A271" i="82"/>
  <c r="G270" i="82"/>
  <c r="F270" i="82"/>
  <c r="E270" i="82"/>
  <c r="D270" i="82"/>
  <c r="C270" i="82"/>
  <c r="B270" i="82"/>
  <c r="A270" i="82"/>
  <c r="G269" i="82"/>
  <c r="F269" i="82"/>
  <c r="E269" i="82"/>
  <c r="D269" i="82"/>
  <c r="C269" i="82"/>
  <c r="B269" i="82"/>
  <c r="A269" i="82"/>
  <c r="G268" i="82"/>
  <c r="F268" i="82"/>
  <c r="E268" i="82"/>
  <c r="D268" i="82"/>
  <c r="C268" i="82"/>
  <c r="B268" i="82"/>
  <c r="A268" i="82"/>
  <c r="G267" i="82"/>
  <c r="F267" i="82"/>
  <c r="E267" i="82"/>
  <c r="D267" i="82"/>
  <c r="C267" i="82"/>
  <c r="B267" i="82"/>
  <c r="A267" i="82"/>
  <c r="G266" i="82"/>
  <c r="F266" i="82"/>
  <c r="E266" i="82"/>
  <c r="D266" i="82"/>
  <c r="C266" i="82"/>
  <c r="B266" i="82"/>
  <c r="A266" i="82"/>
  <c r="G265" i="82"/>
  <c r="F265" i="82"/>
  <c r="E265" i="82"/>
  <c r="D265" i="82"/>
  <c r="C265" i="82"/>
  <c r="B265" i="82"/>
  <c r="A265" i="82"/>
  <c r="G264" i="82"/>
  <c r="F264" i="82"/>
  <c r="E264" i="82"/>
  <c r="D264" i="82"/>
  <c r="C264" i="82"/>
  <c r="B264" i="82"/>
  <c r="A264" i="82"/>
  <c r="G263" i="82"/>
  <c r="F263" i="82"/>
  <c r="E263" i="82"/>
  <c r="D263" i="82"/>
  <c r="C263" i="82"/>
  <c r="B263" i="82"/>
  <c r="A263" i="82"/>
  <c r="G262" i="82"/>
  <c r="F262" i="82"/>
  <c r="E262" i="82"/>
  <c r="D262" i="82"/>
  <c r="C262" i="82"/>
  <c r="B262" i="82"/>
  <c r="A262" i="82"/>
  <c r="G261" i="82"/>
  <c r="F261" i="82"/>
  <c r="E261" i="82"/>
  <c r="D261" i="82"/>
  <c r="C261" i="82"/>
  <c r="B261" i="82"/>
  <c r="A261" i="82"/>
  <c r="G260" i="82"/>
  <c r="F260" i="82"/>
  <c r="E260" i="82"/>
  <c r="D260" i="82"/>
  <c r="C260" i="82"/>
  <c r="B260" i="82"/>
  <c r="A260" i="82"/>
  <c r="G259" i="82"/>
  <c r="F259" i="82"/>
  <c r="E259" i="82"/>
  <c r="D259" i="82"/>
  <c r="C259" i="82"/>
  <c r="B259" i="82"/>
  <c r="A259" i="82"/>
  <c r="G258" i="82"/>
  <c r="F258" i="82"/>
  <c r="E258" i="82"/>
  <c r="D258" i="82"/>
  <c r="C258" i="82"/>
  <c r="B258" i="82"/>
  <c r="A258" i="82"/>
  <c r="G257" i="82"/>
  <c r="F257" i="82"/>
  <c r="E257" i="82"/>
  <c r="D257" i="82"/>
  <c r="C257" i="82"/>
  <c r="B257" i="82"/>
  <c r="A257" i="82"/>
  <c r="G256" i="82"/>
  <c r="F256" i="82"/>
  <c r="E256" i="82"/>
  <c r="D256" i="82"/>
  <c r="C256" i="82"/>
  <c r="B256" i="82"/>
  <c r="A256" i="82"/>
  <c r="G255" i="82"/>
  <c r="F255" i="82"/>
  <c r="E255" i="82"/>
  <c r="D255" i="82"/>
  <c r="C255" i="82"/>
  <c r="B255" i="82"/>
  <c r="A255" i="82"/>
  <c r="G254" i="82"/>
  <c r="F254" i="82"/>
  <c r="E254" i="82"/>
  <c r="D254" i="82"/>
  <c r="C254" i="82"/>
  <c r="B254" i="82"/>
  <c r="A254" i="82"/>
  <c r="G253" i="82"/>
  <c r="F253" i="82"/>
  <c r="E253" i="82"/>
  <c r="D253" i="82"/>
  <c r="C253" i="82"/>
  <c r="B253" i="82"/>
  <c r="A253" i="82"/>
  <c r="G252" i="82"/>
  <c r="F252" i="82"/>
  <c r="E252" i="82"/>
  <c r="D252" i="82"/>
  <c r="C252" i="82"/>
  <c r="B252" i="82"/>
  <c r="A252" i="82"/>
  <c r="G251" i="82"/>
  <c r="F251" i="82"/>
  <c r="E251" i="82"/>
  <c r="D251" i="82"/>
  <c r="C251" i="82"/>
  <c r="B251" i="82"/>
  <c r="A251" i="82"/>
  <c r="G250" i="82"/>
  <c r="F250" i="82"/>
  <c r="E250" i="82"/>
  <c r="D250" i="82"/>
  <c r="C250" i="82"/>
  <c r="B250" i="82"/>
  <c r="A250" i="82"/>
  <c r="G249" i="82"/>
  <c r="F249" i="82"/>
  <c r="E249" i="82"/>
  <c r="D249" i="82"/>
  <c r="C249" i="82"/>
  <c r="B249" i="82"/>
  <c r="A249" i="82"/>
  <c r="G248" i="82"/>
  <c r="F248" i="82"/>
  <c r="E248" i="82"/>
  <c r="D248" i="82"/>
  <c r="C248" i="82"/>
  <c r="B248" i="82"/>
  <c r="A248" i="82"/>
  <c r="G247" i="82"/>
  <c r="F247" i="82"/>
  <c r="E247" i="82"/>
  <c r="D247" i="82"/>
  <c r="C247" i="82"/>
  <c r="B247" i="82"/>
  <c r="A247" i="82"/>
  <c r="G246" i="82"/>
  <c r="F246" i="82"/>
  <c r="E246" i="82"/>
  <c r="D246" i="82"/>
  <c r="C246" i="82"/>
  <c r="B246" i="82"/>
  <c r="A246" i="82"/>
  <c r="G245" i="82"/>
  <c r="F245" i="82"/>
  <c r="E245" i="82"/>
  <c r="D245" i="82"/>
  <c r="C245" i="82"/>
  <c r="B245" i="82"/>
  <c r="A245" i="82"/>
  <c r="G244" i="82"/>
  <c r="F244" i="82"/>
  <c r="E244" i="82"/>
  <c r="D244" i="82"/>
  <c r="C244" i="82"/>
  <c r="B244" i="82"/>
  <c r="A244" i="82"/>
  <c r="G243" i="82"/>
  <c r="F243" i="82"/>
  <c r="E243" i="82"/>
  <c r="D243" i="82"/>
  <c r="C243" i="82"/>
  <c r="B243" i="82"/>
  <c r="A243" i="82"/>
  <c r="G242" i="82"/>
  <c r="F242" i="82"/>
  <c r="E242" i="82"/>
  <c r="D242" i="82"/>
  <c r="C242" i="82"/>
  <c r="B242" i="82"/>
  <c r="A242" i="82"/>
  <c r="G241" i="82"/>
  <c r="F241" i="82"/>
  <c r="E241" i="82"/>
  <c r="D241" i="82"/>
  <c r="C241" i="82"/>
  <c r="B241" i="82"/>
  <c r="A241" i="82"/>
  <c r="G240" i="82"/>
  <c r="F240" i="82"/>
  <c r="E240" i="82"/>
  <c r="D240" i="82"/>
  <c r="C240" i="82"/>
  <c r="B240" i="82"/>
  <c r="A240" i="82"/>
  <c r="G239" i="82"/>
  <c r="F239" i="82"/>
  <c r="E239" i="82"/>
  <c r="D239" i="82"/>
  <c r="C239" i="82"/>
  <c r="B239" i="82"/>
  <c r="A239" i="82"/>
  <c r="G238" i="82"/>
  <c r="F238" i="82"/>
  <c r="E238" i="82"/>
  <c r="D238" i="82"/>
  <c r="C238" i="82"/>
  <c r="B238" i="82"/>
  <c r="A238" i="82"/>
  <c r="G237" i="82"/>
  <c r="F237" i="82"/>
  <c r="E237" i="82"/>
  <c r="D237" i="82"/>
  <c r="C237" i="82"/>
  <c r="B237" i="82"/>
  <c r="A237" i="82"/>
  <c r="G236" i="82"/>
  <c r="F236" i="82"/>
  <c r="E236" i="82"/>
  <c r="D236" i="82"/>
  <c r="C236" i="82"/>
  <c r="B236" i="82"/>
  <c r="A236" i="82"/>
  <c r="G235" i="82"/>
  <c r="F235" i="82"/>
  <c r="E235" i="82"/>
  <c r="D235" i="82"/>
  <c r="C235" i="82"/>
  <c r="B235" i="82"/>
  <c r="A235" i="82"/>
  <c r="G234" i="82"/>
  <c r="F234" i="82"/>
  <c r="E234" i="82"/>
  <c r="D234" i="82"/>
  <c r="C234" i="82"/>
  <c r="B234" i="82"/>
  <c r="A234" i="82"/>
  <c r="G233" i="82"/>
  <c r="F233" i="82"/>
  <c r="E233" i="82"/>
  <c r="D233" i="82"/>
  <c r="C233" i="82"/>
  <c r="B233" i="82"/>
  <c r="A233" i="82"/>
  <c r="G232" i="82"/>
  <c r="F232" i="82"/>
  <c r="E232" i="82"/>
  <c r="D232" i="82"/>
  <c r="C232" i="82"/>
  <c r="B232" i="82"/>
  <c r="A232" i="82"/>
  <c r="G231" i="82"/>
  <c r="F231" i="82"/>
  <c r="E231" i="82"/>
  <c r="D231" i="82"/>
  <c r="C231" i="82"/>
  <c r="B231" i="82"/>
  <c r="A231" i="82"/>
  <c r="G230" i="82"/>
  <c r="F230" i="82"/>
  <c r="E230" i="82"/>
  <c r="D230" i="82"/>
  <c r="C230" i="82"/>
  <c r="B230" i="82"/>
  <c r="A230" i="82"/>
  <c r="G229" i="82"/>
  <c r="F229" i="82"/>
  <c r="E229" i="82"/>
  <c r="D229" i="82"/>
  <c r="C229" i="82"/>
  <c r="B229" i="82"/>
  <c r="A229" i="82"/>
  <c r="G228" i="82"/>
  <c r="F228" i="82"/>
  <c r="E228" i="82"/>
  <c r="D228" i="82"/>
  <c r="C228" i="82"/>
  <c r="B228" i="82"/>
  <c r="A228" i="82"/>
  <c r="G227" i="82"/>
  <c r="F227" i="82"/>
  <c r="E227" i="82"/>
  <c r="D227" i="82"/>
  <c r="C227" i="82"/>
  <c r="B227" i="82"/>
  <c r="A227" i="82"/>
  <c r="G226" i="82"/>
  <c r="F226" i="82"/>
  <c r="E226" i="82"/>
  <c r="D226" i="82"/>
  <c r="C226" i="82"/>
  <c r="B226" i="82"/>
  <c r="A226" i="82"/>
  <c r="G225" i="82"/>
  <c r="F225" i="82"/>
  <c r="E225" i="82"/>
  <c r="D225" i="82"/>
  <c r="C225" i="82"/>
  <c r="B225" i="82"/>
  <c r="A225" i="82"/>
  <c r="G224" i="82"/>
  <c r="F224" i="82"/>
  <c r="E224" i="82"/>
  <c r="D224" i="82"/>
  <c r="C224" i="82"/>
  <c r="B224" i="82"/>
  <c r="A224" i="82"/>
  <c r="G223" i="82"/>
  <c r="F223" i="82"/>
  <c r="E223" i="82"/>
  <c r="D223" i="82"/>
  <c r="C223" i="82"/>
  <c r="B223" i="82"/>
  <c r="A223" i="82"/>
  <c r="G222" i="82"/>
  <c r="F222" i="82"/>
  <c r="E222" i="82"/>
  <c r="D222" i="82"/>
  <c r="C222" i="82"/>
  <c r="B222" i="82"/>
  <c r="A222" i="82"/>
  <c r="G221" i="82"/>
  <c r="F221" i="82"/>
  <c r="E221" i="82"/>
  <c r="D221" i="82"/>
  <c r="C221" i="82"/>
  <c r="B221" i="82"/>
  <c r="A221" i="82"/>
  <c r="G220" i="82"/>
  <c r="F220" i="82"/>
  <c r="E220" i="82"/>
  <c r="D220" i="82"/>
  <c r="C220" i="82"/>
  <c r="B220" i="82"/>
  <c r="A220" i="82"/>
  <c r="G219" i="82"/>
  <c r="F219" i="82"/>
  <c r="E219" i="82"/>
  <c r="D219" i="82"/>
  <c r="C219" i="82"/>
  <c r="B219" i="82"/>
  <c r="A219" i="82"/>
  <c r="G218" i="82"/>
  <c r="F218" i="82"/>
  <c r="E218" i="82"/>
  <c r="D218" i="82"/>
  <c r="C218" i="82"/>
  <c r="B218" i="82"/>
  <c r="A218" i="82"/>
  <c r="G217" i="82"/>
  <c r="F217" i="82"/>
  <c r="E217" i="82"/>
  <c r="D217" i="82"/>
  <c r="C217" i="82"/>
  <c r="B217" i="82"/>
  <c r="A217" i="82"/>
  <c r="G216" i="82"/>
  <c r="F216" i="82"/>
  <c r="E216" i="82"/>
  <c r="D216" i="82"/>
  <c r="C216" i="82"/>
  <c r="B216" i="82"/>
  <c r="A216" i="82"/>
  <c r="G215" i="82"/>
  <c r="F215" i="82"/>
  <c r="E215" i="82"/>
  <c r="D215" i="82"/>
  <c r="C215" i="82"/>
  <c r="B215" i="82"/>
  <c r="A215" i="82"/>
  <c r="G214" i="82"/>
  <c r="F214" i="82"/>
  <c r="E214" i="82"/>
  <c r="D214" i="82"/>
  <c r="C214" i="82"/>
  <c r="B214" i="82"/>
  <c r="A214" i="82"/>
  <c r="G213" i="82"/>
  <c r="F213" i="82"/>
  <c r="E213" i="82"/>
  <c r="D213" i="82"/>
  <c r="C213" i="82"/>
  <c r="B213" i="82"/>
  <c r="A213" i="82"/>
  <c r="G212" i="82"/>
  <c r="F212" i="82"/>
  <c r="E212" i="82"/>
  <c r="D212" i="82"/>
  <c r="C212" i="82"/>
  <c r="B212" i="82"/>
  <c r="A212" i="82"/>
  <c r="G211" i="82"/>
  <c r="F211" i="82"/>
  <c r="E211" i="82"/>
  <c r="D211" i="82"/>
  <c r="C211" i="82"/>
  <c r="B211" i="82"/>
  <c r="A211" i="82"/>
  <c r="G210" i="82"/>
  <c r="F210" i="82"/>
  <c r="E210" i="82"/>
  <c r="D210" i="82"/>
  <c r="C210" i="82"/>
  <c r="B210" i="82"/>
  <c r="A210" i="82"/>
  <c r="G209" i="82"/>
  <c r="F209" i="82"/>
  <c r="E209" i="82"/>
  <c r="D209" i="82"/>
  <c r="C209" i="82"/>
  <c r="B209" i="82"/>
  <c r="A209" i="82"/>
  <c r="G208" i="82"/>
  <c r="F208" i="82"/>
  <c r="E208" i="82"/>
  <c r="D208" i="82"/>
  <c r="C208" i="82"/>
  <c r="B208" i="82"/>
  <c r="A208" i="82"/>
  <c r="G207" i="82"/>
  <c r="F207" i="82"/>
  <c r="E207" i="82"/>
  <c r="D207" i="82"/>
  <c r="C207" i="82"/>
  <c r="B207" i="82"/>
  <c r="A207" i="82"/>
  <c r="G206" i="82"/>
  <c r="F206" i="82"/>
  <c r="E206" i="82"/>
  <c r="D206" i="82"/>
  <c r="C206" i="82"/>
  <c r="B206" i="82"/>
  <c r="A206" i="82"/>
  <c r="G205" i="82"/>
  <c r="F205" i="82"/>
  <c r="E205" i="82"/>
  <c r="D205" i="82"/>
  <c r="C205" i="82"/>
  <c r="B205" i="82"/>
  <c r="A205" i="82"/>
  <c r="G204" i="82"/>
  <c r="F204" i="82"/>
  <c r="E204" i="82"/>
  <c r="D204" i="82"/>
  <c r="C204" i="82"/>
  <c r="B204" i="82"/>
  <c r="A204" i="82"/>
  <c r="G203" i="82"/>
  <c r="F203" i="82"/>
  <c r="E203" i="82"/>
  <c r="D203" i="82"/>
  <c r="C203" i="82"/>
  <c r="B203" i="82"/>
  <c r="A203" i="82"/>
  <c r="G202" i="82"/>
  <c r="F202" i="82"/>
  <c r="E202" i="82"/>
  <c r="D202" i="82"/>
  <c r="C202" i="82"/>
  <c r="B202" i="82"/>
  <c r="A202" i="82"/>
  <c r="G201" i="82"/>
  <c r="F201" i="82"/>
  <c r="E201" i="82"/>
  <c r="D201" i="82"/>
  <c r="C201" i="82"/>
  <c r="B201" i="82"/>
  <c r="A201" i="82"/>
  <c r="G200" i="82"/>
  <c r="F200" i="82"/>
  <c r="E200" i="82"/>
  <c r="D200" i="82"/>
  <c r="C200" i="82"/>
  <c r="B200" i="82"/>
  <c r="A200" i="82"/>
  <c r="G199" i="82"/>
  <c r="F199" i="82"/>
  <c r="E199" i="82"/>
  <c r="D199" i="82"/>
  <c r="C199" i="82"/>
  <c r="B199" i="82"/>
  <c r="A199" i="82"/>
  <c r="G198" i="82"/>
  <c r="F198" i="82"/>
  <c r="E198" i="82"/>
  <c r="D198" i="82"/>
  <c r="C198" i="82"/>
  <c r="B198" i="82"/>
  <c r="A198" i="82"/>
  <c r="G197" i="82"/>
  <c r="F197" i="82"/>
  <c r="E197" i="82"/>
  <c r="D197" i="82"/>
  <c r="C197" i="82"/>
  <c r="B197" i="82"/>
  <c r="A197" i="82"/>
  <c r="G196" i="82"/>
  <c r="F196" i="82"/>
  <c r="E196" i="82"/>
  <c r="D196" i="82"/>
  <c r="C196" i="82"/>
  <c r="B196" i="82"/>
  <c r="A196" i="82"/>
  <c r="G195" i="82"/>
  <c r="F195" i="82"/>
  <c r="E195" i="82"/>
  <c r="D195" i="82"/>
  <c r="C195" i="82"/>
  <c r="B195" i="82"/>
  <c r="A195" i="82"/>
  <c r="G194" i="82"/>
  <c r="F194" i="82"/>
  <c r="E194" i="82"/>
  <c r="D194" i="82"/>
  <c r="C194" i="82"/>
  <c r="B194" i="82"/>
  <c r="A194" i="82"/>
  <c r="G193" i="82"/>
  <c r="F193" i="82"/>
  <c r="E193" i="82"/>
  <c r="D193" i="82"/>
  <c r="C193" i="82"/>
  <c r="B193" i="82"/>
  <c r="A193" i="82"/>
  <c r="G192" i="82"/>
  <c r="F192" i="82"/>
  <c r="E192" i="82"/>
  <c r="D192" i="82"/>
  <c r="C192" i="82"/>
  <c r="B192" i="82"/>
  <c r="A192" i="82"/>
  <c r="G191" i="82"/>
  <c r="F191" i="82"/>
  <c r="E191" i="82"/>
  <c r="D191" i="82"/>
  <c r="C191" i="82"/>
  <c r="B191" i="82"/>
  <c r="A191" i="82"/>
  <c r="G190" i="82"/>
  <c r="F190" i="82"/>
  <c r="E190" i="82"/>
  <c r="D190" i="82"/>
  <c r="C190" i="82"/>
  <c r="B190" i="82"/>
  <c r="A190" i="82"/>
  <c r="G189" i="82"/>
  <c r="F189" i="82"/>
  <c r="E189" i="82"/>
  <c r="D189" i="82"/>
  <c r="C189" i="82"/>
  <c r="B189" i="82"/>
  <c r="A189" i="82"/>
  <c r="G188" i="82"/>
  <c r="F188" i="82"/>
  <c r="E188" i="82"/>
  <c r="D188" i="82"/>
  <c r="C188" i="82"/>
  <c r="B188" i="82"/>
  <c r="A188" i="82"/>
  <c r="G187" i="82"/>
  <c r="F187" i="82"/>
  <c r="E187" i="82"/>
  <c r="D187" i="82"/>
  <c r="C187" i="82"/>
  <c r="B187" i="82"/>
  <c r="A187" i="82"/>
  <c r="G186" i="82"/>
  <c r="F186" i="82"/>
  <c r="E186" i="82"/>
  <c r="D186" i="82"/>
  <c r="C186" i="82"/>
  <c r="B186" i="82"/>
  <c r="A186" i="82"/>
  <c r="G185" i="82"/>
  <c r="F185" i="82"/>
  <c r="E185" i="82"/>
  <c r="D185" i="82"/>
  <c r="C185" i="82"/>
  <c r="B185" i="82"/>
  <c r="A185" i="82"/>
  <c r="G184" i="82"/>
  <c r="F184" i="82"/>
  <c r="E184" i="82"/>
  <c r="D184" i="82"/>
  <c r="C184" i="82"/>
  <c r="B184" i="82"/>
  <c r="A184" i="82"/>
  <c r="G183" i="82"/>
  <c r="F183" i="82"/>
  <c r="E183" i="82"/>
  <c r="D183" i="82"/>
  <c r="C183" i="82"/>
  <c r="B183" i="82"/>
  <c r="A183" i="82"/>
  <c r="G182" i="82"/>
  <c r="F182" i="82"/>
  <c r="E182" i="82"/>
  <c r="D182" i="82"/>
  <c r="C182" i="82"/>
  <c r="B182" i="82"/>
  <c r="A182" i="82"/>
  <c r="G181" i="82"/>
  <c r="F181" i="82"/>
  <c r="E181" i="82"/>
  <c r="D181" i="82"/>
  <c r="C181" i="82"/>
  <c r="B181" i="82"/>
  <c r="A181" i="82"/>
  <c r="G180" i="82"/>
  <c r="F180" i="82"/>
  <c r="E180" i="82"/>
  <c r="D180" i="82"/>
  <c r="C180" i="82"/>
  <c r="B180" i="82"/>
  <c r="A180" i="82"/>
  <c r="G179" i="82"/>
  <c r="F179" i="82"/>
  <c r="E179" i="82"/>
  <c r="D179" i="82"/>
  <c r="C179" i="82"/>
  <c r="B179" i="82"/>
  <c r="A179" i="82"/>
  <c r="G178" i="82"/>
  <c r="F178" i="82"/>
  <c r="E178" i="82"/>
  <c r="D178" i="82"/>
  <c r="C178" i="82"/>
  <c r="B178" i="82"/>
  <c r="A178" i="82"/>
  <c r="G177" i="82"/>
  <c r="F177" i="82"/>
  <c r="E177" i="82"/>
  <c r="D177" i="82"/>
  <c r="C177" i="82"/>
  <c r="B177" i="82"/>
  <c r="A177" i="82"/>
  <c r="G176" i="82"/>
  <c r="F176" i="82"/>
  <c r="E176" i="82"/>
  <c r="D176" i="82"/>
  <c r="C176" i="82"/>
  <c r="B176" i="82"/>
  <c r="A176" i="82"/>
  <c r="G175" i="82"/>
  <c r="F175" i="82"/>
  <c r="E175" i="82"/>
  <c r="D175" i="82"/>
  <c r="C175" i="82"/>
  <c r="B175" i="82"/>
  <c r="A175" i="82"/>
  <c r="G174" i="82"/>
  <c r="F174" i="82"/>
  <c r="E174" i="82"/>
  <c r="D174" i="82"/>
  <c r="C174" i="82"/>
  <c r="B174" i="82"/>
  <c r="A174" i="82"/>
  <c r="G173" i="82"/>
  <c r="F173" i="82"/>
  <c r="E173" i="82"/>
  <c r="D173" i="82"/>
  <c r="C173" i="82"/>
  <c r="B173" i="82"/>
  <c r="A173" i="82"/>
  <c r="G172" i="82"/>
  <c r="F172" i="82"/>
  <c r="E172" i="82"/>
  <c r="D172" i="82"/>
  <c r="C172" i="82"/>
  <c r="B172" i="82"/>
  <c r="A172" i="82"/>
  <c r="G171" i="82"/>
  <c r="F171" i="82"/>
  <c r="E171" i="82"/>
  <c r="D171" i="82"/>
  <c r="C171" i="82"/>
  <c r="B171" i="82"/>
  <c r="A171" i="82"/>
  <c r="G170" i="82"/>
  <c r="F170" i="82"/>
  <c r="E170" i="82"/>
  <c r="D170" i="82"/>
  <c r="C170" i="82"/>
  <c r="B170" i="82"/>
  <c r="A170" i="82"/>
  <c r="G169" i="82"/>
  <c r="F169" i="82"/>
  <c r="E169" i="82"/>
  <c r="D169" i="82"/>
  <c r="C169" i="82"/>
  <c r="B169" i="82"/>
  <c r="A169" i="82"/>
  <c r="G168" i="82"/>
  <c r="F168" i="82"/>
  <c r="E168" i="82"/>
  <c r="D168" i="82"/>
  <c r="C168" i="82"/>
  <c r="B168" i="82"/>
  <c r="A168" i="82"/>
  <c r="G167" i="82"/>
  <c r="F167" i="82"/>
  <c r="E167" i="82"/>
  <c r="D167" i="82"/>
  <c r="C167" i="82"/>
  <c r="B167" i="82"/>
  <c r="A167" i="82"/>
  <c r="G166" i="82"/>
  <c r="F166" i="82"/>
  <c r="E166" i="82"/>
  <c r="D166" i="82"/>
  <c r="C166" i="82"/>
  <c r="B166" i="82"/>
  <c r="A166" i="82"/>
  <c r="G165" i="82"/>
  <c r="F165" i="82"/>
  <c r="E165" i="82"/>
  <c r="D165" i="82"/>
  <c r="C165" i="82"/>
  <c r="B165" i="82"/>
  <c r="A165" i="82"/>
  <c r="G164" i="82"/>
  <c r="F164" i="82"/>
  <c r="E164" i="82"/>
  <c r="D164" i="82"/>
  <c r="C164" i="82"/>
  <c r="B164" i="82"/>
  <c r="A164" i="82"/>
  <c r="G163" i="82"/>
  <c r="F163" i="82"/>
  <c r="E163" i="82"/>
  <c r="D163" i="82"/>
  <c r="C163" i="82"/>
  <c r="B163" i="82"/>
  <c r="A163" i="82"/>
  <c r="G162" i="82"/>
  <c r="F162" i="82"/>
  <c r="E162" i="82"/>
  <c r="D162" i="82"/>
  <c r="C162" i="82"/>
  <c r="B162" i="82"/>
  <c r="A162" i="82"/>
  <c r="G161" i="82"/>
  <c r="F161" i="82"/>
  <c r="E161" i="82"/>
  <c r="D161" i="82"/>
  <c r="C161" i="82"/>
  <c r="B161" i="82"/>
  <c r="A161" i="82"/>
  <c r="G160" i="82"/>
  <c r="F160" i="82"/>
  <c r="E160" i="82"/>
  <c r="D160" i="82"/>
  <c r="C160" i="82"/>
  <c r="B160" i="82"/>
  <c r="A160" i="82"/>
  <c r="G159" i="82"/>
  <c r="F159" i="82"/>
  <c r="E159" i="82"/>
  <c r="D159" i="82"/>
  <c r="C159" i="82"/>
  <c r="B159" i="82"/>
  <c r="A159" i="82"/>
  <c r="G158" i="82"/>
  <c r="F158" i="82"/>
  <c r="E158" i="82"/>
  <c r="D158" i="82"/>
  <c r="C158" i="82"/>
  <c r="B158" i="82"/>
  <c r="A158" i="82"/>
  <c r="G157" i="82"/>
  <c r="F157" i="82"/>
  <c r="E157" i="82"/>
  <c r="D157" i="82"/>
  <c r="C157" i="82"/>
  <c r="B157" i="82"/>
  <c r="A157" i="82"/>
  <c r="G156" i="82"/>
  <c r="F156" i="82"/>
  <c r="E156" i="82"/>
  <c r="D156" i="82"/>
  <c r="C156" i="82"/>
  <c r="B156" i="82"/>
  <c r="A156" i="82"/>
  <c r="G155" i="82"/>
  <c r="F155" i="82"/>
  <c r="E155" i="82"/>
  <c r="D155" i="82"/>
  <c r="C155" i="82"/>
  <c r="B155" i="82"/>
  <c r="A155" i="82"/>
  <c r="G154" i="82"/>
  <c r="F154" i="82"/>
  <c r="E154" i="82"/>
  <c r="D154" i="82"/>
  <c r="C154" i="82"/>
  <c r="B154" i="82"/>
  <c r="A154" i="82"/>
  <c r="G153" i="82"/>
  <c r="F153" i="82"/>
  <c r="E153" i="82"/>
  <c r="D153" i="82"/>
  <c r="C153" i="82"/>
  <c r="B153" i="82"/>
  <c r="A153" i="82"/>
  <c r="G152" i="82"/>
  <c r="F152" i="82"/>
  <c r="E152" i="82"/>
  <c r="D152" i="82"/>
  <c r="C152" i="82"/>
  <c r="B152" i="82"/>
  <c r="A152" i="82"/>
  <c r="G151" i="82"/>
  <c r="F151" i="82"/>
  <c r="E151" i="82"/>
  <c r="D151" i="82"/>
  <c r="C151" i="82"/>
  <c r="B151" i="82"/>
  <c r="A151" i="82"/>
  <c r="G150" i="82"/>
  <c r="F150" i="82"/>
  <c r="E150" i="82"/>
  <c r="D150" i="82"/>
  <c r="C150" i="82"/>
  <c r="B150" i="82"/>
  <c r="A150" i="82"/>
  <c r="G149" i="82"/>
  <c r="F149" i="82"/>
  <c r="E149" i="82"/>
  <c r="D149" i="82"/>
  <c r="C149" i="82"/>
  <c r="B149" i="82"/>
  <c r="A149" i="82"/>
  <c r="G148" i="82"/>
  <c r="F148" i="82"/>
  <c r="E148" i="82"/>
  <c r="D148" i="82"/>
  <c r="C148" i="82"/>
  <c r="B148" i="82"/>
  <c r="A148" i="82"/>
  <c r="G147" i="82"/>
  <c r="F147" i="82"/>
  <c r="E147" i="82"/>
  <c r="D147" i="82"/>
  <c r="C147" i="82"/>
  <c r="B147" i="82"/>
  <c r="A147" i="82"/>
  <c r="G146" i="82"/>
  <c r="F146" i="82"/>
  <c r="E146" i="82"/>
  <c r="D146" i="82"/>
  <c r="C146" i="82"/>
  <c r="B146" i="82"/>
  <c r="A146" i="82"/>
  <c r="G145" i="82"/>
  <c r="F145" i="82"/>
  <c r="E145" i="82"/>
  <c r="D145" i="82"/>
  <c r="C145" i="82"/>
  <c r="B145" i="82"/>
  <c r="A145" i="82"/>
  <c r="G144" i="82"/>
  <c r="F144" i="82"/>
  <c r="E144" i="82"/>
  <c r="D144" i="82"/>
  <c r="C144" i="82"/>
  <c r="B144" i="82"/>
  <c r="A144" i="82"/>
  <c r="G143" i="82"/>
  <c r="F143" i="82"/>
  <c r="E143" i="82"/>
  <c r="D143" i="82"/>
  <c r="C143" i="82"/>
  <c r="B143" i="82"/>
  <c r="A143" i="82"/>
  <c r="G142" i="82"/>
  <c r="F142" i="82"/>
  <c r="E142" i="82"/>
  <c r="D142" i="82"/>
  <c r="C142" i="82"/>
  <c r="B142" i="82"/>
  <c r="A142" i="82"/>
  <c r="G141" i="82"/>
  <c r="F141" i="82"/>
  <c r="E141" i="82"/>
  <c r="D141" i="82"/>
  <c r="C141" i="82"/>
  <c r="B141" i="82"/>
  <c r="A141" i="82"/>
  <c r="G140" i="82"/>
  <c r="F140" i="82"/>
  <c r="E140" i="82"/>
  <c r="D140" i="82"/>
  <c r="C140" i="82"/>
  <c r="B140" i="82"/>
  <c r="A140" i="82"/>
  <c r="G139" i="82"/>
  <c r="F139" i="82"/>
  <c r="E139" i="82"/>
  <c r="D139" i="82"/>
  <c r="C139" i="82"/>
  <c r="B139" i="82"/>
  <c r="A139" i="82"/>
  <c r="G138" i="82"/>
  <c r="F138" i="82"/>
  <c r="E138" i="82"/>
  <c r="D138" i="82"/>
  <c r="C138" i="82"/>
  <c r="B138" i="82"/>
  <c r="A138" i="82"/>
  <c r="G137" i="82"/>
  <c r="F137" i="82"/>
  <c r="E137" i="82"/>
  <c r="D137" i="82"/>
  <c r="C137" i="82"/>
  <c r="B137" i="82"/>
  <c r="A137" i="82"/>
  <c r="G136" i="82"/>
  <c r="F136" i="82"/>
  <c r="E136" i="82"/>
  <c r="D136" i="82"/>
  <c r="C136" i="82"/>
  <c r="B136" i="82"/>
  <c r="A136" i="82"/>
  <c r="G135" i="82"/>
  <c r="F135" i="82"/>
  <c r="E135" i="82"/>
  <c r="D135" i="82"/>
  <c r="C135" i="82"/>
  <c r="B135" i="82"/>
  <c r="A135" i="82"/>
  <c r="G134" i="82"/>
  <c r="F134" i="82"/>
  <c r="E134" i="82"/>
  <c r="D134" i="82"/>
  <c r="C134" i="82"/>
  <c r="B134" i="82"/>
  <c r="A134" i="82"/>
  <c r="G133" i="82"/>
  <c r="F133" i="82"/>
  <c r="E133" i="82"/>
  <c r="D133" i="82"/>
  <c r="C133" i="82"/>
  <c r="B133" i="82"/>
  <c r="A133" i="82"/>
  <c r="G132" i="82"/>
  <c r="F132" i="82"/>
  <c r="E132" i="82"/>
  <c r="D132" i="82"/>
  <c r="C132" i="82"/>
  <c r="B132" i="82"/>
  <c r="A132" i="82"/>
  <c r="G131" i="82"/>
  <c r="F131" i="82"/>
  <c r="E131" i="82"/>
  <c r="D131" i="82"/>
  <c r="C131" i="82"/>
  <c r="B131" i="82"/>
  <c r="A131" i="82"/>
  <c r="G130" i="82"/>
  <c r="F130" i="82"/>
  <c r="E130" i="82"/>
  <c r="D130" i="82"/>
  <c r="C130" i="82"/>
  <c r="B130" i="82"/>
  <c r="A130" i="82"/>
  <c r="G129" i="82"/>
  <c r="F129" i="82"/>
  <c r="E129" i="82"/>
  <c r="D129" i="82"/>
  <c r="C129" i="82"/>
  <c r="B129" i="82"/>
  <c r="A129" i="82"/>
  <c r="G128" i="82"/>
  <c r="F128" i="82"/>
  <c r="E128" i="82"/>
  <c r="D128" i="82"/>
  <c r="C128" i="82"/>
  <c r="B128" i="82"/>
  <c r="A128" i="82"/>
  <c r="G127" i="82"/>
  <c r="F127" i="82"/>
  <c r="E127" i="82"/>
  <c r="D127" i="82"/>
  <c r="C127" i="82"/>
  <c r="B127" i="82"/>
  <c r="A127" i="82"/>
  <c r="G126" i="82"/>
  <c r="F126" i="82"/>
  <c r="E126" i="82"/>
  <c r="D126" i="82"/>
  <c r="C126" i="82"/>
  <c r="B126" i="82"/>
  <c r="A126" i="82"/>
  <c r="G125" i="82"/>
  <c r="F125" i="82"/>
  <c r="E125" i="82"/>
  <c r="D125" i="82"/>
  <c r="C125" i="82"/>
  <c r="B125" i="82"/>
  <c r="A125" i="82"/>
  <c r="G124" i="82"/>
  <c r="F124" i="82"/>
  <c r="E124" i="82"/>
  <c r="D124" i="82"/>
  <c r="C124" i="82"/>
  <c r="B124" i="82"/>
  <c r="A124" i="82"/>
  <c r="G123" i="82"/>
  <c r="F123" i="82"/>
  <c r="E123" i="82"/>
  <c r="D123" i="82"/>
  <c r="C123" i="82"/>
  <c r="B123" i="82"/>
  <c r="A123" i="82"/>
  <c r="G122" i="82"/>
  <c r="F122" i="82"/>
  <c r="E122" i="82"/>
  <c r="D122" i="82"/>
  <c r="C122" i="82"/>
  <c r="B122" i="82"/>
  <c r="A122" i="82"/>
  <c r="G121" i="82"/>
  <c r="F121" i="82"/>
  <c r="E121" i="82"/>
  <c r="D121" i="82"/>
  <c r="C121" i="82"/>
  <c r="B121" i="82"/>
  <c r="A121" i="82"/>
  <c r="G120" i="82"/>
  <c r="F120" i="82"/>
  <c r="E120" i="82"/>
  <c r="D120" i="82"/>
  <c r="C120" i="82"/>
  <c r="B120" i="82"/>
  <c r="A120" i="82"/>
  <c r="G119" i="82"/>
  <c r="F119" i="82"/>
  <c r="E119" i="82"/>
  <c r="D119" i="82"/>
  <c r="C119" i="82"/>
  <c r="B119" i="82"/>
  <c r="A119" i="82"/>
  <c r="G118" i="82"/>
  <c r="F118" i="82"/>
  <c r="E118" i="82"/>
  <c r="D118" i="82"/>
  <c r="C118" i="82"/>
  <c r="B118" i="82"/>
  <c r="A118" i="82"/>
  <c r="G117" i="82"/>
  <c r="F117" i="82"/>
  <c r="E117" i="82"/>
  <c r="D117" i="82"/>
  <c r="C117" i="82"/>
  <c r="B117" i="82"/>
  <c r="A117" i="82"/>
  <c r="G116" i="82"/>
  <c r="F116" i="82"/>
  <c r="E116" i="82"/>
  <c r="D116" i="82"/>
  <c r="C116" i="82"/>
  <c r="B116" i="82"/>
  <c r="A116" i="82"/>
  <c r="G115" i="82"/>
  <c r="F115" i="82"/>
  <c r="E115" i="82"/>
  <c r="D115" i="82"/>
  <c r="C115" i="82"/>
  <c r="B115" i="82"/>
  <c r="A115" i="82"/>
  <c r="G114" i="82"/>
  <c r="F114" i="82"/>
  <c r="E114" i="82"/>
  <c r="D114" i="82"/>
  <c r="C114" i="82"/>
  <c r="B114" i="82"/>
  <c r="A114" i="82"/>
  <c r="G113" i="82"/>
  <c r="F113" i="82"/>
  <c r="E113" i="82"/>
  <c r="D113" i="82"/>
  <c r="C113" i="82"/>
  <c r="B113" i="82"/>
  <c r="A113" i="82"/>
  <c r="G112" i="82"/>
  <c r="F112" i="82"/>
  <c r="E112" i="82"/>
  <c r="D112" i="82"/>
  <c r="C112" i="82"/>
  <c r="B112" i="82"/>
  <c r="A112" i="82"/>
  <c r="G111" i="82"/>
  <c r="F111" i="82"/>
  <c r="E111" i="82"/>
  <c r="D111" i="82"/>
  <c r="C111" i="82"/>
  <c r="B111" i="82"/>
  <c r="A111" i="82"/>
  <c r="G110" i="82"/>
  <c r="F110" i="82"/>
  <c r="E110" i="82"/>
  <c r="D110" i="82"/>
  <c r="C110" i="82"/>
  <c r="B110" i="82"/>
  <c r="A110" i="82"/>
  <c r="G109" i="82"/>
  <c r="F109" i="82"/>
  <c r="E109" i="82"/>
  <c r="D109" i="82"/>
  <c r="C109" i="82"/>
  <c r="B109" i="82"/>
  <c r="A109" i="82"/>
  <c r="G108" i="82"/>
  <c r="F108" i="82"/>
  <c r="E108" i="82"/>
  <c r="D108" i="82"/>
  <c r="C108" i="82"/>
  <c r="B108" i="82"/>
  <c r="A108" i="82"/>
  <c r="G107" i="82"/>
  <c r="F107" i="82"/>
  <c r="E107" i="82"/>
  <c r="D107" i="82"/>
  <c r="C107" i="82"/>
  <c r="B107" i="82"/>
  <c r="A107" i="82"/>
  <c r="G106" i="82"/>
  <c r="F106" i="82"/>
  <c r="E106" i="82"/>
  <c r="D106" i="82"/>
  <c r="C106" i="82"/>
  <c r="B106" i="82"/>
  <c r="A106" i="82"/>
  <c r="G105" i="82"/>
  <c r="F105" i="82"/>
  <c r="E105" i="82"/>
  <c r="D105" i="82"/>
  <c r="C105" i="82"/>
  <c r="B105" i="82"/>
  <c r="A105" i="82"/>
  <c r="G104" i="82"/>
  <c r="F104" i="82"/>
  <c r="E104" i="82"/>
  <c r="D104" i="82"/>
  <c r="C104" i="82"/>
  <c r="B104" i="82"/>
  <c r="A104" i="82"/>
  <c r="G103" i="82"/>
  <c r="F103" i="82"/>
  <c r="E103" i="82"/>
  <c r="D103" i="82"/>
  <c r="C103" i="82"/>
  <c r="B103" i="82"/>
  <c r="A103" i="82"/>
  <c r="G102" i="82"/>
  <c r="F102" i="82"/>
  <c r="E102" i="82"/>
  <c r="D102" i="82"/>
  <c r="C102" i="82"/>
  <c r="B102" i="82"/>
  <c r="A102" i="82"/>
  <c r="G101" i="82"/>
  <c r="F101" i="82"/>
  <c r="E101" i="82"/>
  <c r="D101" i="82"/>
  <c r="C101" i="82"/>
  <c r="B101" i="82"/>
  <c r="A101" i="82"/>
  <c r="G100" i="82"/>
  <c r="F100" i="82"/>
  <c r="E100" i="82"/>
  <c r="D100" i="82"/>
  <c r="C100" i="82"/>
  <c r="B100" i="82"/>
  <c r="A100" i="82"/>
  <c r="G99" i="82"/>
  <c r="F99" i="82"/>
  <c r="E99" i="82"/>
  <c r="D99" i="82"/>
  <c r="C99" i="82"/>
  <c r="B99" i="82"/>
  <c r="A99" i="82"/>
  <c r="G98" i="82"/>
  <c r="F98" i="82"/>
  <c r="E98" i="82"/>
  <c r="D98" i="82"/>
  <c r="C98" i="82"/>
  <c r="B98" i="82"/>
  <c r="A98" i="82"/>
  <c r="G97" i="82"/>
  <c r="F97" i="82"/>
  <c r="E97" i="82"/>
  <c r="D97" i="82"/>
  <c r="C97" i="82"/>
  <c r="B97" i="82"/>
  <c r="A97" i="82"/>
  <c r="G96" i="82"/>
  <c r="F96" i="82"/>
  <c r="E96" i="82"/>
  <c r="D96" i="82"/>
  <c r="C96" i="82"/>
  <c r="B96" i="82"/>
  <c r="A96" i="82"/>
  <c r="G95" i="82"/>
  <c r="F95" i="82"/>
  <c r="E95" i="82"/>
  <c r="D95" i="82"/>
  <c r="C95" i="82"/>
  <c r="B95" i="82"/>
  <c r="A95" i="82"/>
  <c r="G94" i="82"/>
  <c r="F94" i="82"/>
  <c r="E94" i="82"/>
  <c r="D94" i="82"/>
  <c r="C94" i="82"/>
  <c r="B94" i="82"/>
  <c r="A94" i="82"/>
  <c r="G93" i="82"/>
  <c r="F93" i="82"/>
  <c r="E93" i="82"/>
  <c r="D93" i="82"/>
  <c r="C93" i="82"/>
  <c r="B93" i="82"/>
  <c r="A93" i="82"/>
  <c r="G92" i="82"/>
  <c r="F92" i="82"/>
  <c r="E92" i="82"/>
  <c r="D92" i="82"/>
  <c r="C92" i="82"/>
  <c r="B92" i="82"/>
  <c r="A92" i="82"/>
  <c r="G91" i="82"/>
  <c r="F91" i="82"/>
  <c r="E91" i="82"/>
  <c r="D91" i="82"/>
  <c r="C91" i="82"/>
  <c r="B91" i="82"/>
  <c r="A91" i="82"/>
  <c r="G90" i="82"/>
  <c r="F90" i="82"/>
  <c r="E90" i="82"/>
  <c r="D90" i="82"/>
  <c r="C90" i="82"/>
  <c r="B90" i="82"/>
  <c r="A90" i="82"/>
  <c r="G89" i="82"/>
  <c r="F89" i="82"/>
  <c r="E89" i="82"/>
  <c r="D89" i="82"/>
  <c r="C89" i="82"/>
  <c r="B89" i="82"/>
  <c r="A89" i="82"/>
  <c r="G88" i="82"/>
  <c r="F88" i="82"/>
  <c r="E88" i="82"/>
  <c r="D88" i="82"/>
  <c r="C88" i="82"/>
  <c r="B88" i="82"/>
  <c r="A88" i="82"/>
  <c r="G87" i="82"/>
  <c r="F87" i="82"/>
  <c r="E87" i="82"/>
  <c r="D87" i="82"/>
  <c r="C87" i="82"/>
  <c r="B87" i="82"/>
  <c r="A87" i="82"/>
  <c r="G86" i="82"/>
  <c r="F86" i="82"/>
  <c r="E86" i="82"/>
  <c r="D86" i="82"/>
  <c r="C86" i="82"/>
  <c r="B86" i="82"/>
  <c r="A86" i="82"/>
  <c r="G85" i="82"/>
  <c r="F85" i="82"/>
  <c r="E85" i="82"/>
  <c r="D85" i="82"/>
  <c r="C85" i="82"/>
  <c r="B85" i="82"/>
  <c r="A85" i="82"/>
  <c r="G84" i="82"/>
  <c r="F84" i="82"/>
  <c r="E84" i="82"/>
  <c r="D84" i="82"/>
  <c r="C84" i="82"/>
  <c r="B84" i="82"/>
  <c r="A84" i="82"/>
  <c r="G83" i="82"/>
  <c r="F83" i="82"/>
  <c r="E83" i="82"/>
  <c r="D83" i="82"/>
  <c r="C83" i="82"/>
  <c r="B83" i="82"/>
  <c r="A83" i="82"/>
  <c r="G82" i="82"/>
  <c r="F82" i="82"/>
  <c r="E82" i="82"/>
  <c r="D82" i="82"/>
  <c r="C82" i="82"/>
  <c r="B82" i="82"/>
  <c r="A82" i="82"/>
  <c r="G81" i="82"/>
  <c r="F81" i="82"/>
  <c r="E81" i="82"/>
  <c r="D81" i="82"/>
  <c r="C81" i="82"/>
  <c r="B81" i="82"/>
  <c r="A81" i="82"/>
  <c r="G80" i="82"/>
  <c r="F80" i="82"/>
  <c r="E80" i="82"/>
  <c r="D80" i="82"/>
  <c r="C80" i="82"/>
  <c r="B80" i="82"/>
  <c r="A80" i="82"/>
  <c r="G79" i="82"/>
  <c r="F79" i="82"/>
  <c r="E79" i="82"/>
  <c r="D79" i="82"/>
  <c r="C79" i="82"/>
  <c r="B79" i="82"/>
  <c r="A79" i="82"/>
  <c r="G78" i="82"/>
  <c r="F78" i="82"/>
  <c r="E78" i="82"/>
  <c r="D78" i="82"/>
  <c r="C78" i="82"/>
  <c r="B78" i="82"/>
  <c r="A78" i="82"/>
  <c r="G77" i="82"/>
  <c r="F77" i="82"/>
  <c r="E77" i="82"/>
  <c r="D77" i="82"/>
  <c r="C77" i="82"/>
  <c r="B77" i="82"/>
  <c r="A77" i="82"/>
  <c r="G76" i="82"/>
  <c r="F76" i="82"/>
  <c r="E76" i="82"/>
  <c r="D76" i="82"/>
  <c r="C76" i="82"/>
  <c r="B76" i="82"/>
  <c r="A76" i="82"/>
  <c r="G75" i="82"/>
  <c r="F75" i="82"/>
  <c r="E75" i="82"/>
  <c r="D75" i="82"/>
  <c r="C75" i="82"/>
  <c r="B75" i="82"/>
  <c r="A75" i="82"/>
  <c r="G74" i="82"/>
  <c r="F74" i="82"/>
  <c r="E74" i="82"/>
  <c r="D74" i="82"/>
  <c r="C74" i="82"/>
  <c r="B74" i="82"/>
  <c r="A74" i="82"/>
  <c r="G73" i="82"/>
  <c r="F73" i="82"/>
  <c r="E73" i="82"/>
  <c r="D73" i="82"/>
  <c r="C73" i="82"/>
  <c r="B73" i="82"/>
  <c r="A73" i="82"/>
  <c r="G72" i="82"/>
  <c r="F72" i="82"/>
  <c r="E72" i="82"/>
  <c r="D72" i="82"/>
  <c r="C72" i="82"/>
  <c r="B72" i="82"/>
  <c r="A72" i="82"/>
  <c r="G71" i="82"/>
  <c r="F71" i="82"/>
  <c r="E71" i="82"/>
  <c r="D71" i="82"/>
  <c r="C71" i="82"/>
  <c r="B71" i="82"/>
  <c r="A71" i="82"/>
  <c r="G70" i="82"/>
  <c r="F70" i="82"/>
  <c r="E70" i="82"/>
  <c r="D70" i="82"/>
  <c r="C70" i="82"/>
  <c r="B70" i="82"/>
  <c r="A70" i="82"/>
  <c r="G69" i="82"/>
  <c r="F69" i="82"/>
  <c r="E69" i="82"/>
  <c r="D69" i="82"/>
  <c r="C69" i="82"/>
  <c r="B69" i="82"/>
  <c r="A69" i="82"/>
  <c r="G68" i="82"/>
  <c r="F68" i="82"/>
  <c r="E68" i="82"/>
  <c r="D68" i="82"/>
  <c r="C68" i="82"/>
  <c r="B68" i="82"/>
  <c r="A68" i="82"/>
  <c r="G67" i="82"/>
  <c r="F67" i="82"/>
  <c r="E67" i="82"/>
  <c r="D67" i="82"/>
  <c r="C67" i="82"/>
  <c r="B67" i="82"/>
  <c r="A67" i="82"/>
  <c r="G66" i="82"/>
  <c r="F66" i="82"/>
  <c r="E66" i="82"/>
  <c r="D66" i="82"/>
  <c r="C66" i="82"/>
  <c r="B66" i="82"/>
  <c r="A66" i="82"/>
  <c r="G65" i="82"/>
  <c r="F65" i="82"/>
  <c r="E65" i="82"/>
  <c r="D65" i="82"/>
  <c r="C65" i="82"/>
  <c r="B65" i="82"/>
  <c r="A65" i="82"/>
  <c r="G64" i="82"/>
  <c r="F64" i="82"/>
  <c r="E64" i="82"/>
  <c r="D64" i="82"/>
  <c r="C64" i="82"/>
  <c r="B64" i="82"/>
  <c r="A64" i="82"/>
  <c r="G63" i="82"/>
  <c r="F63" i="82"/>
  <c r="E63" i="82"/>
  <c r="D63" i="82"/>
  <c r="C63" i="82"/>
  <c r="B63" i="82"/>
  <c r="A63" i="82"/>
  <c r="G62" i="82"/>
  <c r="F62" i="82"/>
  <c r="E62" i="82"/>
  <c r="D62" i="82"/>
  <c r="C62" i="82"/>
  <c r="B62" i="82"/>
  <c r="A62" i="82"/>
  <c r="G61" i="82"/>
  <c r="F61" i="82"/>
  <c r="E61" i="82"/>
  <c r="D61" i="82"/>
  <c r="C61" i="82"/>
  <c r="B61" i="82"/>
  <c r="A61" i="82"/>
  <c r="G60" i="82"/>
  <c r="F60" i="82"/>
  <c r="E60" i="82"/>
  <c r="D60" i="82"/>
  <c r="C60" i="82"/>
  <c r="B60" i="82"/>
  <c r="A60" i="82"/>
  <c r="G59" i="82"/>
  <c r="F59" i="82"/>
  <c r="E59" i="82"/>
  <c r="D59" i="82"/>
  <c r="C59" i="82"/>
  <c r="B59" i="82"/>
  <c r="A59" i="82"/>
  <c r="G58" i="82"/>
  <c r="F58" i="82"/>
  <c r="E58" i="82"/>
  <c r="D58" i="82"/>
  <c r="C58" i="82"/>
  <c r="B58" i="82"/>
  <c r="A58" i="82"/>
  <c r="G57" i="82"/>
  <c r="F57" i="82"/>
  <c r="E57" i="82"/>
  <c r="D57" i="82"/>
  <c r="C57" i="82"/>
  <c r="B57" i="82"/>
  <c r="A57" i="82"/>
  <c r="G56" i="82"/>
  <c r="F56" i="82"/>
  <c r="E56" i="82"/>
  <c r="D56" i="82"/>
  <c r="C56" i="82"/>
  <c r="B56" i="82"/>
  <c r="A56" i="82"/>
  <c r="G55" i="82"/>
  <c r="F55" i="82"/>
  <c r="E55" i="82"/>
  <c r="D55" i="82"/>
  <c r="C55" i="82"/>
  <c r="B55" i="82"/>
  <c r="A55" i="82"/>
  <c r="G54" i="82"/>
  <c r="F54" i="82"/>
  <c r="E54" i="82"/>
  <c r="D54" i="82"/>
  <c r="C54" i="82"/>
  <c r="B54" i="82"/>
  <c r="A54" i="82"/>
  <c r="G53" i="82"/>
  <c r="F53" i="82"/>
  <c r="E53" i="82"/>
  <c r="D53" i="82"/>
  <c r="C53" i="82"/>
  <c r="B53" i="82"/>
  <c r="A53" i="82"/>
  <c r="G52" i="82"/>
  <c r="F52" i="82"/>
  <c r="E52" i="82"/>
  <c r="D52" i="82"/>
  <c r="C52" i="82"/>
  <c r="B52" i="82"/>
  <c r="A52" i="82"/>
  <c r="G51" i="82"/>
  <c r="F51" i="82"/>
  <c r="E51" i="82"/>
  <c r="D51" i="82"/>
  <c r="C51" i="82"/>
  <c r="B51" i="82"/>
  <c r="A51" i="82"/>
  <c r="G50" i="82"/>
  <c r="F50" i="82"/>
  <c r="E50" i="82"/>
  <c r="D50" i="82"/>
  <c r="C50" i="82"/>
  <c r="B50" i="82"/>
  <c r="A50" i="82"/>
  <c r="G49" i="82"/>
  <c r="F49" i="82"/>
  <c r="E49" i="82"/>
  <c r="D49" i="82"/>
  <c r="C49" i="82"/>
  <c r="B49" i="82"/>
  <c r="A49" i="82"/>
  <c r="G48" i="82"/>
  <c r="F48" i="82"/>
  <c r="E48" i="82"/>
  <c r="D48" i="82"/>
  <c r="C48" i="82"/>
  <c r="B48" i="82"/>
  <c r="A48" i="82"/>
  <c r="G47" i="82"/>
  <c r="F47" i="82"/>
  <c r="E47" i="82"/>
  <c r="D47" i="82"/>
  <c r="C47" i="82"/>
  <c r="B47" i="82"/>
  <c r="A47" i="82"/>
  <c r="G46" i="82"/>
  <c r="F46" i="82"/>
  <c r="E46" i="82"/>
  <c r="D46" i="82"/>
  <c r="C46" i="82"/>
  <c r="B46" i="82"/>
  <c r="A46" i="82"/>
  <c r="G45" i="82"/>
  <c r="F45" i="82"/>
  <c r="E45" i="82"/>
  <c r="D45" i="82"/>
  <c r="C45" i="82"/>
  <c r="B45" i="82"/>
  <c r="A45" i="82"/>
  <c r="G44" i="82"/>
  <c r="F44" i="82"/>
  <c r="E44" i="82"/>
  <c r="D44" i="82"/>
  <c r="C44" i="82"/>
  <c r="B44" i="82"/>
  <c r="A44" i="82"/>
  <c r="G43" i="82"/>
  <c r="F43" i="82"/>
  <c r="E43" i="82"/>
  <c r="D43" i="82"/>
  <c r="C43" i="82"/>
  <c r="B43" i="82"/>
  <c r="A43" i="82"/>
  <c r="G42" i="82"/>
  <c r="F42" i="82"/>
  <c r="E42" i="82"/>
  <c r="D42" i="82"/>
  <c r="C42" i="82"/>
  <c r="B42" i="82"/>
  <c r="A42" i="82"/>
  <c r="G41" i="82"/>
  <c r="F41" i="82"/>
  <c r="E41" i="82"/>
  <c r="D41" i="82"/>
  <c r="C41" i="82"/>
  <c r="B41" i="82"/>
  <c r="A41" i="82"/>
  <c r="G40" i="82"/>
  <c r="F40" i="82"/>
  <c r="E40" i="82"/>
  <c r="D40" i="82"/>
  <c r="C40" i="82"/>
  <c r="B40" i="82"/>
  <c r="A40" i="82"/>
  <c r="G39" i="82"/>
  <c r="F39" i="82"/>
  <c r="E39" i="82"/>
  <c r="D39" i="82"/>
  <c r="C39" i="82"/>
  <c r="B39" i="82"/>
  <c r="A39" i="82"/>
  <c r="G38" i="82"/>
  <c r="F38" i="82"/>
  <c r="E38" i="82"/>
  <c r="D38" i="82"/>
  <c r="C38" i="82"/>
  <c r="B38" i="82"/>
  <c r="A38" i="82"/>
  <c r="G37" i="82"/>
  <c r="F37" i="82"/>
  <c r="E37" i="82"/>
  <c r="D37" i="82"/>
  <c r="C37" i="82"/>
  <c r="B37" i="82"/>
  <c r="A37" i="82"/>
  <c r="G36" i="82"/>
  <c r="F36" i="82"/>
  <c r="E36" i="82"/>
  <c r="D36" i="82"/>
  <c r="C36" i="82"/>
  <c r="B36" i="82"/>
  <c r="A36" i="82"/>
  <c r="G35" i="82"/>
  <c r="F35" i="82"/>
  <c r="E35" i="82"/>
  <c r="D35" i="82"/>
  <c r="C35" i="82"/>
  <c r="B35" i="82"/>
  <c r="A35" i="82"/>
  <c r="G34" i="82"/>
  <c r="F34" i="82"/>
  <c r="E34" i="82"/>
  <c r="D34" i="82"/>
  <c r="C34" i="82"/>
  <c r="B34" i="82"/>
  <c r="A34" i="82"/>
  <c r="G33" i="82"/>
  <c r="F33" i="82"/>
  <c r="E33" i="82"/>
  <c r="D33" i="82"/>
  <c r="C33" i="82"/>
  <c r="B33" i="82"/>
  <c r="A33" i="82"/>
  <c r="G32" i="82"/>
  <c r="F32" i="82"/>
  <c r="E32" i="82"/>
  <c r="D32" i="82"/>
  <c r="C32" i="82"/>
  <c r="B32" i="82"/>
  <c r="A32" i="82"/>
  <c r="G31" i="82"/>
  <c r="F31" i="82"/>
  <c r="E31" i="82"/>
  <c r="D31" i="82"/>
  <c r="C31" i="82"/>
  <c r="B31" i="82"/>
  <c r="A31" i="82"/>
  <c r="G30" i="82"/>
  <c r="F30" i="82"/>
  <c r="E30" i="82"/>
  <c r="D30" i="82"/>
  <c r="C30" i="82"/>
  <c r="B30" i="82"/>
  <c r="A30" i="82"/>
  <c r="G29" i="82"/>
  <c r="F29" i="82"/>
  <c r="E29" i="82"/>
  <c r="D29" i="82"/>
  <c r="C29" i="82"/>
  <c r="B29" i="82"/>
  <c r="A29" i="82"/>
  <c r="G28" i="82"/>
  <c r="F28" i="82"/>
  <c r="E28" i="82"/>
  <c r="D28" i="82"/>
  <c r="C28" i="82"/>
  <c r="B28" i="82"/>
  <c r="A28" i="82"/>
  <c r="G27" i="82"/>
  <c r="F27" i="82"/>
  <c r="E27" i="82"/>
  <c r="D27" i="82"/>
  <c r="C27" i="82"/>
  <c r="B27" i="82"/>
  <c r="A27" i="82"/>
  <c r="G26" i="82"/>
  <c r="F26" i="82"/>
  <c r="E26" i="82"/>
  <c r="D26" i="82"/>
  <c r="C26" i="82"/>
  <c r="B26" i="82"/>
  <c r="A26" i="82"/>
  <c r="G25" i="82"/>
  <c r="F25" i="82"/>
  <c r="E25" i="82"/>
  <c r="D25" i="82"/>
  <c r="C25" i="82"/>
  <c r="B25" i="82"/>
  <c r="A25" i="82"/>
  <c r="G24" i="82"/>
  <c r="F24" i="82"/>
  <c r="E24" i="82"/>
  <c r="D24" i="82"/>
  <c r="C24" i="82"/>
  <c r="B24" i="82"/>
  <c r="A24" i="82"/>
  <c r="G23" i="82"/>
  <c r="F23" i="82"/>
  <c r="E23" i="82"/>
  <c r="D23" i="82"/>
  <c r="C23" i="82"/>
  <c r="B23" i="82"/>
  <c r="A23" i="82"/>
  <c r="G22" i="82"/>
  <c r="F22" i="82"/>
  <c r="E22" i="82"/>
  <c r="D22" i="82"/>
  <c r="C22" i="82"/>
  <c r="B22" i="82"/>
  <c r="A22" i="82"/>
  <c r="G21" i="82"/>
  <c r="F21" i="82"/>
  <c r="E21" i="82"/>
  <c r="D21" i="82"/>
  <c r="C21" i="82"/>
  <c r="B21" i="82"/>
  <c r="A21" i="82"/>
  <c r="G20" i="82"/>
  <c r="F20" i="82"/>
  <c r="E20" i="82"/>
  <c r="D20" i="82"/>
  <c r="C20" i="82"/>
  <c r="B20" i="82"/>
  <c r="A20" i="82"/>
  <c r="G19" i="82"/>
  <c r="F19" i="82"/>
  <c r="E19" i="82"/>
  <c r="D19" i="82"/>
  <c r="C19" i="82"/>
  <c r="B19" i="82"/>
  <c r="A19" i="82"/>
  <c r="G18" i="82"/>
  <c r="F18" i="82"/>
  <c r="E18" i="82"/>
  <c r="D18" i="82"/>
  <c r="C18" i="82"/>
  <c r="B18" i="82"/>
  <c r="A18" i="82"/>
  <c r="G17" i="82"/>
  <c r="F17" i="82"/>
  <c r="E17" i="82"/>
  <c r="D17" i="82"/>
  <c r="C17" i="82"/>
  <c r="B17" i="82"/>
  <c r="A17" i="82"/>
  <c r="G16" i="82"/>
  <c r="F16" i="82"/>
  <c r="E16" i="82"/>
  <c r="D16" i="82"/>
  <c r="C16" i="82"/>
  <c r="B16" i="82"/>
  <c r="A16" i="82"/>
  <c r="G15" i="82"/>
  <c r="F15" i="82"/>
  <c r="E15" i="82"/>
  <c r="D15" i="82"/>
  <c r="C15" i="82"/>
  <c r="B15" i="82"/>
  <c r="A15" i="82"/>
  <c r="G14" i="82"/>
  <c r="F14" i="82"/>
  <c r="E14" i="82"/>
  <c r="D14" i="82"/>
  <c r="C14" i="82"/>
  <c r="B14" i="82"/>
  <c r="A14" i="82"/>
  <c r="G13" i="82"/>
  <c r="F13" i="82"/>
  <c r="E13" i="82"/>
  <c r="D13" i="82"/>
  <c r="C13" i="82"/>
  <c r="B13" i="82"/>
  <c r="A13" i="82"/>
  <c r="G12" i="82"/>
  <c r="F12" i="82"/>
  <c r="E12" i="82"/>
  <c r="D12" i="82"/>
  <c r="C12" i="82"/>
  <c r="B12" i="82"/>
  <c r="A12" i="82"/>
  <c r="G11" i="82"/>
  <c r="F11" i="82"/>
  <c r="E11" i="82"/>
  <c r="D11" i="82"/>
  <c r="C11" i="82"/>
  <c r="B11" i="82"/>
  <c r="A11" i="82"/>
  <c r="G10" i="82"/>
  <c r="F10" i="82"/>
  <c r="E10" i="82"/>
  <c r="D10" i="82"/>
  <c r="C10" i="82"/>
  <c r="B10" i="82"/>
  <c r="A10" i="82"/>
  <c r="G9" i="82"/>
  <c r="F9" i="82"/>
  <c r="E9" i="82"/>
  <c r="D9" i="82"/>
  <c r="C9" i="82"/>
  <c r="B9" i="82"/>
  <c r="A9" i="82"/>
  <c r="G8" i="82"/>
  <c r="F8" i="82"/>
  <c r="E8" i="82"/>
  <c r="D8" i="82"/>
  <c r="C8" i="82"/>
  <c r="B8" i="82"/>
  <c r="A8" i="82"/>
  <c r="G7" i="82"/>
  <c r="F7" i="82"/>
  <c r="E7" i="82"/>
  <c r="D7" i="82"/>
  <c r="C7" i="82"/>
  <c r="B7" i="82"/>
  <c r="A7" i="82"/>
  <c r="G6" i="82"/>
  <c r="F6" i="82"/>
  <c r="E6" i="82"/>
  <c r="D6" i="82"/>
  <c r="C6" i="82"/>
  <c r="B6" i="82"/>
  <c r="A6" i="82"/>
  <c r="G5" i="82"/>
  <c r="F5" i="82"/>
  <c r="E5" i="82"/>
  <c r="D5" i="82"/>
  <c r="C5" i="82"/>
  <c r="B5" i="82"/>
  <c r="A5" i="82"/>
  <c r="G4" i="82"/>
  <c r="F4" i="82"/>
  <c r="E4" i="82"/>
  <c r="D4" i="82"/>
  <c r="C4" i="82"/>
  <c r="B4" i="82"/>
  <c r="A4" i="82"/>
  <c r="G3" i="82"/>
  <c r="F3" i="82"/>
  <c r="E3" i="82"/>
  <c r="D3" i="82"/>
  <c r="C3" i="82"/>
  <c r="B3" i="82"/>
  <c r="A3" i="82"/>
  <c r="S1355" i="72" l="1"/>
  <c r="S1356" i="72"/>
  <c r="S2424" i="72"/>
  <c r="S2425" i="72"/>
  <c r="S2087" i="72"/>
  <c r="S2098" i="72"/>
  <c r="S2100" i="72"/>
  <c r="S2103" i="72"/>
  <c r="S2085" i="72"/>
  <c r="S2086" i="72"/>
  <c r="S2088" i="72"/>
  <c r="S2089" i="72"/>
  <c r="S2090" i="72"/>
  <c r="S2091" i="72"/>
  <c r="S2092" i="72"/>
  <c r="S2093" i="72"/>
  <c r="S2094" i="72"/>
  <c r="S2095" i="72"/>
  <c r="S2096" i="72"/>
  <c r="S2097" i="72"/>
  <c r="S2099" i="72"/>
  <c r="S2101" i="72"/>
  <c r="S2102" i="72"/>
  <c r="S1918" i="72"/>
  <c r="S1920" i="72"/>
  <c r="S1923" i="72"/>
  <c r="S1919" i="72"/>
  <c r="S1921" i="72"/>
  <c r="S1922" i="72"/>
  <c r="S1924" i="72"/>
  <c r="S1925" i="72"/>
  <c r="S1926" i="72"/>
  <c r="S1313" i="72" l="1"/>
  <c r="S1314" i="72"/>
  <c r="S1272" i="72"/>
  <c r="S1273" i="72"/>
  <c r="S1274" i="72"/>
  <c r="S1275" i="72"/>
  <c r="S1270" i="72" l="1"/>
  <c r="S1271" i="72"/>
  <c r="S1276" i="72"/>
  <c r="S1277" i="72"/>
  <c r="S1278" i="72"/>
  <c r="S916" i="72"/>
  <c r="S917" i="72"/>
  <c r="S436" i="72"/>
  <c r="S422" i="72" l="1"/>
  <c r="S423" i="72"/>
  <c r="S424" i="72"/>
  <c r="S425" i="72"/>
  <c r="S426" i="72"/>
  <c r="S427" i="72"/>
  <c r="S428" i="72"/>
  <c r="S429" i="72"/>
  <c r="S430" i="72"/>
  <c r="S431" i="72"/>
  <c r="S419" i="72"/>
  <c r="S420" i="72"/>
  <c r="S421" i="72"/>
  <c r="S432" i="72"/>
  <c r="S418" i="72"/>
  <c r="S433" i="72"/>
  <c r="S434" i="72"/>
  <c r="S435" i="72"/>
  <c r="S187" i="72" l="1"/>
  <c r="S188" i="72"/>
  <c r="S189" i="72"/>
  <c r="S190" i="72"/>
  <c r="S191" i="72"/>
  <c r="S192" i="72"/>
  <c r="S193" i="72"/>
  <c r="S194" i="72"/>
  <c r="S195" i="72"/>
  <c r="S1036" i="72" l="1"/>
  <c r="S1037" i="72"/>
  <c r="S1038" i="72"/>
  <c r="S1039" i="72"/>
  <c r="S2558" i="72" l="1"/>
  <c r="S2557" i="72"/>
  <c r="S2556" i="72"/>
  <c r="S2555" i="72"/>
  <c r="S2554" i="72"/>
  <c r="S2553" i="72"/>
  <c r="S2552" i="72"/>
  <c r="S2551" i="72"/>
  <c r="S2550" i="72"/>
  <c r="S2549" i="72"/>
  <c r="S2548" i="72"/>
  <c r="S2547" i="72"/>
  <c r="S2546" i="72"/>
  <c r="S2545" i="72"/>
  <c r="S2544" i="72"/>
  <c r="S2543" i="72"/>
  <c r="S2542" i="72"/>
  <c r="S2541" i="72"/>
  <c r="S2540" i="72"/>
  <c r="S2539" i="72"/>
  <c r="S2538" i="72"/>
  <c r="S2537" i="72"/>
  <c r="S2536" i="72"/>
  <c r="S2535" i="72"/>
  <c r="S2534" i="72"/>
  <c r="S2533" i="72"/>
  <c r="S2532" i="72"/>
  <c r="S2531" i="72"/>
  <c r="S2530" i="72"/>
  <c r="S2529" i="72"/>
  <c r="S2528" i="72"/>
  <c r="S2527" i="72"/>
  <c r="S2526" i="72"/>
  <c r="S2525" i="72"/>
  <c r="S2524" i="72"/>
  <c r="S2523" i="72"/>
  <c r="S2522" i="72"/>
  <c r="S2521" i="72"/>
  <c r="S2520" i="72"/>
  <c r="S2519" i="72"/>
  <c r="S2518" i="72"/>
  <c r="S2517" i="72"/>
  <c r="S2516" i="72"/>
  <c r="S2515" i="72"/>
  <c r="S2514" i="72"/>
  <c r="S2513" i="72"/>
  <c r="S2512" i="72"/>
  <c r="S2511" i="72"/>
  <c r="S2510" i="72"/>
  <c r="S2509" i="72"/>
  <c r="S2508" i="72"/>
  <c r="S2507" i="72"/>
  <c r="S2506" i="72"/>
  <c r="S2505" i="72"/>
  <c r="S2504" i="72"/>
  <c r="S2503" i="72"/>
  <c r="S2502" i="72"/>
  <c r="S2501" i="72"/>
  <c r="S2500" i="72"/>
  <c r="S2499" i="72"/>
  <c r="S2498" i="72"/>
  <c r="S2497" i="72"/>
  <c r="S2496" i="72"/>
  <c r="S2486" i="72"/>
  <c r="S2485" i="72"/>
  <c r="S2484" i="72"/>
  <c r="S2483" i="72"/>
  <c r="S2482" i="72"/>
  <c r="S2481" i="72"/>
  <c r="S2480" i="72"/>
  <c r="S2479" i="72"/>
  <c r="S2478" i="72"/>
  <c r="S2477" i="72"/>
  <c r="S2476" i="72"/>
  <c r="S2475" i="72"/>
  <c r="S2474" i="72"/>
  <c r="S2473" i="72"/>
  <c r="S2472" i="72"/>
  <c r="S2471" i="72"/>
  <c r="S2470" i="72"/>
  <c r="S2469" i="72"/>
  <c r="S2468" i="72"/>
  <c r="S2467" i="72"/>
  <c r="S2466" i="72"/>
  <c r="S2465" i="72"/>
  <c r="S2464" i="72"/>
  <c r="S2463" i="72"/>
  <c r="S2462" i="72"/>
  <c r="S2461" i="72"/>
  <c r="S2460" i="72"/>
  <c r="S2459" i="72"/>
  <c r="S2458" i="72"/>
  <c r="S2457" i="72"/>
  <c r="S2456" i="72"/>
  <c r="S2455" i="72"/>
  <c r="S2454" i="72"/>
  <c r="S2453" i="72"/>
  <c r="S2452" i="72"/>
  <c r="S2451" i="72"/>
  <c r="S2450" i="72"/>
  <c r="S2449" i="72"/>
  <c r="S2448" i="72"/>
  <c r="S2447" i="72"/>
  <c r="S2446" i="72"/>
  <c r="S2445" i="72"/>
  <c r="S2444" i="72"/>
  <c r="S2443" i="72"/>
  <c r="S2442" i="72"/>
  <c r="S2441" i="72"/>
  <c r="S2440" i="72"/>
  <c r="S2439" i="72"/>
  <c r="S2438" i="72"/>
  <c r="S2437" i="72"/>
  <c r="S2436" i="72"/>
  <c r="S2435" i="72"/>
  <c r="S2434" i="72"/>
  <c r="S2433" i="72"/>
  <c r="S2432" i="72"/>
  <c r="S2431" i="72"/>
  <c r="S2430" i="72"/>
  <c r="S2429" i="72"/>
  <c r="S2428" i="72"/>
  <c r="S2427" i="72"/>
  <c r="S2426" i="72"/>
  <c r="S2423" i="72"/>
  <c r="S2422" i="72"/>
  <c r="S2421" i="72"/>
  <c r="S2420" i="72"/>
  <c r="S2419" i="72"/>
  <c r="S2418" i="72"/>
  <c r="S2417" i="72"/>
  <c r="S2416" i="72"/>
  <c r="S2415" i="72"/>
  <c r="S2414" i="72"/>
  <c r="S2413" i="72"/>
  <c r="S2412" i="72"/>
  <c r="S2411" i="72"/>
  <c r="S2410" i="72"/>
  <c r="S2409" i="72"/>
  <c r="S2408" i="72"/>
  <c r="S2407" i="72"/>
  <c r="S2406" i="72"/>
  <c r="S2405" i="72"/>
  <c r="S2404" i="72"/>
  <c r="S2403" i="72"/>
  <c r="S2402" i="72"/>
  <c r="S2401" i="72"/>
  <c r="S2400" i="72"/>
  <c r="S2399" i="72"/>
  <c r="S2398" i="72"/>
  <c r="S2397" i="72"/>
  <c r="S2396" i="72"/>
  <c r="S2395" i="72"/>
  <c r="S2394" i="72"/>
  <c r="S2393" i="72"/>
  <c r="S2392" i="72"/>
  <c r="S2391" i="72"/>
  <c r="S2390" i="72"/>
  <c r="S2389" i="72"/>
  <c r="S2388" i="72"/>
  <c r="S2387" i="72"/>
  <c r="S2386" i="72"/>
  <c r="S2385" i="72"/>
  <c r="S2384" i="72"/>
  <c r="S2383" i="72"/>
  <c r="S2382" i="72"/>
  <c r="S2381" i="72"/>
  <c r="S2380" i="72"/>
  <c r="S2379" i="72"/>
  <c r="S2378" i="72"/>
  <c r="S2377" i="72"/>
  <c r="S2376" i="72"/>
  <c r="S2375" i="72"/>
  <c r="S2374" i="72"/>
  <c r="S2373" i="72"/>
  <c r="S2372" i="72"/>
  <c r="S2371" i="72"/>
  <c r="S2370" i="72"/>
  <c r="S2369" i="72"/>
  <c r="S2368" i="72"/>
  <c r="S2367" i="72"/>
  <c r="S2366" i="72"/>
  <c r="S2365" i="72"/>
  <c r="S2364" i="72"/>
  <c r="S2363" i="72"/>
  <c r="S2362" i="72"/>
  <c r="S2361" i="72"/>
  <c r="S2360" i="72"/>
  <c r="S2359" i="72"/>
  <c r="S2358" i="72"/>
  <c r="S2357" i="72"/>
  <c r="S2356" i="72"/>
  <c r="S2355" i="72"/>
  <c r="S2354" i="72"/>
  <c r="S2353" i="72"/>
  <c r="S2352" i="72"/>
  <c r="S2351" i="72"/>
  <c r="S2350" i="72"/>
  <c r="S2349" i="72"/>
  <c r="S2348" i="72"/>
  <c r="S2347" i="72"/>
  <c r="S2346" i="72"/>
  <c r="S2345" i="72"/>
  <c r="S2344" i="72"/>
  <c r="S2343" i="72"/>
  <c r="S2342" i="72"/>
  <c r="S2341" i="72"/>
  <c r="S2340" i="72"/>
  <c r="S2339" i="72"/>
  <c r="S2338" i="72"/>
  <c r="S2337" i="72"/>
  <c r="S2336" i="72"/>
  <c r="S2335" i="72"/>
  <c r="S2334" i="72"/>
  <c r="S2333" i="72"/>
  <c r="S2332" i="72"/>
  <c r="S2331" i="72"/>
  <c r="S2330" i="72"/>
  <c r="S2329" i="72"/>
  <c r="S2328" i="72"/>
  <c r="S2327" i="72"/>
  <c r="S2326" i="72"/>
  <c r="S2325" i="72"/>
  <c r="S2324" i="72"/>
  <c r="S2323" i="72"/>
  <c r="S2322" i="72"/>
  <c r="S2321" i="72"/>
  <c r="S2320" i="72"/>
  <c r="S2319" i="72"/>
  <c r="S2318" i="72"/>
  <c r="S2317" i="72"/>
  <c r="S2316" i="72"/>
  <c r="S2315" i="72"/>
  <c r="S2314" i="72"/>
  <c r="S2313" i="72"/>
  <c r="S2312" i="72"/>
  <c r="S2311" i="72"/>
  <c r="S2310" i="72"/>
  <c r="S2309" i="72"/>
  <c r="S2308" i="72"/>
  <c r="S2307" i="72"/>
  <c r="S2306" i="72"/>
  <c r="S2305" i="72"/>
  <c r="S2304" i="72"/>
  <c r="S2303" i="72"/>
  <c r="S2302" i="72"/>
  <c r="S2301" i="72"/>
  <c r="S2300" i="72"/>
  <c r="S2299" i="72"/>
  <c r="S2298" i="72"/>
  <c r="S2297" i="72"/>
  <c r="S2296" i="72"/>
  <c r="S2295" i="72"/>
  <c r="S2294" i="72"/>
  <c r="S2292" i="72"/>
  <c r="S2291" i="72"/>
  <c r="S2290" i="72"/>
  <c r="S2289" i="72"/>
  <c r="S2288" i="72"/>
  <c r="S2287" i="72"/>
  <c r="S2286" i="72"/>
  <c r="S2285" i="72"/>
  <c r="S2284" i="72"/>
  <c r="S2283" i="72"/>
  <c r="S2282" i="72"/>
  <c r="S2281" i="72"/>
  <c r="S2280" i="72"/>
  <c r="S2279" i="72"/>
  <c r="S2278" i="72"/>
  <c r="S2277" i="72"/>
  <c r="S2276" i="72"/>
  <c r="S2275" i="72"/>
  <c r="S2274" i="72"/>
  <c r="S2273" i="72"/>
  <c r="S2272" i="72"/>
  <c r="S2271" i="72"/>
  <c r="S2270" i="72"/>
  <c r="S2269" i="72"/>
  <c r="S2268" i="72"/>
  <c r="S2267" i="72"/>
  <c r="S2266" i="72"/>
  <c r="S2265" i="72"/>
  <c r="S2264" i="72"/>
  <c r="S2263" i="72"/>
  <c r="S2262" i="72"/>
  <c r="S2261" i="72"/>
  <c r="S2260" i="72"/>
  <c r="S2259" i="72"/>
  <c r="S2258" i="72"/>
  <c r="S2257" i="72"/>
  <c r="S2256" i="72"/>
  <c r="S2255" i="72"/>
  <c r="S2254" i="72"/>
  <c r="S2253" i="72"/>
  <c r="S2252" i="72"/>
  <c r="S2251" i="72"/>
  <c r="S2250" i="72"/>
  <c r="S2249" i="72"/>
  <c r="S2248" i="72"/>
  <c r="S2247" i="72"/>
  <c r="S2246" i="72"/>
  <c r="S2245" i="72"/>
  <c r="S2244" i="72"/>
  <c r="S2243" i="72"/>
  <c r="S2242" i="72"/>
  <c r="S2241" i="72"/>
  <c r="S2240" i="72"/>
  <c r="S2239" i="72"/>
  <c r="S2238" i="72"/>
  <c r="S2237" i="72"/>
  <c r="S2236" i="72"/>
  <c r="S2235" i="72"/>
  <c r="S2234" i="72"/>
  <c r="S2233" i="72"/>
  <c r="S2232" i="72"/>
  <c r="S2231" i="72"/>
  <c r="S2230" i="72"/>
  <c r="S2229" i="72"/>
  <c r="S2228" i="72"/>
  <c r="S2227" i="72"/>
  <c r="S2226" i="72"/>
  <c r="S2225" i="72"/>
  <c r="S2224" i="72"/>
  <c r="S2223" i="72"/>
  <c r="S2222" i="72"/>
  <c r="S2221" i="72"/>
  <c r="S2220" i="72"/>
  <c r="S2219" i="72"/>
  <c r="S2218" i="72"/>
  <c r="S2217" i="72"/>
  <c r="S2216" i="72"/>
  <c r="S2215" i="72"/>
  <c r="S2214" i="72"/>
  <c r="S2213" i="72"/>
  <c r="S2212" i="72"/>
  <c r="S2211" i="72"/>
  <c r="S2210" i="72"/>
  <c r="S2209" i="72"/>
  <c r="S2208" i="72"/>
  <c r="S2207" i="72"/>
  <c r="S2206" i="72"/>
  <c r="S2205" i="72"/>
  <c r="S2204" i="72"/>
  <c r="S2203" i="72"/>
  <c r="S2202" i="72"/>
  <c r="S2201" i="72"/>
  <c r="S2200" i="72"/>
  <c r="S2199" i="72"/>
  <c r="S2198" i="72"/>
  <c r="S2197" i="72"/>
  <c r="S2196" i="72"/>
  <c r="S2195" i="72"/>
  <c r="S2194" i="72"/>
  <c r="S2193" i="72"/>
  <c r="S2192" i="72"/>
  <c r="S2191" i="72"/>
  <c r="S2190" i="72"/>
  <c r="S2189" i="72"/>
  <c r="S2188" i="72"/>
  <c r="S2187" i="72"/>
  <c r="S2186" i="72"/>
  <c r="S2185" i="72"/>
  <c r="S2184" i="72"/>
  <c r="S2183" i="72"/>
  <c r="S2182" i="72"/>
  <c r="S2181" i="72"/>
  <c r="S2180" i="72"/>
  <c r="S2179" i="72"/>
  <c r="S2178" i="72"/>
  <c r="S2177" i="72"/>
  <c r="S2176" i="72"/>
  <c r="S2175" i="72"/>
  <c r="S2174" i="72"/>
  <c r="S2173" i="72"/>
  <c r="S2172" i="72"/>
  <c r="S2171" i="72"/>
  <c r="S2170" i="72"/>
  <c r="S2169" i="72"/>
  <c r="S2168" i="72"/>
  <c r="S2167" i="72"/>
  <c r="S2166" i="72"/>
  <c r="S2165" i="72"/>
  <c r="S2164" i="72"/>
  <c r="S2163" i="72"/>
  <c r="S2162" i="72"/>
  <c r="S2161" i="72"/>
  <c r="S2160" i="72"/>
  <c r="S2159" i="72"/>
  <c r="S2158" i="72"/>
  <c r="S2157" i="72"/>
  <c r="S2156" i="72"/>
  <c r="S2155" i="72"/>
  <c r="S2154" i="72"/>
  <c r="S2153" i="72"/>
  <c r="S2152" i="72"/>
  <c r="S2151" i="72"/>
  <c r="S2150" i="72"/>
  <c r="S2149" i="72"/>
  <c r="S2148" i="72"/>
  <c r="S2147" i="72"/>
  <c r="S2146" i="72"/>
  <c r="S2145" i="72"/>
  <c r="S2144" i="72"/>
  <c r="S2143" i="72"/>
  <c r="S2142" i="72"/>
  <c r="S2141" i="72"/>
  <c r="S2140" i="72"/>
  <c r="S2139" i="72"/>
  <c r="S2138" i="72"/>
  <c r="S2137" i="72"/>
  <c r="S2136" i="72"/>
  <c r="S2135" i="72"/>
  <c r="S2134" i="72"/>
  <c r="S2133" i="72"/>
  <c r="S2132" i="72"/>
  <c r="S2131" i="72"/>
  <c r="S2130" i="72"/>
  <c r="S2129" i="72"/>
  <c r="S2128" i="72"/>
  <c r="S2127" i="72"/>
  <c r="S2126" i="72"/>
  <c r="S2125" i="72"/>
  <c r="S2124" i="72"/>
  <c r="S2123" i="72"/>
  <c r="S2122" i="72"/>
  <c r="S2121" i="72"/>
  <c r="S2120" i="72"/>
  <c r="S2119" i="72"/>
  <c r="S2118" i="72"/>
  <c r="S2117" i="72"/>
  <c r="S2116" i="72"/>
  <c r="S2115" i="72"/>
  <c r="S2114" i="72"/>
  <c r="S2113" i="72"/>
  <c r="S2112" i="72"/>
  <c r="S2111" i="72"/>
  <c r="S2110" i="72"/>
  <c r="S2109" i="72"/>
  <c r="S2108" i="72"/>
  <c r="S2107" i="72"/>
  <c r="S2106" i="72"/>
  <c r="S2105" i="72"/>
  <c r="S2104" i="72"/>
  <c r="S2084" i="72"/>
  <c r="S2083" i="72"/>
  <c r="S2082" i="72"/>
  <c r="S2081" i="72"/>
  <c r="S2080" i="72"/>
  <c r="S2079" i="72"/>
  <c r="S2078" i="72"/>
  <c r="S2077" i="72"/>
  <c r="S2076" i="72"/>
  <c r="S2075" i="72"/>
  <c r="S2074" i="72"/>
  <c r="S2073" i="72"/>
  <c r="S2072" i="72"/>
  <c r="S2071" i="72"/>
  <c r="S2070" i="72"/>
  <c r="S2069" i="72"/>
  <c r="S2068" i="72"/>
  <c r="S2067" i="72"/>
  <c r="S2066" i="72"/>
  <c r="S2065" i="72"/>
  <c r="S2064" i="72"/>
  <c r="S2063" i="72"/>
  <c r="S2062" i="72"/>
  <c r="S2061" i="72"/>
  <c r="S2060" i="72"/>
  <c r="S2059" i="72"/>
  <c r="S2058" i="72"/>
  <c r="S2057" i="72"/>
  <c r="S2056" i="72"/>
  <c r="S2055" i="72"/>
  <c r="S2054" i="72"/>
  <c r="S2053" i="72"/>
  <c r="S2052" i="72"/>
  <c r="S2051" i="72"/>
  <c r="S2050" i="72"/>
  <c r="S2049" i="72"/>
  <c r="S2048" i="72"/>
  <c r="S2047" i="72"/>
  <c r="S2046" i="72"/>
  <c r="S2045" i="72"/>
  <c r="S2044" i="72"/>
  <c r="S2043" i="72"/>
  <c r="S2042" i="72"/>
  <c r="S2041" i="72"/>
  <c r="S2040" i="72"/>
  <c r="S2039" i="72"/>
  <c r="S2038" i="72"/>
  <c r="S2037" i="72"/>
  <c r="S2036" i="72"/>
  <c r="S2035" i="72"/>
  <c r="S2034" i="72"/>
  <c r="S2033" i="72"/>
  <c r="S2032" i="72"/>
  <c r="S2031" i="72"/>
  <c r="S2030" i="72"/>
  <c r="S2029" i="72"/>
  <c r="S2028" i="72"/>
  <c r="S2027" i="72"/>
  <c r="S2026" i="72"/>
  <c r="S2025" i="72"/>
  <c r="S2024" i="72"/>
  <c r="S2023" i="72"/>
  <c r="S2022" i="72"/>
  <c r="S2021" i="72"/>
  <c r="S2020" i="72"/>
  <c r="S2019" i="72"/>
  <c r="S2018" i="72"/>
  <c r="S2017" i="72"/>
  <c r="S2016" i="72"/>
  <c r="S2015" i="72"/>
  <c r="S2014" i="72"/>
  <c r="S2013" i="72"/>
  <c r="S2012" i="72"/>
  <c r="S2011" i="72"/>
  <c r="S2010" i="72"/>
  <c r="S2009" i="72"/>
  <c r="S2008" i="72"/>
  <c r="S2007" i="72"/>
  <c r="S2006" i="72"/>
  <c r="S2005" i="72"/>
  <c r="S2004" i="72"/>
  <c r="S2003" i="72"/>
  <c r="S2002" i="72"/>
  <c r="S2001" i="72"/>
  <c r="S2000" i="72"/>
  <c r="S1999" i="72"/>
  <c r="S1998" i="72"/>
  <c r="S1997" i="72"/>
  <c r="S1996" i="72"/>
  <c r="S1995" i="72"/>
  <c r="S1994" i="72"/>
  <c r="S1993" i="72"/>
  <c r="S1992" i="72"/>
  <c r="S1991" i="72"/>
  <c r="S1990" i="72"/>
  <c r="S1989" i="72"/>
  <c r="S1988" i="72"/>
  <c r="S1987" i="72"/>
  <c r="S1986" i="72"/>
  <c r="S1985" i="72"/>
  <c r="S1984" i="72"/>
  <c r="S1983" i="72"/>
  <c r="S1982" i="72"/>
  <c r="S1981" i="72"/>
  <c r="S1980" i="72"/>
  <c r="S1979" i="72"/>
  <c r="S1978" i="72"/>
  <c r="S1977" i="72"/>
  <c r="S1976" i="72"/>
  <c r="S1975" i="72"/>
  <c r="S1974" i="72"/>
  <c r="S1973" i="72"/>
  <c r="S1972" i="72"/>
  <c r="S1971" i="72"/>
  <c r="S1970" i="72"/>
  <c r="S1969" i="72"/>
  <c r="S1968" i="72"/>
  <c r="S1967" i="72"/>
  <c r="S1966" i="72"/>
  <c r="S1965" i="72"/>
  <c r="S1964" i="72"/>
  <c r="S1963" i="72"/>
  <c r="S1962" i="72"/>
  <c r="S1961" i="72"/>
  <c r="S1960" i="72"/>
  <c r="S1959" i="72"/>
  <c r="S1958" i="72"/>
  <c r="S1957" i="72"/>
  <c r="S1956" i="72"/>
  <c r="S1955" i="72"/>
  <c r="S1954" i="72"/>
  <c r="S1953" i="72"/>
  <c r="S1952" i="72"/>
  <c r="S1951" i="72"/>
  <c r="S1950" i="72"/>
  <c r="S1949" i="72"/>
  <c r="S1948" i="72"/>
  <c r="S1947" i="72"/>
  <c r="S1946" i="72"/>
  <c r="S1945" i="72"/>
  <c r="S1944" i="72"/>
  <c r="S1943" i="72"/>
  <c r="S1942" i="72"/>
  <c r="S1941" i="72"/>
  <c r="S1940" i="72"/>
  <c r="S1939" i="72"/>
  <c r="S1938" i="72"/>
  <c r="S1937" i="72"/>
  <c r="S1936" i="72"/>
  <c r="S1935" i="72"/>
  <c r="S1934" i="72"/>
  <c r="S1933" i="72"/>
  <c r="S1932" i="72"/>
  <c r="S1931" i="72"/>
  <c r="S1930" i="72"/>
  <c r="S1929" i="72"/>
  <c r="S1928" i="72"/>
  <c r="S1927" i="72"/>
  <c r="S1917" i="72"/>
  <c r="S1916" i="72"/>
  <c r="S1915" i="72"/>
  <c r="S1914" i="72"/>
  <c r="S1913" i="72"/>
  <c r="S1912" i="72"/>
  <c r="S1911" i="72"/>
  <c r="S1910" i="72"/>
  <c r="S1909" i="72"/>
  <c r="S1908" i="72"/>
  <c r="S1907" i="72"/>
  <c r="S1906" i="72"/>
  <c r="S1905" i="72"/>
  <c r="S1904" i="72"/>
  <c r="S1903" i="72"/>
  <c r="S1902" i="72"/>
  <c r="S1901" i="72"/>
  <c r="S1900" i="72"/>
  <c r="S1899" i="72"/>
  <c r="S1898" i="72"/>
  <c r="S1897" i="72"/>
  <c r="S1896" i="72"/>
  <c r="S1895" i="72"/>
  <c r="S1894" i="72"/>
  <c r="S1893" i="72"/>
  <c r="S1892" i="72"/>
  <c r="S1891" i="72"/>
  <c r="S1890" i="72"/>
  <c r="S1889" i="72"/>
  <c r="S1888" i="72"/>
  <c r="S1887" i="72"/>
  <c r="S1886" i="72"/>
  <c r="S1885" i="72"/>
  <c r="S1884" i="72"/>
  <c r="S1883" i="72"/>
  <c r="S1882" i="72"/>
  <c r="S1881" i="72"/>
  <c r="S1880" i="72"/>
  <c r="S1879" i="72"/>
  <c r="S1878" i="72"/>
  <c r="S1877" i="72"/>
  <c r="S1876" i="72"/>
  <c r="S1875" i="72"/>
  <c r="S1874" i="72"/>
  <c r="S1873" i="72"/>
  <c r="S1872" i="72"/>
  <c r="S1871" i="72"/>
  <c r="S1870" i="72"/>
  <c r="S1869" i="72"/>
  <c r="S1868" i="72"/>
  <c r="S1867" i="72"/>
  <c r="S1866" i="72"/>
  <c r="S1865" i="72"/>
  <c r="S1864" i="72"/>
  <c r="S1863" i="72"/>
  <c r="S1862" i="72"/>
  <c r="S1834" i="72"/>
  <c r="S1833" i="72"/>
  <c r="S1832" i="72"/>
  <c r="S1831" i="72"/>
  <c r="S1830" i="72"/>
  <c r="S1829" i="72"/>
  <c r="S1828" i="72"/>
  <c r="S1827" i="72"/>
  <c r="S1826" i="72"/>
  <c r="S1825" i="72"/>
  <c r="S1824" i="72"/>
  <c r="S1823" i="72"/>
  <c r="S1822" i="72"/>
  <c r="S1821" i="72"/>
  <c r="S1820" i="72"/>
  <c r="S1819" i="72"/>
  <c r="S1818" i="72"/>
  <c r="S1817" i="72"/>
  <c r="S1816" i="72"/>
  <c r="S1815" i="72"/>
  <c r="S1814" i="72"/>
  <c r="S1813" i="72"/>
  <c r="S1812" i="72"/>
  <c r="S1811" i="72"/>
  <c r="S1810" i="72"/>
  <c r="S1809" i="72"/>
  <c r="S1808" i="72"/>
  <c r="S1807" i="72"/>
  <c r="S1806" i="72"/>
  <c r="S1805" i="72"/>
  <c r="S1804" i="72"/>
  <c r="S1803" i="72"/>
  <c r="S1802" i="72"/>
  <c r="S1801" i="72"/>
  <c r="S1800" i="72"/>
  <c r="S1799" i="72"/>
  <c r="S1798" i="72"/>
  <c r="S1797" i="72"/>
  <c r="S1796" i="72"/>
  <c r="S1795" i="72"/>
  <c r="S1794" i="72"/>
  <c r="S1793" i="72"/>
  <c r="S1792" i="72"/>
  <c r="S1791" i="72"/>
  <c r="S1790" i="72"/>
  <c r="S1789" i="72"/>
  <c r="S1788" i="72"/>
  <c r="S1787" i="72"/>
  <c r="S1786" i="72"/>
  <c r="S1785" i="72"/>
  <c r="S1784" i="72"/>
  <c r="S1783" i="72"/>
  <c r="S1782" i="72"/>
  <c r="S1781" i="72"/>
  <c r="S1780" i="72"/>
  <c r="S1761" i="72"/>
  <c r="S1760" i="72"/>
  <c r="S1759" i="72"/>
  <c r="S1758" i="72"/>
  <c r="S1757" i="72"/>
  <c r="S1756" i="72"/>
  <c r="S1755" i="72"/>
  <c r="S1754" i="72"/>
  <c r="S1753" i="72"/>
  <c r="S1752" i="72"/>
  <c r="S1751" i="72"/>
  <c r="S1750" i="72"/>
  <c r="S1749" i="72"/>
  <c r="S1748" i="72"/>
  <c r="S1747" i="72"/>
  <c r="S1746" i="72"/>
  <c r="S1745" i="72"/>
  <c r="S1744" i="72"/>
  <c r="S1743" i="72"/>
  <c r="S1742" i="72"/>
  <c r="S1705" i="72"/>
  <c r="S1704" i="72"/>
  <c r="S1703" i="72"/>
  <c r="S1702" i="72"/>
  <c r="S1701" i="72"/>
  <c r="S1700" i="72"/>
  <c r="S1699" i="72"/>
  <c r="S1698" i="72"/>
  <c r="S1697" i="72"/>
  <c r="S1669" i="72"/>
  <c r="S1668" i="72"/>
  <c r="S1667" i="72"/>
  <c r="S1666" i="72"/>
  <c r="S1665" i="72"/>
  <c r="S1664" i="72"/>
  <c r="S1663" i="72"/>
  <c r="S1662" i="72"/>
  <c r="S1661" i="72"/>
  <c r="S1660" i="72"/>
  <c r="S1659" i="72"/>
  <c r="S1658" i="72"/>
  <c r="S1657" i="72"/>
  <c r="S1656" i="72"/>
  <c r="S1655" i="72"/>
  <c r="S1654" i="72"/>
  <c r="S1653" i="72"/>
  <c r="S1652" i="72"/>
  <c r="S1651" i="72"/>
  <c r="S1650" i="72"/>
  <c r="S1649" i="72"/>
  <c r="S1648" i="72"/>
  <c r="S1647" i="72"/>
  <c r="S1646" i="72"/>
  <c r="S1645" i="72"/>
  <c r="S1644" i="72"/>
  <c r="S1643" i="72"/>
  <c r="S1642" i="72"/>
  <c r="S1641" i="72"/>
  <c r="S1640" i="72"/>
  <c r="S1639" i="72"/>
  <c r="S1638" i="72"/>
  <c r="S1637" i="72"/>
  <c r="S1636" i="72"/>
  <c r="S1635" i="72"/>
  <c r="S1634" i="72"/>
  <c r="S1633" i="72"/>
  <c r="S1632" i="72"/>
  <c r="S1631" i="72"/>
  <c r="S1630" i="72"/>
  <c r="S1629" i="72"/>
  <c r="S1628" i="72"/>
  <c r="S1627" i="72"/>
  <c r="S1626" i="72"/>
  <c r="S1625" i="72"/>
  <c r="S1624" i="72"/>
  <c r="S1623" i="72"/>
  <c r="S1622" i="72"/>
  <c r="S1621" i="72"/>
  <c r="S1620" i="72"/>
  <c r="S1619" i="72"/>
  <c r="S1618" i="72"/>
  <c r="S1617" i="72"/>
  <c r="S1616" i="72"/>
  <c r="S1615" i="72"/>
  <c r="S1614" i="72"/>
  <c r="S1613" i="72"/>
  <c r="S1612" i="72"/>
  <c r="S1611" i="72"/>
  <c r="S1610" i="72"/>
  <c r="S1609" i="72"/>
  <c r="S1608" i="72"/>
  <c r="S1607" i="72"/>
  <c r="S1606" i="72"/>
  <c r="S1605" i="72"/>
  <c r="S1604" i="72"/>
  <c r="S1603" i="72"/>
  <c r="S1602" i="72"/>
  <c r="S1601" i="72"/>
  <c r="S1600" i="72"/>
  <c r="S1599" i="72"/>
  <c r="S1598" i="72"/>
  <c r="S1597" i="72"/>
  <c r="S1596" i="72"/>
  <c r="S1595" i="72"/>
  <c r="S1594" i="72"/>
  <c r="S1593" i="72"/>
  <c r="S1592" i="72"/>
  <c r="S1591" i="72"/>
  <c r="S1590" i="72"/>
  <c r="S1589" i="72"/>
  <c r="S1588" i="72"/>
  <c r="S1587" i="72"/>
  <c r="S1586" i="72"/>
  <c r="S1585" i="72"/>
  <c r="S1584" i="72"/>
  <c r="S1583" i="72"/>
  <c r="S1582" i="72"/>
  <c r="S1581" i="72"/>
  <c r="S1580" i="72"/>
  <c r="S1579" i="72"/>
  <c r="S1578" i="72"/>
  <c r="S1577" i="72"/>
  <c r="S1576" i="72"/>
  <c r="S1575" i="72"/>
  <c r="S1574" i="72"/>
  <c r="S1573" i="72"/>
  <c r="S1572" i="72"/>
  <c r="S1571" i="72"/>
  <c r="S1570" i="72"/>
  <c r="S1569" i="72"/>
  <c r="S1568" i="72"/>
  <c r="S1567" i="72"/>
  <c r="S1566" i="72"/>
  <c r="S1565" i="72"/>
  <c r="S1564" i="72"/>
  <c r="S1563" i="72"/>
  <c r="S1562" i="72"/>
  <c r="S1561" i="72"/>
  <c r="S1560" i="72"/>
  <c r="S1559" i="72"/>
  <c r="S1558" i="72"/>
  <c r="S1557" i="72"/>
  <c r="S1556" i="72"/>
  <c r="S1555" i="72"/>
  <c r="S1554" i="72"/>
  <c r="S1553" i="72"/>
  <c r="S1552" i="72"/>
  <c r="S1551" i="72"/>
  <c r="S1550" i="72"/>
  <c r="S1549" i="72"/>
  <c r="S1548" i="72"/>
  <c r="S1547" i="72"/>
  <c r="S1546" i="72"/>
  <c r="S1545" i="72"/>
  <c r="S1544" i="72"/>
  <c r="S1543" i="72"/>
  <c r="S1542" i="72"/>
  <c r="S1541" i="72"/>
  <c r="S1540" i="72"/>
  <c r="S1539" i="72"/>
  <c r="S1538" i="72"/>
  <c r="S1537" i="72"/>
  <c r="S1536" i="72"/>
  <c r="S1535" i="72"/>
  <c r="S1534" i="72"/>
  <c r="S1533" i="72"/>
  <c r="S1532" i="72"/>
  <c r="S1531" i="72"/>
  <c r="S1530" i="72"/>
  <c r="S1529" i="72"/>
  <c r="S1528" i="72"/>
  <c r="S1527" i="72"/>
  <c r="S1526" i="72"/>
  <c r="S1525" i="72"/>
  <c r="S1524" i="72"/>
  <c r="S1523" i="72"/>
  <c r="S1522" i="72"/>
  <c r="S1521" i="72"/>
  <c r="S1520" i="72"/>
  <c r="S1519" i="72"/>
  <c r="S1518" i="72"/>
  <c r="S1517" i="72"/>
  <c r="S1516" i="72"/>
  <c r="S1515" i="72"/>
  <c r="S1514" i="72"/>
  <c r="S1513" i="72"/>
  <c r="S1512" i="72"/>
  <c r="S1511" i="72"/>
  <c r="S1510" i="72"/>
  <c r="S1509" i="72"/>
  <c r="S1508" i="72"/>
  <c r="S1507" i="72"/>
  <c r="S1506" i="72"/>
  <c r="S1505" i="72"/>
  <c r="S1504" i="72"/>
  <c r="S1503" i="72"/>
  <c r="S1502" i="72"/>
  <c r="S1501" i="72"/>
  <c r="S1500" i="72"/>
  <c r="S1499" i="72"/>
  <c r="S1498" i="72"/>
  <c r="S1497" i="72"/>
  <c r="S1496" i="72"/>
  <c r="S1495" i="72"/>
  <c r="S1494" i="72"/>
  <c r="S1493" i="72"/>
  <c r="S1492" i="72"/>
  <c r="S1491" i="72"/>
  <c r="S1490" i="72"/>
  <c r="S1489" i="72"/>
  <c r="S1488" i="72"/>
  <c r="S1487" i="72"/>
  <c r="S1486" i="72"/>
  <c r="S1485" i="72"/>
  <c r="S1484" i="72"/>
  <c r="S1483" i="72"/>
  <c r="S1482" i="72"/>
  <c r="S1481" i="72"/>
  <c r="S1480" i="72"/>
  <c r="S1479" i="72"/>
  <c r="S1478" i="72"/>
  <c r="S1477" i="72"/>
  <c r="S1476" i="72"/>
  <c r="S1475" i="72"/>
  <c r="S1474" i="72"/>
  <c r="S1473" i="72"/>
  <c r="S1472" i="72"/>
  <c r="S1471" i="72"/>
  <c r="S1470" i="72"/>
  <c r="S1469" i="72"/>
  <c r="S1468" i="72"/>
  <c r="S1467" i="72"/>
  <c r="S1466" i="72"/>
  <c r="S1465" i="72"/>
  <c r="S1464" i="72"/>
  <c r="S1463" i="72"/>
  <c r="S1462" i="72"/>
  <c r="S1461" i="72"/>
  <c r="S1460" i="72"/>
  <c r="S1459" i="72"/>
  <c r="S1458" i="72"/>
  <c r="S1457" i="72"/>
  <c r="S1456" i="72"/>
  <c r="S1455" i="72"/>
  <c r="S1454" i="72"/>
  <c r="S1453" i="72"/>
  <c r="S1452" i="72"/>
  <c r="S1451" i="72"/>
  <c r="S1450" i="72"/>
  <c r="S1449" i="72"/>
  <c r="S1448" i="72"/>
  <c r="S1447" i="72"/>
  <c r="S1446" i="72"/>
  <c r="S1445" i="72"/>
  <c r="S1444" i="72"/>
  <c r="S1443" i="72"/>
  <c r="S1442" i="72"/>
  <c r="S1441" i="72"/>
  <c r="S1440" i="72"/>
  <c r="S1439" i="72"/>
  <c r="S1438" i="72"/>
  <c r="S1437" i="72"/>
  <c r="S1436" i="72"/>
  <c r="S1435" i="72"/>
  <c r="S1434" i="72"/>
  <c r="S1433" i="72"/>
  <c r="S1432" i="72"/>
  <c r="S1431" i="72"/>
  <c r="S1430" i="72"/>
  <c r="S1429" i="72"/>
  <c r="S1428" i="72"/>
  <c r="S1427" i="72"/>
  <c r="S1426" i="72"/>
  <c r="S1425" i="72"/>
  <c r="S1424" i="72"/>
  <c r="S1423" i="72"/>
  <c r="S1422" i="72"/>
  <c r="S1421" i="72"/>
  <c r="S1420" i="72"/>
  <c r="S1419" i="72"/>
  <c r="S1418" i="72"/>
  <c r="S1417" i="72"/>
  <c r="S1416" i="72"/>
  <c r="S1415" i="72"/>
  <c r="S1414" i="72"/>
  <c r="S1413" i="72"/>
  <c r="S1412" i="72"/>
  <c r="S1411" i="72"/>
  <c r="S1410" i="72"/>
  <c r="S1409" i="72"/>
  <c r="S1408" i="72"/>
  <c r="S1407" i="72"/>
  <c r="S1406" i="72"/>
  <c r="S1405" i="72"/>
  <c r="S1404" i="72"/>
  <c r="S1403" i="72"/>
  <c r="S1402" i="72"/>
  <c r="S1401" i="72"/>
  <c r="S1400" i="72"/>
  <c r="S1399" i="72"/>
  <c r="S1398" i="72"/>
  <c r="S1397" i="72"/>
  <c r="S1396" i="72"/>
  <c r="S1395" i="72"/>
  <c r="S1394" i="72"/>
  <c r="S1393" i="72"/>
  <c r="S1392" i="72"/>
  <c r="S1391" i="72"/>
  <c r="S1390" i="72"/>
  <c r="S1389" i="72"/>
  <c r="S1388" i="72"/>
  <c r="S1387" i="72"/>
  <c r="S1386" i="72"/>
  <c r="S1385" i="72"/>
  <c r="S1384" i="72"/>
  <c r="S1383" i="72"/>
  <c r="S1382" i="72"/>
  <c r="S1381" i="72"/>
  <c r="S1380" i="72"/>
  <c r="S1379" i="72"/>
  <c r="S1378" i="72"/>
  <c r="S1377" i="72"/>
  <c r="S1376" i="72"/>
  <c r="S1375" i="72"/>
  <c r="S1374" i="72"/>
  <c r="S1373" i="72"/>
  <c r="S1372" i="72"/>
  <c r="S1371" i="72"/>
  <c r="S1370" i="72"/>
  <c r="S1369" i="72"/>
  <c r="S1368" i="72"/>
  <c r="S1367" i="72"/>
  <c r="S1366" i="72"/>
  <c r="S1365" i="72"/>
  <c r="S1364" i="72"/>
  <c r="S1363" i="72"/>
  <c r="S1362" i="72"/>
  <c r="S1361" i="72"/>
  <c r="S1360" i="72"/>
  <c r="S1359" i="72"/>
  <c r="S1358" i="72"/>
  <c r="S1357" i="72"/>
  <c r="S1354" i="72"/>
  <c r="S1353" i="72"/>
  <c r="S1352" i="72"/>
  <c r="S1351" i="72"/>
  <c r="S1350" i="72"/>
  <c r="S1349" i="72"/>
  <c r="S1348" i="72"/>
  <c r="S1347" i="72"/>
  <c r="S1346" i="72"/>
  <c r="S1345" i="72"/>
  <c r="S1344" i="72"/>
  <c r="S1343" i="72"/>
  <c r="S1342" i="72"/>
  <c r="S1341" i="72"/>
  <c r="S1340" i="72"/>
  <c r="S1339" i="72"/>
  <c r="S1338" i="72"/>
  <c r="S1337" i="72"/>
  <c r="S1336" i="72"/>
  <c r="S1335" i="72"/>
  <c r="S1334" i="72"/>
  <c r="S1333" i="72"/>
  <c r="S1332" i="72"/>
  <c r="S1331" i="72"/>
  <c r="S1330" i="72"/>
  <c r="S1329" i="72"/>
  <c r="S1328" i="72"/>
  <c r="S1327" i="72"/>
  <c r="S1326" i="72"/>
  <c r="S1325" i="72"/>
  <c r="S1324" i="72"/>
  <c r="S1323" i="72"/>
  <c r="S1322" i="72"/>
  <c r="S1321" i="72"/>
  <c r="S1320" i="72"/>
  <c r="S1319" i="72"/>
  <c r="S1318" i="72"/>
  <c r="S1317" i="72"/>
  <c r="S1316" i="72"/>
  <c r="S1315" i="72"/>
  <c r="S1312" i="72"/>
  <c r="S1311" i="72"/>
  <c r="S1310" i="72"/>
  <c r="S1309" i="72"/>
  <c r="S1308" i="72"/>
  <c r="S1307" i="72"/>
  <c r="S1306" i="72"/>
  <c r="S1305" i="72"/>
  <c r="S1304" i="72"/>
  <c r="S1303" i="72"/>
  <c r="S1302" i="72"/>
  <c r="S1301" i="72"/>
  <c r="S1300" i="72"/>
  <c r="S1299" i="72"/>
  <c r="S1298" i="72"/>
  <c r="S1297" i="72"/>
  <c r="S1296" i="72"/>
  <c r="S1295" i="72"/>
  <c r="S1294" i="72"/>
  <c r="S1293" i="72"/>
  <c r="S1292" i="72"/>
  <c r="S1291" i="72"/>
  <c r="S1290" i="72"/>
  <c r="S1289" i="72"/>
  <c r="S1288" i="72"/>
  <c r="S1287" i="72"/>
  <c r="S1286" i="72"/>
  <c r="S1285" i="72"/>
  <c r="S1284" i="72"/>
  <c r="S1283" i="72"/>
  <c r="S1282" i="72"/>
  <c r="S1281" i="72"/>
  <c r="S1280" i="72"/>
  <c r="S1279" i="72"/>
  <c r="S1269" i="72"/>
  <c r="S1268" i="72"/>
  <c r="S1267" i="72"/>
  <c r="S1266" i="72"/>
  <c r="S1265" i="72"/>
  <c r="S1264" i="72"/>
  <c r="S1263" i="72"/>
  <c r="S1262" i="72"/>
  <c r="S1261" i="72"/>
  <c r="S1260" i="72"/>
  <c r="S1259" i="72"/>
  <c r="S1258" i="72"/>
  <c r="S1257" i="72"/>
  <c r="S1256" i="72"/>
  <c r="S1255" i="72"/>
  <c r="S1254" i="72"/>
  <c r="S1253" i="72"/>
  <c r="S1252" i="72"/>
  <c r="S1251" i="72"/>
  <c r="S1250" i="72"/>
  <c r="S1249" i="72"/>
  <c r="S1248" i="72"/>
  <c r="S1247" i="72"/>
  <c r="S1246" i="72"/>
  <c r="S1245" i="72"/>
  <c r="S1244" i="72"/>
  <c r="S1243" i="72"/>
  <c r="S1242" i="72"/>
  <c r="S1241" i="72"/>
  <c r="S1240" i="72"/>
  <c r="S1239" i="72"/>
  <c r="S1238" i="72"/>
  <c r="S1237" i="72"/>
  <c r="S1236" i="72"/>
  <c r="S1235" i="72"/>
  <c r="S1234" i="72"/>
  <c r="S1233" i="72"/>
  <c r="S1232" i="72"/>
  <c r="S1231" i="72"/>
  <c r="S1230" i="72"/>
  <c r="S1229" i="72"/>
  <c r="S1228" i="72"/>
  <c r="S1227" i="72"/>
  <c r="S1226" i="72"/>
  <c r="S1225" i="72"/>
  <c r="S1224" i="72"/>
  <c r="S1223" i="72"/>
  <c r="S1222" i="72"/>
  <c r="S1221" i="72"/>
  <c r="S1220" i="72"/>
  <c r="S1219" i="72"/>
  <c r="S1218" i="72"/>
  <c r="S1217" i="72"/>
  <c r="S1216" i="72"/>
  <c r="S1215" i="72"/>
  <c r="S1214" i="72"/>
  <c r="S1213" i="72"/>
  <c r="S1212" i="72"/>
  <c r="S1211" i="72"/>
  <c r="S1210" i="72"/>
  <c r="S1189" i="72"/>
  <c r="S1188" i="72"/>
  <c r="S1187" i="72"/>
  <c r="S1186" i="72"/>
  <c r="S1185" i="72"/>
  <c r="S1184" i="72"/>
  <c r="S1183" i="72"/>
  <c r="S1182" i="72"/>
  <c r="S1181" i="72"/>
  <c r="S1180" i="72"/>
  <c r="S1179" i="72"/>
  <c r="S1178" i="72"/>
  <c r="S1177" i="72"/>
  <c r="S1176" i="72"/>
  <c r="S1175" i="72"/>
  <c r="S1174" i="72"/>
  <c r="S1173" i="72"/>
  <c r="S1172" i="72"/>
  <c r="S1171" i="72"/>
  <c r="S1170" i="72"/>
  <c r="S1169" i="72"/>
  <c r="S1168" i="72"/>
  <c r="S1167" i="72"/>
  <c r="S1166" i="72"/>
  <c r="S1165" i="72"/>
  <c r="S1164" i="72"/>
  <c r="S1163" i="72"/>
  <c r="S1162" i="72"/>
  <c r="S1161" i="72"/>
  <c r="S1160" i="72"/>
  <c r="S1159" i="72"/>
  <c r="S1158" i="72"/>
  <c r="S1157" i="72"/>
  <c r="S1156" i="72"/>
  <c r="S1155" i="72"/>
  <c r="S1154" i="72"/>
  <c r="S1153" i="72"/>
  <c r="S1152" i="72"/>
  <c r="S1151" i="72"/>
  <c r="S1150" i="72"/>
  <c r="S1149" i="72"/>
  <c r="S1148" i="72"/>
  <c r="S1147" i="72"/>
  <c r="S1146" i="72"/>
  <c r="S1145" i="72"/>
  <c r="S1144" i="72"/>
  <c r="S1143" i="72"/>
  <c r="S1142" i="72"/>
  <c r="S1141" i="72"/>
  <c r="S1140" i="72"/>
  <c r="S1139" i="72"/>
  <c r="S1138" i="72"/>
  <c r="S1137" i="72"/>
  <c r="S1136" i="72"/>
  <c r="S1135" i="72"/>
  <c r="S1134" i="72"/>
  <c r="S1133" i="72"/>
  <c r="S1132" i="72"/>
  <c r="S1131" i="72"/>
  <c r="S1130" i="72"/>
  <c r="S1129" i="72"/>
  <c r="S1128" i="72"/>
  <c r="S1127" i="72"/>
  <c r="S1126" i="72"/>
  <c r="S1125" i="72"/>
  <c r="S1124" i="72"/>
  <c r="S1123" i="72"/>
  <c r="S1122" i="72"/>
  <c r="S1121" i="72"/>
  <c r="S1120" i="72"/>
  <c r="S1119" i="72"/>
  <c r="S1118" i="72"/>
  <c r="S1117" i="72"/>
  <c r="S1116" i="72"/>
  <c r="S1115" i="72"/>
  <c r="S1114" i="72"/>
  <c r="S1113" i="72"/>
  <c r="S1112" i="72"/>
  <c r="S1111" i="72"/>
  <c r="S1110" i="72"/>
  <c r="S1109" i="72"/>
  <c r="S1108" i="72"/>
  <c r="S1107" i="72"/>
  <c r="S1106" i="72"/>
  <c r="S1105" i="72"/>
  <c r="S1104" i="72"/>
  <c r="S1103" i="72"/>
  <c r="S1102" i="72"/>
  <c r="S1101" i="72"/>
  <c r="S1100" i="72"/>
  <c r="S1099" i="72"/>
  <c r="S1098" i="72"/>
  <c r="S1097" i="72"/>
  <c r="S1096" i="72"/>
  <c r="S1095" i="72"/>
  <c r="S1094" i="72"/>
  <c r="S1093" i="72"/>
  <c r="S1092" i="72"/>
  <c r="S1091" i="72"/>
  <c r="S1090" i="72"/>
  <c r="S1089" i="72"/>
  <c r="S1088" i="72"/>
  <c r="S1087" i="72"/>
  <c r="S1086" i="72"/>
  <c r="S1085" i="72"/>
  <c r="S1084" i="72"/>
  <c r="S1083" i="72"/>
  <c r="S1082" i="72"/>
  <c r="S1079" i="72"/>
  <c r="S1078" i="72"/>
  <c r="S1077" i="72"/>
  <c r="S1076" i="72"/>
  <c r="S1075" i="72"/>
  <c r="S1074" i="72"/>
  <c r="S1073" i="72"/>
  <c r="S1072" i="72"/>
  <c r="S1071" i="72"/>
  <c r="S1070" i="72"/>
  <c r="S1069" i="72"/>
  <c r="S1068" i="72"/>
  <c r="S1067" i="72"/>
  <c r="S1066" i="72"/>
  <c r="S1065" i="72"/>
  <c r="S1064" i="72"/>
  <c r="S1063" i="72"/>
  <c r="S1062" i="72"/>
  <c r="S1061" i="72"/>
  <c r="S1060" i="72"/>
  <c r="S1059" i="72"/>
  <c r="S1058" i="72"/>
  <c r="S1057" i="72"/>
  <c r="S1056" i="72"/>
  <c r="S1055" i="72"/>
  <c r="S1054" i="72"/>
  <c r="S1053" i="72"/>
  <c r="S1052" i="72"/>
  <c r="S1051" i="72"/>
  <c r="S1050" i="72"/>
  <c r="S1049" i="72"/>
  <c r="S1048" i="72"/>
  <c r="S1047" i="72"/>
  <c r="S1046" i="72"/>
  <c r="S1045" i="72"/>
  <c r="S1044" i="72"/>
  <c r="S1043" i="72"/>
  <c r="S1042" i="72"/>
  <c r="S1041" i="72"/>
  <c r="S1040" i="72"/>
  <c r="S1035" i="72"/>
  <c r="S1034" i="72"/>
  <c r="S1033" i="72"/>
  <c r="S1032" i="72"/>
  <c r="S1031" i="72"/>
  <c r="S1030" i="72"/>
  <c r="S1029" i="72"/>
  <c r="S1028" i="72"/>
  <c r="S1027" i="72"/>
  <c r="S1026" i="72"/>
  <c r="S1025" i="72"/>
  <c r="S1024" i="72"/>
  <c r="S1023" i="72"/>
  <c r="S1022" i="72"/>
  <c r="S1021" i="72"/>
  <c r="S1020" i="72"/>
  <c r="S1019" i="72"/>
  <c r="S1018" i="72"/>
  <c r="S1017" i="72"/>
  <c r="S1016" i="72"/>
  <c r="S1015" i="72"/>
  <c r="S1014" i="72"/>
  <c r="S1013" i="72"/>
  <c r="S1012" i="72"/>
  <c r="S1011" i="72"/>
  <c r="S1010" i="72"/>
  <c r="S1009" i="72"/>
  <c r="S1008" i="72"/>
  <c r="S1007" i="72"/>
  <c r="S1006" i="72"/>
  <c r="S1005" i="72"/>
  <c r="S1004" i="72"/>
  <c r="S1003" i="72"/>
  <c r="S1002" i="72"/>
  <c r="S1001" i="72"/>
  <c r="S1000" i="72"/>
  <c r="S999" i="72"/>
  <c r="S998" i="72"/>
  <c r="S997" i="72"/>
  <c r="S996" i="72"/>
  <c r="S995" i="72"/>
  <c r="S994" i="72"/>
  <c r="S993" i="72"/>
  <c r="S992" i="72"/>
  <c r="S991" i="72"/>
  <c r="S990" i="72"/>
  <c r="S989" i="72"/>
  <c r="S988" i="72"/>
  <c r="S987" i="72"/>
  <c r="S986" i="72"/>
  <c r="S985" i="72"/>
  <c r="S984" i="72"/>
  <c r="S983" i="72"/>
  <c r="S982" i="72"/>
  <c r="S981" i="72"/>
  <c r="S980" i="72"/>
  <c r="S979" i="72"/>
  <c r="S978" i="72"/>
  <c r="S977" i="72"/>
  <c r="S976" i="72"/>
  <c r="S975" i="72"/>
  <c r="S974" i="72"/>
  <c r="S973" i="72"/>
  <c r="S972" i="72"/>
  <c r="S971" i="72"/>
  <c r="S970" i="72"/>
  <c r="S969" i="72"/>
  <c r="S968" i="72"/>
  <c r="S967" i="72"/>
  <c r="S966" i="72"/>
  <c r="S965" i="72"/>
  <c r="S964" i="72"/>
  <c r="S963" i="72"/>
  <c r="S962" i="72"/>
  <c r="S961" i="72"/>
  <c r="S960" i="72"/>
  <c r="S959" i="72"/>
  <c r="S958" i="72"/>
  <c r="S957" i="72"/>
  <c r="S956" i="72"/>
  <c r="S955" i="72"/>
  <c r="S954" i="72"/>
  <c r="S953" i="72"/>
  <c r="S952" i="72"/>
  <c r="S951" i="72"/>
  <c r="S950" i="72"/>
  <c r="S949" i="72"/>
  <c r="S948" i="72"/>
  <c r="S947" i="72"/>
  <c r="S946" i="72"/>
  <c r="S945" i="72"/>
  <c r="S944" i="72"/>
  <c r="S943" i="72"/>
  <c r="S942" i="72"/>
  <c r="S941" i="72"/>
  <c r="S940" i="72"/>
  <c r="S939" i="72"/>
  <c r="S938" i="72"/>
  <c r="S937" i="72"/>
  <c r="S936" i="72"/>
  <c r="S935" i="72"/>
  <c r="S934" i="72"/>
  <c r="S933" i="72"/>
  <c r="S932" i="72"/>
  <c r="S931" i="72"/>
  <c r="S930" i="72"/>
  <c r="S929" i="72"/>
  <c r="S928" i="72"/>
  <c r="S927" i="72"/>
  <c r="S926" i="72"/>
  <c r="S925" i="72"/>
  <c r="S924" i="72"/>
  <c r="S923" i="72"/>
  <c r="S922" i="72"/>
  <c r="S921" i="72"/>
  <c r="S920" i="72"/>
  <c r="S919" i="72"/>
  <c r="S918" i="72"/>
  <c r="S915" i="72"/>
  <c r="S914" i="72"/>
  <c r="S913" i="72"/>
  <c r="S912" i="72"/>
  <c r="S911" i="72"/>
  <c r="S910" i="72"/>
  <c r="S909" i="72"/>
  <c r="S908" i="72"/>
  <c r="S907" i="72"/>
  <c r="S906" i="72"/>
  <c r="S905" i="72"/>
  <c r="S904" i="72"/>
  <c r="S903" i="72"/>
  <c r="S902" i="72"/>
  <c r="S901" i="72"/>
  <c r="S900" i="72"/>
  <c r="S899" i="72"/>
  <c r="S898" i="72"/>
  <c r="S897" i="72"/>
  <c r="S896" i="72"/>
  <c r="S895" i="72"/>
  <c r="S894" i="72"/>
  <c r="S893" i="72"/>
  <c r="S892" i="72"/>
  <c r="S891" i="72"/>
  <c r="S890" i="72"/>
  <c r="S889" i="72"/>
  <c r="S888" i="72"/>
  <c r="S887" i="72"/>
  <c r="S886" i="72"/>
  <c r="S885" i="72"/>
  <c r="S884" i="72"/>
  <c r="S883" i="72"/>
  <c r="S882" i="72"/>
  <c r="S881" i="72"/>
  <c r="S880" i="72"/>
  <c r="S879" i="72"/>
  <c r="S878" i="72"/>
  <c r="S877" i="72"/>
  <c r="S876" i="72"/>
  <c r="S875" i="72"/>
  <c r="S874" i="72"/>
  <c r="S873" i="72"/>
  <c r="S872" i="72"/>
  <c r="S871" i="72"/>
  <c r="S870" i="72"/>
  <c r="S869" i="72"/>
  <c r="S868" i="72"/>
  <c r="S867" i="72"/>
  <c r="S866" i="72"/>
  <c r="S865" i="72"/>
  <c r="S864" i="72"/>
  <c r="S863" i="72"/>
  <c r="S862" i="72"/>
  <c r="S861" i="72"/>
  <c r="S860" i="72"/>
  <c r="S859" i="72"/>
  <c r="S858" i="72"/>
  <c r="S857" i="72"/>
  <c r="S856" i="72"/>
  <c r="S855" i="72"/>
  <c r="S854" i="72"/>
  <c r="S853" i="72"/>
  <c r="S852" i="72"/>
  <c r="S851" i="72"/>
  <c r="S850" i="72"/>
  <c r="S849" i="72"/>
  <c r="S848" i="72"/>
  <c r="S847" i="72"/>
  <c r="S846" i="72"/>
  <c r="S845" i="72"/>
  <c r="S844" i="72"/>
  <c r="S843" i="72"/>
  <c r="S842" i="72"/>
  <c r="S841" i="72"/>
  <c r="S840" i="72"/>
  <c r="S839" i="72"/>
  <c r="S838" i="72"/>
  <c r="S837" i="72"/>
  <c r="S836" i="72"/>
  <c r="S835" i="72"/>
  <c r="S834" i="72"/>
  <c r="S833" i="72"/>
  <c r="S832" i="72"/>
  <c r="S831" i="72"/>
  <c r="S830" i="72"/>
  <c r="S829" i="72"/>
  <c r="S828" i="72"/>
  <c r="S827" i="72"/>
  <c r="S826" i="72"/>
  <c r="S825" i="72"/>
  <c r="S824" i="72"/>
  <c r="S823" i="72"/>
  <c r="S822" i="72"/>
  <c r="S821" i="72"/>
  <c r="S820" i="72"/>
  <c r="S819" i="72"/>
  <c r="S818" i="72"/>
  <c r="S817" i="72"/>
  <c r="S816" i="72"/>
  <c r="S815" i="72"/>
  <c r="S814" i="72"/>
  <c r="S813" i="72"/>
  <c r="S812" i="72"/>
  <c r="S811" i="72"/>
  <c r="S810" i="72"/>
  <c r="S809" i="72"/>
  <c r="S808" i="72"/>
  <c r="S807" i="72"/>
  <c r="S806" i="72"/>
  <c r="S805" i="72"/>
  <c r="S804" i="72"/>
  <c r="S803" i="72"/>
  <c r="S802" i="72"/>
  <c r="S801" i="72"/>
  <c r="S800" i="72"/>
  <c r="S799" i="72"/>
  <c r="S798" i="72"/>
  <c r="S797" i="72"/>
  <c r="S796" i="72"/>
  <c r="S795" i="72"/>
  <c r="S794" i="72"/>
  <c r="S793" i="72"/>
  <c r="S792" i="72"/>
  <c r="S791" i="72"/>
  <c r="S790" i="72"/>
  <c r="S789" i="72"/>
  <c r="S788" i="72"/>
  <c r="S787" i="72"/>
  <c r="S786" i="72"/>
  <c r="S785" i="72"/>
  <c r="S784" i="72"/>
  <c r="S783" i="72"/>
  <c r="S782" i="72"/>
  <c r="S781" i="72"/>
  <c r="S780" i="72"/>
  <c r="S779" i="72"/>
  <c r="S778" i="72"/>
  <c r="S777" i="72"/>
  <c r="S776" i="72"/>
  <c r="S775" i="72"/>
  <c r="S774" i="72"/>
  <c r="S773" i="72"/>
  <c r="S772" i="72"/>
  <c r="S771" i="72"/>
  <c r="S770" i="72"/>
  <c r="S769" i="72"/>
  <c r="S768" i="72"/>
  <c r="S767" i="72"/>
  <c r="S766" i="72"/>
  <c r="S765" i="72"/>
  <c r="S764" i="72"/>
  <c r="S763" i="72"/>
  <c r="S762" i="72"/>
  <c r="S761" i="72"/>
  <c r="S760" i="72"/>
  <c r="S759" i="72"/>
  <c r="S758" i="72"/>
  <c r="S757" i="72"/>
  <c r="S756" i="72"/>
  <c r="S755" i="72"/>
  <c r="S754" i="72"/>
  <c r="S753" i="72"/>
  <c r="S752" i="72"/>
  <c r="S751" i="72"/>
  <c r="S750" i="72"/>
  <c r="S749" i="72"/>
  <c r="S748" i="72"/>
  <c r="S747" i="72"/>
  <c r="S746" i="72"/>
  <c r="S745" i="72"/>
  <c r="S744" i="72"/>
  <c r="S743" i="72"/>
  <c r="S742" i="72"/>
  <c r="S741" i="72"/>
  <c r="S740" i="72"/>
  <c r="S739" i="72"/>
  <c r="S738" i="72"/>
  <c r="S737" i="72"/>
  <c r="S736" i="72"/>
  <c r="S735" i="72"/>
  <c r="S734" i="72"/>
  <c r="S733" i="72"/>
  <c r="S732" i="72"/>
  <c r="S731" i="72"/>
  <c r="S730" i="72"/>
  <c r="S729" i="72"/>
  <c r="S728" i="72"/>
  <c r="S727" i="72"/>
  <c r="S726" i="72"/>
  <c r="S725" i="72"/>
  <c r="S724" i="72"/>
  <c r="S723" i="72"/>
  <c r="S722" i="72"/>
  <c r="S721" i="72"/>
  <c r="S720" i="72"/>
  <c r="S719" i="72"/>
  <c r="S718" i="72"/>
  <c r="S717" i="72"/>
  <c r="S716" i="72"/>
  <c r="S715" i="72"/>
  <c r="S714" i="72"/>
  <c r="S713" i="72"/>
  <c r="S712" i="72"/>
  <c r="S711" i="72"/>
  <c r="S710" i="72"/>
  <c r="S709" i="72"/>
  <c r="S708" i="72"/>
  <c r="S707" i="72"/>
  <c r="S706" i="72"/>
  <c r="S705" i="72"/>
  <c r="S704" i="72"/>
  <c r="S703" i="72"/>
  <c r="S702" i="72"/>
  <c r="S701" i="72"/>
  <c r="S700" i="72"/>
  <c r="S699" i="72"/>
  <c r="S698" i="72"/>
  <c r="S697" i="72"/>
  <c r="S696" i="72"/>
  <c r="S695" i="72"/>
  <c r="S694" i="72"/>
  <c r="S693" i="72"/>
  <c r="S692" i="72"/>
  <c r="S691" i="72"/>
  <c r="S690" i="72"/>
  <c r="S689" i="72"/>
  <c r="S688" i="72"/>
  <c r="S687" i="72"/>
  <c r="S686" i="72"/>
  <c r="S685" i="72"/>
  <c r="S684" i="72"/>
  <c r="S683" i="72"/>
  <c r="S682" i="72"/>
  <c r="S681" i="72"/>
  <c r="S680" i="72"/>
  <c r="S679" i="72"/>
  <c r="S678" i="72"/>
  <c r="S677" i="72"/>
  <c r="S676" i="72"/>
  <c r="S675" i="72"/>
  <c r="S674" i="72"/>
  <c r="S673" i="72"/>
  <c r="S672" i="72"/>
  <c r="S671" i="72"/>
  <c r="S670" i="72"/>
  <c r="S669" i="72"/>
  <c r="S668" i="72"/>
  <c r="S667" i="72"/>
  <c r="S666" i="72"/>
  <c r="S665" i="72"/>
  <c r="S664" i="72"/>
  <c r="S663" i="72"/>
  <c r="S662" i="72"/>
  <c r="S661" i="72"/>
  <c r="S660" i="72"/>
  <c r="S659" i="72"/>
  <c r="S658" i="72"/>
  <c r="S657" i="72"/>
  <c r="S656" i="72"/>
  <c r="S655" i="72"/>
  <c r="S654" i="72"/>
  <c r="S653" i="72"/>
  <c r="S652" i="72"/>
  <c r="S651" i="72"/>
  <c r="S650" i="72"/>
  <c r="S649" i="72"/>
  <c r="S648" i="72"/>
  <c r="S647" i="72"/>
  <c r="S646" i="72"/>
  <c r="S645" i="72"/>
  <c r="S644" i="72"/>
  <c r="S643" i="72"/>
  <c r="S642" i="72"/>
  <c r="S641" i="72"/>
  <c r="S640" i="72"/>
  <c r="S639" i="72"/>
  <c r="S638" i="72"/>
  <c r="S637" i="72"/>
  <c r="S636" i="72"/>
  <c r="S635" i="72"/>
  <c r="S634" i="72"/>
  <c r="S633" i="72"/>
  <c r="S632" i="72"/>
  <c r="S631" i="72"/>
  <c r="S630" i="72"/>
  <c r="S629" i="72"/>
  <c r="S628" i="72"/>
  <c r="S627" i="72"/>
  <c r="S626" i="72"/>
  <c r="S625" i="72"/>
  <c r="S624" i="72"/>
  <c r="S623" i="72"/>
  <c r="S622" i="72"/>
  <c r="S621" i="72"/>
  <c r="S620" i="72"/>
  <c r="S619" i="72"/>
  <c r="S618" i="72"/>
  <c r="S617" i="72"/>
  <c r="S616" i="72"/>
  <c r="S615" i="72"/>
  <c r="S614" i="72"/>
  <c r="S613" i="72"/>
  <c r="S612" i="72"/>
  <c r="S611" i="72"/>
  <c r="S610" i="72"/>
  <c r="S609" i="72"/>
  <c r="S608" i="72"/>
  <c r="S570" i="72"/>
  <c r="S569" i="72"/>
  <c r="S568" i="72"/>
  <c r="S567" i="72"/>
  <c r="S566" i="72"/>
  <c r="S565" i="72"/>
  <c r="S564" i="72"/>
  <c r="S563" i="72"/>
  <c r="S562" i="72"/>
  <c r="S561" i="72"/>
  <c r="S560" i="72"/>
  <c r="S559" i="72"/>
  <c r="S558" i="72"/>
  <c r="S557" i="72"/>
  <c r="S556" i="72"/>
  <c r="S555" i="72"/>
  <c r="S554" i="72"/>
  <c r="S553" i="72"/>
  <c r="S552" i="72"/>
  <c r="S551" i="72"/>
  <c r="S550" i="72"/>
  <c r="S549" i="72"/>
  <c r="S548" i="72"/>
  <c r="S547" i="72"/>
  <c r="S546" i="72"/>
  <c r="S545" i="72"/>
  <c r="S544" i="72"/>
  <c r="S543" i="72"/>
  <c r="S542" i="72"/>
  <c r="S541" i="72"/>
  <c r="S540" i="72"/>
  <c r="S539" i="72"/>
  <c r="S538" i="72"/>
  <c r="S537" i="72"/>
  <c r="S536" i="72"/>
  <c r="S535" i="72"/>
  <c r="S534" i="72"/>
  <c r="S533" i="72"/>
  <c r="S532" i="72"/>
  <c r="S531" i="72"/>
  <c r="S530" i="72"/>
  <c r="S529" i="72"/>
  <c r="S528" i="72"/>
  <c r="S527" i="72"/>
  <c r="S526" i="72"/>
  <c r="S525" i="72"/>
  <c r="S524" i="72"/>
  <c r="S523" i="72"/>
  <c r="S522" i="72"/>
  <c r="S521" i="72"/>
  <c r="S520" i="72"/>
  <c r="S519" i="72"/>
  <c r="S518" i="72"/>
  <c r="S517" i="72"/>
  <c r="S516" i="72"/>
  <c r="S515" i="72"/>
  <c r="S514" i="72"/>
  <c r="S513" i="72"/>
  <c r="S512" i="72"/>
  <c r="S511" i="72"/>
  <c r="S510" i="72"/>
  <c r="S509" i="72"/>
  <c r="S508" i="72"/>
  <c r="S507" i="72"/>
  <c r="S506" i="72"/>
  <c r="S505" i="72"/>
  <c r="S504" i="72"/>
  <c r="S503" i="72"/>
  <c r="S502" i="72"/>
  <c r="S501" i="72"/>
  <c r="S500" i="72"/>
  <c r="S499" i="72"/>
  <c r="S498" i="72"/>
  <c r="S497" i="72"/>
  <c r="S496" i="72"/>
  <c r="S495" i="72"/>
  <c r="S494" i="72"/>
  <c r="S493" i="72"/>
  <c r="S492" i="72"/>
  <c r="S491" i="72"/>
  <c r="S490" i="72"/>
  <c r="S489" i="72"/>
  <c r="S488" i="72"/>
  <c r="S487" i="72"/>
  <c r="S486" i="72"/>
  <c r="S485" i="72"/>
  <c r="S484" i="72"/>
  <c r="S483" i="72"/>
  <c r="S482" i="72"/>
  <c r="S481" i="72"/>
  <c r="S480" i="72"/>
  <c r="S479" i="72"/>
  <c r="S478" i="72"/>
  <c r="S477" i="72"/>
  <c r="S476" i="72"/>
  <c r="S475" i="72"/>
  <c r="S474" i="72"/>
  <c r="S473" i="72"/>
  <c r="S472" i="72"/>
  <c r="S471" i="72"/>
  <c r="S470" i="72"/>
  <c r="S469" i="72"/>
  <c r="S468" i="72"/>
  <c r="S467" i="72"/>
  <c r="S466" i="72"/>
  <c r="S465" i="72"/>
  <c r="S464" i="72"/>
  <c r="S463" i="72"/>
  <c r="S462" i="72"/>
  <c r="S461" i="72"/>
  <c r="S460" i="72"/>
  <c r="S459" i="72"/>
  <c r="S458" i="72"/>
  <c r="S457" i="72"/>
  <c r="S456" i="72"/>
  <c r="S455" i="72"/>
  <c r="S454" i="72"/>
  <c r="S453" i="72"/>
  <c r="S452" i="72"/>
  <c r="S451" i="72"/>
  <c r="S450" i="72"/>
  <c r="S449" i="72"/>
  <c r="S448" i="72"/>
  <c r="S447" i="72"/>
  <c r="S446" i="72"/>
  <c r="S445" i="72"/>
  <c r="S444" i="72"/>
  <c r="S443" i="72"/>
  <c r="S442" i="72"/>
  <c r="S441" i="72"/>
  <c r="S440" i="72"/>
  <c r="S439" i="72"/>
  <c r="S438" i="72"/>
  <c r="S437" i="72"/>
  <c r="S417" i="72"/>
  <c r="S416" i="72"/>
  <c r="S415" i="72"/>
  <c r="S414" i="72"/>
  <c r="S413" i="72"/>
  <c r="S412" i="72"/>
  <c r="S411" i="72"/>
  <c r="S410" i="72"/>
  <c r="S409" i="72"/>
  <c r="S408" i="72"/>
  <c r="S407" i="72"/>
  <c r="S406" i="72"/>
  <c r="S405" i="72"/>
  <c r="S404" i="72"/>
  <c r="S403" i="72"/>
  <c r="S402" i="72"/>
  <c r="S401" i="72"/>
  <c r="S400" i="72"/>
  <c r="S399" i="72"/>
  <c r="S398" i="72"/>
  <c r="S397" i="72"/>
  <c r="S396" i="72"/>
  <c r="S395" i="72"/>
  <c r="S394" i="72"/>
  <c r="S393" i="72"/>
  <c r="S392" i="72"/>
  <c r="S391" i="72"/>
  <c r="S390" i="72"/>
  <c r="S389" i="72"/>
  <c r="S388" i="72"/>
  <c r="S387" i="72"/>
  <c r="S386" i="72"/>
  <c r="S385" i="72"/>
  <c r="S384" i="72"/>
  <c r="S383" i="72"/>
  <c r="S382" i="72"/>
  <c r="S381" i="72"/>
  <c r="S380" i="72"/>
  <c r="S379" i="72"/>
  <c r="S378" i="72"/>
  <c r="S377" i="72"/>
  <c r="S376" i="72"/>
  <c r="S375" i="72"/>
  <c r="S374" i="72"/>
  <c r="S373" i="72"/>
  <c r="S372" i="72"/>
  <c r="S371" i="72"/>
  <c r="S370" i="72"/>
  <c r="S369" i="72"/>
  <c r="S368" i="72"/>
  <c r="S367" i="72"/>
  <c r="S366" i="72"/>
  <c r="S365" i="72"/>
  <c r="S364" i="72"/>
  <c r="S363" i="72"/>
  <c r="S362" i="72"/>
  <c r="S361" i="72"/>
  <c r="S360" i="72"/>
  <c r="S359" i="72"/>
  <c r="S358" i="72"/>
  <c r="S357" i="72"/>
  <c r="S356" i="72"/>
  <c r="S355" i="72"/>
  <c r="S354" i="72"/>
  <c r="S353" i="72"/>
  <c r="S352" i="72"/>
  <c r="S351" i="72"/>
  <c r="S350" i="72"/>
  <c r="S349" i="72"/>
  <c r="S348" i="72"/>
  <c r="S347" i="72"/>
  <c r="S346" i="72"/>
  <c r="S345" i="72"/>
  <c r="S344" i="72"/>
  <c r="S343" i="72"/>
  <c r="S342" i="72"/>
  <c r="S341" i="72"/>
  <c r="S340" i="72"/>
  <c r="S339" i="72"/>
  <c r="S338" i="72"/>
  <c r="S337" i="72"/>
  <c r="S336" i="72"/>
  <c r="S335" i="72"/>
  <c r="S334" i="72"/>
  <c r="S333" i="72"/>
  <c r="S332" i="72"/>
  <c r="S331" i="72"/>
  <c r="S330" i="72"/>
  <c r="S329" i="72"/>
  <c r="S328" i="72"/>
  <c r="S327" i="72"/>
  <c r="S326" i="72"/>
  <c r="S325" i="72"/>
  <c r="S324" i="72"/>
  <c r="S323" i="72"/>
  <c r="S322" i="72"/>
  <c r="S321" i="72"/>
  <c r="S320" i="72"/>
  <c r="S319" i="72"/>
  <c r="S318" i="72"/>
  <c r="S317" i="72"/>
  <c r="S316" i="72"/>
  <c r="S315" i="72"/>
  <c r="S314" i="72"/>
  <c r="S313" i="72"/>
  <c r="S312" i="72"/>
  <c r="S311" i="72"/>
  <c r="S310" i="72"/>
  <c r="S309" i="72"/>
  <c r="S308" i="72"/>
  <c r="S307" i="72"/>
  <c r="S306" i="72"/>
  <c r="S305" i="72"/>
  <c r="S304" i="72"/>
  <c r="S303" i="72"/>
  <c r="S302" i="72"/>
  <c r="S301" i="72"/>
  <c r="S300" i="72"/>
  <c r="S299" i="72"/>
  <c r="S298" i="72"/>
  <c r="S297" i="72"/>
  <c r="S296" i="72"/>
  <c r="S295" i="72"/>
  <c r="S294" i="72"/>
  <c r="S293" i="72"/>
  <c r="S292" i="72"/>
  <c r="S291" i="72"/>
  <c r="S290" i="72"/>
  <c r="S289" i="72"/>
  <c r="S288" i="72"/>
  <c r="S287" i="72"/>
  <c r="S286" i="72"/>
  <c r="S285" i="72"/>
  <c r="S284" i="72"/>
  <c r="S283" i="72"/>
  <c r="S282" i="72"/>
  <c r="S281" i="72"/>
  <c r="S280" i="72"/>
  <c r="S279" i="72"/>
  <c r="S278" i="72"/>
  <c r="S277" i="72"/>
  <c r="S276" i="72"/>
  <c r="S275" i="72"/>
  <c r="S274" i="72"/>
  <c r="S273" i="72"/>
  <c r="S272" i="72"/>
  <c r="S271" i="72"/>
  <c r="S270" i="72"/>
  <c r="S269" i="72"/>
  <c r="S268" i="72"/>
  <c r="S267" i="72"/>
  <c r="S266" i="72"/>
  <c r="S265" i="72"/>
  <c r="S264" i="72"/>
  <c r="S263" i="72"/>
  <c r="S262" i="72"/>
  <c r="S261" i="72"/>
  <c r="S260" i="72"/>
  <c r="S259" i="72"/>
  <c r="S258" i="72"/>
  <c r="S257" i="72"/>
  <c r="S256" i="72"/>
  <c r="S255" i="72"/>
  <c r="S254" i="72"/>
  <c r="S253" i="72"/>
  <c r="S252" i="72"/>
  <c r="S251" i="72"/>
  <c r="S250" i="72"/>
  <c r="S249" i="72"/>
  <c r="S248" i="72"/>
  <c r="S247" i="72"/>
  <c r="S246" i="72"/>
  <c r="S245" i="72"/>
  <c r="S244" i="72"/>
  <c r="S243" i="72"/>
  <c r="S242" i="72"/>
  <c r="S241" i="72"/>
  <c r="S240" i="72"/>
  <c r="S239" i="72"/>
  <c r="S238" i="72"/>
  <c r="S237" i="72"/>
  <c r="S236" i="72"/>
  <c r="S235" i="72"/>
  <c r="S234" i="72"/>
  <c r="S233" i="72"/>
  <c r="S232" i="72"/>
  <c r="S231" i="72"/>
  <c r="S230" i="72"/>
  <c r="S229" i="72"/>
  <c r="S228" i="72"/>
  <c r="S227" i="72"/>
  <c r="S226" i="72"/>
  <c r="S225" i="72"/>
  <c r="S224" i="72"/>
  <c r="S223" i="72"/>
  <c r="S222" i="72"/>
  <c r="S221" i="72"/>
  <c r="S220" i="72"/>
  <c r="S219" i="72"/>
  <c r="S218" i="72"/>
  <c r="S217" i="72"/>
  <c r="S216" i="72"/>
  <c r="S215" i="72"/>
  <c r="S214" i="72"/>
  <c r="S213" i="72"/>
  <c r="S212" i="72"/>
  <c r="S211" i="72"/>
  <c r="S210" i="72"/>
  <c r="S209" i="72"/>
  <c r="S208" i="72"/>
  <c r="S207" i="72"/>
  <c r="S206" i="72"/>
  <c r="S205" i="72"/>
  <c r="S204" i="72"/>
  <c r="S203" i="72"/>
  <c r="S202" i="72"/>
  <c r="S201" i="72"/>
  <c r="S200" i="72"/>
  <c r="S199" i="72"/>
  <c r="S198" i="72"/>
  <c r="S197" i="72"/>
  <c r="S196" i="72"/>
  <c r="S186" i="72"/>
  <c r="S185" i="72"/>
  <c r="S184" i="72"/>
  <c r="S183" i="72"/>
  <c r="S182" i="72"/>
  <c r="S181" i="72"/>
  <c r="S180" i="72"/>
  <c r="S179" i="72"/>
  <c r="S178" i="72"/>
  <c r="S177" i="72"/>
  <c r="S176" i="72"/>
  <c r="S175" i="72"/>
  <c r="S174" i="72"/>
  <c r="S173" i="72"/>
  <c r="S172" i="72"/>
  <c r="S171" i="72"/>
  <c r="S170" i="72"/>
  <c r="S169" i="72"/>
  <c r="S168" i="72"/>
  <c r="S167" i="72"/>
  <c r="S166" i="72"/>
  <c r="S165" i="72"/>
  <c r="S164" i="72"/>
  <c r="S163" i="72"/>
  <c r="S162" i="72"/>
  <c r="S161" i="72"/>
  <c r="S160" i="72"/>
  <c r="S159" i="72"/>
  <c r="S158" i="72"/>
  <c r="S157" i="72"/>
  <c r="S156" i="72"/>
  <c r="S155" i="72"/>
  <c r="S154" i="72"/>
  <c r="S153" i="72"/>
  <c r="S152" i="72"/>
  <c r="S151" i="72"/>
  <c r="S150" i="72"/>
  <c r="S149" i="72"/>
  <c r="S148" i="72"/>
  <c r="S147" i="72"/>
  <c r="S146" i="72"/>
  <c r="S145" i="72"/>
  <c r="S144" i="72"/>
  <c r="S143" i="72"/>
  <c r="S142" i="72"/>
  <c r="S141" i="72"/>
  <c r="S140" i="72"/>
  <c r="S139" i="72"/>
  <c r="S138" i="72"/>
  <c r="S137" i="72"/>
  <c r="S136" i="72"/>
  <c r="S135" i="72"/>
  <c r="S134" i="72"/>
  <c r="S133" i="72"/>
  <c r="S132" i="72"/>
  <c r="S131" i="72"/>
  <c r="S130" i="72"/>
  <c r="S129" i="72"/>
  <c r="S128" i="72"/>
  <c r="S127" i="72"/>
  <c r="S126" i="72"/>
  <c r="S125" i="72"/>
  <c r="S124" i="72"/>
  <c r="S123" i="72"/>
  <c r="S122" i="72"/>
  <c r="S121" i="72"/>
  <c r="S120" i="72"/>
  <c r="S119" i="72"/>
  <c r="S118" i="72"/>
  <c r="S117" i="72"/>
  <c r="S116" i="72"/>
  <c r="S115" i="72"/>
  <c r="S114" i="72"/>
  <c r="S113" i="72"/>
  <c r="S112" i="72"/>
  <c r="S111" i="72"/>
  <c r="S110" i="72"/>
  <c r="S109" i="72"/>
  <c r="S108" i="72"/>
  <c r="S107" i="72"/>
  <c r="S106" i="72"/>
  <c r="S105" i="72"/>
  <c r="S104" i="72"/>
  <c r="S103" i="72"/>
  <c r="S102" i="72"/>
  <c r="S101" i="72"/>
  <c r="S100" i="72"/>
  <c r="S99" i="72"/>
  <c r="S98" i="72"/>
  <c r="S97" i="72"/>
  <c r="S96" i="72"/>
  <c r="S95" i="72"/>
  <c r="S94" i="72"/>
  <c r="S93" i="72"/>
  <c r="S92" i="72"/>
  <c r="S91" i="72"/>
  <c r="S90" i="72"/>
  <c r="S89" i="72"/>
  <c r="S88" i="72"/>
  <c r="S87" i="72"/>
  <c r="S86" i="72"/>
  <c r="S85" i="72"/>
  <c r="S84" i="72"/>
  <c r="S83" i="72"/>
  <c r="S82" i="72"/>
  <c r="S81" i="72"/>
  <c r="S80" i="72"/>
  <c r="S79" i="72"/>
  <c r="S78" i="72"/>
  <c r="S77" i="72"/>
  <c r="S76" i="72"/>
  <c r="S75" i="72"/>
  <c r="S74" i="72"/>
  <c r="S73" i="72"/>
  <c r="S72" i="72"/>
  <c r="S71" i="72"/>
  <c r="S70" i="72"/>
  <c r="S69" i="72"/>
  <c r="S68" i="72"/>
  <c r="S67" i="72"/>
  <c r="S66" i="72"/>
  <c r="S65" i="72"/>
  <c r="S64" i="72"/>
  <c r="S63" i="72"/>
  <c r="S62" i="72"/>
  <c r="S61" i="72"/>
  <c r="S60" i="72"/>
  <c r="S59" i="72"/>
  <c r="S58" i="72"/>
  <c r="S57" i="72"/>
  <c r="S56" i="72"/>
  <c r="S55" i="72"/>
  <c r="S54" i="72"/>
  <c r="S53" i="72"/>
  <c r="S52" i="72"/>
  <c r="S51" i="72"/>
  <c r="S50" i="72"/>
  <c r="S49" i="72"/>
  <c r="S48" i="72"/>
  <c r="S47" i="72"/>
  <c r="S46" i="72"/>
  <c r="S45" i="72"/>
  <c r="S44" i="72"/>
  <c r="S43" i="72"/>
  <c r="S42" i="72"/>
  <c r="S41" i="72"/>
  <c r="S40" i="72"/>
  <c r="S39" i="72"/>
  <c r="S38" i="72"/>
  <c r="S37" i="72"/>
  <c r="S36" i="72"/>
  <c r="S35" i="72"/>
  <c r="S34" i="72"/>
  <c r="S33" i="72"/>
  <c r="S32" i="72"/>
  <c r="S31" i="72"/>
  <c r="S30" i="72"/>
  <c r="S29" i="72"/>
  <c r="S28" i="72"/>
  <c r="S27" i="72"/>
  <c r="S26" i="72"/>
  <c r="S25" i="72"/>
  <c r="S24" i="72"/>
  <c r="S23" i="72"/>
  <c r="S22" i="72"/>
  <c r="S21" i="72"/>
  <c r="S20" i="72"/>
  <c r="S19" i="72"/>
  <c r="S18" i="72"/>
  <c r="S17" i="72"/>
  <c r="S16" i="72"/>
  <c r="S15" i="72"/>
  <c r="S14" i="72"/>
  <c r="S13" i="72"/>
  <c r="S12" i="72"/>
  <c r="S11" i="72"/>
  <c r="S10" i="72"/>
  <c r="S9" i="72"/>
  <c r="S8" i="72"/>
  <c r="S7" i="72"/>
  <c r="S6" i="72"/>
  <c r="S5" i="72"/>
  <c r="S4" i="72" l="1"/>
  <c r="S2293" i="72" l="1"/>
  <c r="L5" i="72"/>
  <c r="L4" i="72" l="1"/>
  <c r="S57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Washington</author>
  </authors>
  <commentList>
    <comment ref="O394" authorId="0" shapeId="0" xr:uid="{00000000-0006-0000-0000-000001000000}">
      <text>
        <r>
          <rPr>
            <b/>
            <sz val="9"/>
            <color indexed="81"/>
            <rFont val="Segoe UI"/>
            <family val="2"/>
          </rPr>
          <t>Washington:</t>
        </r>
        <r>
          <rPr>
            <sz val="9"/>
            <color indexed="81"/>
            <rFont val="Segoe UI"/>
            <family val="2"/>
          </rPr>
          <t xml:space="preserve">
inserir a expressão "e dos estados" sempre depois de "Distrito Federal".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Washington</author>
  </authors>
  <commentList>
    <comment ref="N394" authorId="0" shapeId="0" xr:uid="{E2B6C10C-0867-4918-A1E3-C08BADFD47D7}">
      <text>
        <r>
          <rPr>
            <b/>
            <sz val="9"/>
            <color indexed="81"/>
            <rFont val="Segoe UI"/>
            <family val="2"/>
          </rPr>
          <t>Washington:</t>
        </r>
        <r>
          <rPr>
            <sz val="9"/>
            <color indexed="81"/>
            <rFont val="Segoe UI"/>
            <family val="2"/>
          </rPr>
          <t xml:space="preserve">
inserir a expressão "e dos estados" sempre depois de "Distrito Federal".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tc={A67B5068-1500-4E48-A30E-EE1601AB57C0}</author>
    <author>Washington</author>
  </authors>
  <commentList>
    <comment ref="A82" authorId="0" shapeId="0" xr:uid="{CBA905C4-0FEC-46D9-AE8F-33492630C791}">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Verificar!</t>
        </r>
      </text>
    </comment>
    <comment ref="K467" authorId="1" shapeId="0" xr:uid="{D2642AD6-BF5A-48BA-8A5E-8F17497D0B79}">
      <text>
        <r>
          <rPr>
            <b/>
            <sz val="9"/>
            <color indexed="81"/>
            <rFont val="Segoe UI"/>
            <family val="2"/>
          </rPr>
          <t>Washington:</t>
        </r>
        <r>
          <rPr>
            <sz val="9"/>
            <color indexed="81"/>
            <rFont val="Segoe UI"/>
            <family val="2"/>
          </rPr>
          <t xml:space="preserve">
inserir a expressão "e dos estados" sempre depois de "Distrito Federal".</t>
        </r>
      </text>
    </comment>
    <comment ref="K670" authorId="1" shapeId="0" xr:uid="{CC2A82B3-24A9-41E7-9B8E-9F43E6435F10}">
      <text>
        <r>
          <rPr>
            <b/>
            <sz val="9"/>
            <color indexed="81"/>
            <rFont val="Segoe UI"/>
            <family val="2"/>
          </rPr>
          <t>Washington:</t>
        </r>
        <r>
          <rPr>
            <sz val="9"/>
            <color indexed="81"/>
            <rFont val="Segoe UI"/>
            <family val="2"/>
          </rPr>
          <t xml:space="preserve">
NRs 2.4.1.8.03.3.0 a 2.4.1.8.03.9.0, houve somente alteração da descrição.</t>
        </r>
      </text>
    </comment>
    <comment ref="K677" authorId="1" shapeId="0" xr:uid="{47C59CB7-0EA4-41FD-854D-02861938A7CE}">
      <text>
        <r>
          <rPr>
            <b/>
            <sz val="9"/>
            <color indexed="81"/>
            <rFont val="Segoe UI"/>
            <family val="2"/>
          </rPr>
          <t>Washington:</t>
        </r>
        <r>
          <rPr>
            <sz val="9"/>
            <color indexed="81"/>
            <rFont val="Segoe UI"/>
            <family val="2"/>
          </rPr>
          <t xml:space="preserve">
NRs. 2.4.1.8.04.2.0 a 2.4.1.8.04.5.0 houve somente alteração da descrição.</t>
        </r>
      </text>
    </comment>
    <comment ref="K1061" authorId="1" shapeId="0" xr:uid="{4912AEF6-6EDE-49D5-A7DE-E5446E63E200}">
      <text>
        <r>
          <rPr>
            <b/>
            <sz val="9"/>
            <color indexed="81"/>
            <rFont val="Segoe UI"/>
            <family val="2"/>
          </rPr>
          <t>Washington:</t>
        </r>
        <r>
          <rPr>
            <sz val="9"/>
            <color indexed="81"/>
            <rFont val="Segoe UI"/>
            <family val="2"/>
          </rPr>
          <t xml:space="preserve">
nas NR 1.7.1.8.03.3.0 até 1.7.1.8.03.9.0, alteração apenas na descrição, saindo o termo "custeio" e entrando o termo "de manutenção".</t>
        </r>
      </text>
    </comment>
    <comment ref="K1068" authorId="1" shapeId="0" xr:uid="{BB9B1D28-D364-4D87-A7D8-F6B421C917CC}">
      <text>
        <r>
          <rPr>
            <b/>
            <sz val="9"/>
            <color indexed="81"/>
            <rFont val="Segoe UI"/>
            <family val="2"/>
          </rPr>
          <t>Washington:</t>
        </r>
        <r>
          <rPr>
            <sz val="9"/>
            <color indexed="81"/>
            <rFont val="Segoe UI"/>
            <family val="2"/>
          </rPr>
          <t xml:space="preserve">
das NR 1.7.1.8.04.2.0 até a 1.7.1.8.04.5.0, somente alterações na descrição.</t>
        </r>
      </text>
    </comment>
    <comment ref="K1351" authorId="1" shapeId="0" xr:uid="{07098EFB-C355-4FF3-855D-C4561BF17A45}">
      <text>
        <r>
          <rPr>
            <b/>
            <sz val="9"/>
            <color indexed="81"/>
            <rFont val="Segoe UI"/>
            <family val="2"/>
          </rPr>
          <t>Washington:</t>
        </r>
        <r>
          <rPr>
            <sz val="9"/>
            <color indexed="81"/>
            <rFont val="Segoe UI"/>
            <family val="2"/>
          </rPr>
          <t xml:space="preserve">
inserir a expressão "e dos estados" sempre depois de "Distrito Federal".</t>
        </r>
      </text>
    </comment>
  </commentList>
</comments>
</file>

<file path=xl/sharedStrings.xml><?xml version="1.0" encoding="utf-8"?>
<sst xmlns="http://schemas.openxmlformats.org/spreadsheetml/2006/main" count="94592" uniqueCount="13950">
  <si>
    <t>Nível</t>
  </si>
  <si>
    <t>Cor</t>
  </si>
  <si>
    <t>Nome Classificação</t>
  </si>
  <si>
    <t>Vermelho</t>
  </si>
  <si>
    <t>Verde</t>
  </si>
  <si>
    <t>Azul</t>
  </si>
  <si>
    <t>STATUS</t>
  </si>
  <si>
    <t>1º</t>
  </si>
  <si>
    <t>Verde escuro</t>
  </si>
  <si>
    <t>Categoria Econômica</t>
  </si>
  <si>
    <t>Alterar</t>
  </si>
  <si>
    <t>2º</t>
  </si>
  <si>
    <t>Verde médio</t>
  </si>
  <si>
    <t>Origem</t>
  </si>
  <si>
    <t>Incluir</t>
  </si>
  <si>
    <t>3º</t>
  </si>
  <si>
    <t>Verde Claro</t>
  </si>
  <si>
    <t>Espécie</t>
  </si>
  <si>
    <t>Excluir</t>
  </si>
  <si>
    <t>4º</t>
  </si>
  <si>
    <t>Azul escuro</t>
  </si>
  <si>
    <t>1º Nível de Detalhamento</t>
  </si>
  <si>
    <t>Excluído</t>
  </si>
  <si>
    <t>5º</t>
  </si>
  <si>
    <t>Azul médio</t>
  </si>
  <si>
    <t>2º Nível de Detalhamento</t>
  </si>
  <si>
    <t>6º</t>
  </si>
  <si>
    <t>Azul Claro</t>
  </si>
  <si>
    <t>3º Nível de Detalhamento</t>
  </si>
  <si>
    <t>7º</t>
  </si>
  <si>
    <t>Branco</t>
  </si>
  <si>
    <t>Tipo</t>
  </si>
  <si>
    <t>C</t>
  </si>
  <si>
    <t>O</t>
  </si>
  <si>
    <t>E</t>
  </si>
  <si>
    <t>D1</t>
  </si>
  <si>
    <t>DD2</t>
  </si>
  <si>
    <t>D3</t>
  </si>
  <si>
    <t>T</t>
  </si>
  <si>
    <t>NR</t>
  </si>
  <si>
    <t>Especificação</t>
  </si>
  <si>
    <t>Portaria</t>
  </si>
  <si>
    <t>Descrição</t>
  </si>
  <si>
    <t>Norma Correspondente</t>
  </si>
  <si>
    <t>Receitas Correntes</t>
  </si>
  <si>
    <t>STN/SOF</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</si>
  <si>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</si>
  <si>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Impostos, Taxas e Contribuições de Melhoria</t>
  </si>
  <si>
    <t>Agrega as receitas originadas de impostos, taxas e contribuições de melhoria.</t>
  </si>
  <si>
    <t>Impostos</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</si>
  <si>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t>
  </si>
  <si>
    <t>SOF</t>
  </si>
  <si>
    <t>Impostos sobre o Patrimônio</t>
  </si>
  <si>
    <t>Agrega as receitas que se originaram de impostos que incidem sobre o patrimônio e a renda.</t>
  </si>
  <si>
    <t>Imposto sobre a Propriedade Predial e Territorial Urbana</t>
  </si>
  <si>
    <t>STN</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</si>
  <si>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</si>
  <si>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Impostos sobre Transmissão "Inter Vivos" de Bens Imóveis e de Direitos Reais sobre Imóveis</t>
  </si>
  <si>
    <t>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</si>
  <si>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Impostos sobre a Renda e Proventos de Qualquer Natureza</t>
  </si>
  <si>
    <t>Agrega as receitas originadas de Impostos sobre a Renda e Proventos de Qualquer Natureza.</t>
  </si>
  <si>
    <t>Imposto sobre a Renda - Retido na Fonte</t>
  </si>
  <si>
    <t>Agrega as receitas originadas do imposto sobre a renda retido na fonte, calculado sobre salários, a qualquer título, ou sobre capital.</t>
  </si>
  <si>
    <t>Imposto sobre a Renda - Retido na Fonte - Trabalho</t>
  </si>
  <si>
    <t>Registra as receitas originadas do imposto sobre a renda calculado sobre salários, a qualquer título.</t>
  </si>
  <si>
    <t>Imposto sobre a Renda - Retido na Fonte - Outros Rendimentos</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</si>
  <si>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</si>
  <si>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Impostos sobre a Produção e Circulação de Mercadorias e Serviços</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</si>
  <si>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</si>
  <si>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Impostos sobre Serviços</t>
  </si>
  <si>
    <t>Agrega a arrecadação de imposto sobre serviços de qualquer natureza de competência dos Municípios. Tem como fato gerador a prestação, por empresa ou profissional autônomo, com ou sem estabelecimento fixo, de serviços constantes em lista própria.</t>
  </si>
  <si>
    <t>Registra a arrecadação de imposto sobre serviços de qualquer natureza de competência dos Municípios. Tem como fato gerador a prestação, por empresa ou profissional autônomo, com ou sem estabelecimento fixo, de serviços constantes em lista própria.</t>
  </si>
  <si>
    <t>Adicional ISS - Fundo Municipal de Combate à Pobreza</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</si>
  <si>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</si>
  <si>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Imposto sobre Vendas a Varejo de Combustíveis Líquidos e Gasosos (IVVC)</t>
  </si>
  <si>
    <t>Registra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</si>
  <si>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Outros Impostos</t>
  </si>
  <si>
    <t>Agrega receitas de impostos não classificados nos itens anteriores.</t>
  </si>
  <si>
    <t>Registra receitas de impostos não classificados nos itens anteriores.</t>
  </si>
  <si>
    <t>Taxas</t>
  </si>
  <si>
    <t>Agrega as receitas que relacionadas às taxas decorrentes do exercício do poder de polícia ou decorrentes da utilização efetiva ou potencial de serviço público específico e divisível, prestado ao contribuinte ou posto à sua disposição.</t>
  </si>
  <si>
    <t>Agrega as receitas que se originaram de taxas decorrentes do exercício do poder de polícia.</t>
  </si>
  <si>
    <t>Taxas de Inspeção, Controle e Fiscalização</t>
  </si>
  <si>
    <t>Registra as receitas que se originaram de taxas decorrentes do exercício do poder de polícia.</t>
  </si>
  <si>
    <t>Taxa de Controle e Fiscalização de Produtos Químicos</t>
  </si>
  <si>
    <t>Registra receitas da taxa pelo exercício do poder de polícia para controle e fiscalização de produtos químicos.</t>
  </si>
  <si>
    <t>Taxa de Controle e Fiscalização Ambiental</t>
  </si>
  <si>
    <t>Registra as receitas relativas à taxa pelo poder de polícia para controle e fiscalização das atividades potencialmente poluidoras e utilizadoras de recursos naturais.</t>
  </si>
  <si>
    <t>Taxa de Controle e Fiscalização da Pesca e Aquicultura</t>
  </si>
  <si>
    <t>Registra as receitas relativas à Taxa de Controle e Fiscalização da Pesca e Aquicultura.</t>
  </si>
  <si>
    <t>Taxa de Fiscalização de Vigilância Sanitária</t>
  </si>
  <si>
    <t>Registra as receitas relacionadas às taxas de inspeção, controle e fiscalização de vigilância sanitária, de competência dos Estados, Distrito Federal e Municípios.</t>
  </si>
  <si>
    <t>Taxa de Saúde Suplementar</t>
  </si>
  <si>
    <t>Registra as receitas relacionadas às taxas de inspeção, controle e fiscalização relativas a saúde suplementar, de competência dos Estados, Distrito Federal e Municípios.</t>
  </si>
  <si>
    <t>Agrega receitas que se originaram de taxas pela utilização efetiva ou potencial de serviço público específico e divisível, prestado ao contribuinte ou posto à sua disposição.</t>
  </si>
  <si>
    <t>Registra receitas que se originaram de taxas pela utilização efetiva ou potencial de serviço público específico e divisível, prestado ao contribuinte ou posto à sua disposição.</t>
  </si>
  <si>
    <t>Registra o valor da arrecadação de receita de Custas devidas à União em razão da atividade jurisdicional do Estado, na Justiça Federal, bem como aos estados, na Justiça Estadual, com o devido acompanhamento dessas receitas pelo CNJ, de acordo com a Resolução CNJ nº 102/2009. Nas ações cíveis em geral, o valor das custas é calculado como percentual sobre o valor da causa; no caso de ações cíveis com causas de valor inestimável e cumprimento de carta rogatória, ações criminais, arrematação, adjudicação, remição, certidões e cartas de sentenças, o valor é fixo.</t>
  </si>
  <si>
    <t>Emolumentos e Custas Judiciais</t>
  </si>
  <si>
    <t>Taxas Judiciais</t>
  </si>
  <si>
    <t>Registra o valor da arrecadação de receita de Taxas devidas à União em razão da atividade jurisdicional do Estado, na Justiça Federal, bem como aos estados, na Justiça Estadual, com o devido acompanhamento dessas receitas pelo CNJ, de acordo com a Resolução CNJ nº 102/2009, não classificadas como emolumentos e custas judiciais.</t>
  </si>
  <si>
    <t>Portaria STN 387, de 13 de Junho de 2019</t>
  </si>
  <si>
    <t>Taxas Extrajudiciais</t>
  </si>
  <si>
    <t>Registra o valor da arrecadação de receita de taxas relativas a serviços extrajudiciais ligadas à atividade de constrole jurisdicional do Estado, com o devido acompanhamento dessas receitas pelo CNJ, de acordo com a Resolução CNJ nº 102/2009.</t>
  </si>
  <si>
    <t>Taxa de Estudo de Impacto de Vizinhança (EIV)</t>
  </si>
  <si>
    <t>Registra as receitas relativas à Taxa de Estudo de Impacto de Vizinhança (EIV), estabelecidas conforme a Lei nº 10.257/2001.</t>
  </si>
  <si>
    <t>Contribuição de Melhoria</t>
  </si>
  <si>
    <t>Agrega as receitas relacionadas à contribuição de melhoria, decorrente de obras públicas.</t>
  </si>
  <si>
    <t>Contribuição de Melhoria para Expansão da Rede de Água Potável e Esgoto Sanitário</t>
  </si>
  <si>
    <t>Registra o valor da arrecadação de receita de contribuição de melhoria decorrente de valorização de propriedades em função da expansão da rede de água potável e esgoto sanitário.</t>
  </si>
  <si>
    <t>Contribuição de Melhoria para Expansão da Rede de Iluminação Pública na Cidade</t>
  </si>
  <si>
    <t>Registra o valor da arrecadação de receita de contribuição de melhoria decorrente de valorização de propriedades em função da expansão da rede de iluminação pública na cidade.</t>
  </si>
  <si>
    <t>Contribuição de Melhoria para Expansão de Rede de Iluminação Pública Rural</t>
  </si>
  <si>
    <t>Registra o valor da arrecadação de receita sobre a cobrança decorrente de valorização de propriedades em função da expansão da rede de iluminação pública rural.</t>
  </si>
  <si>
    <t>Contribuição de Melhoria para Pavimentação e Obras Complementares</t>
  </si>
  <si>
    <t>Registra o valor da arrecadação de receita de contribuição de melhoria decorrente de valorização de propriedades em função da pavimentação asfáltica, bem como pela colocação de guias, sarjetas e calçamento.</t>
  </si>
  <si>
    <t>Outras Contribuições de Melhoria</t>
  </si>
  <si>
    <t>Registra o valor de outras contribuições de melhorias, não classificadas nos itens anteriores.</t>
  </si>
  <si>
    <t>Contribuições</t>
  </si>
  <si>
    <t>Contribuições Sociais</t>
  </si>
  <si>
    <t>Agrega as receitas originadas de contribuições sociais e de interesse de categorias profissionais ou econômicas</t>
  </si>
  <si>
    <t>Agrega as receitas provenientes da Contribuições para Regimes Próprios de Previdência e Sistema de Proteção Social, recolhidas dos servidores, da União, Estados, DF e Municípios e de suas respectivas Autarquias e Fundações.</t>
  </si>
  <si>
    <t>Contribuição do Servidor Civil</t>
  </si>
  <si>
    <t>Agrega as receitas provenientes da Contribuição para o Plano de Seguridade Social do Servidor Público, recolhidas dos servidores.</t>
  </si>
  <si>
    <t>Contribuição do Servidor Civil Ativo</t>
  </si>
  <si>
    <t>Registra as receitas provenientes da Contribuição para o Plano de Seguridade Social do Servidor Público, recolhidas, dos servidores civis ativos.</t>
  </si>
  <si>
    <t>Contribuição do Servidor Civil Inativo</t>
  </si>
  <si>
    <t>Registra as receitas provenientes da Contribuição para o Plano de Seguridade Social do Servidor Público, recolhidas, dos servidores civis inativos.</t>
  </si>
  <si>
    <t>Contribuição do Servidor Civil - Pensionistas</t>
  </si>
  <si>
    <t>Registra as receitas provenientes da Contribuição para o Plano de Seguridade Social do Servidor Público, recolhidas, dos pensionistas civis - servdiores públicos.</t>
  </si>
  <si>
    <t>Contribuição Oriunda de Sentenças Judiciais - Servidor Civil Ativo</t>
  </si>
  <si>
    <t>Registra as receitas provenientes da Contribuição para o Plano de Seguridade Social do Servidor Público, recolhidas, oriundas de sentenças judiciais, dos servidores civis ativos.</t>
  </si>
  <si>
    <t>Contribuição Oriunda de Sentenças Judiciais - Servidor Civil Inativo</t>
  </si>
  <si>
    <t>Registra as receitas provenientes da Contribuição para o Plano de Seguridade Social do Servidor Público, recolhidas, oriundas de sentenças judiciais, dos servidores civis inativos.</t>
  </si>
  <si>
    <t>Contribuição Oriunda de Sentenças Judiciais - Servidor Civil - Pensionistas</t>
  </si>
  <si>
    <t>Registra as receitas provenientes da Contribuição para o Plano de Seguridade Social do Servidor Público, recolhidas, oriundas de sentenças judiciais, dos pensionistas civis - servdiores públicos.</t>
  </si>
  <si>
    <t>Contribuição Patronal - Servidor Civil</t>
  </si>
  <si>
    <t>Agrega as receitas provenientes da Contribuição para o Plano de Seguridade Social do Servidor Público, recolhidas pela União, Autarquias e Fundações.</t>
  </si>
  <si>
    <t>Contribuição Patronal - Servidor Civil Ativo</t>
  </si>
  <si>
    <t>Registra as receitas provenientes da Contribuição para o Plano de Seguridade Social do Servidor Público, recolhidas, respectivamente, das entidades patronais (União, Autarquias e Fundações).</t>
  </si>
  <si>
    <t>Contribuição Patronal Oriunda de Sentenças Judiciais - Patronal - Servidor Civil Ativo</t>
  </si>
  <si>
    <t>Registra as receitas provenientes da Contribuição para o Plano de Seguridade Social do Servidor Público, recolhidas, respectivamente, das entidades patronais (União, Autarquias e Fundações) em virtude de sentenças judiciais.</t>
  </si>
  <si>
    <t>Contribuição do Servidor Civil - Parcelamentos</t>
  </si>
  <si>
    <t>Registra as receitas provenientes dos parcelamentos de débitos da Contribuição para o Plano de Seguridade Social do Servidor Público Civil.</t>
  </si>
  <si>
    <t>Contribuição Patronal - Servidor Civil Inativo e Pensionistas</t>
  </si>
  <si>
    <t>Agrega o valor da arrecadação da receita de contribuições patronais relativas aos servidores civis inativos e pensionistas para institutos de previdência social.</t>
  </si>
  <si>
    <t>Contribuição Patronal - Servidor Civil - Inativo</t>
  </si>
  <si>
    <t>Registra o valor da arrecadação da receita de contribuições patronais relativas aos servidores civis inativos para institutos de previdência social.</t>
  </si>
  <si>
    <t>Contribuição Patronal - Servidor Civil - Pensionistas</t>
  </si>
  <si>
    <t>Registra o valor da arrecadação da receita de contribuições patronais relativas aos pensionistas civis públicos para institutos de previdência social.</t>
  </si>
  <si>
    <t>Contribuição Patronal Oriunda de Sentenças Judiciais - Servidor Civil Inativo</t>
  </si>
  <si>
    <t>Registra o valor da arrecadação da receita de contribuições patronais oriunda de sentenças judiciais relativas a servidores civis inativos para institutos de previdência social.</t>
  </si>
  <si>
    <t>Registra o valor da arrecadação da receita de contribuições patronais oriunda de sentenças judiciais relativas a pensionistas civis públicos para institutos de previdência social.</t>
  </si>
  <si>
    <t>Contribuição Patronal - Parcelamentos</t>
  </si>
  <si>
    <t>Contribuição Patronal - Servidor Civil Ativo - Parcelamentos</t>
  </si>
  <si>
    <t>Registra o valor da arrecadação por meio de parcelamento da receita de contribuições patronais relativas aos servidores civis ativos para institutos de previdência social.</t>
  </si>
  <si>
    <t>Contribuição Patronal - Servidor Civil Inativo - Parcelamentos</t>
  </si>
  <si>
    <t>Registra o valor da arrecadação por meio de parcelamento da receita de contribuições patronais relativas aos servidores civis inativos para institutos de previdência social.</t>
  </si>
  <si>
    <t/>
  </si>
  <si>
    <t>Contribuição Patronal - Servidor Civil - Pensionistas - Parcelamentos</t>
  </si>
  <si>
    <t>Registra o valor da arrecadação por meio de parcelamento da receita de contribuições patronais relativas aos pensionistas civis públicos para institutos de previdência social.</t>
  </si>
  <si>
    <t>Agrega as receitas originadas da contribuição para assistência médico-hospitalar dos Policiais Militares e do Corpo de Bombeiros Militar do Distrito Federal e dos estados.</t>
  </si>
  <si>
    <t>Contribuição para Fundos de Assistência Médica - Servidores Civis</t>
  </si>
  <si>
    <t>Agrega as receitas originadas de recursos que integram o Fundo de Saúde de Assistência Médica, destinado ao atendimento médico-hospitalar, médico-domiciliar, odontológico, psicológico e social dos servidores civis.</t>
  </si>
  <si>
    <t>Registra as receitas originadas de recursos que integram o Fundo de Saúde de Assistência Médica, destinado ao atendimento médico-hospitalar, médico-domiciliar, odontológico, psicológico e social dos servidores civis.</t>
  </si>
  <si>
    <t>Contribuição para Fundos de Assistência Médica - Servidores Civis - Parcelamentos</t>
  </si>
  <si>
    <t>Registra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</si>
  <si>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Outros Beneficiários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</si>
  <si>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</si>
  <si>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</si>
  <si>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</si>
  <si>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Agrega as receitas originadas de recursos que integram o Fundo de Saúde de Assistência Médica, destinado ao atendimento médico-hospitalar, médico-domiciliar, odontológico, psicológico e social de outros beneficiários não citados nas naturezas de receitas específicas.</t>
  </si>
  <si>
    <t>Agrega a receita de parcelamentos de contribuição dos entes, específica para Estados, DF e Municípios, bem como seus órgãos e entidades obrigadas, para o custeio do Plano de Seguridade Social do Serviço Público.</t>
  </si>
  <si>
    <t>Outras Contribuições Sociais</t>
  </si>
  <si>
    <t>Agrega as receitas originadas de outras Contribuições Sociais não incluídas nos
códigos de natureza de receita anteriores.</t>
  </si>
  <si>
    <t>Demais Contribuições Sociais</t>
  </si>
  <si>
    <t>Agrega quaisquer outras contribuições sociais que não se enquadrem nos itens
anteriores.</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</si>
  <si>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</si>
  <si>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Registra o parcelamento de débitos de quaisquer outras contribuições sociais que não se enquadrem nos itens anteriores</t>
  </si>
  <si>
    <t>Contribuições Econômicas</t>
  </si>
  <si>
    <t>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t>
  </si>
  <si>
    <t>Outras Contribuições Econômicas</t>
  </si>
  <si>
    <t>Agrega as receitas originadas de contribuições econômicas que não se enquadram nos itens anteriores.</t>
  </si>
  <si>
    <t>Outras Contribuições Econômicas – Não Arrecadadas e Não Projetadas pela RFB</t>
  </si>
  <si>
    <t>Registra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</si>
  <si>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Contribuições para Entidades Privadas de Serviço Social e de Formação Profissional</t>
  </si>
  <si>
    <t>Agrega as receitas decorrentes das contribuições, bem como dos respectivos adicionais, arrecadados em favor das entidades privadas de serviço social, de apoio e de formação profissional.</t>
  </si>
  <si>
    <t>Registra as receitas decorrentes das contribuições, bem como dos respectivos adicionais, arrecadados em favor das entidades privadas de serviço social, de apoio e de formação profissional.</t>
  </si>
  <si>
    <t>Contribuição para o Custeio do Serviço de Iluminação Pública</t>
  </si>
  <si>
    <t>Agrega a receita decorrente da contribuição para o custeio do serviço de iluminação pública.</t>
  </si>
  <si>
    <t>Registra a receita decorrente da contribuição para o custeio do serviço de iluminação pública.</t>
  </si>
  <si>
    <t>Receita Patrimonial</t>
  </si>
  <si>
    <t>Agrega recursos decorrentes da fruição do patrimônio mobiliário e imobiliário do ente público.</t>
  </si>
  <si>
    <t>Exploração do Patrimônio Imobiliário do Estado</t>
  </si>
  <si>
    <t>Agrega recursos decorrentes da fruição do patrimônio imobiliário do ente público.</t>
  </si>
  <si>
    <t>Aluguéis, Arrendamentos, Foros, Laudêmios, Tarifas de Ocupação</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</si>
  <si>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</si>
  <si>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Aluguéis e Arrendamentos</t>
  </si>
  <si>
    <t>Registra as receitas que se originaram da exploração do patrimônio imobiliário do Estado, como, por exemplo, as provenientes de aluguéis e arrendamentos, dentre outras.</t>
  </si>
  <si>
    <t>Foros, Laudêmios e Tarifas de Ocupação</t>
  </si>
  <si>
    <t>Registra as receitas que se originaram da exploração do patrimônio imobiliário do Estado, como, por exemplo, foros, laudêmios, tarifas de ocupação de terrenos, tarifas de ocupação de imóveis.</t>
  </si>
  <si>
    <t>Concessão, Permissão, Autorização ou Cessão do Direito de Uso de Bens Imóveis Públicos</t>
  </si>
  <si>
    <t>Registra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</si>
  <si>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Outras Receitas Imobiliárias</t>
  </si>
  <si>
    <t>Registra receitas oriundas da exploração do patrimônio imobiliário do Estado que não tenham se enquadrado nos itens anteriores.</t>
  </si>
  <si>
    <t>Valores Mobiliários</t>
  </si>
  <si>
    <t>Agrega as receitas decorrentes de valores mobiliários.</t>
  </si>
  <si>
    <t>Juros e Correções Monetárias</t>
  </si>
  <si>
    <t>Agrega as receitas decorrentes de juros e correções monetárias</t>
  </si>
  <si>
    <t>Remuneração de Depósitos Bancários</t>
  </si>
  <si>
    <t>Registra as receitas decorrentes de juros e correções monetárias incidentes sobre depósitos bancários</t>
  </si>
  <si>
    <t>Remuneração de Depósitos Especiais</t>
  </si>
  <si>
    <t>Registra a receita oriunda de juros e correções monetárias auferidos sobre depósitos especiais.</t>
  </si>
  <si>
    <t>Remuneração de Saldos de Recursos Não-Desembolsados</t>
  </si>
  <si>
    <t>Registra a receita oriunda de juros e correções monetárias auferidos sobre saldos de recursos não desembolsados.</t>
  </si>
  <si>
    <t>Remuneração dos Recursos do Regime Próprio de Previdência Social - RPPS</t>
  </si>
  <si>
    <t>Registra recursos oruindos dos rendimentos auferidos decorrentes da aplicação de recursos do RPPS no mercado financeiro, em fundos de renda fixa, de renda variável, ou em fundos imobiliários.</t>
  </si>
  <si>
    <t>Juros de Títulos de Renda</t>
  </si>
  <si>
    <t>Registra recursos oriundos de juros de título de renda, provenientes de aplicações no mercado financeiro. Inclui o resultado das aplicações em títulos públicos.</t>
  </si>
  <si>
    <t>Juros sobre o Capital Próprio</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</si>
  <si>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</si>
  <si>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Dividendos</t>
  </si>
  <si>
    <t>Agrega as receitas decorrente de dividendos.</t>
  </si>
  <si>
    <t>Registra as receitas decorrente de dividendos.</t>
  </si>
  <si>
    <t>Participações</t>
  </si>
  <si>
    <t>Agrega receitas atribuíveis à União, provenientes da participação societária nos resultados de empresas.</t>
  </si>
  <si>
    <t>Registra receitas atribuíveis à União, provenientes da participação societária nos resultados de empresas.</t>
  </si>
  <si>
    <t>Outros Valores Mobiliários</t>
  </si>
  <si>
    <t>Agrega as receitas de valores mobiliários não classificadas nos itens anteriores.</t>
  </si>
  <si>
    <t>Registra as receitas de valores mobiliários não classificadas nos itens anteriores.</t>
  </si>
  <si>
    <t>Delegação de Serviços Públicos Mediante Concessão, Permissão, Autorização ou Licença</t>
  </si>
  <si>
    <t>Agrega receitas decorrentes da delegação (mediante Concessão, Permissão ou Autorização) para o setor privado ou outros entes estatais prestarem serviços públicos.</t>
  </si>
  <si>
    <t>Delegação para a Prestação dos Serviços de Transporte</t>
  </si>
  <si>
    <t>Agrega receitas decorrentes da delegação (mediante Concessão, Permissão ou Autorização) para o setor privado ou outros entes estatais prestarem serviços públicos de transporte</t>
  </si>
  <si>
    <t>Delegação para a Prestação dos Serviços de Transporte Rodoviário</t>
  </si>
  <si>
    <t>Registra receitas decorrentes da delegação (mediante Concessão, Permissão ou Autorização) para o setor privado ou outros entes estatais prestarem serviços públicos de transporte rodoviário.</t>
  </si>
  <si>
    <t>Delegação dos Serviços de Infraestrutura</t>
  </si>
  <si>
    <t>Agrega receitas decorrentes da delegação para o setor privado ou outros entes estatais explorarem serviços públicos de infraestrutura, mediante Concessão, Permissão ou Autorização.</t>
  </si>
  <si>
    <t>Delegação para Exploração da Infraestrutura de Transporte Rodoviário</t>
  </si>
  <si>
    <t>Agrega receitas decorrentes da delegação para o setor privado explorar serviços públicos de infraestrutura de Transporte Rodoviário, mediante Concessão, Permissão ou Autorização.</t>
  </si>
  <si>
    <t>Delegação para Exploração da Infraestrutura de Transporte Rodoviário para o Setor Privado</t>
  </si>
  <si>
    <t>Registra receitas decorrentes da delegação para o setor privado explorar serviços públicos de infraestrutura de Transporte Rodoviário, mediante Concessão, Permissão ou Autorização.</t>
  </si>
  <si>
    <t>Delegação para Exploração da Infraestrutura de Transporte Rodoviário para os Estados, Distrito Federal e Municípios</t>
  </si>
  <si>
    <t>Registra receitas decorrentes de convênio firmado entre o Ministério dos Transportes (representando a União) e os demais entes federados (Estados, DF, Municípios) por meio do qual delega-se para os entes federados a competência para administrar e explorar trechos de rodovias federais ou obras rodoviárias federais.</t>
  </si>
  <si>
    <t>Demais Delegações de Serviços Públicos</t>
  </si>
  <si>
    <t>Agrega demais receitas oriundas da delegação de serviços públicos</t>
  </si>
  <si>
    <t>Outras Delegações de Serviços Públicos</t>
  </si>
  <si>
    <t>Registra receitas decorrentes da delegação para prestação de serviços públicos não abarcadas por códigos específicos.</t>
  </si>
  <si>
    <t>Exploração de Recursos Naturais</t>
  </si>
  <si>
    <t>Agrega as receitas originadas da exploração de recursos naturais.</t>
  </si>
  <si>
    <t>Exploração de Outros Recursos Naturais</t>
  </si>
  <si>
    <t>Agrega receitas oriundas da exploração de recursos naturais não listados de forma específica nos códigos de natureza de receita anteriores.</t>
  </si>
  <si>
    <t>Compensações Ambientais</t>
  </si>
  <si>
    <t>Registra receitas oriundas de Compensações Ambientais</t>
  </si>
  <si>
    <t>Outras Delegações para Exploração de Recursos Naturais</t>
  </si>
  <si>
    <t>Registra receitas oriundas da exploração de quaisquer outros recursos naturais não listados em códigos de natureza de receita específicos.</t>
  </si>
  <si>
    <t>Exploração do Patrimônio Intangível</t>
  </si>
  <si>
    <t>Agrega as receitas originadas com a exploração do patrimônio intangível.</t>
  </si>
  <si>
    <t>Direito de Uso da Imagem e de Reprodução dos Bens do Acervo Patrimonial</t>
  </si>
  <si>
    <t>Registra o valor das receitas provenientes do exercício de atividades que sejam afetas à exploração dos direitos de uso da imagem e de reprodução de bens do acervo patrimonial sob sua jurisdição.</t>
  </si>
  <si>
    <t>Cessão de Direitos</t>
  </si>
  <si>
    <t>Agrega receitas decorrentes da cessão de direitos</t>
  </si>
  <si>
    <t>Cessão do Direito de Operacionalização de Pagamentos</t>
  </si>
  <si>
    <t>Agrega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</si>
  <si>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Cessão do Direito de Operacionalização de Pagamentos - Poderes Executivo e Legislativo</t>
  </si>
  <si>
    <t>Registra as receitas decorrentes da cessão do direito de operacionalizar pagamentos de determinado órgão ou entidade do Poder Judiciário.</t>
  </si>
  <si>
    <t>Portaria SEAFI/SOF nº 07, de 31 de Julho de 2019</t>
  </si>
  <si>
    <t>Demais Receitas Patrimoniais</t>
  </si>
  <si>
    <t>Agrega as receitas patrimoniais não classificadas nos itens anteriores, inclusive receitas de aluguéis de bens móveis.</t>
  </si>
  <si>
    <t>Outras Receitas Patrimoniais</t>
  </si>
  <si>
    <t>Registra as receitas patrimoniais não classificadas nos itens anteriores, inclusive receitas de aluguéis de bens móveis.</t>
  </si>
  <si>
    <t>Receita Agropecuária</t>
  </si>
  <si>
    <t>Agrega as receitas decorrentes de atividades de exploração ordenada dos recursos naturais vegetais em ambiente natural e protegido.</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</si>
  <si>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</si>
  <si>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Receita Industrial</t>
  </si>
  <si>
    <t>Agrega as receitas decorrentes das atividades industriais.</t>
  </si>
  <si>
    <t>Receita de Serviços</t>
  </si>
  <si>
    <t>Agrega as receitas características da prestação de serviços nas diversas áreas de atividade econômica.</t>
  </si>
  <si>
    <t>Serviços Administrativos e Comerciais Gerais</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</si>
  <si>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</si>
  <si>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Registra as receitas decorrentes da prestação de serviços administrativos e de serviços comerciais nas diversas áreas de atividade econômica.</t>
  </si>
  <si>
    <t>Inscrição em Concursos e Processos Seletivos</t>
  </si>
  <si>
    <t>Registra as receitas de inscrição em concursos e processos seletivos, inclusive vestibulares realizados pelas instituições de ensino.</t>
  </si>
  <si>
    <t>Serviços de Registro, Certificação e Fiscalização</t>
  </si>
  <si>
    <t>Registra as receitas originadas de procedimentos obrigatórios de registro, certificação, inspeção e fiscalização.</t>
  </si>
  <si>
    <t>Serviços de Informação e Tecnologia</t>
  </si>
  <si>
    <t>Registra as receitas originadas da prestação de serviços relacionados à disponibilização de informações em redes e sistemas de dados em meio digital e à prestação de serviços relacionados ao uso intensivo de tecnologia.</t>
  </si>
  <si>
    <t>Serviços e Atividades Referentes à Navegação e ao Transporte</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</si>
  <si>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</si>
  <si>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Serviços de Navegação</t>
  </si>
  <si>
    <t>Agrega as receitas originadas de serviços de navegação, decorrentes da utilização de instalações e serviços destinados a apoiar e tornar segura a navegação aérea e naval, de acordo com normas específicas.</t>
  </si>
  <si>
    <t>Serviços de Navegação Aérea</t>
  </si>
  <si>
    <t>Serviços de Navegação Naval</t>
  </si>
  <si>
    <t>Serviços de Transporte de Passageiros ou Mercadorias</t>
  </si>
  <si>
    <t>Registra as receitas originadas da prestação de serviços de transporte. Compreende as atividades de transporte de passageiros ou mercadorias, em todas as modalidades viárias.</t>
  </si>
  <si>
    <t>Serviços Portuários</t>
  </si>
  <si>
    <t>Registra as receitas originadas na exploração dos portos, terminais marítimos, atracadouros e ancoradouros.</t>
  </si>
  <si>
    <t>Serviços e Atividades Referentes à Saúde</t>
  </si>
  <si>
    <t>Agrega as receitas originadas de serviços de atendimento à saúde, de caráter especializado ou não, voltados à população em geral ou especificamente aos servidores públicos civis e militares.</t>
  </si>
  <si>
    <t>Serviços de Atendimento à Saúde</t>
  </si>
  <si>
    <t>Serviços de Atendimento à Saúde em Unidades do Governo Federal</t>
  </si>
  <si>
    <t>Serviços Hospitalares</t>
  </si>
  <si>
    <t>Registra as receitas originadas de serviços de atendimento à saúde, de caráter especializado ou não. Compreende a prestação de serviços relacionados à saúde em hospitais e similares, bem como serviços de saúde correlatos.</t>
  </si>
  <si>
    <t>Serviços de Registro, Análise e Controle da Saúde</t>
  </si>
  <si>
    <t>Registra as receitas originadas de serviços de registro de análise e de controle de produtos sujeitos a normas de vigilância sanitária.</t>
  </si>
  <si>
    <t>Serviços Radiológicos e Laboratoriais</t>
  </si>
  <si>
    <t>Registra as receitas originadas de serviços de atendimento à saúde, de caráter especializado ou não. Compreende a prestação de serviços relacionados à saúde com natureza radiológica ou laboratorial.</t>
  </si>
  <si>
    <t>Serviços Ambulatoriais</t>
  </si>
  <si>
    <t>Registra as receitas originadas de serviços de atendimento à saúde, de caráter especializado ou não. Compreende a prestação de serviços relacionados à saúde com natureza ambulatórial.</t>
  </si>
  <si>
    <t>Outros Serviços de Atendimento à Saúde</t>
  </si>
  <si>
    <t>Registra a prestação de outros serviços relacionados à saúde, não especificados anteriormente.</t>
  </si>
  <si>
    <t>Serviços de Assistência à Saúde de Servidores Civis e Militares</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</si>
  <si>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t>
  </si>
  <si>
    <t>Serviços de Assistência à Saúde Suplementar de Servidores Civis</t>
  </si>
  <si>
    <t>Serviços e Atividades Financeiras</t>
  </si>
  <si>
    <t>Agrega as receitas correntes originadas da prestação de serviços financeiros, bem como as receitas de natureza não-financeira originadas da concessão de garantias, avais e seguros nas operações de crédito.</t>
  </si>
  <si>
    <t>Retorno de Operações, Juros e Encargos Financeiros</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</si>
  <si>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</si>
  <si>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Outros Serviços</t>
  </si>
  <si>
    <t>Agrega as receitas decorrentes de serviços não relacionados nos itens anteriores.</t>
  </si>
  <si>
    <t>Registra as receitas decorrentes de serviços não relacionados nos itens anteriores.</t>
  </si>
  <si>
    <t>Transferências Correntes</t>
  </si>
  <si>
    <t>Agrega as receitas provenientes de recursos financeiros decorrentes de doações, contratos, convênios, acordos, ajustes, termos de parceria ou outros instrumentos, quando destinados a atender despesas classificáveis como correntes.</t>
  </si>
  <si>
    <t>Agrega as receitas provenientes de recursos financeiros recebidos da União ou de suas entidades, decorrentes de doações, contratos, convênios, acordos, ajustes, termos de parceria ou outros instrumentos, quando destinados a atender despesas classificáveis como correntes.</t>
  </si>
  <si>
    <t>Transferências Decorrentes de Participação na Receita da União</t>
  </si>
  <si>
    <t>NR CRIADA PELA PORTARIA CONJUNTA</t>
  </si>
  <si>
    <t>Cota-Parte do Fundo de Participação dos Municípios - FPM</t>
  </si>
  <si>
    <t>Registra o valor total das receitas recebidas por meio de cota-parte do Fundo de Participação dos Municípios (FPM).</t>
  </si>
  <si>
    <t>Cota-Parte do Fundo de Participação dos Municípios - Cota Mensal</t>
  </si>
  <si>
    <t>Registra o valor total das receitas recebidas por meio de cota-parte do Fundo de Participação dos Municípios (FPM), referente à alínea “b” do inciso I do art. 159 da Constituição Federal.</t>
  </si>
  <si>
    <t>Registra o valor total das receitas recebidas por meio de transferências do imposto sobre a propriedade territorial rural.</t>
  </si>
  <si>
    <t>Cota-Parte do Imposto Sobre Produtos Industrializados – Estados Exportadores de Produtos Industrializados</t>
  </si>
  <si>
    <t>Registra recebidos em decorrência da transferência constitucional do imposto sobre produtos industrializados.</t>
  </si>
  <si>
    <t>Cota-Parte da Contribuição de Intervenção no Domínio Econômico</t>
  </si>
  <si>
    <t>Cota-Parte do Imposto Sobre Operações de Crédito, Câmbio e Seguro, ou Relativas a Títulos ou Valores Mobiliários – Comercialização do Ouro</t>
  </si>
  <si>
    <t>Registra o valor total das receitas recebidas por meio de cota-parte imposto sobre operações crédito câmbio e seguros.</t>
  </si>
  <si>
    <t>Agrega o valor da arrecadação de receita de transferência da compensação financeira pela exploração de recursos naturais.</t>
  </si>
  <si>
    <t>Registra o valor da arrecadação da receita da cota-parte da compensação financeira de recursos hídricos, para fins de geração de energia elétrica.</t>
  </si>
  <si>
    <t>Registra o valor da arrecadação da receita da cota-parte da compensação financeira de recursos minerais, para fins de aproveitamento econômico.</t>
  </si>
  <si>
    <t>Agrega o valor da arrecadação de receita com a cota-parte royalties pelo excedente da produção do petróleo.</t>
  </si>
  <si>
    <t>Cota-parte da Compensação Financeira pela Produção de Petróleo – Lei nº 7.990/89</t>
  </si>
  <si>
    <t>Registra o valor da arrecadação da receita com a cota-parte royalties – compensação financeira pela produção de petróleo.</t>
  </si>
  <si>
    <t>Cota-parte pelo Excedente da Produção do Petróleo – Lei nº 9.478/97, artigo 49, I e II</t>
  </si>
  <si>
    <t>Registra o valor da arrecadação de receita com a cota-parte royalties pelo excedente da produção do petróleo.</t>
  </si>
  <si>
    <t>Cota-parte pela Participação Especial – Lei nº 9.478/97, artigo 50</t>
  </si>
  <si>
    <t>Registra o valor da arrecadação de receita com a cota-parte royalties pela participação especial prevista na Lei nº 9.478/97, art. 50.</t>
  </si>
  <si>
    <t>Cota-Parte do Fundo Especial do Petróleo – FEP</t>
  </si>
  <si>
    <t>Registra o valor da arrecadação de receita de transferência da cota-parte do Fundo Especial do Petróleo – FEP.</t>
  </si>
  <si>
    <t>Registra o valor da arrecadação de receita com outras transferências decorrentes de compensação financeira proveniente da exploração de recursos naturais.</t>
  </si>
  <si>
    <t>Cota-parte da Compensação Financeira de Recursos Hídricos</t>
  </si>
  <si>
    <t>Transferências de Recursos do Sistema Único de Saúde – SUS </t>
  </si>
  <si>
    <t>Transferências de Recursos do Sistema Único de Saúde – SUS – Repasses Fundo a Fundo - Bloco de Manutenção das Ações e Serviços Públicos de Saúde</t>
  </si>
  <si>
    <t>Agrega o valor total das transferências correntes oriundas do Fundo Nacional de Saúde referentes ao bloco de manutenção das ações e serviços públicos de saúde, recebidos pelos Fundos de Saúde dos Estados, do Distrito Federal e dos Municípios.</t>
  </si>
  <si>
    <t>Transferências de Recursos do Bloco de Manutenção das Ações e Serviços Públicos de Saúde – Atenção Primária</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</si>
  <si>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</si>
  <si>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Transferências de Recursos do Bloco de Manutenção das Ações e Serviços Públicos de Saúde – Atenção Especializada</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</si>
  <si>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</si>
  <si>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Transferências de Recursos do Bloco de Manutenção das Ações e Serviços Públicos de Saúde – Vigilância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</si>
  <si>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</si>
  <si>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Transferências de Recursos do Bloco de Manutenção das Ações e Serviços Públicos de Saúde – Assistência Farmacêutica</t>
  </si>
  <si>
    <t>Registra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</si>
  <si>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Transferências de Recursos do Bloco de Manutenção das Ações e Serviços Públicos de Saúde – Gestão do SUS</t>
  </si>
  <si>
    <t>Registra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</si>
  <si>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Transferências de Recursos do Bloco de Manutenção das Ações e Serviços Públicos de Saúde – Outros Programas</t>
  </si>
  <si>
    <t>Registra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</si>
  <si>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Transferências de Recursos do Sistema Único de Saúde – SUS - Repasses Fundo a Fundo - Bloco de Estruturação da Rede de Serviços Públicos de Saúde</t>
  </si>
  <si>
    <t>Agrega o valor total das transferências correntes oriundas do Fundo Nacional de Saúde referentes ao bloco de estruturação da rede de serviços públicos de saúde, recebidos pelos Fundos de Saúde dos Estados, do Distrito Federal e dos Municípios.</t>
  </si>
  <si>
    <t>Transferências de Recursos do Bloco de Estruturação da Rede de Serviços Públicos de Saúde - Atenção Primária</t>
  </si>
  <si>
    <t>Registra o valor das transferências correntes da União recebidas pelos Estados, Distrito Federal e Municípios, referentes ao bloco de estruturação da rede de serviços do Sistema Único de Saúde – SUS, destinados à atenção primária em saúde.</t>
  </si>
  <si>
    <t>Transferências de Recursos do Bloco de Estruturação da Rede de Serviços Públicos de Saúde - Atenção Especializada</t>
  </si>
  <si>
    <t>Registra o valor das transferências correntes da União recebidas pelos Estados, Distrito Federal e Municípios, referentes ao bloco de estruturação da rede de serviços do Sistema Único de Saúde – SUS, destinados à atenção especializada em saúde.</t>
  </si>
  <si>
    <t>Transferências de Recursos do Bloco de Estruturação da Rede de Serviços Públicos de Saúde - Vigilância em Saúde</t>
  </si>
  <si>
    <t>Registra o valor das transferências correntes da União recebidas pelos Estados, Distrito Federal e Municípios, referentes ao bloco de estruturação da rede de serviços do Sistema Único de Saúde – SUS, destinados à Vigilância em Saúde.</t>
  </si>
  <si>
    <t>Transferências de Recursos do Bloco de Estruturação da Rede de Serviços Públicos de Saúde - Assistência Farmacêutica</t>
  </si>
  <si>
    <t>Transferências de Recursos do Bloco de Estruturação da Rede de Serviços Públicos de Saúde - Gestão do SUS</t>
  </si>
  <si>
    <t>Registra o valor das transferências correntes da União recebidas pelos Estados, Distrito Federal e Municípios, referentes ao bloco de estruturação da rede de serviços do Sistema Único de Saúde – SUS, destinados à Gestão do SUS.</t>
  </si>
  <si>
    <t>Transferências de Recursos do Bloco de Estruturação da Rede de Serviços Públicos de Saúde - Outros Programas</t>
  </si>
  <si>
    <t>Outras Transferências de Recursos do Sistema Único de Saúde – SUS </t>
  </si>
  <si>
    <t>Registra o valor das transferências correntes da União recebidas pelos Estados, Distrito Federal e Municípios, referentes ao bloco de estruturação da rede de serviços do Sistema Único de Saúde – SUS, não detalhadas anteriormente.</t>
  </si>
  <si>
    <t>Transferências de Recursos do Fundo Nacional do Desenvolvimento da Educação – FNDE  </t>
  </si>
  <si>
    <t>Agrega o valor total dos recursos de transferências da União recebidos pelos Estados, Distrito Federal e Municípios, relativos ao Fundo Nacional do Desenvolvimento da Educação – FNDE, compreendendo os repasses referentes ao salário-educação e demais programas do FNDE.</t>
  </si>
  <si>
    <t>Registra o valor dos recursos de transferência da União para os Estados, Distrito Federal e Municípios a título de Salário-Educação, na forma da Lei 10.832/03.</t>
  </si>
  <si>
    <t>Transferências Diretas do FNDE referentes ao Programa Dinheiro Direto na Escola – PDDE</t>
  </si>
  <si>
    <t>Transferências referentes ao Programa Nacional de Alimentação Escolar – PNAE</t>
  </si>
  <si>
    <t>Registra o valor dos recursos de transferências da União aos Estados, Distrito Federal e Municípios, referentes ao Programa Nacional de Alimentação Escolar – PNAE.</t>
  </si>
  <si>
    <t>Transferências referentes ao Programa Nacional de Apoio ao Transporte do Escolar – PNATE</t>
  </si>
  <si>
    <t>Registra o valor dos recursos de transferências da União aos Estados, Distrito Federal e Municípios, referentes ao Programa Nacional de Apoio ao Transporte Escolar – PNATE . Lei nº 10.880, de 09/06/04.</t>
  </si>
  <si>
    <t>Agrega o valor dos recursos de transferências da União aos Estados, Distrito Federal e Municípios, referentes ao Programa Nacional de Inclusão de Jovens – Projovem.</t>
  </si>
  <si>
    <t>Registra o valor dos recursos de transferências da União aos Estados, Distrito Federal e Municípios, referentes ao Programa Nacional de Inclusão de Jovens - Projovem Urbano. Lei nº 11.692, de 10 de junho de 2008.</t>
  </si>
  <si>
    <t>Registra o valor dos recursos de transferências da União aos Estados, Distrito Federal e Municípios, referentes ao Programa Nacional de Inclusão de Jovens - Projovem Campo. Lei nº 11.692, de 10 de junho de 2008.</t>
  </si>
  <si>
    <t>Registra o valor dos recursos de transferências da União aos Estados, Distrito Federal e Municípios, referentes ao Programa Brasil Alfabetizado - PBA . Lei n° 10.880, de 09 de junho de 2004.</t>
  </si>
  <si>
    <t>Registra o valor dos recursos de transferências da União aos Estados, Distrito Federal e Municípios, referentes ao Programa de Apoio aos Sistemas de Ensino para Atendimento à Educação de Jovens e Adultos - PEJA. Lei n° 10.880, de 9 de junho de 2004.</t>
  </si>
  <si>
    <t>Registra o valor dos recursos de transferências da União aos Estados, Distrito Federal e Municípios, referentes ao Programa Nacional de Saúde do Escolar.</t>
  </si>
  <si>
    <t>Registra o valor dos recursos de transferências da União aos Estados, Distrito Federal e Municípios, referentes ao Programa de Apoio a Aquisição de Equipamentos para a Rede Pública de Ensino Fundamental.</t>
  </si>
  <si>
    <t>Registra o valor dos recursos de transferências da União aos Estados, Distrito Federal e Municípios, referentes ao Programa de Apoio à Reestruturação da Rede Física Pública da Educação Básica – REESTFÍSICA.</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</si>
  <si>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</si>
  <si>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Transferências de Recursos de Complementação da União ao Fundo de Manutenção e Desenvolvimento da Educação Básica e de Valorização dos Profissionais da Educação – FUNDEB </t>
  </si>
  <si>
    <t>Agrega o valor total dos recursos de transferências da União para complementação do FUNDEB, recebidos pelos Estados, Distrito Federal e Municípios, não podendo ser utilizado este item para o registro do ganho apurado nas operações do FUNDEB.</t>
  </si>
  <si>
    <t>Transferências de Recursos de Complementação da União ao Fundeb – VAAT</t>
  </si>
  <si>
    <t>Transferências de Recursos de Complementação da União ao Fundeb – VAAF</t>
  </si>
  <si>
    <t>Transferências de Recursos de Complementação da União ao Fundeb – VAAR</t>
  </si>
  <si>
    <t>Transferências de Recursos do Fundo Nacional de Assistência Social – FNAS </t>
  </si>
  <si>
    <t>Transferências de Recursos do Fundo Nacional de Assistência Social – FNAS</t>
  </si>
  <si>
    <t>Registra o valor total dos recursos de transferências correntes da União recebidos pelos Estados, Distrito Federal e Municípios, referentes ao Fundo Nacional de Assistência Social – FNAS.</t>
  </si>
  <si>
    <t>Transferências de Convênios da União e de Suas Entidades</t>
  </si>
  <si>
    <t>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</si>
  <si>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para o Sistema Único de Saúde – SUS</t>
  </si>
  <si>
    <t>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</si>
  <si>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Destinadas a Programas de Educação</t>
  </si>
  <si>
    <t>Registra o valor da receita de transferências de convênios da União destinadas a programas de educação.</t>
  </si>
  <si>
    <t>Transferências de Convênios da União Destinadas a Programas de Assistência Social</t>
  </si>
  <si>
    <t>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</si>
  <si>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Transferências de Convênios da União Destinadas a Programas de Combate à Fome</t>
  </si>
  <si>
    <t>Registra o valor da receita de transferências de convênios da União destinadas a programas de combate à Fome.</t>
  </si>
  <si>
    <t>Transferências de Convênios da União Destinadas a Programas de Saneamento Básico</t>
  </si>
  <si>
    <t>Registra o valor da receita de transferências de convênios da União destinadas a programas de saneamento básico.</t>
  </si>
  <si>
    <t>Outras Transferências de Recursos da União e de suas Entidades</t>
  </si>
  <si>
    <t>Registra o valor total das receitas recebidas por meio de outras transferências da União que não se enquadram nos itens anteriores.</t>
  </si>
  <si>
    <t>Transferências Financeiras do ICMS – Desoneração – L.C. Nº 87/96</t>
  </si>
  <si>
    <t>Transferências da União a Consórcios Públicos</t>
  </si>
  <si>
    <t>Registra a receita repassada pela União a consórcios públicos, mediante contrato ou outro instrumento.</t>
  </si>
  <si>
    <t>Transferências de Recursos do Fundo Penitenciário Nacional - Fupen</t>
  </si>
  <si>
    <t>Registra o valor da receita das transferências de recursos do Fundo Penitenciário Nacional - Fupen, a título de transferência obrigatória aos Estados, Distrito Federal e Municípios.</t>
  </si>
  <si>
    <t>Agrega as transferências dos recursos do FNSP destinadas aos Estados, ao Distrito Federal e aos Municípios repassadas aos entes federativos, nos termos da legislação em vigor.</t>
  </si>
  <si>
    <t>Transferências de Recursos do Fundo Nacional de Segurança Pública - FNSP - Obrigatórias</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</si>
  <si>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</si>
  <si>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Lei nº 13.756/2018</t>
  </si>
  <si>
    <t>Transferências de Recursos do Fundo Nacional de Segurança Pública - FNSP - Acordadas</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</si>
  <si>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</si>
  <si>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Outras Transferências para Segurança Pública</t>
  </si>
  <si>
    <t>Registra as demais transferências para a área de segurança pública que não se enquadrem nos itens de natureza de receita anteriores.</t>
  </si>
  <si>
    <t>Transferências Decorrentes de Decisão Judicial (precatórios) Relativas ao Fundo de Manutenção e Desenvolvimento do Ensino Fundamental e de Valorização do Magistério – FUNDEF</t>
  </si>
  <si>
    <t>Registra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</si>
  <si>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</si>
  <si>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Participação na Receita dos Estados e Distrito Federal</t>
  </si>
  <si>
    <t>Cota-Parte do ICMS</t>
  </si>
  <si>
    <t>Registra o valor da arrecadação de receita de transferência da participação de municípios na arrecadação do Imposto sobre a Circulação de Mercadorias e Prestação de Serviços – ICMS, pelo estado.</t>
  </si>
  <si>
    <t>Cota-Parte do IPVA</t>
  </si>
  <si>
    <t>Registra o valor da arrecadação de receita de transferência da participação de municípios na arrecadação do Imposto sobre a Propriedade de Veículos Automotores – IPVA, pelo estado.</t>
  </si>
  <si>
    <t>Cota-Parte do IPI - Municípios</t>
  </si>
  <si>
    <t>Registra o valor recebido pelo município decorrente da participação deste na Cota-Parte do Estado na arrecadação do Imposto sobre Produtos Industrializados – IPI realizada pela União.</t>
  </si>
  <si>
    <t>Registra o valor total das receitas recebidas pelos Municípios por meio de transferências constitucionais da contribuição de intervenção no domínio econômico (Emenda Constitucional nº 42, de 19/12/2003).</t>
  </si>
  <si>
    <t>Registra o valor da arrecadação da receita com a cota-parte da compensação financeira de recursos hídricos.</t>
  </si>
  <si>
    <t>Registra o valor da arrecadação da receita com a cota-parte da compensação financeira de recursos minerais.</t>
  </si>
  <si>
    <t>Registra o valor da arrecadação com a cota-parte royalties – compensação financeira pela produção do petróleo.</t>
  </si>
  <si>
    <t>Outras Transferências Decorrentes de Compensações Financeiras</t>
  </si>
  <si>
    <t>Registra o valor da arrecadação de receita com outras transferências decorrentes de compensações financeiras.</t>
  </si>
  <si>
    <t>Transferências de Recursos do Sistema Único de Saúde – SUS</t>
  </si>
  <si>
    <t>Transferências de Convênios dos Estados e DF e de Suas Entidades</t>
  </si>
  <si>
    <t>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</si>
  <si>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Transferências de Convênios dos Estados e DF para o Sistema Único de Saúde – SUS</t>
  </si>
  <si>
    <t>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</si>
  <si>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Transferências de Convênios dos Estados Destinadas a Programas de Educação</t>
  </si>
  <si>
    <t>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</si>
  <si>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Outras Transferências dos Estados e Distrito Federal</t>
  </si>
  <si>
    <t>Transferências de Estados a Consórcios Públicos</t>
  </si>
  <si>
    <t>Registra a receita repassada pelos Estados a consórcios públicos, mediante contrato ou outro instrumento.</t>
  </si>
  <si>
    <t>Transferências de Estados destinadas à Assistência Social</t>
  </si>
  <si>
    <t>Registra a receita repassada pelos Estados aos demais entes destinadas à Assistência Social.</t>
  </si>
  <si>
    <t>Outras Transferências dos Estados e DF</t>
  </si>
  <si>
    <t>Registra as receitas de transferências dos Estados e DF, não detalhadas anteriormente.</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</si>
  <si>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t>
  </si>
  <si>
    <t>Registra o valor total dos recursos de transferências de municípios para municípios, referente ao Sistema Único de Saúde – SUS, exceto as transferências vinculadas a convênios.</t>
  </si>
  <si>
    <t>Transferências de Municípios a Consórcios Públicos</t>
  </si>
  <si>
    <t>Registra a receita repassada pelos Municípios a consórcios públicos, mediante contrato ou outro instrumento.</t>
  </si>
  <si>
    <t>Transferências de Convênios dos Municípios e de Suas Entidades</t>
  </si>
  <si>
    <t>Transferências de Convênios dos Municípios para o Sistema Único de Saúde – SUS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</si>
  <si>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</si>
  <si>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</si>
  <si>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Outras Transferências dos Municípios</t>
  </si>
  <si>
    <t>Transferências de Instituições Privadas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</si>
  <si>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</si>
  <si>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Transferências de Convênios de Instituições Privadas para Programas de Saúde</t>
  </si>
  <si>
    <t>Registra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</si>
  <si>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Transferências de Convênios de Instituições Privadas para Programas de Educação</t>
  </si>
  <si>
    <t>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</si>
  <si>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Outras Transferências de Instituições Privadas</t>
  </si>
  <si>
    <t>Transferências de Outras Instituições Públicas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</si>
  <si>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</si>
  <si>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Transferências de Recursos do Fundo de Manutenção e Desenvolvimento da Educação Básica e de Valorização dos Profissionais da Educação - FUNDEB</t>
  </si>
  <si>
    <t>Transferências de Recursos do Fundo de Manutenção e Desenvolvimento da Educação Básica e de Valorização dos Profissionais da Educação – FUNDEB</t>
  </si>
  <si>
    <t>Registra o valor total dos recursos de transferências recebidos diretamente do FUNDEB, pelos Estados, Distrito Federal e Municípios, independente do valor que foi deduzido no ente para a formação do FUNDEB.</t>
  </si>
  <si>
    <t>Demais Transferências de Outras Instituições Públicas</t>
  </si>
  <si>
    <t>Registra o valor da receita de outras transferências multigovernamentais, não classificadas nos itens anteriores.</t>
  </si>
  <si>
    <t>Transferências do Exterior</t>
  </si>
  <si>
    <t>Agrega as receitas provenientes de recursos financeiros recebidos do exterior, decorrentes de doações, contratos, acordos, ajustes ou outros instrumentos, quando destinados a atender despesas classificáveis como correntes.</t>
  </si>
  <si>
    <t>Transferências de Convênios do Exterior - Programas de Saúde</t>
  </si>
  <si>
    <t>Registra o valor total dos recursos oriundos de convênios firmados com organismos e fundos internacionais, governos estrangeiros e instituições privadas internacionais, especificamente destinados a programas de saúde.</t>
  </si>
  <si>
    <t>Transferências de Convênios do Exterior - Programas de Educação</t>
  </si>
  <si>
    <t>Registra o valor total dos recursos oriundos de convênios firmados com organismos e fundos internacionais, governos estrangeiros e instituições privadas internacionais, especificamente destinados a programas de educação.</t>
  </si>
  <si>
    <t>Demais Transferências Correntes</t>
  </si>
  <si>
    <t>Transferências de Pessoas Físicas</t>
  </si>
  <si>
    <t>Registra o valor total dos recursos financeiros recebidos de pessoas físicas, decorrentes de doações, contratos, acordos, ajustes ou outros instrumentos, quando destinados a atender despesas especificamente destinados a programas de saúde.</t>
  </si>
  <si>
    <t>Transferências de Pessoas Físicas - - Programas de Educação</t>
  </si>
  <si>
    <t>Registra o valor total dos recursos financeiros recebidos de pessoas físicas, decorrentes de doações, contratos, acordos, ajustes ou outros instrumentos, quando destinados a atender despesas especificamente destinados a programas de educação.</t>
  </si>
  <si>
    <t>Agrega as receitas provenientes de recursos financeiros recebidos de pessoas físicas, decorrentes de doações, contratos, acordos, ajustes ou outros instrumentos, quando destinados a atender despesas classificáveis como correntes.</t>
  </si>
  <si>
    <t>Transferências Provenientes de Depósitos Não Identificados</t>
  </si>
  <si>
    <t>Agrega as receitas provenientes de depósitos não identificados, decorrentes de doações, quando destinados a atender despesas classificáveis como correntes.</t>
  </si>
  <si>
    <t>Outras Transferências Correntes</t>
  </si>
  <si>
    <t>Outras Receitas Correntes</t>
  </si>
  <si>
    <t>Agrega recursos não classificáveis nas origens de receitas correntes anteriores.</t>
  </si>
  <si>
    <t>Multas Administrativas, Contratuais e Judiciais</t>
  </si>
  <si>
    <t>Agrega receitas decorrentes de multas de caráter punitivo aplicadas por órgãos ou entidades.</t>
  </si>
  <si>
    <t>Multas Previstas em Legislação Específica</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</si>
  <si>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</si>
  <si>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Agrega receitas provenientes de multas aplicadas por condutas e atividades lesivas ao meio ambiente.</t>
  </si>
  <si>
    <t>Registra receitas provenientes de sanções administrativas derivadas de condutas e atividades lesivas ao meio ambiente aplicadas por órgãos fiscalizadores.</t>
  </si>
  <si>
    <t>Registra receitas decorrentes de multas aplicadas por determinação judicial, relativas a condutas e atividades lesivas ao meio ambiente.</t>
  </si>
  <si>
    <t>Registra multas aplicadas por Tribunais de Contas pelo não cumprimento a decisão daqueles Tribunais.</t>
  </si>
  <si>
    <t>Multas Decorrentes de Sentenças Judiciais</t>
  </si>
  <si>
    <t>Registra receitas decorrentes de multas aplicadas no âmbito de processos judiciais.</t>
  </si>
  <si>
    <t>Multas e Juros Previstos em Contratos</t>
  </si>
  <si>
    <t>Registra receitas de multas e juros de mora destinados à indenização pelo atraso no cumprimento de obrigação e multas de caráter punitivo ou moratório decorrentes de inobservância de obrigações contratuais.</t>
  </si>
  <si>
    <t>Multas Previstas na Legislação sobre Regime de Previdência Privada Complementar</t>
  </si>
  <si>
    <t>Registra receitas decorrentes de multas aplicadas pelo descumprimento da obrigatoriedade de que trata a legislação sobre regime de previdência privada complementar.</t>
  </si>
  <si>
    <t>Multas Previstas na Legislação Anticorrupção</t>
  </si>
  <si>
    <t>Agrega as receitas que se originaram de multas por infrações cometidas por pessoas jurídicas consideradas responsáveis pelos atos lesivos previstos na Lei nº 12.846, de 2013.</t>
  </si>
  <si>
    <t>Multas da Legislação Anticorrupção Oriundas de Processos Administrativos de Responsabilização</t>
  </si>
  <si>
    <t>Registra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</si>
  <si>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Multas da Legislação Anticorrupção Oriundas de Acordos de Leniência</t>
  </si>
  <si>
    <t>Registra as receitas que se originaram de multas por infração cometidas por pessoas jurídicas consideradas responsáveis pelos atos lesivos previstos na Lei nº 12.846, de 2013, aplicadas através do Acordo de Leniência previsto no §2º do art. 16 da Lei nº 12.846, de 2013.</t>
  </si>
  <si>
    <t>Indenizações, Restituições e Ressarcimentos</t>
  </si>
  <si>
    <t>Agrega as receitas oriundas de indenizações, restituições e ressarcimentos ao ente público.</t>
  </si>
  <si>
    <t>Indenizações</t>
  </si>
  <si>
    <t>Agrega as receitas advindas da reparação por perdas ou danos causados ao ente público.</t>
  </si>
  <si>
    <t>Registra o valor dos recursos recebidos como indenização por danos causados ao patrimônio público ou indenização por Posse/Ocupação Ilícita de Bens da União.</t>
  </si>
  <si>
    <t>Registra o valor das receitas de Indenização por Posse ou Ocupação Ilícita de Bens da União.</t>
  </si>
  <si>
    <t>Registra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</si>
  <si>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Outras Indenizações</t>
  </si>
  <si>
    <t>Registra recursos recebidos como ressarcimento por danos causados ao patrimônio público, não classificado nos itens anteriores.</t>
  </si>
  <si>
    <t>Restituições</t>
  </si>
  <si>
    <t>Agrega recursos referentes a devoluções em decorrência de pagamentos indevidos e reembolso ou retorno de pagamentos efetuados a título de antecipação.</t>
  </si>
  <si>
    <t>Restituição de Convênios</t>
  </si>
  <si>
    <t>Agrega receitas decorrentes da restituição ao concedente ou ao Tesouro do ente, do saldo de recursos de convênios ou instrumentos congêneres realizados, quando da conclusão com sobra de recursos ou em virtude de denúncia, rescisão ou extinção do convênio.</t>
  </si>
  <si>
    <t>Restituição de Convênios - Primárias</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</si>
  <si>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</si>
  <si>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Financeiras</t>
  </si>
  <si>
    <t>Restituição de Benefícios Não Desembolsados</t>
  </si>
  <si>
    <t>Registra receitas decorrentes de restituições, ao órgão concedente, de benefícios que não foram desembolsados em exercícios anteriores, ou mesmo pagos com erro ou fraude.</t>
  </si>
  <si>
    <t>Restituição de Benefícios Previdenciários</t>
  </si>
  <si>
    <t>Registra as receitas provenientes de restituição dos benefícios previdenciários.</t>
  </si>
  <si>
    <t>Restituição de Benefícios Assistenciais</t>
  </si>
  <si>
    <t>Registra receitas provenientes de restituição dos benefícios oriundos de pagamentos de Encargos Previdenciários da União - EPU, bem como dos Benefícios de Prestação Continuada - BPC e de Renda Mensal Vitalícia - RMV, conforme a Lei nº 8.472, de 2007 e o Decreto nº 6.214, de 2007.</t>
  </si>
  <si>
    <t>Restituição de Contribuições Previdenciárias Complementares</t>
  </si>
  <si>
    <t>Registra receitas relativas à restituição de contribuições previdenciárias complementares, como no caso de pagamentos por parte da Administração às fundações de previdência privada, relativas aos servidores que se aposentam.</t>
  </si>
  <si>
    <t>Restituição de Despesas de Exercícios Anteriores</t>
  </si>
  <si>
    <t>Agrega o valor de receitas decorrentes de recuperação de despesas efetuadas em exercícios anteriores e canceladas no exercício corrente, provenientes do recebimento de disponibilidades referentes a devoluções de recursos pagos a maior.</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</si>
  <si>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</si>
  <si>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Restituição Decorrente da Não Aplicação de Incentivos Fiscais</t>
  </si>
  <si>
    <t>Agrega as receitas advindas da devolução de recursos referentes ao abatimento de Imposto de Renda concedido pela Lei Rouanet (Lei no 8.313, de 23 de dezembro de 1991), no caso de não aplicação dos referidos recursos no desenvolvimento de projetos culturais, produção de obras audiovisuais e cinematográficas brasileiras no devido prazo legal.</t>
  </si>
  <si>
    <t>Restituição Decorrente da Não Aplicação de Incentivos Fiscais Relativos à Lei Rouanet</t>
  </si>
  <si>
    <t>Registra as receitas advindas da devolução de recursos referentes ao abatimento de Imposto de Renda concedido pela Lei Rouanet (Lei no 8.313, de 23 de dezembro de 1991), no caso de não aplicação dos referidos recursos no desenvolvimento de projetos culturais, produção de obras audiovisuais e cinematográficas brasileiras no devido prazo legal.</t>
  </si>
  <si>
    <t>Restituições de Recursos Recebidos do SUS</t>
  </si>
  <si>
    <t>Registra as receitas oriundas de restituições ao ente público de recursos do SUS.</t>
  </si>
  <si>
    <t>Restituições de Recursos do FUNDEB</t>
  </si>
  <si>
    <t>Registra as receitas oriundas de restituições ao ente público de recursos do Fundeb que tenham sido utilizados indevidamente ou não tenham sido utilizados.</t>
  </si>
  <si>
    <t>Outras Restituições</t>
  </si>
  <si>
    <t>Ressarcimentos</t>
  </si>
  <si>
    <t>Agrega recursos referentes a ressarcimentos recebidos pelo ente público.</t>
  </si>
  <si>
    <t>Outros Ressarcimentos</t>
  </si>
  <si>
    <t>Registra receitas oriundas de ressarcimentos não previstos nos itens anteriores</t>
  </si>
  <si>
    <t>Bens, Direitos e Valores Incorporados ao Patrimônio Público</t>
  </si>
  <si>
    <t>Agrega receitas oriundas de bens, direitos e valores Incorporados ao patrimônio público.</t>
  </si>
  <si>
    <t>Bens, Direitos e Valores Perdidos em Favor do Poder Público</t>
  </si>
  <si>
    <t>Depósitos Abandonados (Dinheiro e/ou Objetos de Valor)</t>
  </si>
  <si>
    <t>Registra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</si>
  <si>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Registra as receitas que somente passaram a ser reconhecidas como orçamentárias por força de Decisões no âmbito da Justiça ou de Tribunais Administrativos, como por exemplo os Tribunais de Contas dos entes federados.</t>
  </si>
  <si>
    <t>Multas e Juros de Mora das Receitas de Capital</t>
  </si>
  <si>
    <t>Agrega receitas oriundas de multas e juros decorrentes de receitas de capital.</t>
  </si>
  <si>
    <t>Multas e Juros da Alienação de Estoques</t>
  </si>
  <si>
    <t>Multas e Juros de Alienação de Estoques - Destinados a Programas Sociais</t>
  </si>
  <si>
    <t>Multas e Juros de Alienação de Estoques - Programa de Aquisição de Alimentos</t>
  </si>
  <si>
    <t>Multas e Juros de Mora de Bens Móveis e Semoventes</t>
  </si>
  <si>
    <t>Outras Multas e Juros de Mora de Alienações de Bens Móveis</t>
  </si>
  <si>
    <t>Multas e Juros de Mora das Alienações de Bens Imóveis</t>
  </si>
  <si>
    <t>Multas e Juros de Mora das Alienações de Bens Imóveis em Geral</t>
  </si>
  <si>
    <t>Multas e Juros de Mora das Alienações de Bens Imóveis - Programa de Administração Patrimonial Imobiliária</t>
  </si>
  <si>
    <t>Multas e Juros de Mora do Adicional sobre Alienações de Bens Imóveis</t>
  </si>
  <si>
    <t>Outras Multas e Juros de Mora de Alienações de Bens Imóveis</t>
  </si>
  <si>
    <t>Multas e Juros de Mora das Alienações de Bens Intangíveis</t>
  </si>
  <si>
    <t>Multas e Juros da Alienação de Bens Intangíveis</t>
  </si>
  <si>
    <t>Multas e Juros de Mora das Amortizações de Empréstimos</t>
  </si>
  <si>
    <t>Multas e Juros de Mora de Amortização de Empréstimos - Refinanciamento de Dívidas de Médio e Longo Prazo</t>
  </si>
  <si>
    <t>Multas e Juros de Mora de Amortização de Empréstimos - Programa das Operações Oficiais de Crédito</t>
  </si>
  <si>
    <t>Multas e Juros de Mora de Amortização de Empréstimos Contratuais</t>
  </si>
  <si>
    <t>Multas e Juros de Mora de Amortização de Financiamentos</t>
  </si>
  <si>
    <t>Multas e Juros de Mora de Amortização de Financiamentos em Geral</t>
  </si>
  <si>
    <t>Multas e Juros de Mora de Outras Receitas de Capital</t>
  </si>
  <si>
    <t>Multas e Juros de Outras Receitas de Capital</t>
  </si>
  <si>
    <t>Demais Receitas Correntes</t>
  </si>
  <si>
    <t>Agrega receitas auferidas pela União não abarcadas pelos itens anteriores</t>
  </si>
  <si>
    <t>Aportes Periódicos para Amortização de Déficit Atuarial do Regimes Próprios de Previdência e Sistema de Proteção Social</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</si>
  <si>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</si>
  <si>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Contrapartida de Subvenções ou Subsídios</t>
  </si>
  <si>
    <t>Registra receitas decorrentes de contrapartida por parte de beneficiários de programas de concessão de subvenções ou subsídios.</t>
  </si>
  <si>
    <t>Agrega as receitas relativas a encargos legais pela inscrição em Dívida Ativa e as receitas de ônus de sucumbência.</t>
  </si>
  <si>
    <t>Registra as receitas correspondentes aos encargos legais exigidos na ato da inscrição de créditos em dívida ativa da União, bem como nas hipóteses de cobrança judicial do executado, a serem recolhidas como renda da União.</t>
  </si>
  <si>
    <t>Ônus de Sucumbência</t>
  </si>
  <si>
    <t>Registra as receitas provenientes de sentença judicial que condena o vencido a pagar honorários advocatícios de sucumbência, no caso dos advogados públicos, nos termos do art. 85, caput e § 19, do Código de Processo Civil, Lei nº 13.105, de 16 de março de 2015.</t>
  </si>
  <si>
    <t>Títulos Executivos Extrajudiciais</t>
  </si>
  <si>
    <t>Agrega receitas provenientes de títulos executivos extrajudiciais.</t>
  </si>
  <si>
    <t>Termo de Ajustamento de Conduta - TAC</t>
  </si>
  <si>
    <t>Outras Receitas</t>
  </si>
  <si>
    <t>Agrega receitas que não se enquadram nos itens anteriores.</t>
  </si>
  <si>
    <t>Receitas de Capital</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</si>
  <si>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</si>
  <si>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Operações de Crédito</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</si>
  <si>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</si>
  <si>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Operações de Crédito - Mercado Interno</t>
  </si>
  <si>
    <t>Agrega as operações de crédito internas, que compreendem os recursos decorrentes da colocação no mercado interno de títulos públicos, financiamentos ou empréstimos obtidos no país junto a entidades estatais ou particulares.</t>
  </si>
  <si>
    <t>Títulos de Responsabilidade do Tesouro Nacional - Mercado Interno</t>
  </si>
  <si>
    <t>Agrega recursos provenientes da colocação, no mercado interno, de títulos de responsabilidade do Tesouro Nacional, conforme autorizado na Lei nº 10.179, de 6 de fevereiro de 2001, e com as características definidas no Decreto nº 3.859, de 4 de julho de 2001, destinados aos diversos fins especificados em normativos legais. Os títulos da dívida pública podem ser emitidos com três finalidades: financiar o déficit orçamentário; realizar operações com fins específicos, definidos em lei; e operacionalizar a política monetária. Registra o valor da receita decorrente da colocação no mercado interno de títulos do governo federal, estadual ou municipal.</t>
  </si>
  <si>
    <t>Títulos da Dívida Agrária - TDA</t>
  </si>
  <si>
    <t>Registra os Títulos da Dívida Agrária - TDA, que foram criados para viabilizar o pagamento das indenizações, para fins de reforma agrária, conforme disposto na Lei nº 4.504, de 30 de novembro de 1964. Os recursos oriundos da emissão desses títulos são destinados ao cumprimento das indenizações por desapropriações de imóveis rurais para fins de colonização e reforma agrária, dentro das ações previstas no Plano Nacional de Reforma Agrária.</t>
  </si>
  <si>
    <t>Operações de Crédito Contratuais - Mercado Interno</t>
  </si>
  <si>
    <t>Agrega as receitas provenientes de obrigações contratuais no mercado interno, decorrentes de financiamentos ou empréstimos, inclusive arrendamento mercantil, ou concessão de qualquer garantia que represente compromisso, autorizadas por leis específicas.</t>
  </si>
  <si>
    <t>Registra as receitas provenientes de obrigações contratuais no mercado interno, decorrentes de financiamentos ou empréstimos, inclusive arrendamento mercantil, ou concessão de qualquer garantia que represente compromisso, autorizadas por leis específicas.</t>
  </si>
  <si>
    <t>Operações de Crédito Internas para Programas de Educação</t>
  </si>
  <si>
    <t>Registra o valor da arrecadação de receita com operações de crédito internas relativas a programas de educação.</t>
  </si>
  <si>
    <t>Operações de Crédito Internas para Programas de Saúde</t>
  </si>
  <si>
    <t>Registra o valor da arrecadação de receita com operações de crédito internas relativas a programas de saúde.</t>
  </si>
  <si>
    <t>Operações de Crédito Internas para Programas de Saneamento</t>
  </si>
  <si>
    <t>Registra o valor da arrecadação de receita com operações de crédito internas relativas a programas de saneamento.</t>
  </si>
  <si>
    <t>Operações de Crédito Internas para Programas de Meio Ambiente</t>
  </si>
  <si>
    <t>Registra o valor da arrecadação de receita com operações de crédito internas relativas a programas de meio ambiente.</t>
  </si>
  <si>
    <t>Operações de Crédito Internas para Programas de Modernização da Administração Pública</t>
  </si>
  <si>
    <t>Registra o valor da arrecadação da receita com operações de crédito internas relativas a programas de modernização da máquina pública.</t>
  </si>
  <si>
    <t>Operações de Crédito Internas para Refinanciamento da Dívida Contratual</t>
  </si>
  <si>
    <t>Registra o valor da arrecadação da receita com operações de crédito internas para refinanciamento da dívida contratual.</t>
  </si>
  <si>
    <t>Operações de Crédito Internas para Programas de Moradia Popular</t>
  </si>
  <si>
    <t>Registra o valor da arrecadação da receita de operações de crédito internas relativas a programas de moradia popular.</t>
  </si>
  <si>
    <t>Outras Operações de Crédito - Mercado Interno</t>
  </si>
  <si>
    <t>Agrega receitas decorrentes da contratação de operação de crédito no mercado interno não contempladas nos itens anteriores.</t>
  </si>
  <si>
    <t>Registra receitas decorrentes da contratação de operação de crédito no mercado interno não contempladas nos itens anteriores.</t>
  </si>
  <si>
    <t>Operações de Crédito - Mercado Externo</t>
  </si>
  <si>
    <t>Agrega as receitas de operações de crédito externas. Compreendem os recursos decorrentes da colocação no mercado externo de títulos públicos, financiamentos ou empréstimos obtidos no país junto a entidades estatais ou particulares.</t>
  </si>
  <si>
    <t>Títulos de Responsabilidade do Tesouro Nacional - Mercado Externo</t>
  </si>
  <si>
    <t>Agrega os recursos provenientes da colocação, no mercado externo, de títulos de responsabilidade do Tesouro Nacional, conforme autorizado na Lei nº 10.179, de 6 de fevereiro de 2001, e com as características definidas no Decreto nº 3.859, de 4 de julho de 2001, destinados aos diversos fins especificados em normativos legais. Os títulos da dívida pública podem ser emitidos com três finalidades: financiar o déficit orçamentário; realizar operações com fins específicos, definidos em lei; e operacionalizar a política monetária. Registra o valor da receita decorrente da colocação no mercado interno de títulos do governo federal, estadual ou municipal.</t>
  </si>
  <si>
    <t>Registra os recursos provenientes da colocação, no mercado externo, de títulos de responsabilidade do Tesouro Nacional, conforme autorizado na Lei nº 10.179, de 6 de fevereiro de 2001, e com as características definidas no Decreto nº 3.859, de 4 de julho de 2001, destinados a fins específicos, autorizados em normativos legais. As operações externas, de natureza financeira, dependem, ainda, de autorização do Senado Federal, conforme disposto na Constituição Federal, art. 52.</t>
  </si>
  <si>
    <t>Títulos de Responsabilidade do Tesouro Nacional - Refinanciamento da Dívida Pública Federal no Mercado Externo</t>
  </si>
  <si>
    <t>Operações de Crédito Contratuais - Mercado Externo</t>
  </si>
  <si>
    <t>Agrega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</si>
  <si>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Registra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</si>
  <si>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Operações de Crédito Externas para Programas de Educação</t>
  </si>
  <si>
    <t>Registra o valor da arrecadação de receita com operações de crédito externas relativas a programas de educação.</t>
  </si>
  <si>
    <t>Operações de Crédito Externas para Programas de Saúde</t>
  </si>
  <si>
    <t>Registra o valor da arrecadação de receita com operações de crédito externas relativas a programas de saúde.</t>
  </si>
  <si>
    <t>Operações de Crédito Externas para Programas de Saneamento</t>
  </si>
  <si>
    <t>Registra o valor da arrecadação de receita com operações de crédito externas relativas a programas de saneamento.</t>
  </si>
  <si>
    <t>Operações de Crédito Externas para Programas de Meio Ambiente</t>
  </si>
  <si>
    <t>Registra o valor da arrecadação de receita com operações de crédito externas relativas a programas de meio ambiente.</t>
  </si>
  <si>
    <t>Operações de Crédito Externas para Programas de Modernização da Administração Pública</t>
  </si>
  <si>
    <t>Registra o valor da arrecadação de receita com operações de crédito externas relativas a programas de modernização da máquina pública.</t>
  </si>
  <si>
    <t>Operações de Crédito Externas para Refinanciamento da Dívida Contratual</t>
  </si>
  <si>
    <t>Registra o valor da arrecadação da receita com operações de crédito externas para refinanciamento da dívida contratual.</t>
  </si>
  <si>
    <t>Outras Operações de Crédito - Mercado Externo</t>
  </si>
  <si>
    <t>Agrega os recursos provenientes de outras operações de crédito externas que não se enquadram nos itens anteriores.</t>
  </si>
  <si>
    <t>Registra os recursos provenientes de outras operações de crédito externas que não se enquadram nos itens anteriores.</t>
  </si>
  <si>
    <t>Alienação de Bens</t>
  </si>
  <si>
    <t>Agrega os recursos provenientes da venda de bens móveis e imóveis e da alienação ou resgate de títulos.</t>
  </si>
  <si>
    <t>Alienação de Bens Móveis</t>
  </si>
  <si>
    <t>Agrega o valor da receita de alienação de bens móveis tais como: mercadorias, bens inservíveis ou desnecessários, dentre outros.</t>
  </si>
  <si>
    <t>Agrega o valor da receita obtida com a alienação ou resgate de títulos e valores mobiliários.</t>
  </si>
  <si>
    <t>Alienação de Títulos, Valores Mobiliários e Aplicações Congêneres Temporárias</t>
  </si>
  <si>
    <t>Registra o valor da receita obtida com a alienação ou resgate de títulos e valores mobiliários temporários.</t>
  </si>
  <si>
    <t>Alienação de Títulos, Valores Mobiliários e Aplicações Congêneres Permanentes</t>
  </si>
  <si>
    <t>Registra as receitas provenientes da alientação de títulos mobiliários classificados como Ativo Não Circulante relativos a Investimentos e Participações Permanentes.</t>
  </si>
  <si>
    <t>Alienação de Estoques</t>
  </si>
  <si>
    <t>Agrega as receitas provenientes da venda de estoques públicos ou privados, em consonância com a política agrícola nacional.</t>
  </si>
  <si>
    <t>Alienação de Estoques Comerciais Destinados a Programas Sociais</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</si>
  <si>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</si>
  <si>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Agrega as receitas provenientes da alienação de estoques de alimentos pela Companhia Nacional de Abastecimento - CONAB, cujos produtos foram adquiridos mediante recursos transferidos pelo Ministério do Desenvolvimento Social e Combate à Fome - MDS.</t>
  </si>
  <si>
    <t>Alienação de Bens Móveis e Semoventes</t>
  </si>
  <si>
    <t>Alienação de Bens Imóveis</t>
  </si>
  <si>
    <t>Agrega as receitas provenientes da alienação de bens imóveis, de propriedade da União, Estados, Distrito Federal e Municípios..</t>
  </si>
  <si>
    <t>Registra as receitas provenientes da alienação de bens imóveis, de propriedade da União, Estados, Distrito Federal e Municípios.</t>
  </si>
  <si>
    <t>Alienação de Bens Imóveis - Programa de Administração Imobiliária da União</t>
  </si>
  <si>
    <t>Adicional sobre a Alienação de Bens Imóveis</t>
  </si>
  <si>
    <t>Registra as receitas provenientes do adicional sobre a alienação de bens imóveis. Atualmente, há previsão legal para o Fundo do Regime Geral de Previdência Social - FRGPS, disposta no § 5º do art. 14 da Lei nº 11.481, de 31 de maio de 2007.</t>
  </si>
  <si>
    <t>Agrega as receitas provenientes da alienação de bens imóveis, de propriedade da União, Estados, Distrito Federal e Municípios.</t>
  </si>
  <si>
    <t>Alienação de Bens Intangíveis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</si>
  <si>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</si>
  <si>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</si>
  <si>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Amortização de Empréstimos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</si>
  <si>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</si>
  <si>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Amortização de Empréstimos - Estados e Municípios</t>
  </si>
  <si>
    <t>Amortização de Empréstimos - Refinanciamento de Dívidas de Médio e Longo Prazo</t>
  </si>
  <si>
    <t>Registra as receitas oriundas da amortização de empréstimos, financiamentos e refinanciamentos concedidos pela União, no âmbito do programa de refinanciamento da dívida externa, o Plano Brady. O Plano Brady foi um acordo firmado ao amparo da Resolução do Senado Federal nº 98, de 1992, alterada pelas Resoluções nº 90 e 132, ambas de 1993, reestruturando a dívida de médio e longo prazos (principal vencido e vincendo, assim como juros devidos e não pagos no período de 1º de janeiro de 1991 a 15 de abril de 1994) do setor público brasileiro junto aos credores privados estrangeiros, mediante emissão em 15/04/1994 de sete tipos de bônus pela União: Debt Conversion Bond, New Money Bond, Flirb, C - Bond, Discount Bond, Par Bond e EI Bond. A contratação do financiamento interno com os mutuários originais, formalizando o repasse das condições financeiras do acordo com prestações semestrais em abril e outubro, foi autorizada pelas Portarias MF nº 89, de 1996, nº 192, de 1996, nº 168, de 1997 e nº 364, de 2000, com termo em 15 de abril de 2024.</t>
  </si>
  <si>
    <t>Amortização de Empréstimos - Programa das Operações Oficiais de Crédito</t>
  </si>
  <si>
    <t>Amortização de Empréstimos Contratuais</t>
  </si>
  <si>
    <t>Registra as receitas provenientes de pagamento de parcelas de empréstimos, financiamentos e refinanciamentos que não se enquadram em categorias específicas.</t>
  </si>
  <si>
    <t>Amortização de Financiamentos</t>
  </si>
  <si>
    <t>Agrega as receitas provenientes da amortização de financiamentos concedidos.</t>
  </si>
  <si>
    <t>Amortização de Financiamentos em Geral</t>
  </si>
  <si>
    <t>Registra as receitas provenientes da amortização de financiamentos concedidos.</t>
  </si>
  <si>
    <t>Transferências de Capital</t>
  </si>
  <si>
    <t>Agrega as receitas provenientes de recursos financeiros decorrentes de doações, contratos, convênios, acordos, ajustes, termos de parceria ou outros instrumentos, quando destinados a atender despesas classificáveis como de capital.</t>
  </si>
  <si>
    <t>Agrega as receitas provenientes de recursos financeiros recebidos da União ou de suas entidades, decorrentes de doações, contratos, convênios, acordos, ajustes, termos de parceria ou outros instrumentos, quando destinados a atender despesas classificáveis como de capital.</t>
  </si>
  <si>
    <t>Transferências de Recursos do Sistema Único de Saúde - SUS</t>
  </si>
  <si>
    <t>Transferências de Recursos do Sistema Único de Saúde – SUS – Fundo a Fundo - Bloco de Manutenção das Ações e Serviços Públicos de Saúde</t>
  </si>
  <si>
    <t>Agrega o valor total das transferências de capital oriundas do Fundo Nacional de Saúde referentes ao bloco de manutenção das ações e serviços públicos de saúde, recebidos pelos Fundos de Saúde dos Estados, do Distrito Federal e dos Municípios.</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</si>
  <si>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</si>
  <si>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</si>
  <si>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</si>
  <si>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</si>
  <si>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</si>
  <si>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Registra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</si>
  <si>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Registra o valor das transferências de capital da União recebidas pelos consórcios públicos, mediante contrato ou outro instrumento.</t>
  </si>
  <si>
    <t>Transferências de Recursos do Sistema Único de Saúde – SUS - Fundo a Fundo - Bloco de Estruturação da Rede de Serviços Públicos de Saúde</t>
  </si>
  <si>
    <t>Agrega o valor total das transferências de capital oriundas do Fundo Nacional de Saúde referentes ao bloco de estruturação da rede de serviços públicos de saúde, recebidos pelos Fundos de Saúde dos Estados, do Distrito Federal e dos Municípios.</t>
  </si>
  <si>
    <t>Registra o valor das transferências de capital da União recebidas pelos Estados, Distrito Federal e Municípios, referentes ao bloco de estruturação da rede de serviços do Sistema Único de Saúde – SUS, destinados à atenção primária em saúde.</t>
  </si>
  <si>
    <t>Registra o valor das transferências de capital da União recebidas pelos Estados, Distrito Federal e Municípios, referentes ao bloco de estruturação da rede de serviços do Sistema Único de Saúde – SUS, destinaos à atenção especializada em saúde.</t>
  </si>
  <si>
    <t>Registra o valor das transferências de capital da União recebidas pelos Estados, Distrito Federal e Municípios, referentes ao bloco de estruturação da rede de serviços do Sistema Único de Saúde – SUS, destinados à Vigilância em Saúde.</t>
  </si>
  <si>
    <t>Registra o valor das transferências de capital da União recebidas pelos Estados, Distrito Federal e Municípios, referentes ao bloco de estruturação da rede de serviços do Sistema Único de Saúde – SUS, destinados à Gestão do SUS.</t>
  </si>
  <si>
    <t>Registra o valor das transferências de capital da União recebidas pelos Estados, Distrito Federal e Municípios, referentes ao bloco de estruturação da rede de serviços do Sistema Único de Saúde – SUS, não detalhadas anteriormente.</t>
  </si>
  <si>
    <t>Transferências de Recursos do Fundo Nacional do Desenvolvimento da Educação – FNDE </t>
  </si>
  <si>
    <t>Transferências de Recursos Destinados a Programas de Educação</t>
  </si>
  <si>
    <t>Agrega o valor das transferências de capital da União recebidas pelos Estados, Distrito Federal e Municípios, referentes a programas de educação.</t>
  </si>
  <si>
    <t>Registra o valor das transferências de capital da União recebidas pelos Estados, Distrito Federal e Municípios, referentes ao programas Caminho da Escola, conforme Lei nº 12.816 de 12013.</t>
  </si>
  <si>
    <t>Transferências para o Programa Nacional de Reestruturação e Aquisição de Equipamentos para a Rede Escolar Pública de Educação Infantil - Proinfância</t>
  </si>
  <si>
    <t>Registra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</si>
  <si>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Registra o valor das transferências de capital da União recebidas pelos Estados, Distrito Federal e Municípios, referentes a programas de educação, não especificados anteriormente.</t>
  </si>
  <si>
    <t>Agrega o valor total dos recursos de transferências de capital da União recebidos pelos Estados, Distrito Federal e Municípios, referentes ao Fundo Nacional de Assistência Social – FNAS.</t>
  </si>
  <si>
    <t>Registra o valor total dos recursos de transferências de capital da União recebidos pelos Estados, Distrito Federal e Municípios, referentes ao Fundo Nacional de Assistência Social – FNAS.</t>
  </si>
  <si>
    <t>Transferências de Convênios da União e de suas Entidades </t>
  </si>
  <si>
    <t>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</si>
  <si>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Registra o valor dos recursos oriundos de convênios firmados com a saúde, para a realização de objetivos de interesse comum dos partícipes, e destinados a custear despesas de capital.</t>
  </si>
  <si>
    <t>Transferências de Convênios da União destinadas a Programas de Educação</t>
  </si>
  <si>
    <t>Registra o valor dos recursos oriundos de convênios firmados com a União, destinados a programas de educação, para a realização de objetivos de interesse comum dos partícipes, e destinados a custear despesas de capital.</t>
  </si>
  <si>
    <t>Transferências de Convênios da União destinadas a Programas de Saneamento Básico</t>
  </si>
  <si>
    <t>Registra o valor dos recursos oriundos de convênios firmados com a União, destinados a programas de saneamento básico, para a realização de objetivos de interesse comum dos partícipes, e destinados a custear despesas de capital.</t>
  </si>
  <si>
    <t>Transferências de Convênios da União destinadas a Programas de Meio Ambiente</t>
  </si>
  <si>
    <t>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</si>
  <si>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Infraestrutura em Transporte</t>
  </si>
  <si>
    <t>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</si>
  <si>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Registra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</si>
  <si>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</si>
  <si>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Transferências de Recursos do Sistema Único de Saúde – SUS dos Estados e DF</t>
  </si>
  <si>
    <t>Agrega o valor total dos recursos recebidos pelas demais esferas de governo e respectivas entidades da administração descentralizada, destinados ao Sistema Único de Saúde, transferidos pelos Estados, exceto as transferências de convênios.</t>
  </si>
  <si>
    <t>Registra o valor total dos recursos recebidos pelas demais esferas de governo e respectivas entidades da administração descentralizada, destinados ao Sistema Único de Saúde, transferidos pelos Estados, exceto as transferências de convênios.</t>
  </si>
  <si>
    <t>Transferências dos Estados e Distrito Federal a Consórcios Públicos</t>
  </si>
  <si>
    <t>Registra o valor total dos recursos recebidos pelas demais esferas de governo e respectivas entidades da administração descentralizada, destinados a programas de educação, transferidos pelos Estados, exceto as transferências de convênios.</t>
  </si>
  <si>
    <t>Transferências de Convênios dos Estados e DF e de Suas Entidades </t>
  </si>
  <si>
    <t>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</si>
  <si>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Transferências de Convênios dos Estados para o Sistema Único de Saúde – SUS</t>
  </si>
  <si>
    <t>Registra o valor dos recursos oriundos de convênios firmados com os Estados, destinados ao Sistema Único de Saúde, para a realização de objetivos de interesse comum dos partícipes, e destinados a custear despesas de capital.</t>
  </si>
  <si>
    <t>Transferências de Convênios dos Estados destinadas a Programas de Educação</t>
  </si>
  <si>
    <t>Registra o valor dos recursos oriundos de convênios firmados com os Estados, destinados a programas de educação, para a realização de objetivos de interesse comum dos partícipes, e destinados a custear despesas de capital.</t>
  </si>
  <si>
    <t>Transferências de Convênios dos Estados destinadas a Programas de Saneamento Básico</t>
  </si>
  <si>
    <t>Registra o valor dos recursos oriundos de convênios firmados com os Estados, destinados a programas de saneamento básico, para a realização de objetivos de interesse comum dos partícipes, e destinados a custear despesas de capital.</t>
  </si>
  <si>
    <t>Transferências de Convênios dos Estados destinadas a Programas de Meio Ambiente</t>
  </si>
  <si>
    <t>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</si>
  <si>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Infraestrutura em Transporte</t>
  </si>
  <si>
    <t>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</si>
  <si>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Outras Transferências de Recursos dos Estados</t>
  </si>
  <si>
    <t>Agrega o valor total das receitas para atender suas necessidades de identificação. As demais esferas de governo poderão desdobrar este item, discriminando os recursos transferidos pelos Estados que não estejam especificados.</t>
  </si>
  <si>
    <t>Registra as transferências de capital dos Estados, Distrito Federal, e de suas entidades, recebidas pelos consórcios públicos, mediante contrato ou outro instrumento.</t>
  </si>
  <si>
    <t>Registra o valor total das receitas para atender suas necessidades de identificação. As demais esferas de governo poderão desdobrar este item, discriminando os recursos transferidos pelos Estados que não estejam especificados.</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</si>
  <si>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t>
  </si>
  <si>
    <t>Transferências de Recursos do Sistema Único de Saúde – SUS dos Municípios </t>
  </si>
  <si>
    <t>Transferências de Convênios dos Municípios e de Suas Entidades </t>
  </si>
  <si>
    <t>Agrega o valor total dos recursos oriundos de convênios firmados, com ou sem contraprestações de serviços com Municípios ou com suas entidades públicas, para a realização de objetivos de interesse comum dos partícipes, destinados a custear despesas de capital.</t>
  </si>
  <si>
    <t>Registra o valor das transferências de capital dos Municípios recebidas pelos consórcios públicos, mediante contrato ou outro instrumento.</t>
  </si>
  <si>
    <t>Registra o valor dos recursos oriundos de convênios firmados com os Municípios, destinados a programas de saúde, para a realização de objetivos de interesse comum dos partícipes, e destinados a custear despesas de capital.</t>
  </si>
  <si>
    <t>Registra o valor dos recursos oriundos de convênios firmados com os Municípios, destinados a programas de educação, para a realização de objetivos de interesse comum dos partícipes, e destinados a custear despesas de capital.</t>
  </si>
  <si>
    <t>Registra o valor dos recursos oriundos de convênios firmados com os Municípios, destinados a programas de saneamento, para a realização de objetivos de interesse comum dos partícipes, e destinados a custear despesas de capital.</t>
  </si>
  <si>
    <t>Agrega o valor total de outros recursos recebidos pelas demais esferas de governo e de suas entidades da administração descentralizada, transferidos pelos Municípios, não previstos nos itens anteriores.</t>
  </si>
  <si>
    <t>Registra o valor total de outros recursos recebidos pelas demais esferas de governo e de suas entidades da administração descentralizada, transferidos pelos Municípios, não previstos nos itens anteriores.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</si>
  <si>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</si>
  <si>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Convênios de Instituições Privadas Destinados a Programas de Saúde</t>
  </si>
  <si>
    <t>Transferências de Convênios de Instituições Privadas Destinados a Programas de Educação</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</si>
  <si>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</si>
  <si>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Agrega as receitas provenientes de recursos financeiros recebidos do exterior, decorrentes de doações, contratos, acordos, ajustes ou outros instrumentos, quando destinados a atender despesas classificáveis como de capital.</t>
  </si>
  <si>
    <t>Transferências do Exterior para Programas de Saúde</t>
  </si>
  <si>
    <t>Transferências do Exterior para Programas de Educação</t>
  </si>
  <si>
    <t>Demais Transferências de Capital</t>
  </si>
  <si>
    <t>Agrega as receitas provenientes de recursos financeiros recebidos de pessoas físicas, decorrentes de doações, contratos, acordos, ajustes ou outros instrumentos, quando destinados a atender despesas classificáveis como de capital.</t>
  </si>
  <si>
    <t>Transferências de Pessoas Físicas para Programas de Saúde</t>
  </si>
  <si>
    <t>Transferências de Pessoas Físicas para Programas de Educação</t>
  </si>
  <si>
    <t>Agrega as receitas provenientes de depósitos não identificados, decorrentes de doações, quando destinados a atender despesas classificáveis como de capital.</t>
  </si>
  <si>
    <t>Registra as receitas provenientes de depósitos não identificados, decorrentes de doações, quando destinados a atender despesas classificáveis como de capital.</t>
  </si>
  <si>
    <t>Outras Receitas de Capital</t>
  </si>
  <si>
    <t>Agrega as receitas provenientes de integralização de capital social, resultado positivo do Banco Central do Brasil, as remunerações do Tesouro Nacional, os saldos de exercícios anteriores e outras receitas semelhantes.</t>
  </si>
  <si>
    <t>Integralização de Capital Social</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</si>
  <si>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</si>
  <si>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Resgate de Títulos do Tesouro</t>
  </si>
  <si>
    <t>Agrega recursos correspondentes ao valor principal das receitas auferidas por detentores de títulos do Tesouro resgatados.</t>
  </si>
  <si>
    <t>Registra recursos correspondentes ao valor principal das receitas auferidas por detentores de títulos do Tesouro resgatados.</t>
  </si>
  <si>
    <t>Demais Receitas de Capital</t>
  </si>
  <si>
    <t>Agrega as receitas de capital que não atendem às especificações anteriores. Deve ser empregada apenas no caso de impossibilidade de utilização dos demais títulos.</t>
  </si>
  <si>
    <t>Registra os recursos recebidos pela alienação de certificados de potencial adicional de construção. Os recursos serão aplicados exclusivamente na própria operação urbana
consorciada, nos termos do § 1º do artigo 33 da Lei 10.257/2001.</t>
  </si>
  <si>
    <t>Recursos Arrecadados em Exercícios Anteriores</t>
  </si>
  <si>
    <t>Natureza de receita para inclusão no Projeto de Lei e na Lei Orçamentária Anual, para fins de equilíbrio formal do orçamento, de recursos arrecadados em exercícios anteriores e registrados em superávit financeiro. Poderá ser detalhada conforme a necessidade do ente da Federação.</t>
  </si>
  <si>
    <t>S-Sintética
A-Analítica</t>
  </si>
  <si>
    <t>Inclusão-TCE</t>
  </si>
  <si>
    <t>Imposto sobre a Propriedade Predial e Territorial Urbana - Principal</t>
  </si>
  <si>
    <t>Imposto sobre a Propriedade Predial e Territorial Urbana - Multas e Juros de Mora</t>
  </si>
  <si>
    <t>Imposto sobre a Propriedade Predial e Territorial Urbana - Dívida Ativa</t>
  </si>
  <si>
    <t>Imposto sobre a Propriedade Predial e Territorial Urbana - Dívida Ativa - Multas e Juros de Mora da Dívida Ativa</t>
  </si>
  <si>
    <t>Imposto sobre a Propriedade Predial e Territorial Urbana - Multas</t>
  </si>
  <si>
    <t>Imposto sobre a Propriedade Predial e Territorial Urbana - Juros de Mora</t>
  </si>
  <si>
    <t>Imposto sobre a Propriedade Predial e Territorial Urbana - Dívida Ativa - Multas da Dívida Ativa</t>
  </si>
  <si>
    <t>Imposto sobre a Propriedade Predial e Territorial Urbana - Juros de Mora da Dívida Ativa</t>
  </si>
  <si>
    <t>Impostos sobre Transmissão "Inter Vivos" de Bens Imóveis e de Direitos Reais sobre Imóveis - Principal</t>
  </si>
  <si>
    <t>Impostos sobre Transmissão "Inter Vivos" de Bens Imóveis e de Direitos Reais sobre Imóveis - Multas e Juros de Mora</t>
  </si>
  <si>
    <t>Impostos sobre Transmissão "Inter Vivos" de Bens Imóveis e de Direitos Reais sobre Imóveis - Dívida Ativa</t>
  </si>
  <si>
    <t>Impostos sobre Transmissão "Inter Vivos" de Bens Imóveis e de Direitos Reais sobre Imóveis - Dívida Ativa - Multas e Juros de Mora da Dívida Ativa</t>
  </si>
  <si>
    <t>Impostos sobre Transmissão "Inter Vivos" de Bens Imóveis e de Direitos Reais sobre Imóveis - Multas</t>
  </si>
  <si>
    <t>Impostos sobre Transmissão "Inter Vivos" de Bens Imóveis e de Direitos Reais sobre Imóveis - Juros de Mora</t>
  </si>
  <si>
    <t>Impostos sobre Transmissão "Inter Vivos" de Bens Imóveis e de Direitos Reais sobre Imóveis - Dívida Ativa - Multas da Dívida Ativa</t>
  </si>
  <si>
    <t>Impostos sobre Transmissão "Inter Vivos" de Bens Imóveis e de Direitos Reais sobre Imóveis - Juros de Mora da Dívida Ativa</t>
  </si>
  <si>
    <t>Imposto sobre a Renda - Retido na Fonte - Trabalho - Principal</t>
  </si>
  <si>
    <t>Imposto sobre a Renda - Retido na Fonte - Trabalho - Multas e Juros de Mora</t>
  </si>
  <si>
    <t>Imposto sobre a Renda - Retido na Fonte - Trabalho - Dívida Ativa</t>
  </si>
  <si>
    <t>Imposto sobre a Renda - Retido na Fonte - Trabalho - Dívida Ativa - Multas e Juros de Mora da Dívida Ativa</t>
  </si>
  <si>
    <t>Imposto sobre a Renda - Retido na Fonte - Trabalho - Multas</t>
  </si>
  <si>
    <t>Imposto sobre a Renda - Retido na Fonte - Trabalho - Juros de Mora</t>
  </si>
  <si>
    <t>Imposto sobre a Renda - Retido na Fonte - Trabalho - Dívida Ativa - Multas da Dívida Ativa</t>
  </si>
  <si>
    <t>Imposto sobre a Renda - Retido na Fonte - Trabalho - Juros de Mora da Dívida Ativa</t>
  </si>
  <si>
    <t>Imposto sobre a Renda - Retido na Fonte - Outros Rendimentos - Principal</t>
  </si>
  <si>
    <t>Imposto sobre a Renda - Retido na Fonte - Outros Rendimentos - Multas e Juros de Mora</t>
  </si>
  <si>
    <t>Imposto sobre a Renda - Retido na Fonte - Outros Rendimentos - Dívida Ativa</t>
  </si>
  <si>
    <t>Imposto sobre a Renda - Retido na Fonte - Outros Rendimentos - Dívida Ativa - Multas e Juros de Mora da Dívida Ativa</t>
  </si>
  <si>
    <t>Imposto sobre a Renda - Retido na Fonte - Outros Rendimentos - Multas</t>
  </si>
  <si>
    <t>Imposto sobre a Renda - Retido na Fonte - Outros Rendimentos - Juros de Mora</t>
  </si>
  <si>
    <t>Imposto sobre a Renda - Retido na Fonte - Outros Rendimentos - Dívida Ativa - Multas da Dívida Ativa</t>
  </si>
  <si>
    <t>Imposto sobre a Renda - Retido na Fonte - Outros Rendimentos - Juros de Mora da Dívida Ativa</t>
  </si>
  <si>
    <t>Adicional ISS - Fundo Municipal de Combate à Pobreza - Principal</t>
  </si>
  <si>
    <t>Adicional ISS - Fundo Municipal de Combate à Pobreza - Multas e Juros de Mora</t>
  </si>
  <si>
    <t>Adicional ISS - Fundo Municipal de Combate à Pobreza - Dívida Ativa</t>
  </si>
  <si>
    <t>Adicional ISS - Fundo Municipal de Combate à Pobreza - Dívida Ativa - Multas e Juros de Mora da Dívida Ativa</t>
  </si>
  <si>
    <t>Adicional ISS - Fundo Municipal de Combate à Pobreza - Multas</t>
  </si>
  <si>
    <t>Adicional ISS - Fundo Municipal de Combate à Pobreza - Juros de Mora</t>
  </si>
  <si>
    <t>Adicional ISS - Fundo Municipal de Combate à Pobreza - Dívida Ativa - Multas da Dívida Ativa</t>
  </si>
  <si>
    <t>Adicional ISS - Fundo Municipal de Combate à Pobreza - Juros de Mora da Dívida Ativa</t>
  </si>
  <si>
    <t>Imposto sobre Vendas a Varejo de Combustíveis Líquidos e Gasosos (IVVC) - Principal</t>
  </si>
  <si>
    <t>Imposto sobre Vendas a Varejo de Combustíveis Líquidos e Gasosos (IVVC) - Multas e Juros de Mora</t>
  </si>
  <si>
    <t>Imposto sobre Vendas a Varejo de Combustíveis Líquidos e Gasosos (IVVC) - Dívida Ativa</t>
  </si>
  <si>
    <t>Imposto sobre Vendas a Varejo de Combustíveis Líquidos e Gasosos (IVVC) - Dívida Ativa - Multas e Juros de Mora da Dívida Ativa</t>
  </si>
  <si>
    <t>Imposto sobre Vendas a Varejo de Combustíveis Líquidos e Gasosos (IVVC) - Multas</t>
  </si>
  <si>
    <t>Imposto sobre Vendas a Varejo de Combustíveis Líquidos e Gasosos (IVVC) - Juros de Mora</t>
  </si>
  <si>
    <t>Imposto sobre Vendas a Varejo de Combustíveis Líquidos e Gasosos (IVVC) - Dívida Ativa - Multas da Dívida Ativa</t>
  </si>
  <si>
    <t>Imposto sobre Vendas a Varejo de Combustíveis Líquidos e Gasosos (IVVC) - Juros de Mora da Dívida Ativa</t>
  </si>
  <si>
    <t>Outros Impostos - Principal</t>
  </si>
  <si>
    <t>Outros Impostos - Multas e Juros de Mora</t>
  </si>
  <si>
    <t>Outros Impostos - Dívida Ativa</t>
  </si>
  <si>
    <t>Outros Impostos - Dívida Ativa - Multas e Juros de Mora da Dívida Ativa</t>
  </si>
  <si>
    <t>Outros Impostos - Multas</t>
  </si>
  <si>
    <t>Outros Impostos - Juros de Mora</t>
  </si>
  <si>
    <t>Outros Impostos - Dívida Ativa - Multas da Dívida Ativa</t>
  </si>
  <si>
    <t>Outros Impostos - Juros de Mora da Dívida Ativa</t>
  </si>
  <si>
    <t>Taxas de Inspeção, Controle e Fiscalização - Principal</t>
  </si>
  <si>
    <t>Taxas de Inspeção, Controle e Fiscalização - Multas e Juros de Mora</t>
  </si>
  <si>
    <t>Taxas de Inspeção, Controle e Fiscalização - Dívida Ativa</t>
  </si>
  <si>
    <t>Taxas de Inspeção, Controle e Fiscalização - Dívida Ativa - Multas e Juros de Mora da Dívida Ativa</t>
  </si>
  <si>
    <t>Taxas de Inspeção, Controle e Fiscalização - Multas</t>
  </si>
  <si>
    <t>Taxas de Inspeção, Controle e Fiscalização - Juros de Mora</t>
  </si>
  <si>
    <t>Taxas de Inspeção, Controle e Fiscalização - Dívida Ativa - Multas da Dívida Ativa</t>
  </si>
  <si>
    <t>Taxas de Inspeção, Controle e Fiscalização - Juros de Mora da Dívida Ativa</t>
  </si>
  <si>
    <t>Taxa de Controle e Fiscalização de Produtos Químicos - Principal</t>
  </si>
  <si>
    <t>Taxa de Controle e Fiscalização de Produtos Químicos - Multas e Juros de Mora</t>
  </si>
  <si>
    <t>Taxa de Controle e Fiscalização de Produtos Químicos - Dívida Ativa</t>
  </si>
  <si>
    <t>Taxa de Controle e Fiscalização de Produtos Químicos - Dívida Ativa - Multas e Juros de Mora da Dívida Ativa</t>
  </si>
  <si>
    <t>Taxa de Controle e Fiscalização de Produtos Químicos - Multas</t>
  </si>
  <si>
    <t>Taxa de Controle e Fiscalização de Produtos Químicos - Juros de Mora</t>
  </si>
  <si>
    <t>Taxa de Controle e Fiscalização de Produtos Químicos - Dívida Ativa - Multas da Dívida Ativa</t>
  </si>
  <si>
    <t>Taxa de Controle e Fiscalização de Produtos Químicos - Juros de Mora da Dívida Ativa</t>
  </si>
  <si>
    <t>Taxa de Controle e Fiscalização Ambiental - Principal</t>
  </si>
  <si>
    <t>Taxa de Controle e Fiscalização Ambiental - Multas e Juros de Mora</t>
  </si>
  <si>
    <t>Taxa de Controle e Fiscalização Ambiental - Dívida Ativa</t>
  </si>
  <si>
    <t>Taxa de Controle e Fiscalização Ambiental - Dívida Ativa - Multas e Juros de Mora da Dívida Ativa</t>
  </si>
  <si>
    <t>Taxa de Controle e Fiscalização Ambiental - Multas</t>
  </si>
  <si>
    <t>Taxa de Controle e Fiscalização Ambiental - Juros de Mora</t>
  </si>
  <si>
    <t>Taxa de Controle e Fiscalização Ambiental - Dívida Ativa - Multas da Dívida Ativa</t>
  </si>
  <si>
    <t>Taxa de Controle e Fiscalização Ambiental - Juros de Mora da Dívida Ativa</t>
  </si>
  <si>
    <t>Taxa de Controle e Fiscalização da Pesca e Aquicultura - Principal</t>
  </si>
  <si>
    <t>Taxa de Controle e Fiscalização da Pesca e Aquicultura - Multas e Juros de Mora</t>
  </si>
  <si>
    <t>Taxa de Controle e Fiscalização da Pesca e Aquicultura - Dívida Ativa</t>
  </si>
  <si>
    <t>Taxa de Controle e Fiscalização da Pesca e Aquicultura - Dívida Ativa - Multas e Juros de Mora da Dívida Ativa</t>
  </si>
  <si>
    <t>Taxa de Controle e Fiscalização da Pesca e Aquicultura - Multas</t>
  </si>
  <si>
    <t>Taxa de Controle e Fiscalização da Pesca e Aquicultura - Juros de Mora</t>
  </si>
  <si>
    <t>Taxa de Controle e Fiscalização da Pesca e Aquicultura - Dívida Ativa - Multas da Dívida Ativa</t>
  </si>
  <si>
    <t>Taxa de Controle e Fiscalização da Pesca e Aquicultura - Juros de Mora da Dívida Ativa</t>
  </si>
  <si>
    <t>Taxa de Fiscalização de Vigilância Sanitária - Principal</t>
  </si>
  <si>
    <t>Taxa de Fiscalização de Vigilância Sanitária - Multas e Juros de Mora</t>
  </si>
  <si>
    <t>Taxa de Fiscalização de Vigilância Sanitária - Dívida Ativa</t>
  </si>
  <si>
    <t>Taxa de Fiscalização de Vigilância Sanitária - Dívida Ativa - Multas e Juros de Mora da Dívida Ativa</t>
  </si>
  <si>
    <t>Taxa de Fiscalização de Vigilância Sanitária - Multas</t>
  </si>
  <si>
    <t>Taxa de Fiscalização de Vigilância Sanitária - Juros de Mora</t>
  </si>
  <si>
    <t>Taxa de Fiscalização de Vigilância Sanitária - Dívida Ativa - Multas da Dívida Ativa</t>
  </si>
  <si>
    <t>Taxa de Fiscalização de Vigilância Sanitária - Juros de Mora da Dívida Ativa</t>
  </si>
  <si>
    <t>Taxa de Saúde Suplementar - Principal</t>
  </si>
  <si>
    <t>Taxa de Saúde Suplementar - Multas e Juros de Mora</t>
  </si>
  <si>
    <t>Taxa de Saúde Suplementar - Dívida Ativa</t>
  </si>
  <si>
    <t>Taxa de Saúde Suplementar - Dívida Ativa - Multas e Juros de Mora da Dívida Ativa</t>
  </si>
  <si>
    <t>Taxa de Saúde Suplementar - Multas</t>
  </si>
  <si>
    <t>Taxa de Saúde Suplementar - Juros de Mora</t>
  </si>
  <si>
    <t>Taxa de Saúde Suplementar - Dívida Ativa - Multas da Dívida Ativa</t>
  </si>
  <si>
    <t>Taxa de Saúde Suplementar - Juros de Mora da Dívida Ativa</t>
  </si>
  <si>
    <t>Taxas Judiciais - Principal</t>
  </si>
  <si>
    <t>Taxas Judiciais - Multas e Juros de Mora</t>
  </si>
  <si>
    <t>Taxas Judiciais - Dívida Ativa</t>
  </si>
  <si>
    <t>Taxas Judiciais - Dívida Ativa - Multas e Juros de Mora da Dívida Ativa</t>
  </si>
  <si>
    <t>Taxas Judiciais - Multas</t>
  </si>
  <si>
    <t>Taxas Judiciais - Juros de Mora</t>
  </si>
  <si>
    <t>Taxas Judiciais - Dívida Ativa - Multas da Dívida Ativa</t>
  </si>
  <si>
    <t>Taxas Judiciais - Juros de Mora da Dívida Ativa</t>
  </si>
  <si>
    <t>Taxas Extrajudiciais - Principal</t>
  </si>
  <si>
    <t>Taxas Extrajudiciais - Multas e Juros de Mora</t>
  </si>
  <si>
    <t>Taxas Extrajudiciais - Dívida Ativa</t>
  </si>
  <si>
    <t>Taxas Extrajudiciais - Dívida Ativa - Multas e Juros de Mora da Dívida Ativa</t>
  </si>
  <si>
    <t>Taxas Extrajudiciais - Multas</t>
  </si>
  <si>
    <t>Taxas Extrajudiciais - Juros de Mora</t>
  </si>
  <si>
    <t>Taxas Extrajudiciais - Dívida Ativa - Multas da Dívida Ativa</t>
  </si>
  <si>
    <t>Taxas Extrajudiciais - Juros de Mora da Dívida Ativa</t>
  </si>
  <si>
    <t>Taxa de Estudo de Impacto de Vizinhança (EIV) - Principal</t>
  </si>
  <si>
    <t>Taxa de Estudo de Impacto de Vizinhança (EIV) - Multas e Juros de Mora</t>
  </si>
  <si>
    <t>Taxa de Estudo de Impacto de Vizinhança (EIV) - Dívida Ativa</t>
  </si>
  <si>
    <t>Taxa de Estudo de Impacto de Vizinhança (EIV) - Dívida Ativa - Multas e Juros de Mora da Dívida Ativa</t>
  </si>
  <si>
    <t>Taxa de Estudo de Impacto de Vizinhança (EIV) - Multas</t>
  </si>
  <si>
    <t>Taxa de Estudo de Impacto de Vizinhança (EIV) - Juros de Mora</t>
  </si>
  <si>
    <t>Taxa de Estudo de Impacto de Vizinhança (EIV) - Dívida Ativa - Multas da Dívida Ativa</t>
  </si>
  <si>
    <t>Taxa de Estudo de Impacto de Vizinhança (EIV) - Juros de Mora da Dívida Ativa</t>
  </si>
  <si>
    <t>Contribuição de Melhoria para Expansão da Rede de Água Potável e Esgoto Sanitário - Principal</t>
  </si>
  <si>
    <t>Contribuição de Melhoria para Expansão da Rede de Água Potável e Esgoto Sanitário - Multas e Juros de Mora</t>
  </si>
  <si>
    <t>Contribuição de Melhoria para Expansão da Rede de Água Potável e Esgoto Sanitário - Dívida Ativa</t>
  </si>
  <si>
    <t>Contribuição de Melhoria para Expansão da Rede de Água Potável e Esgoto Sanitário - Dívida Ativa - Multas e Juros de Mora da Dívida Ativa</t>
  </si>
  <si>
    <t>Contribuição de Melhoria para Expansão da Rede de Água Potável e Esgoto Sanitário - Multas</t>
  </si>
  <si>
    <t>Contribuição de Melhoria para Expansão da Rede de Água Potável e Esgoto Sanitário - Juros de Mora</t>
  </si>
  <si>
    <t>Contribuição de Melhoria para Expansão da Rede de Água Potável e Esgoto Sanitário - Dívida Ativa - Multas da Dívida Ativa</t>
  </si>
  <si>
    <t>Contribuição de Melhoria para Expansão da Rede de Água Potável e Esgoto Sanitário - Juros de Mora da Dívida Ativa</t>
  </si>
  <si>
    <t>Contribuição de Melhoria para Expansão da Rede de Iluminação Pública na Cidade - Principal</t>
  </si>
  <si>
    <t>Contribuição de Melhoria para Expansão da Rede de Iluminação Pública na Cidade - Multas e Juros de Mora</t>
  </si>
  <si>
    <t>Contribuição de Melhoria para Expansão da Rede de Iluminação Pública na Cidade - Dívida Ativa</t>
  </si>
  <si>
    <t>Contribuição de Melhoria para Expansão da Rede de Iluminação Pública na Cidade - Dívida Ativa - Multas e Juros de Mora da Dívida Ativa</t>
  </si>
  <si>
    <t>Contribuição de Melhoria para Expansão da Rede de Iluminação Pública na Cidade - Multas</t>
  </si>
  <si>
    <t>Contribuição de Melhoria para Expansão da Rede de Iluminação Pública na Cidade - Juros de Mora</t>
  </si>
  <si>
    <t>Contribuição de Melhoria para Expansão da Rede de Iluminação Pública na Cidade - Dívida Ativa - Multas da Dívida Ativa</t>
  </si>
  <si>
    <t>Contribuição de Melhoria para Expansão da Rede de Iluminação Pública na Cidade - Juros de Mora da Dívida Ativa</t>
  </si>
  <si>
    <t>Contribuição de Melhoria para Expansão de Rede de Iluminação Pública Rural - Principal</t>
  </si>
  <si>
    <t>Contribuição de Melhoria para Expansão de Rede de Iluminação Pública Rural - Multas e Juros de Mora</t>
  </si>
  <si>
    <t>Contribuição de Melhoria para Expansão de Rede de Iluminação Pública Rural - Dívida Ativa</t>
  </si>
  <si>
    <t>Contribuição de Melhoria para Expansão de Rede de Iluminação Pública Rural - Dívida Ativa - Multas e Juros de Mora da Dívida Ativa</t>
  </si>
  <si>
    <t>Contribuição de Melhoria para Expansão de Rede de Iluminação Pública Rural - Multas</t>
  </si>
  <si>
    <t>Contribuição de Melhoria para Expansão de Rede de Iluminação Pública Rural - Juros de Mora</t>
  </si>
  <si>
    <t>Contribuição de Melhoria para Expansão de Rede de Iluminação Pública Rural - Dívida Ativa - Multas da Dívida Ativa</t>
  </si>
  <si>
    <t>Contribuição de Melhoria para Expansão de Rede de Iluminação Pública Rural - Juros de Mora da Dívida Ativa</t>
  </si>
  <si>
    <t>Contribuição de Melhoria para Pavimentação e Obras Complementares - Principal</t>
  </si>
  <si>
    <t>Contribuição de Melhoria para Pavimentação e Obras Complementares - Multas e Juros de Mora</t>
  </si>
  <si>
    <t>Contribuição de Melhoria para Pavimentação e Obras Complementares - Dívida Ativa</t>
  </si>
  <si>
    <t>Contribuição de Melhoria para Pavimentação e Obras Complementares - Dívida Ativa - Multas e Juros de Mora da Dívida Ativa</t>
  </si>
  <si>
    <t>Contribuição de Melhoria para Pavimentação e Obras Complementares - Multas</t>
  </si>
  <si>
    <t>Contribuição de Melhoria para Pavimentação e Obras Complementares - Juros de Mora</t>
  </si>
  <si>
    <t>Contribuição de Melhoria para Pavimentação e Obras Complementares - Dívida Ativa - Multas da Dívida Ativa</t>
  </si>
  <si>
    <t>Contribuição de Melhoria para Pavimentação e Obras Complementares - Juros de Mora da Dívida Ativa</t>
  </si>
  <si>
    <t>Outras Contribuições de Melhoria - Principal</t>
  </si>
  <si>
    <t>Outras Contribuições de Melhoria - Multas e Juros de Mora</t>
  </si>
  <si>
    <t>Outras Contribuições de Melhoria - Dívida Ativa</t>
  </si>
  <si>
    <t>Outras Contribuições de Melhoria - Dívida Ativa - Multas e Juros de Mora da Dívida Ativa</t>
  </si>
  <si>
    <t>Outras Contribuições de Melhoria - Multas</t>
  </si>
  <si>
    <t>Outras Contribuições de Melhoria - Juros de Mora</t>
  </si>
  <si>
    <t>Outras Contribuições de Melhoria - Dívida Ativa - Multas da Dívida Ativa</t>
  </si>
  <si>
    <t>Outras Contribuições de Melhoria - Juros de Mora da Dívida Ativa</t>
  </si>
  <si>
    <t>Contribuição do Servidor Civil Ativo - Principal</t>
  </si>
  <si>
    <t>Contribuição do Servidor Civil Ativo - Multas e Juros de Mora</t>
  </si>
  <si>
    <t>Contribuição do Servidor Civil Ativo - Dívida Ativa</t>
  </si>
  <si>
    <t>Contribuição do Servidor Civil Ativo - Dívida Ativa - Multas e Juros de Mora da Dívida Ativa</t>
  </si>
  <si>
    <t>Contribuição do Servidor Civil Ativo - Multas</t>
  </si>
  <si>
    <t>Contribuição do Servidor Civil Ativo - Juros de Mora</t>
  </si>
  <si>
    <t>Contribuição do Servidor Civil Ativo - Dívida Ativa - Multas da Dívida Ativa</t>
  </si>
  <si>
    <t>Contribuição do Servidor Civil Ativo - Juros de Mora da Dívida Ativa</t>
  </si>
  <si>
    <t>Contribuição do Servidor Civil Inativo - Principal</t>
  </si>
  <si>
    <t>Contribuição do Servidor Civil Inativo - Multas e Juros de Mora</t>
  </si>
  <si>
    <t>Contribuição do Servidor Civil Inativo - Dívida Ativa</t>
  </si>
  <si>
    <t>Contribuição do Servidor Civil Inativo - Dívida Ativa - Multas e Juros de Mora da Dívida Ativa</t>
  </si>
  <si>
    <t>Contribuição do Servidor Civil Inativo - Multas</t>
  </si>
  <si>
    <t>Contribuição do Servidor Civil Inativo - Juros de Mora</t>
  </si>
  <si>
    <t>Contribuição do Servidor Civil Inativo - Dívida Ativa - Multas da Dívida Ativa</t>
  </si>
  <si>
    <t>Contribuição do Servidor Civil Inativo - Juros de Mora da Dívida Ativa</t>
  </si>
  <si>
    <t>Contribuição do Servidor Civil - Pensionistas - Principal</t>
  </si>
  <si>
    <t>Contribuição do Servidor Civil - Pensionistas - Multas e Juros de Mora</t>
  </si>
  <si>
    <t>Contribuição do Servidor Civil - Pensionistas - Dívida Ativa</t>
  </si>
  <si>
    <t>Contribuição do Servidor Civil - Pensionistas - Dívida Ativa - Multas e Juros de Mora da Dívida Ativa</t>
  </si>
  <si>
    <t>Contribuição do Servidor Civil - Pensionistas - Multas</t>
  </si>
  <si>
    <t>Contribuição do Servidor Civil - Pensionistas - Juros de Mora</t>
  </si>
  <si>
    <t>Contribuição do Servidor Civil - Pensionistas - Dívida Ativa - Multas da Dívida Ativa</t>
  </si>
  <si>
    <t>Contribuição do Servidor Civil - Pensionistas - Juros de Mora da Dívida Ativa</t>
  </si>
  <si>
    <t>Contribuição Oriunda de Sentenças Judiciais - Servidor Civil Ativo - Principal</t>
  </si>
  <si>
    <t>Contribuição Oriunda de Sentenças Judiciais - Servidor Civil Ativo - Multas e Juros de Mora</t>
  </si>
  <si>
    <t>Contribuição Oriunda de Sentenças Judiciais - Servidor Civil Ativo - Dívida Ativa</t>
  </si>
  <si>
    <t>Contribuição Oriunda de Sentenças Judiciais - Servidor Civil Ativo - Dívida Ativa - Multas e Juros de Mora da Dívida Ativa</t>
  </si>
  <si>
    <t>Contribuição Oriunda de Sentenças Judiciais - Servidor Civil Ativo - Multas</t>
  </si>
  <si>
    <t>Contribuição Oriunda de Sentenças Judiciais - Servidor Civil Ativo - Juros de Mora</t>
  </si>
  <si>
    <t>Contribuição Oriunda de Sentenças Judiciais - Servidor Civil Ativo - Dívida Ativa - Multas da Dívida Ativa</t>
  </si>
  <si>
    <t>Contribuição Oriunda de Sentenças Judiciais - Servidor Civil Ativo - Juros de Mora da Dívida Ativa</t>
  </si>
  <si>
    <t>Contribuição Oriunda de Sentenças Judiciais - Servidor Civil Inativo - Principal</t>
  </si>
  <si>
    <t>Contribuição Oriunda de Sentenças Judiciais - Servidor Civil Inativo - Multas e Juros de Mora</t>
  </si>
  <si>
    <t>Contribuição Oriunda de Sentenças Judiciais - Servidor Civil Inativo - Dívida Ativa</t>
  </si>
  <si>
    <t>Contribuição Oriunda de Sentenças Judiciais - Servidor Civil Inativo - Dívida Ativa - Multas e Juros de Mora da Dívida Ativa</t>
  </si>
  <si>
    <t>Contribuição Oriunda de Sentenças Judiciais - Servidor Civil Inativo - Multas</t>
  </si>
  <si>
    <t>Contribuição Oriunda de Sentenças Judiciais - Servidor Civil Inativo - Juros de Mora</t>
  </si>
  <si>
    <t>Contribuição Oriunda de Sentenças Judiciais - Servidor Civil Inativo - Dívida Ativa - Multas da Dívida Ativa</t>
  </si>
  <si>
    <t>Contribuição Oriunda de Sentenças Judiciais - Servidor Civil Inativo - Juros de Mora da Dívida Ativa</t>
  </si>
  <si>
    <t>Contribuição Oriunda de Sentenças Judiciais - Servidor Civil - Pensionistas - Principal</t>
  </si>
  <si>
    <t>Contribuição Oriunda de Sentenças Judiciais - Servidor Civil - Pensionistas - Multas e Juros de Mora</t>
  </si>
  <si>
    <t>Contribuição Oriunda de Sentenças Judiciais - Servidor Civil - Pensionistas - Dívida Ativa</t>
  </si>
  <si>
    <t>Contribuição Oriunda de Sentenças Judiciais - Servidor Civil - Pensionistas - Dívida Ativa - Multas e Juros de Mora da Dívida Ativa</t>
  </si>
  <si>
    <t>Contribuição Oriunda de Sentenças Judiciais - Servidor Civil - Pensionistas - Multas</t>
  </si>
  <si>
    <t>Contribuição Oriunda de Sentenças Judiciais - Servidor Civil - Pensionistas - Juros de Mora</t>
  </si>
  <si>
    <t>Contribuição Oriunda de Sentenças Judiciais - Servidor Civil - Pensionistas - Dívida Ativa - Multas da Dívida Ativa</t>
  </si>
  <si>
    <t>Contribuição Oriunda de Sentenças Judiciais - Servidor Civil - Pensionistas - Juros de Mora da Dívida Ativa</t>
  </si>
  <si>
    <t>Contribuição Patronal - Servidor Civil Ativo - Principal</t>
  </si>
  <si>
    <t>Contribuição Patronal - Servidor Civil Ativo - Multas e Juros de Mora</t>
  </si>
  <si>
    <t>Contribuição Patronal - Servidor Civil Ativo - Dívida Ativa</t>
  </si>
  <si>
    <t>Contribuição Patronal - Servidor Civil Ativo - Dívida Ativa - Multas e Juros de Mora da Dívida Ativa</t>
  </si>
  <si>
    <t>Contribuição Patronal - Servidor Civil Ativo - Multas</t>
  </si>
  <si>
    <t>Contribuição Patronal - Servidor Civil Ativo - Juros de Mora</t>
  </si>
  <si>
    <t>Contribuição Patronal - Servidor Civil Ativo - Dívida Ativa - Multas da Dívida Ativa</t>
  </si>
  <si>
    <t>Contribuição Patronal - Servidor Civil Ativo - Juros de Mora da Dívida Ativa</t>
  </si>
  <si>
    <t>Contribuição Patronal Oriunda de Sentenças Judiciais - Patronal - Servidor Civil Ativo - Principal</t>
  </si>
  <si>
    <t>Contribuição Patronal Oriunda de Sentenças Judiciais - Patronal - Servidor Civil Ativo - Multas e Juros de Mora</t>
  </si>
  <si>
    <t>Contribuição Patronal Oriunda de Sentenças Judiciais - Patronal - Servidor Civil Ativo - Dívida Ativa</t>
  </si>
  <si>
    <t>Contribuição Patronal Oriunda de Sentenças Judiciais - Patronal - Servidor Civil Ativo - Dívida Ativa - Multas e Juros de Mora da Dívida Ativa</t>
  </si>
  <si>
    <t>Contribuição Patronal Oriunda de Sentenças Judiciais - Patronal - Servidor Civil Ativo - Multas</t>
  </si>
  <si>
    <t>Contribuição Patronal Oriunda de Sentenças Judiciais - Patronal - Servidor Civil Ativo - Juros de Mora</t>
  </si>
  <si>
    <t>Contribuição Patronal Oriunda de Sentenças Judiciais - Patronal - Servidor Civil Ativo - Dívida Ativa - Multas da Dívida Ativa</t>
  </si>
  <si>
    <t>Contribuição Patronal Oriunda de Sentenças Judiciais - Patronal - Servidor Civil Ativo - Juros de Mora da Dívida Ativa</t>
  </si>
  <si>
    <t>Contribuição do Servidor Civil - Parcelamentos - Principal</t>
  </si>
  <si>
    <t>Contribuição do Servidor Civil - Parcelamentos - Multas e Juros de Mora</t>
  </si>
  <si>
    <t>Contribuição do Servidor Civil - Parcelamentos - Dívida Ativa</t>
  </si>
  <si>
    <t>Contribuição do Servidor Civil - Parcelamentos - Dívida Ativa - Multas e Juros de Mora da Dívida Ativa</t>
  </si>
  <si>
    <t>Contribuição do Servidor Civil - Parcelamentos - Multas</t>
  </si>
  <si>
    <t>Contribuição do Servidor Civil - Parcelamentos - Juros de Mora</t>
  </si>
  <si>
    <t>Contribuição do Servidor Civil - Parcelamentos - Dívida Ativa - Multas da Dívida Ativa</t>
  </si>
  <si>
    <t>Contribuição do Servidor Civil - Parcelamentos - Juros de Mora da Dívida Ativa</t>
  </si>
  <si>
    <t>Contribuição Patronal - Servidor Civil - Inativo - Principal</t>
  </si>
  <si>
    <t>Contribuição Patronal - Servidor Civil - Inativo - Multas e Juros de Mora</t>
  </si>
  <si>
    <t>Contribuição Patronal - Servidor Civil - Inativo - Dívida Ativa</t>
  </si>
  <si>
    <t>Contribuição Patronal - Servidor Civil - Inativo - Dívida Ativa - Multas e Juros de Mora da Dívida Ativa</t>
  </si>
  <si>
    <t>Contribuição Patronal - Servidor Civil - Inativo - Multas</t>
  </si>
  <si>
    <t>Contribuição Patronal - Servidor Civil - Inativo - Juros de Mora</t>
  </si>
  <si>
    <t>Contribuição Patronal - Servidor Civil - Inativo - Dívida Ativa - Multas da Dívida Ativa</t>
  </si>
  <si>
    <t>Contribuição Patronal - Servidor Civil - Inativo - Juros de Mora da Dívida Ativa</t>
  </si>
  <si>
    <t>Contribuição Patronal - Servidor Civil - Pensionistas - Principal</t>
  </si>
  <si>
    <t>Contribuição Patronal - Servidor Civil - Pensionistas - Multas e Juros de Mora</t>
  </si>
  <si>
    <t>Contribuição Patronal - Servidor Civil - Pensionistas - Dívida Ativa</t>
  </si>
  <si>
    <t>Contribuição Patronal - Servidor Civil - Pensionistas - Dívida Ativa - Multas e Juros de Mora da Dívida Ativa</t>
  </si>
  <si>
    <t>Contribuição Patronal - Servidor Civil - Pensionistas - Multas</t>
  </si>
  <si>
    <t>Contribuição Patronal - Servidor Civil - Pensionistas - Juros de Mora</t>
  </si>
  <si>
    <t>Contribuição Patronal - Servidor Civil - Pensionistas - Dívida Ativa - Multas da Dívida Ativa</t>
  </si>
  <si>
    <t>Contribuição Patronal - Servidor Civil - Pensionistas - Juros de Mora da Dívida Ativa</t>
  </si>
  <si>
    <t>Contribuição Patronal Oriunda de Sentenças Judiciais - Servidor Civil Inativo - Principal</t>
  </si>
  <si>
    <t>Contribuição Patronal Oriunda de Sentenças Judiciais - Servidor Civil Inativo - Multas e Juros de Mora</t>
  </si>
  <si>
    <t>Contribuição Patronal Oriunda de Sentenças Judiciais - Servidor Civil Inativo - Dívida Ativa</t>
  </si>
  <si>
    <t>Contribuição Patronal Oriunda de Sentenças Judiciais - Servidor Civil Inativo - Dívida Ativa - Multas e Juros de Mora da Dívida Ativa</t>
  </si>
  <si>
    <t>Contribuição Patronal Oriunda de Sentenças Judiciais - Servidor Civil Inativo - Multas</t>
  </si>
  <si>
    <t>Contribuição Patronal Oriunda de Sentenças Judiciais - Servidor Civil Inativo - Juros de Mora</t>
  </si>
  <si>
    <t>Contribuição Patronal Oriunda de Sentenças Judiciais - Servidor Civil Inativo - Dívida Ativa - Multas da Dívida Ativa</t>
  </si>
  <si>
    <t>Contribuição Patronal Oriunda de Sentenças Judiciais - Servidor Civil Inativo - Juros de Mora da Dívida Ativa</t>
  </si>
  <si>
    <t>Contribuição Patronal - Servidor Civil Ativo - Parcelamentos - Principal</t>
  </si>
  <si>
    <t>Contribuição Patronal - Servidor Civil Ativo - Parcelamentos - Multas e Juros de Mora</t>
  </si>
  <si>
    <t>Contribuição Patronal - Servidor Civil Ativo - Parcelamentos - Dívida Ativa</t>
  </si>
  <si>
    <t>Contribuição Patronal - Servidor Civil Ativo - Parcelamentos - Dívida Ativa - Multas e Juros de Mora da Dívida Ativa</t>
  </si>
  <si>
    <t>Contribuição Patronal - Servidor Civil Ativo - Parcelamentos - Multas</t>
  </si>
  <si>
    <t>Contribuição Patronal - Servidor Civil Ativo - Parcelamentos - Juros de Mora</t>
  </si>
  <si>
    <t>Contribuição Patronal - Servidor Civil Ativo - Parcelamentos - Dívida Ativa - Multas da Dívida Ativa</t>
  </si>
  <si>
    <t>Contribuição Patronal - Servidor Civil Ativo - Parcelamentos - Juros de Mora da Dívida Ativa</t>
  </si>
  <si>
    <t>Contribuição Patronal - Servidor Civil Inativo - Parcelamentos - Principal</t>
  </si>
  <si>
    <t>Contribuição Patronal - Servidor Civil Inativo - Parcelamentos - Multas e Juros de Mora</t>
  </si>
  <si>
    <t>Contribuição Patronal - Servidor Civil Inativo - Parcelamentos - Dívida Ativa</t>
  </si>
  <si>
    <t>Contribuição Patronal - Servidor Civil Inativo - Parcelamentos - Dívida Ativa - Multas e Juros de Mora da Dívida Ativa</t>
  </si>
  <si>
    <t>Contribuição Patronal - Servidor Civil Inativo - Parcelamentos - Multas</t>
  </si>
  <si>
    <t>Contribuição Patronal - Servidor Civil Inativo - Parcelamentos - Juros de Mora</t>
  </si>
  <si>
    <t>Contribuição Patronal - Servidor Civil Inativo - Parcelamentos - Dívida Ativa - Multas da Dívida Ativa</t>
  </si>
  <si>
    <t>Contribuição Patronal - Servidor Civil Inativo - Parcelamentos - Juros de Mora da Dívida Ativa</t>
  </si>
  <si>
    <t>Contribuição Patronal - Servidor Civil - Pensionistas - Parcelamentos - Principal</t>
  </si>
  <si>
    <t>Contribuição Patronal - Servidor Civil - Pensionistas - Parcelamentos - Multas e Juros de Mora</t>
  </si>
  <si>
    <t>Contribuição Patronal - Servidor Civil - Pensionistas - Parcelamentos - Dívida Ativa</t>
  </si>
  <si>
    <t>Contribuição Patronal - Servidor Civil - Pensionistas - Parcelamentos - Dívida Ativa - Multas e Juros de Mora da Dívida Ativa</t>
  </si>
  <si>
    <t>Contribuição Patronal - Servidor Civil - Pensionistas - Parcelamentos - Multas</t>
  </si>
  <si>
    <t>Contribuição Patronal - Servidor Civil - Pensionistas - Parcelamentos - Juros de Mora</t>
  </si>
  <si>
    <t>Contribuição Patronal - Servidor Civil - Pensionistas - Parcelamentos - Dívida Ativa - Multas da Dívida Ativa</t>
  </si>
  <si>
    <t>Contribuição Patronal - Servidor Civil - Pensionistas - Parcelamentos - Juros de Mora da Dívida Ativa</t>
  </si>
  <si>
    <t>Contribuição para Fundos de Assistência Médica - Servidores Civis - Principal</t>
  </si>
  <si>
    <t>Contribuição para Fundos de Assistência Médica - Servidores Civis - Multas e Juros de Mora</t>
  </si>
  <si>
    <t>Contribuição para Fundos de Assistência Médica - Servidores Civis - Multas</t>
  </si>
  <si>
    <t>Contribuição para Fundos de Assistência Médica - Servidores Civis - Juros de Mora</t>
  </si>
  <si>
    <t>Contribuição para Fundos de Assistência Médica - Servidores Civis - Parcelamentos - Principal</t>
  </si>
  <si>
    <t>Contribuição para Fundos de Assistência Médica - Servidores Civis - Parcelamentos - Multas e Juros de Mora</t>
  </si>
  <si>
    <t>Contribuição para Fundos de Assistência Médica - Servidores Civis - Parcelamentos - Multas</t>
  </si>
  <si>
    <t>Contribuição para Fundos de Assistência Médica - Servidores Civis - Parcelamentos - Juros de Mora</t>
  </si>
  <si>
    <t>Contribuição para Fundos de Assistência Médica - Outros Beneficiários - Principal</t>
  </si>
  <si>
    <t>Contribuição para Fundos de Assistência Médica - Outros Beneficiários - Multas e Juros de Mora</t>
  </si>
  <si>
    <t>Contribuição para Fundos de Assistência Médica - Outros Beneficiários - Multas</t>
  </si>
  <si>
    <t>Contribuição para Fundos de Assistência Médica - Outros Beneficiários - Juros de Mora</t>
  </si>
  <si>
    <t>Contribuição para Fundos de Assistência Médica - Outros Beneficiários - Parcelamentos - Principal</t>
  </si>
  <si>
    <t>Contribuição para Fundos de Assistência Médica - Outros Beneficiários - Parcelamentos - Multas e Juros de Mora</t>
  </si>
  <si>
    <t>Contribuição para Fundos de Assistência Médica - Outros Beneficiários - Parcelamentos - Multas</t>
  </si>
  <si>
    <t>Contribuição para Fundos de Assistência Médica - Outros Beneficiários - Parcelamentos - Juros de Mora</t>
  </si>
  <si>
    <t>Contribuição para o Custeio do Serviço de Iluminação Pública - Principal</t>
  </si>
  <si>
    <t>Contribuição para o Custeio do Serviço de Iluminação Pública - Multas e Juros de Mora</t>
  </si>
  <si>
    <t>Contribuição para o Custeio do Serviço de Iluminação Pública - Dívida Ativa</t>
  </si>
  <si>
    <t>Contribuição para o Custeio do Serviço de Iluminação Pública - Dívida Ativa - Multas e Juros de Mora da Dívida Ativa</t>
  </si>
  <si>
    <t>Contribuição para o Custeio do Serviço de Iluminação Pública - Multas</t>
  </si>
  <si>
    <t>Contribuição para o Custeio do Serviço de Iluminação Pública - Juros de Mora</t>
  </si>
  <si>
    <t>Contribuição para o Custeio do Serviço de Iluminação Pública - Dívida Ativa - Multas da Dívida Ativa</t>
  </si>
  <si>
    <t>Contribuição para o Custeio do Serviço de Iluminação Pública - Juros de Mora da Dívida Ativa</t>
  </si>
  <si>
    <t>Aluguéis e Arrendamentos - Principal</t>
  </si>
  <si>
    <t>Aluguéis e Arrendamentos - Multas e Juros de Mora</t>
  </si>
  <si>
    <t>Aluguéis e Arrendamentos - Dívida Ativa</t>
  </si>
  <si>
    <t>Aluguéis e Arrendamentos - Dívida Ativa - Multas e Juros de Mora da Dívida Ativa</t>
  </si>
  <si>
    <t>Aluguéis e Arrendamentos - Multas</t>
  </si>
  <si>
    <t>Aluguéis e Arrendamentos - Juros de Mora</t>
  </si>
  <si>
    <t>Aluguéis e Arrendamentos - Dívida Ativa - Multas da Dívida Ativa</t>
  </si>
  <si>
    <t>Aluguéis e Arrendamentos - Juros de Mora da Dívida Ativa</t>
  </si>
  <si>
    <t>Foros, Laudêmios e Tarifas de Ocupação - Principal</t>
  </si>
  <si>
    <t>Foros, Laudêmios e Tarifas de Ocupação - Multas e Juros de Mora</t>
  </si>
  <si>
    <t>Foros, Laudêmios e Tarifas de Ocupação - Dívida Ativa</t>
  </si>
  <si>
    <t>Foros, Laudêmios e Tarifas de Ocupação - Dívida Ativa - Multas e Juros de Mora da Dívida Ativa</t>
  </si>
  <si>
    <t>Foros, Laudêmios e Tarifas de Ocupação - Multas</t>
  </si>
  <si>
    <t>Foros, Laudêmios e Tarifas de Ocupação - Juros de Mora</t>
  </si>
  <si>
    <t>Foros, Laudêmios e Tarifas de Ocupação - Dívida Ativa - Multas da Dívida Ativa</t>
  </si>
  <si>
    <t>Foros, Laudêmios e Tarifas de Ocupação - Juros de Mora da Dívida Ativa</t>
  </si>
  <si>
    <t>Concessão, Permissão, Autorização ou Cessão do Direito de Uso de Bens Imóveis Públicos - Principal</t>
  </si>
  <si>
    <t>Concessão, Permissão, Autorização ou Cessão do Direito de Uso de Bens Imóveis Públicos - Multas e Juros de Mora</t>
  </si>
  <si>
    <t>Concessão, Permissão, Autorização ou Cessão do Direito de Uso de Bens Imóveis Públicos - Dívida Ativa</t>
  </si>
  <si>
    <t>Concessão, Permissão, Autorização ou Cessão do Direito de Uso de Bens Imóveis Públicos - Dívida Ativa - Multas e Juros de Mora da Dívida Ativa</t>
  </si>
  <si>
    <t>Concessão, Permissão, Autorização ou Cessão do Direito de Uso de Bens Imóveis Públicos - Multas</t>
  </si>
  <si>
    <t>Concessão, Permissão, Autorização ou Cessão do Direito de Uso de Bens Imóveis Públicos - Juros de Mora</t>
  </si>
  <si>
    <t>Concessão, Permissão, Autorização ou Cessão do Direito de Uso de Bens Imóveis Públicos - Dívida Ativa - Multas da Dívida Ativa</t>
  </si>
  <si>
    <t>Concessão, Permissão, Autorização ou Cessão do Direito de Uso de Bens Imóveis Públicos - Juros de Mora da Dívida Ativa</t>
  </si>
  <si>
    <t>Outras Receitas Imobiliárias - Principal</t>
  </si>
  <si>
    <t>Outras Receitas Imobiliárias - Multas e Juros de Mora</t>
  </si>
  <si>
    <t>Outras Receitas Imobiliárias - Dívida Ativa</t>
  </si>
  <si>
    <t>Outras Receitas Imobiliárias - Dívida Ativa - Multas e Juros de Mora da Dívida Ativa</t>
  </si>
  <si>
    <t>Outras Receitas Imobiliárias - Multas</t>
  </si>
  <si>
    <t>Outras Receitas Imobiliárias - Juros de Mora</t>
  </si>
  <si>
    <t>Outras Receitas Imobiliárias - Dívida Ativa - Multas da Dívida Ativa</t>
  </si>
  <si>
    <t>Outras Receitas Imobiliárias - Juros de Mora da Dívida Ativa</t>
  </si>
  <si>
    <t>Remuneração de Depósitos Bancários - Principal</t>
  </si>
  <si>
    <t>Remuneração de Depósitos Especiais - Principal</t>
  </si>
  <si>
    <t>Remuneração de Saldos de Recursos Não-Desembolsados - Principal</t>
  </si>
  <si>
    <t>Remuneração dos Recursos do Regime Próprio de Previdência Social - RPPS - Principal</t>
  </si>
  <si>
    <t>Juros de Títulos de Renda - Principal</t>
  </si>
  <si>
    <t>Juros sobre o Capital Próprio - Principal</t>
  </si>
  <si>
    <t>Dividendos - Principal</t>
  </si>
  <si>
    <t>Participações - Principal</t>
  </si>
  <si>
    <t>Outros Valores Mobiliários - Principal</t>
  </si>
  <si>
    <t>Delegação para a Prestação dos Serviços de Transporte Rodoviário - Principal</t>
  </si>
  <si>
    <t>Delegação para a Prestação dos Serviços de Transporte Rodoviário - Multas e Juros de Mora</t>
  </si>
  <si>
    <t>Delegação para a Prestação dos Serviços de Transporte Rodoviário - Dívida Ativa</t>
  </si>
  <si>
    <t>Delegação para a Prestação dos Serviços de Transporte Rodoviário - Dívida Ativa - Multas e Juros de Mora da Dívida Ativa</t>
  </si>
  <si>
    <t>Delegação para a Prestação dos Serviços de Transporte Rodoviário - Multas</t>
  </si>
  <si>
    <t>Delegação para a Prestação dos Serviços de Transporte Rodoviário - Juros de Mora</t>
  </si>
  <si>
    <t>Delegação para a Prestação dos Serviços de Transporte Rodoviário - Dívida Ativa - Multas da Dívida Ativa</t>
  </si>
  <si>
    <t>Delegação para a Prestação dos Serviços de Transporte Rodoviário - Juros de Mora da Dívida Ativa</t>
  </si>
  <si>
    <t>Delegação para Exploração da Infraestrutura de Transporte Rodoviário para o Setor Privado - Principal</t>
  </si>
  <si>
    <t>Delegação para Exploração da Infraestrutura de Transporte Rodoviário para o Setor Privado - Multas e Juros de Mora</t>
  </si>
  <si>
    <t>Delegação para Exploração da Infraestrutura de Transporte Rodoviário para o Setor Privado - Dívida Ativa</t>
  </si>
  <si>
    <t>Delegação para Exploração da Infraestrutura de Transporte Rodoviário para o Setor Privado - Dívida Ativa - Multas e Juros de Mora da Dívida Ativa</t>
  </si>
  <si>
    <t>Delegação para Exploração da Infraestrutura de Transporte Rodoviário para o Setor Privado - Multas</t>
  </si>
  <si>
    <t>Delegação para Exploração da Infraestrutura de Transporte Rodoviário para o Setor Privado - Juros de Mora</t>
  </si>
  <si>
    <t>Delegação para Exploração da Infraestrutura de Transporte Rodoviário para o Setor Privado - Dívida Ativa - Multas da Dívida Ativa</t>
  </si>
  <si>
    <t>Delegação para Exploração da Infraestrutura de Transporte Rodoviário para o Setor Privado - Juros de Mora da Dívida Ativa</t>
  </si>
  <si>
    <t>Outras Delegações de Serviços Públicos - Principal</t>
  </si>
  <si>
    <t>Outras Delegações de Serviços Públicos - Multas e Juros de Mora</t>
  </si>
  <si>
    <t>Outras Delegações de Serviços Públicos - Dívida Ativa</t>
  </si>
  <si>
    <t>Outras Delegações de Serviços Públicos - Dívida Ativa - Multas e Juros de Mora da Dívida Ativa</t>
  </si>
  <si>
    <t>Outras Delegações de Serviços Públicos - Multas</t>
  </si>
  <si>
    <t>Outras Delegações de Serviços Públicos - Juros de Mora</t>
  </si>
  <si>
    <t>Outras Delegações de Serviços Públicos - Dívida Ativa - Multas da Dívida Ativa</t>
  </si>
  <si>
    <t>Outras Delegações de Serviços Públicos - Juros de Mora da Dívida Ativa</t>
  </si>
  <si>
    <t>Compensações Ambientais - Principal</t>
  </si>
  <si>
    <t>Compensações Ambientais - Multas e Juros de Mora</t>
  </si>
  <si>
    <t>Compensações Ambientais - Dívida Ativa</t>
  </si>
  <si>
    <t>Compensações Ambientais - Dívida Ativa - Multas e Juros de Mora da Dívida Ativa</t>
  </si>
  <si>
    <t>Compensações Ambientais - Multas</t>
  </si>
  <si>
    <t>Compensações Ambientais - Juros de Mora</t>
  </si>
  <si>
    <t>Compensações Ambientais - Dívida Ativa - Multas da Dívida Ativa</t>
  </si>
  <si>
    <t>Compensações Ambientais - Juros de Mora da Dívida Ativa</t>
  </si>
  <si>
    <t>Outras Delegações para Exploração de Recursos Naturais - Principal</t>
  </si>
  <si>
    <t>Outras Delegações para Exploração de Recursos Naturais - Multas e Juros de Mora</t>
  </si>
  <si>
    <t>Outras Delegações para Exploração de Recursos Naturais - Dívida Ativa</t>
  </si>
  <si>
    <t>Outras Delegações para Exploração de Recursos Naturais - Dívida Ativa - Multas e Juros de Mora da Dívida Ativa</t>
  </si>
  <si>
    <t>Outras Delegações para Exploração de Recursos Naturais - Multas</t>
  </si>
  <si>
    <t>Outras Delegações para Exploração de Recursos Naturais - Juros de Mora</t>
  </si>
  <si>
    <t>Outras Delegações para Exploração de Recursos Naturais - Dívida Ativa - Multas da Dívida Ativa</t>
  </si>
  <si>
    <t>Outras Delegações para Exploração de Recursos Naturais - Juros de Mora da Dívida Ativa</t>
  </si>
  <si>
    <t>Cessão do Direito de Operacionalização de Pagamentos - Poderes Executivo e Legislativo - Principal</t>
  </si>
  <si>
    <t>Cessão do Direito de Operacionalização de Pagamentos - Poderes Executivo e Legislativo - Multas e Juros de Mora</t>
  </si>
  <si>
    <t>Cessão do Direito de Operacionalização de Pagamentos - Poderes Executivo e Legislativo - Dívida Ativa</t>
  </si>
  <si>
    <t>Cessão do Direito de Operacionalização de Pagamentos - Poderes Executivo e Legislativo - Dívida Ativa - Multas e Juros de Mora da Dívida Ativa</t>
  </si>
  <si>
    <t>Cessão do Direito de Operacionalização de Pagamentos - Poderes Executivo e Legislativo - Multas</t>
  </si>
  <si>
    <t>Cessão do Direito de Operacionalização de Pagamentos - Poderes Executivo e Legislativo - Juros de Mora</t>
  </si>
  <si>
    <t>Cessão do Direito de Operacionalização de Pagamentos - Poderes Executivo e Legislativo - Dívida Ativa - Multas da Dívida Ativa</t>
  </si>
  <si>
    <t>Cessão do Direito de Operacionalização de Pagamentos - Poderes Executivo e Legislativo - Juros de Mora da Dívida Ativa</t>
  </si>
  <si>
    <t>Outras Receitas Patrimoniais - Principal</t>
  </si>
  <si>
    <t>Outras Receitas Patrimoniais - Multas e Juros de Mora</t>
  </si>
  <si>
    <t>Outras Receitas Patrimoniais - Dívida Ativa</t>
  </si>
  <si>
    <t>Outras Receitas Patrimoniais - Dívida Ativa - Multas e Juros de Mora da Dívida Ativa</t>
  </si>
  <si>
    <t>Outras Receitas Patrimoniais - Multas</t>
  </si>
  <si>
    <t>Outras Receitas Patrimoniais - Juros de Mora</t>
  </si>
  <si>
    <t>Outras Receitas Patrimoniais - Dívida Ativa - Multas da Dívida Ativa</t>
  </si>
  <si>
    <t>Outras Receitas Patrimoniais - Juros de Mora da Dívida Ativa</t>
  </si>
  <si>
    <t>Receita Agropecuária - Principal</t>
  </si>
  <si>
    <t>Receita Agropecuária - Multas e Juros de Mora</t>
  </si>
  <si>
    <t>Receita Agropecuária - Dívida Ativa</t>
  </si>
  <si>
    <t>Receita Agropecuária - Dívida Ativa - Multas e Juros de Mora da Dívida Ativa</t>
  </si>
  <si>
    <t>Receita Agropecuária - Multas</t>
  </si>
  <si>
    <t>Receita Agropecuária - Juros de Mora</t>
  </si>
  <si>
    <t>Receita Agropecuária - Dívida Ativa - Multas da Dívida Ativa</t>
  </si>
  <si>
    <t>Receita Agropecuária - Juros de Mora da Dívida Ativa</t>
  </si>
  <si>
    <t>Receita Industrial - Principal</t>
  </si>
  <si>
    <t>Receita Industrial - Multas e Juros de Mora</t>
  </si>
  <si>
    <t>Receita Industrial - Dívida Ativa</t>
  </si>
  <si>
    <t>Receita Industrial - Dívida Ativa - Multas e Juros de Mora da Dívida Ativa</t>
  </si>
  <si>
    <t>Receita Industrial - Multas</t>
  </si>
  <si>
    <t>Receita Industrial - Juros de Mora</t>
  </si>
  <si>
    <t>Receita Industrial - Dívida Ativa - Multas da Dívida Ativa</t>
  </si>
  <si>
    <t>Receita Industrial - Juros de Mora da Dívida Ativa</t>
  </si>
  <si>
    <t>Inscrição em Concursos e Processos Seletivos - Principal</t>
  </si>
  <si>
    <t>Inscrição em Concursos e Processos Seletivos - Multas e Juros de Mora</t>
  </si>
  <si>
    <t>Inscrição em Concursos e Processos Seletivos - Dívida Ativa</t>
  </si>
  <si>
    <t>Inscrição em Concursos e Processos Seletivos - Dívida Ativa - Multas e Juros de Mora da Dívida Ativa</t>
  </si>
  <si>
    <t>Inscrição em Concursos e Processos Seletivos - Multas</t>
  </si>
  <si>
    <t>Inscrição em Concursos e Processos Seletivos - Juros de Mora</t>
  </si>
  <si>
    <t>Inscrição em Concursos e Processos Seletivos - Dívida Ativa - Multas da Dívida Ativa</t>
  </si>
  <si>
    <t>Inscrição em Concursos e Processos Seletivos - Juros de Mora da Dívida Ativa</t>
  </si>
  <si>
    <t>Serviços de Registro, Certificação e Fiscalização - Principal</t>
  </si>
  <si>
    <t>Serviços de Registro, Certificação e Fiscalização - Multas e Juros de Mora</t>
  </si>
  <si>
    <t>Serviços de Registro, Certificação e Fiscalização - Dívida Ativa</t>
  </si>
  <si>
    <t>Serviços de Registro, Certificação e Fiscalização - Dívida Ativa - Multas e Juros de Mora da Dívida Ativa</t>
  </si>
  <si>
    <t>Serviços de Registro, Certificação e Fiscalização - Multas</t>
  </si>
  <si>
    <t>Serviços de Registro, Certificação e Fiscalização - Juros de Mora</t>
  </si>
  <si>
    <t>Serviços de Registro, Certificação e Fiscalização - Dívida Ativa - Multas da Dívida Ativa</t>
  </si>
  <si>
    <t>Serviços de Registro, Certificação e Fiscalização - Juros de Mora da Dívida Ativa</t>
  </si>
  <si>
    <t>Serviços de Informação e Tecnologia - Principal</t>
  </si>
  <si>
    <t>Serviços de Informação e Tecnologia - Multas e Juros de Mora</t>
  </si>
  <si>
    <t>Serviços de Informação e Tecnologia - Dívida Ativa</t>
  </si>
  <si>
    <t>Serviços de Informação e Tecnologia - Dívida Ativa - Multas e Juros de Mora da Dívida Ativa</t>
  </si>
  <si>
    <t>Serviços de Informação e Tecnologia - Multas</t>
  </si>
  <si>
    <t>Serviços de Informação e Tecnologia - Juros de Mora</t>
  </si>
  <si>
    <t>Serviços de Informação e Tecnologia - Dívida Ativa - Multas da Dívida Ativa</t>
  </si>
  <si>
    <t>Serviços de Informação e Tecnologia - Juros de Mora da Dívida Ativa</t>
  </si>
  <si>
    <t>Serviços de Navegação Naval - Principal</t>
  </si>
  <si>
    <t>Serviços de Navegação Naval - Multas e Juros de Mora</t>
  </si>
  <si>
    <t>Serviços de Navegação Naval - Dívida Ativa</t>
  </si>
  <si>
    <t>Serviços de Navegação Naval - Dívida Ativa - Multas e Juros de Mora da Dívida Ativa</t>
  </si>
  <si>
    <t>Serviços de Navegação Naval - Multas</t>
  </si>
  <si>
    <t>Serviços de Navegação Naval - Juros de Mora</t>
  </si>
  <si>
    <t>Serviços de Navegação Naval - Dívida Ativa - Multas da Dívida Ativa</t>
  </si>
  <si>
    <t>Serviços de Navegação Naval - Juros de Mora da Dívida Ativa</t>
  </si>
  <si>
    <t>Serviços de Transporte de Passageiros ou Mercadorias - Principal</t>
  </si>
  <si>
    <t>Serviços de Transporte de Passageiros ou Mercadorias - Multas e Juros de Mora</t>
  </si>
  <si>
    <t>Serviços de Transporte de Passageiros ou Mercadorias - Dívida Ativa</t>
  </si>
  <si>
    <t>Serviços de Transporte de Passageiros ou Mercadorias - Dívida Ativa - Multas e Juros de Mora da Dívida Ativa</t>
  </si>
  <si>
    <t>Serviços de Transporte de Passageiros ou Mercadorias - Multas</t>
  </si>
  <si>
    <t>Serviços de Transporte de Passageiros ou Mercadorias - Juros de Mora</t>
  </si>
  <si>
    <t>Serviços de Transporte de Passageiros ou Mercadorias - Dívida Ativa - Multas da Dívida Ativa</t>
  </si>
  <si>
    <t>Serviços de Transporte de Passageiros ou Mercadorias - Juros de Mora da Dívida Ativa</t>
  </si>
  <si>
    <t>Serviços Portuários - Principal</t>
  </si>
  <si>
    <t>Serviços Portuários - Multas e Juros de Mora</t>
  </si>
  <si>
    <t>Serviços Portuários - Dívida Ativa</t>
  </si>
  <si>
    <t>Serviços Portuários - Dívida Ativa - Multas e Juros de Mora da Dívida Ativa</t>
  </si>
  <si>
    <t>Serviços Portuários - Multas</t>
  </si>
  <si>
    <t>Serviços Portuários - Juros de Mora</t>
  </si>
  <si>
    <t>Serviços Portuários - Dívida Ativa - Multas da Dívida Ativa</t>
  </si>
  <si>
    <t>Serviços Portuários - Juros de Mora da Dívida Ativa</t>
  </si>
  <si>
    <t>Serviços Hospitalares - Principal</t>
  </si>
  <si>
    <t>Serviços Hospitalares - Multas e Juros de Mora</t>
  </si>
  <si>
    <t>Serviços Hospitalares - Dívida Ativa</t>
  </si>
  <si>
    <t>Serviços Hospitalares - Dívida Ativa - Multas e Juros de Mora da Dívida Ativa</t>
  </si>
  <si>
    <t>Serviços Hospitalares - Multas</t>
  </si>
  <si>
    <t>Serviços Hospitalares - Juros de Mora</t>
  </si>
  <si>
    <t>Serviços Hospitalares - Dívida Ativa - Multas da Dívida Ativa</t>
  </si>
  <si>
    <t>Serviços Hospitalares - Juros de Mora da Dívida Ativa</t>
  </si>
  <si>
    <t>Serviços de Registro, Análise e Controle da Saúde - Principal</t>
  </si>
  <si>
    <t>Serviços de Registro, Análise e Controle da Saúde - Multas e Juros de Mora</t>
  </si>
  <si>
    <t>Serviços de Registro, Análise e Controle da Saúde - Dívida Ativa</t>
  </si>
  <si>
    <t>Serviços de Registro, Análise e Controle da Saúde - Dívida Ativa - Multas e Juros de Mora da Dívida Ativa</t>
  </si>
  <si>
    <t>Serviços de Registro, Análise e Controle da Saúde - Multas</t>
  </si>
  <si>
    <t>Serviços de Registro, Análise e Controle da Saúde - Juros de Mora</t>
  </si>
  <si>
    <t>Serviços de Registro, Análise e Controle da Saúde - Dívida Ativa - Multas da Dívida Ativa</t>
  </si>
  <si>
    <t>Serviços de Registro, Análise e Controle da Saúde - Juros de Mora da Dívida Ativa</t>
  </si>
  <si>
    <t>Serviços Radiológicos e Laboratoriais - Principal</t>
  </si>
  <si>
    <t>Serviços Radiológicos e Laboratoriais - Multas e Juros de Mora</t>
  </si>
  <si>
    <t>Serviços Radiológicos e Laboratoriais - Dívida Ativa</t>
  </si>
  <si>
    <t>Serviços Radiológicos e Laboratoriais - Dívida Ativa - Multas e Juros de Mora da Dívida Ativa</t>
  </si>
  <si>
    <t>Serviços Radiológicos e Laboratoriais - Multas</t>
  </si>
  <si>
    <t>Serviços Radiológicos e Laboratoriais - Juros de Mora</t>
  </si>
  <si>
    <t>Serviços Radiológicos e Laboratoriais - Dívida Ativa - Multas da Dívida Ativa</t>
  </si>
  <si>
    <t>Serviços Radiológicos e Laboratoriais - Juros de Mora da Dívida Ativa</t>
  </si>
  <si>
    <t>Serviços Ambulatoriais - Principal</t>
  </si>
  <si>
    <t>Serviços Ambulatoriais - Multas e Juros de Mora</t>
  </si>
  <si>
    <t>Serviços Ambulatoriais - Dívida Ativa</t>
  </si>
  <si>
    <t>Serviços Ambulatoriais - Dívida Ativa - Multas e Juros de Mora da Dívida Ativa</t>
  </si>
  <si>
    <t>Serviços Ambulatoriais - Multas</t>
  </si>
  <si>
    <t>Serviços Ambulatoriais - Juros de Mora</t>
  </si>
  <si>
    <t>Serviços Ambulatoriais - Dívida Ativa - Multas da Dívida Ativa</t>
  </si>
  <si>
    <t>Serviços Ambulatoriais - Juros de Mora da Dívida Ativa</t>
  </si>
  <si>
    <t>Outros Serviços de Atendimento à Saúde - Principal</t>
  </si>
  <si>
    <t>Outros Serviços de Atendimento à Saúde - Multas e Juros de Mora</t>
  </si>
  <si>
    <t>Outros Serviços de Atendimento à Saúde - Dívida Ativa</t>
  </si>
  <si>
    <t>Outros Serviços de Atendimento à Saúde - Dívida Ativa - Multas e Juros de Mora da Dívida Ativa</t>
  </si>
  <si>
    <t>Outros Serviços de Atendimento à Saúde - Multas</t>
  </si>
  <si>
    <t>Outros Serviços de Atendimento à Saúde - Juros de Mora</t>
  </si>
  <si>
    <t>Outros Serviços de Atendimento à Saúde - Dívida Ativa - Multas da Dívida Ativa</t>
  </si>
  <si>
    <t>Outros Serviços de Atendimento à Saúde - Juros de Mora da Dívida Ativa</t>
  </si>
  <si>
    <t>Serviços de Assistência à Saúde Suplementar de Servidores Civis - Principal</t>
  </si>
  <si>
    <t>Serviços de Assistência à Saúde Suplementar de Servidores Civis - Multas e Juros de Mora</t>
  </si>
  <si>
    <t>Serviços de Assistência à Saúde Suplementar de Servidores Civis - Dívida Ativa</t>
  </si>
  <si>
    <t>Serviços de Assistência à Saúde Suplementar de Servidores Civis - Dívida Ativa - Multas e Juros de Mora da Dívida Ativa</t>
  </si>
  <si>
    <t>Serviços de Assistência à Saúde Suplementar de Servidores Civis - Multas</t>
  </si>
  <si>
    <t>Serviços de Assistência à Saúde Suplementar de Servidores Civis - Juros de Mora</t>
  </si>
  <si>
    <t>Serviços de Assistência à Saúde Suplementar de Servidores Civis - Dívida Ativa - Multas da Dívida Ativa</t>
  </si>
  <si>
    <t>Serviços de Assistência à Saúde Suplementar de Servidores Civis - Juros de Mora da Dívida Ativa</t>
  </si>
  <si>
    <t>Retorno de Operações, Juros e Encargos Financeiros - Principal</t>
  </si>
  <si>
    <t>Retorno de Operações, Juros e Encargos Financeiros - Multas e Juros de Mora</t>
  </si>
  <si>
    <t>Retorno de Operações, Juros e Encargos Financeiros - Dívida Ativa</t>
  </si>
  <si>
    <t>Retorno de Operações, Juros e Encargos Financeiros - Dívida Ativa - Multas e Juros de Mora da Dívida Ativa</t>
  </si>
  <si>
    <t>Retorno de Operações, Juros e Encargos Financeiros - Multas</t>
  </si>
  <si>
    <t>Retorno de Operações, Juros e Encargos Financeiros - Juros de Mora</t>
  </si>
  <si>
    <t>Retorno de Operações, Juros e Encargos Financeiros - Dívida Ativa - Multas da Dívida Ativa</t>
  </si>
  <si>
    <t>Retorno de Operações, Juros e Encargos Financeiros - Juros de Mora da Dívida Ativa</t>
  </si>
  <si>
    <t>Outros Serviços - Principal</t>
  </si>
  <si>
    <t>Outros Serviços - Multas e Juros de Mora</t>
  </si>
  <si>
    <t>Outros Serviços - Dívida Ativa</t>
  </si>
  <si>
    <t>Outros Serviços - Dívida Ativa - Multas e Juros de Mora da Dívida Ativa</t>
  </si>
  <si>
    <t>Outros Serviços - Multas</t>
  </si>
  <si>
    <t>Outros Serviços - Juros de Mora</t>
  </si>
  <si>
    <t>Outros Serviços - Dívida Ativa - Multas da Dívida Ativa</t>
  </si>
  <si>
    <t>Outros Serviços - Juros de Mora da Dívida Ativa</t>
  </si>
  <si>
    <t>Cota-Parte do Fundo de Participação dos Municípios - Cota Mensal - Principal</t>
  </si>
  <si>
    <t>Cota-Parte da Contribuição de Intervenção no Domínio Econômico - Principal</t>
  </si>
  <si>
    <t>Transferências de Recursos do Bloco de Estruturação da Rede de Serviços Públicos de Saúde - Atenção Primária - Principal</t>
  </si>
  <si>
    <t>Transferências de Recursos do Bloco de Estruturação da Rede de Serviços Públicos de Saúde - Atenção Especializada - Principal</t>
  </si>
  <si>
    <t>Transferências de Recursos do Bloco de Estruturação da Rede de Serviços Públicos de Saúde - Vigilância em Saúde - Principal</t>
  </si>
  <si>
    <t>Transferências de Recursos do Bloco de Estruturação da Rede de Serviços Públicos de Saúde - Assistência Farmacêutica - Principal</t>
  </si>
  <si>
    <t>Transferências de Recursos do Bloco de Estruturação da Rede de Serviços Públicos de Saúde - Gestão do SUS - Principal</t>
  </si>
  <si>
    <t>Transferências de Recursos do Bloco de Estruturação da Rede de Serviços Públicos de Saúde - Outros Programas - Principal</t>
  </si>
  <si>
    <t>Transferências de Convênios da União Destinadas a Programas de Educação - Principal</t>
  </si>
  <si>
    <t>Transferências de Convênios da União Destinadas a Programas de Assistência Social - Principal</t>
  </si>
  <si>
    <t>Transferências de Convênios da União Destinadas a Programas de Combate à Fome - Principal</t>
  </si>
  <si>
    <t>Transferências de Convênios da União Destinadas a Programas de Saneamento Básico - Principal</t>
  </si>
  <si>
    <t>Transferências da União a Consórcios Públicos - Principal</t>
  </si>
  <si>
    <t>Transferências de Recursos do Fundo Penitenciário Nacional - Fupen - Principal</t>
  </si>
  <si>
    <t>Outras Transferências para Segurança Pública - Principal</t>
  </si>
  <si>
    <t>Cota-Parte do ICMS - Principal</t>
  </si>
  <si>
    <t>Cota-Parte do IPVA - Principal</t>
  </si>
  <si>
    <t>Cota-Parte do IPI - Municípios - Principal</t>
  </si>
  <si>
    <t>Outras Transferências Decorrentes de Compensações Financeiras - Principal</t>
  </si>
  <si>
    <t>Transferências de Convênios dos Estados Destinadas a Programas de Educação - Principal</t>
  </si>
  <si>
    <t>Transferências de Estados a Consórcios Públicos - Principal</t>
  </si>
  <si>
    <t>Outras Transferências dos Estados e DF - Principal</t>
  </si>
  <si>
    <t>Transferências de Municípios a Consórcios Públicos - Principal</t>
  </si>
  <si>
    <t>Outras Transferências dos Municípios - Principal</t>
  </si>
  <si>
    <t>Transferências de Convênios de Instituições Privadas para Programas de Saúde - Principal</t>
  </si>
  <si>
    <t>Transferências de Convênios de Instituições Privadas para Programas de Educação - Principal</t>
  </si>
  <si>
    <t>Demais Transferências de Outras Instituições Públicas - Principal</t>
  </si>
  <si>
    <t>Transferências de Convênios do Exterior - Programas de Saúde - Principal</t>
  </si>
  <si>
    <t>Transferências de Convênios do Exterior - Programas de Educação - Principal</t>
  </si>
  <si>
    <t>Transferências Provenientes de Depósitos Não Identificados - Principal</t>
  </si>
  <si>
    <t>Outras Transferências Correntes - Principal</t>
  </si>
  <si>
    <t>Multas Previstas em Legislação Específica - Principal</t>
  </si>
  <si>
    <t>Multas Previstas em Legislação Específica - Multas e Juros de Mora</t>
  </si>
  <si>
    <t>Multas Previstas em Legislação Específica - Dívida Ativa</t>
  </si>
  <si>
    <t>Multas Previstas em Legislação Específica - Dívida Ativa - Multas e Juros de Mora da Dívida Ativa</t>
  </si>
  <si>
    <t>Multas Previstas em Legislação Específica - Multas</t>
  </si>
  <si>
    <t>Multas Previstas em Legislação Específica - Juros de Mora</t>
  </si>
  <si>
    <t>Multas Previstas em Legislação Específica - Dívida Ativa - Multas da Dívida Ativa</t>
  </si>
  <si>
    <t>Multas Previstas em Legislação Específica - Juros de Mora da Dívida Ativa</t>
  </si>
  <si>
    <t>Multas Decorrentes de Sentenças Judiciais - Principal</t>
  </si>
  <si>
    <t>Multas Decorrentes de Sentenças Judiciais - Multas e Juros de Mora</t>
  </si>
  <si>
    <t>Multas Decorrentes de Sentenças Judiciais - Dívida Ativa</t>
  </si>
  <si>
    <t>Multas Decorrentes de Sentenças Judiciais - Dívida Ativa - Multas e Juros de Mora da Dívida Ativa</t>
  </si>
  <si>
    <t>Multas Decorrentes de Sentenças Judiciais - Multas</t>
  </si>
  <si>
    <t>Multas Decorrentes de Sentenças Judiciais - Juros de Mora</t>
  </si>
  <si>
    <t>Multas Decorrentes de Sentenças Judiciais - Dívida Ativa - Multas da Dívida Ativa</t>
  </si>
  <si>
    <t>Multas Decorrentes de Sentenças Judiciais - Juros de Mora da Dívida Ativa</t>
  </si>
  <si>
    <t>Multas e Juros Previstos em Contratos - Principal</t>
  </si>
  <si>
    <t>Multas e Juros Previstos em Contratos - Multas e Juros de Mora</t>
  </si>
  <si>
    <t>Multas e Juros Previstos em Contratos - Dívida Ativa</t>
  </si>
  <si>
    <t>Multas e Juros Previstos em Contratos - Dívida Ativa - Multas e Juros de Mora da Dívida Ativa</t>
  </si>
  <si>
    <t>Multas e Juros Previstos em Contratos - Multas</t>
  </si>
  <si>
    <t>Multas e Juros Previstos em Contratos - Juros de Mora</t>
  </si>
  <si>
    <t>Multas e Juros Previstos em Contratos - Dívida Ativa - Multas da Dívida Ativa</t>
  </si>
  <si>
    <t>Multas e Juros Previstos em Contratos - Juros de Mora da Dívida Ativa</t>
  </si>
  <si>
    <t>Multas Previstas na Legislação sobre Regime de Previdência Privada Complementar - Principal</t>
  </si>
  <si>
    <t>Multas Previstas na Legislação sobre Regime de Previdência Privada Complementar - Multas e Juros de Mora</t>
  </si>
  <si>
    <t>Multas Previstas na Legislação sobre Regime de Previdência Privada Complementar - Dívida Ativa</t>
  </si>
  <si>
    <t>Multas Previstas na Legislação sobre Regime de Previdência Privada Complementar - Dívida Ativa - Multas e Juros de Mora da Dívida Ativa</t>
  </si>
  <si>
    <t>Multas Previstas na Legislação sobre Regime de Previdência Privada Complementar - Multas</t>
  </si>
  <si>
    <t>Multas Previstas na Legislação sobre Regime de Previdência Privada Complementar - Juros de Mora</t>
  </si>
  <si>
    <t>Multas Previstas na Legislação sobre Regime de Previdência Privada Complementar - Dívida Ativa - Multas da Dívida Ativa</t>
  </si>
  <si>
    <t>Multas Previstas na Legislação sobre Regime de Previdência Privada Complementar - Juros de Mora da Dívida Ativa</t>
  </si>
  <si>
    <t>Multas da Legislação Anticorrupção Oriundas de Processos Administrativos de Responsabilização - Principal</t>
  </si>
  <si>
    <t>Multas da Legislação Anticorrupção Oriundas de Acordos de Leniência - Principal</t>
  </si>
  <si>
    <t>Outras Indenizações - Principal</t>
  </si>
  <si>
    <t>Restituição de Convênios - Primárias - Principal</t>
  </si>
  <si>
    <t>Restituição de Convênios - Primárias - Multas e Juros de Mora</t>
  </si>
  <si>
    <t>Restituição de Convênios - Primárias - Multas</t>
  </si>
  <si>
    <t>Restituição de Convênios - Primárias - Juros de Mora</t>
  </si>
  <si>
    <t>Restituição de Convênios - Financeiras - Principal</t>
  </si>
  <si>
    <t>Restituição de Convênios - Financeiras - Multas e Juros de Mora</t>
  </si>
  <si>
    <t>Restituição de Convênios - Financeiras - Multas</t>
  </si>
  <si>
    <t>Restituição de Convênios - Financeiras - Juros de Mora</t>
  </si>
  <si>
    <t>Restituição de Benefícios Não Desembolsados - Principal</t>
  </si>
  <si>
    <t>Restituição de Benefícios Previdenciários - Principal</t>
  </si>
  <si>
    <t>Restituição de Benefícios Assistenciais - Principal</t>
  </si>
  <si>
    <t>Restituições de Recursos Recebidos do SUS - Principal</t>
  </si>
  <si>
    <t>Restituições de Recursos Recebidos do SUS - Multas e Juros de Mora</t>
  </si>
  <si>
    <t>Restituições de Recursos Recebidos do SUS - Multas</t>
  </si>
  <si>
    <t>Restituições de Recursos Recebidos do SUS - Juros de Mora</t>
  </si>
  <si>
    <t>Restituições de Recursos do FUNDEB - Principal</t>
  </si>
  <si>
    <t>Restituições de Recursos do FUNDEB - Multas e Juros de Mora</t>
  </si>
  <si>
    <t>Restituições de Recursos do FUNDEB - Multas</t>
  </si>
  <si>
    <t>Restituições de Recursos do FUNDEB - Juros de Mora</t>
  </si>
  <si>
    <t>Outras Restituições - Principal</t>
  </si>
  <si>
    <t>Outras Restituições - Multas e Juros de Mora</t>
  </si>
  <si>
    <t>Outras Restituições - Dívida Ativa</t>
  </si>
  <si>
    <t>Outras Restituições - Dívida Ativa - Multas e Juros de Mora da Dívida Ativa</t>
  </si>
  <si>
    <t>Outras Restituições - Multas</t>
  </si>
  <si>
    <t>Outras Restituições - Juros de Mora</t>
  </si>
  <si>
    <t>Outras Restituições - Dívida Ativa - Multas da Dívida Ativa</t>
  </si>
  <si>
    <t>Outras Restituições - Juros de Mora da Dívida Ativa</t>
  </si>
  <si>
    <t>Outros Ressarcimentos - Principal</t>
  </si>
  <si>
    <t>Outros Ressarcimentos - Multas e Juros de Mora</t>
  </si>
  <si>
    <t>Outros Ressarcimentos - Dívida Ativa</t>
  </si>
  <si>
    <t>Outros Ressarcimentos - Dívida Ativa - Multas e Juros de Mora da Dívida Ativa</t>
  </si>
  <si>
    <t>Outros Ressarcimentos - Multas</t>
  </si>
  <si>
    <t>Outros Ressarcimentos - Juros de Mora</t>
  </si>
  <si>
    <t>Outros Ressarcimentos - Dívida Ativa - Multas da Dívida Ativa</t>
  </si>
  <si>
    <t>Outros Ressarcimentos - Juros de Mora da Dívida Ativa</t>
  </si>
  <si>
    <t>Multas e Juros de Alienação de Estoques - Destinados a Programas Sociais - Multas e Juros de Mora</t>
  </si>
  <si>
    <t>Multas e Juros de Alienação de Estoques - Destinados a Programas Sociais - Multas</t>
  </si>
  <si>
    <t>Multas e Juros de Alienação de Estoques - Destinados a Programas Sociais - Juros de Mora</t>
  </si>
  <si>
    <t>Multas e Juros de Alienação de Estoques - Programa de Aquisição de Alimentos - Multas e Juros de Mora</t>
  </si>
  <si>
    <t>Multas e Juros de Alienação de Estoques - Programa de Aquisição de Alimentos - Multas</t>
  </si>
  <si>
    <t>Multas e Juros de Alienação de Estoques - Programa de Aquisição de Alimentos - Juros de Mora</t>
  </si>
  <si>
    <t>Multas e Juros de Mora de Bens Móveis e Semoventes - Multas e Juros de Mora</t>
  </si>
  <si>
    <t>Multas e Juros de Mora de Bens Móveis e Semoventes - Multas</t>
  </si>
  <si>
    <t>Multas e Juros de Mora de Bens Móveis e Semoventes - Juros de Mora</t>
  </si>
  <si>
    <t>Multas e Juros de Mora de Bens Móveis e Semoventes - Dívida Ativa - Multas da Dívida Ativa</t>
  </si>
  <si>
    <t>Multas e Juros de Mora de Bens Móveis e Semoventes - Juros de Mora da Dívida Ativa</t>
  </si>
  <si>
    <t>Outras Multas e Juros de Mora de Alienações de Bens Móveis - Multas e Juros de Mora</t>
  </si>
  <si>
    <t>Outras Multas e Juros de Mora de Alienações de Bens Móveis - Multas</t>
  </si>
  <si>
    <t>Outras Multas e Juros de Mora de Alienações de Bens Móveis - Juros de Mora</t>
  </si>
  <si>
    <t>Outras Multas e Juros de Mora de Alienações de Bens Móveis - Dívida Ativa - Multas da Dívida Ativa</t>
  </si>
  <si>
    <t>Outras Multas e Juros de Mora de Alienações de Bens Móveis - Juros de Mora da Dívida Ativa</t>
  </si>
  <si>
    <t>Multas e Juros de Mora das Alienações de Bens Imóveis em Geral - Multas e Juros de Mora</t>
  </si>
  <si>
    <t>Multas e Juros de Mora das Alienações de Bens Imóveis em Geral - Multas</t>
  </si>
  <si>
    <t>Multas e Juros de Mora das Alienações de Bens Imóveis em Geral - Juros de Mora</t>
  </si>
  <si>
    <t>Multas e Juros de Mora das Alienações de Bens Imóveis em Geral - Juros de Mora da Dívida Ativa</t>
  </si>
  <si>
    <t>Multas e Juros de Mora das Alienações de Bens Imóveis - Programa de Administração Patrimonial Imobiliária - Multas e Juros de Mora</t>
  </si>
  <si>
    <t>Multas e Juros de Mora das Alienações de Bens Imóveis - Programa de Administração Patrimonial Imobiliária - Multas</t>
  </si>
  <si>
    <t>Multas e Juros de Mora das Alienações de Bens Imóveis - Programa de Administração Patrimonial Imobiliária - Juros de Mora</t>
  </si>
  <si>
    <t>Multas e Juros de Mora do Adicional sobre Alienações de Bens Imóveis - Multas e Juros de Mora</t>
  </si>
  <si>
    <t>Multas e Juros de Mora do Adicional sobre Alienações de Bens Imóveis - Multas</t>
  </si>
  <si>
    <t>Multas e Juros de Mora do Adicional sobre Alienações de Bens Imóveis - Juros de Mora</t>
  </si>
  <si>
    <t>Multas e Juros de Mora do Adicional sobre Alienações de Bens Imóveis - Juros de Mora da Dívida Ativa</t>
  </si>
  <si>
    <t>Outras Multas e Juros de Mora de Alienações de Bens Imóveis - Multas e Juros de Mora</t>
  </si>
  <si>
    <t>Outras Multas e Juros de Mora de Alienações de Bens Imóveis - Multas</t>
  </si>
  <si>
    <t>Outras Multas e Juros de Mora de Alienações de Bens Imóveis - Juros de Mora</t>
  </si>
  <si>
    <t>Multas e Juros da Alienação de Bens Intangíveis - Multas e Juros de Mora</t>
  </si>
  <si>
    <t>Multas e Juros da Alienação de Bens Intangíveis - Multas</t>
  </si>
  <si>
    <t>Aportes Periódicos para Amortização de Déficit Atuarial do Regimes Próprios de Previdência e Sistema de Proteção Social - Principal</t>
  </si>
  <si>
    <t>Aportes Periódicos para Amortização de Déficit Atuarial do Regimes Próprios de Previdência e Sistema de Proteção Social - Multas e Juros de Mora</t>
  </si>
  <si>
    <t>Aportes Periódicos para Amortização de Déficit Atuarial do Regimes Próprios de Previdência e Sistema de Proteção Social - Multas</t>
  </si>
  <si>
    <t>Aportes Periódicos para Amortização de Déficit Atuarial do Regimes Próprios de Previdência e Sistema de Proteção Social - Juros de Mora</t>
  </si>
  <si>
    <t>Contrapartida de Subvenções ou Subsídios - Principal</t>
  </si>
  <si>
    <t>Ônus de Sucumbência - Principal</t>
  </si>
  <si>
    <t>Títulos da Dívida Agrária - TDA - Principal</t>
  </si>
  <si>
    <t>Operações de Crédito Contratuais - Mercado Interno - Principal</t>
  </si>
  <si>
    <t>Operações de Crédito Internas para Programas de Educação - Principal</t>
  </si>
  <si>
    <t>Operações de Crédito Internas para Programas de Saúde - Principal</t>
  </si>
  <si>
    <t>Operações de Crédito Internas para Programas de Saneamento - Principal</t>
  </si>
  <si>
    <t>Operações de Crédito Internas para Programas de Meio Ambiente - Principal</t>
  </si>
  <si>
    <t>Operações de Crédito Internas para Programas de Modernização da Administração Pública - Principal</t>
  </si>
  <si>
    <t>Operações de Crédito Internas para Refinanciamento da Dívida Contratual - Principal</t>
  </si>
  <si>
    <t>Operações de Crédito Internas para Programas de Moradia Popular - Principal</t>
  </si>
  <si>
    <t>Outras Operações de Crédito - Mercado Interno - Principal</t>
  </si>
  <si>
    <t>Títulos de Responsabilidade do Tesouro Nacional - Refinanciamento da Dívida Pública Federal no Mercado Externo - Principal</t>
  </si>
  <si>
    <t>Operações de Crédito Contratuais - Mercado Externo - Principal</t>
  </si>
  <si>
    <t>Operações de Crédito Externas para Programas de Educação - Principal</t>
  </si>
  <si>
    <t>Operações de Crédito Externas para Programas de Saúde - Principal</t>
  </si>
  <si>
    <t>Operações de Crédito Externas para Programas de Saneamento - Principal</t>
  </si>
  <si>
    <t>Operações de Crédito Externas para Programas de Meio Ambiente - Principal</t>
  </si>
  <si>
    <t>Operações de Crédito Externas para Programas de Modernização da Administração Pública - Principal</t>
  </si>
  <si>
    <t>Operações de Crédito Externas para Refinanciamento da Dívida Contratual - Principal</t>
  </si>
  <si>
    <t>Outras Operações de Crédito - Mercado Externo - Principal</t>
  </si>
  <si>
    <t>Alienação de Títulos, Valores Mobiliários e Aplicações Congêneres Permanentes - Principal</t>
  </si>
  <si>
    <t>Alienação de Bens Móveis e Semoventes - Principal</t>
  </si>
  <si>
    <t>Alienação de Bens Móveis e Semoventes - Dívida Ativa</t>
  </si>
  <si>
    <t>Alienação de Bens Imóveis - Principal</t>
  </si>
  <si>
    <t>Alienação de Bens Imóveis - Dívida Ativa</t>
  </si>
  <si>
    <t>Alienação de Bens Intangíveis - Principal</t>
  </si>
  <si>
    <t>Alienação de Bens Intangíveis - Dívida Ativa</t>
  </si>
  <si>
    <t>Amortização de Empréstimos - Refinanciamento de Dívidas de Médio e Longo Prazo - Principal</t>
  </si>
  <si>
    <t>Amortização de Empréstimos Contratuais - Principal</t>
  </si>
  <si>
    <t>Amortização de Financiamentos em Geral - Principal</t>
  </si>
  <si>
    <t>Transferências para o Programa Nacional de Reestruturação e Aquisição de Equipamentos para a Rede Escolar Pública de Educação Infantil - Proinfância - Principal</t>
  </si>
  <si>
    <t>Transferências dos Estados e Distrito Federal a Consórcios Públicos - Principal</t>
  </si>
  <si>
    <t>Transferências de Recursos Destinados a Programas de Educação - Principal</t>
  </si>
  <si>
    <t>Outras Transferências de Recursos dos Estados - Principal</t>
  </si>
  <si>
    <t>Transferências de Convênios de Instituições Privadas Destinados a Programas de Saúde - Principal</t>
  </si>
  <si>
    <t>Transferências de Convênios de Instituições Privadas Destinados a Programas de Educação - Principal</t>
  </si>
  <si>
    <t>Transferências de Outras Instituições Públicas - Principal</t>
  </si>
  <si>
    <t>Transferências do Exterior para Programas de Saúde - Principal</t>
  </si>
  <si>
    <t>Transferências do Exterior para Programas de Educação - Principal</t>
  </si>
  <si>
    <t>Transferências de Pessoas Físicas para Programas de Saúde - Principal</t>
  </si>
  <si>
    <t>Transferências de Pessoas Físicas para Programas de Educação - Principal</t>
  </si>
  <si>
    <t>Integralização de Capital Social - Principal</t>
  </si>
  <si>
    <t>Resgate de Títulos do Tesouro - Principal</t>
  </si>
  <si>
    <t>Outras Receitas de Capital - Principal</t>
  </si>
  <si>
    <t>1</t>
  </si>
  <si>
    <t>3</t>
  </si>
  <si>
    <t>01</t>
  </si>
  <si>
    <t>0</t>
  </si>
  <si>
    <t>02</t>
  </si>
  <si>
    <t>6</t>
  </si>
  <si>
    <t>00</t>
  </si>
  <si>
    <t>7</t>
  </si>
  <si>
    <t>8</t>
  </si>
  <si>
    <t>2</t>
  </si>
  <si>
    <t>4</t>
  </si>
  <si>
    <t>5</t>
  </si>
  <si>
    <t>9</t>
  </si>
  <si>
    <t>03</t>
  </si>
  <si>
    <t>04</t>
  </si>
  <si>
    <t>05</t>
  </si>
  <si>
    <t>99</t>
  </si>
  <si>
    <t>06</t>
  </si>
  <si>
    <t>07</t>
  </si>
  <si>
    <t>08</t>
  </si>
  <si>
    <t>09</t>
  </si>
  <si>
    <t>10</t>
  </si>
  <si>
    <t>12</t>
  </si>
  <si>
    <t>13</t>
  </si>
  <si>
    <t>50</t>
  </si>
  <si>
    <t>Amortização de Empréstimos Contratuais - Dívida Ativa</t>
  </si>
  <si>
    <t>Amortização de Financiamentos em Geral - Dívida Ativa</t>
  </si>
  <si>
    <t>53</t>
  </si>
  <si>
    <t>51</t>
  </si>
  <si>
    <t>98</t>
  </si>
  <si>
    <t>52</t>
  </si>
  <si>
    <t>54</t>
  </si>
  <si>
    <t>55</t>
  </si>
  <si>
    <t>56</t>
  </si>
  <si>
    <t>Contribuição Patronal - Servidor Civil - Intra OFSS</t>
  </si>
  <si>
    <t>Contribuição Patronal - Servidor Civil Ativo - Intra OFSS</t>
  </si>
  <si>
    <t>Contribuição Patronal - Servidor Civil Ativo - Principal - Intra OFSS</t>
  </si>
  <si>
    <t>Contribuição Patronal - Servidor Civil Ativo - Multas e Juros de Mora - Intra OFSS</t>
  </si>
  <si>
    <t>Contribuição Patronal - Servidor Civil Ativo - Dívida Ativa - Intra OFSS</t>
  </si>
  <si>
    <t>Contribuição Patronal - Servidor Civil Ativo - Dívida Ativa - Multas e Juros de Mora da Dívida Ativa - Intra OFSS</t>
  </si>
  <si>
    <t>Contribuição Patronal - Servidor Civil Ativo - Multas - Intra OFSS</t>
  </si>
  <si>
    <t>Contribuição Patronal - Servidor Civil Ativo - Juros de Mora - Intra OFSS</t>
  </si>
  <si>
    <t>Contribuição Patronal - Servidor Civil Ativo - Dívida Ativa - Multas da Dívida Ativa - Intra OFSS</t>
  </si>
  <si>
    <t>Contribuição Patronal - Servidor Civil Ativo - Juros de Mora da Dívida Ativa - Intra OFSS</t>
  </si>
  <si>
    <t>METODOLOGIA DE CONTABILIZAÇÃO DAS RECEITAS ORÇAMENTÁRIAS, DE NATUREZA VALORIZÁVEL:</t>
  </si>
  <si>
    <t xml:space="preserve">PORTARIA INTERMINISTERTIAL Nº 163/2001, DE 4 DE MAIO DE 2001 (ATUALIZADA)(*) </t>
  </si>
  <si>
    <t>§ 4o O código de oito dígitos numéricos de que trata este artigo é denominado Código de Natureza de Receita Orçamentária e possui a estrutura “a.b.c.d.ee.f.g”, onde:</t>
  </si>
  <si>
    <t xml:space="preserve">V - “g” identifica o Tipo de Receita, de acordo com a seguinte estrutura lógica: </t>
  </si>
  <si>
    <t>a) “0”, quando se tratar de natureza de receita não valorizável ou agregadora;</t>
  </si>
  <si>
    <t xml:space="preserve">b) “1”, a ser utilizado para registrar a arrecadação Principal da receita; </t>
  </si>
  <si>
    <t xml:space="preserve">c) “2”, a ser utilizado para registrar a arrecadação de Multas e Juros de Mora da respectiva receita; </t>
  </si>
  <si>
    <t xml:space="preserve">d) “3”, a ser utilizado para registrar a arrecadação da Dívida Ativa da respectiva receita; </t>
  </si>
  <si>
    <t xml:space="preserve">e) “4”, a ser utilizado para registrar a arrecadação de Multas e Juros de Mora da Dívida Ativa da respectiva receita. </t>
  </si>
  <si>
    <t xml:space="preserve">f) “5”, a ser utilizado para registrar a arrecadação das Multas da respectiva receita quando a legislação pertinente diferenciar a destinação das Multas da destinação dos Juros de Mora, situação na qual não poderá ser efetuado registro de arrecadação no Tipo “2 – Multas e Juros de Mora”; </t>
  </si>
  <si>
    <t xml:space="preserve">g) “6”, a ser utilizado para registrar a arrecadação dos Juros de Mora da respectiva receita, quando a legislação pertinente diferenciar a destinação das Multas da destinação dos Juros de Mora, situação na qual não poderá ser efetuado registro de arrecadação no Tipo “2 – Multas e Juros de Mora”; </t>
  </si>
  <si>
    <t xml:space="preserve">h) “7”, a ser utilizado para registrar a arrecadação das Multas da Dívida Ativa da respectiva receita, quando a legislação pertinente diferenciar a destinação das Multas da Dívida Ativa da destinação dos Juros de Mora da Dívida Ativa, situação na qual não poderá ser efetuado registro de arrecadação no Tipo “4 – Multas e Juros de Mora da Dívida Ativa”; </t>
  </si>
  <si>
    <r>
      <t>§ 5o O registro do ingresso de recursos deverá,</t>
    </r>
    <r>
      <rPr>
        <b/>
        <sz val="11"/>
        <rFont val="Calibri"/>
        <family val="2"/>
        <scheme val="minor"/>
      </rPr>
      <t xml:space="preserve"> prioritariamente,</t>
    </r>
    <r>
      <rPr>
        <sz val="11"/>
        <rFont val="Calibri"/>
        <family val="2"/>
        <scheme val="minor"/>
      </rPr>
      <t xml:space="preserve"> ser efetuado por meio do uso dos Tipos de Receita identificados por </t>
    </r>
    <r>
      <rPr>
        <b/>
        <sz val="11"/>
        <rFont val="Calibri"/>
        <family val="2"/>
        <scheme val="minor"/>
      </rPr>
      <t>“1”, “3”, “5”, “6”, “7” e “8”,</t>
    </r>
    <r>
      <rPr>
        <sz val="11"/>
        <rFont val="Calibri"/>
        <family val="2"/>
        <scheme val="minor"/>
      </rPr>
      <t xml:space="preserve"> aos quais se refere o inciso V do § 4o deste artigo, a fim de que o recolhimento das Multas seja efetuado por meio de código específico e em separado do recolhimento dos Juros de Mora das receitas às quais se referem, sendo </t>
    </r>
    <r>
      <rPr>
        <b/>
        <sz val="11"/>
        <rFont val="Calibri"/>
        <family val="2"/>
        <scheme val="minor"/>
      </rPr>
      <t>excepcionalmente facultado</t>
    </r>
    <r>
      <rPr>
        <sz val="11"/>
        <rFont val="Calibri"/>
        <family val="2"/>
        <scheme val="minor"/>
      </rPr>
      <t xml:space="preserve"> ao órgão ou entidade efetuar o recolhimento em conjunto das Multas e dos Juros de Mora, sob o mesmo código, por meio do uso dos Tipos de Receita identificados por “2” e “4”, apenas e tão somente nos casos em que os recursos tanto das Multas quanto dos Juros de Mora possuam exatamente as mesmas normas de aplicação na despesa. </t>
    </r>
  </si>
  <si>
    <t>7.0.0.0.00.0.0.00.00 - 8.0.0.0.00.0.00.00 - Receitas  de Operações Intraorçamentárias realizadas entre órgãos e demais entidades da Administração Pública integrantes do orçamento fiscal e do orçamento da seguridade social do mesmo ente federativo. Respresentadas, respectivamente pelos códigos "7" e "8" em sua Categoria Econômica, mantendo se o restante da codificação. (PORTARIA INTERMINISTERIAL No 163, Artigo 2º,  § 13º).</t>
  </si>
  <si>
    <t xml:space="preserve">i) “8”, a ser utilizado para registrar a arrecadação dos Juros da Dívida Ativa da respectiva receita, quando a legislação pertinente diferenciar a destinação das Multas da Dívida Ativa da destinação dos Juros de Mora da Dívida Ativa, situação na qual não poderá ser efetuado registro de arrecadação no Tipo “4 – Multas e Juros de Mora da Dívida Ativa”. </t>
  </si>
  <si>
    <t>RED</t>
  </si>
  <si>
    <t>D2</t>
  </si>
  <si>
    <t>D4</t>
  </si>
  <si>
    <t>57</t>
  </si>
  <si>
    <t>58</t>
  </si>
  <si>
    <t>59</t>
  </si>
  <si>
    <t>Receitas Correntes - Intra OFSS</t>
  </si>
  <si>
    <t>Impostos, Taxas e Contribuições de Melhoria - Intra OFSS</t>
  </si>
  <si>
    <t>Impostos - Intra OFSS</t>
  </si>
  <si>
    <t>Impostos sobre o Patrimônio - Intra OFSS</t>
  </si>
  <si>
    <t>Imposto sobre a Propriedade Predial e Territorial Urbana - Intra OFSS</t>
  </si>
  <si>
    <t>Imposto sobre a Propriedade Predial e Territorial Urbana - Principal - Intra OFSS</t>
  </si>
  <si>
    <t>Imposto sobre a Propriedade Predial e Territorial Urbana - Multas e Juros de Mora - Intra OFSS</t>
  </si>
  <si>
    <t>Imposto sobre a Propriedade Predial e Territorial Urbana - Dívida Ativa - Intra OFSS</t>
  </si>
  <si>
    <t>Imposto sobre a Propriedade Predial e Territorial Urbana - Dívida Ativa - Multas e Juros de Mora da Dívida Ativa - Intra OFSS</t>
  </si>
  <si>
    <t>Imposto sobre a Propriedade Predial e Territorial Urbana - Multas - Intra OFSS</t>
  </si>
  <si>
    <t>Imposto sobre a Propriedade Predial e Territorial Urbana - Juros de Mora - Intra OFSS</t>
  </si>
  <si>
    <t>Imposto sobre a Propriedade Predial e Territorial Urbana - Dívida Ativa - Multas da Dívida Ativa - Intra OFSS</t>
  </si>
  <si>
    <t>Imposto sobre a Propriedade Predial e Territorial Urbana - Juros de Mora da Dívida Ativa - Intra OFSS</t>
  </si>
  <si>
    <t>Impostos sobre Transmissão "Inter Vivos" de Bens Imóveis e de Direitos Reais sobre Imóveis - Principal - Intra OFSS</t>
  </si>
  <si>
    <t>Impostos sobre Transmissão "Inter Vivos" de Bens Imóveis e de Direitos Reais sobre Imóveis - Multas e Juros de Mora - Intra OFSS</t>
  </si>
  <si>
    <t>Impostos sobre Transmissão "Inter Vivos" de Bens Imóveis e de Direitos Reais sobre Imóveis - Dívida Ativa - Intra OFSS</t>
  </si>
  <si>
    <t>Impostos sobre Transmissão "Inter Vivos" de Bens Imóveis e de Direitos Reais sobre Imóveis - Dívida Ativa - Multas e Juros de Mora da Dívida Ativa - Intra OFSS</t>
  </si>
  <si>
    <t>Impostos sobre Transmissão "Inter Vivos" de Bens Imóveis e de Direitos Reais sobre Imóveis - Multas - Intra OFSS</t>
  </si>
  <si>
    <t>Impostos sobre Transmissão "Inter Vivos" de Bens Imóveis e de Direitos Reais sobre Imóveis - Juros de Mora - Intra OFSS</t>
  </si>
  <si>
    <t>Impostos sobre Transmissão "Inter Vivos" de Bens Imóveis e de Direitos Reais sobre Imóveis - Dívida Ativa - Multas da Dívida Ativa - Intra OFSS</t>
  </si>
  <si>
    <t>Impostos sobre Transmissão "Inter Vivos" de Bens Imóveis e de Direitos Reais sobre Imóveis - Juros de Mora da Dívida Ativa - Intra OFSS</t>
  </si>
  <si>
    <t>Impostos sobre a Produção e Circulação de Mercadorias e Serviços - Intra OFSS</t>
  </si>
  <si>
    <t>Impostos sobre Serviços - Intra OFSS</t>
  </si>
  <si>
    <t>Outros Impostos - Intra OFSS</t>
  </si>
  <si>
    <t>Outros Impostos - Principal - Intra OFSS</t>
  </si>
  <si>
    <t>Outros Impostos - Multas e Juros de Mora - Intra OFSS</t>
  </si>
  <si>
    <t>Outros Impostos - Dívida Ativa - Intra OFSS</t>
  </si>
  <si>
    <t>Outros Impostos - Dívida Ativa - Multas e Juros de Mora da Dívida Ativa - Intra OFSS</t>
  </si>
  <si>
    <t>Outros Impostos - Multas - Intra OFSS</t>
  </si>
  <si>
    <t>Outros Impostos - Juros de Mora - Intra OFSS</t>
  </si>
  <si>
    <t>Outros Impostos - Dívida Ativa - Multas da Dívida Ativa - Intra OFSS</t>
  </si>
  <si>
    <t>Outros Impostos - Juros de Mora da Dívida Ativa - Intra OFSS</t>
  </si>
  <si>
    <t>Taxas - Intra OFSS</t>
  </si>
  <si>
    <t>Taxas de Inspeção, Controle e Fiscalização - Intra OFSS</t>
  </si>
  <si>
    <t>Taxas de Inspeção, Controle e Fiscalização - Principal - Intra OFSS</t>
  </si>
  <si>
    <t>Taxas de Inspeção, Controle e Fiscalização - Multas e Juros de Mora - Intra OFSS</t>
  </si>
  <si>
    <t>Taxas de Inspeção, Controle e Fiscalização - Dívida Ativa - Intra OFSS</t>
  </si>
  <si>
    <t>Taxas de Inspeção, Controle e Fiscalização - Dívida Ativa - Multas e Juros de Mora da Dívida Ativa - Intra OFSS</t>
  </si>
  <si>
    <t>Taxas de Inspeção, Controle e Fiscalização - Multas - Intra OFSS</t>
  </si>
  <si>
    <t>Taxas de Inspeção, Controle e Fiscalização - Juros de Mora - Intra OFSS</t>
  </si>
  <si>
    <t>Taxas de Inspeção, Controle e Fiscalização - Dívida Ativa - Multas da Dívida Ativa - Intra OFSS</t>
  </si>
  <si>
    <t>Taxas de Inspeção, Controle e Fiscalização - Juros de Mora da Dívida Ativa - Intra OFSS</t>
  </si>
  <si>
    <t>Taxa de Controle e Fiscalização Ambiental - Intra OFSS</t>
  </si>
  <si>
    <t>Taxa de Controle e Fiscalização Ambiental - Principal - Intra OFSS</t>
  </si>
  <si>
    <t>Taxa de Controle e Fiscalização Ambiental - Multas e Juros de Mora - Intra OFSS</t>
  </si>
  <si>
    <t>Taxa de Controle e Fiscalização Ambiental - Dívida Ativa - Intra OFSS</t>
  </si>
  <si>
    <t>Taxa de Controle e Fiscalização Ambiental - Dívida Ativa - Multas e Juros de Mora da Dívida Ativa - Intra OFSS</t>
  </si>
  <si>
    <t>Taxa de Controle e Fiscalização Ambiental - Multas - Intra OFSS</t>
  </si>
  <si>
    <t>Taxa de Controle e Fiscalização Ambiental - Juros de Mora - Intra OFSS</t>
  </si>
  <si>
    <t>Taxa de Controle e Fiscalização Ambiental - Dívida Ativa - Multas da Dívida Ativa - Intra OFSS</t>
  </si>
  <si>
    <t>Taxa de Controle e Fiscalização Ambiental - Juros de Mora da Dívida Ativa - Intra OFSS</t>
  </si>
  <si>
    <t>Taxa de Fiscalização de Vigilância Sanitária - Intra OFSS</t>
  </si>
  <si>
    <t>Taxa de Fiscalização de Vigilância Sanitária - Principal - Intra OFSS</t>
  </si>
  <si>
    <t>Taxa de Fiscalização de Vigilância Sanitária - Multas e Juros de Mora - Intra OFSS</t>
  </si>
  <si>
    <t>Taxa de Fiscalização de Vigilância Sanitária - Dívida Ativa - Intra OFSS</t>
  </si>
  <si>
    <t>Taxa de Fiscalização de Vigilância Sanitária - Dívida Ativa - Multas e Juros de Mora da Dívida Ativa - Intra OFSS</t>
  </si>
  <si>
    <t>Taxa de Fiscalização de Vigilância Sanitária - Multas - Intra OFSS</t>
  </si>
  <si>
    <t>Taxa de Fiscalização de Vigilância Sanitária - Juros de Mora - Intra OFSS</t>
  </si>
  <si>
    <t>Taxa de Fiscalização de Vigilância Sanitária - Dívida Ativa - Multas da Dívida Ativa - Intra OFSS</t>
  </si>
  <si>
    <t>Taxa de Fiscalização de Vigilância Sanitária - Juros de Mora da Dívida Ativa - Intra OFSS</t>
  </si>
  <si>
    <t>Taxas Judiciais - Intra OFSS</t>
  </si>
  <si>
    <t>Taxas Judiciais - Principal - Intra OFSS</t>
  </si>
  <si>
    <t>Taxas Judiciais - Multas e Juros de Mora - Intra OFSS</t>
  </si>
  <si>
    <t>Taxas Judiciais - Dívida Ativa - Intra OFSS</t>
  </si>
  <si>
    <t>Taxas Judiciais - Dívida Ativa - Multas e Juros de Mora da Dívida Ativa - Intra OFSS</t>
  </si>
  <si>
    <t>Taxas Judiciais - Multas - Intra OFSS</t>
  </si>
  <si>
    <t>Taxas Judiciais - Juros de Mora - Intra OFSS</t>
  </si>
  <si>
    <t>Taxas Judiciais - Dívida Ativa - Multas da Dívida Ativa - Intra OFSS</t>
  </si>
  <si>
    <t>Taxas Judiciais - Juros de Mora da Dívida Ativa - Intra OFSS</t>
  </si>
  <si>
    <t>Taxas Extrajudiciais - Intra OFSS</t>
  </si>
  <si>
    <t>Taxas Extrajudiciais - Principal - Intra OFSS</t>
  </si>
  <si>
    <t>Taxas Extrajudiciais - Multas e Juros de Mora - Intra OFSS</t>
  </si>
  <si>
    <t>Taxas Extrajudiciais - Dívida Ativa - Intra OFSS</t>
  </si>
  <si>
    <t>Taxas Extrajudiciais - Dívida Ativa - Multas e Juros de Mora da Dívida Ativa - Intra OFSS</t>
  </si>
  <si>
    <t>Taxas Extrajudiciais - Multas - Intra OFSS</t>
  </si>
  <si>
    <t>Taxas Extrajudiciais - Juros de Mora - Intra OFSS</t>
  </si>
  <si>
    <t>Taxas Extrajudiciais - Dívida Ativa - Multas da Dívida Ativa - Intra OFSS</t>
  </si>
  <si>
    <t>Taxas Extrajudiciais - Juros de Mora da Dívida Ativa - Intra OFSS</t>
  </si>
  <si>
    <t>Taxa de Estudo de Impacto de Vizinhança (EIV) - Intra OFSS</t>
  </si>
  <si>
    <t>Taxa de Estudo de Impacto de Vizinhança (EIV) - Principal - Intra OFSS</t>
  </si>
  <si>
    <t>Taxa de Estudo de Impacto de Vizinhança (EIV) - Multas e Juros de Mora - Intra OFSS</t>
  </si>
  <si>
    <t>Taxa de Estudo de Impacto de Vizinhança (EIV) - Dívida Ativa - Intra OFSS</t>
  </si>
  <si>
    <t>Taxa de Estudo de Impacto de Vizinhança (EIV) - Dívida Ativa - Multas e Juros de Mora da Dívida Ativa - Intra OFSS</t>
  </si>
  <si>
    <t>Taxa de Estudo de Impacto de Vizinhança (EIV) - Multas - Intra OFSS</t>
  </si>
  <si>
    <t>Taxa de Estudo de Impacto de Vizinhança (EIV) - Juros de Mora - Intra OFSS</t>
  </si>
  <si>
    <t>Taxa de Estudo de Impacto de Vizinhança (EIV) - Dívida Ativa - Multas da Dívida Ativa - Intra OFSS</t>
  </si>
  <si>
    <t>Taxa de Estudo de Impacto de Vizinhança (EIV) - Juros de Mora da Dívida Ativa - Intra OFSS</t>
  </si>
  <si>
    <t>Contribuição de Melhoria - Intra OFSS</t>
  </si>
  <si>
    <t>Contribuição de Melhoria para Expansão da Rede de Água Potável e Esgoto Sanitário - Intra OFSS</t>
  </si>
  <si>
    <t>Contribuição de Melhoria para Expansão da Rede de Água Potável e Esgoto Sanitário - Principal - Intra OFSS</t>
  </si>
  <si>
    <t>Contribuição de Melhoria para Expansão da Rede de Água Potável e Esgoto Sanitário - Multas e Juros de Mora - Intra OFSS</t>
  </si>
  <si>
    <t>Contribuição de Melhoria para Expansão da Rede de Água Potável e Esgoto Sanitário - Dívida Ativa - Intra OFSS</t>
  </si>
  <si>
    <t>Contribuição de Melhoria para Expansão da Rede de Água Potável e Esgoto Sanitário - Dívida Ativa - Multas e Juros de Mora da Dívida Ativa - Intra OFSS</t>
  </si>
  <si>
    <t>Contribuição de Melhoria para Expansão da Rede de Água Potável e Esgoto Sanitário - Multas - Intra OFSS</t>
  </si>
  <si>
    <t>Contribuição de Melhoria para Expansão da Rede de Água Potável e Esgoto Sanitário - Juros de Mora - Intra OFSS</t>
  </si>
  <si>
    <t>Contribuição de Melhoria para Expansão da Rede de Água Potável e Esgoto Sanitário - Dívida Ativa - Multas da Dívida Ativa - Intra OFSS</t>
  </si>
  <si>
    <t>Contribuição de Melhoria para Expansão da Rede de Água Potável e Esgoto Sanitário - Juros de Mora da Dívida Ativa - Intra OFSS</t>
  </si>
  <si>
    <t>Contribuição de Melhoria para Expansão da Rede de Iluminação Pública na Cidade - Intra OFSS</t>
  </si>
  <si>
    <t>Contribuição de Melhoria para Expansão da Rede de Iluminação Pública na Cidade - Principal - Intra OFSS</t>
  </si>
  <si>
    <t>Contribuição de Melhoria para Expansão da Rede de Iluminação Pública na Cidade - Multas e Juros de Mora - Intra OFSS</t>
  </si>
  <si>
    <t>Contribuição de Melhoria para Expansão da Rede de Iluminação Pública na Cidade - Dívida Ativa - Intra OFSS</t>
  </si>
  <si>
    <t>Contribuição de Melhoria para Expansão da Rede de Iluminação Pública na Cidade - Dívida Ativa - Multas e Juros de Mora da Dívida Ativa - Intra OFSS</t>
  </si>
  <si>
    <t>Contribuição de Melhoria para Expansão da Rede de Iluminação Pública na Cidade - Multas - Intra OFSS</t>
  </si>
  <si>
    <t>Contribuição de Melhoria para Expansão da Rede de Iluminação Pública na Cidade - Juros de Mora - Intra OFSS</t>
  </si>
  <si>
    <t>Contribuição de Melhoria para Expansão da Rede de Iluminação Pública na Cidade - Dívida Ativa - Multas da Dívida Ativa - Intra OFSS</t>
  </si>
  <si>
    <t>Contribuição de Melhoria para Expansão da Rede de Iluminação Pública na Cidade - Juros de Mora da Dívida Ativa - Intra OFSS</t>
  </si>
  <si>
    <t>Contribuição de Melhoria para Expansão de Rede de Iluminação Pública Rural - Intra OFSS</t>
  </si>
  <si>
    <t>Contribuição de Melhoria para Expansão de Rede de Iluminação Pública Rural - Principal - Intra OFSS</t>
  </si>
  <si>
    <t>Contribuição de Melhoria para Expansão de Rede de Iluminação Pública Rural - Multas e Juros de Mora - Intra OFSS</t>
  </si>
  <si>
    <t>Contribuição de Melhoria para Expansão de Rede de Iluminação Pública Rural - Dívida Ativa - Intra OFSS</t>
  </si>
  <si>
    <t>Contribuição de Melhoria para Expansão de Rede de Iluminação Pública Rural - Dívida Ativa - Multas e Juros de Mora da Dívida Ativa - Intra OFSS</t>
  </si>
  <si>
    <t>Contribuição de Melhoria para Expansão de Rede de Iluminação Pública Rural - Multas - Intra OFSS</t>
  </si>
  <si>
    <t>Contribuição de Melhoria para Expansão de Rede de Iluminação Pública Rural - Juros de Mora - Intra OFSS</t>
  </si>
  <si>
    <t>Contribuição de Melhoria para Expansão de Rede de Iluminação Pública Rural - Dívida Ativa - Multas da Dívida Ativa - Intra OFSS</t>
  </si>
  <si>
    <t>Contribuição de Melhoria para Expansão de Rede de Iluminação Pública Rural - Juros de Mora da Dívida Ativa - Intra OFSS</t>
  </si>
  <si>
    <t>Contribuição de Melhoria para Pavimentação e Obras Complementares - Intra OFSS</t>
  </si>
  <si>
    <t>Contribuição de Melhoria para Pavimentação e Obras Complementares - Principal - Intra OFSS</t>
  </si>
  <si>
    <t>Contribuição de Melhoria para Pavimentação e Obras Complementares - Multas e Juros de Mora - Intra OFSS</t>
  </si>
  <si>
    <t>Contribuição de Melhoria para Pavimentação e Obras Complementares - Dívida Ativa - Intra OFSS</t>
  </si>
  <si>
    <t>Contribuição de Melhoria para Pavimentação e Obras Complementares - Dívida Ativa - Multas e Juros de Mora da Dívida Ativa - Intra OFSS</t>
  </si>
  <si>
    <t>Contribuição de Melhoria para Pavimentação e Obras Complementares - Multas - Intra OFSS</t>
  </si>
  <si>
    <t>Contribuição de Melhoria para Pavimentação e Obras Complementares - Juros de Mora - Intra OFSS</t>
  </si>
  <si>
    <t>Contribuição de Melhoria para Pavimentação e Obras Complementares - Dívida Ativa - Multas da Dívida Ativa - Intra OFSS</t>
  </si>
  <si>
    <t>Contribuição de Melhoria para Pavimentação e Obras Complementares - Juros de Mora da Dívida Ativa - Intra OFSS</t>
  </si>
  <si>
    <t>Outras Contribuições de Melhoria - Intra OFSS</t>
  </si>
  <si>
    <t>Contribuições - Intra OFSS</t>
  </si>
  <si>
    <t>Contribuições Sociais - Intra OFSS</t>
  </si>
  <si>
    <t>Contribuição Patronal Oriunda de Sentenças Judiciais - Patronal - Servidor Civil Ativo - Intra OFSS</t>
  </si>
  <si>
    <t>Contribuição Patronal Oriunda de Sentenças Judiciais - Patronal - Servidor Civil Ativo - Principal - Intra OFSS</t>
  </si>
  <si>
    <t>Contribuição Patronal Oriunda de Sentenças Judiciais - Patronal - Servidor Civil Ativo - Multas e Juros de Mora - Intra OFSS</t>
  </si>
  <si>
    <t>Contribuição Patronal Oriunda de Sentenças Judiciais - Patronal - Servidor Civil Ativo - Dívida Ativa - Intra OFSS</t>
  </si>
  <si>
    <t>Contribuição Patronal Oriunda de Sentenças Judiciais - Patronal - Servidor Civil Ativo - Dívida Ativa - Multas e Juros de Mora da Dívida Ativa - Intra OFSS</t>
  </si>
  <si>
    <t>Contribuição Patronal Oriunda de Sentenças Judiciais - Patronal - Servidor Civil Ativo - Multas - Intra OFSS</t>
  </si>
  <si>
    <t>Contribuição Patronal Oriunda de Sentenças Judiciais - Patronal - Servidor Civil Ativo - Juros de Mora - Intra OFSS</t>
  </si>
  <si>
    <t>Contribuição Patronal Oriunda de Sentenças Judiciais - Patronal - Servidor Civil Ativo - Dívida Ativa - Multas da Dívida Ativa - Intra OFSS</t>
  </si>
  <si>
    <t>Contribuição Patronal Oriunda de Sentenças Judiciais - Patronal - Servidor Civil Ativo - Juros de Mora da Dívida Ativa - Intra OFSS</t>
  </si>
  <si>
    <t>Contribuição Patronal - Servidor Civil Inativo e Pensionistas - Intra OFSS</t>
  </si>
  <si>
    <t>Contribuição Patronal - Servidor Civil - Inativo - Intra OFSS</t>
  </si>
  <si>
    <t>Contribuição Patronal - Servidor Civil - Inativo - Principal - Intra OFSS</t>
  </si>
  <si>
    <t>Contribuição Patronal - Servidor Civil - Inativo - Multas e Juros de Mora - Intra OFSS</t>
  </si>
  <si>
    <t>Contribuição Patronal - Servidor Civil - Inativo - Dívida Ativa - Intra OFSS</t>
  </si>
  <si>
    <t>Contribuição Patronal - Servidor Civil - Inativo - Dívida Ativa - Multas e Juros de Mora da Dívida Ativa - Intra OFSS</t>
  </si>
  <si>
    <t>Contribuição Patronal - Servidor Civil - Inativo - Multas - Intra OFSS</t>
  </si>
  <si>
    <t>Contribuição Patronal - Servidor Civil - Inativo - Juros de Mora - Intra OFSS</t>
  </si>
  <si>
    <t>Contribuição Patronal - Servidor Civil - Inativo - Dívida Ativa - Multas da Dívida Ativa - Intra OFSS</t>
  </si>
  <si>
    <t>Contribuição Patronal - Servidor Civil - Inativo - Juros de Mora da Dívida Ativa - Intra OFSS</t>
  </si>
  <si>
    <t>Contribuição Patronal - Servidor Civil - Pensionistas - Intra OFSS</t>
  </si>
  <si>
    <t>Contribuição Patronal - Servidor Civil - Pensionistas - Principal - Intra OFSS</t>
  </si>
  <si>
    <t>Contribuição Patronal - Servidor Civil - Pensionistas - Multas e Juros de Mora - Intra OFSS</t>
  </si>
  <si>
    <t>Contribuição Patronal - Servidor Civil - Pensionistas - Dívida Ativa - Intra OFSS</t>
  </si>
  <si>
    <t>Contribuição Patronal - Servidor Civil - Pensionistas - Dívida Ativa - Multas e Juros de Mora da Dívida Ativa - Intra OFSS</t>
  </si>
  <si>
    <t>Contribuição Patronal - Servidor Civil - Pensionistas - Multas - Intra OFSS</t>
  </si>
  <si>
    <t>Contribuição Patronal - Servidor Civil - Pensionistas - Juros de Mora - Intra OFSS</t>
  </si>
  <si>
    <t>Contribuição Patronal - Servidor Civil - Pensionistas - Dívida Ativa - Multas da Dívida Ativa - Intra OFSS</t>
  </si>
  <si>
    <t>Contribuição Patronal - Servidor Civil - Pensionistas - Juros de Mora da Dívida Ativa - Intra OFSS</t>
  </si>
  <si>
    <t>Contribuição Patronal Oriunda de Sentenças Judiciais - Servidor Civil Inativo - Intra OFSS</t>
  </si>
  <si>
    <t>Contribuição Patronal Oriunda de Sentenças Judiciais - Servidor Civil Inativo - Principal - Intra OFSS</t>
  </si>
  <si>
    <t>Contribuição Patronal Oriunda de Sentenças Judiciais - Servidor Civil Inativo - Multas e Juros de Mora - Intra OFSS</t>
  </si>
  <si>
    <t>Contribuição Patronal Oriunda de Sentenças Judiciais - Servidor Civil Inativo - Dívida Ativa - Intra OFSS</t>
  </si>
  <si>
    <t>Contribuição Patronal Oriunda de Sentenças Judiciais - Servidor Civil Inativo - Dívida Ativa - Multas e Juros de Mora da Dívida Ativa - Intra OFSS</t>
  </si>
  <si>
    <t>Contribuição Patronal Oriunda de Sentenças Judiciais - Servidor Civil Inativo - Multas - Intra OFSS</t>
  </si>
  <si>
    <t>Contribuição Patronal Oriunda de Sentenças Judiciais - Servidor Civil Inativo - Juros de Mora - Intra OFSS</t>
  </si>
  <si>
    <t>Contribuição Patronal Oriunda de Sentenças Judiciais - Servidor Civil Inativo - Dívida Ativa - Multas da Dívida Ativa - Intra OFSS</t>
  </si>
  <si>
    <t>Contribuição Patronal Oriunda de Sentenças Judiciais - Servidor Civil Inativo - Juros de Mora da Dívida Ativa - Intra OFSS</t>
  </si>
  <si>
    <t>Contribuição Patronal - Parcelamentos - Intra OFSS</t>
  </si>
  <si>
    <t>Contribuição Patronal - Servidor Civil Ativo - Parcelamentos - Intra OFSS</t>
  </si>
  <si>
    <t>Contribuição Patronal - Servidor Civil Ativo - Parcelamentos - Principal - Intra OFSS</t>
  </si>
  <si>
    <t>Contribuição Patronal - Servidor Civil Ativo - Parcelamentos - Multas e Juros de Mora - Intra OFSS</t>
  </si>
  <si>
    <t>Contribuição Patronal - Servidor Civil Ativo - Parcelamentos - Dívida Ativa - Intra OFSS</t>
  </si>
  <si>
    <t>Contribuição Patronal - Servidor Civil Ativo - Parcelamentos - Dívida Ativa - Multas e Juros de Mora da Dívida Ativa - Intra OFSS</t>
  </si>
  <si>
    <t>Contribuição Patronal - Servidor Civil Ativo - Parcelamentos - Multas - Intra OFSS</t>
  </si>
  <si>
    <t>Contribuição Patronal - Servidor Civil Ativo - Parcelamentos - Juros de Mora - Intra OFSS</t>
  </si>
  <si>
    <t>Contribuição Patronal - Servidor Civil Ativo - Parcelamentos - Dívida Ativa - Multas da Dívida Ativa - Intra OFSS</t>
  </si>
  <si>
    <t>Contribuição Patronal - Servidor Civil Ativo - Parcelamentos - Juros de Mora da Dívida Ativa - Intra OFSS</t>
  </si>
  <si>
    <t>Contribuição Patronal - Servidor Civil Inativo - Parcelamentos - Intra OFSS</t>
  </si>
  <si>
    <t>Contribuição Patronal - Servidor Civil Inativo - Parcelamentos - Principal - Intra OFSS</t>
  </si>
  <si>
    <t>Contribuição Patronal - Servidor Civil Inativo - Parcelamentos - Multas e Juros de Mora - Intra OFSS</t>
  </si>
  <si>
    <t>Contribuição Patronal - Servidor Civil Inativo - Parcelamentos - Dívida Ativa - Intra OFSS</t>
  </si>
  <si>
    <t>Contribuição Patronal - Servidor Civil Inativo - Parcelamentos - Dívida Ativa - Multas e Juros de Mora da Dívida Ativa - Intra OFSS</t>
  </si>
  <si>
    <t>Contribuição Patronal - Servidor Civil Inativo - Parcelamentos - Multas - Intra OFSS</t>
  </si>
  <si>
    <t>Contribuição Patronal - Servidor Civil Inativo - Parcelamentos - Juros de Mora - Intra OFSS</t>
  </si>
  <si>
    <t>Contribuição Patronal - Servidor Civil Inativo - Parcelamentos - Dívida Ativa - Multas da Dívida Ativa - Intra OFSS</t>
  </si>
  <si>
    <t>Contribuição Patronal - Servidor Civil Inativo - Parcelamentos - Juros de Mora da Dívida Ativa - Intra OFSS</t>
  </si>
  <si>
    <t>Contribuição Patronal - Servidor Civil - Pensionistas - Parcelamentos - Intra OFSS</t>
  </si>
  <si>
    <t>Contribuição Patronal - Servidor Civil - Pensionistas - Parcelamentos - Principal - Intra OFSS</t>
  </si>
  <si>
    <t>Contribuição Patronal - Servidor Civil - Pensionistas - Parcelamentos - Multas e Juros de Mora - Intra OFSS</t>
  </si>
  <si>
    <t>Contribuição Patronal - Servidor Civil - Pensionistas - Parcelamentos - Dívida Ativa - Intra OFSS</t>
  </si>
  <si>
    <t>Contribuição Patronal - Servidor Civil - Pensionistas - Parcelamentos - Dívida Ativa - Multas e Juros de Mora da Dívida Ativa - Intra OFSS</t>
  </si>
  <si>
    <t>Contribuição Patronal - Servidor Civil - Pensionistas - Parcelamentos - Multas - Intra OFSS</t>
  </si>
  <si>
    <t>Contribuição Patronal - Servidor Civil - Pensionistas - Parcelamentos - Juros de Mora - Intra OFSS</t>
  </si>
  <si>
    <t>Contribuição Patronal - Servidor Civil - Pensionistas - Parcelamentos - Dívida Ativa - Multas da Dívida Ativa - Intra OFSS</t>
  </si>
  <si>
    <t>Contribuição Patronal - Servidor Civil - Pensionistas - Parcelamentos - Juros de Mora da Dívida Ativa - Intra OFSS</t>
  </si>
  <si>
    <t>Contribuição para Fundos de Assistência Médica - Servidores Civis - Intra OFSS</t>
  </si>
  <si>
    <t>Contribuição para Fundos de Assistência Médica - Servidores Civis - Principal - Intra OFSS</t>
  </si>
  <si>
    <t>Contribuição para Fundos de Assistência Médica - Servidores Civis - Multas e Juros de Mora - Intra OFSS</t>
  </si>
  <si>
    <t>Contribuição para Fundos de Assistência Médica - Servidores Civis - Multas - Intra OFSS</t>
  </si>
  <si>
    <t>Contribuição para Fundos de Assistência Médica - Servidores Civis - Juros de Mora - Intra OFSS</t>
  </si>
  <si>
    <t>Contribuição para Fundos de Assistência Médica - Servidores Civis - Parcelamentos - Intra OFSS</t>
  </si>
  <si>
    <t>Contribuição para Fundos de Assistência Médica - Servidores Civis - Parcelamentos - Principal - Intra OFSS</t>
  </si>
  <si>
    <t>Contribuição para Fundos de Assistência Médica - Servidores Civis - Parcelamentos - Multas e Juros de Mora - Intra OFSS</t>
  </si>
  <si>
    <t>Contribuição para Fundos de Assistência Médica - Servidores Civis - Parcelamentos - Multas - Intra OFSS</t>
  </si>
  <si>
    <t>Contribuição para Fundos de Assistência Médica - Servidores Civis - Parcelamentos - Juros de Mora - Intra OFSS</t>
  </si>
  <si>
    <t>Contribuição para Fundos de Assistência Médica - Outros Beneficiários - Intra OFSS</t>
  </si>
  <si>
    <t>Contribuição para Fundos de Assistência Médica - Outros Beneficiários - Principal - Intra OFSS</t>
  </si>
  <si>
    <t>Contribuição para Fundos de Assistência Médica - Outros Beneficiários - Multas e Juros de Mora - Intra OFSS</t>
  </si>
  <si>
    <t>Contribuição para Fundos de Assistência Médica - Outros Beneficiários - Multas - Intra OFSS</t>
  </si>
  <si>
    <t>Contribuição para Fundos de Assistência Médica - Outros Beneficiários - Juros de Mora - Intra OFSS</t>
  </si>
  <si>
    <t>Contribuição para Fundos de Assistência Médica - Outros Beneficiários - Parcelamentos - Intra OFSS</t>
  </si>
  <si>
    <t>Contribuição para Fundos de Assistência Médica - Outros Beneficiários - Parcelamentos - Principal - Intra OFSS</t>
  </si>
  <si>
    <t>Contribuição para Fundos de Assistência Médica - Outros Beneficiários - Parcelamentos - Multas e Juros de Mora - Intra OFSS</t>
  </si>
  <si>
    <t>Contribuição para Fundos de Assistência Médica - Outros Beneficiários - Parcelamentos - Multas - Intra OFSS</t>
  </si>
  <si>
    <t>Contribuição para Fundos de Assistência Médica - Outros Beneficiários - Parcelamentos - Juros de Mora - Intra OFSS</t>
  </si>
  <si>
    <t>Outras Contribuições Sociais - Intra OFSS</t>
  </si>
  <si>
    <t>Demais Contribuições Sociais - Intra OFSS</t>
  </si>
  <si>
    <t>Contribuição para o Custeio do Serviço de Iluminação Pública - Intra OFSS</t>
  </si>
  <si>
    <t>Contribuição para o Custeio do Serviço de Iluminação Pública - Principal - Intra OFSS</t>
  </si>
  <si>
    <t>Contribuição para o Custeio do Serviço de Iluminação Pública - Multas e Juros de Mora - Intra OFSS</t>
  </si>
  <si>
    <t>Contribuição para o Custeio do Serviço de Iluminação Pública - Dívida Ativa - Intra OFSS</t>
  </si>
  <si>
    <t>Contribuição para o Custeio do Serviço de Iluminação Pública - Dívida Ativa - Multas e Juros de Mora da Dívida Ativa - Intra OFSS</t>
  </si>
  <si>
    <t>Contribuição para o Custeio do Serviço de Iluminação Pública - Multas - Intra OFSS</t>
  </si>
  <si>
    <t>Contribuição para o Custeio do Serviço de Iluminação Pública - Juros de Mora - Intra OFSS</t>
  </si>
  <si>
    <t>Contribuição para o Custeio do Serviço de Iluminação Pública - Dívida Ativa - Multas da Dívida Ativa - Intra OFSS</t>
  </si>
  <si>
    <t>Contribuição para o Custeio do Serviço de Iluminação Pública - Juros de Mora da Dívida Ativa - Intra OFSS</t>
  </si>
  <si>
    <t>Receita Patrimonial - Intra OFSS</t>
  </si>
  <si>
    <t>Exploração do Patrimônio Imobiliário do Estado - Intra OFSS</t>
  </si>
  <si>
    <t>Aluguéis, Arrendamentos, Foros, Laudêmios, Tarifas de Ocupação - Intra OFSS</t>
  </si>
  <si>
    <t>Aluguéis e Arrendamentos - Intra OFSS</t>
  </si>
  <si>
    <t>Aluguéis e Arrendamentos - Principal - Intra OFSS</t>
  </si>
  <si>
    <t>Aluguéis e Arrendamentos - Multas e Juros de Mora - Intra OFSS</t>
  </si>
  <si>
    <t>Aluguéis e Arrendamentos - Dívida Ativa - Intra OFSS</t>
  </si>
  <si>
    <t>Aluguéis e Arrendamentos - Dívida Ativa - Multas e Juros de Mora da Dívida Ativa - Intra OFSS</t>
  </si>
  <si>
    <t>Aluguéis e Arrendamentos - Multas - Intra OFSS</t>
  </si>
  <si>
    <t>Aluguéis e Arrendamentos - Juros de Mora - Intra OFSS</t>
  </si>
  <si>
    <t>Aluguéis e Arrendamentos - Dívida Ativa - Multas da Dívida Ativa - Intra OFSS</t>
  </si>
  <si>
    <t>Aluguéis e Arrendamentos - Juros de Mora da Dívida Ativa - Intra OFSS</t>
  </si>
  <si>
    <t>Concessão, Permissão, Autorização ou Cessão do Direito de Uso de Bens Imóveis Públicos - Intra OFSS</t>
  </si>
  <si>
    <t>Concessão, Permissão, Autorização ou Cessão do Direito de Uso de Bens Imóveis Públicos - Principal - Intra OFSS</t>
  </si>
  <si>
    <t>Concessão, Permissão, Autorização ou Cessão do Direito de Uso de Bens Imóveis Públicos - Multas e Juros de Mora - Intra OFSS</t>
  </si>
  <si>
    <t>Concessão, Permissão, Autorização ou Cessão do Direito de Uso de Bens Imóveis Públicos - Dívida Ativa - Intra OFSS</t>
  </si>
  <si>
    <t>Concessão, Permissão, Autorização ou Cessão do Direito de Uso de Bens Imóveis Públicos - Dívida Ativa - Multas e Juros de Mora da Dívida Ativa - Intra OFSS</t>
  </si>
  <si>
    <t>Concessão, Permissão, Autorização ou Cessão do Direito de Uso de Bens Imóveis Públicos - Multas - Intra OFSS</t>
  </si>
  <si>
    <t>Concessão, Permissão, Autorização ou Cessão do Direito de Uso de Bens Imóveis Públicos - Juros de Mora - Intra OFSS</t>
  </si>
  <si>
    <t>Concessão, Permissão, Autorização ou Cessão do Direito de Uso de Bens Imóveis Públicos - Dívida Ativa - Multas da Dívida Ativa - Intra OFSS</t>
  </si>
  <si>
    <t>Concessão, Permissão, Autorização ou Cessão do Direito de Uso de Bens Imóveis Públicos - Juros de Mora da Dívida Ativa - Intra OFSS</t>
  </si>
  <si>
    <t>Outras Receitas Imobiliárias - Intra OFSS</t>
  </si>
  <si>
    <t>Outras Receitas Imobiliárias - Principal - Intra OFSS</t>
  </si>
  <si>
    <t>Outras Receitas Imobiliárias - Multas e Juros de Mora - Intra OFSS</t>
  </si>
  <si>
    <t>Outras Receitas Imobiliárias - Dívida Ativa - Intra OFSS</t>
  </si>
  <si>
    <t>Outras Receitas Imobiliárias - Dívida Ativa - Multas e Juros de Mora da Dívida Ativa - Intra OFSS</t>
  </si>
  <si>
    <t>Outras Receitas Imobiliárias - Multas - Intra OFSS</t>
  </si>
  <si>
    <t>Outras Receitas Imobiliárias - Juros de Mora - Intra OFSS</t>
  </si>
  <si>
    <t>Outras Receitas Imobiliárias - Dívida Ativa - Multas da Dívida Ativa - Intra OFSS</t>
  </si>
  <si>
    <t>Outras Receitas Imobiliárias - Juros de Mora da Dívida Ativa - Intra OFSS</t>
  </si>
  <si>
    <t>Demais Receitas Patrimoniais - Intra OFSS</t>
  </si>
  <si>
    <t>Outras Receitas Patrimoniais - Intra OFSS</t>
  </si>
  <si>
    <t>Outras Receitas Patrimoniais - Principal - Intra OFSS</t>
  </si>
  <si>
    <t>Outras Receitas Patrimoniais - Multas e Juros de Mora - Intra OFSS</t>
  </si>
  <si>
    <t>Outras Receitas Patrimoniais - Dívida Ativa - Intra OFSS</t>
  </si>
  <si>
    <t>Outras Receitas Patrimoniais - Dívida Ativa - Multas e Juros de Mora da Dívida Ativa - Intra OFSS</t>
  </si>
  <si>
    <t>Outras Receitas Patrimoniais - Multas - Intra OFSS</t>
  </si>
  <si>
    <t>Outras Receitas Patrimoniais - Juros de Mora - Intra OFSS</t>
  </si>
  <si>
    <t>Outras Receitas Patrimoniais - Dívida Ativa - Multas da Dívida Ativa - Intra OFSS</t>
  </si>
  <si>
    <t>Outras Receitas Patrimoniais - Juros de Mora da Dívida Ativa - Intra OFSS</t>
  </si>
  <si>
    <t>Receita Agropecuária - Intra OFSS</t>
  </si>
  <si>
    <t>Receita Agropecuária - Principal - Intra OFSS</t>
  </si>
  <si>
    <t>Receita Agropecuária - Multas e Juros de Mora - Intra OFSS</t>
  </si>
  <si>
    <t>Receita Agropecuária - Dívida Ativa - Intra OFSS</t>
  </si>
  <si>
    <t>Receita Agropecuária - Dívida Ativa - Multas e Juros de Mora da Dívida Ativa - Intra OFSS</t>
  </si>
  <si>
    <t>Receita Agropecuária - Multas - Intra OFSS</t>
  </si>
  <si>
    <t>Receita Agropecuária - Juros de Mora - Intra OFSS</t>
  </si>
  <si>
    <t>Receita Agropecuária - Dívida Ativa - Multas da Dívida Ativa - Intra OFSS</t>
  </si>
  <si>
    <t>Receita Agropecuária - Juros de Mora da Dívida Ativa - Intra OFSS</t>
  </si>
  <si>
    <t>Receita Industrial - Intra OFSS</t>
  </si>
  <si>
    <t>Receita Industrial - Principal - Intra OFSS</t>
  </si>
  <si>
    <t>Receita Industrial - Multas e Juros de Mora - Intra OFSS</t>
  </si>
  <si>
    <t>Receita Industrial - Dívida Ativa - Intra OFSS</t>
  </si>
  <si>
    <t>Receita Industrial - Dívida Ativa - Multas e Juros de Mora da Dívida Ativa - Intra OFSS</t>
  </si>
  <si>
    <t>Receita Industrial - Multas - Intra OFSS</t>
  </si>
  <si>
    <t>Receita Industrial - Juros de Mora - Intra OFSS</t>
  </si>
  <si>
    <t>Receita Industrial - Dívida Ativa - Multas da Dívida Ativa - Intra OFSS</t>
  </si>
  <si>
    <t>Receita Industrial - Juros de Mora da Dívida Ativa - Intra OFSS</t>
  </si>
  <si>
    <t>Receita de Serviços - Intra OFSS</t>
  </si>
  <si>
    <t>Serviços Administrativos e Comerciais Gerais - Intra OFSS</t>
  </si>
  <si>
    <t>Inscrição em Concursos e Processos Seletivos - Intra OFSS</t>
  </si>
  <si>
    <t>Inscrição em Concursos e Processos Seletivos - Principal - Intra OFSS</t>
  </si>
  <si>
    <t>Inscrição em Concursos e Processos Seletivos - Multas e Juros de Mora - Intra OFSS</t>
  </si>
  <si>
    <t>Inscrição em Concursos e Processos Seletivos - Dívida Ativa - Intra OFSS</t>
  </si>
  <si>
    <t>Inscrição em Concursos e Processos Seletivos - Dívida Ativa - Multas e Juros de Mora da Dívida Ativa - Intra OFSS</t>
  </si>
  <si>
    <t>Inscrição em Concursos e Processos Seletivos - Multas - Intra OFSS</t>
  </si>
  <si>
    <t>Inscrição em Concursos e Processos Seletivos - Juros de Mora - Intra OFSS</t>
  </si>
  <si>
    <t>Inscrição em Concursos e Processos Seletivos - Dívida Ativa - Multas da Dívida Ativa - Intra OFSS</t>
  </si>
  <si>
    <t>Inscrição em Concursos e Processos Seletivos - Juros de Mora da Dívida Ativa - Intra OFSS</t>
  </si>
  <si>
    <t>Serviços de Registro, Certificação e Fiscalização - Intra OFSS</t>
  </si>
  <si>
    <t>Serviços de Registro, Certificação e Fiscalização - Principal - Intra OFSS</t>
  </si>
  <si>
    <t>Serviços de Registro, Certificação e Fiscalização - Multas e Juros de Mora - Intra OFSS</t>
  </si>
  <si>
    <t>Serviços de Registro, Certificação e Fiscalização - Dívida Ativa - Intra OFSS</t>
  </si>
  <si>
    <t>Serviços de Registro, Certificação e Fiscalização - Dívida Ativa - Multas e Juros de Mora da Dívida Ativa - Intra OFSS</t>
  </si>
  <si>
    <t>Serviços de Registro, Certificação e Fiscalização - Multas - Intra OFSS</t>
  </si>
  <si>
    <t>Serviços de Registro, Certificação e Fiscalização - Juros de Mora - Intra OFSS</t>
  </si>
  <si>
    <t>Serviços de Registro, Certificação e Fiscalização - Dívida Ativa - Multas da Dívida Ativa - Intra OFSS</t>
  </si>
  <si>
    <t>Serviços de Registro, Certificação e Fiscalização - Juros de Mora da Dívida Ativa - Intra OFSS</t>
  </si>
  <si>
    <t>Serviços de Informação e Tecnologia - Intra OFSS</t>
  </si>
  <si>
    <t>Serviços de Informação e Tecnologia - Principal - Intra OFSS</t>
  </si>
  <si>
    <t>Serviços de Informação e Tecnologia - Multas e Juros de Mora - Intra OFSS</t>
  </si>
  <si>
    <t>Serviços de Informação e Tecnologia - Dívida Ativa - Intra OFSS</t>
  </si>
  <si>
    <t>Serviços de Informação e Tecnologia - Dívida Ativa - Multas e Juros de Mora da Dívida Ativa - Intra OFSS</t>
  </si>
  <si>
    <t>Serviços de Informação e Tecnologia - Multas - Intra OFSS</t>
  </si>
  <si>
    <t>Serviços de Informação e Tecnologia - Juros de Mora - Intra OFSS</t>
  </si>
  <si>
    <t>Serviços de Informação e Tecnologia - Dívida Ativa - Multas da Dívida Ativa - Intra OFSS</t>
  </si>
  <si>
    <t>Serviços de Informação e Tecnologia - Juros de Mora da Dívida Ativa - Intra OFSS</t>
  </si>
  <si>
    <t>Serviços e Atividades Referentes à Navegação e ao Transporte - Intra OFSS</t>
  </si>
  <si>
    <t>Serviços de Navegação - Intra OFSS</t>
  </si>
  <si>
    <t>Serviços de Navegação Naval - Intra OFSS</t>
  </si>
  <si>
    <t>Serviços de Navegação Naval - Principal - Intra OFSS</t>
  </si>
  <si>
    <t>Serviços de Navegação Naval - Multas e Juros de Mora - Intra OFSS</t>
  </si>
  <si>
    <t>Serviços de Navegação Naval - Dívida Ativa - Intra OFSS</t>
  </si>
  <si>
    <t>Serviços de Navegação Naval - Dívida Ativa - Multas e Juros de Mora da Dívida Ativa - Intra OFSS</t>
  </si>
  <si>
    <t>Serviços de Navegação Naval - Multas - Intra OFSS</t>
  </si>
  <si>
    <t>Serviços de Navegação Naval - Juros de Mora - Intra OFSS</t>
  </si>
  <si>
    <t>Serviços de Navegação Naval - Dívida Ativa - Multas da Dívida Ativa - Intra OFSS</t>
  </si>
  <si>
    <t>Serviços de Navegação Naval - Juros de Mora da Dívida Ativa - Intra OFSS</t>
  </si>
  <si>
    <t>Serviços de Transporte de Passageiros ou Mercadorias - Intra OFSS</t>
  </si>
  <si>
    <t>Serviços de Transporte de Passageiros ou Mercadorias - Principal - Intra OFSS</t>
  </si>
  <si>
    <t>Serviços de Transporte de Passageiros ou Mercadorias - Multas e Juros de Mora - Intra OFSS</t>
  </si>
  <si>
    <t>Serviços de Transporte de Passageiros ou Mercadorias - Dívida Ativa - Intra OFSS</t>
  </si>
  <si>
    <t>Serviços de Transporte de Passageiros ou Mercadorias - Dívida Ativa - Multas e Juros de Mora da Dívida Ativa - Intra OFSS</t>
  </si>
  <si>
    <t>Serviços de Transporte de Passageiros ou Mercadorias - Multas - Intra OFSS</t>
  </si>
  <si>
    <t>Serviços de Transporte de Passageiros ou Mercadorias - Juros de Mora - Intra OFSS</t>
  </si>
  <si>
    <t>Serviços de Transporte de Passageiros ou Mercadorias - Dívida Ativa - Multas da Dívida Ativa - Intra OFSS</t>
  </si>
  <si>
    <t>Serviços de Transporte de Passageiros ou Mercadorias - Juros de Mora da Dívida Ativa - Intra OFSS</t>
  </si>
  <si>
    <t>Serviços Portuários - Intra OFSS</t>
  </si>
  <si>
    <t>Serviços Portuários - Principal - Intra OFSS</t>
  </si>
  <si>
    <t>Serviços Portuários - Multas e Juros de Mora - Intra OFSS</t>
  </si>
  <si>
    <t>Serviços Portuários - Dívida Ativa - Intra OFSS</t>
  </si>
  <si>
    <t>Serviços Portuários - Dívida Ativa - Multas e Juros de Mora da Dívida Ativa - Intra OFSS</t>
  </si>
  <si>
    <t>Serviços Portuários - Multas - Intra OFSS</t>
  </si>
  <si>
    <t>Serviços Portuários - Juros de Mora - Intra OFSS</t>
  </si>
  <si>
    <t>Serviços Portuários - Dívida Ativa - Multas da Dívida Ativa - Intra OFSS</t>
  </si>
  <si>
    <t>Serviços Portuários - Juros de Mora da Dívida Ativa - Intra OFSS</t>
  </si>
  <si>
    <t>Serviços e Atividades Referentes à Saúde - Intra OFSS</t>
  </si>
  <si>
    <t>Serviços de Atendimento à Saúde - Intra OFSS</t>
  </si>
  <si>
    <t>Serviços Hospitalares - Intra OFSS</t>
  </si>
  <si>
    <t>Serviços Hospitalares - Principal - Intra OFSS</t>
  </si>
  <si>
    <t>Serviços Hospitalares - Multas e Juros de Mora - Intra OFSS</t>
  </si>
  <si>
    <t>Serviços Hospitalares - Dívida Ativa - Intra OFSS</t>
  </si>
  <si>
    <t>Serviços Hospitalares - Dívida Ativa - Multas e Juros de Mora da Dívida Ativa - Intra OFSS</t>
  </si>
  <si>
    <t>Serviços Hospitalares - Multas - Intra OFSS</t>
  </si>
  <si>
    <t>Serviços Hospitalares - Juros de Mora - Intra OFSS</t>
  </si>
  <si>
    <t>Serviços Hospitalares - Dívida Ativa - Multas da Dívida Ativa - Intra OFSS</t>
  </si>
  <si>
    <t>Serviços Hospitalares - Juros de Mora da Dívida Ativa - Intra OFSS</t>
  </si>
  <si>
    <t>Serviços de Registro, Análise e Controle da Saúde - Intra OFSS</t>
  </si>
  <si>
    <t>Serviços de Registro, Análise e Controle da Saúde - Principal - Intra OFSS</t>
  </si>
  <si>
    <t>Serviços de Registro, Análise e Controle da Saúde - Multas e Juros de Mora - Intra OFSS</t>
  </si>
  <si>
    <t>Serviços de Registro, Análise e Controle da Saúde - Dívida Ativa - Intra OFSS</t>
  </si>
  <si>
    <t>Serviços de Registro, Análise e Controle da Saúde - Dívida Ativa - Multas e Juros de Mora da Dívida Ativa - Intra OFSS</t>
  </si>
  <si>
    <t>Serviços de Registro, Análise e Controle da Saúde - Multas - Intra OFSS</t>
  </si>
  <si>
    <t>Serviços de Registro, Análise e Controle da Saúde - Juros de Mora - Intra OFSS</t>
  </si>
  <si>
    <t>Serviços de Registro, Análise e Controle da Saúde - Dívida Ativa - Multas da Dívida Ativa - Intra OFSS</t>
  </si>
  <si>
    <t>Serviços de Registro, Análise e Controle da Saúde - Juros de Mora da Dívida Ativa - Intra OFSS</t>
  </si>
  <si>
    <t>Serviços Radiológicos e Laboratoriais - Intra OFSS</t>
  </si>
  <si>
    <t>Serviços Radiológicos e Laboratoriais - Principal - Intra OFSS</t>
  </si>
  <si>
    <t>Serviços Radiológicos e Laboratoriais - Multas e Juros de Mora - Intra OFSS</t>
  </si>
  <si>
    <t>Serviços Radiológicos e Laboratoriais - Dívida Ativa - Intra OFSS</t>
  </si>
  <si>
    <t>Serviços Radiológicos e Laboratoriais - Dívida Ativa - Multas e Juros de Mora da Dívida Ativa - Intra OFSS</t>
  </si>
  <si>
    <t>Serviços Radiológicos e Laboratoriais - Multas - Intra OFSS</t>
  </si>
  <si>
    <t>Serviços Radiológicos e Laboratoriais - Juros de Mora - Intra OFSS</t>
  </si>
  <si>
    <t>Serviços Radiológicos e Laboratoriais - Dívida Ativa - Multas da Dívida Ativa - Intra OFSS</t>
  </si>
  <si>
    <t>Serviços Radiológicos e Laboratoriais - Juros de Mora da Dívida Ativa - Intra OFSS</t>
  </si>
  <si>
    <t>Serviços Ambulatoriais - Intra OFSS</t>
  </si>
  <si>
    <t>Serviços Ambulatoriais - Principal - Intra OFSS</t>
  </si>
  <si>
    <t>Serviços Ambulatoriais - Multas e Juros de Mora - Intra OFSS</t>
  </si>
  <si>
    <t>Serviços Ambulatoriais - Dívida Ativa - Intra OFSS</t>
  </si>
  <si>
    <t>Serviços Ambulatoriais - Dívida Ativa - Multas e Juros de Mora da Dívida Ativa - Intra OFSS</t>
  </si>
  <si>
    <t>Serviços Ambulatoriais - Multas - Intra OFSS</t>
  </si>
  <si>
    <t>Serviços Ambulatoriais - Juros de Mora - Intra OFSS</t>
  </si>
  <si>
    <t>Serviços Ambulatoriais - Dívida Ativa - Multas da Dívida Ativa - Intra OFSS</t>
  </si>
  <si>
    <t>Serviços Ambulatoriais - Juros de Mora da Dívida Ativa - Intra OFSS</t>
  </si>
  <si>
    <t>Outros Serviços de Atendimento à Saúde - Intra OFSS</t>
  </si>
  <si>
    <t>Outros Serviços - Intra OFSS</t>
  </si>
  <si>
    <t>Outros Serviços - Principal - Intra OFSS</t>
  </si>
  <si>
    <t>Outros Serviços - Multas e Juros de Mora - Intra OFSS</t>
  </si>
  <si>
    <t>Outros Serviços - Dívida Ativa - Intra OFSS</t>
  </si>
  <si>
    <t>Outros Serviços - Dívida Ativa - Multas e Juros de Mora da Dívida Ativa - Intra OFSS</t>
  </si>
  <si>
    <t>Outros Serviços - Multas - Intra OFSS</t>
  </si>
  <si>
    <t>Outros Serviços - Juros de Mora - Intra OFSS</t>
  </si>
  <si>
    <t>Outros Serviços - Dívida Ativa - Multas da Dívida Ativa - Intra OFSS</t>
  </si>
  <si>
    <t>Outros Serviços - Juros de Mora da Dívida Ativa - Intra OFSS</t>
  </si>
  <si>
    <t>Outras Receitas Correntes - Intra OFSS</t>
  </si>
  <si>
    <t>Multas Administrativas, Contratuais e Judiciais - Intra OFSS</t>
  </si>
  <si>
    <t>Multas Previstas em Legislação Específica - Intra OFSS</t>
  </si>
  <si>
    <t>Multas Previstas em Legislação Específica - Principal - Intra OFSS</t>
  </si>
  <si>
    <t>Multas Previstas em Legislação Específica - Multas e Juros de Mora - Intra OFSS</t>
  </si>
  <si>
    <t>Multas Previstas em Legislação Específica - Dívida Ativa - Intra OFSS</t>
  </si>
  <si>
    <t>Multas Previstas em Legislação Específica - Dívida Ativa - Multas e Juros de Mora da Dívida Ativa - Intra OFSS</t>
  </si>
  <si>
    <t>Multas Previstas em Legislação Específica - Multas - Intra OFSS</t>
  </si>
  <si>
    <t>Multas Previstas em Legislação Específica - Juros de Mora - Intra OFSS</t>
  </si>
  <si>
    <t>Multas Previstas em Legislação Específica - Dívida Ativa - Multas da Dívida Ativa - Intra OFSS</t>
  </si>
  <si>
    <t>Multas Previstas em Legislação Específica - Juros de Mora da Dívida Ativa - Intra OFSS</t>
  </si>
  <si>
    <t>Multas e Juros Previstos em Contratos - Intra OFSS</t>
  </si>
  <si>
    <t>Multas e Juros Previstos em Contratos - Principal - Intra OFSS</t>
  </si>
  <si>
    <t>Multas e Juros Previstos em Contratos - Multas e Juros de Mora - Intra OFSS</t>
  </si>
  <si>
    <t>Multas e Juros Previstos em Contratos - Dívida Ativa - Intra OFSS</t>
  </si>
  <si>
    <t>Multas e Juros Previstos em Contratos - Dívida Ativa - Multas e Juros de Mora da Dívida Ativa - Intra OFSS</t>
  </si>
  <si>
    <t>Multas e Juros Previstos em Contratos - Multas - Intra OFSS</t>
  </si>
  <si>
    <t>Multas e Juros Previstos em Contratos - Juros de Mora - Intra OFSS</t>
  </si>
  <si>
    <t>Multas e Juros Previstos em Contratos - Dívida Ativa - Multas da Dívida Ativa - Intra OFSS</t>
  </si>
  <si>
    <t>Multas e Juros Previstos em Contratos - Juros de Mora da Dívida Ativa - Intra OFSS</t>
  </si>
  <si>
    <t>Indenizações, Restituições e Ressarcimentos - Intra OFSS</t>
  </si>
  <si>
    <t>Indenizações - Intra OFSS</t>
  </si>
  <si>
    <t>Outras Indenizações - Intra OFSS</t>
  </si>
  <si>
    <t>Outras Indenizações - Principal - Intra OFSS</t>
  </si>
  <si>
    <t>Restituições - Intra OFSS</t>
  </si>
  <si>
    <t>Restituição de Convênios - Intra OFSS</t>
  </si>
  <si>
    <t>Restituição de Convênios - Primárias - Intra OFSS</t>
  </si>
  <si>
    <t>Restituição de Convênios - Primárias - Principal - Intra OFSS</t>
  </si>
  <si>
    <t>Restituição de Convênios - Primárias - Multas e Juros de Mora - Intra OFSS</t>
  </si>
  <si>
    <t>Restituição de Convênios - Primárias - Multas - Intra OFSS</t>
  </si>
  <si>
    <t>Restituição de Convênios - Primárias - Juros de Mora - Intra OFSS</t>
  </si>
  <si>
    <t>Restituição de Convênios - Financeiras - Intra OFSS</t>
  </si>
  <si>
    <t>Restituição de Convênios - Financeiras - Principal - Intra OFSS</t>
  </si>
  <si>
    <t>Restituição de Convênios - Financeiras - Multas e Juros de Mora - Intra OFSS</t>
  </si>
  <si>
    <t>Restituição de Convênios - Financeiras - Multas - Intra OFSS</t>
  </si>
  <si>
    <t>Restituição de Convênios - Financeiras - Juros de Mora - Intra OFSS</t>
  </si>
  <si>
    <t>Restituição de Despesas de Exercícios Anteriores - Intra OFSS</t>
  </si>
  <si>
    <t>Outras Restituições - Intra OFSS</t>
  </si>
  <si>
    <t>Outras Restituições - Principal - Intra OFSS</t>
  </si>
  <si>
    <t>Outras Restituições - Multas e Juros de Mora - Intra OFSS</t>
  </si>
  <si>
    <t>Outras Restituições - Dívida Ativa - Intra OFSS</t>
  </si>
  <si>
    <t>Outras Restituições - Dívida Ativa - Multas e Juros de Mora da Dívida Ativa - Intra OFSS</t>
  </si>
  <si>
    <t>Outras Restituições - Multas - Intra OFSS</t>
  </si>
  <si>
    <t>Outras Restituições - Juros de Mora - Intra OFSS</t>
  </si>
  <si>
    <t>Outras Restituições - Dívida Ativa - Multas da Dívida Ativa - Intra OFSS</t>
  </si>
  <si>
    <t>Outras Restituições - Juros de Mora da Dívida Ativa - Intra OFSS</t>
  </si>
  <si>
    <t>Ressarcimentos - Intra OFSS</t>
  </si>
  <si>
    <t>Outros Ressarcimentos - Intra OFSS</t>
  </si>
  <si>
    <t>Outros Ressarcimentos - Principal - Intra OFSS</t>
  </si>
  <si>
    <t>Outros Ressarcimentos - Multas e Juros de Mora - Intra OFSS</t>
  </si>
  <si>
    <t>Outros Ressarcimentos - Dívida Ativa - Intra OFSS</t>
  </si>
  <si>
    <t>Outros Ressarcimentos - Dívida Ativa - Multas e Juros de Mora da Dívida Ativa - Intra OFSS</t>
  </si>
  <si>
    <t>Outros Ressarcimentos - Multas - Intra OFSS</t>
  </si>
  <si>
    <t>Outros Ressarcimentos - Juros de Mora - Intra OFSS</t>
  </si>
  <si>
    <t>Outros Ressarcimentos - Dívida Ativa - Multas da Dívida Ativa - Intra OFSS</t>
  </si>
  <si>
    <t>Outros Ressarcimentos - Juros de Mora da Dívida Ativa - Intra OFSS</t>
  </si>
  <si>
    <t>Demais Receitas Correntes - Intra OFSS</t>
  </si>
  <si>
    <t>Aportes Periódicos para Amortização de Déficit Atuarial do Regimes Próprios de Previdência e Sistema de Proteção Social - Intra OFSS</t>
  </si>
  <si>
    <t>Aportes Periódicos para Amortização de Déficit Atuarial do Regimes Próprios de Previdência e Sistema de Proteção Social - Principal - Intra OFSS</t>
  </si>
  <si>
    <t>Aportes Periódicos para Amortização de Déficit Atuarial do Regimes Próprios de Previdência e Sistema de Proteção Social - Multas e Juros de Mora - Intra OFSS</t>
  </si>
  <si>
    <t>Aportes Periódicos para Amortização de Déficit Atuarial do Regimes Próprios de Previdência e Sistema de Proteção Social - Multas - Intra OFSS</t>
  </si>
  <si>
    <t>Aportes Periódicos para Amortização de Déficit Atuarial do Regimes Próprios de Previdência e Sistema de Proteção Social - Juros de Mora - Intra OFSS</t>
  </si>
  <si>
    <t>Ônus de Sucumbência - Intra OFSS</t>
  </si>
  <si>
    <t>Ônus de Sucumbência - Principal - Intra OFSS</t>
  </si>
  <si>
    <t>Outras Receitas - Intra OFSS</t>
  </si>
  <si>
    <t>Receitas de Capital - Intra OFSS</t>
  </si>
  <si>
    <t>Operações de Crédito - Intra OFSS</t>
  </si>
  <si>
    <t>Operações de Crédito Contratuais - Mercado Interno - Intra OFSS</t>
  </si>
  <si>
    <t>Operações de Crédito Contratuais - Mercado Interno - Principal - Intra OFSS</t>
  </si>
  <si>
    <t>Operações de Crédito Internas para Programas de Educação - Intra OFSS</t>
  </si>
  <si>
    <t>Operações de Crédito Internas para Programas de Educação - Principal - Intra OFSS</t>
  </si>
  <si>
    <t>Operações de Crédito Internas para Programas de Saúde - Intra OFSS</t>
  </si>
  <si>
    <t>Operações de Crédito Internas para Programas de Saúde - Principal - Intra OFSS</t>
  </si>
  <si>
    <t>Operações de Crédito Internas para Programas de Saneamento - Intra OFSS</t>
  </si>
  <si>
    <t>Operações de Crédito Internas para Programas de Saneamento - Principal - Intra OFSS</t>
  </si>
  <si>
    <t>Operações de Crédito Internas para Programas de Meio Ambiente - Intra OFSS</t>
  </si>
  <si>
    <t>Operações de Crédito Internas para Programas de Meio Ambiente - Principal - Intra OFSS</t>
  </si>
  <si>
    <t>Operações de Crédito Internas para Programas de Modernização da Administração Pública - Intra OFSS</t>
  </si>
  <si>
    <t>Operações de Crédito Internas para Programas de Modernização da Administração Pública - Principal - Intra OFSS</t>
  </si>
  <si>
    <t>Operações de Crédito Internas para Refinanciamento da Dívida Contratual - Intra OFSS</t>
  </si>
  <si>
    <t>Operações de Crédito Internas para Refinanciamento da Dívida Contratual - Principal - Intra OFSS</t>
  </si>
  <si>
    <t>Operações de Crédito Internas para Programas de Moradia Popular - Intra OFSS</t>
  </si>
  <si>
    <t>Operações de Crédito Internas para Programas de Moradia Popular - Principal - Intra OFSS</t>
  </si>
  <si>
    <t>Outras Operações de Crédito - Mercado Interno - Intra OFSS</t>
  </si>
  <si>
    <t>Outras Operações de Crédito - Mercado Interno - Principal - Intra OFSS</t>
  </si>
  <si>
    <t>Alienação de Bens - Intra OFSS</t>
  </si>
  <si>
    <t>Alienação de Bens Móveis - Intra OFSS</t>
  </si>
  <si>
    <t>Alienação de Títulos, Valores Mobiliários e Aplicações Congêneres Temporárias - Intra OFSS</t>
  </si>
  <si>
    <t>Alienação de Títulos, Valores Mobiliários e Aplicações Congêneres Temporárias - Principal - Intra OFSS</t>
  </si>
  <si>
    <t>Alienação de Títulos, Valores Mobiliários e Aplicações Congêneres Permanentes - Intra OFSS</t>
  </si>
  <si>
    <t>Alienação de Títulos, Valores Mobiliários e Aplicações Congêneres Permanentes - Principal - Intra OFSS</t>
  </si>
  <si>
    <t>Alienação de Bens Móveis e Semoventes - Intra OFSS</t>
  </si>
  <si>
    <t>Alienação de Bens Móveis e Semoventes - Principal - Intra OFSS</t>
  </si>
  <si>
    <t>Alienação de Bens Móveis e Semoventes - Dívida Ativa - Intra OFSS</t>
  </si>
  <si>
    <t>Alienação de Bens Imóveis - Intra OFSS</t>
  </si>
  <si>
    <t>Alienação de Bens Imóveis - Principal - Intra OFSS</t>
  </si>
  <si>
    <t>Alienação de Bens Imóveis - Dívida Ativa - Intra OFSS</t>
  </si>
  <si>
    <t>Alienação de Bens Intangíveis - Intra OFSS</t>
  </si>
  <si>
    <t>Alienação de Bens Intangíveis - Principal - Intra OFSS</t>
  </si>
  <si>
    <t>Alienação de Bens Intangíveis - Dívida Ativa - Intra OFSS</t>
  </si>
  <si>
    <t>Transferências de Capital - Intra OFSS</t>
  </si>
  <si>
    <t>Outras Transferências dos Municípios - Intra OFSS</t>
  </si>
  <si>
    <t>Transferências de Municípios a Consórcios Públicos - Intra OFSS</t>
  </si>
  <si>
    <t>Transferências de Municípios a Consórcios Públicos - Principal - Intra OFSS</t>
  </si>
  <si>
    <t>Outras Transferências dos Municípios - Principal - Intra OFSS</t>
  </si>
  <si>
    <t>Transferências de Outras Instituições Públicas - Intra OFSS</t>
  </si>
  <si>
    <t>Transferências de Outras Instituições Públicas - Principal - Intra OFSS</t>
  </si>
  <si>
    <t>Outras Receitas de Capital - Intra OFSS</t>
  </si>
  <si>
    <t>Demais Receitas de Capital - Intra OFSS</t>
  </si>
  <si>
    <t>Outras Receitas de Capital - Principal - Intra OFSS</t>
  </si>
  <si>
    <t>Direito de Uso da Imagem e de Reprodução dos Bens do Acervo Patrimonial-Principal</t>
  </si>
  <si>
    <t>Direito de Uso da Imagem e de Reprodução dos Bens do Acervo Patrimonial - Dívida Ativa</t>
  </si>
  <si>
    <t>Direito de Uso da Imagem e de Reprodução dos Bens do Acervo Patrimonial - Multas</t>
  </si>
  <si>
    <t>Direito de Uso da Imagem e de Reprodução dos Bens do Acervo Patrimonial - Juros de Mora</t>
  </si>
  <si>
    <t>Direito de Uso da Imagem e de Reprodução dos Bens do Acervo Patrimonial - Juros de Mora da Dívida Ativa</t>
  </si>
  <si>
    <t>Direito de Uso da Imagem e de Reprodução dos Bens do Acervo Patrimonial - Multas e Juros de Mora</t>
  </si>
  <si>
    <t>Registra receitas oriundas do Direito de Uso da Imagem e de Reprodução dos Bens do Acervo Patrimonial-Principal</t>
  </si>
  <si>
    <t>Registra receitas oriundas do Direito de Uso da Imagem e de Reprodução dos Bens do Acervo Patrimonial - Multas e Juros de Mora</t>
  </si>
  <si>
    <t>Registra receitas oriundas do Direito de Uso da Imagem e de Reprodução dos Bens do Acervo Patrimonial - Dívida Ativa</t>
  </si>
  <si>
    <t>Registra receitas oriundas do Direito de Uso da Imagem e de Reprodução dos Bens do Acervo Patrimonial - Multas</t>
  </si>
  <si>
    <t>Registra receitas oriundas do Direito de Uso da Imagem e de Reprodução dos Bens do Acervo Patrimonial - Juros de Mora</t>
  </si>
  <si>
    <t>Registra receitas oriundas do Direito de Uso da Imagem e de Reprodução dos Bens do Acervo Patrimonial - Juros de Mora da Dívida Ativa</t>
  </si>
  <si>
    <t>Registra as receitas decorrentes das atividades industriais.</t>
  </si>
  <si>
    <t>Registra as receitas decorrentes da contribuição dos servidores públicos civis ativos, inativos e pensionistas, destinada ao custeio da Assistência à Saúde Suplementar do Servidor Civil.</t>
  </si>
  <si>
    <t>Registra as receitas provenientes de recursos financeiros recebidos da União ou de suas entidades, decorrentes de doações, contratos, convênios, acordos, ajustes, termos de parceria ou outros instrumentos, quando destinados a atender despesas classificáveis como correntes.</t>
  </si>
  <si>
    <t>Transferências Decorrentes de Participação em Outras Receitas de Impostos da União</t>
  </si>
  <si>
    <t>Registra o valor de transferências decorrentes da participação em receitas de impostos da União, não especificadas anteriormente, conforme definido em legislação.</t>
  </si>
  <si>
    <t>Outras Transferências decorrentes de Compensação Financeira pela Exploração de Recursos Naturais  </t>
  </si>
  <si>
    <t>PORTARIA CONJUNTA STN/SOF/ME Nº 16, DE 11/02/2021</t>
  </si>
  <si>
    <t>Registra o valor das transferências correntes da União recebidas pelos Estados, Distrito Federal e Municípios, referentes ao bloco de estruturação da rede de serviços do Sistema Único de Saúde – SUS, destinados à Assistência Farmacêutica.</t>
  </si>
  <si>
    <t>Registra o valor das transferências correntes da União recebidas pelos Estados, Distrito Federal e Municípios, referentes ao bloco de estruturação da rede de serviços do Sistema Único de Saúde – SUS, destinados a outros programas não especificados nas classificações anteriores.</t>
  </si>
  <si>
    <t>Outras Transferências de Recursos do Sistema Único de Saúde - SUS</t>
  </si>
  <si>
    <t>Outras Transferências Diretas do Fundo Nacional do Desenvolvimento da Educação - FNDE</t>
  </si>
  <si>
    <t>Registra o valor recebido a título da complementação efetuada pela União ao Fundeb na modalidade Valor Anual Total por Aluno (VAAT), conforme art. 5º, II e art. 6º, II da Lei nº 14.113/2020. </t>
  </si>
  <si>
    <t>Registra o valor recebido a título da complementação efetuada pela União ao Fundeb na modalidade Valor Anual por Aluno (VAAF), conforme art. 5º, I e art. 6º, I da Lei nº 14.113/2020. </t>
  </si>
  <si>
    <t>Registra o valor recebido a título da complementação efetuada pela União ao Fundeb na modalidade VAAR, conforme art. 5º, III e art. 6º, III da Lei nº 14.113/2020. </t>
  </si>
  <si>
    <t>Agrega o valor total dos recursos de transferências correntes da União recebidos pelos Estados, Distrito Federal e Municípios, referentes ao Fundo Nacional de Assistência Social – FNAS.</t>
  </si>
  <si>
    <t>Outras Transferências de Convênios da União e de Suas Entidades</t>
  </si>
  <si>
    <t>Registra o valor da receita de transferências de convênios da União e de suas Entidades não especificados anteriormente.</t>
  </si>
  <si>
    <t>Portaria SOF/ME nº 5.118/2021</t>
  </si>
  <si>
    <t>Agrega o valor total de outras transferências de recursos da União e de suas Entidades</t>
  </si>
  <si>
    <t>Transferência Especial da União</t>
  </si>
  <si>
    <t>Registra as receitas das transferências da União provenientes de emendas individuais impositivas ao orçamento da União, nos termos do art. 166-A, inciso I, da Constituição Federal.</t>
  </si>
  <si>
    <t>Transferência Obrigatória Decorrente da Lei Complementar nº 176/2020</t>
  </si>
  <si>
    <t>Registra as receitas provenientes das transferências obrigatórias da União, decorrentes do disposto na Lei complementar nº 176, de 29 de dezembro de 2020</t>
  </si>
  <si>
    <t>Agrega as receitas provenientes de recursos financeiros recebidos dos Estados e do Distrito Federal.</t>
  </si>
  <si>
    <t>Transferências Decorrentes de Participação em Outras Receitas de Impostos dos Estados e do Distrito Federal</t>
  </si>
  <si>
    <t>Registra o valor de transferências decorrentes da participação em receitas de impostos dos Estados e do Distrito Federal, não especificadas anteriormente, conforme definido em legislação.</t>
  </si>
  <si>
    <t>Agrega os valores das receitas recebidas dos Estados no âmbito do Sistema Único de Saúde – SUS.</t>
  </si>
  <si>
    <t>Registra os valores das receitas recebidas dos Estados no âmbito do Sistema único de Saúde – SUS.</t>
  </si>
  <si>
    <t>Outras Transferências de Convênios dos Estados e DF e de Suas Entidades</t>
  </si>
  <si>
    <t>Registra o valor dos recursos oriundos de convênios firmados, com ou sem contraprestações de serviços com Estados ou com o Distrito Federal e respectivas entidades públicas, para realização de objetivos de interesse comum dos partícipes, destinados a custear despesas correntes,não especificados anteriormente.</t>
  </si>
  <si>
    <t>Agrega o valor total de outras transferências de recursos dos Estados e do Distrito Federal.</t>
  </si>
  <si>
    <t>Registra o valor total dos recursos recebidos pelas demais esferas de governo e respectivas entidades da administração descentralizada, destinados a programas de educação, transferidos pelos Estados, exceto as transferências de convênios</t>
  </si>
  <si>
    <t>Agrega os valores das receitas recebidas dos Municípios no âmbito do Sistema Único de Saúde – SUS.</t>
  </si>
  <si>
    <t>Agrega os valores das receitas de transferências de convênios dos Municípios e de suas entidades.</t>
  </si>
  <si>
    <t>Outras Transferências de Convênios dos Municípios e de Suas Entidades</t>
  </si>
  <si>
    <t>Registra o valor dos recursos oriundos de convênios firmados, com ou sem contraprestações de serviços com Municípios e suas entidades públicas, para realização de objetivos de interesse comum dos partícipes, destinados a custear despesas correntes, não especificados anteriormente.</t>
  </si>
  <si>
    <t>Agrega o valor total de outras transferências de recursos dos Municípios.</t>
  </si>
  <si>
    <t>Agrega o valor total dos recursos de transferências recebidos diretamente do FUNDEB, pelos Estados, Distrito Federal e Municípios, independente do valor que foi deduzido no ente para a formação do FUNDEB.</t>
  </si>
  <si>
    <t>Agrega o valor da receita de outras transferências multigovernamentais, não classificadas nos itens anteriores.</t>
  </si>
  <si>
    <t>Outras Transferências do Exterior</t>
  </si>
  <si>
    <t>Registra as receitas provenientes de recursos financeiros recebidos do exterior quando destinados a atender despesas classificáveis como correntes, não especificados anteriormente.</t>
  </si>
  <si>
    <t>Agrega as receitas provenientes de demais transferências correntes.</t>
  </si>
  <si>
    <t>Outras Transferências de Pessoas Físicas</t>
  </si>
  <si>
    <t>Registra as receitas provenientes de recursos financeiros recebidos de pessoas físicas quando destinados a atender despesas classificáveis como correntes, não especificados anteriormente.</t>
  </si>
  <si>
    <t>Registra as receitas provenientes de depósitos não identificados, decorrentes de doações, quando destinados a atender despesas classificáveis como correntes.</t>
  </si>
  <si>
    <t>Agrega as receitas provenientes de transferências correntes que não se enquadram nos itens anteriores.</t>
  </si>
  <si>
    <t>Registra as receitas provenientes de transferências correntes não especificados anteriormente.</t>
  </si>
  <si>
    <t>Agrega as receitas oriundas de multas administrativas, contratuais e judiciais.</t>
  </si>
  <si>
    <t>Registra receitas decorrentes de restituições não classificadas nos itens anteriores.</t>
  </si>
  <si>
    <t>Agrega receitas oriundas de multas e juros decorrentes das alienações de bens móveis.</t>
  </si>
  <si>
    <t>Agrega receitas oriundas de multas e juros decorrentes da alienação de estoques.</t>
  </si>
  <si>
    <t>Registra as receitas oriundas de multas e juros decorrentes de alienação de estoques destinados a programas sociais.</t>
  </si>
  <si>
    <t>Registra as receitas oriundas de multas e juros decorrentes de alienação de estoques referentes ao programa de aquisição de alimentos.</t>
  </si>
  <si>
    <t>Registra as receitas oriundas de multas e juros de bens móveis e semoventes</t>
  </si>
  <si>
    <t>Registra as receitas oriundas de multas e juros de bens de alienações de bens móveis, não especificados anteriormente.</t>
  </si>
  <si>
    <t>Agrega receitas oriundas de multas e juros decorrentes das alienações de bens imóveis.</t>
  </si>
  <si>
    <t>Registra as receitas oriundas de multas e juros decorrentes das alienações de bens imóveis em geral.</t>
  </si>
  <si>
    <t>Registra as receitas oriundas de multas e juros decorrentes das alienações de bens imóveis do Programa de Administração Patrimonial Imobiliária.</t>
  </si>
  <si>
    <t>Registra as receitas oriundas de multas e juros de mora do adicional sobre alienações de bens imóveis</t>
  </si>
  <si>
    <t>Registra as receitas oriundas de multas e juros de bens de alienações de bens imóveis, não especificados anteriormente.</t>
  </si>
  <si>
    <t>Registra as receitas oriundas de multas e juros decorrentes das alienações de bens intangíveis.</t>
  </si>
  <si>
    <t>Agrega receitas oriundas de multas e juros decorrentes das amortizações de empréstimos.</t>
  </si>
  <si>
    <t>Registra as receitas oriundas de multas e juros decorrentes de amortização de empréstimos -Refinanciamento de Dívidas de Médio e Longo Prazo</t>
  </si>
  <si>
    <t>Registra as receitas oriundas de multas e juros decorrentes de amortização de empréstimos contratuais.</t>
  </si>
  <si>
    <t>Agrega receitas oriundas de multas e juros decorrentes de amortização de financiamento.</t>
  </si>
  <si>
    <t>Registra as receitas oriundas de multas e juros decorrentes de amortização de financiamento em geral.</t>
  </si>
  <si>
    <t>Agrega receitas oriundas de multas e juros decorrentes de outras receitas de capital.</t>
  </si>
  <si>
    <t>Registra as receitas oriundas de multas e juros decorrentes de outras receitas de capital.</t>
  </si>
  <si>
    <t>Registra as receitas provenientes de outras receitas correntes.</t>
  </si>
  <si>
    <t>Registra as receitas provenientes de termo de ajustamento de conduta - TAC.</t>
  </si>
  <si>
    <t>Alienação de Títulos, Valores Mobiliários e Aplicações Congêneres</t>
  </si>
  <si>
    <t>Agrega os valores das receitas recebidas da União no âmbito do Sistema Único de Saúde – SUS</t>
  </si>
  <si>
    <t>Registra o valor das transferências de capital da União recebidas pelos Estados, Distrito Federal e Municípios, referentes ao bloco de estruturação da rede de serviços do Sistema Único de Saúde – SUS, destinados à assistência farmacêutica.</t>
  </si>
  <si>
    <t>Registra o valor das transferências de capital da União recebidas pelos Estados, Distrito Federal e Municípios, referentes ao bloco de estruturação da rede de serviços do Sistema Único de Saúde – SUS, destinados a outros programas não especificados anteriormente.</t>
  </si>
  <si>
    <t>Agrega os valores das receitas de transferências do Fundo Nacional de Desenvolvimento da Educação - FNDE</t>
  </si>
  <si>
    <t>Registra o valor dos recursos oriundos de transferências de convênios firmados com a União e de suas Entidades, para a realização de objetivos de interesse comum dos partícipes, e destinados a custear despesas de capital, não previstos nos itens anteriores.</t>
  </si>
  <si>
    <t>Registra o valor dos recursos oriundos de transferências de convênios dos Estados, DF e de suas Entidades, para a realização de objetivos de interesse comum dos partícipes, e destinados a custear despesas de capital, não previstos nos itens anteriores.</t>
  </si>
  <si>
    <t>Agrega os valores das receitas recebidas dos Municípios no âmbito do Sistema Único de Saúde – SUS</t>
  </si>
  <si>
    <t>Registra os valores das receitas recebidas dos Municípios no âmbito do Sistema Único de Saúde – SUS</t>
  </si>
  <si>
    <t>Registra o valor dos recursos oriundos de transferências de convênios dos Municípios e de suas Entidades, para a realização de objetivos de interesse comum dos partícipes, e destinados a custear despesas de capital, não previstos nos itens anteriores.</t>
  </si>
  <si>
    <t>Registra o valor total dos recursos recebidos, com ou sem contraprestações de serviços, oriundos de instituições privadas em modalidades distintas das anteriormente classificadas, para a realização de objetivos de interesse comum dos partícipes, destinados a custear despesas de capital.</t>
  </si>
  <si>
    <t>Registra as receitas provenientes de recursos financeiros recebidos do exterior, quando destinados a atender despesas classificáveis como de capital, não especificadas anteriormente.</t>
  </si>
  <si>
    <t>Agrega as receitas provenientes de demais transferências de capital.</t>
  </si>
  <si>
    <t>Registra o valor total das receitas recebidas por meio de transferências de capital provenientes de pessoas físicas, não especificadas anteriormente.</t>
  </si>
  <si>
    <t>Agrega as receitas provenientes de transferências de capital que não se enquadram nos itens anteriores.</t>
  </si>
  <si>
    <t>Registra as receitas provenientes de transferências de capital não especificados anteriormente.</t>
  </si>
  <si>
    <t>S</t>
  </si>
  <si>
    <t>A</t>
  </si>
  <si>
    <t>Participações - Multas e Juros de Mora</t>
  </si>
  <si>
    <t>Outros Valores Mobiliários - Multas e Juros de Mora</t>
  </si>
  <si>
    <t>Transferência Obrigatória Decorrente da Lei Complementar nº 176/2020 - Principal</t>
  </si>
  <si>
    <t>Transferências de Municípios a Consórcios Públicos - Multas e Juros de Mora</t>
  </si>
  <si>
    <t>Multas da Legislação Anticorrupção Oriundas de Processos Administrativos de Responsabilização - Multas e Juros de Mora</t>
  </si>
  <si>
    <t>Multas da Legislação Anticorrupção Oriundas de Acordos de Leniência - Multas e Juros de Mora</t>
  </si>
  <si>
    <t>Outras Indenizações - Multas e Juros de Mora</t>
  </si>
  <si>
    <t>Outras Indenizações - Dívida Ativa</t>
  </si>
  <si>
    <t>Outras Indenizações - Multas e Juros de Mora da Dívida Ativa</t>
  </si>
  <si>
    <t>Outras Indenizações - Multas</t>
  </si>
  <si>
    <t>Outras Indenizações - Juros de Mora</t>
  </si>
  <si>
    <t>Outras Indenizações - Multas da Dívida Ativa da</t>
  </si>
  <si>
    <t>Outras Indenizações - Juros da Dívida Ativa</t>
  </si>
  <si>
    <t>Restituição de Benefícios Não Desembolsados - Multas e Juros de Mora</t>
  </si>
  <si>
    <t>Restituição de Benefícios Previdenciários - Multas e Juros de Mora</t>
  </si>
  <si>
    <t>Restituição de Benefícios Assistenciais - Multas e Juros de Mora</t>
  </si>
  <si>
    <t>Restituição de Contribuições Previdenciárias Complementares - Principal</t>
  </si>
  <si>
    <t>Restituição de Contribuições Previdenciárias Complementares - Multas e Juros e Mora</t>
  </si>
  <si>
    <t>Restituição Decorrente da Não Aplicação de Incentivos Fiscais Relativos à Lei Rouanet - Principal</t>
  </si>
  <si>
    <t>Restituição Decorrente da Não Aplicação de Incentivos Fiscais Relativos à Lei Rouanet - Multas</t>
  </si>
  <si>
    <t>Restituição Decorrente da Não Aplicação de Incentivos Fiscais Relativos à Lei Rouanet - Juros de Mora</t>
  </si>
  <si>
    <t>Multas e Juros da Alienação de Bens Intangíveis -Juros de Mora</t>
  </si>
  <si>
    <t>Multas e Juros de Mora de Amortização de Empréstimos - Estados e Municípios -Multas e Juros de Mora</t>
  </si>
  <si>
    <t>Multas e Juros de Mora de Amortização de Empréstimos - Estados e Municípios -Juros de Mora</t>
  </si>
  <si>
    <t>Multas e Juros de Mora de Amortização de Empréstimos - Refinanciamento de Dívidas de Médio e Longo Prazo - Multas e Juros de Mora</t>
  </si>
  <si>
    <t>Multas e Juros de Mora de Amortização de Empréstimos - Refinanciamento de Dívidas de Médio e Longo Prazo - Juros de Mora</t>
  </si>
  <si>
    <t>Multas e Juros de Mora de Amortização de Empréstimos - Programa das Operações Oficiais de Crédito - Multas e Juros de Mora</t>
  </si>
  <si>
    <t>Multas e Juros de Mora de Amortização de Empréstimos - Programa das Operações Oficiais de Crédito - Multas</t>
  </si>
  <si>
    <t>Multas e Juros de Mora de Amortização de Empréstimos - Programa das Operações Oficiais de Crédito - de Mora</t>
  </si>
  <si>
    <t>Multas e Juros de Mora de Amortização de Empréstimos Contratuais - Multas e Juros de Mora</t>
  </si>
  <si>
    <t>Registra as receitas oriundas de multas e juros decorrentes de amortização de empréstimos contratuais - Multas e Juros de Mora</t>
  </si>
  <si>
    <t>Multas e Juros de Mora de Amortização de Empréstimos Contratuais - Juros de Mora</t>
  </si>
  <si>
    <t>Multas e Juros de Mora de Amortização de Financiamentos em Geral - Multas e Juros de Mora</t>
  </si>
  <si>
    <t>Multas e Juros de Mora de Amortização de Financiamentos em Geral - Juros de Mora</t>
  </si>
  <si>
    <t>Contrapartida de Subvenções ou Subsídios - Multas e Juros de Mora</t>
  </si>
  <si>
    <t>Ônus de Sucumbência - Multas e Juros e Mora</t>
  </si>
  <si>
    <t>16</t>
  </si>
  <si>
    <t>Termo de Ajustamento de Conduta - TAC - Principal</t>
  </si>
  <si>
    <t>Termo de Ajustamento de Conduta - TAC - Multas e Juros de Mora</t>
  </si>
  <si>
    <t>Alienação de Estoques Comerciais Destinados a Programas Sociais - Principal</t>
  </si>
  <si>
    <t>Adicional sobre a Alienação de Bens Imóveis -Principal</t>
  </si>
  <si>
    <t>Outras Transferências de Convênios dos Municípios e de Suas Entidades - Principal</t>
  </si>
  <si>
    <t>Outras Transferências de Pessoas Físicas - Principal</t>
  </si>
  <si>
    <t>Taxas Pelo Exercício do Poder de Polícia</t>
  </si>
  <si>
    <t>Taxas Pela Prestação de Serviços</t>
  </si>
  <si>
    <t>Taxas Pela Prestação de Serviços em Geral</t>
  </si>
  <si>
    <t>Taxas Pela Prestação de Serviços em Geral - Principal</t>
  </si>
  <si>
    <t>Taxas Pela Prestação de Serviços em Geral - Multas e Juros de Mora</t>
  </si>
  <si>
    <t>Taxas Pela Prestação de Serviços em Geral - Dívida Ativa</t>
  </si>
  <si>
    <t>Taxas Pela Prestação de Serviços em Geral - Dívida Ativa - Multas e Juros de Mora da Dívida Ativa</t>
  </si>
  <si>
    <t>Taxas Pela Prestação de Serviços em Geral - Multas</t>
  </si>
  <si>
    <t>Taxas Pela Prestação de Serviços em Geral - Juros de Mora</t>
  </si>
  <si>
    <t>Taxas Pela Prestação de Serviços em Geral - Dívida Ativa - Multas da Dívida Ativa</t>
  </si>
  <si>
    <t>Taxas Pela Prestação de Serviços em Geral - Juros de Mora da Dívida Ativa</t>
  </si>
  <si>
    <t>Emolumentos e Custas Judiciais - Principal</t>
  </si>
  <si>
    <t>Emolumentos e Custas Judiciais - Multas e Juros de Mora</t>
  </si>
  <si>
    <t>Emolumentos e Custas Judiciais - Dívida Ativa</t>
  </si>
  <si>
    <t>Emolumentos e Custas Judiciais - Dívida Ativa - Multas e Juros de Mora da Dívida Ativa</t>
  </si>
  <si>
    <t>Emolumentos e Custas Judiciais - Multas</t>
  </si>
  <si>
    <t>Emolumentos e Custas Judiciais - Juros de Mora</t>
  </si>
  <si>
    <t>Emolumentos e Custas Judiciais - Dívida Ativa - Multas da Dívida Ativa</t>
  </si>
  <si>
    <t>Emolumentos e Custas Judiciais - Juros de Mora da Dívida Ativa</t>
  </si>
  <si>
    <t>Contribuições para Regimes Próprios de Previdência e Sistema de Proteção Social</t>
  </si>
  <si>
    <t>Contribuição Patronal Oriunda de Sentenças Judiciais - Servidor Civil - Pensionistas</t>
  </si>
  <si>
    <t>Contribuição Patronal Oriunda de Sentenças Judiciais - Servidor Civil - Pensionistas - Principal</t>
  </si>
  <si>
    <t>Contribuição Patronal Oriunda de Sentenças Judiciais - Servidor Civil - Pensionistas - Multas e Juros de Mora</t>
  </si>
  <si>
    <t>Contribuição Patronal Oriunda de Sentenças Judiciais - Servidor Civil - Pensionistas - Dívida Ativa</t>
  </si>
  <si>
    <t>Contribuição Patronal Oriunda de Sentenças Judiciais - Servidor Civil - Pensionistas - Dívida Ativa - Multas e Juros de Mora da Dívida Ativa</t>
  </si>
  <si>
    <t>Contribuição Patronal Oriunda de Sentenças Judiciais - Servidor Civil - Pensionistas - Multas</t>
  </si>
  <si>
    <t>Contribuição Patronal Oriunda de Sentenças Judiciais - Servidor Civil - Pensionistas - Juros de Mora</t>
  </si>
  <si>
    <t>Contribuição Patronal Oriunda de Sentenças Judiciais - Servidor Civil - Pensionistas - Dívida Ativa - Multas da Dívida Ativa</t>
  </si>
  <si>
    <t>Contribuição Patronal Oriunda de Sentenças Judiciais - Servidor Civil - Pensionistas - Juros de Mora da Dívida Ativa</t>
  </si>
  <si>
    <t>Demais Contribuições Sociais Não Arrecadadas e Não Projetadas Pela RFB</t>
  </si>
  <si>
    <t>Demais Contribuições Sociais Não Arrecadadas e Não Projetadas Pela RFB - Principal</t>
  </si>
  <si>
    <t>Demais Contribuições Sociais Não Arrecadadas e Não Projetadas Pela RFB - Multas e Juros de Mora</t>
  </si>
  <si>
    <t>Demais Contribuições Sociais Não Arrecadadas e Não Projetadas Pela RFB - Multas</t>
  </si>
  <si>
    <t>Demais Contribuições Sociais Não Arrecadadas e Não Projetadas Pela RFB - Juros de Mora</t>
  </si>
  <si>
    <t>Demais Contribuições Sociais Não Arrecadadas e Não Projetadas Pela RFB - Parcelamentos</t>
  </si>
  <si>
    <t>Demais Contribuições Sociais Não Arrecadadas e Não Projetadas Pela RFB - Parcelamentos - Principal</t>
  </si>
  <si>
    <t>Demais Contribuições Sociais Não Arrecadadas e Não Projetadas Pela RFB - Parcelamentos - Multas e Juros de Mora</t>
  </si>
  <si>
    <t>Demais Contribuições Sociais Não Arrecadadas e Não Projetadas Pela RFB - Parcelamentos - Multas</t>
  </si>
  <si>
    <t>Demais Contribuições Sociais Não Arrecadadas e Não Projetadas Pela RFB - Parcelamentos - Juros de Mora</t>
  </si>
  <si>
    <t>Outras Contribuições Econômicas - Não Arrecadadas e Não Projetadas Pela RFB - Principal</t>
  </si>
  <si>
    <t>Outras Contribuições Econômicas - Não Arrecadadas e Não Projetadas Pela RFB - Multas e Juros de Mora</t>
  </si>
  <si>
    <t>Outras Contribuições Econômicas - Não Arrecadadas e Não Projetadas Pela RFB - Dívida Ativa</t>
  </si>
  <si>
    <t>Outras Contribuições Econômicas - Não Arrecadadas e Não Projetadas Pela RFB - Dívida Ativa - Multas e Juros de Mora da Dívida Ativa</t>
  </si>
  <si>
    <t>Outras Contribuições Econômicas - Não Arrecadadas e Não Projetadas Pela RFB - Multas</t>
  </si>
  <si>
    <t>Outras Contribuições Econômicas - Não Arrecadadas e Não Projetadas Pela RFB - Juros de Mora</t>
  </si>
  <si>
    <t>Outras Contribuições Econômicas - Não Arrecadadas e Não Projetadas Pela RFB - Dívida Ativa - Multas da Dívida Ativa</t>
  </si>
  <si>
    <t>Outras Contribuições Econômicas - Não Arrecadadas e Não Projetadas Pela RFB - Juros de Mora da Dívida Ativa</t>
  </si>
  <si>
    <t>Direito de Uso da Imagem e de Reprodução dos Bens do Acervo Patrimonial - Dívida Ativa - Multas e Juros de Mora da Dívida Ativa</t>
  </si>
  <si>
    <t>Direito de Uso da Imagem e de Reprodução dos Bens do Acervo Patrimonial - Dívida Ativa - Multas da Dívida Ativa</t>
  </si>
  <si>
    <t>Transferências da União e de Suas Entidades</t>
  </si>
  <si>
    <t>Cota-Parte do Imposto sobre a Propriedade Territorial Rural</t>
  </si>
  <si>
    <t>Cota-Parte do Imposto sobre a Propriedade Territorial Rural - Principal</t>
  </si>
  <si>
    <t>Cota-Parte do Imposto sobre Produtos Industrializados - Estados Exportadores de Produtos Industrializados - Principal</t>
  </si>
  <si>
    <t>Cota-Parte do Imposto sobre Operações de Crédito, Câmbio e Seguro, ou Relativas a Títulos ou Valores Mobiliários - Comercialização do Ouro - Principal</t>
  </si>
  <si>
    <t>Transferências das Compensações Financeiras Pela Exploração de Recursos Naturais</t>
  </si>
  <si>
    <t>Cota-Parte da Compensação Financeira Pela Exploração de Recursos Hídricos</t>
  </si>
  <si>
    <t>Cota-Parte da Compensação Financeira Pela Exploração de Recursos Hídricos - Principal</t>
  </si>
  <si>
    <t>Cota-Parte da Compensação Financeira Pela Produção de Petróleo</t>
  </si>
  <si>
    <t>Cota-Parte da Compensação Financeira Pela Produção de Petróleo - Lei nº 7.990/89 - Principal</t>
  </si>
  <si>
    <t>Cota-Parte Pela Participação Especial - Lei nº 9.478/97, Artigo 50 - Principal</t>
  </si>
  <si>
    <t>Cota-Parte do Fundo Especial do Petróleo - FEP - Principal</t>
  </si>
  <si>
    <t>Outras Transferências Decorrentes de Compensação Financeira Pela Exploração de Recursos Naturais - Principal</t>
  </si>
  <si>
    <t>Transferências de Recursos do Bloco de Manutenção das Ações e Serviços Públicos de Saúde - Atenção Primária - Principal</t>
  </si>
  <si>
    <t>Transferências de Recursos do Bloco de Manutenção das Ações e Serviços Públicos de Saúde - Atenção Especializada - Principal</t>
  </si>
  <si>
    <t>Transferências de Recursos do Bloco de Manutenção das Ações e Serviços Públicos de Saúde - Vigilância em Saúde - Principal</t>
  </si>
  <si>
    <t>Transferências de Recursos do Bloco de Manutenção das Ações e Serviços Públicos de Saúde - Assistência Farmacêutica - Principal</t>
  </si>
  <si>
    <t>Transferências de Recursos do Bloco de Manutenção das Ações e Serviços Públicos de Saúde - Gestão do SUS - Principal</t>
  </si>
  <si>
    <t>Transferências de Recursos do Bloco de Manutenção das Ações e Serviços Públicos de Saúde - Outros Programas - Principal</t>
  </si>
  <si>
    <t>Transferências Referentes ao Programa Nacional de Alimentação Escolar - Pnae - Principal</t>
  </si>
  <si>
    <t>Transferências Referentes ao Programa Nacional de Apoio ao Transporte do Escolar - Pnate - Principal</t>
  </si>
  <si>
    <t>Transferências Referentes ao Programa Nacional de Inclusão de Jovens - Projovem</t>
  </si>
  <si>
    <t>Transferências Referentes ao Programa Nacional de Inclusão de Jovens - Projovem Urbano</t>
  </si>
  <si>
    <t>Transferências Referentes ao Programa Nacional de Inclusão de Jovens - Projovem Urbano - Principal</t>
  </si>
  <si>
    <t>Transferências Referentes ao Programa Nacional de Inclusão de Jovens - Projovem Campo</t>
  </si>
  <si>
    <t>Transferências Referentes ao Programa Nacional de Inclusão de Jovens - Projovem Campo - Principal</t>
  </si>
  <si>
    <t>Transferências Referentes ao Programa Brasil Alfabetizado - PBA</t>
  </si>
  <si>
    <t>Transferências Referentes ao Programa Brasil Alfabetizado - PBA - Principal</t>
  </si>
  <si>
    <t>Transferências Referentes ao Programa de Apoio aos Sistemas de Ensino para Atendimento à Educação de Jovens e Adultos - Peja</t>
  </si>
  <si>
    <t>Transferências Referentes ao Programa de Apoio aos Sistemas de Ensino para Atendimento à Educação de Jovens e Adultos - Peja - Principal</t>
  </si>
  <si>
    <t>Transferências Referentes ao Programa de Apoio a Aquisição de Equipamentos para a Rede Pública de Ensino Fundamental</t>
  </si>
  <si>
    <t>Transferências Referentes ao Programa de Apoio a Aquisição de Equipamentos para a Rede Pública de Ensino Fundamental - Principal</t>
  </si>
  <si>
    <t>Outras Transferências Diretas do Fundo Nacional do Desenvolvimento da Educação - FNDE - Principal</t>
  </si>
  <si>
    <t>Transferências de Recursos de Complementação da União ao FUNDEB - Vaaf - Principal</t>
  </si>
  <si>
    <t>Transferências de Recursos do Fundo Nacional de Assistência Social - FNAS - Principal</t>
  </si>
  <si>
    <t>Transferências de Convênios da União para o Sistema Único de Saúde - SUS - Principal</t>
  </si>
  <si>
    <t>Outras Transferências de Recursos da União e de Suas Entidades</t>
  </si>
  <si>
    <t>Transferências Decorrentes de Decisão Judicial (Precatórios) Relativas ao Fundo de Manutenção e Desenvolvimento do Ensino Fundamental e de Valorização do Magistério - Fundef - Principal</t>
  </si>
  <si>
    <t>Outras Transferências de Recursos da União e de Suas Entidades - Principal</t>
  </si>
  <si>
    <t>Transferências dos Estados e do Distrito Federal e de Suas Entidades</t>
  </si>
  <si>
    <t>Cota-Parte da Compensação Financeira de Recursos Hídricos - Principal</t>
  </si>
  <si>
    <t>Cota-Parte Royalties - Compensação Financeira Pela Produção do Petróleo - Principal</t>
  </si>
  <si>
    <t>Transferências de Recursos do Sistema Único de Saúde - SUS - Principal</t>
  </si>
  <si>
    <t>Transferências de Convênios dos Estados e DF para o Sistema Único de Saúde - SUS - Principal</t>
  </si>
  <si>
    <t>Transferências de Estados Destinadas à Assistência Social</t>
  </si>
  <si>
    <t>Transferências de Estados Destinadas à Assistência Social - Principal</t>
  </si>
  <si>
    <t>Transferências dos Municípios e de Suas Entidades</t>
  </si>
  <si>
    <t>Transferências de Convênios dos Municípios para o Sistema Único de Saúde - SUS - Principal</t>
  </si>
  <si>
    <t>Transferências de Convênios dos Municípios Destinadas a Programas de Educação</t>
  </si>
  <si>
    <t>Transferências de Convênios dos Municípios Destinadas a Programas de Educação - Principal</t>
  </si>
  <si>
    <t>Transferências de Recursos do Fundo de Manutenção e Desenvolvimento da Educação Básica e de Valorização dos Profissionais da Educação - FUNDEB - Principal</t>
  </si>
  <si>
    <t>Transferências de Pessoas Físicas - Programas de Saúde</t>
  </si>
  <si>
    <t>Transferências de Pessoas Físicas - Programas de Saúde - Principal</t>
  </si>
  <si>
    <t>Multas Aplicadas Pelos Tribunais de Contas</t>
  </si>
  <si>
    <t>Multas Aplicadas Pelos Tribunais de Contas - Principal</t>
  </si>
  <si>
    <t>Multas Aplicadas Pelos Tribunais de Contas - Multas e Juros de Mora</t>
  </si>
  <si>
    <t>Multas Aplicadas Pelos Tribunais de Contas - Dívida Ativa</t>
  </si>
  <si>
    <t>Multas Aplicadas Pelos Tribunais de Contas - Dívida Ativa - Multas e Juros de Mora da Dívida Ativa</t>
  </si>
  <si>
    <t>Multas Aplicadas Pelos Tribunais de Contas - Multas</t>
  </si>
  <si>
    <t>Multas Aplicadas Pelos Tribunais de Contas - Juros de Mora</t>
  </si>
  <si>
    <t>Multas Aplicadas Pelos Tribunais de Contas - Dívida Ativa - Multas da Dívida Ativa</t>
  </si>
  <si>
    <t>Multas Aplicadas Pelos Tribunais de Contas - Juros de Mora da Dívida Ativa</t>
  </si>
  <si>
    <t>Restituição Decorrente da Não Aplicação de Incentivos Fiscais Relativos à Lei Rouanet - Multas e Juros de Mora</t>
  </si>
  <si>
    <t>Multas e Juros de Mora das Alienações de Bens Móveis</t>
  </si>
  <si>
    <t>Multas e Juros de Mora de Amortização de Empréstimos - Estados e Municípios</t>
  </si>
  <si>
    <t>Multas e Juros de Mora de Amortização de Empréstimos - Estados e Municípios -Multas</t>
  </si>
  <si>
    <t>Multas e Juros de Mora de Amortização de Empréstimos - Refinanciamento de Dívidas de Médio e Longo Prazo - Multas</t>
  </si>
  <si>
    <t>Multas e Juros de Mora de Amortização de Empréstimos Contratuais - Multas</t>
  </si>
  <si>
    <t>Multas e Juros de Mora de Amortização de Financiamentos em Geral - Multas</t>
  </si>
  <si>
    <t>Encargos Legais Pela Inscrição em Dívida Ativa e Receitas de Ônus de Sucumbência</t>
  </si>
  <si>
    <t>Encargos Legais Pela Inscrição em Dívida Ativa</t>
  </si>
  <si>
    <t>Encargos Legais Pela Inscrição em Dívida Ativa - Principal</t>
  </si>
  <si>
    <t>Encargos Legais Pela Inscrição em Dívida Ativa - Multas e Juros de Mora</t>
  </si>
  <si>
    <t>Outras Receitas Administradas Pela RFB</t>
  </si>
  <si>
    <t>Outras Receitas Administradas Pela RFB - Principal</t>
  </si>
  <si>
    <t>Outras Receitas Administradas Pela RFB - Multas e Juros de Mora</t>
  </si>
  <si>
    <t>Outras Receitas Administradas Pela RFB - Primárias - Multas</t>
  </si>
  <si>
    <t>Outras Receitas Administradas Pela RFB - Juros de Mora</t>
  </si>
  <si>
    <t>Outras Receitas Não Arrecadadas e Não Projetadas Pela RFB - Primárias</t>
  </si>
  <si>
    <t>Outras Receitas Não Arrecadadas e Não Projetadas Pela RFB - Primárias - Principal</t>
  </si>
  <si>
    <t>Outras Receitas Não Arrecadadas e Não Projetadas Pela RFB - Primárias - Multas e Juros de Mora</t>
  </si>
  <si>
    <t>Outras Receitas Não Arrecadadas e Não Projetadas Pela RFB - Primárias - Multas</t>
  </si>
  <si>
    <t>Outras Receitas Não Arrecadadas e Não Projetadas Pela RFB - Primárias - Juros de Mora</t>
  </si>
  <si>
    <t>Outras Receitas Não Arrecadadas e Não Projetadas Pela RFB - Financeiras</t>
  </si>
  <si>
    <t>Outras Receitas Não Arrecadadas e Não Projetadas Pela RFB - Financeiras - Principal</t>
  </si>
  <si>
    <t>Outras Receitas Não Arrecadadas e Não Projetadas Pela RFB - Financeiras - Multas e Juros de Mora</t>
  </si>
  <si>
    <t>Outras Receitas Não Arrecadadas e Não Projetadas Pela RFB - Financeiras - Multas</t>
  </si>
  <si>
    <t>Outras Receitas Não Arrecadadas e Não Projetadas Pela RFB - Financeiras - Juros de Mora</t>
  </si>
  <si>
    <t>Títulos de Responsabilidade do Tesouro Nacional - Exceto Refinanciamento da Dívida Pública Federal no Mercado Externo</t>
  </si>
  <si>
    <t>Títulos de Responsabilidade do Tesouro Nacional - Exceto Refinanciamento da Dívida Pública Federal no Mercado Externo - Principal</t>
  </si>
  <si>
    <t>Alienação de Títulos, Valores Mobiliários e Aplicações Congêneres - Temporárias</t>
  </si>
  <si>
    <t>Alienação de Estoques do Programa de Aquisição de Alimentos - Paa</t>
  </si>
  <si>
    <t>Alienação de Estoques do Programa de Aquisição de Alimentos - Paa - Princiapal</t>
  </si>
  <si>
    <t>Outras Transferências de Recursos do Sistema Único de Saúde - SUS - Principal</t>
  </si>
  <si>
    <t>Transferências para o Programa de Apoio ao Transporte Escolar para Educação Básica - Caminho da Escola</t>
  </si>
  <si>
    <t>Transferências para o Programa de Apoio ao Transporte Escolar para Educação Básica - Caminho da Escola - Principal</t>
  </si>
  <si>
    <t>Outras Transferências Destinadas a Programas de Educação</t>
  </si>
  <si>
    <t>Outras Transferências Destinadas a Programas de Educação - Principal</t>
  </si>
  <si>
    <t>Transferências de Convênios da União Destinadas a Programas de Meio Ambiente</t>
  </si>
  <si>
    <t>Transferências de Convênios da União Destinadas a Programas de Meio Ambiente - Principal</t>
  </si>
  <si>
    <t>Transferências de Convênios da União Destinadas a Programas de Infraestrutura em Transporte</t>
  </si>
  <si>
    <t>Transferências de Convênios da União Destinadas a Programas de Infraestrutura em Transporte - Principal</t>
  </si>
  <si>
    <t>Transferências de Convênios dos Estados para o Sistema Único de Saúde - SUS - Principal</t>
  </si>
  <si>
    <t>Transferências de Convênios dos Estados Destinadas a Programas de Saneamento Básico</t>
  </si>
  <si>
    <t>Transferências de Convênios dos Estados Destinadas a Programas de Saneamento Básico - Principal</t>
  </si>
  <si>
    <t>Transferências de Convênios dos Estados Destinadas a Programas de Meio Ambiente</t>
  </si>
  <si>
    <t>Transferências de Convênios dos Estados Destinadas a Programas de Meio Ambiente - Principal</t>
  </si>
  <si>
    <t>Transferências de Convênios dos Estados Destinadas a Programas de Infraestrutura em Transporte</t>
  </si>
  <si>
    <t>Transferências de Convênios dos Estados Destinadas a Programas de Infraestrutura em Transporte - Principal</t>
  </si>
  <si>
    <t>Transferências de Convênios dos Municípios Destinados a Programas de Saúde</t>
  </si>
  <si>
    <t>Transferências de Convênios dos Municípios Destinados a Programas de Saúde - Principal</t>
  </si>
  <si>
    <t>Transferências de Convênios dos Municípios Destinadas a Programas de Saneamento</t>
  </si>
  <si>
    <t>Transferências de Convênios dos Municípios Destinadas a Programas de Saneamento - Principal</t>
  </si>
  <si>
    <t>Outras Transferências de Capital</t>
  </si>
  <si>
    <t>Outras Transferências de Capital - Principal</t>
  </si>
  <si>
    <t>Receitas de Alienação de Certificados de Potencial Adicional de Construção - Cepac</t>
  </si>
  <si>
    <t>Receitas de Alienação de Certificados de Potencial Adicional de Construção - Cepac - Principal</t>
  </si>
  <si>
    <t>Taxas Pelo Exercício do Poder de Polícia - Intra OFSS</t>
  </si>
  <si>
    <t>Taxas Pela Prestação de Serviços - Intra OFSS</t>
  </si>
  <si>
    <t>Taxas Pela Prestação de Serviços em Geral - Intra OFSS</t>
  </si>
  <si>
    <t>Taxas Pela Prestação de Serviços em Geral - Principal - Intra OFSS</t>
  </si>
  <si>
    <t>Taxas Pela Prestação de Serviços em Geral - Multas e Juros de Mora - Intra OFSS</t>
  </si>
  <si>
    <t>Taxas Pela Prestação de Serviços em Geral - Dívida Ativa - Intra OFSS</t>
  </si>
  <si>
    <t>Taxas Pela Prestação de Serviços em Geral - Dívida Ativa - Multas e Juros de Mora da Dívida Ativa - Intra OFSS</t>
  </si>
  <si>
    <t>Taxas Pela Prestação de Serviços em Geral - Multas - Intra OFSS</t>
  </si>
  <si>
    <t>Taxas Pela Prestação de Serviços em Geral - Juros de Mora - Intra OFSS</t>
  </si>
  <si>
    <t>Taxas Pela Prestação de Serviços em Geral - Dívida Ativa - Multas da Dívida Ativa - Intra OFSS</t>
  </si>
  <si>
    <t>Taxas Pela Prestação de Serviços em Geral - Juros de Mora da Dívida Ativa - Intra OFSS</t>
  </si>
  <si>
    <t>Contribuições para Regimes Próprios de Previdência e Sistema de Proteção Social - Intra OFSS</t>
  </si>
  <si>
    <t>Contribuição Patronal Oriunda de Sentenças Judiciais - Servidor Civil - Pensionistas - Intra OFSS</t>
  </si>
  <si>
    <t>Contribuição Patronal Oriunda de Sentenças Judiciais - Servidor Civil - Pensionistas - Principal - Intra OFSS</t>
  </si>
  <si>
    <t>Contribuição Patronal Oriunda de Sentenças Judiciais - Servidor Civil - Pensionistas - Multas e Juros de Mora - Intra OFSS</t>
  </si>
  <si>
    <t>Contribuição Patronal Oriunda de Sentenças Judiciais - Servidor Civil - Pensionistas - Dívida Ativa - Intra OFSS</t>
  </si>
  <si>
    <t>Contribuição Patronal Oriunda de Sentenças Judiciais - Servidor Civil - Pensionistas - Dívida Ativa - Multas e Juros de Mora da Dívida Ativa - Intra OFSS</t>
  </si>
  <si>
    <t>Contribuição Patronal Oriunda de Sentenças Judiciais - Servidor Civil - Pensionistas - Multas - Intra OFSS</t>
  </si>
  <si>
    <t>Contribuição Patronal Oriunda de Sentenças Judiciais - Servidor Civil - Pensionistas - Juros de Mora - Intra OFSS</t>
  </si>
  <si>
    <t>Contribuição Patronal Oriunda de Sentenças Judiciais - Servidor Civil - Pensionistas - Dívida Ativa - Multas da Dívida Ativa - Intra OFSS</t>
  </si>
  <si>
    <t>Contribuição Patronal Oriunda de Sentenças Judiciais - Servidor Civil - Pensionistas - Juros de Mora da Dívida Ativa - Intra OFSS</t>
  </si>
  <si>
    <t>Demais Contribuições Sociais Não Arrecadadas e Não Projetadas Pela RFB - Intra OFSS</t>
  </si>
  <si>
    <t>Demais Contribuições Sociais Não Arrecadadas e Não Projetadas Pela RFB - Principal - Intra OFSS</t>
  </si>
  <si>
    <t>Demais Contribuições Sociais Não Arrecadadas e Não Projetadas Pela RFB - Multas e Juros de Mora - Intra OFSS</t>
  </si>
  <si>
    <t>Demais Contribuições Sociais Não Arrecadadas e Não Projetadas Pela RFB - Multas - Intra OFSS</t>
  </si>
  <si>
    <t>Demais Contribuições Sociais Não Arrecadadas e Não Projetadas Pela RFB - Juros de Mora - Intra OFSS</t>
  </si>
  <si>
    <t>Demais Contribuições Sociais Não Arrecadadas e Não Projetadas Pela RFB - Parcelamentos - Intra OFSS</t>
  </si>
  <si>
    <t>Demais Contribuições Sociais Não Arrecadadas e Não Projetadas Pela RFB - Parcelamentos - Principal - Intra OFSS</t>
  </si>
  <si>
    <t>Demais Contribuições Sociais Não Arrecadadas e Não Projetadas Pela RFB - Parcelamentos - Multas e Juros de Mora - Intra OFSS</t>
  </si>
  <si>
    <t>Demais Contribuições Sociais Não Arrecadadas e Não Projetadas Pela RFB - Parcelamentos - Multas - Intra OFSS</t>
  </si>
  <si>
    <t>Demais Contribuições Sociais Não Arrecadadas e Não Projetadas Pela RFB - Parcelamentos - Juros de Mora - Intra OFSS</t>
  </si>
  <si>
    <t>Multas Aplicadas Pelos Tribunais de Contas - Intra OFSS</t>
  </si>
  <si>
    <t>Multas Aplicadas Pelos Tribunais de Contas - Principal - Intra OFSS</t>
  </si>
  <si>
    <t>Multas Aplicadas Pelos Tribunais de Contas - Multas e Juros de Mora - Intra OFSS</t>
  </si>
  <si>
    <t>Multas Aplicadas Pelos Tribunais de Contas - Dívida Ativa - Intra OFSS</t>
  </si>
  <si>
    <t>Multas Aplicadas Pelos Tribunais de Contas - Dívida Ativa - Multas e Juros de Mora da Dívida Ativa - Intra OFSS</t>
  </si>
  <si>
    <t>Multas Aplicadas Pelos Tribunais de Contas - Multas - Intra OFSS</t>
  </si>
  <si>
    <t>Multas Aplicadas Pelos Tribunais de Contas - Juros de Mora - Intra OFSS</t>
  </si>
  <si>
    <t>Multas Aplicadas Pelos Tribunais de Contas - Dívida Ativa - Multas da Dívida Ativa - Intra OFSS</t>
  </si>
  <si>
    <t>Multas Aplicadas Pelos Tribunais de Contas - Juros de Mora da Dívida Ativa - Intra OFSS</t>
  </si>
  <si>
    <t>Encargos Legais Pela Inscrição em Dívida Ativa e Receitas de Ônus de Sucumbência - Intra OFSS</t>
  </si>
  <si>
    <t>Encargos Legais Pela Inscrição em Dívida Ativa - Intra OFSS</t>
  </si>
  <si>
    <t>Encargos Legais Pela Inscrição em Dívida Ativa - Principal - Intra OFSS</t>
  </si>
  <si>
    <t>Outras Receitas Não Arrecadadas e Não Projetadas Pela RFB - Primárias - Intra OFSS</t>
  </si>
  <si>
    <t>Outras Receitas Não Arrecadadas e Não Projetadas Pela RFB - Primárias - Principal - Intra OFSS</t>
  </si>
  <si>
    <t>Outras Receitas Não Arrecadadas e Não Projetadas Pela RFB - Primárias - Multas e Juros de Mora - Intra OFSS</t>
  </si>
  <si>
    <t>Outras Receitas Não Arrecadadas e Não Projetadas Pela RFB - Primárias - Multas - Intra OFSS</t>
  </si>
  <si>
    <t>Outras Receitas Não Arrecadadas e Não Projetadas Pela RFB - Primárias - Juros de Mora - Intra OFSS</t>
  </si>
  <si>
    <t>Outras Receitas Não Arrecadadas e Não Projetadas Pela RFB - Financeiras - Intra OFSS</t>
  </si>
  <si>
    <t>Outras Receitas Não Arrecadadas e Não Projetadas Pela RFB - Financeiras - Principal - Intra OFSS</t>
  </si>
  <si>
    <t>Outras Receitas Não Arrecadadas e Não Projetadas Pela RFB - Financeiras - Multas e Juros de Mora - Intra OFSS</t>
  </si>
  <si>
    <t>Outras Receitas Não Arrecadadas e Não Projetadas Pela RFB - Financeiras - Multas - Intra OFSS</t>
  </si>
  <si>
    <t>Outras Receitas Não Arrecadadas e Não Projetadas Pela RFB - Financeiras - Juros de Mora - Intra OFSS</t>
  </si>
  <si>
    <t>Operações de Crédito - Mercado Interno - Intra OFSS</t>
  </si>
  <si>
    <t>Transferências dos Municípios e de Suas Entidades - Intra OFSS</t>
  </si>
  <si>
    <t>Transferências de Convênios dos Municípios Destinados a Programas de Saúde - Intra OFSS</t>
  </si>
  <si>
    <t>Transferências de Convênios dos Municípios Destinados a Programas de Saúde - Principal - Intra OFSS</t>
  </si>
  <si>
    <t>Transferências de Convênios dos Municípios Destinadas a Programas de Educação - Intra OFSS</t>
  </si>
  <si>
    <t>Transferências de Convênios dos Municípios Destinadas a Programas de Educação - Principal - Intra OFSS</t>
  </si>
  <si>
    <t>Transferências de Convênios dos Municípios Destinadas a Programas de Saneamento - Intra OFSS</t>
  </si>
  <si>
    <t>Transferências de Convênios dos Municípios Destinadas a Programas de Saneamento - Principal - Intra OFSS</t>
  </si>
  <si>
    <t>Receitas de Alienação de Certificados de Potencial Adicional de Construção - Cepac - Intra OFSS</t>
  </si>
  <si>
    <t>Receitas de Alienação de Certificados de Potencial Adicional de Construção - Cepac - Principal - Intra OFSS</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</si>
  <si>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</si>
  <si>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Registra receitas oriundas do Direito de Uso da Imagem e de Reprodução dos Bens do Acervo Patrimonial - Dívida Ativa - Multas e Juros de Mora da Dívida Ativa</t>
  </si>
  <si>
    <t>Registra receitas oriundas do Direito de Uso da Imagem e de Reprodução dos Bens do Acervo Patrimonial - Dívida Ativa - Multas da Dívida Ativa</t>
  </si>
  <si>
    <t>Registra as receitas originadas de serviços de navegação, decorrentes da utilização de instalações e serviços destinados a apoiar e tornar segura a navegação naval, de acordo com normas específicas.</t>
  </si>
  <si>
    <t>Registra o valor das receitas recebidas pelos Estados por meio de transferências constitucionais da contribuição de intervenção no domínio econômico (Emenda Constitucional nº 42, de 19/12/2003).</t>
  </si>
  <si>
    <t>Agrega o valor total das transferências de recursos do Sistema Único de Saúde - SUS</t>
  </si>
  <si>
    <t>Registra o valor dos recursos de transferências da União aos Estados, Distrito Federal e Municípios referentes ao Programa Dinheiro Direto na Escola – PDDE.</t>
  </si>
  <si>
    <t>Agrega as receitas referentes as transferências das compensações financeiras pela exploração de recursos naturais</t>
  </si>
  <si>
    <t>Registra o valor total dos recursos recebidos pela União, Estados, Distrito Federal e Municípios, incluindo suas respectivas entidades, transferidos por Municípios, não classificadas nos itens anteriores (vide Portaria Interministerial nº 163/01 e Portaria STN nº 339/01).</t>
  </si>
  <si>
    <t>Registra as receitas provenientes de recursos financeiros recebidos de instituições dotadas de personalidade jurídica de direito privado quando destinados a atender despesas classificáveis como correntes, não especificados anteriormente.</t>
  </si>
  <si>
    <t>Agrega receitas oriundas de multas e juros decorrentes das alienações de bens intangíveis.</t>
  </si>
  <si>
    <t>Registra as receitas oriundas de multas e juros decorrentes de amortização de empréstimos - Estados e Municípios</t>
  </si>
  <si>
    <t>Registra as receitas oriundas de multas e juros decorrentes de amortização de empréstimos - Programa das Operações Oficiais de Crédito</t>
  </si>
  <si>
    <t>Registra os recursos provenientes da colocação, no mercado externo, de títulos de responsabilidade do Tesouro Nacional, conforme autorizado na Lei nº 10.179, de 6 de fevereiro de 2001, e com as características definidas no Decreto nº 3.859, de 4 de julho de 2001, destinados ao refinanciamento da dívida pública. A Lei de Responsabilidade Fiscal - LRF, define o refinanciamento da dívida mobiliária, como sendo a emissão de títulos para pagamento do principal acrescido da atualização monetária.</t>
  </si>
  <si>
    <t>Agrega as receitas provenientes da alienação de bens móveis e semoventes. Compreende a alienação de animais, veículos, móveis, equipamentos e utensílios.</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</si>
  <si>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</si>
  <si>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</si>
  <si>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</si>
  <si>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Registra as receitas provenientes de recursos financeiros recebidos do exterior, decorrentes de doações, contratos, acordos, ajustes ou outros instrumentos, quando destinados a atender despesas classificáveis como de capital, específicas para Programas de Saúde.</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</si>
  <si>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</si>
  <si>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Registra o valor total das receitas recebidas por meio de transferências de capital provenientes de pessoas físicas, específicas para Programas de Saúde.</t>
  </si>
  <si>
    <t>Registra o valor total das receitas recebidas por meio de transferências de capital provenientes de pessoas físicas, específicas para Programas de Educação.</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</si>
  <si>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</si>
  <si>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Registra as receitas de capital que não atendem às especificações anteriores. Deve ser empregada apenas no caso de impossibilidade de utilização dos demais títulos.</t>
  </si>
  <si>
    <t>Transferências de Convênios dos Estados e DF e de Suas Entidades para Órgãos e Entidades da União</t>
  </si>
  <si>
    <t>Transferências de Convênios dos Municípios e de Suas Entidades para Órgãos e Entidades da União</t>
  </si>
  <si>
    <t>Transferências de Instituições Privadas para Órgãos e Entidades da União</t>
  </si>
  <si>
    <t>Transferências do Exterior para Órgãos e Entidades da União</t>
  </si>
  <si>
    <t>Transferências de Pessoas Físicas para Órgãos e Entidades da União</t>
  </si>
  <si>
    <t> Portaria SOF nº 6.840, de 15 de junho de 2021.</t>
  </si>
  <si>
    <t>Restituição de Despesas Primárias de Exercícios Anteriores</t>
  </si>
  <si>
    <t>Registra o valor de receitas provenientes do cancelamento (restituição/recuperação/devolução) de despesas primárias executadas/pagas em exercícios anteriores, canceladas apenas no exercício corrente</t>
  </si>
  <si>
    <t>Restituição de Despesas Financeiras de Exercícios Anteriores</t>
  </si>
  <si>
    <t>Registra o valor de receitas provenientes do cancelamento (restituição/recuperação/devolução) de despesas financeiras executadas/pagas em exercícios anteriores, canceladas apenas no exercício corrente.</t>
  </si>
  <si>
    <t>Transferências de Convênios dos Estados e DF e de Suas Entidades para Órgãos e Entidades da União</t>
  </si>
  <si>
    <t>Restituição de Despesas Primárias de Exercícios Anteriores - Principal</t>
  </si>
  <si>
    <t>Restituição de Despesas Primárias de Exercícios Anteriores - Dívida Ativa</t>
  </si>
  <si>
    <t>Restituição de Despesas Primárias de Exercícios Anteriores - Dívida Ativa - Multas e Juros de Mora da Dívida Ativa</t>
  </si>
  <si>
    <t>Restituição de Despesas Primárias de Exercícios Anteriores - Juros de Mora</t>
  </si>
  <si>
    <t>Restituição de Despesas Primárias de Exercícios Anteriores - Dívida Ativa - Multas da Dívida Ativa</t>
  </si>
  <si>
    <t>Restituição de Despesas Primárias de Exercícios Anteriores - Juros de Mora da Dívida Ativa</t>
  </si>
  <si>
    <t>Restituição de Despesas Financeiras de Exercícios Anteriores - Multas e Juros de Mora</t>
  </si>
  <si>
    <t>Restituição de Despesas Financeiras de Exercícios Anteriores - Dívida Ativa</t>
  </si>
  <si>
    <t>Restituição de Despesas Financeiras de Exercícios Anteriores - Dívida Ativa - Multas e Juros de Mora da Dívida Ativa</t>
  </si>
  <si>
    <t>Restituição de Despesas Financeiras de Exercícios Anteriores - Multas</t>
  </si>
  <si>
    <t>Restituição de Despesas Financeiras de Exercícios Anteriores - Juros de Mora</t>
  </si>
  <si>
    <t>Restituição de Despesas Financeiras de Exercícios Anteriores - Juros de Mora da Dívida Ativa</t>
  </si>
  <si>
    <t>Multas e Juros de Mora das Alienações de Bens Imóveis - Programa de Administração Patrimonial Imobiliária -Juros de Mora da Dívida Ativa</t>
  </si>
  <si>
    <t>Registra as receitas oriundas de multas e juros decorrentes das alienações de bens imóveis do Programa de Administração Patrimonial Imobiliária. Juros de Mora da Dívida Ativa</t>
  </si>
  <si>
    <t>Outras Multas e Juros de Mora de Alienações de Bens Imóveis - Juros da Dívida Ativa</t>
  </si>
  <si>
    <t>Multas e Juros da Alienação de Bens Intangíveis -Dívida Ativa - Multas da Dívida Ativa</t>
  </si>
  <si>
    <t>Multas e Juros da Alienação de Bens Intangíveis -Juros de Mora da Dívida Ativa</t>
  </si>
  <si>
    <t>Adicional sobre a Alienação de Bens Imóveis - Dívida Ativa</t>
  </si>
  <si>
    <t>Transferência Especial da União - Principal</t>
  </si>
  <si>
    <t>Restituição de Despesas Primárias de Exercícios Anteriores - Multas e Juros de Mora</t>
  </si>
  <si>
    <t>Restituição de Despesas Primárias de Exercícios Anteriores - Multas</t>
  </si>
  <si>
    <t>Restituição de Despesas Financeiras de Exercícios Anteriores - Multas da Dívida Ativa</t>
  </si>
  <si>
    <t>Multas e Juros de Mora das Alienações de Bens Imóveis em Geral - Multas da Dívida Ativa</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</si>
  <si>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</si>
  <si>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os recursos recebidos pela alienação de certificados de potencial adicional de construção. Os recursos serão aplicados exclusivamente na própria operação urbana
consorciada, nos termos do § 1º do artigo 33 da Lei 10.257/2001</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</si>
  <si>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t>
  </si>
  <si>
    <t>Transferências Decorrentes de Participação em Outras Receitas de Impostos da União - Principal</t>
  </si>
  <si>
    <t xml:space="preserve">INSTRUÇÃO MCASP </t>
  </si>
  <si>
    <t>Restituição de Despesas Primárias de Exercícios Anteriores - Intra OFSS</t>
  </si>
  <si>
    <t>Alienação de Títulos, Valores Mobiliários e Aplicações Congêneres - Intra OFSS</t>
  </si>
  <si>
    <t>Situação</t>
  </si>
  <si>
    <t>Portaria Nº 1.128, 04 de novembro de 2021</t>
  </si>
  <si>
    <t>I</t>
  </si>
  <si>
    <t>14</t>
  </si>
  <si>
    <t>Multas Previstas no Código de Trânsito Brasileiro - CTB</t>
  </si>
  <si>
    <t>SOF/ME</t>
  </si>
  <si>
    <t>Registra receitas decorrentes de multas aplicadas por infração ao Código de Trânsito Brasileiro - CTB</t>
  </si>
  <si>
    <t>PORTARIA SOF/ME Nº 6298, DE 27 DE MAIO DE 2021</t>
  </si>
  <si>
    <t>Multas Previstas no Código de Trânsito Brasileiro - CTB - Principal</t>
  </si>
  <si>
    <t>Vide descrição do código de receita principal.</t>
  </si>
  <si>
    <t>Multas Previstas no Código de Trânsito Brasileiro - CTB - Multas e Juros de Mora</t>
  </si>
  <si>
    <t>Multas Previstas no Código de Trânsito Brasileiro - CTB - Dívida Ativa</t>
  </si>
  <si>
    <t>Multas Previstas no Código de Trânsito Brasileiro - CTB - Dívida Ativa - Multas e Juros de Mora da Dívida Ativa</t>
  </si>
  <si>
    <t>Multas Previstas no Código de Trânsito Brasileiro - CTB - Multas</t>
  </si>
  <si>
    <t>Multas Previstas no Código de Trânsito Brasileiro - CTB - Juros de Mora</t>
  </si>
  <si>
    <t>Multas Previstas no Código de Trânsito Brasileiro - CTB - Dívida Ativa - Multas da Dívida Ativa</t>
  </si>
  <si>
    <t>Multas Previstas no Código de Trânsito Brasileiro - CTB - Juros de Mora da Dívida Ativa</t>
  </si>
  <si>
    <t>Registra os recursos recebidos pela alienação de certificados de potencial adicional de construção. Os recursos serão aplicados exclusivamente na própria operação urbana consorciada, nos termos do § 1º do artigo 33 da Lei 10.257/2001.</t>
  </si>
  <si>
    <t>ATUALIZAÇÕES DE 2022 PARA 2023</t>
  </si>
  <si>
    <t>AÇÃO</t>
  </si>
  <si>
    <t>Agrega receitas de serviços sujeitos à regulação por parte do setor público.</t>
  </si>
  <si>
    <t>Lei Federal nº 11.445/2007 (Política Nacional de Saneamento Básico)</t>
  </si>
  <si>
    <t>Registra as receitas decorrentes da prestação de serviços sujeitos à regulação não especificados anteriormente.  </t>
  </si>
  <si>
    <t>Cota-Parte do Fundo de Participação dos Municípios - Cotas Extraordinárias</t>
  </si>
  <si>
    <t>Registra o valor total das receitas recebidas por meio de cota do Fundo de Participação dos Municípios (FPM), referentes as cotas extraordiniárias, conforme as alíneas "d", "e", "f" do inciso I do art. 159 da Constituição Federal.</t>
  </si>
  <si>
    <t>Serviços de Administração Previdenciária</t>
  </si>
  <si>
    <t>Taxa de Administração do RPPS</t>
  </si>
  <si>
    <t>Agrega as receitas decorrentes de repasses à administração do regime de previdência, em atendimento às regras previstas na Portaria nº 1.467, de 02 de junho de 2022.</t>
  </si>
  <si>
    <t>Registra as receitas de taxa de administração do RPPS, recebidas pela unidade gestora por meio de transferências específicas para essa finalidade, quando essa forma de instituição for definida em lei do ente da Federação, em atendimento ao inciso I do art. 84 da Portaria nº 1.467, de 02 de junho de 2022.</t>
  </si>
  <si>
    <t>Outros Serviços de Administração Previdenciária</t>
  </si>
  <si>
    <t>Registra as receitas decorrentes de serviços prestados pela unidade gestora do RPPS, que não decorram de taxa de administração, em observância ao disposto no §2º do art. 84 da Portaria nº 1.467, de 02 de junho de 2022.</t>
  </si>
  <si>
    <t>Outros Serviços de Administração Previdenciária - Principal</t>
  </si>
  <si>
    <t>Outros Serviços de Administração Previdenciária - Dívida Ativa - Multas e Juros de Mora da Dívida Ativa</t>
  </si>
  <si>
    <t>Outros Serviços de Administração Previdenciária - Multas</t>
  </si>
  <si>
    <t>Outros Serviços de Administração Previdenciária - Juros de Mora</t>
  </si>
  <si>
    <t>Outros Serviços de Administração Previdenciária - Juros de Mora da Dívida Ativa</t>
  </si>
  <si>
    <t>Serviços de Saneamento Básico – Abastecimento de Água.</t>
  </si>
  <si>
    <t>Registra as receitas originadas da prestação de serviços de saneamento básico. Compreende os valores referentes a tarifa de água.</t>
  </si>
  <si>
    <t>Serviços Sujeitos à Regulação</t>
  </si>
  <si>
    <t>Serviços de Saneamento Básico – Esgotamento Sanitário.</t>
  </si>
  <si>
    <t>Registra as receitas originadas da prestação de serviços de saneamento básico. Compreende os valores referentes a tarifa de esgotamento sanitário.</t>
  </si>
  <si>
    <t>Serviços de Saneamento Básico – Limpeza Urbana e Manejo de Resíduos Sólidos.</t>
  </si>
  <si>
    <t>Registra as receitas originadas da prestação de serviços de saneamento básico. Compreende os valores referentes a tarifa de limpeza urbana e manejo de resíduos sólidos.</t>
  </si>
  <si>
    <t>Serviços de Saneamento Básico – Drenagem e Manejo das Águas Pluviais Urbanas.</t>
  </si>
  <si>
    <t>Outros Serviços Sujeitos à Regulação</t>
  </si>
  <si>
    <t>Outros Serviços Sujeitos à Regulação - Principal</t>
  </si>
  <si>
    <t>Outros Serviços Sujeitos à Regulação - Multas e Juros de Mora</t>
  </si>
  <si>
    <t>Outros Serviços Sujeitos à Regulação - Dívida Ativa</t>
  </si>
  <si>
    <t>Outros Serviços Sujeitos à Regulação - Dívida Ativa - Multas e Juros de Mora da Dívida Ativa</t>
  </si>
  <si>
    <t>Outros Serviços Sujeitos à Regulação - Multas</t>
  </si>
  <si>
    <t>Outros Serviços Sujeitos à Regulação - Juros de Mora</t>
  </si>
  <si>
    <t>Outros Serviços Sujeitos à Regulação - Dívida Ativa - Multas da Dívida Ativa</t>
  </si>
  <si>
    <t>Outros Serviços Sujeitos à Regulação - Juros de Mora da Dívida Ativa</t>
  </si>
  <si>
    <t>Transferência de Recursos do Fundo de Amparo ao Trabalhador - FAT</t>
  </si>
  <si>
    <t>Registra as receitas provenientes de transferências recursos do Fundo de Amparo ao Trabalhador - FAT</t>
  </si>
  <si>
    <t>Restituição de Recursos de Fomento e de Subvenções Financeiras</t>
  </si>
  <si>
    <t>Bens, Direitos e Valores Perdidos em Favor do Poder Público em Crimes Comuns</t>
  </si>
  <si>
    <t>Alienação de Bens e Mercadorias Apreendidos por Infrações à Legislação Aduaneira</t>
  </si>
  <si>
    <t>Bens, Direitos e Valores Perdidos em Favor do Poder Público por Demais Infrações ou Crimes Previstos em Legislação Especial</t>
  </si>
  <si>
    <t>Registra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t>
  </si>
  <si>
    <t>PORTARIA SOF/ME Nº 4.865, DE 30 DE MAIO DE 2022</t>
  </si>
  <si>
    <t>Bens, Direitos e Valores Perdidos em Favor do Poder Público por Demais Infrações ou Crimes Previstos em Legislação Especial - Pincipal</t>
  </si>
  <si>
    <t>Bens, Direitos e Valores Perdidos em Favor do Poder Público por Demais Infrações ou Crimes Previstos em Legislação Especial - Multas e Juros de Mora</t>
  </si>
  <si>
    <t>Bens, Direitos e Valores Perdidos em Favor do Poder Público por Demais Infrações ou Crimes Previstos em Legislação Especial - Juros de Mora</t>
  </si>
  <si>
    <t>Multas e Juros de Outras Receitas de Capital - Multas e Juros de Mora</t>
  </si>
  <si>
    <t>Compensações Financeiras entre os Regimes de Previdência</t>
  </si>
  <si>
    <t>Registra as receitas relativas a compensações financeiras entre o Regime Geral de Previdência Social e os Regimes Próprios de Previdência dos Servidores e destes entre si.</t>
  </si>
  <si>
    <t>Transferências de Recursos do Fundo Penitenciário Nacional - FUNPEN </t>
  </si>
  <si>
    <t>Serviços Administrativos e Comerciais Gerais Prestados por Entidades e Órgãos Públicos em Geral - Principal</t>
  </si>
  <si>
    <t>Serviços Administrativos e Comerciais Gerais Prestados por Entidades e Órgãos Públicos em Gerals - Multas e Juros de Mora</t>
  </si>
  <si>
    <t>Serviços Administrativos e Comerciais Gerais Prestados por Entidades e Órgãos Públicos em Gerals - Dívida Ativa</t>
  </si>
  <si>
    <t>Serviços Administrativos e Comerciais Gerais Prestados por Entidades e Órgãos Públicos em Gerals - Dívida Ativa - Multas e Juros de Mora da Dívida Ativa</t>
  </si>
  <si>
    <t>Serviços Administrativos e Comerciais Gerais Prestados por Entidades e Órgãos Públicos em Gerals - Multas</t>
  </si>
  <si>
    <t>Serviços Administrativos e Comerciais Gerais Prestados por Entidades e Órgãos Públicos em Gerals - Juros de Mora</t>
  </si>
  <si>
    <t>Serviços Administrativos e Comerciais Gerais Prestados por Entidades e Órgãos Públicos em Gerals - Dívida Ativa - Multas da Dívida Ativa</t>
  </si>
  <si>
    <t>Serviços Administrativos e Comerciais Gerais Prestados por Entidades e Órgãos Públicos em Gerals - Juros de Mora da Dívida Ativa</t>
  </si>
  <si>
    <t>Serviços Administrativos e Comerciais Gerais Prestados por Entidades e Órgãos Públicos em Geral - Principal - Intra OFSS</t>
  </si>
  <si>
    <t>Serviços Administrativos e Comerciais Gerais Prestados por Entidades e Órgãos Públicos em Geral - Multas e Juros de Mora - Intra OFSS</t>
  </si>
  <si>
    <t>Serviços Administrativos e Comerciais Gerais Prestados por Entidades e Órgãos Públicos em Geral - Dívida Ativa - Intra OFSS</t>
  </si>
  <si>
    <t>Serviços Administrativos e Comerciais Gerais Prestados por Entidades e Órgãos Públicos em Geral- Dívida Ativa - Multas e Juros de Mora da Dívida Ativa - Intra OFSS</t>
  </si>
  <si>
    <t>Serviços Administrativos e Comerciais Gerais Prestados por Entidades e Órgãos Públicos em Geral - Multas - Intra OFSS</t>
  </si>
  <si>
    <t>Serviços Administrativos e Comerciais Gerais Prestados por Entidades e Órgãos Públicos em Geral - Juros de Mora - Intra OFSS</t>
  </si>
  <si>
    <t>Serviços Administrativos e Comerciais Gerais Prestados por Entidades e Órgãos Públicos em Geral - Dívida Ativa - Multas da Dívida Ativa - Intra OFSS</t>
  </si>
  <si>
    <t>Serviços Administrativos e Comerciais Gerais Prestados por Entidades e Órgãos Públicos em Geral - Juros de Mora da Dívida Ativa - Intra OFSS</t>
  </si>
  <si>
    <t>Registra o valor da arrecadação de receita com a Cota-parte do Bônus de Aasinatura de Contrato de Partilha de Produção. (Cessão onerosa do Bônus do pré-sal Lei nº 13.885/2019).</t>
  </si>
  <si>
    <t>Multas e Juros de Outras Receitas de Capital - Multas</t>
  </si>
  <si>
    <t>Impostos sobre Transmissão "Inter Vivos" de Bens Imóveis e de Direitos Reais sobre Imóveis - Intra OFSS</t>
  </si>
  <si>
    <t>Receitas Correntes.</t>
  </si>
  <si>
    <t>Imposto sobre a Renda de Pessoa Física - IRPF</t>
  </si>
  <si>
    <t>Registra as receitas originadas de rendimentos e ganhos de capital percebidos pelas pessoas físicas residentes ou domiciliadas no Brasil, que não estejam sujeitas a tributação exclusiva na fonte.</t>
  </si>
  <si>
    <t>Imposto sobre a Renda de Pessoa Jurídica - IRPJ - Líquida de Incentivos</t>
  </si>
  <si>
    <t>Agrega as receitas originadas do imposto incidente sobre o lucro das pessoas jurídicas de direito privado em geral e das chamadas empresas individuais, nas quais enquadram-se as firmas individuais e as pessoas físicas que exploram, com habitualidade, qualquer atividade econômica objetivando o lucro. A base de cálculo do imposto é o lucro real, o lucro presumido ou o lucro arbitrado. Nesta natureza, está excluída a parcela do imposto de renda pago por pessoas jurídicas que fizeram opção pela aplicação em projetos considerados prioritários para o desenvolvimento das regiões Norte, Nordeste e do Estado do Espírito Santo, conforme Medida Provisória n.º 2.199-14, de 24 de agosto de 2001.</t>
  </si>
  <si>
    <t>Imposto sobre Circulação de Mercadorias e Serviços</t>
  </si>
  <si>
    <t>Agrega as receitas oriundas do Imposto sobre a Circulação de Mercadorias e Serviços de Transporte Interestadual e Intermunicipal e de Comunicações - ICMS e do Imposto sobre Serviços de Qualquer Natureza - ISS. Naturezas de receita específicas de Estados e Municípios situam-se sob competência da STN.</t>
  </si>
  <si>
    <t>EXCLUÍDO PELA PORTARIA CONJUNTA STN/SOF/ME Nº 16, de 11/02/2021</t>
  </si>
  <si>
    <t>Impostos sobre Transferências Patrimoniais</t>
  </si>
  <si>
    <t>Agrega as receitas oriundas do Imposto sobre Transmissão Causa Mortis e Doação - ITCMD e do Imposto sobre a Transmissão Inter Vivos de Bens Imóveis - ITBI. Naturezas de receita específicas de Estados e Municípios situam-se sob competência da STN.</t>
  </si>
  <si>
    <t>Taxa de Utilização do Sistema Integrado de Comércio Exterior – SISCOMEX</t>
  </si>
  <si>
    <t>Registra a arrecadação decorrente da Taxa de Utilização do Sistema Integrado de Comércio Exterior - SISCOMEX, cujo fato gerador consiste na utilização do sistema</t>
  </si>
  <si>
    <t>Agrega receitas da taxa pelo exercício do poder de polícia para controle e fiscalização de produtos químicos.</t>
  </si>
  <si>
    <t>Agrega as receitas relativas à taxa pelo poder de polícia para controle e fiscalização das atividades potencialmente poluidoras e utilizadoras de recursos naturais.</t>
  </si>
  <si>
    <t>Agrega as receitas relativas à Taxa de Controle e Fiscalização da Pesca e Aquicultura.</t>
  </si>
  <si>
    <t>Taxas pela Prestação de Serviços</t>
  </si>
  <si>
    <t>Contribuição para Financiamento da Seguridade Social - COFINS sobre o Faturamento</t>
  </si>
  <si>
    <t>Registra receitas originadas da Contribuição para o Financiamento da Seguridade</t>
  </si>
  <si>
    <t>Contribuição para Financiamento da Seguridade Social - COFINS sobre o Faturamento - SIMPLES</t>
  </si>
  <si>
    <t>Registra receitas originadas da Contribuição para o Financiamento da Seguridade
Social sobre o faturamento das pessoas jurídicas optantes pelo SIMPLES.</t>
  </si>
  <si>
    <t>Contribuição para Financiamento da Seguridade Social - COFINS sobre o Faturamento - Parcelamentos</t>
  </si>
  <si>
    <t>Registra receitas originadas do parcelamento de débitos da Contribuição para o</t>
  </si>
  <si>
    <t>Contribuição para o PIS/PASEP</t>
  </si>
  <si>
    <t>Registra receitas originadas das Contribuições para os Programas de Integração
Social e de Formação do Patrimônio do Servidor Público.</t>
  </si>
  <si>
    <t>Portaria SEAFI nº 25, de 24 de Abril de 2019 (SOF)</t>
  </si>
  <si>
    <t>Contribuição para o PIS/PASEP - Contribuintes Não Optantes pelo Simples Nacional</t>
  </si>
  <si>
    <t>Registra receitas originadas das Contribuições para os Programas de Integração
Social e de Formação do Patrimônio do Servidor Público, exclusive as optantes pelo SIMPLES.</t>
  </si>
  <si>
    <t>Contribuição para o PIS/PASEP - Contribuintes Optantes pelo Simples Nacional</t>
  </si>
  <si>
    <t>Registra receitas originadas das Contribuições para os Programas de Integração
Social e de Formação do Patrimônio do Servidor Público sobre optantes pelo SIMPLES.</t>
  </si>
  <si>
    <t>Contribuição para o PIS/PASEP sobre o Faturamento - SIMPLES</t>
  </si>
  <si>
    <t>Registra receitas originadas das Contribuições para os Programas de Integração
Social e de Formação do Patrimônio do Servidor Público sobre o faturamento das
pessoas jurídicas optantes pelo SIMPLES.</t>
  </si>
  <si>
    <t>Contribuição para o PIS/PASEP sobre a Folha de Salários - Templos de Qualquer Culto</t>
  </si>
  <si>
    <t>Registram receitas originadas da Contribuições para os Programas de Integração Social e de Formação do Patrimônio do Servidor Público sobre a folha de salários,
respectivamente, das seguintes entidades: Templos de Qualquer Culto;</t>
  </si>
  <si>
    <t>Contribuição para o PIS/PASEP sobre a Folha de Salários - Partidos Políticos</t>
  </si>
  <si>
    <t>Registram receitas originadas da Contribuições para os Programas de Integração Social e de Formação do Patrimônio do Servidor Público sobre a folha de salários,
respectivamente, das seguintes entidades: Partidos Políticos;</t>
  </si>
  <si>
    <t>Contribuição para o PIS/PASEP sobre a Folha de Salários - Instituições de Educação e de Assistência Social (Art. 12 da Lei nº 9.532, de 1997)</t>
  </si>
  <si>
    <t>Registram receitas originadas da Contribuições para os Programas de Integração Social e de Formação do Patrimônio do Servidor Público sobre a folha de salários,
respectivamente, das seguintes entidades: Instituições de Educação e de Assistência Social (Art. 12 da Lei nº 9.532-1997);</t>
  </si>
  <si>
    <t>Contribuição para o PIS/PASEP sobre a Folha de Salários - Instituições de Caráter Filantrópico, Recreativo, Cultural, Científico e as Associações (Art. 15 da Lei nº 9.532, de 1997)</t>
  </si>
  <si>
    <t>Registram receitas originadas da Contribuições para os Programas de Integração Social e de Formação do Patrimônio do Servidor Público sobre a folha de salários,
respectivamente, das seguintes entidades:Instituições de Caráter Filantrópico, Recreativo, Cultural, Científico e as Associações (Art. 15 da Lei nº 9.532, de 1997)</t>
  </si>
  <si>
    <t>Contribuição para o PIS/PASEP sobre a Folha de Salários - Sindicados, Federações e Confederações</t>
  </si>
  <si>
    <t>Registram receitas originadas da Contribuições para os Programas de Integração Social e de Formação do Patrimônio do Servidor Público sobre a folha de salários,
respectivamente, das seguintes entidades: Sindicados, Federações e Confederações;</t>
  </si>
  <si>
    <t>Contribuição para o PIS/PASEP sobre a Folha de Salários - Serviços Sociais Autônomos</t>
  </si>
  <si>
    <t>Registram receitas originadas da Contribuições para os Programas de Integração Social e de Formação do Patrimônio do Servidor Público sobre a folha de salários,
respectivamente, das seguintes entidades: Serviços Sociais Autônomos;</t>
  </si>
  <si>
    <t>Contribuição para o PIS/PASEP sobre a Folha de Salários - Conselhos de Fiscalização de Profissões Regulamentadas</t>
  </si>
  <si>
    <t>Registram receitas originadas da Contribuições para os Programas de Integração Social e de Formação do Patrimônio do Servidor Público sobre a folha de salários,
respectivamente, das seguintes entidades: Conselhos de Fiscalização de Profissões Regulamentadas;</t>
  </si>
  <si>
    <t>Contribuição para o PIS/PASEP sobre a Folha de Salários - Fundações de Direito Privado</t>
  </si>
  <si>
    <t>Registram receitas originadas da Contribuições para os Programas de Integração Social e de Formação do Patrimônio do Servidor Público sobre a folha de salários,
respectivamente, das seguintes entidades: Fundações de Direito Privado;</t>
  </si>
  <si>
    <t>Contribuição para o PIS/PASEP sobre a Folha de Salários - Condomínio de Proprietários de Imóveis Residenciais ou Comerciais</t>
  </si>
  <si>
    <t>Registram receitas originadas da Contribuições para os Programas de Integração Social e de Formação do Patrimônio do Servidor Público sobre a folha de salários,
respectivamente, das seguintes entidades: Condomínio de Proprietários de Imóveis Residenciais ou Comerciais;</t>
  </si>
  <si>
    <t>Contribuição para o PIS/PASEP sobre a Folha de Salários - Organização das Cooperativas Brasileiras e as Organizações Estaduais de Cooperativas (Lei nº 5.764, de 1971)</t>
  </si>
  <si>
    <t>Registram receitas originadas da Contribuições para os Programas de Integração Social e de Formação do Patrimônio do Servidor Público sobre a folha de salários,
respectivamente, das seguintes entidades: Organização das Cooperativas Brasileiras e as Organizações Estaduais de Cooperativas (Lei nº 5.764, de 1971);</t>
  </si>
  <si>
    <t>Contribuição para o PIS/PASEP - Parcelamentos</t>
  </si>
  <si>
    <t>Contribuição Social sobre o Lucro Líquido - CSLL</t>
  </si>
  <si>
    <t>Registra receitas originadas da Contribuição Social sobre o Lucro Líquido.</t>
  </si>
  <si>
    <t>Contribuição Social sobre o Lucro Líquido - CSLL - Contribuintes Não Optantes pelo Simples Nacional</t>
  </si>
  <si>
    <t>Registra receitas originadas da Contribuição Social sobre o Lucro Líquido de contribuintes não optantes pelo Simples Nacional.</t>
  </si>
  <si>
    <t>Contribuição Social sobre o Lucro Líquido - CSLL - Contribuintes Optantes pelo Simples Nacional</t>
  </si>
  <si>
    <t>Registra receitas originadas da Contribuição Social sobre o Lucro Líquido de contribuintes optantes pelo Simples Nacional.</t>
  </si>
  <si>
    <t>Contribuição Social sobre o Lucro Líquido - CSLL - Pessoas Jurídicas Não Financeiras</t>
  </si>
  <si>
    <t>Registra receitas originadas da Contribuição Social sobre o Lucro Líquido das
pessoas jurídicas não financeiras.</t>
  </si>
  <si>
    <t>Contribuição Social sobre o Lucro Líquido - CSLL - Entidades Financeiras, de Seguros Privados e de Capitalização</t>
  </si>
  <si>
    <t>Registra receitas originadas da Contribuição Social sobre o Lucro Líquido das
entidades financeiras, de seguros privados e de capitalização.</t>
  </si>
  <si>
    <t>Contribuição Social sobre o Lucro Líquido - CSLL - Parcelamentos</t>
  </si>
  <si>
    <t>Contribuição Previdenciária do Segurado</t>
  </si>
  <si>
    <t>Contribuição Previdenciária do Segurado Obrigatório</t>
  </si>
  <si>
    <t>Agrega as receitas originadas da Contribuição Previdenciária para o RGPS dos
segurados obrigatórios.</t>
  </si>
  <si>
    <t>Conbrituição Previdenciária do Empregado</t>
  </si>
  <si>
    <t>Registram as receitas originadas, respectivamente, da Contribuição Previdenciária
para o RGPS dos seguintes segurados obrigatórios: empregado;</t>
  </si>
  <si>
    <t>Conbrituição Previdenciária do Empregado Doméstico</t>
  </si>
  <si>
    <t>Registram as receitas originadas, respectivamente, da Contribuição Previdenciária
para o RGPS dos seguintes segurados obrigatórios: empregado doméstico;</t>
  </si>
  <si>
    <t>Conbrituição Previdenciária do Contribuinte Individual</t>
  </si>
  <si>
    <t>Registram as receitas originadas, respectivamente, da Contribuição Previdenciária
para o RGPS dos seguintes segurados obrigatórios: contribuinte individual;</t>
  </si>
  <si>
    <t>Contribuição Previdenciária do Trabalhador Avulso</t>
  </si>
  <si>
    <t>Registram as receitas originadas, respectivamente, da Contribuição Previdenciária
para o RGPS dos seguintes segurados obrigatórios: trabalhador avulso;</t>
  </si>
  <si>
    <t>Conbrituição Previdenciária do Segurado Especial</t>
  </si>
  <si>
    <t>Registram as receitas originadas, respectivamente, da Contribuição Previdenciária
para o RGPS dos seguintes segurados obrigatórios: segurado especial;</t>
  </si>
  <si>
    <t>Conbrituição Previdenciária do Segurado Facultativo</t>
  </si>
  <si>
    <t>Registra receitas originadas da Contribuição Previdenciária para o RGPS dos
segurados facultativos.</t>
  </si>
  <si>
    <t>Contribuições para o Regime Geral de Previdência Social - RGPS - Parcelamentos</t>
  </si>
  <si>
    <t>CPSSS - Servidor Civil</t>
  </si>
  <si>
    <t>CPSSS - Servidor Civil Ativo</t>
  </si>
  <si>
    <t>Registram as receitas provenientes da Contribuição para o Plano de Seguridade Social do Servidor Público, recolhidas, dos servidores civis ativos.</t>
  </si>
  <si>
    <t>CPSSS - Servidor Civil Inativo</t>
  </si>
  <si>
    <t>Registram as receitas provenientes da Contribuição para o Plano de Seguridade Social do Servidor Público, recolhidas, dos servidores civis inativos.</t>
  </si>
  <si>
    <t>CPSSS - Servidor Civil - Pensionistas</t>
  </si>
  <si>
    <t>Registram as receitas provenientes da Contribuição para o Plano de Seguridade Social do Servidor Público, recolhidas, dos pensionistas civis - servdiores públicos.</t>
  </si>
  <si>
    <t>CPSSS Oriunda de Sentenças Judiciais - Servidor Civil Ativo</t>
  </si>
  <si>
    <t>Registram as receitas provenientes da Contribuição para o Plano de Seguridade Social do Servidor Público, recolhidas, oriundas de sentenças judiciais, dos servidores civis ativos.</t>
  </si>
  <si>
    <t>CPSSS Oriunda de Sentenças Judiciais - Servidor Civil Inativo</t>
  </si>
  <si>
    <t>Registram as receitas provenientes da Contribuição para o Plano de Seguridade Social do Servidor Público, recolhidas, oriundas de sentenças judiciais, dos servidores civis inativos.</t>
  </si>
  <si>
    <t>CPSSS Oriunda de Sentenças Judiciais - Servidor Civil - Pensionistas</t>
  </si>
  <si>
    <t>Registram as receitas provenientes da Contribuição para o Plano de Seguridade Social do Servidor Público, recolhidas, oriundas de sentenças judiciais, dos pensionistas civis - servdiores públicos.</t>
  </si>
  <si>
    <t>CPSSS Patronal</t>
  </si>
  <si>
    <t>CPSSS Patronal - Servidor Civil</t>
  </si>
  <si>
    <t>Registram as receitas provenientes da Contribuição para o Plano de Seguridade Social do Servidor Público, recolhidas, respectivamente, das entidades patronais (União, Autarquias e Fundações).</t>
  </si>
  <si>
    <t>CPSSS Oriunda de Sentenças Judiciais - Patronal - Servidor Civil</t>
  </si>
  <si>
    <t>Registram as receitas provenientes da Contribuição para o Plano de Seguridade Social do Servidor Público, recolhidas, respectivamente, das entidades patronais (União, Autarquias e Fundações) em virtude de sentenças judiciais.</t>
  </si>
  <si>
    <t>CPSSS - Parcelamentos</t>
  </si>
  <si>
    <t>Agrega as receitas provenientes dos parcelamentos de débitos da Contribuição para o Plano de Seguridade Social do Servidor Público.</t>
  </si>
  <si>
    <t>Registra as receitas originadas de recursos que integram o Fundo de Saúde de Assistência Médica, destinado ao atendimento médico-hospitalar, médico-domiciliar, odontológico, psicológico e social de outros beneficiários não citados nas naturezas de receitas específicas.</t>
  </si>
  <si>
    <t>Contribuição para Custeio das Pensões Militares das Forças Armadas</t>
  </si>
  <si>
    <t>Registra receitas originadas da contribuição paga por militares das Forças Armadas
para o custeio das Pensões Militares.</t>
  </si>
  <si>
    <t>Contribuição para Custeio das Pensões Militares das Forças Armadas - Parcelamentos</t>
  </si>
  <si>
    <t>Registra receitas originadas do parcelamento de débitos da contribuição paga por
militares das Forças Armadas para o custeio das Pensões Militares.</t>
  </si>
  <si>
    <t>Contribuição para o Custeio das Pensões Militares e da Inatividade da Polícia Militar do Distrito Federal</t>
  </si>
  <si>
    <t>Registra receitas originadas da contribuição social incidente sobre a remuneração da Polícia Militar do Distrito Federal, a ser destinada para custear as pensões e a inatividade da Polícia Militar do DF.</t>
  </si>
  <si>
    <t>Portaria SOF 25.508 de 29/12/2020</t>
  </si>
  <si>
    <t>Contribuição para o Custeio das Pensões Militares e da Inatividade do Corpo de Bombeiros Militares do Distrito Federal</t>
  </si>
  <si>
    <t>Registra receitas originadas da contribuição social incidente sobre a remuneração do Corpo de Bombeiros Militar do Distrito Federal, a ser destinada para custear as pensões e a inatividade da Polícia Militar do DF</t>
  </si>
  <si>
    <t>Contribuições para o Programa de Integração Nacional - PIN e para o Programa de Redistribuição de Terras e de Estímulo à Agroindústria do Norte e do Nordeste - PROTERRA</t>
  </si>
  <si>
    <t>Agrega as receitas originadas das contribuições para o Programa de Integração Nacional - PIN, e para o Programa de Redistribuição de Terras e de Estímulo à Agroindústria do Norte e do Nordeste - PROTERRA.</t>
  </si>
  <si>
    <t>Contribuição para o Programa de Integração Nacional - PIN</t>
  </si>
  <si>
    <t>Agrega as receitas originadas das contribuições para o Programa de Integração Nacional - PIN.</t>
  </si>
  <si>
    <t>Contribuição para o Programa de Redistribuição de Terras e de Estímulo à Agroindústria do Norte e do Nordeste - PROTERRA</t>
  </si>
  <si>
    <t>Agrega as receitas originadas das contribuições para o Programa de Redistribuição de Terras e de Estímulo à Agroindústria do Norte e do Nordeste - PROTERRA.</t>
  </si>
  <si>
    <t>Contribuição de Lojas Francas, Entrepostos Aduaneiros e Depósitos Alfandegários</t>
  </si>
  <si>
    <t>Agrega as receitas relativas às contribuições para o Fundo de Desenvolvimento e Aperfeiçoamento das Atividades de Fiscalização - FUNDAF.</t>
  </si>
  <si>
    <t>Agrega as receitas da contribuição devida por permissionários de regime de entreposto aduaneiro na importação de uso público, concessionários de lojas francas, beneficiários de depósito especial alfandegado e permissionários de local alfandegado de uso público,  pelo ressarcimento das despesas administrativas decorrentes das atividades extraordinárias de fiscalização realizadas pela Secretaria da Receita Federal e pela realização de análises e laudos laboratoriais na importação de produtos das indústrias químicas e paraquímicas e alimentícias.</t>
  </si>
  <si>
    <t>Contribuição sobre Apostas em Competições Hípicas</t>
  </si>
  <si>
    <t>Agrega as receitas da contribuição mensal devida pelas entidades turfísticas à Comissão Coordenadora da Criação do Cavalo Nacional - CCCCN, destinada à sua administração, ao desenvolvimento das atividades ligadas à equideocultura no País e ao auxílio às sociedades e às entidades turfísticas, calculada sobre o valor total do movimento geral de apostas do mês anterior.</t>
  </si>
  <si>
    <t>Contribuição para o Desenvolvimento da Indústria Cinematográfica Nacional - CONDECINE</t>
  </si>
  <si>
    <t>Agrega as receitas oriundas da contribuição incidentes sobre: a veiculação, a produção, o licenciamento, a distribuição de obras cinematográficas e videofonográficas com fins comerciais; a prestação de serviços que se utilizem de meios que possam, efetiva ou potencialmente, distribuir conteúdos audiovisuais; a veiculação ou distribuição de obra audiovisual publicitária incluída em programação internacional; e o pagamento, o crédito, o emprego, a remessa ou a entrega, aos produtores, distribuidores ou intermediários no exterior, de importâncias relativas a rendimento decorrente da exploração de obras cinematográficas e videofonográficas ou por sua aquisição ou importação, a preço fixo.</t>
  </si>
  <si>
    <t>Cota-Parte do Adicional ao Frete para a Renovação da Marinha Mercante - AFRMM</t>
  </si>
  <si>
    <t>Agrega as receitas relativas à Cota-Parte do Adicional ao Frete para Renovação da Marinha Mercante - AFRMM, que destina-se a atender aos encargos da intervenção da União no apoio ao desenvolvimento da marinha mercante e da indústria de construção e reparação naval brasileiras, e constitui fonte básica do Fundo da Marinha Mercante - FMM. Esta contribuição incide sobre o frete, que é a remuneração do transporte aquaviário da carga de qualquer natureza, descarregada em porto brasileiro, com alíquotas de 10%, 25% e 40%, segundo o tipo de transporte.</t>
  </si>
  <si>
    <t>Contribuição sobre as Receitas de Concessionárias e Permissionárias de Energia Elétrica</t>
  </si>
  <si>
    <t>Agrega receitas da Contribuição sobre as Receitas de Concessionárias e Permissionárias de Energia Elétrica. As concessionárias e permissionárias de serviços públicos de distribuição de energia elétrica ficam obrigadas a aplicar, anualmente, um percentual de sua receita operacional líquida em pesquisa e desenvolvimento do setor elétrico e em programas de eficiência energética no uso final.</t>
  </si>
  <si>
    <t>Contribuição pela Licença de Uso, Aquisição ou Transferência de Tecnologia - CIDE - Remessas ao Exterior</t>
  </si>
  <si>
    <t>Agrega receitas da contribuição de intervenção no domínio econômico, devida pelas empresas detentoras de licença de uso ou adquirente de conhecimentos tecnológicos, bem como aquelas signatárias de contratos que impliquem transferência de tecnologia, firmados com residentes ou domiciliados no exterior, incidente à alíquota de 10% sobre os valores pagos, creditados, entregues, empregados ou remetidos, a cada mês, a residentes ou domiciliados no exterior.</t>
  </si>
  <si>
    <t>Contribuição Relativa às Atividades de Importação e Comercialização de Petróleo e seus Derivados, Gás Natural e Álcool Carburante - CIDE Combustíveis</t>
  </si>
  <si>
    <t>Agrega as receitas originadas da Contribuição de Intervenção no Domínio Econômico relativa às atividades de comercialização e de importação de petróleo e seus derivados, gás natural e álcool carburante - CIDE Combustíveis.</t>
  </si>
  <si>
    <t>Contribuição de Intervenção no Domínio Econômico - CIDE-Combustíveis - Importação</t>
  </si>
  <si>
    <t>Agrega as receitas originadas da Contribuição relativa às atividades de comercialização e de importação de petróleo e seus derivados, gás natural e álcool carburante - CIDE Combustíveis - Importação.</t>
  </si>
  <si>
    <t>Contribuição de Intervenção no Domínio Econômico - CIDE-Combustíveis - Comercialização</t>
  </si>
  <si>
    <t>Agrega as receitas originadas da Contribuição relativa às atividades de comercialização e de importação de petróleo e seus derivados, gás natural e álcool carburante - CIDE Combustíveis - Comercialização.</t>
  </si>
  <si>
    <t>Contribuição sobre a Receita das Empresas Prestadoras de Serviços de Telecomunicações</t>
  </si>
  <si>
    <t>Agrega as receitas advindas de contribuição sobre a receita das empresas prestadoras de serviços de telecomunicações, incidente à aliquota de 1,0% sobre a receita operacional bruta para o FUST e de 0,5% sobre a receita bruta para o FUNTTEL, excluindo-se o ICMS, o PIS e o COFINS, decorrente de prestação de serviços de telecomunicações.</t>
  </si>
  <si>
    <t>Contribuição sobre a Receita Operacional Bruta Decorrente de Prestação de Serviços de Telecomunicações</t>
  </si>
  <si>
    <t>Agrega as receitas advindas de contribuição devida pelas empresas prestadoras de serviços de telecomunicações, decorrente da prestação dos serviços de telecomunicações, à alíquota de 1% sobre o valor da receita operacional bruta,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</si>
  <si>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Contribuição sobre a Receita Bruta das Empresas Prestadoras de Serviços de Telecomunicações</t>
  </si>
  <si>
    <t>Agrega as receitas oriundas da contribuição devida pelas empresas prestadoras de serviços de telecomunicações, à alíquota de 0,5% sobre a receita bruta, decorrente de prestação de serviços de telecomunicações no regime público e privado,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</si>
  <si>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Contribuição para o Fomento da Radiodifusão Pública</t>
  </si>
  <si>
    <t>Agrega as receitas originadas da Contribuição para Fomento da Radiodifusão Pública.</t>
  </si>
  <si>
    <t>Contribuição sobre o Faturamento das Empresas de Informática</t>
  </si>
  <si>
    <t>Contribuição sobre o Faturamento das Empresas de Informática instaladas na Amazônia</t>
  </si>
  <si>
    <t xml:space="preserve">Contribuição sobre o Faturamento das Empresas de Informática instaladas nas Demais Regiões </t>
  </si>
  <si>
    <t>Agrega as receitas que se originaram da exploração do patrimônio imobiliário do Estado, como, por exemplo, as provenientes de aluguéis e arrendamentos, dentre outras.</t>
  </si>
  <si>
    <t>Agrega as receitas que se originaram da exploração do patrimônio imobiliário do Estado, como, por exemplo, foros, laudêmios, tarifas de ocupação de terrenos, tarifas de ocupação de imóveis.</t>
  </si>
  <si>
    <t>Agrega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</si>
  <si>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Agrega receitas oriundas da exploração do patrimônio imobiliário do Estado que não tenham se enquadrado nos itens anteriores.</t>
  </si>
  <si>
    <t>Agrega as receitas decorrentes de juros e correções monetárias incidentes sobre depósitos bancários</t>
  </si>
  <si>
    <t>Agrega recursos oruindos dos rendimentos auferidos decorrentes da aplicação de recursos do RPPS no mercado financeiro, em fundos de renda fixa, de renda variável, ou em fundos imobiliários.</t>
  </si>
  <si>
    <t>Agrega recursos oriundos de juros de título de renda, provenientes de aplicações no mercado financeiro. Inclui o resultado das aplicações em títulos públicos.</t>
  </si>
  <si>
    <t>Agrega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</si>
  <si>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Agrega receitas decorrentes da delegação (mediante Concessão, Permissão ou Autorização) para o setor privado ou outros entes estatais prestarem serviços públicos de transporte rodoviário.</t>
  </si>
  <si>
    <t>Delegação para a Prestação dos Serviços de Transporte Ferroviário</t>
  </si>
  <si>
    <t>Agrega receitas decorrentes da delegação (mediante Concessão, Permissão ou Autorização) para o setor privado ou outros entes estatais prestarem serviços públicos de transporte ferroviário.</t>
  </si>
  <si>
    <t>Delegação para a Prestação dos Serviços de Transporte Metroviário</t>
  </si>
  <si>
    <t>Agrega receitas decorrentes da delegação (mediante Concessão, Permissão ou Autorização) para o setor privado ou outros entes estatais prestarem serviços públicos de transporte metroviário.</t>
  </si>
  <si>
    <t>Delegação para a Prestação dos Serviços de Transporte Aquaviário</t>
  </si>
  <si>
    <t>Agrega receitas decorrentes da delegação (mediante Concessão, Permissão ou Autorização) para o setor privado ou outros entes estatais prestarem serviços públicos de transporte aquaviário.</t>
  </si>
  <si>
    <t>Delegação para a Prestação dos Serviços de Transporte Aeroviário</t>
  </si>
  <si>
    <t>Agrega receitas decorrentes da delegação (mediante Concessão, Permissão ou Autorização) para o setor privado ou outros entes estatais prestarem serviços públicos de transporte aeroviário.</t>
  </si>
  <si>
    <t>Delegação para Exploração da Infraestrutura de Transporte Ferroviário</t>
  </si>
  <si>
    <t>Agrega receitas decorrentes da delegação para o setor privado explorar serviços públicos de infraestrutura de Transporte Ferroviário, mediante Concessão, Permissão ou Autorização.</t>
  </si>
  <si>
    <t>Delegação para Exploração da Infraestrutura de Transporte Aquaviário</t>
  </si>
  <si>
    <t>Agrega receitas decorrentes da delegação para o setor privado explorar serviços públicos de infraestrutura de Transporte Aquaviário, mediante Concessão, Permissão ou Autorização.</t>
  </si>
  <si>
    <t>Delegação para Exploração da Infraestrutura Aeroportuária</t>
  </si>
  <si>
    <t>Agrega as receitas de outorga de infraestrutura aeroportuária.</t>
  </si>
  <si>
    <t>Cessão do Direito de Exploração de Satélite Brasileiro</t>
  </si>
  <si>
    <t>Registra recursos provenientes da cessão do direito de exploração de satélite brasileiro, mediante licitação. Direito de exploração de satélite brasileiro para transporte de sinais de telecomunicações é o que assegura a ocupação da órbita e o uso das radiofrequências destinadas ao controle e monitoração do satélite e à telecomunicação via satélite. O direito de exploração de satélite brasileiro será conferido a título oneroso, podendo o pagamento, conforme dispuser a Agência Nacional de Telecomunicações, fazer-se na forma de quantia certa, em uma ou várias parcelas, bem como de parcelas anuais ou, complementarmente, de cessão de capacidade.</t>
  </si>
  <si>
    <t>Portaria SEAFI nº 01, de 29 de Março de 2019 (SOF)</t>
  </si>
  <si>
    <t>Concessão de Licenças e Autorizações da Agência Espacial Brasileira</t>
  </si>
  <si>
    <t>Registra as receitas provenientes da concessão de licenças e autorizações da Agência Espacial Brasileira - AEB.</t>
  </si>
  <si>
    <t>Outras Delegações dos Serviços de Telecomunicação</t>
  </si>
  <si>
    <t>Registra as receitas decorrentes concessões, permissões e autorizações dos serviços de telecomunicações e de uso de radiofrequência não relacionados nos itens anteriores. Não inclui receitas provenientes de posições orbitais.</t>
  </si>
  <si>
    <t>Outras Delegações dos Serviços de Telecomunicação - Não Proveniente da Utilização de Posições Orbitais</t>
  </si>
  <si>
    <t>Agrega as receitas decorrentes de concessões, permissões e autorizações dos serviços de telecomunicações e de uso de radiofrequência não relacionados nos itens anteriores. Essa natureza registra apenas os recursos não provenientes da utilização de posições orbitais.</t>
  </si>
  <si>
    <t>Outras Delegações dos Serviços de Telecomunicação - Proveniente da Utilização de Posições Orbitais</t>
  </si>
  <si>
    <t>Agrega as receitas decorrentes de concessões, permissões e autorizações dos serviços de telecomunicações e de uso de radiofrequência não relacionados nos itens anteriores. Essa natureza registra apenas os recursos provenientes da utilização de posições orbitais.</t>
  </si>
  <si>
    <t>Delegação dos Serviços de Telecomunicação - Poder Concedente no Regime Público</t>
  </si>
  <si>
    <t>Extinta pela Portaria SEAFI nº 1, de 29 de março de 2019, com efeitos retroativos a 1 de janeiro de 2019. Agrega as receitas relativas ao exercício do poder concedente dos serviços de telecomunicações, no regime público, inclusive pagamentos pela outorga, multas e indenizações. Concessão de Serviço de Telecomunicações é a delegação de sua prestação, mediante contrato, por prazo determinado, no regime público, sujeitando-se as concessionárias aos riscos empresariais, remunerando-se pela cobrança de tarifas dos usuários ou por outras receitas alternativas e respondendo diretamente pelas suas obrigações e pelos prejuízos que causar.</t>
  </si>
  <si>
    <t>Delegação dos Serviços de Telecomunicação - Atividade Ordenadora no Regime Privado</t>
  </si>
  <si>
    <t>Agrega as receitas relativas ao exercício da atividade ordenadora da exploração de serviços de telecomunicações, no regime privado, inclusive pagamentos pela expedição de autorização de serviço, multas e indenizações.
Autorização de Serviço de Telecomunicações é o ato administrativo vinculado que faculta a exploração, no regime privado, de modalidade de serviço de telecomunicações, quando preenchidas as condições objetivas e subjetivas necessárias.</t>
  </si>
  <si>
    <t>Delegação dos Serviços de Radiodifusão Sonora e de Sons e Imagens</t>
  </si>
  <si>
    <t>Agrega as receitas relativas ao exercício do poder concedente dos serviços públicos de radiodifusão, a serem recebidos direta e livremente pelo público em geral, compreendendo a radiodifusão sonora e de sons e imagens.</t>
  </si>
  <si>
    <t>Cessão do Direito de Uso de Radiofrequência</t>
  </si>
  <si>
    <t>Agrega as receitas relativas à cessão do direito de uso de radiofrequência para qualquer fim, inclusive multas e indenizações.
A cessão do direito de uso de radiofrequência decorre de ato administrativo vinculado, associado à concessão, permissão ou autorização para prestação de serviço de telecomunicações, que atribui a interessado, por prazo determinado, o direito de uso de radiofrequência nas condições legais e regulamentares.</t>
  </si>
  <si>
    <t>Agrega recursos provenientes da cessão do direito de exploração de satélite brasileiro, mediante licitação.
Direito de exploração de satélite brasileiro para transporte de sinais de telecomunicações é o que assegura a ocupação da órbita e o uso das radiofrequências destinadas ao controle e monitoração do satélite e à telecomunicação via satélite.
O direito de exploração de satélite brasileiro será conferido a título oneroso, podendo o pagamento, conforme dispuser a Agência Nacional de Telecomunicações - ANATEL, fazer-se na forma de quantia certa, em uma ou várias parcelas, bem como de parcelas anuais ou, complementarmente, de cessão de capacidade.</t>
  </si>
  <si>
    <t>Transferência da Delegação dos Serviços de Telecomunicações ou do Direito de Uso de Radiofrequência</t>
  </si>
  <si>
    <t>Agrega as receitas decorrentes de preço público, cobrado pela Agência Nacional de Telecomunicações, como condição para a transferência da delegação dos serviços de telecomunicações ou do uso de radiofrequência, a ser pago pela cessionária, na forma de quantia certa, em uma ou várias parcelas, ou de parcelas anuais, nos termos da regulamentação editada pela Agência.</t>
  </si>
  <si>
    <t>Agrega as receitas provenientes da concessão de licenças e autorizações da Agência Espacial Brasileira - AEB.</t>
  </si>
  <si>
    <t>Agrega as receitas decorrentes concessões, permissões e autorizações dos serviços de telecomunicações e de uso de radiofrequência não relacionados nos itens anteriores.</t>
  </si>
  <si>
    <t>Concessão dos Serviços de Geração, Transmissão ou Distribuição de Energia Elétrica</t>
  </si>
  <si>
    <t>Registra as receitas originadas da concessão dos serviços de geração, transmissão ou distribuição de energia elétrica.</t>
  </si>
  <si>
    <t>Portaria SEAFI/SOF nº 11.044, de 29 de Outubro de 2018.</t>
  </si>
  <si>
    <t>Agrega receitas decorrentes da delegação para prestação de serviços públicos não abarcadas por códigos específicos.</t>
  </si>
  <si>
    <t>Outorga de Direitos de Exploração e Pesquisa Mineral</t>
  </si>
  <si>
    <t>Agrega receitas decorrentes da outorga do Alvará de Pesquisa Mineral.</t>
  </si>
  <si>
    <t>Compensação Financeira pela Exploração de Recursos Minerais</t>
  </si>
  <si>
    <t>Agrega receitas decorrentes da compensação financeira pela exploração de recursos minerais.</t>
  </si>
  <si>
    <t>Outorga de Direitos de Uso de Recursos Hídricos</t>
  </si>
  <si>
    <t>Agrega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</si>
  <si>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Concessão de Uso do Potencial de Energia Hidráulica</t>
  </si>
  <si>
    <t>Agrega as receitas decorrentes da autorização ou concessão, por parte da União, para exploração e aproveitamento dos potenciais de energia hidráulica.</t>
  </si>
  <si>
    <t>Custos de Edital de Concessão Florestal</t>
  </si>
  <si>
    <t>Agrega receitas decorrentes do pagamento de preço calculado sobre os custos de realização do edital de licitação da concessão florestal da unidade de manejo.</t>
  </si>
  <si>
    <t>Contratos de Transição de Concessão Florestal</t>
  </si>
  <si>
    <t>Agrega receitas decorrentes do pagamento de preço decorrente de contratos de transição de concessão florestal para exploração e gestão de florestas públicas e recursos florestais.</t>
  </si>
  <si>
    <t>Supressão Vegetal no Interior das Florestas Nacionais</t>
  </si>
  <si>
    <t>Agrega receitas decorrentes da indenização pela supressão de vegetação, no interior de florestas nacionais, para execução de obras, planos, atividades ou projetos de utilidade pública ou interesse social, bem como para uso alternativo do solo, nas hipóteses admitidas em lei.</t>
  </si>
  <si>
    <t>Agrega receitas oriundas de Compensações Ambientais</t>
  </si>
  <si>
    <t>Agrega receitas oriundas da exploração de quaisquer outros recursos naturais não listados em códigos de natureza de receita específicos.</t>
  </si>
  <si>
    <t>Outorga de Direito de Uso ou de Exploração de Criação Protegida - Instituição Científica e Tecnológica</t>
  </si>
  <si>
    <t>Agrega valores referentes à receita decorrente da celebração de contratos de transferência de tecnologia e de licenciamento para outorga de direito de uso de exploração de criação protegida.</t>
  </si>
  <si>
    <t>Agrega o valor das receitas provenientes do exercício de atividades que sejam afetas à exploração dos direitos de uso da imagem e de reprodução de bens do acervo patrimonial sob sua jurisdição.</t>
  </si>
  <si>
    <t>Royalties pela Exploração do Patrimônio Genético ou Conhecimento Tradicional Associado</t>
  </si>
  <si>
    <t>Registra os recursos decorrentes da exploração do patrimônio genético ou ao conhecimento tradicional associado</t>
  </si>
  <si>
    <t>Royalties pela Comercialização de Produtos Resultantes de Criação Protegida</t>
  </si>
  <si>
    <t>Agrega as receitas oriundas de royalties recebidos por órgãos ou entidades da administração pública direta ou indireta em decorrência da comercialização
de produtos que tenham sido desenvolvidos com a utilização de tecnologia por eles desenvolvida.</t>
  </si>
  <si>
    <t>Registra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</si>
  <si>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Cessão do Direito de Operacionalização de Pagamentos - Poder Judiciário</t>
  </si>
  <si>
    <t>Agrega as receitas decorrentes da cessão do direito de operacionalizar pagamentos de determinado órgão ou entidade do Poder Judiciário.</t>
  </si>
  <si>
    <t>Agrega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</si>
  <si>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Agrega as receitas de atividades industriais. Envolvem a extração e o beneficiamento de matérias-primas, bem como a produção e comercialização bens relacionados às indústrias mecânica, química e de transformação em geral.</t>
  </si>
  <si>
    <t>Agrega as receitas decorrentes da prestação de serviços administrativos e de serviços comerciais nas diversas áreas de atividade econômica.</t>
  </si>
  <si>
    <t>Agrega as receitas de inscrição em concursos e processos seletivos, inclusive vestibulares realizados pelas instituições de ensino.</t>
  </si>
  <si>
    <t>Agrega as receitas originadas de procedimentos obrigatórios de registro, certificação, inspeção e fiscalização.</t>
  </si>
  <si>
    <t>Agrega as receitas de serviços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entre outros.</t>
  </si>
  <si>
    <t>Agrega as receitas originadas da prestação de serviços relacionados à disponibilização de informações em redes e sistemas de dados em meio digital e à prestação de serviços relacionados ao uso intensivo de tecnologia.</t>
  </si>
  <si>
    <t>Agrega as receitas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t>
  </si>
  <si>
    <t>Serviços Técnicos e Aprovação de Laudos de Telecomunicações</t>
  </si>
  <si>
    <t>Agrega as receitas decorrentes da aprovação de laudos de ensaio de produtos e prestação de serviços técnicos por órgãos da Agência Nacional de telecomunicações - Anatel.</t>
  </si>
  <si>
    <t>Agrega as receitas de serviços de navegação, decorrentes da utilização de instalações e serviços destinados a apoiar e tornar segura a navegação aérea e naval, de acordo com normas específicas.</t>
  </si>
  <si>
    <t>Serviços de Transporte</t>
  </si>
  <si>
    <t>Agrega as receitas originadas da prestação de serviços de transporte. Compreende as atividades de transporte de passageiros ou mercadorias, em todas as modalidades viárias.</t>
  </si>
  <si>
    <t>Agrega as receitas da prestação de serviços de transporte. Compreende as atividades de transporte de passageiros ou mercadorias, em todas as modalidades viárias.</t>
  </si>
  <si>
    <t>Agrega as receitas originadas na exploração dos portos, terminais marítimos, atracadouros e ancoradouros.</t>
  </si>
  <si>
    <t>Agrega as receitas pela exploração dos portos, terminais marítimos, atracadouros e ancoradouros.</t>
  </si>
  <si>
    <t>Serviços Aeroportuários</t>
  </si>
  <si>
    <t>Agrega as receitas originadas na prestação de serviços aeroportuários. Compreende as tarifas aeroportuárias cobradas pelo embarque de passageiros, pouso e permanência de aeronaves nos aeroportos, pelo armazenamento, guarda e controle de mercadorias em armazéns de carga aérea, além do adicional sobre tarifa aeroportuária e da parcela de embarque internacional.</t>
  </si>
  <si>
    <t>Tarifa Aeroportuária</t>
  </si>
  <si>
    <t>Agrega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</si>
  <si>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Adicional sobre Tarifa Aeroportuária</t>
  </si>
  <si>
    <t>Agrega as receitas originadas do adicional sobre as tarifas aeroportuárias referidas no art. 3º da Lei nº 6.009, de 26 de dezembro de 1973.</t>
  </si>
  <si>
    <t>Parcela da Tarifa de Embarque Internacional</t>
  </si>
  <si>
    <t>Agrega as receitas originadas da parcela da tarifa de embarque internacional, correspondente ao aumento concedido pela Portaria nº 861/GM2, de 9 de dezembro de 1997, do Ministério da Aeronáutica, conforme disposto na Lei nº 9.825, de 23 de agosto de 1999.</t>
  </si>
  <si>
    <t>Agrega as receitas originadas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t>
  </si>
  <si>
    <t>Agrega as receitas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</si>
  <si>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Agrega as receitas decorrentes das contribuições mensais obrigatórias dos militares, da ativa e na inatividade, e dos pensionistas dos militares, para a constituição e manutenção dos Fundos de Saúde de cada Força Armada, e destinadas a complementar o custeio da assistência médico-hospitalar.</t>
  </si>
  <si>
    <t>Serviços de Assistência à Saúde Suplementar do Servidor Civil</t>
  </si>
  <si>
    <t>Agrega as receitas decorrentes da contribuição dos servidores públicos civis ativos, inativos e pensionistas, destinada ao custeio da Assistência à Saúde Suplementar do Servidor Civil.</t>
  </si>
  <si>
    <t>Serviços de Assistência Médico-Hospitalar do Militar</t>
  </si>
  <si>
    <t>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</si>
  <si>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Concessão de Avais, Garantias e Seguros</t>
  </si>
  <si>
    <t>Agrega as receitas de natureza não-financeira originadas da concessão de garantias, avais e seguros nas operações de crédito.</t>
  </si>
  <si>
    <t>Remuneração sobre Repasse para Programas de Desenvolvimento Econômico</t>
  </si>
  <si>
    <t>Agrega as receitas decorrentes de parte dos rendimentos dos empréstimos de recursos do Fundo de Amparo ao Trabalhador ao Banco Nacional de Desenvolvimento Econômico e Social - BNDES, de acordo com o art. 239 da Constituição Federal.</t>
  </si>
  <si>
    <t>Transferências da União e de suas Entidades</t>
  </si>
  <si>
    <t>Registra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</si>
  <si>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Transferências dos Estados e do Distrito Federal e de suas Entidades</t>
  </si>
  <si>
    <t>Registra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</si>
  <si>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Transferências recebidas por Órgãos e Entidades da União a partir de Convênios Celebrados com Estados, DF e suas Entidades</t>
  </si>
  <si>
    <t>Transferências dos Municípios e de suas Entidades</t>
  </si>
  <si>
    <t>Transferências recebidas por Órgãos e Entidades da União a partir de Convênios Celebrados com Municípios e suas Entidades</t>
  </si>
  <si>
    <t>Registra os valores das receitas de transferências recebidas por Órgãos e Entidades da União a partir de Convênios Celebrados com Municípios e suas Entidades.</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</si>
  <si>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</si>
  <si>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Transferências recebidas por Órgãos e Entidades da União a partir de Convênios Celebrados com Instituições Privadas</t>
  </si>
  <si>
    <t xml:space="preserve">Transferências do Exterior </t>
  </si>
  <si>
    <t>Registra as receitas provenientes de recursos financeiros recebidos do exterior, decorrentes de doações, contratos, acordos, ajustes ou outros instrumentos, quando destinados a atender despesas classificáveis como correntes.</t>
  </si>
  <si>
    <t>Transferências recebidas por Órgãos e Entidades da União a partir de Convênios Celebrados com Instituições do Exterior</t>
  </si>
  <si>
    <t>Registra as receitas provenientes de recursos financeiros recebidos de pessoas físicas, decorrentes de doações, contratos, acordos, ajustes ou outros instrumentos, quando destinados a atender despesas classificáveis como correntes.</t>
  </si>
  <si>
    <t>Transferências recebidas por Órgãos e Entidades da União a partir de Convênios Celebrados com Pessoas Físicas</t>
  </si>
  <si>
    <t>Agrega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</si>
  <si>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na Lei Geral das Telecomunicações</t>
  </si>
  <si>
    <t>Agrega receitas decorrentes de multas aplicadas por infração à Lei Geral de Telecomunicações - LGT e cometidas por concessionários de serviços de telecomunicações e de radiodifusão.</t>
  </si>
  <si>
    <t>Portaria SEAFI nº 1, de 29 de Março de 2019 (SOF)</t>
  </si>
  <si>
    <t>Multas Previstas na Lei Geral das Telecomunicações - Proveniente da Utilização de Posições Orbitais</t>
  </si>
  <si>
    <t>Multas Previstas na Legislação do Seguro-Desemprego e Abono Salarial</t>
  </si>
  <si>
    <t>Agrega receitas decorrentes de multas aplicadas por infração à legislação do seguro desemprego e abono salarial.</t>
  </si>
  <si>
    <t>Multas Previstas na Legislação sobre Defesa dos Direitos Difusos</t>
  </si>
  <si>
    <t>Agrega receitas oriundas de multas aplicadas por infrações à legislação sobre defesa de direitos difusos.</t>
  </si>
  <si>
    <t>Multas Previstas em Lei por Infrações no Setor de Energia Elétrica</t>
  </si>
  <si>
    <t>Agrega Multas aplicadas pela ANEEL (auto de infração) a Concessionárias, Permissionárias e Autorizadas de Energia Elétrica</t>
  </si>
  <si>
    <t>Multas por Danos Ambientais</t>
  </si>
  <si>
    <t>Multas Administrativas por Danos Ambientais</t>
  </si>
  <si>
    <t>Agrega receitas provenientes de sanções administrativas derivadas de condutas e atividades lesivas ao meio ambiente aplicadas por órgãos fiscalizadores.</t>
  </si>
  <si>
    <t>Multas Judiciais por Danos Ambientais</t>
  </si>
  <si>
    <t>Agrega receitas decorrentes de multas aplicadas por determinação judicial, relativas a condutas e atividades lesivas ao meio ambiente.</t>
  </si>
  <si>
    <t>Multas Aplicadas pelos Tribunais de Contas</t>
  </si>
  <si>
    <t>Agrega multas aplicadas por Tribunais de Contas pelo não cumprimento a decisão daqueles Tribunais.</t>
  </si>
  <si>
    <t>Agrega receitas decorrentes de multas aplicadas no âmbito de processos judiciais.</t>
  </si>
  <si>
    <t>Agrega receitas de multas e juros de mora destinados à indenização pelo atraso no cumprimento de obrigação e multas de caráter punitivo ou moratório decorrentes de inobservância de obrigações contratuais.</t>
  </si>
  <si>
    <t>Agrega receitas decorrentes de multas aplicadas pelo descumprimento da obrigatoriedade de que trata a legislação sobre regime de previdência privada complementar.</t>
  </si>
  <si>
    <t>Multa por Descumprimento de Obrigação Previdenciária Acessória</t>
  </si>
  <si>
    <t>Agrega as receitas decorrentes da inobservância ou descumprimento de obrigações acessórias previstas na legislação previdenciária, tais como multas relacionadas ao atraso no envio de informações da Guia de Recolhimento do Fundo de Garantia por Tempo de Serviço e Informações à Previdência Social - GFIP; multas relacionadas à falta de envio, pelos titulares de Cartórios de Registro Civil de Pessoas Naturais à Previdência Social, do registro dos óbitos ocorridos no mês imediatamente anterior; multas relacionadas à não comunicação, pela empresa, de ocorrência de acidente de trabalho ou morte de seus empregados; multas relacionadas à situação em que o empregador não desconta ou desconta em atraso, da remuneração dos segurados ao seu serviço, a importância proveniente de dívida ou responsabilidade por eles contraída junto à seguridade social, relativa a benefícios pagos indevidamente; e multas aplicadas pelo juiz ou tribunal ao litigante de má-fé nos casos em que o INSS figura como parte no processo, dentre outras.</t>
  </si>
  <si>
    <t>Multas Previstas na Legislação Antidrogas</t>
  </si>
  <si>
    <t>Agrega as receitas que se originaram de multas por infração às normas de controle e fiscalização sobre produtos químicos que direta ou indiretamente possam ser destinados à elaboração ilícita de substâncias entorpecentes, psicotrópicas ou que determinem dependência física ou psíquica.</t>
  </si>
  <si>
    <t>Multas Previstas na Legislação Anticorrupção.</t>
  </si>
  <si>
    <t>Agrega as receitas que se originaram de multas por infrações cometidas por pessoas jurídicas consideradas responsáveis pelos atos lesivos previstos na Lei no 12.846, de 2013.</t>
  </si>
  <si>
    <t>Multas da Legislação Anticorrupção Oriundas de Processos Administrativos de Responsabilização.</t>
  </si>
  <si>
    <t>Agrega as receitas que se originaram de multas por infração cometidas por pessoas jurídicas consideradas responsáveis pelos atos lesivos previstos na Lei no 12.846, de 2013, aplicadas através de Processo Administrativo de Responsabilização - PAR, conforme Art. 6º, inciso I da Lei no 12.846, de 2013.</t>
  </si>
  <si>
    <t>Agrega as receitas que se originaram de multas por infração cometidas por pessoas jurídicas consideradas responsáveis pelos atos lesivos previstos na Lei no 12.846, de 2013, aplicadas através do Acordo de Leniência previsto no §2o do art. 16 da Lei no 12.846, de 2013.</t>
  </si>
  <si>
    <t>Indenizações por Danos Causados ao Patrimônio Público</t>
  </si>
  <si>
    <t>Agrega o valor dos recursos recebidos como indenização por danos causados ao patrimônio público ou indenização por Posse/Ocupação Ilícita de Bens da União.</t>
  </si>
  <si>
    <t>Indenização por Posse ou Ocupação Ilícita de Bens Públicos</t>
  </si>
  <si>
    <t>Agrega o valor das receitas de Indenização por Posse ou Ocupação Ilícita de Bens da União.</t>
  </si>
  <si>
    <t>Indenização por Sinistro</t>
  </si>
  <si>
    <t>Agrega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</si>
  <si>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Agrega recursos recebidos como ressarcimento por danos causados ao patrimônio público, não classificado nos itens anteriores.</t>
  </si>
  <si>
    <t>Agrega receitas decorrentes de restituições, ao órgão concedente, de benefícios que não foram desembolsados em exercícios anteriores, ou mesmo pagos com erro ou fraude.</t>
  </si>
  <si>
    <t>Agrega as receitas provenientes de restituição dos benefícios previdenciários.</t>
  </si>
  <si>
    <t>Agrega receitas provenientes de restituição dos benefícios oriundos de pagamentos de Encargos Previdenciários da União - EPU, bem como dos Benefícios de Prestação Continuada - BPC e de Renda Mensal Vitalícia - RMV, conforme a Lei nº 8.472, de 2007 e o Decreto nº 6.214, de 2007.</t>
  </si>
  <si>
    <t>Agrega receitas relativas à restituição de contribuições previdenciárias complementares, como no caso de pagamentos por parte da Administração às fundações de previdência privada, relativas aos servidores que se aposentam.</t>
  </si>
  <si>
    <t>Restituição de Despesas de Exercícios Anteriores - Financiadas por Fontes Primárias</t>
  </si>
  <si>
    <t>Registra o valor de receitas provenientes da restituição / recuperação de despesas financiadas em exercícios anteriores com a utilização de recursos primários, mas que foram canceladas no exercício corrente.</t>
  </si>
  <si>
    <t>Restituição de Despesas de Exercícios Anteriores - Financiadas por Fontes Financeiras</t>
  </si>
  <si>
    <t>Registra o valor de receitas provenientes da restituição / recuperação de despesas financiadas em exercícios anteriores com a utilização de recursos FINANCEIROS, mas que foram canceladas no exercício corrente.</t>
  </si>
  <si>
    <t>Restituição de Parcelas do Seguro Desemprego Recebidas Indevidamente</t>
  </si>
  <si>
    <t>Agrega receita decorrente do pagamento do Seguro Desemprego pago indevidamente ao segurado (beneficiário) desse serviço seja obtido por meio de fraude ou seja obtido de forma legal, mas indevida. Verificada essa ocorrência cabe à administração adotar procedimentos que visam à recuperação da importância paga indevidamente podendo, inclusive, gerar ajuizamento de ação executiva correspondente.</t>
  </si>
  <si>
    <t>Restituição de Garantias Prestadas</t>
  </si>
  <si>
    <t>Agrega receitas decorrentes da Recuperação de Garantias Prestadas pela União em operações de crédito à exportação. Registra a receita decorrente do pagamento de prestação inadimplida que já foi objeto de indenização nas operações amparadas pelo Seguro de Crédito à Exportação, com recursos orçamentários e financeiros alocados no Fundo.</t>
  </si>
  <si>
    <t>Restituição de Recursos de Fomento</t>
  </si>
  <si>
    <t>Restituição Decorrente da Aplicação Irregular de Recursos Eleitorais</t>
  </si>
  <si>
    <t>Agrega a devolução de recursos pelos partidos políticos, candidatos e comitês financeiros, oriundos do exame das prestações de contas de campanhas eleitorais e partidárias consideradas irregulares por falta de comprovação da aplicação dos recursos recebidos do Fundo Partidário.</t>
  </si>
  <si>
    <t>Restituição de Depósitos de Setenças Judiciais não Sacados</t>
  </si>
  <si>
    <t>Agrega receitas decorrentes de restituições, ao órgão concedente, de depósitos relativos a precatórios e a sentenças de pequeno valor que não foram sacados pelos respectivos beneficiários há mais de dois anos.</t>
  </si>
  <si>
    <t>Restituição de Contribuições para a Previdência Complementar do Servidor Público</t>
  </si>
  <si>
    <t>Agrega receitas decorrentes de restituições de aportes financeiros dos Patrocinadores em favor da Funpresp-Exe, da Funpresp-Leg e da Funpresp-Jud, a título de adiantamento de contribuições futuras, necessários ao regular funcionamento inicial da Funpresp.</t>
  </si>
  <si>
    <t>Portaria SEAFI nº 2, de 8 de Abril de 2019 (SOF)</t>
  </si>
  <si>
    <t>Agrega receitas decorrentes de restituições não classificadas nos itens anteriores.</t>
  </si>
  <si>
    <t>Ressarcimento por Operadoras de Seguros Privados de Assistência a Saúde</t>
  </si>
  <si>
    <t>Agrega receitas de ressarcimentos por operadoras de seguros privados de assistência à saúde.</t>
  </si>
  <si>
    <t>Ressarcimento de Custos</t>
  </si>
  <si>
    <t>Agrega receitas oriundas do ressarcimento de custos</t>
  </si>
  <si>
    <t>Reversão de Garantias</t>
  </si>
  <si>
    <t>Agrega as receitas relativas à incorporação de valores perdidos em favor da União, quando nos casos de reversão de depósito de garantias, ou outros assemelhados, nos casos relacionados a contratos administrativos.</t>
  </si>
  <si>
    <t>Ressarcimento ao Regime Geral de Previdência Social - RGPS</t>
  </si>
  <si>
    <t>Agrega os recursos decorrentes do ressarcimento de ações regressivas oriundas da relação de trabalho.</t>
  </si>
  <si>
    <t>Agrega receitas oriundas de ressarcimentos não previstos nos itens anteriores</t>
  </si>
  <si>
    <t>Agrega as receitas relativas à alienação de bens, direitos e valores, objeto da pena de perdimento em favor da União.</t>
  </si>
  <si>
    <t>Agrega as receitas relativas à alienação de bens, direitos e valores perdidos em favor da União.</t>
  </si>
  <si>
    <t>Alienação de Bens Apreendidos</t>
  </si>
  <si>
    <t>Agrega receitas oriundas de bens apreendidos pelos órgãos fiscalizadores.</t>
  </si>
  <si>
    <t>Alienação de Bens e Mercadorias Apreendidos</t>
  </si>
  <si>
    <t>Agrega receitas de leilão de mercadorias apreendidas pelos órgãos fiscalizadores, objeto de perdimento em favor da União, Estado ou Município.</t>
  </si>
  <si>
    <t>Alienação de Bens e Mercadorias Associados ao Tráfico Ilícito de Entorpecentes e Drogas Afins</t>
  </si>
  <si>
    <t>Agrega receitas provenientes da alienação de bens e valores que tenham sido objeto de perdimento em favor da União, associados ao tráfico ilícito de entorpecentes e drogas afins, inclusive as glebas de qualquer região do país onde forem localizadas culturas ilegais de plantas psicotrópicas.</t>
  </si>
  <si>
    <t>Agrega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</si>
  <si>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Prêmios Prescritos de Concursos de Prognósticos</t>
  </si>
  <si>
    <t>Agrega receitas decorrentes de prêmios de concursos de prognósticos não procurados pelos contemplados dentro de prazo de prescrição.</t>
  </si>
  <si>
    <t>Receitas Reconhecidas por Força de Decisões Judiciais e de Tribunais Administrativos</t>
  </si>
  <si>
    <t>Agrega as receitas que somente passaram a ser reconhecidas como orçamentárias por força de Decisões no âmbito da Justiça ou de Tribunais
Administrativos, como por exemplo os Tribunais de Contas dos entes federados.</t>
  </si>
  <si>
    <t>Aportes Periódicos para Amortização de Déficit Atuarial do RPPS</t>
  </si>
  <si>
    <t>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</si>
  <si>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Aportes Periódicos para Compensações ao RGPS</t>
  </si>
  <si>
    <t>Agrega as receitas relativas à compensação devida pela União ao Fundo do Regime Geral da Previdência Social pela renúncia previdenciária decorrente da desoneração da folha de pagamentos.</t>
  </si>
  <si>
    <t>Compensações Financeiras entre o Regime Geral e os Regimes Próprios de Previdência dos Servidores</t>
  </si>
  <si>
    <t>Agrega as receitas relativas a compensações financeiras entre o Regime Geral e os Regimes Próprios de Previdência dos Servidores.</t>
  </si>
  <si>
    <t>Contribuição ao Montepio Civil</t>
  </si>
  <si>
    <t>Agrega receitas remanescentes de recursos da contribuição de servidores federais anteriormente habilitados a aderir ao Montepio Civil da União (instituto não recepcionado pela Constituição Federal de 1988) para pagamento de pensão a seus dependentes.
Eram habilitados para solicitar adesão ao Montepio Civil da União os Ministros do Supremo Tribunal Federal, do Tribunal Federal de Recursos, do Tribunal Superior do Trabalho e do Tribunal de Contas da União; os Juízes dos Tribunais Regionais do Trabalho, os Juízes-Presidentes de Juntas de Conciliação e Julgamento e os Juízes do Trabalho-Substitutos; os Juízes Federais; os Desembargadores do Tribunal de Justiça do Distrito Federal e os Juízes de Direito do Distrito Federal; os Desembargadores do Tribunal de Justiça do Estado do Rio de Janeiro e os Juízes de Direito, no mesmo Estado, ambos de investidura federal; e o Procurador-Geral do Tribunal de Contas da União.
A alíquota da contribuição é de 4%, incidente sobre os vencimentos e acréscimos percebidos mensalmente pelo contribuinte.
Segundo o Parecer AGU/AG-01/2012, da Advocacia Geral da União, o montepio detém natureza de previdência complementar, ainda que ajustado como um contrato ou como uma poupança; por isso, na essência, deve ser tratado num contexto de relações de natureza previdenciária.</t>
  </si>
  <si>
    <t>Barreiras Técnicas ao Comércio Exterior</t>
  </si>
  <si>
    <t>Agrega receita decorrente da realização de leilão de cotas de importação, medida de salvaguarda destinada a proteger a produção nacional, por meio da imposição de quotas quantitativas definidas em leilão.</t>
  </si>
  <si>
    <t>Agrega receitas decorrentes de contrapartida por parte de beneficiários de programas de concessão de subvenções ou subsídios.</t>
  </si>
  <si>
    <t>Disponibilidades de Recursos do Fundo Social</t>
  </si>
  <si>
    <t>Agrega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</si>
  <si>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Prêmio do Seguro Obrigatório de Danos Pessoais causados por Veículos Automotores de Via Terrestre - DPVAT</t>
  </si>
  <si>
    <t>Agrega as receitas provenientes do Seguro Obrigatório de Danos Pessoais Causados por Veículos Automotores de Via Terrestre - DPVAT. As companhias seguradoras que mantêm o seguro obrigatório de danos pessoais causados por veículos automotores de vias terrestres deverão repassar à Seguridade Social 50% (cinquenta por cento) do valor total do prêmio. Os outros 50% permanecem com as companhias seguradoras, não constituindo receita pública.</t>
  </si>
  <si>
    <t>Prestação de Contas Eleitorais</t>
  </si>
  <si>
    <t>Agrega recursos, em dinheiro ou estimáveis em dinheiro - inclusive na forma de publicidade de qualquer espécie - recebidos por partido político, comitê financeiro ou candidato. Abrange, também, o recolhimento de valores apurados como sobras de campanha plebiscitária.</t>
  </si>
  <si>
    <t>Reserva Global de Reversão</t>
  </si>
  <si>
    <t>Agrega as receitas de quota anual de reversão, que tem como finalidade prover recursos para reversão, encampação, expansão e melhoria dos serviços públicos energia elétrica. A quota é fixada em 2,5% e incide sobre os investimentos dos concessionários do serviço público de energia elétrica, observado o limite de 3% da receita anual do concessionário.</t>
  </si>
  <si>
    <t>Variação Cambial</t>
  </si>
  <si>
    <t>Agrega o valor total da receita financeira relativa às diferenças, para maior, de câmbio ocorridas em depósitos bancários ou transferências de recursos financeiros em moeda estrangeira.</t>
  </si>
  <si>
    <t>Encargos Legais pela Inscrição em Dívida Ativa e Receitas de Ônus de Sucumbência</t>
  </si>
  <si>
    <t>Encargos Legais pela Inscrição em Dívida Ativa</t>
  </si>
  <si>
    <t>Agrega as receitas correspondentes aos encargos legais exigidos na ato da inscrição de créditos em dívida ativa da União, bem como nas hipóteses de cobrança judicial do executado, a serem recolhidas como renda da União.</t>
  </si>
  <si>
    <t>Agrega as receitas provenientes de sentença judicial que condena o vencido a pagar honorários advocatícios de sucumbência, no caso dos advogados públicos, nos termos do art. 85, caput e § 19, do Código de Processo Civil, Lei nº 13.105, de 16 de março de 2015.</t>
  </si>
  <si>
    <t>Recursos Recebidos de Órgãos, Entidades ou Fundos, por Força de Determinação Constitucional ou Legal</t>
  </si>
  <si>
    <t>Agrega as receitas recebidas de órgãos, entidades ou fundos, em razão de uma determinação legal ou constitucional.</t>
  </si>
  <si>
    <t>Recursos Recebidos de Fundos de Desenvolvimento Regional</t>
  </si>
  <si>
    <t>Montante de recursos que as superintendências de desenvolvimento regional, quais sejam, Sudam, Sudene e Sudeco, recebem de seus respectivos fundos de desenvolvimento regional, FDA, FDNE e FDCO, calculado como um percentual de cada liberação de recursos realizada por tais fundos.</t>
  </si>
  <si>
    <t>Outras Receitas Administradas pela RFB</t>
  </si>
  <si>
    <t>Agrega receitas Administradas pela RFB que não se enquadram em nenhuma outra classificação específica.</t>
  </si>
  <si>
    <t>Outras Receitas - Primárias</t>
  </si>
  <si>
    <t>Agrega receitas primárias que não se enquadram nos itens anteriores.</t>
  </si>
  <si>
    <t>Outras Receitas - Financeiras</t>
  </si>
  <si>
    <t>Agrega receitas financeiras que não se enquadram nos itens anteriores.</t>
  </si>
  <si>
    <t>Impostos sobre o Comércio Exterior</t>
  </si>
  <si>
    <t>Agrega as receitas que se originaram de impostos cobrados sobre a exportação e sobre a importação.</t>
  </si>
  <si>
    <t>Imposto sobre a Importação</t>
  </si>
  <si>
    <t>Registra as receitas que se originaram dos impostos sobre a importação. De competência da União, o imposto de importação possui natureza regulatória e arrecadatória e incide sobre a importação de mercadorias estrangeiras. São contribuintes o importador e o arrematante de produtos apreendidos ou abandonados.</t>
  </si>
  <si>
    <t>Imposto sobre a Exportação</t>
  </si>
  <si>
    <t>Registra as receitas que se originaram dos impostos sobre a exportação.
De competência da União, incide sobre a exportação, para o estrangeiro, de produtos nacionais ou nacionalizados.</t>
  </si>
  <si>
    <t>Imposto sobre a Propriedade Territorial Rural</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</si>
  <si>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t>
  </si>
  <si>
    <t>Imposto sobre a Propriedade Territorial Rural - Municípios Conveniados</t>
  </si>
  <si>
    <t>Registra as receitas que se originaram de Impostos sobre a Propriedade Territorial Rural em municípios que possuem convênio com a União para fiscalização do referido tributo.</t>
  </si>
  <si>
    <t>Imposto sobre a Propriedade Territorial Rural - Municípios Não-Conveniados</t>
  </si>
  <si>
    <t>Registra as receitas que se originaram de Impostos sobre a Propriedade Territorial Rural em municípios que não possuem convênio com a União para fiscalização do referido tributo.</t>
  </si>
  <si>
    <t>Imposto sobre a Propriedade de Veículos Automotores</t>
  </si>
  <si>
    <t>Registra o valor total da arrecadação de imposto que incide sobre o valor do veículo automotor sujeito a licenciamento pelos órgãos competentes. De competência dos Estados.</t>
  </si>
  <si>
    <t>Imposto sobre Transmissão “Causa Mortis” e Doação de Bens e Direitos</t>
  </si>
  <si>
    <t>Registra o valor total da arrecadação de imposto sobre a transmissão “causa mortis” e a doação de: propriedade ou domínio útil de bens imóveis; direitos reais sobre imóveis; direitos relativos às transmissões de bens móveis, direitos, títulos e créditos. A base de cálculo é o valor venal do bem ou direito ou o valor do título ou do crédito.</t>
  </si>
  <si>
    <t>Registra as receitas originadas do imposto incidente sobre o lucro das pessoas jurídicas de direito privado em geral e das chamadas empresas individuais, nas quais enquadram-se as firmas individuais e as pessoas físicas que exploram, com habitualidade, qualquer atividade econômica objetivando o lucro. A base de cálculo do imposto é o lucro real, o lucro presumido ou o lucro arbitrado. Nesta natureza, está excluída a parcela do imposto de renda pago por pessoas jurídicas que fizeram opção pela aplicação em projetos considerados prioritários para o desenvolvimento das regiões Norte, Nordeste e do Estado do Espírito Santo, conforme Medida Provisória n.º 2.199-14, de 24 de agosto de 2001.</t>
  </si>
  <si>
    <t>Imposto sobre a Renda - Retido na Fonte - Capital</t>
  </si>
  <si>
    <t>Registra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</si>
  <si>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Imposto sobre a Renda - Retido na Fonte - Remessa ao Exterior</t>
  </si>
  <si>
    <t>Registra as receitas originadas do imposto sobre a renda incidente sobre importâncias pagas, creditadas, entregues, empregadas ou remetidas ao exterior por fonte localizada no Brasil referentes a royalties e pagamentos de assistência técnica, juros e concessões em geral, juros sobre o capital próprio, aluguel e arrendamento, renda e proventos de qualquer natureza, fretes internacionais, previdência privada e remuneração de direitos e obras audiovisuais, e ainda sobre aplicações em fundos de conversão de débitos externos e aplicações financeiras por entidades de investimento coletivo, nos dois casos com participação exclusiva de residentes ou domiciliados no exterior.</t>
  </si>
  <si>
    <t>Imposto sobre Produtos Industrializados - IPI</t>
  </si>
  <si>
    <t>Agrega as receitas originadas do Imposto sobre Produtos Industrializados. 
Industrialização, entendida como a modificação de natureza ou finalidade do produto, ou ainda o seu aperfeiçoamento para consumo. Quanto ao aspecto temporal, considera-se que o fato gerador ocorreu no momento do desembaraço aduaneiro, quando os produtos são de procedência estrangeira; na saída do respectivo estabelecimento produtor, quando produzidos no país; ou na ocasião da apreensão e leilão, no caso de arrematação. Quando a industrialização se der no próprio local de consumo ou de utilização do produto, o fato gerador considerar-se-á ocorrido no momento em que ficar concluída a operação industrial.</t>
  </si>
  <si>
    <t>Imposto sobre Produtos Industrializados - IPI - Fumo</t>
  </si>
  <si>
    <t>Registra as receitas originadas do Imposto sobre Produtos Industrializados incidente sobre fumo (tabaco) manufaturado e não manufaturado, assim como sobre seus sucedâneos manufaturados (charutos, cigarrilhas e cigarros).</t>
  </si>
  <si>
    <t>Imposto sobre Produtos Industrializados - IPI- Bebidas</t>
  </si>
  <si>
    <t>Registra as receitas originadas do Imposto sobre Produtos Industrializados incidente sobre água mineral, gelo, refrigerantes, cervejas de malte, vinhos, álcool etílico não desnaturado, álcool etílico e aguardentes desnaturados, licores, gim, vodca, rum, vinagres e seus sucedâneos, obtidos a partir do ácido acético, para usos alimentares, entre outros.</t>
  </si>
  <si>
    <t>Imposto sobre Produtos Industrializados - IPI - Automóveis</t>
  </si>
  <si>
    <t>Registra as receitas originadas do Imposto sobre Produtos Industrializados incidente sobre veículos e material para vias férreas ou semelhantes, e suas partes; aparelhos mecânicos (incluídos os eletromecânicos) de sinalização para vias de comunicação; veículos automóveis, tratores, ciclos e outros veículos terrestres, suas partes e acessórios; aeronaves e aparelhos espaciais, e suas partes; embarcações e estruturas flutuantes.</t>
  </si>
  <si>
    <t>Imposto sobre Produtos Industrializados - IPI - Vinculados à Importação</t>
  </si>
  <si>
    <t>Registra as receitas originadas do Imposto sobre Produtos Industrializados incidente sobre produtos industrializados de procedência estrangeira. O fato gerador é o desembaraço aduaneiro.</t>
  </si>
  <si>
    <t>Imposto sobre Produtos Industrializados - IPI - Outros Produtos</t>
  </si>
  <si>
    <t>Registra as receitas originadas do Imposto sobre Produtos Industrializados incidente sobre as demais mercadorias relacionadas na Tabela de Incidência do Imposto sobre Produtos Industrializados - TIPI.</t>
  </si>
  <si>
    <t>Agrega a arrecadação dos impostos incidentes sobre a produção e circulação de mercadorias e serviços, de competência dos Estados.</t>
  </si>
  <si>
    <t>Imposto sobre Operações Relativas à Circulação de Mercadorias e sobre Prestações de Serviços de Transporte Interestadual e Intermunicipal e de Comunicação</t>
  </si>
  <si>
    <t>Registra a arrecadação de Imposto sobre Circulação de Mercadorias e Serviços – ICMS, de competência dos Estados. Tem como fato gerador as operações relativas à circulação de mercadorias e às prestações de serviços de transporte interestadual e intermunicipal e de comunicação, ainda que as operações e as prestações se iniciem no exterior. Incide ainda sobre a entrada de mercadoria importada.</t>
  </si>
  <si>
    <t>Adicional ICMS - Fundo Estadual de Combate à Pobreza</t>
  </si>
  <si>
    <t>Registra receita decorrente da aplicação de adicional de até dois pontos percentuais na alíquota do Imposto sobre Circulação de Mercadorias e Serviços – ICMS, sobre produtos e serviços supérfluos e nas condições definidas na lei complementar de que trata o art. 155, § 2º, XII, da Constituição, não se aplicando, sobre este percentual, o disposto no art. 158, IV, da Constituição, para constituição do fundo estadual de combate à pobreza.</t>
  </si>
  <si>
    <t>Imposto sobre Serviços de Qualquer Natureza - ISSQN</t>
  </si>
  <si>
    <t>Impostos sobre Operações de Crédito, Câmbio e Seguro, ou Relativas a Títulos ou Valores Mobiliários</t>
  </si>
  <si>
    <t>Agrega as receitas originadas do Imposto sobre Operações Financeiras.</t>
  </si>
  <si>
    <t>Imposto sobre Operações Financeiras Incidente sobre o Ouro – IOF-Ouro</t>
  </si>
  <si>
    <t>Registra as receitas originadas do Imposto sobre Operações Financeiras incidente sobre a primeira aquisição do ouro, quando definido em lei como ativo financeiro ou instrumento cambial, efetuada por instituição integrante do Sistema Financeiro Nacional. No caso de ouro oriundo do exterior, o fato gerador é o seu desembaraço aduaneiro.</t>
  </si>
  <si>
    <t>Portaria SOF/ME Nº 5, de 4 de Maio de 2021</t>
  </si>
  <si>
    <t>Portaria SOF/ME Nº 5.118, DE 4 DE MAIO DE 2021</t>
  </si>
  <si>
    <t>Imposto sobre Operações Financeiras - IOF - Demais Operações</t>
  </si>
  <si>
    <t>Registra as receitas originadas do Imposto sobre Operações Financeiras, tais como operações de crédito, câmbio, seguro, assim como as relativas a títulos e valores mobiliários.
Considerando-se o fato gerador, quanto às operações de crédito, sua efetivação pela entrega total ou parcial do montante ou do valor que constitua o objeto das obrigações, ou sua colocação à disposição do interessado; quanto às operações de câmbio, sua efetivação pela entrega de moeda nacional ou estrangeira, ou de documento que a represente, ou sua colocação à disposição do interessado, em montante equivalente à moeda estrangeira ou nacional entregue ou posta à disposição por este; quanto às operações de seguro, sua efetivação pela emissão da apólice ou do documento equivalente, ou o recebimento do prêmio, na forma da lei aplicável; e quanto às operações relativas a títulos e valores mobiliários, a emissão, transmissão, pagamento ou resgate destes, na forma da lei aplicável.</t>
  </si>
  <si>
    <t>Taxas pelo Exercício do Poder de Polícia</t>
  </si>
  <si>
    <t>Taxas de Fiscalização das Telecomunicações</t>
  </si>
  <si>
    <t>Agrega receitas que se originaram da Taxa de Fiscalização de Telecomunicações.</t>
  </si>
  <si>
    <t>Taxa de Fiscalização de Instalação - TFI - Não Proveniente da Utilização de Posições Orbitais</t>
  </si>
  <si>
    <t>Registra receitas que se originaram da Taxa de Fiscalização de Instalação, devida pelas concessionárias, permissionárias e autorizadas de serviços de telecomunicações e de uso de radiofrequência, no momento da emissão do certificado de licença para o funcionamento das estações, não proveniente da utilização de posições orbitais.</t>
  </si>
  <si>
    <t>Taxa de Fiscalização de Funcionamento - TFF - Não Proveniente da Utilização de Posições Orbitais</t>
  </si>
  <si>
    <t>Registra receitas que se originaram da Taxa de Fiscalização de Funcionamento, devida pelas concessionárias, permissionárias e autorizadas de serviços de telecomunicações e de uso de radiofrequência, anualmente pela fiscalização do funcionamento das estações e que não são proveniente da utilização de posições orbitais.</t>
  </si>
  <si>
    <t>Taxa de Fiscalização de Instalação - TFI - Proveniente da Utilização de Posições Orbitais</t>
  </si>
  <si>
    <t>Registra receitas que se originaram da Taxa de Fiscalização de Instalação, devida pelas concessionárias, permissionárias e autorizadas de serviços de telecomunicações e de uso de radiofrequência, no momento da emissão do certificado de licença para o funcionamento das estações e que são provenientes da utilização de posições orbitais.</t>
  </si>
  <si>
    <t>Taxa de Fiscalização de Funcionamento - TFF - Proveniente da Utilização de Posições Orbitais</t>
  </si>
  <si>
    <t>Registra receitas que se originaram da Taxa de Fiscalização de Funcionamento, devida pelas concessionárias, permissionárias e autorizadas de serviços de telecomunicações e de uso de radiofrequência, anualmente pela fiscalização do funcionamento das estações e que são provenientes da utilização de posições orbitais.</t>
  </si>
  <si>
    <t>Taxa de Utilização do Mercante - TUM</t>
  </si>
  <si>
    <t>Registra as receitas oriundas da Taxa de Utilização do MERCANTE, no âmbito do Sistema de Controle de Arrecadação do Adicional ao Frete para Renovação da Marinha Mercante - Sistema Mercante.</t>
  </si>
  <si>
    <t>Taxas pela Prestação de Serviços em Geral</t>
  </si>
  <si>
    <t xml:space="preserve">Emolumentos e Custas Judiciais </t>
  </si>
  <si>
    <t>Registra o valor da arrecadação de receita de Custas devidas à União em razão da atividade jurisdicional do Estado, na Justiça Federal de primeiro e segundo graus, bem como aos estados, na Justiça Estadual, com o devido acompanhamento dessas receitas pelo CNJ, de acordo com a Resolução CNJ nº 102/2009. Nas ações cíveis em geral, o valor das custas é calculado como percentual sobre o valor da causa; no caso de ações cíveis com causas de valor inestimável e cumprimento de carta rogatória, ações criminais, arrematação, adjudicação, remição, certidões e cartas de sentenças, o valor é fixo.</t>
  </si>
  <si>
    <t>Registra outras receitas relacionadas à contribuição de melhoria, que não se enquadrem nos itens anteriores, decorrentes de obras públicas.</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</si>
  <si>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</si>
  <si>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Contribuição para Financiamento da Seguridade Social - COFINS</t>
  </si>
  <si>
    <t>Agrega as receitas oriundas da Contribuição para o Financiamento da Seguridade Social sobre o faturamento de pessoas jurídicas ou a elas equiparadas pela legislação do imposto de renda.</t>
  </si>
  <si>
    <t>Contribuição para Financiamento da Seguridade Social - COFINS sobre o Faturamento - Contribuintes Não Optantes pelo Simples Nacional</t>
  </si>
  <si>
    <t>Registra as receitas oriundas da Contribuição para o Financiamento da Seguridade Social sobre o faturamento de pessoas jurídicas ou a elas equiparadas pela legislação do imposto de renda, exclusive as optantes pelo SIMPLES.</t>
  </si>
  <si>
    <t xml:space="preserve">Registra receitas originadas da Contribuição para o Financiamento da Seguridade sobre o faturamento das pessoas jurídicas optantes pelo SIMPLES. </t>
  </si>
  <si>
    <t>Registra receitas originadas do parcelamento de débitos da Contribuição para o
Financiamento da Seguridade Social sobre o faturamento das pessoas jurídicas ou a
elas equiparadas pela legislação do imposto de renda.</t>
  </si>
  <si>
    <t>Contribuição para o Programa de Integração Social e para Programa de Formação de Patrimônio do Servidor Público PIS/PASEP</t>
  </si>
  <si>
    <t>Agrega as receitas originadas das Contribuições para os Programas de Integração
Social e de Formação do Patrimônio do Servidor Público.</t>
  </si>
  <si>
    <t>Registra receitas originadas das Contribuições para os Programas de Integração
Social e de Formação do Patrimônio do Servidor Público sobre o faturamento das pessoas jurídicas optantes pelo Simples Nacional.</t>
  </si>
  <si>
    <t>Registra as receitas originadas do parcelamento de débitos das Contribuições para os Programas de Integração Social e de Formação do Patrimônio do Servidor Público sobre a folha salários da Organização das Cooperativas Brasileiras e as organizações estaduais de cooperativas.</t>
  </si>
  <si>
    <t>Agrega as receitas originadas da Contribuição Social sobre o Lucro Líquido.</t>
  </si>
  <si>
    <t>Registra receitas originadas da Contribuição Social sobre o Lucro Líquido das pessoas jurídicas não optantes pelo Simples Nacional.</t>
  </si>
  <si>
    <t>Registra receitas originadas da Contribuição Social sobre o Lucro Líquido das pessoas jurídicas optantes pelo Simples Nacional.</t>
  </si>
  <si>
    <t>Registra receitas originadas do parcelamento de débitos da Contribuição Social sobre o Lucro Líquido.</t>
  </si>
  <si>
    <t>Contribuições para o Regime Geral de Previdência Social - RGPS</t>
  </si>
  <si>
    <t>Agrega as receitas originadas da Contribuição para o Regime Geral de Previdência
Social.</t>
  </si>
  <si>
    <t>Contribuição Previdenciária do Empregador ou Equiparado</t>
  </si>
  <si>
    <t>Agrega as receitas originadas da Contribuição Previdenciária para o RGPS de empresário ou sociedade que assume o risco de atividade econômica urbana ou rural, com fins lucrativos ou não, bem como dos órgãos e das entidades da administração pública direta, indireta e fundacional. Equipara-se a empresa, para fins previdenciários, o contribuinte individual em relação ao segurado que lhe presta serviço, bem como a cooperativa, associação ou entidade de qualquer natureza ou finalidade, missão diplomática e repartição consular de carreiras estrangeiras.</t>
  </si>
  <si>
    <t>Contribuição Previdenciária do Empregador ou Equiparado - Contribuintes Não Optantes pelo Simples Nacional</t>
  </si>
  <si>
    <t>Registra receitas originadas da Contribuição Previdenciária para o RGPS de: I - empresa: firma individual ou sociedade que assume o risco de atividade econômica urbana ou rural, com fins lucrativos ou não, bem como dos órgãos e das entidades da administração pública direta, indireta e fundacional para contribuintes não optantes pelo Simples Nacional; II - empregador doméstico: a pessoa ou família que admite a seu serviço, sem finalidade lucrativa, empregado doméstico; Equiparam-se a empresa, para fins previdenciários, o contribuinte individual e a pessoa física na condição de proprietário ou dono de obra de construção civil, em relação a segurado que lhe presta serviço, bem como a cooperativa, a associação ou a entidade de qualquer natureza ou finalidade, a missão diplomática e a repartição consular de carreira estrangeiras.</t>
  </si>
  <si>
    <t>Contribuição Previdenciária do Empregador ou Equiparado - Contribuintes Optantes pelo Simples Nacional</t>
  </si>
  <si>
    <t>Registra receitas originadas da Contribuição Previdenciária para o RGPS de firma individual ou sociedade que assume o risco de atividade econômica urbana ou rural, com fins lucrativos ou não, para contribuintes optantes pelo Simples Nacional. Equiparam-se a empresa, para fins previdenciários, o contribuinte individual e a pessoa física na condição de proprietário ou dono de obra de construção civil, em relação a segurado que lhe presta serviço, bem como a cooperativa, a associação ou a entidade de qualquer natureza ou finalidade, a missão diplomática e a repartição consular de carreira estrangeiras.</t>
  </si>
  <si>
    <t>Registra as receitas originadas da Contribuição Previdenciária para o RGPS dos seguintes segurados obrigatórios (Empregado, Empregado Doméstico, Contribuinte Individual, Trabalhador Avulso e Segurado Especial) e facultativos.</t>
  </si>
  <si>
    <t>Registra receitas originadas do parcelamento de débitos da Contribuição
Previdenciária para o Regime Geral de Previdência Social -  RGPS.</t>
  </si>
  <si>
    <t>Contribuições para  Regimes Próprios de Previdência e Sistema de Proteção Social</t>
  </si>
  <si>
    <t>Agrega as receitas provenientes da Contribuição para o Plano de Seguridade Social do Servidor Público, recolhidas dos servidores ativos, inativos e pensionistas.</t>
  </si>
  <si>
    <t>Registra as receitas provenientes da Contribuição para o Plano de Seguridade Social do Servidor Público, recolhidas dos servidores civis ativos.</t>
  </si>
  <si>
    <t>Registra as receitas provenientes da Contribuição para o Plano de Seguridade Social do Servidor Público, recolhidas dos servidores civis inativos.</t>
  </si>
  <si>
    <t>Registra as receitas provenientes da Contribuição para o Plano de Seguridade Social do Servidor Público, recolhidas dos pensionistas no âmbito do regime próprio.</t>
  </si>
  <si>
    <t>Registra as receitas provenientes da Contribuição para o Plano de Seguridade Social do Servidor Público, recolhidas dos servidores civis ativos, calculadas sobre valores pagos em cumprimento de decisões judiciais.</t>
  </si>
  <si>
    <t>Registra as receitas provenientes da Contribuição para o Plano de Seguridade Social do Servidor Público, recolhidas dos servidores civis inativos, calculadas sobre valores pagos em cumprimento de decisões judiciais.</t>
  </si>
  <si>
    <t>Registra as receitas provenientes da Contribuição para o Plano de Seguridade Social do Servidor Público, recolhidas os pensionistas, calculadas sobre valores pagos em cumprimento de decisões judiciais.</t>
  </si>
  <si>
    <t>Contribuição Patronal Oriunda de Sentenças Judiciais - Servidor Civil Ativo</t>
  </si>
  <si>
    <t>Registra as receitas provenientes da Contribuição para o Plano de Seguridade Social do Servidor Público, recolhidas, respectivamente, das entidades patronais (União, Autarquias e Fundações), calculadas sobre os valores pagos em cumprimento de decisões judiciais.</t>
  </si>
  <si>
    <t xml:space="preserve"> Contribuição para o Custeio das Pensões e/ou da Inatividade dos Militares </t>
  </si>
  <si>
    <t>Agrega a receita de contribuição dos militares e pensionistas militares  para o custeio do Sistema de Proteção Social dos Militares.</t>
  </si>
  <si>
    <t>Emenda Constitucional nº 103/2019.</t>
  </si>
  <si>
    <t>Contribuição para o Custeio das Pensões Militares das Forças Armadas</t>
  </si>
  <si>
    <t>Registra o valor da arrecadação da receita de contribuições dos militares para custeio das Pensões Militares do Sistema de Proteção Social dos Militares.</t>
  </si>
  <si>
    <t>Registra o valor da arrecadação da receita de contribuições dos militares inativos para o custeio do Sistema de Proteção Social dos Militares.</t>
  </si>
  <si>
    <t>Contribuição para o Custeio das Pensões Militares e da Inatividade do Corpo de Bombeiros Militar do Distrito Federal</t>
  </si>
  <si>
    <t>Registra o valor da arrecadação da receita de contribuições dos pensionistas militares para o custeio de pensões e a inatividade do Sistema de Proteção Social dos Militares.</t>
  </si>
  <si>
    <t>Contribuição Patronal  Oriunda de Sentenças Judiciais - Servidor Civil - Pensionistas</t>
  </si>
  <si>
    <t>Contribuição do Militar para o Sistema de Proteção Social dos Militares</t>
  </si>
  <si>
    <t>Agrega o valor total da arrecadação das contribuições dos militares para o Sistema de Proteção Social dos Militares previsto no Decreto-Lei nº 667, de 2 de julho de 1969.</t>
  </si>
  <si>
    <t>Contribuição do Militar Ativo</t>
  </si>
  <si>
    <t>Registra o valor da arrecadação da receita de contribuições dos militares ativos para o custeio do Sistema de Proteção Social dos Militares</t>
  </si>
  <si>
    <t>Contribuição do Militar Inativo</t>
  </si>
  <si>
    <t>Registra o valor da arrecadação da receita de contribuições dos militares inativos para o custeio do Sistema de Proteção Social dos Militares</t>
  </si>
  <si>
    <t>Contribuição dos Pensionistas Militares</t>
  </si>
  <si>
    <t>Registra o valor da arrecadação da receita de contribuições dos pensionistas militares para o custeio do Sistema de Proteção Social dos Militares</t>
  </si>
  <si>
    <t>Contribuição Patronal para o Sistema de Proteção Social dos Militares</t>
  </si>
  <si>
    <t>Agrega o valor total da arrecadação das receitas de contribuições patronais para o Sistema de Proteção Social dos Militares previsto no Decreto-Lei nº 667, de 2 de julho de 1969.</t>
  </si>
  <si>
    <t>Contribuição Patronal - Militar Ativo</t>
  </si>
  <si>
    <t>Registra o valor da arrecadação da receita de contribuições patronais relativas aos militares ativos para o custeio do Sistema de Proteção Social dos Militares.</t>
  </si>
  <si>
    <t>Contribuição Patronal - Militar Inativo</t>
  </si>
  <si>
    <t>Registra o valor da arrecadação da receita de contribuições patronais relativas aos militares inativos para o custeio do Sistema de Proteção Social dos Militares.</t>
  </si>
  <si>
    <t>Contribuição Patronal - Pensionistas Militares</t>
  </si>
  <si>
    <t>Registra o valor da arrecadação da receita de contribuições patronais relativas aos pensionistas militares para o custeio do Sistema de Proteção Social dos Militares.</t>
  </si>
  <si>
    <t>Contribuição Patronal Oriunda de Sentenças Judiciais - Militar Ativo</t>
  </si>
  <si>
    <t>Registra o valor da arrecadação da receita de contribuições patronais, oriunda de sentenças judiciais, relativas aos militares ativos, para o custeio do Sistema de Proteção Social dos Militares.</t>
  </si>
  <si>
    <t>Contribuição Patronal Oriunda de Sentenças Judiciais - Militar Inativo</t>
  </si>
  <si>
    <t>Registra o valor da arrecadação da receita de contribuições patronais, oriunda de sentenças judiciais, relativas aos militares inativos para o custeio do Sistema de Proteção Social dos Militares.</t>
  </si>
  <si>
    <t>Contribuição Patronal Oriunda de Sentenças Judiciais - Pensionistas Militares</t>
  </si>
  <si>
    <t>Registra o valor da arrecadação da receita de contribuições patronais, oriunda de sentenças judiciais, relativas aos pensionistas militares para o custeio do Sistema de Proteção Social dos Militares.</t>
  </si>
  <si>
    <t>Contribuição Patronal para o Sistema de Proteção Social dos Militares - Parcelamentos</t>
  </si>
  <si>
    <t>Agrega o valor total da arrecadação das receitas de parcelamentos das contribuições patronais para o Sistema de Proteção Social dos Militares previsto no Decreto-Lei nº 667, de 2 de julho de 1969.</t>
  </si>
  <si>
    <t xml:space="preserve">Contribuição Patronal - Militar Ativo - Parcelamentos </t>
  </si>
  <si>
    <t>Registra o valor da arrecadação por meio de parcelamento da receita de contribuições patronais relativas aos militares ativos para o custeio do Sistema de Proteção Social dos Militares.</t>
  </si>
  <si>
    <t>Contribuição Patronal - Militar Inativo - Parcelamentos</t>
  </si>
  <si>
    <t>Registra o valor da arrecadação por meio de parcelamento da receita de contribuições patronais relativas aos militares inativos para o custeio do Sistema de Proteção Social dos Militares.</t>
  </si>
  <si>
    <t>Contribuição Patronal - Pensionistas Militares - Parcelamentos</t>
  </si>
  <si>
    <t>Registra o valor da arrecadação por meio de parcelamento da receita de contribuições patronais relativas aos pensionistas militares para o custeio do Sistema de Proteção Social dos Militares.</t>
  </si>
  <si>
    <t>Contribuição do Militar para o Sistema de Proteção Social dos Militares - Parcelamentos</t>
  </si>
  <si>
    <t>Agrega o valor total da arrecadação das receitas de parcelamentos das contribuições dos militares para o Sistema de Proteção Social dos Militares previsto no Decreto-Lei nº 667, de 2 de julho de 1969.</t>
  </si>
  <si>
    <t>Contribuição do Militar Ativo - Parcelamentos</t>
  </si>
  <si>
    <t>Registra  o valor da arrecadação por meio de parcelamento da receita de contribuições dos militares ativos para o custeio do Sistema de Proteção Social dos Militares.</t>
  </si>
  <si>
    <t>Contribuição do Militar Inativo - Parcelamentos</t>
  </si>
  <si>
    <t>Registra o valor da arrecadação por meio de parcelamento da receita de contribuições dos militares inativos para o custeio do Sistema de Proteção Social dos Militares.</t>
  </si>
  <si>
    <t>Contribuição dos Pensionistas Militares - Parcelamentos</t>
  </si>
  <si>
    <t>Registra o valor da arrecadação por meio de parcelamento da receita de contribuições dos pensionistas militares para o custeio do Sistema de Proteção Social dos Militares.</t>
  </si>
  <si>
    <t xml:space="preserve">Contribuição do Militar para o Sistema de Proteção Social dos Militares, Oriunda de Sentenças Judiciais </t>
  </si>
  <si>
    <t>Agrega o valor total da arrecadação das receitas das contribuições dos militares, oriundas de sentenças judiciais para o Sistema de Proteção Social dos Militares previsto no Decreto-Lei nº 667, de 2 de julho de 1969.</t>
  </si>
  <si>
    <t>Contribuição do Militar Oriunda de Sentenças Judiciais - Militar Ativo</t>
  </si>
  <si>
    <t>Registra o valor da arrecadação da receita de contribuições dos militares ativos, oriunda de sentenças judiciais, para o custeio do Sistema de Proteção Social dos Militares.</t>
  </si>
  <si>
    <t>Contribuição do Militar Oriunda de Sentenças Judiciais - Militar Inativo</t>
  </si>
  <si>
    <t>Registra o valor da arrecadação da receita de contribuições dos militares inativos, oriunda de sentenças judiciais, para o custeio do Sistema de Proteção Social dos Militares.</t>
  </si>
  <si>
    <t>Contribuição do Militar Oriunda de Sentenças Judiciais - Pensionistas Militares</t>
  </si>
  <si>
    <t>Registra o valor da arrecadação da receita de contribuições dos pensionistas militares, oriunda de sentenças judiciais, para o custeio do Sistema de Proteção Social dos Militares.</t>
  </si>
  <si>
    <t>Contribuição para Fundos de Assistência Médico-Hospitalar e Social</t>
  </si>
  <si>
    <t>Contribuição para Fundos de Assistência Médica - Policiais Militares</t>
  </si>
  <si>
    <t>Agrega as receitas originadas de recursos que integram o Fundo de Saúde da Polícia Militar do Distrito Federal e dos estados, destinado ao atendimento médico-hospitalar, médico-domiciliar, odontológico, psicológico e social do militar, seus dependentes e pensionistas.</t>
  </si>
  <si>
    <t>Contribuição para Fundos de Assistência Médica - Policiais Militares - Parcelamentos</t>
  </si>
  <si>
    <t>Registra as receitas originadas do parcelamento de débitos da contribuição que integra o Fundo de Saúde da Polícia Militar do Distrito Federal e dos estados, destinado ao atendimento médico-hospitalar, médico-domiciliar, odontológico, psicológico e social do militar, seus dependentes e pensionistas.</t>
  </si>
  <si>
    <t>Contribuição para Fundos de Assistência Médica - Bombeiros Militares</t>
  </si>
  <si>
    <t>Agrega as receitas da contribuição para a Assistência Médico-Hospitalar dos Bombeiros Militares do Distrito Federal e dos estados.</t>
  </si>
  <si>
    <t>Registra as receitas da contribuição para a Assistência Médico-Hospitalar dos Bombeiros Militares do Distrito Federal e dos estados.</t>
  </si>
  <si>
    <t>Contribuição para Fundos de Assistência Médica - Bombeiros Militares - Parcelamentos</t>
  </si>
  <si>
    <t>Registra as receitas oriundas do parcelamento de débitos da contribuição para a Assistência Médico-Hospitalar dos Bombeiros Militares do Distrito Federal e dos estados.</t>
  </si>
  <si>
    <t>Contribuição para Fundos de Assistência Médico-Hospitalar e Social – Forças Armadas</t>
  </si>
  <si>
    <t>Registra as receitas decorrentes das contribuições mensais obrigatórias dos militares, da ativa e na inatividade, e dos pensionistas dos militares, para a constituição e manutenção dos Fundos de Saúde de cada Força Armada, e destinadas a complementar o custeio da assistência médico-hospitalar</t>
  </si>
  <si>
    <t>Contribuição para Fundos de Assistência Médico-Hospitalar e Social – Forças Armadas - Parcelamentos</t>
  </si>
  <si>
    <t>Registra as receitas decorrentes das contribuições mensais parceladas obrigatórias dos militares, da ativa e na inatividade, e dos pensionistas dos militares, para a constituição e manutenção dos Fundos de Saúde de cada Força Armada, e destinadas a complementar o custeio da assistência médico-hospitalar</t>
  </si>
  <si>
    <t>Agrega as receitas originadas de recursos que integram o Fundo de Saúde de Assistência Médica, destinado ao atendimento médico-hospitalar, médico-domiciliar, odontológico, psicológico e social de outros beneficiários não citadas nas naturezas de receitas específicas.</t>
  </si>
  <si>
    <t>Contribuições sobre Concursos de Prognósticos e Sorteios</t>
  </si>
  <si>
    <t>Agrega as receitas originadas das Contribuições de Concursos de Prognósticos, tais como Loteria Federal, Loteria Esportiva, Loterias de Números, Timemania e outros sorteios.</t>
  </si>
  <si>
    <t>Contribuição sobre a Loteria Federal</t>
  </si>
  <si>
    <t>Agrega as receitas das Contribuições sobre os Concursos da Loteria Federal.</t>
  </si>
  <si>
    <t>Registra as receitas das Contribuições sobre os Concursos da Loteria Federal.</t>
  </si>
  <si>
    <t>Contribuição sobre a Loteria Federal - Parcelamentos</t>
  </si>
  <si>
    <t>Registra as receitas de parcelamento das Contribuições sobre os Concursos da Loteria Federal.</t>
  </si>
  <si>
    <t>Contribuição sobre Loterias Esportivas</t>
  </si>
  <si>
    <t>Agrega as receitas das Contribuições sobre os Concursos de Loterias Esportivas.</t>
  </si>
  <si>
    <t>Registra as receitas das Contribuições sobre os Concursos de Loterias Esportivas.</t>
  </si>
  <si>
    <t>Contribuição sobre Loterias Esportivas - Parcelamentos</t>
  </si>
  <si>
    <t>Registra as receitas de parcelamento das Contribuições sobre os Concursos de
Loterias Esportivas.</t>
  </si>
  <si>
    <t>Contribuição sobre Concursos Especiais de Loterias Esportivas</t>
  </si>
  <si>
    <t>Agrega a receita da contribuição sobre concurso de prognóstico esportivo, realizado pela Caixa Econômica Federal, e que, excepcionalmente, repassa para a Cruz Vermelha a renda líquida auferida para a Cruz Vermelha Brasileira, nos termos da Lei nº 6.905,
de 11 de maio de 1981, art. 2º. (REVOGADA PELA LEI Nº 13.756, DE 12 DE DEZEMBRO DE 2018).</t>
  </si>
  <si>
    <t>Registra a receita da contribuição sobre concurso de prognóstico esportivo, realizado pela Caixa Econômica Federal, e que, excepcionalmente, repassa para a Cruz Vermelha a renda líquida auferida para a Cruz Vermelha Brasileira, nos termos da Lei nº 6.905, de 11 de maio de 1981, art. 2º. (REVOGADA PELA LEI Nº 13.756, DE 12 DE DEZEMBRO DE 2018).</t>
  </si>
  <si>
    <t>Contribuição sobre Concursos Especiais de Loterias Esportivas - Parcelamentos</t>
  </si>
  <si>
    <t>Registra a receita de parcelamento da contribuição sobre concurso de prognóstico esportivo, realizado pela Caixa Econômica Federal, e que, excepcionalmente, repassa para a Cruz Vermelha a renda líquida auferida para a Cruz Vermelha Brasileira, nos termos da Lei nº 6.905, de 11 de maio de 1981, art. 2º. (REVOGADA PELA LEI Nº 13.756, DE 12 DE DEZEMBRO DE 2018).</t>
  </si>
  <si>
    <t>Contribuição sobre Loterias de Números</t>
  </si>
  <si>
    <t>Agrega a receita da Contribuição sobre Loterias de Números.</t>
  </si>
  <si>
    <t>Registra a receita da Contribuição sobre Loterias de Números.</t>
  </si>
  <si>
    <t>Contribuição sobre Loterias de Números - Parcelamentos</t>
  </si>
  <si>
    <t>Registra a receita de parcelamento da Contribuição sobre Loterias de Números.</t>
  </si>
  <si>
    <t>Contribuição sobre a Loteria Instantânea</t>
  </si>
  <si>
    <t>Agrega as receitas da Contribuição sobre a Loteria Instantânea.</t>
  </si>
  <si>
    <t>Registra as receitas da Contribuição sobre a Loteria Instantânea.</t>
  </si>
  <si>
    <t>Contribuição sobre a Loteria Instantânea - Parcelamentos</t>
  </si>
  <si>
    <t>Registra as receitas de parcelamento da Contribuição sobre a Loteria Instantânea.</t>
  </si>
  <si>
    <t>Contribuição sobre Concursos de Prognósticos - Modalidade Futebol</t>
  </si>
  <si>
    <t>Agrega as receitas da contribuição sobre Concurso de Prognóstico Específico
destinado ao Desenvolvimento da Prática Desportiva – Timemania.</t>
  </si>
  <si>
    <t>Registra as receitas da contribuição sobre Concurso de Prognóstico Específico
destinado ao Desenvolvimento da Prática Desportiva – Timemania.</t>
  </si>
  <si>
    <t>Contribuição sobre Concursos de Prognósticos - Modalidade Futebol - Parcelamentos</t>
  </si>
  <si>
    <t>Contribuição sobre Sorteios Realizados por Entidades Filantrópicas</t>
  </si>
  <si>
    <t>Agrega as receitas originadas da contribuição devida sobre sorteios realizados por Entidades Filantrópicas.</t>
  </si>
  <si>
    <t>Registra as receitas originadas da contribuição devida sobre sorteios realizados por Entidades Filantrópicas.</t>
  </si>
  <si>
    <t>Contribuição sobre Sorteios Realizados por Entidades Filantrópicas - Parcelamentos</t>
  </si>
  <si>
    <t>Registra as receitas originadas do parcelamento de débitos da contribuição devida sobre sorteios realizados por Entidades Filantrópicas.</t>
  </si>
  <si>
    <t>Cota-Parte da Contribuição Sindical</t>
  </si>
  <si>
    <t>Agrega as receitas que se originaram da cota-parte dos recursos arrecadados a título de contribuição sindical. Consiste da parcela de que trata o art. 4º da Lei nº 9.322, de 1996, uma vez que o restante da contribuição em questão não tramita pelo orçamento.</t>
  </si>
  <si>
    <t>Registra as receitas que se originaram da cota-parte dos recursos arrecadados a título de contribuição sindical. Consiste da parcela de que trata o art. 4º da Lei nº 9.322, de 1996, uma vez que o restante da contribuição em questão não tramita pelo orçamento.</t>
  </si>
  <si>
    <t>Cota-Parte da Contribuição Sindical - Parcelamentos</t>
  </si>
  <si>
    <t>Registra as receitas que se originaram do parcelamento de débitos da cota-parte dos recursos arrecadados a título de contribuição sindical. Consiste da parcela de que trata o art. 4º da Lei nº 9.322, de 1996, uma vez que o restante da contribuição em questão não tramita pelo orçamento.</t>
  </si>
  <si>
    <t>Contribuições Referentes ao Fundo de Garantia do Tempo de Serviço - FGTS</t>
  </si>
  <si>
    <t>Agrega as receitas originadas da contribuição devida pelos empregadores em caso de despedida de empregado sem justa causa, bem como da contribuição sobre a remuneração devida ao trabalhador</t>
  </si>
  <si>
    <t>Contribuição Relativa à Despedida de Empregado sem Justa Causa</t>
  </si>
  <si>
    <t>Registra as receitas originadas da contribuição devida pelos empregadores em caso de despedida de empregado sem justa causa.</t>
  </si>
  <si>
    <t>Contribuição sobre a Remuneração Devida ao Trabalhador</t>
  </si>
  <si>
    <t>Registra as receitas da contribuição sobre a remuneração devida ao trabalhador,
correspondentes ao adicional da contribuição social de 8%, devida pelo empregador, determinada pela aplicação da alíquota de 0,5% sobre a base de cálculo especificada nos §§ 2º e 3º do Decreto nº 3.914, de 11 de setembro de 2001 (total da remuneração mensal), perfazendo uma alíquota total de 8,5%.</t>
  </si>
  <si>
    <t>Contribuições Referentes ao Fundo de Garantia do Tempo de Serviço - FGTS - Parcelamentos</t>
  </si>
  <si>
    <t>Registra as receitas originadas do parcelamento de débitos da contribuição devida pelos empregadores em caso de despedida de empregado sem justa causa, bem como da contribuição sobre a remuneração devida ao trabalhador.</t>
  </si>
  <si>
    <t>Contribuição Social do Salário-Educação</t>
  </si>
  <si>
    <t>Agrega as receitas que se originaram da Contribuição Social do Salário-Educação,
recolhida pelas Empresas calculada com base em alíquota incidente sobre a
remuneração paga ou creditada, a qualquer título, aos segurados empregados.</t>
  </si>
  <si>
    <t>Registra as receitas que se originaram da Contribuição Social do Salário-Educação, recolhida pelas Empresas calculada com base em alíquota incidente sobre a remuneração paga ou creditada, a qualquer título, aos segurados empregados.</t>
  </si>
  <si>
    <t>Contribuição Social do Salário-Educação - Parcelamentos</t>
  </si>
  <si>
    <t>Registra as receitas que se originaram do parcelamento de débitos da Contribuição Social do Salário-Educação, recolhida pelas Empresas calculada com base em alíquota incidente sobre a remuneração paga ou creditada, a qualquer título, aos segurados empregados.</t>
  </si>
  <si>
    <t>Contribuição para o Ensino Aeroviário</t>
  </si>
  <si>
    <t>Agrega as receitas de contribuição das empresas de transporte aéreo regular, não regular, de táxi aéreo, de serviços aéreos especializados; de telecomunicações aeronáuticas, de implantação, administração, operação e exploração da infra-estrutura aeroportuária e de serviços auxiliares; de fabricação, reparos e manutenção, ou de representação, de aeronaves, suas peças, acessórios e de equipamentos aeronáuticos. Essa contribuição substitui as devidas ao SENAI, SENAC, SESI e SESC.</t>
  </si>
  <si>
    <t xml:space="preserve">Registra as receitas de contribuição das empresas de transporte aéreo regular, não regular, de táxi aéreo, de serviços aéreos especializados; de telecomunicações aeronáuticas, de implantação, administração, operação e exploração da infra-estrutura aeroportuária e de serviços auxiliares; de fabricação, reparos e manutenção, ou de representação, de aeronaves, suas peças, acessórios e de equipamentos aeronáuticos. Essa contribuição substitui as devidas ao SENAI, SENAC, SESI e SESC. </t>
  </si>
  <si>
    <t>Contribuição para o Ensino Aeroviário - Parcelamentos</t>
  </si>
  <si>
    <t>Registra as receitas que se originaram do parcelamento de débitos da contribuição das empresas de transporte aéreo regular, não regular, de táxi aéreo, de serviços aéreos especializados; de telecomunicações aeronáuticas, de implantação, administração, operação e exploração da infraestrutura aeroportuária e de serviços auxiliares; de fabricação, reparos e manutenção, ou de representação, de aeronaves, suas peças, acessórios e de equipamentos aeronáuticos. Essa contribuição substitui as devidas ao SENAI, SENAC, SESI e SESC.</t>
  </si>
  <si>
    <t>Contribuição para o Desenvolvimento do Ensino Profissional Marítimo</t>
  </si>
  <si>
    <t>Agrega receitas de contribuição das empresas particulares, estaduais, de economia mista e autárquicas, quer federais, estaduais ou municipais, de navegação marítima, fluvial ou lacustre, de serviços portuários, de dragagem e de administração e exploração de portos. Contribuição tal que substitui aquelas devidas ao SENAI, SENAC, SESI e SESC.</t>
  </si>
  <si>
    <t>Registra receitas de contribuição das empresas particulares, estaduais, de economia mista e autárquicas, quer federais, estaduais ou municipais, de navegação marítima, fluvial ou lacustre, de serviços portuários, de dragagem e de administração e exploração de portos. Contribuição tal que substitui aquelas devidas ao SENAI, SENAC, SESI e SESC.</t>
  </si>
  <si>
    <t>Contribuição para o Desenvolvimento do Ensino Profissional Marítimo - Parcelamentos</t>
  </si>
  <si>
    <t>Registra receitas que se originaram do parcelamento de débitos da contribuição das empresas particulares, estaduais, de economia mista e autárquicas, quer federais, estaduais ou municipais, de navegação marítima, fluvial ou lacustre, de serviços portuários, de dragagem e de administração e exploração de portos. Contribuição tal que substitui aquelas devidas ao SENAI, SENAC, SESI e SESC.</t>
  </si>
  <si>
    <t>Contribuição sobre a Arrecadação dos Fundos de Investimentos Regionais</t>
  </si>
  <si>
    <t>Agrega a receita oriunda da parcela de 1% da arrecadação dos Fundos de Investimentos Regionais (FINAM, FINOR e FUNRES), formados pela aplicação facultativa de parte do Imposto sobre a Renda - Pessoa Jurídica em depósitos para reinvestimento em projetos relevantes nas áreas de atuação da SUDAM e SUDENE.</t>
  </si>
  <si>
    <t>Registra a receita oriunda da parcela de 1% da arrecadação dos Fundos de Investimentos Regionais (FINAM, FINOR e FUNRES), formados pela aplicação facultativa de parte do Imposto sobre a Renda - Pessoa Jurídica em depósitos para reinvestimento em projetos relevantes nas áreas de atuação da SUDAM e SUDENE.</t>
  </si>
  <si>
    <t>Contribuição sobre a Arrecadação dos Fundos de Investimentos Regionais - Parcelamentos</t>
  </si>
  <si>
    <t>Registra a receita oriunda do parcelamento de débitos da parcela de 1% da arrecadação dos Fundos de Investimentos Regionais (FINAM, FINOR e FUNRES), formados pela aplicação facultativa de parte do Imposto sobre a Renda - Pessoa Jurídica em depósitos para reinvestimento em projetos relevantes nas áreas de atuação da SUDAM e SUDENE.</t>
  </si>
  <si>
    <t>Contribuição Industrial Rural</t>
  </si>
  <si>
    <t>Agrega as receitas oriundas de contribuições pagas por produtores rurais.</t>
  </si>
  <si>
    <t>Registra as receitas oriundas de contribuições pagas por produtores rurais.</t>
  </si>
  <si>
    <t>Contribuição Industrial Rural - Parcelamentos</t>
  </si>
  <si>
    <t>Registra as receitas oriundas do parcelamento de débitos das contribuições pagas por produtores rurais.</t>
  </si>
  <si>
    <t>Adicional à Contribuição Previdenciária Rural</t>
  </si>
  <si>
    <t>Agrega as receitas oriundas de adicional de 2,6% sobre o total de salários pagos, a título de contribuição previdenciária devido pelos empregadores rurais.</t>
  </si>
  <si>
    <t>Registra as receitas oriundas de adicional de 2,6% sobre o total de salários pagos, a título de contribuição previdenciária devido pelos empregadores rurais.</t>
  </si>
  <si>
    <t>Adicional à Contribuição Previdenciária Rural - Parcelamentos</t>
  </si>
  <si>
    <t>Registra as receitas oriundas do parcelamento de débitos de adicional de 2,6% sobre o total de salários pagos, a título de contribuição previdenciária devido pelos empregadores rurais.</t>
  </si>
  <si>
    <t>Contribuição sobre Movimentação ou Transmissão de Valores e de Créditos e Direitos de Natureza Financeira</t>
  </si>
  <si>
    <t>Agrega valores relativos à contribuição provisória sobre movimentação ou
transmissão de valores e de créditos e direitos de natureza financeira, prevista nos arts. 74, 75 e 80, inciso I, do Ato das Disposições Constitucionais Transitórias, cobrada até 31 de dezembro de 2007.</t>
  </si>
  <si>
    <t>Registra valores relativos à contribuição provisória sobre movimentação ou transmissão de valores e de créditos e direitos de natureza financeira, prevista nos arts. 74, 75 e 80, inciso I, do Ato das Disposições Constitucionais Transitórias, cobrada até 31 de dezembro de 2007.</t>
  </si>
  <si>
    <t>Contribuição sobre Movimentação ou Transmissão de Valores e de Créditos e Direitos de Natureza Financeira - Parcelamentos</t>
  </si>
  <si>
    <t>Registra valores relativos ao parcelamento de débitos da contribuição provisória
sobre movimentação ou transmissão de valores e de créditos e direitos de natureza
financeira, prevista nos arts. 74, 75 e 80, inciso I, do Ato das Disposições
Constitucionais Transitórias, cobrada até 31 de dezembro de 2007.</t>
  </si>
  <si>
    <t>Demais Contribuições Sociais Não Arrecadadas e Não Projetadas pela RFB</t>
  </si>
  <si>
    <t>Demais Contribuições Sociais Não Arrecadadas e Não Projetadas pela RFB - Parcelamentos</t>
  </si>
  <si>
    <t>Demais Contribuições Sociais – Arrecadadas e Projetadas pela RFB</t>
  </si>
  <si>
    <t>Registra contribuições sociais que não se enquadrem em outra natureza de receita mais específica e que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</si>
  <si>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Portaria SOF nº 2067, de 22 de fevereiro de 2021</t>
  </si>
  <si>
    <t>Demais Contribuições Sociais – Arrecadadas e Projetadas pela RFB - Parcelamentos</t>
  </si>
  <si>
    <t>Registra as receitas decorrentes de Parcelamentos referemtes a contribuições sociais que não se enquadrem em outra natureza de receita mais específica e que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</si>
  <si>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Portaria Conjunta STN/SOF/ME  nº 16/2021</t>
  </si>
  <si>
    <t>Registra as receitas originadas das contribuições para o Programa de Integração Nacional - PIN.</t>
  </si>
  <si>
    <t>Registra as receitas originadas das contribuições para o Programa de Redistribuição de Terras e de Estímulo à Agroindústria do Norte e do Nordeste - PROTERRA.</t>
  </si>
  <si>
    <t>Registra as receitas da Contribuição devida por permissionários de regime de entreposto aduaneiro na importação de uso público, concessionários de lojas francas, beneficiários de depósito especial alfandegado e permissionários de local alfandegado de uso público, pelo ressarcimento das despesas administrativas decorrentes das atividades extraordinárias de fiscalização realizadas pela Secretaria da Receita Federal e pela realização de análises e laudos laboratoriais na importação de produtos das indústrias químicas e paraquímicas e alimentícias.</t>
  </si>
  <si>
    <t>Registra as receitas da contribuição mensal devida pelas entidades turfísticas à Comissão Coordenadora da Criação do Cavalo Nacional - CCCCN, destinada à sua administração, ao desenvolvimento das atividades ligadas à equideocultura no País e ao auxílio às sociedades e às entidades turfísticas, calculada sobre o valor total do movimento geral de apostas do mês anterior.</t>
  </si>
  <si>
    <t>Registra as receitas oriundas da contribuição incidentes sobre: a veiculação, a produção, o licenciamento, a distribuição de obras cinematográficas e videofonográficas com fins comerciais; a prestação de serviços que se utilizem de meios que possam, efetiva ou potencialmente, distribuir conteúdos audiovisuais; a veiculação ou distribuição de obra audiovisual publicitária incluída em programação internacional; e o pagamento, o crédito, o emprego, a remessa ou a entrega, aos produtores, distribuidores ou intermediários no exterior, de importâncias relativas a rendimento decorrente da exploração de obras cinematográficas e videofonográficas ou por sua aquisição ou importação, a preço fixo.</t>
  </si>
  <si>
    <t>Registra as receitas relativas à Cota-Parte do Adicional ao Frete para Renovação da Marinha Mercante - AFRMM, que destina-se a atender aos encargos da intervenção da União no apoio ao desenvolvimento da marinha mercante e da indústria de construção e reparação naval brasileiras, e constitui fonte básica do Fundo da Marinha Mercante - FMM. Esta contribuição incide sobre o frete, que é a remuneração do transporte aquaviário da carga de qualquer natureza, descarregada em porto brasileiro, com alíquotas de 10%, 25% e 40%, segundo o tipo de transporte.</t>
  </si>
  <si>
    <t>Registra receitas da Contribuição sobre as Receitas de Concessionárias e Permissionárias de Energia Elétrica. As concessionárias e permissionárias de serviços públicos de distribuição de energia elétrica ficam obrigadas a aplicar, anualmente, um percentual de sua receita operacional líquida em pesquisa e desenvolvimento do setor elétrico e em programas de eficiência energética no uso final.</t>
  </si>
  <si>
    <t>Registra receitas da contribuição de intervenção no domínio econômico, devida pelas empresas detentoras de licença de uso ou adquirente de conhecimentos tecnológicos, bem como aquelas signatárias de contratos que impliquem transferência de tecnologia, firmados com residentes ou domiciliados no exterior, incidente à alíquota de 10% sobre os valores pagos, creditados, entregues, empregados ou remetidos, a cada mês, a residentes ou domiciliados no exterior.</t>
  </si>
  <si>
    <t>Registra as receitas originadas da Contribuição relativa às atividades de  importação de petróleo e seus derivados, gás natural e álcool carburante - CIDE Combustíveis - Importação.</t>
  </si>
  <si>
    <t>Registra as receitas originadas da Contribuição relativa às atividades de comercialização  de petróleo e seus derivados, gás natural e álcool carburante - CIDE Combustíveis - Comercialização.</t>
  </si>
  <si>
    <t>Registra as receitas advindas de contribuição devida pelas empresas prestadoras de serviços de telecomunicações, decorrente da prestação dos serviços de telecomunicações, à alíquota de 1% sobre o valor da receita operacional bruta,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</si>
  <si>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Registra as receitas oriundas da contribuição devida pelas empresas prestadoras de serviços de telecomunicações, à alíquota de 0,5% sobre a receita bruta, decorrente de prestação de serviços de telecomunicações no regime público e privado,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</si>
  <si>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Registra as receitas originadas da Contribuição para Fomento da Radiodifusão Pública.</t>
  </si>
  <si>
    <t>Agrega as receitas originadas da contribuição paga por empresas que vendem bens e serviços de informática e que optaram por investir em pesquisa e desenvolvimento</t>
  </si>
  <si>
    <t>Registra as receitas originadas da contribuição paga por empresas instaladas na Amazônia que vendem bens e serviços de informática e que optaram por investir em pesquisa e desenvolvimento.</t>
  </si>
  <si>
    <t>Registra as receitas originadas da contribuição paga por empresas instaladas nas demais regiões do País (exceto na Amazônia) que vendem bens e serviços de informática e que optaram por investir em pesquisa e desenvolvimento</t>
  </si>
  <si>
    <t>Contribuições Relativas às Atividades Rurais e Industriais Rurais</t>
  </si>
  <si>
    <t>Agrega os ingressos das contribuições de intervenção no domínio econômico (CIDEs) de que tratam os arts. 2º e 5º do Decreto-Lei nº 1.146, de 1970.</t>
  </si>
  <si>
    <t>Contribuição Relativa às Atividades Industriais Rurais - CIDE Industrial Rural</t>
  </si>
  <si>
    <t>Registra os ingressos da contribuição de intervenção no domínio econômico (CIDE), à alíquota de 2,5%, de que trata o art. 2º do Decreto-Lei nº 1.146, de 1970, devida sobre a soma da folha mensal dos salários de contribuição previdenciária dos seus empregados pelas pessoas naturais e jurídicas, inclusive cooperativa, que exerçam as atividades abaixo enumeradas: I - Indústria de cana-de-açúcar; II - Indústria de laticínios; III - Indústria de beneficiamento de chá e de mate; IV - Indústria da uva; V - Indústria de extração e beneficiamento de fibras vegetais e de descaroçamento de algodão; VI - Indústria de beneficiamento de cereais; VII - Indústria de beneficiamento de café; VIII - Indústria de extração de madeira para serraria, de resina, lenha e carvão vegetal; e IX - Matadouros ou abatedouros de animais de quaisquer espécies e charqueadas.</t>
  </si>
  <si>
    <t>Contribuição Relativa às Atividades Rurais em Imóveis Sujeitos ao ITR - CIDE Atividade Rural</t>
  </si>
  <si>
    <t>Registra os ingressos da contribuição de intervenção no domínio econômico (CIDE) de que trata o art. 5º do Decreto-Lei nº 1.146, de 1970, fixada em 21% (ver Decreto-Lei nº 1.989/1982, art. 1º) do valor de referência regional, para cada módulo fiscal atribuído ao respectivo imóvel de conformidade com o artigo 50, § 2º, da Lei nº 4.504, de 30 de novembro de 1964, com a redação dada pela Lei nº 6.746, de 10 dezembro de 1979. Esta contribuição é devida apenas pelos exercentes de atividades rurais em imóvel sujeito ao Imposto Territorial Rural (ITR).</t>
  </si>
  <si>
    <t>Adicional à Contribuição Previdenciária sobre a Folha - CIDE Reforma Agrária</t>
  </si>
  <si>
    <t>Registra os ingressos da contribuição de intervenção no domínio econômico (CIDE) de que trata o art. 3º do Decreto-Lei nº 1.146, de 1970. Trata-se do adicional de 0,2% à contribuição previdenciária das empresas, calculado sobre o valor da folha.</t>
  </si>
  <si>
    <t>Contribuições Econômicas sobre Commodities</t>
  </si>
  <si>
    <t>Agrega as receitas originadas de contribuições econômicas sobre commodities, específicas de Estados e Municípios</t>
  </si>
  <si>
    <t>Contribuição Econômica destinada ao Fethab</t>
  </si>
  <si>
    <t>Registra as receitas decorrentes de contribuições arrecadadas, coforme Lei Estadual do Estado do Mato Grosso nº 10.353/2015.</t>
  </si>
  <si>
    <t>Outras Contribuições Econômicas – Arrecadadas e Projetadas pela RFB</t>
  </si>
  <si>
    <t>Registra contribuições econômicas que não se enquadrem em outra natureza de receita mais específica e que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</si>
  <si>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Portaria Conjunta STN/SOF/ME nº 16/2021</t>
  </si>
  <si>
    <t>Agrega recursos provenientes da colocação, no mercado interno, de títulos de responsabilidade do Tesouro Nacional, conforme autorizado na Lei nº 10.179, de 6 de fevereiro de 2001, e com as características definidas no Decreto nº 3.859, de 4 de julho de 2001, destinados aos diversos fins especificados em normativos legais, excetuados aqueles destinados ao refinanciamento da dívida pública federal.</t>
  </si>
  <si>
    <t>Títulos de Responsabilidade do Tesouro Nacional - Refinanciamento da Dívida Pública Federal no Mercado Interno</t>
  </si>
  <si>
    <t>Agrega os recursos provenientes da colocação, no mercado interno, de títulos de responsabilidade do Tesouro Nacional, conforme autorizado na Lei nº 10.179, de 6 de fevereiro de 2001, e com as características definidas no Decreto nº 3.859, de 4 de julho de 2001, destinados ao refinanciamento da dívida pública mobiliária. A Lei Complementar nº 101, de 4 de maio de 2000, Lei de Responsabilidade Fiscal - LRF, define o refinanciamento da dívida mobiliária, como sendo a emissão de títulos para pagamento do principal acrescido da atualização monetária.</t>
  </si>
  <si>
    <t>Agrega os Títulos da Dívida Agrária - TDA, que foram criados para viabilizar o pagamento das indenizações, para fins de reforma agrária, conforme disposto na Lei nº 4.504, de 30 de novembro de 1964. Os recursos oriundos da emissão desses títulos são destinados ao cumprimento das indenizações por desapropriações de imóveis rurais para fins de colonização e reforma agrária, dentro das ações previstas no Plano Nacional de Reforma Agrária.</t>
  </si>
  <si>
    <t>Agrega as receitas provenientes de obrigações contratuais no mercado interno, decorrentes de financiamentos ou empréstimos, inclusive arrendamento mercantil, ou concessão de qualquer garantia que represente compromisso, autorizadas por leis específicas, não especificadas em outras naturezas de receita.</t>
  </si>
  <si>
    <t>Empréstimos Compulsórios</t>
  </si>
  <si>
    <t>Agrega as receitas decorrentes de empréstimos compulsórios. O art. 148 da Constituição estabelece que a União, mediante lei complementar, poderá instituir empréstimos compulsórios para atender a despesas extraordinárias, decorrentes de calamidade pública, de guerra externa ou sua iminência; e no caso de investimento público de caráter urgente e de relevante interesse nacional.</t>
  </si>
  <si>
    <t>Operações de Crédito - Mercado Interno - Estados/DF/Municípios</t>
  </si>
  <si>
    <t>Agrega as operações de crédito internas, que compreendem os recursos decorrentes da colocação no mercado interno de títulos públicos, financiamentos ou empréstimos obtidos no país junto a entidades estatais ou particulares. Específica para operações de crédito internas dos Estados, Distrito Federal e Municípios.</t>
  </si>
  <si>
    <t>Operações de Crédito Internas de Estados/DF/Municípios</t>
  </si>
  <si>
    <t>Agrega o valor da arrecadação com operação de crédito internas de Estados, Distrito Federal e Municípios.</t>
  </si>
  <si>
    <t>Agrega os recursos provenientes da colocação, no mercado externo, de títulos de responsabilidade do Tesouro Nacional, conforme autorizado na Lei nº 10.179, de 6 de fevereiro de 2001, e com as características definidas no Decreto nº 3.859, de 4 de julho de 2001, destinados a fins específicos, autorizados em normativos legais. As operações externas, de natureza financeira, dependem, ainda, de autorização do Senado Federal, conforme disposto na Constituição Federal, art. 52.</t>
  </si>
  <si>
    <t>Agrega os recursos provenientes da colocação, no mercado externo, de títulos de responsabilidade do Tesouro Nacional, conforme autorizado na Lei nº 10.179, de 6 de fevereiro de 2001, e com as características definidas no Decreto nº 3.859, de 4 de julho de 2001, destinados ao refinanciamento da dívida pública.  A Lei de Responsabilidade Fiscal - LRF, define o refinanciamento da dívida mobiliária, como sendo a emissão de títulos para pagamento do principal acrescido da atualização monetária.</t>
  </si>
  <si>
    <t>Operação de Crédito Externas - Estados/DF/Municípios</t>
  </si>
  <si>
    <t>Agrega as receitas de operações de crédito externas. Compreendem os recursos decorrentes da colocação no mercado externo de títulos públicos, financiamentos ou empréstimos obtidos no país junto a entidades estatais ou particulares. Específica para operações de crédito externas dos Estados, Distrito Federal e Municípios.</t>
  </si>
  <si>
    <t>Operações de Crédito Externas - Estados/DF/ Municípios</t>
  </si>
  <si>
    <t>Registra o valor da arrecadação de receita com operações de crédito externas realizadas pelos Estados, Distrito Federal e Municípios.</t>
  </si>
  <si>
    <t>Alienação de Títulos Mobiliários</t>
  </si>
  <si>
    <t>Alienação de Estoques da Política de Garantia de Preços Mínimos - PGPM</t>
  </si>
  <si>
    <t>Registra as receitas provenientes da venda de produtos agrícolas contemplados pela política agrícola, na forma disposta do art. 174, da Constituição Federal, de 1988, cujo objetivo é exercer a função de planejamento promovendo, regulando, fiscalizando, controlando e  avaliando as atividades de suprir necessidades e de assegurar o incremento da produção e da produtividade agrícola, regulando o abastecimento interno, especialmente o alimentar, reduzindo as disparidades regionais.</t>
  </si>
  <si>
    <t>Alienação de Estoques do Programa de Aquisição de Alimentos - PAA</t>
  </si>
  <si>
    <t>Registra as receitas provenientes da alienação de estoques de alimentos pela Companhia Nacional de Abastecimento - CONAB, cujos produtos foram adquiridos mediante recursos transferidos pelo Ministério do Desenvolvimento Social e Combate à Fome - MDS.</t>
  </si>
  <si>
    <t>Alienação de Estoques de Café - FUNCAFÉ</t>
  </si>
  <si>
    <t>Registra as receitas provenientes da venda de estoques de café, contemplados pela política de garantia de preços mínimos, adquiridos com recursos do Tesouro Nacional.</t>
  </si>
  <si>
    <t>Registra as receitas provenientes da alienação de  bens móveis e semoventes. Compreende a alienação de animais, veículos, móveis, equipamentos e utensílios.</t>
  </si>
  <si>
    <t>Alienação de Bens Móveis Específica para Estados, Distrito Federal e Municípios</t>
  </si>
  <si>
    <t>Agrega o valor da receita de alienação de bens móveis tais como: mercadorias, bens inservíveis ou desnecessários, dentre outros. Específica para atender Estados, Distrito Federal e Municípios.</t>
  </si>
  <si>
    <t>Agrega o valor da receita obtida com a alienação ou resgate de títulos e valores mobiliários específica para Estados, Distrito Federal e Municípios.</t>
  </si>
  <si>
    <t>Alienação de Investimentos Temporários</t>
  </si>
  <si>
    <t>A questão do investimento ser classificado em temporário ou permanente é objeto do PCASP, não do ementário da NR. Este tem por objeto primário a definição entre receitas correntes ou de capital.</t>
  </si>
  <si>
    <t>Alienação de Investimentos Permanentes</t>
  </si>
  <si>
    <t>Alientação de Bens Imóveis, Programa de Administração Imobiliária da União</t>
  </si>
  <si>
    <t>Registra a receita proveniente da alienação de bens imóveis, conforme Programa de Administração Imobiliária da União.</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</si>
  <si>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</si>
  <si>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Amortização de Empréstimos - BEA/BIB</t>
  </si>
  <si>
    <t>Agrega as receitas provenientes do Bond Exchange Agreement - BEA, acordo por meio do qual foram reestruturados juros atrasados devidos pelo setor público brasileiro no período de julho de 1989 a dezembro de 1990 a credores privados estrangeiros. Em 20 de novembro de 1992, esses juros foram permutados por bônus de emissão da União, segundo as disposições da Resolução do Senado Federal nº 20, de 1991. Pela Resolução, ficou assegurado aos mutuários originais o repasse das condições do Acordo mediante contratação dos pertinentes financiamentos internos, com prestações semestrais em junho e dezembro, autorizados pelas Portarias MF nº 211, de 1995, e nº 167, de 1997, o qual encerrou-se em 1º de janeiro de 2001. O Brazil Investment Bond Exchange Agreement - BIB representa o Acordo por intermédio do qual foram trocadas por bônus de emissão da União, em 31 de agosto de 1989, parcelas do principal da dívida devida pelo setor público brasileiro a credores externos, vencidas entre 1987 e 1993. Pela Resolução nº 96, de 1993, o Senado Federal autorizou o repasse dos benefícios do Acordo aos devedores originais, mediante celebração de contratos de financiamento interno. As Portarias MF nº 208, de 1995, e nº 166, de 1997, disciplinam a formalização dos instrumentos contratuais com prestações semestrais em março e setembro, o qual tem como vencimento em 15 de setembro de 2013.</t>
  </si>
  <si>
    <t>Amortização Proveniente da Execução de Garantia - Operações de Crédito</t>
  </si>
  <si>
    <t>Agrega os recursos oriundos da retenção de receitas próprias de Estados e Municípios em função do não-pagamento de dívidas nas quais a União foi garantidora. A legislação aplicável à honra de aval concedido pela União em operações de crédito externas é o Decreto-Lei nº 1.928, de 18 de fevereiro de 1982, alterado pelo Decreto-Lei nº 2.169, de 29 de outubro de 1984. Com relação à honra de aval interna, aplica-se a Lei Complementar nº 101, de 5 maio de 2000 . Quando o devedor original, por qualquer razão, não efetua o pagamento de sua dívida, a União, como garantidora, realiza o pagamento da prestação em atraso, sub-rogando-se no crédito respectivo junto ao devedor.</t>
  </si>
  <si>
    <t>Agrega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</si>
  <si>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Agrega as receitas oriundas da amortização de empréstimos, financiamentos e refinanciamentos concedidos pela União, no âmbito do programa de refinanciamento da dívida externa, o Plano Brady. O Plano Brady foi um acordo firmado ao amparo da Resolução do Senado Federal nº 98, de 1992, alterada pelas Resoluções nº 90 e 132, ambas de 1993, reestruturando a dívida de médio e longo prazos (principal vencido e vincendo, assim como juros devidos e não pagos no período de 1º de janeiro de 1991 a 15 de abril de 1994) do setor público brasileiro junto aos credores privados estrangeiros, mediante emissão em 15/04/1994 de sete tipos de bônus pela União: Debt Conversion Bond, New Money Bond, Flirb, C - Bond, Discount Bond, Par Bond e EI Bond. A contratação do financiamento interno com os mutuários originais, formalizando o repasse das condições financeiras do acordo com prestações semestrais em abril e outubro, foi autorizada pelas Portarias MF nº 89, de 1996, nº 192, de 1996, nº 168, de 1997 e nº 364, de 2000, com termo em 15 de abril de 2024.</t>
  </si>
  <si>
    <t>Agrega receitas provenientes de amortização de empréstimos concedidos no âmbito do Programa das Operações Oficiais de Crédito – POOC. Esse programa envolve operações destinadas ao financiamento de ações que, por serem de interesse público, são custeadas com recursos do Tesouro Nacional, têm encargos financeiros menores que os praticados pelo mercado, ou são contemplados com subvenção econômica direta ou indireta.</t>
  </si>
  <si>
    <t>Agrega as receitas provenientes de pagamento de parcelas de empréstimos, financiamentos e refinanciamentos que não se enquadram em categorias específicas.</t>
  </si>
  <si>
    <t>Amortização de Financiamento do Fundo de Financiamento ao Estudante do Ensino Superior - FIES</t>
  </si>
  <si>
    <t xml:space="preserve">Amortização de Financiamento do Fundo de Financiamento ao Estudante do Ensino Superior - FIES.
</t>
  </si>
  <si>
    <t>Portaria SEAFI/SOF nº 6, de 18 de Julho de 2019.</t>
  </si>
  <si>
    <t>Amortização de Financiamento Proveniente de Fundo Garantidor</t>
  </si>
  <si>
    <t xml:space="preserve">Agrega as receitas referentes à amortização de financiamento proveniente de fundos garantidores.
</t>
  </si>
  <si>
    <t>Agrega as receitas provenientes de amortização de financiamento concedido pelo Fundo de Financiamento ao Estudante do Ensino Superior.</t>
  </si>
  <si>
    <t>Transferências da União - Específicas de Estados, DF e Municípios</t>
  </si>
  <si>
    <t>Registra o valor total das receitas recebidas por meio de transferências de capital da União recebidas pelas entidades da administração Estadual, do Distrito Federal e Municipal inclusive suas fundações instituídas pelo poder público.</t>
  </si>
  <si>
    <t>Transferência de Recursos do Sistema Único de Saúde – SUS – Fundo a Fundo - Bloco de Manutenção das Ações e Serviços Públicos de Saúde</t>
  </si>
  <si>
    <t>Transferência de Recursos do SUS – Atenção Primária</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</si>
  <si>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</si>
  <si>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Transferência de Recursos do SUS – Atenção Especializada</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</si>
  <si>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</si>
  <si>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Transferência de Recursos do SUS – Vigilância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</si>
  <si>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</si>
  <si>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Transferência de Recursos do SUS – Assistência Farmacêutica</t>
  </si>
  <si>
    <t>Agrega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</si>
  <si>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Transferência de Recursos do SUS – Gestão do SUS</t>
  </si>
  <si>
    <t>Agrega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</si>
  <si>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Transferência de Recursos do SUS – Outros Programas Financiados por Transferências Fundo a Fundo</t>
  </si>
  <si>
    <t>Agrega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</si>
  <si>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Transferências de Recursos do Sistema Único de Saúde – SUS Destinados à Atenção Primária</t>
  </si>
  <si>
    <t>Agrega o valor das transferências de capital da União recebidas pelos Estados, Distrito Federal e Municípios, referentes ao bloco de estruturação da rede de serviços do Sistema Único de Saúde – SUS, destinados à atenção primária em saúde.</t>
  </si>
  <si>
    <t>Transferências de Recursos do Sistema Único de Saúde – SUS destinados à Atenção Especializada</t>
  </si>
  <si>
    <t>Agrega o valor das transferências de capital da União recebidas pelos Estados, Distrito Federal e Municípios, referentes ao bloco de estruturação da rede de serviços do Sistema Único de Saúde – SUS, destinaos à atenção especializada em saúde.</t>
  </si>
  <si>
    <t>Transferências de Recursos do Sistema Único de Saúde – SUS destinados à Vigilância em Saúde</t>
  </si>
  <si>
    <t>Agrega o valor das transferências de capital da União recebidas pelos Estados, Distrito Federal e Municípios, referentes ao bloco de estruturação da rede de serviços do Sistema Único de Saúde – SUS, destinados à Vigilância em Saúde.</t>
  </si>
  <si>
    <t>Transferências de Recursos do Sistema Único de Saúde – SUS destinados à Gestão e Desenvolvimento de Tecnologias em Saúde no SUS</t>
  </si>
  <si>
    <t>Agrega o valor das transferências de capital da União recebidas pelos Estados, Distrito Federal e Municípios, referentes ao bloco de estruturação da rede de serviços do Sistema Único de Saúde – SUS, destinados à Gestão e Desenvolvimento de Tecnologias em Saúde no SUS.</t>
  </si>
  <si>
    <t>Transferências de Recursos do Sistema Único de Saúde – SUS destinados à Gestão do SUS</t>
  </si>
  <si>
    <t>Agrega o valor das transferências de capital da União recebidas pelos Estados, Distrito Federal e Municípios, referentes ao bloco de estruturação da rede de serviços do Sistema Único de Saúde – SUS, destinados à Gestão do SUS.</t>
  </si>
  <si>
    <t>Outras Transferências de Recursos do Sistema Único de Saúde – SUS, não detalhadas anteriormente</t>
  </si>
  <si>
    <t>Agrega o valor das transferências de capital da União recebidas pelos Estados, Distrito Federal e Municípios, referentes ao bloco investimento na rede de serviços do Sistema Único de Saúde – SUS, não detalhadas anteriormente.</t>
  </si>
  <si>
    <t>Agrega o valor das transferências de capital da União recebidas pelos Estados, Distrito Federal e Municípios, referentes ao bloco de estruturação da rede de serviços do Sistema Único de Saúde – SUS, não detalhadas anteriormente.</t>
  </si>
  <si>
    <t>Registra o valor das transferências de capital da União recebidas pelos Estados, Distrito Federal e Municípios, referentes a programas de educação.</t>
  </si>
  <si>
    <t>Prog. de Apoio ao Transp. Escolar para Educação Básica - CAMINHO DA ESCOLA</t>
  </si>
  <si>
    <t>Programa Nacional de Reestruturação e Aquisição de Equipamentos para a Rede Escolar Pública de Educação Infantil - Proinfância</t>
  </si>
  <si>
    <t>Outras transferências destinadas a Programas de Educação</t>
  </si>
  <si>
    <t>Transferências Advindas de Emendas Parlamentares Individuais</t>
  </si>
  <si>
    <t>Registra a receita de capital repassada pela União , decorrente de emedas parlamentares individuais, na forma prevista do parágrafo 9º do art. 166, da CF/88, acrescido pela Emenda Constitucional nº 86/2015.</t>
  </si>
  <si>
    <t>Portaria STN nº 387, de 13 de Junho de 2019</t>
  </si>
  <si>
    <t>Transferência de Convênios da União e de suas Entidades</t>
  </si>
  <si>
    <t>Registra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</si>
  <si>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Transferências de Convênio da União para o Sistema Único de Saúde – SUS</t>
  </si>
  <si>
    <t>Transferências de Convênio da União destinadas a Programas de Educação</t>
  </si>
  <si>
    <t>Outras Transferências de Convênios da União</t>
  </si>
  <si>
    <t>Registra o valor dos recursos oriundos de outros convênios firmados com a União, para a realização de objetivos de interesse comum dos partícipes, e destinados a custear despesas de capital, não previstos nos itens anteriores.</t>
  </si>
  <si>
    <t>Outras Transferências da União</t>
  </si>
  <si>
    <t>Transferências dos Estados, Distrito Federal, e de suas Entidades</t>
  </si>
  <si>
    <t xml:space="preserve">Registra o valor total dos recursos recebidos pelas demais esferas de governo e respectivas entidades da administração descentralizada, transferidos pelos Estados e Distrito Federal. </t>
  </si>
  <si>
    <t>Agrega as transferências de capital dos Estados, Distrito Federal, e de suas entidades, recebidas pelos consórcios públicos, mediante contrato ou outro instrumento.</t>
  </si>
  <si>
    <t>Registra o valor das transferências de capital dos Estados, Distrito Federal, e de suas entidades, recebidas pelos consórcios públicos, mediante contrato ou outro instrumento.</t>
  </si>
  <si>
    <t>Registra o valor dos recursos oriundos de outros convênios dos Estados, para a realização de objetivos de interesse comum dos partícipes, e destinados a custear despesas de capital.</t>
  </si>
  <si>
    <t>Transferências de Convênios dos Estados e do Distrito Federal e de suas Entidades</t>
  </si>
  <si>
    <t>Registra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</si>
  <si>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Registrar o valor dos recursos oriundos de convênios firmados com os Estados, destinados a programas de saneamento básico, para a realização de objetivos de interesse comum dos partícipes, e destinados a custear despesas de capital.</t>
  </si>
  <si>
    <t>Outras Transferências de Convênio dos Estados</t>
  </si>
  <si>
    <t>Registra o valor dos recursos oriundos de outros convênios dos Estados, para a realização de objetivos de interesse comum dos partícipes, e destinados a custear despesas de capital, não previstos nos itens anteriores.</t>
  </si>
  <si>
    <t>Outras Transferências dos Estados</t>
  </si>
  <si>
    <t>Registra o valor dos recursos oriundos de outros convênios dos Municípios, para a realização de objetivos de interesse comum dos partícipes, e destinados a custear despesas de capital, não previstos nos itens anteriores.</t>
  </si>
  <si>
    <t>Registra o valor total dos recursos recebidos pelas demais esferas de governo e de suas entidades da administração descentralizada, transferidos pelos Municípios.</t>
  </si>
  <si>
    <t>Transferências de Convênios dos Municípios e de suas Entidades</t>
  </si>
  <si>
    <t>Registra o valor total dos recursos oriundos de convênios firmados, com ou sem contraprestações de serviços com Municípios ou com suas entidades públicas, para a realização de objetivos de interesse comum dos partícipes, destinados a custear despesas de capital.</t>
  </si>
  <si>
    <t>Transferências de Convênios dos Municípios destinados a Programas de Saúde</t>
  </si>
  <si>
    <t>Transferências de Convênios dos Municípios destinadas a Programas de Educação</t>
  </si>
  <si>
    <t>Transferências de Convênios dos Municípios destinadas a Programas de Saneamento</t>
  </si>
  <si>
    <t>Outras Transferências de Convênios dos Municípios</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</si>
  <si>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</si>
  <si>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Instituições Privadas - Específicas de Estados, DF e Municípios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</si>
  <si>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 Específica para transferências aos Estados, Distrito Federal e Municípios.</t>
  </si>
  <si>
    <t>Transferências de Convênios de Instituições Privadas</t>
  </si>
  <si>
    <t>Agrega o valor total dos recursos oriundos de convênios firmados, com ou sem contraprestações de serviços, com instituições privadas, para a realização de objetivos de interesse comum dos partícipes, destinados a custear despesas de capital.</t>
  </si>
  <si>
    <t>Agrega o valor total dos recursos oriundos de convênios firmados, com ou sem contraprestações de serviços, com instituições privadas, para a realização de objetivos de interesse comum dos partícipes, destinados a custear despesas de capital com Programas de Saúde.</t>
  </si>
  <si>
    <t>Agrega o valor total dos recursos oriundos de convênios firmados, com ou sem contraprestações de serviços, com instituições privadas, para a realização de objetivos de interesse comum dos partícipes, destinados a custear despesas de capital com Programas de Educação.</t>
  </si>
  <si>
    <t>Outras Transferências de Convênios de Instituições Privadas</t>
  </si>
  <si>
    <t>Agrega o valor total dos recursos oriundos de outros convênios firmados, com ou sem contraprestações de serviços, com instituições privadas, para a realização de objetivos de interesse comum dos partícipes, destinados a custear despesas de capital, não especificadas anteriormente.</t>
  </si>
  <si>
    <t>Agrega o valor total dos recursos recebidos, com ou sem contraprestações de serviços, oriundos de instituições privadas em modalidades distintas das anteriormente classificadas, para a realização de objetivos de interesse comum dos partícipes, destinados a custear despesas de capital.</t>
  </si>
  <si>
    <t>Transferências de Outras Instituições Públicas - Específicas de Estados, DF e Municípios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</si>
  <si>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Específica para transferências aos Estados, Distrito Federal e Municípios.</t>
  </si>
  <si>
    <t>Registra  as receitas provenientes de recursos financeiros recebidos do exterior, decorrentes de doações, contratos, acordos, ajustes ou outros instrumentos, quando destinados a atender despesas classificáveis como de capital.</t>
  </si>
  <si>
    <t>Transferências do Exterior - Específicas de Estados, DF e Municípios</t>
  </si>
  <si>
    <t>Agrega as receitas provenientes de recursos financeiros recebidos do exterior, decorrentes de doações, contratos, acordos, ajustes ou outros instrumentos, quando destinados a atender despesas classificáveis como de capital. Específica para transferências aos Estados, Distrito Federal e Municípios.</t>
  </si>
  <si>
    <t>Agrega as receitas provenientes de recursos financeiros recebidos do exterior, decorrentes de doações, contratos, acordos, ajustes ou outros instrumentos, quando destinados a atender despesas classificáveis como de capital, específicas para Programas de Saúde.</t>
  </si>
  <si>
    <t>Agrega as receitas provenientes de recursos financeiros recebidos do exterior, decorrentes de doações, contratos, acordos, ajustes ou outros instrumentos, quando destinados a atender despesas classificáveis como de capital, específicas para Programas de Educação.</t>
  </si>
  <si>
    <t>Outras Transferências do Exterior Não Especificadas Anteiormente</t>
  </si>
  <si>
    <t>Agrega as receitas provenientes de recursos financeiros recebidos do exterior, decorrentes de doações, contratos, acordos, ajustes ou outros instrumentos, quando destinados a atender despesas classificáveis como de capital, não especificadas anteriormente.</t>
  </si>
  <si>
    <t>Registra  o valor total das receitas recebidas por meio de transferências de capital provenientes de pessoas físicas.</t>
  </si>
  <si>
    <t>Transferências de Pessoas Físicas - Específicas de Estados, DF e Municípios</t>
  </si>
  <si>
    <t>Agrega as receitas provenientes de recursos financeiros recebidos de pessoas físicas, decorrentes de doações, contratos, acordos, ajustes ou outros instrumentos, quando destinados a atender despesas classificáveis como de capital. Específica para transferências aos Estados, Distrito Federal e Municípios.</t>
  </si>
  <si>
    <t>Agrega o valor total das receitas recebidas por meio de transferências de capital provenientes de pessoas físicas .</t>
  </si>
  <si>
    <t>Agrega o valor total das receitas recebidas por meio de transferências de capital provenientes de pessoas físicas, específicas para Programas de Saúde.</t>
  </si>
  <si>
    <t>Agrega o valor total das receitas recebidas por meio de transferências de capital provenientes de pessoas físicas, específicas para Programas de Educação.</t>
  </si>
  <si>
    <t>Outras Transferências de Pessoas Físicas Não Especificadas Anteriormente</t>
  </si>
  <si>
    <t>Agrega o valor total das receitas recebidas por meio de transferências de capital provenientes de pessoas físicas, não especificadas anteriormente.</t>
  </si>
  <si>
    <t>Transferências Provenientes de Depósito Não Identificados</t>
  </si>
  <si>
    <t>Transferências Provenientes de Depósito Não Identificados - Específica E/DF/M</t>
  </si>
  <si>
    <t>Agrega as receitas provenientes de depósitos não identificados, decorrentes de doações, quando destinados a atender despesas classificáveis como de capital. Específica para transferências aos Estados, Distrito Federal e Municípios.</t>
  </si>
  <si>
    <t>Transferências Provenientes de Depósito Não Identificados - Específica E/M</t>
  </si>
  <si>
    <t>Resultado do Banco Central - Operações com Reservas e Derivativos Cambiais</t>
  </si>
  <si>
    <t>Agrega receitas decorrentes do resultado positivo apurado no balanço semestral do Banco Central, decorrente das operações com Reservas e Derivativos Cambiais, após computadas eventuais constituições ou reversões de reservas.</t>
  </si>
  <si>
    <t>Resultado do Banco Central - Demais Operações</t>
  </si>
  <si>
    <t>Agrega receitas decorrentes do resultado positivo apurado no balanço semestral do Banco Central, decorrente de operações não relacionadas a reservas e derivativos cambiais.</t>
  </si>
  <si>
    <t>Remuneração das Disponibilidades do Tesouro</t>
  </si>
  <si>
    <t>Agrega as receitas provenientes da remuneração das disponibilidades da Conta Única do Tesouro, no Banco Central e Instituições Financeiras Oficiais. Por força do disposto no parágrafo 3º do art. 164 da Constituição Federal, as disponibilidades de caixa da União são depositadas no Banco Central.</t>
  </si>
  <si>
    <t>Demais Receitas de Capital Específicas de Estados, DF e Municípios</t>
  </si>
  <si>
    <t>Agrega as receitas de capital que não atendem às especificações anteriores. Deve ser empregada apenas no caso de impossibilidade de utilização dos demais títulos. Específica para Estados, Distrito Federal e Municípios.</t>
  </si>
  <si>
    <t>Demais Receitas de Capital Específicas de E/DF/M</t>
  </si>
  <si>
    <t>Receitas de Alienação de Certificados de Potencial Adicional de Construção - CEPAC</t>
  </si>
  <si>
    <t>Registra receitas decorrentes da delegação (mediante Concessão, Permissão ou Autorização) para o setor privado ou outros entes estatais prestarem serviços públicos de transporte ferroviário.</t>
  </si>
  <si>
    <t>Registra receitas decorrentes da delegação (mediante Concessão, Permissão ou Autorização) para o setor privado ou outros entes estatais prestarem serviços públicos de transporte metroviário.</t>
  </si>
  <si>
    <t>Registra receitas decorrentes da delegação (mediante Concessão, Permissão ou Autorização) para o setor privado ou outros entes estatais prestarem serviços públicos de transporte aquaviário.</t>
  </si>
  <si>
    <t>Registra receitas decorrentes da delegação (mediante Concessão, Permissão ou Autorização) para o setor privado ou outros entes estatais prestarem serviços públicos de transporte aeroviário.</t>
  </si>
  <si>
    <t>Registra receitas decorrentes da delegação para o setor privado explorar serviços públicos de infraestrutura de Transporte Ferroviário, mediante Concessão, Permissão ou Autorização.</t>
  </si>
  <si>
    <t>Registra receitas decorrentes da delegação para o setor privado explorar serviços públicos de infraestrutura de Transporte Aquaviário, mediante Concessão, Permissão ou Autorização.</t>
  </si>
  <si>
    <t>Registra as receitas de outorga de infraestrutura aeroportuária.</t>
  </si>
  <si>
    <t>Delegação dos Serviços de Telecomunicação</t>
  </si>
  <si>
    <t>Agrega as receitas decorrentes da delegação dos serviços de telecomunicações</t>
  </si>
  <si>
    <t>Agrega as receitas relativas ao exercício do poder concedente dos serviços de telecomunicações, no regime público, inclusive pagamentos pela outorga, multas e indenizações.</t>
  </si>
  <si>
    <t>Delegação dos Serviços de Telecomunicação - Poder Concedente no Regime Público - Não Proveniente da Utilização de Posições Orbitais</t>
  </si>
  <si>
    <t>Registra as receitas relativas ao exercício do poder concedente dos serviços de telecomunicações, no regime público, inclusive pagamentos pela outorga, multas e indenizações. Essa natureza registra apenas os recursos não provenientes da utilização de posições orbitais.</t>
  </si>
  <si>
    <t>Delegação dos Serviços de Telecomunicação - Poder Concedente no Regime Público - Proveniente da Utilização de Posições Orbitais</t>
  </si>
  <si>
    <t>Registra as receitas relativas ao exercício do poder concedente dos serviços de telecomunicações, no regime público, inclusive pagamentos pela outorga, multas e indenizações. Essa natureza registra apenas os recursos provenientes da utilização de posições orbitais</t>
  </si>
  <si>
    <t>Agrega as receitas relativas ao exercício da atividade ordenadora da exploração de serviços de telecomunicações, no regime privado, inclusive pagamentos pela expedição de autorização de serviço, multas e indenizações.</t>
  </si>
  <si>
    <t>Delegação dos Serviços de Telecomunicação - Atividade Ordenadora no Regime Privado - Não Proveniente da Utilização de Posições Orbitais</t>
  </si>
  <si>
    <t>Registra as receitas relativas ao exercício da atividade ordenadora da exploração de serviços de telecomunicações, no regime privado, inclusive pagamentos pela expedição de autorização de serviço, multas e indenizações. Essa natureza registra apenas os recursos não provenientes da utilização de posições orbitais.</t>
  </si>
  <si>
    <t>Delegação dos Serviços de Telecomunicação - Atividade Ordenadora no Regime Privado - Proveniente da utilização de Posições Orbitais</t>
  </si>
  <si>
    <t>Registra as receitas relativas ao exercício da atividade ordenadora da exploração de serviços de telecomunicações, no regime privado, inclusive pagamentos pela expedição de autorização de serviço, multas e indenizações. Essa natureza registra apenas os recursos provenientes da utilização de posições orbitais.</t>
  </si>
  <si>
    <t>Delegação dos Serviços de Radiodifusão Sonora e de Sons e Imagens - Não Proveniente da Utilização de Posições Orbitais</t>
  </si>
  <si>
    <t>Registra as receitas relativas ao exercício do poder concedente dos serviços públicos de radiodifusão, a serem recebidos direta e livremente pelo público em geral, compreendendo a radiodifusão sonora e de sons e imagens. Essa natureza registra apenas os recursos não provenientes da utilização de posições orbitais.</t>
  </si>
  <si>
    <t>Delegação dos Serviços de Radiodifusão Sonora e de Sons e Imagens - Proveniente da Utilização de Posições Orbitais</t>
  </si>
  <si>
    <t>Registra as receitas relativas ao exercício do poder concedente dos serviços públicos de radiodifusão, a serem recebidos direta e livremente pelo público em geral, compreendendo a radiodifusão sonora e de sons e imagens. Essa natureza registra apenas os recursos provenientes da utilização de posições orbitais.</t>
  </si>
  <si>
    <t>Agrega as receitas relativas à cessão do direito de uso de radiofrequência para qualquer fim, inclusive multas e indenizações.</t>
  </si>
  <si>
    <t>Cessão do Direito de Uso de Radiofrequência - Não Proveniente da Utilização de Posições Orbitais</t>
  </si>
  <si>
    <t>Registra as receitas relativas à cessão do direito de uso de radiofrequência para qualquer fim, inclusive multas e indenizações. Essa natureza registra apenas os recursos não provenientes da utilização de posições orbitais.</t>
  </si>
  <si>
    <t>Cessão do Direito de Uso de Radiofrequência - Proveniente da Utilização de Posições Orbitais</t>
  </si>
  <si>
    <t>Registra as receitas relativas à cessão do direito de uso de radiofrequência para qualquer fim, inclusive multas e indenizações. Essa natureza registra apenas os recursos provenientes da utilização de posições orbitais.</t>
  </si>
  <si>
    <t>Transferência da Delegação dos Serviços de Telecomunicações ou do Direito de Uso de Radiofrequência - Não Proveniente da Utilização de Posições Orbitais</t>
  </si>
  <si>
    <t>Registra as receitas decorrentes de preço público, cobrado pela Agência Nacional de Telecomunicações, como condição para a transferência da delegação dos serviços de telecomunicações ou do uso de radiofrequência, a ser pago pela cessionária, na forma de quantia certa, em uma ou várias parcelas, ou de parcelas anuais, nos termos da regulamentação editada pela Agência. Essa natureza registra apenas os recursos não provenientes da utilização de posições orbitais.</t>
  </si>
  <si>
    <t>Transferência da Delegação dos Serviços de Telecomunicações ou do Direito de Uso de Radiofrequência - Proveniente da Utilização de Posições Orbitais</t>
  </si>
  <si>
    <t>Registra as receitas decorrentes de preço público, cobrado pela Agência Nacional de Telecomunicações, como condição para a transferência da delegação dos serviços de telecomunicações ou do uso de radiofrequência, a ser pago pela cessionária, na forma de quantia certa, em uma ou várias parcelas, ou de parcelas anuais, nos termos da regulamentação editada pela Agência. Essa natureza registra apenas os recursos provenientes da utilização de posições orbitais.</t>
  </si>
  <si>
    <t>Agrega as receitas decorrentes concessões, permissões e autorizações dos serviços de telecomunicações e de uso de radiofrequência não relacionados nos itens anteriores. Não inclui receitas provenientes de posições orbitais.</t>
  </si>
  <si>
    <t>Registra as receitas decorrentes de concessões, permissões e autorizações dos serviços de telecomunicações e de uso de radiofrequência não relacionados nos itens anteriores. Essa natureza registra apenas os recursos não provenientes da utilização de posições orbitais.</t>
  </si>
  <si>
    <t>Registra as receitas decorrentes de concessões, permissões e autorizações dos serviços de telecomunicações e de uso de radiofrequência não relacionados nos itens anteriores. Essa natureza registra apenas os recursos provenientes da utilização de posições orbitais.</t>
  </si>
  <si>
    <t>Concessão para Prestação de Serviços de Energia Elétrica</t>
  </si>
  <si>
    <t>Agrega receitas originadas de concessão para prestação de serviços de energia elétrica.</t>
  </si>
  <si>
    <t>Registra as receitas originadas de concessão dos serviços de geração, transmissão ou distribuição de energia elétrica.</t>
  </si>
  <si>
    <t>Petróleo - Regime de Concessão</t>
  </si>
  <si>
    <t>Agrega as receitas oriundas da produção de petróleo, gás natural ou outros hidrocarbonetos fluidos, quando a lavra ocorrer sob o regime de concessão.</t>
  </si>
  <si>
    <t>Outorga de Exploração e Produção de Petróleo e Gás Natural - Regime de Concessão</t>
  </si>
  <si>
    <t>Agrega as receitas de outorga dos serviços de exploração e produção de petróleo e gás natural no regime de concessão.</t>
  </si>
  <si>
    <t>Bônus de Assinatura do Contrato de Concessão</t>
  </si>
  <si>
    <t>Registra as receitas decorrentes do pagamento oferecido na proposta para obtenção da concessão. Esse bônus de assinatura terá valor mínimo estabelecido em edital, devendo ser pago no ato da assinatura do contrato.</t>
  </si>
  <si>
    <t>Pagamento pela Retenção de Área para Exploração ou Produção</t>
  </si>
  <si>
    <t>Registra as receitas auferidas em função do pagamento anual pela retenção de área para exploração, desenvolvimento ou produção de petróleo e gás natural.</t>
  </si>
  <si>
    <t>Royalties Mínimos pela Produção de Petróleo - Contrato de Concessão</t>
  </si>
  <si>
    <t>Royalties Mínimos pela Produção de Petróleo em Terra (Qualquer Situação) - Contrato de Concessão</t>
  </si>
  <si>
    <t>Registra as receitas oriundas da parcela do valor do royalty, previsto no contrato de concessão, que representar 5% do valor da produção de petróleo, gás natural ou outros hidrocarbonetos fluidos, quando a lavra ocorrer em terra.</t>
  </si>
  <si>
    <t>Royalties Mínimos pela Produção de Petróleo em Plataforma - Contrato de Concessão - Declaração de Comercialidade antes de 3/12/2012 - Área e Camada Pré-Sal</t>
  </si>
  <si>
    <t>Registra as receitas oriundas da parcela do valor do royalty, previsto no contrato de concessão, que representar 5% do valor da produção de petróleo, gás natural ou outros hidrocarbonetos fluidos, quando a lavra ocorrer na plataforma continental, no mar territorial ou na zona econômica exclusiva, em contratos cuja declaração de comercialidade tenha ocorrido antes de 3/12/2012, em áreas no horizonte geológico denominado Pré-Sal*, em campos localizados na área definida no inciso IV do caput do art. 2o da Lei no 12.351, de 2010.
* Entende-se por horizonte geológico denominado Pré-Sal o intervalo de rochas que se estende por baixo de uma extensa camada de sal, localizado em áreas de águas profundas, em grande parte do litoral brasileiro.</t>
  </si>
  <si>
    <t>Royalties Mínimos pela Produção de Petróleo em Plataforma - Contrato de Concessão - Declaração de Comercialidade antes de 3/12/2012 - Demais Situações</t>
  </si>
  <si>
    <t>Registra as receitas oriundas da parcela do valor do royalty, previsto no contrato de concessão, que representar 5% do valor da produção de petróleo, gás natural ou outros hidrocarbonetos fluidos, quando a lavra ocorrer na plataforma continental, no mar territorial ou na zona econômica exclusiva, em contratos cuja declaração de comercialidade tenha ocorrido antes de 3/12/2012, fora do horizonte geológico* e das áreas do pré-sal** e estratégicas.
* Entende-se por horizonte geológico denominado Pré-Sal o intervalo de rochas que se estende por baixo de uma extensa camada de sal, localizado em áreas de águas profundas, em grande parte do litoral brasileiro.
**A área do pré-sal é definida pelo inciso IV do art. 2o da Lei no 12.351, de 22 de dezembro de 2010, como a “região do subsolo formada por um prisma vertical de profundidade indeterminada, com superfície poligonal definida pelas coordenadas geográficas de seus vértices estabelecidas no Anexo desta Lei, bem como outras regiões que venham a ser delimitadas em ato do Poder Executivo, de acordo com a evolução do conhecimento geológico”.</t>
  </si>
  <si>
    <t>Royalties Mínimos pela Produção de Petróleo em Plataforma - Contrato de Concessão - Declaração de Comercialidade a partir de 3/12/2012 - Qualquer Situação</t>
  </si>
  <si>
    <t>Registra as receitas oriundas da parcela do valor do royalty, previsto no contrato de concessão, que representar 5% do valor da produção de petróleo, gás natural ou outros hidrocarbonetos fluidos, quando a lavra ocorrer na plataforma continental, no mar territorial ou na zona econômica exclusiva, em contratos cuja declaração de comercialidade tenha ocorrido a partir de 3/12/2012.</t>
  </si>
  <si>
    <t>Royalties Excedentes pela Produção de Petróleo - Contrato de Concessão</t>
  </si>
  <si>
    <t>Royalties Excedentes pela Produção de Petróleo em Terra (Qualquer Situação) - Contrato de Concessão</t>
  </si>
  <si>
    <t>Registra as receitas oriundas da parcela do valor do royalty, previsto no contrato de concessão, que exceder a 5% do valor da produção de petróleo, gás natural ou outros hidrocarbonetos fluidos, quando a lavra ocorrer em terra.</t>
  </si>
  <si>
    <t>Royalties Excedentes pela Produção de Petróleo em Plataforma - Contrato de Concessão - Declaração de Comercialidade antes de 3/12/2012 - Área e Camada Pré-Sal</t>
  </si>
  <si>
    <t>Registra as receitas oriundas da parcela do valor do royalty, previsto no contrato de concessão, que exceder a 5% do valor da produção de petróleo, gás natural ou outros hidrocarbonetos fluidos, quando a lavra ocorrer na plataforma continental, no mar territorial ou na zona econômica exclusiva, em contratos cuja declaração de comercialidade tenha ocorrido antes de 3/12/2012, em áreas no horizonte geológico denominado Pré-Sal*, em campos localizados na área definida no inciso IV do caput do art. 2o da Lei no 12.351, de 2010.
* Entende-se por horizonte geológico denominado Pré-Sal o intervalo de rochas que se estende por baixo de uma extensa camada de sal, localizado em áreas de águas profundas, em grande parte do litoral brasileiro.</t>
  </si>
  <si>
    <t>Royalties Excedentes pela Produção de Petróleo em Plataforma - Contrato de Concessão - Declaração de Comercialidade antes de 3/12/2012 - Demais Situações</t>
  </si>
  <si>
    <t>Registra as receitas oriundas da parcela do valor do royalty, previsto no contrato de concessão, que exceder a 5% do valor da produção de petróleo, gás natural ou outros hidrocarbonetos fluidos, quando a lavra ocorrer na plataforma continental, no mar territorial ou na zona econômica exclusiva, em contratos cuja declaração de comercialidade tenha ocorrido antes de 3/12/2012, fora do horizonte geológico* e das áreas do pré-sal** e estratégicas.
* Entende-se por horizonte geológico denominado Pré-Sal o intervalo de rochas que se estende por baixo de uma extensa camada de sal, localizado em áreas de águas profundas, em grande parte do litoral brasileiro.
**A área do pré-sal é definida pelo inciso IV do art. 2o da Lei no 12.351, de 22 de dezembro de 2010, como a “região do subsolo formada por um prisma vertical de profundidade indeterminada, com superfície poligonal definida pelas coordenadas geográficas de seus vértices estabelecidas no Anexo desta Lei, bem como outras regiões que venham a ser delimitadas em ato do Poder Executivo, de acordo com a evolução do conhecimento geológico”.</t>
  </si>
  <si>
    <t>Royalties Excedentes pela Produção de Petróleo em Plataforma - Contrato de Concessão - Declaração de Comercialidade a partir de 3/12/2012 - Qualquer Situação</t>
  </si>
  <si>
    <t>Registra  as receitas oriundas da parcela do valor do royalty, previsto no contrato de concessão, que exceder a 5% do valor da produção de petróleo, gás natural ou outros hidrocarbonetos fluidos, quando a lavra ocorrer na plataforma continental, no mar territorial ou na zona econômica exclusiva, em contratos cuja declaração de comercialidade tenha ocorrido a partir de 3/12/2012.</t>
  </si>
  <si>
    <t>Participação Especial pela Produção de Petróleo - Contrato de Concessão</t>
  </si>
  <si>
    <t>Agrega as receitas oriundas da participação especial pela produção de petróleo, gás natural ou outros hidrocarbonetos fluidos, quando a lavra ocorrer sob o regime de concessão.</t>
  </si>
  <si>
    <t>Participação Especial pela Produção de Petróleo em Terra (Qualquer Situação) - Contrato de Concessão</t>
  </si>
  <si>
    <t>Registra as receitas auferidas a título de participação especial pela produção de petróleo, gás natural ou outros hidrocarbonetos fluidos em campos explorados sob regime de concessão, quando a lavra ocorrer em terra.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t>
  </si>
  <si>
    <t>Participação Especial pela Produção de Petróleo em Plataforma - Contrato de Concessão - Declaração de Comercialidade antes de 3/12/2012 - Área e Camada Pré-Sal</t>
  </si>
  <si>
    <t>Registra as receitas auferidas a título de participação especial pela produção de petróleo, gás natural ou outros hidrocarbonetos fluidos em campos explorados sob regime de concessão, quando a lavra ocorrer na plataforma continental, no mar territorial ou na zona econômica exclusiva, em contratos cuja declaração de comercialidade tenha ocorrido antes de 3/12/2012, em áreas no horizonte geológico denominado Pré-Sal*, em campos localizados na área definida no inciso IV do caput do art. 2o da Lei no 12.351, de 2010.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
* Entende-se por horizonte geológico denominado Pré-Sal o intervalo de rochas que se estende por baixo de uma extensa camada de sal, localizado em áreas de águas profundas, em grande parte do litoral brasileiro.</t>
  </si>
  <si>
    <t>Participação Especial pela Produção de Petróleo em Plataforma - Contrato de Concessão - Declaração de Comercialidade antes de 3/12/2012 - Demais Situações</t>
  </si>
  <si>
    <t>Registra as receitas auferidas a título de participação especial pela produção de petróleo, gás natural ou outros hidrocarbonetos fluidos em campos explorados sob regime de concessão, quando a lavra ocorrer na plataforma continental, no mar territorial ou na zona econômica exclusiva, em contratos cuja declaração de comercialidade tenha ocorrido antes de 3/12/2012, fora do horizonte geológico* e das áreas do pré-sal** e estratégicas.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
* Entende-se por horizonte geológico denominado Pré-Sal o intervalo de rochas que se estende por baixo de uma extensa camada de sal, localizado em áreas de águas profundas, em grande parte do litoral brasileiro.
**A área do pré-sal é definida pelo inciso IV do art. 2o da Lei no 12.351, de 22 de dezembro de 2010, como a “região do subsolo formada por um prisma vertical de profundidade indeterminada, com superfície poligonal definida pelas coordenadas geográficas de seus vértices estabelecidas no Anexo desta Lei, bem como outras regiões que venham a ser delimitadas em ato do Poder Executivo, de acordo com a evolução do conhecimento geológico”.</t>
  </si>
  <si>
    <t>Participação Especial pela Produção de Petróleo em Plataforma - Contrato de Concessão - Declaração de Comercialidade a partir de 3/12/2012 - Qualquer Situação</t>
  </si>
  <si>
    <t>Registra as receitas auferidas a título de participação especial pela produção de petróleo, gás natural ou outros hidrocarbonetos fluidos em campos explorados sob regime de concessão, quando a lavra ocorrer na plataforma continental, no mar territorial ou na zona econômica exclusiva, em contratos cuja declaração de comercialidade tenha ocorrido a partir de 3/12/2012.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t>
  </si>
  <si>
    <t>Participação do Proprietário da Terra – Contrato de Concessão</t>
  </si>
  <si>
    <t>Registra as receitas referentes à participação recebida pelo ente federativo a título de proprietário da terra na qual haja sido produzido petróleo ou gás natural, sob o regime de contrato de concessão.</t>
  </si>
  <si>
    <t>Portaria SOF/ME nº13.954/2021</t>
  </si>
  <si>
    <t>Petróleo - Regime de Cessão Onerosa</t>
  </si>
  <si>
    <t>Agrega as receitas oriundas da produção de petróleo, gás natural ou outros hidrocarbonetos fluidos, relativas a contratos celebrados sob o regime de cessão onerosa.</t>
  </si>
  <si>
    <t>Royalties Mínimos pela Produção de Petróleo - Cessão Onerosa - Declaração de Comercialidade a partir de 3/12/2012</t>
  </si>
  <si>
    <t>Agrega as receitas oriundas da parcela do valor do royalty, previsto no contrato de cessão onerosa, que representar 5% do valor da produção de petróleo, gás natural ou outros hidrocarbonetos fluidos.</t>
  </si>
  <si>
    <t>Royalties Mínimos pela Produção de Petróleo em Terra - Cessão Onerosa - Declaração de Comercialidade a partir de 3/12/2012</t>
  </si>
  <si>
    <t>Registra as receitas oriundas da parcela do valor do royalty, previsto no contrato de cessão onerosa, que representar 5% do valor da produção de petróleo, gás natural ou outros hidrocarbonetos fluidos, quando a lavra ocorrer em terra ou em lagos, rios, ilhas fluviais e lacustres.</t>
  </si>
  <si>
    <t>Royalties Mínimos pela Produção de Petróleo em Plataforma - Cessão Onerosa - Declaração de Comercialidade a partir de 3/12/2012</t>
  </si>
  <si>
    <t>Registra as receitas oriundas da parcela do valor do royalty, que representem 5% do valor da produção de petróleo, gás natural ou outros hidrocarbonetos fluidos, quando a lavra ocorrer na plataforma continental, no mar territorial ou na zona econômica exclusiva, no regime de cessão onerosa.</t>
  </si>
  <si>
    <t>Royalties Excedentes pela Produção de Petróleo - Cessão Onerosa - Declaração de Comercialidade a partir de 3/12/2012</t>
  </si>
  <si>
    <t>Agrega as receitas oriundas da parcela do valor do royalty, previsto no contrato de cessão onerosa, que exceder a 5% do valor da produção de petróleo, gás natural ou outros hidrocarbonetos fluidos.</t>
  </si>
  <si>
    <t>Royalties Excedentes pela Produção de Petróleo em Terra - Cessão Onerosa - Declaração de Comercialidade a partir de 3/12/2012</t>
  </si>
  <si>
    <t>Registra as receitas oriundas da parcela do valor do royalty, previsto no contrato de cessão onerosa, que exceder a 5% do valor da produção de petróleo, gás natural ou outros hidrocarbonetos fluidos, quando a lavra ocorrer em terra ou em lagos, rios, ilhas fluviais e lacustres.</t>
  </si>
  <si>
    <t>Royalties Excedentes pela Produção de Petróleo em Plataforma - Cessão Onerosa - Declaração de Comercialidade a partir de 3/12/2012</t>
  </si>
  <si>
    <t>Registra as receitas oriundas da parcela do valor do royalty, previsto no contrato de cessão onerosa, que exceder a 5% do valor da produção de petróleo, gás natural ou outros hidrocarbonetos fluidos, quando a lavra ocorrer na plataforma continental, no mar territorial ou na zona econômica exclusiva.</t>
  </si>
  <si>
    <t>Petróleo - Regime de Partilha de Produção</t>
  </si>
  <si>
    <t>Agrega as receitas oriundas da produção de petróleo, gás natural ou outros hidrocarbonetos fluidos, relativas a contratos celebrados sob o regime de partilha de produção.</t>
  </si>
  <si>
    <t>Outorga dos Serviços de Exploração e Produção de Petróleo e Gás Natural - Regime de Partilha de Produção</t>
  </si>
  <si>
    <t>Agrega as receitas de outorga dos serviços de exploração e produção de petróleo e gás natural no regime de partilha de produção.</t>
  </si>
  <si>
    <t>Bônus de Assinatura de Contrato de Partilha de Produção - Parcela da União</t>
  </si>
  <si>
    <t>Registra as receitas que se originaram do bônus de assinatura do contrato de partilha de produção que são devidas à União,  dos contratos relativos às áreas do pré-sal e estratégicas. Segundo o inciso XII do art. 2o da Lei no 12.351, de 22 de dezembro de 2010, o bônus de assinatura corresponde a um valor fixo que o contratado pagará à União no ato da celebração e nos termos do respectivo contrato de partilha de produção. O valor a ser pago como bônus de assinatura é parâmetro técnico constante do contrato de partilha de produção, estabelecido por meio de proposta do Ministério de Minas e Energia - MME ao Conselho Nacional de Política Energética - CNPE, conforme determina alínea "f" do inciso III do art. 10 da Lei no 12.351, de 22 de dezembro de 2010.</t>
  </si>
  <si>
    <t>Bônus de Assinatura de Contrato de Partilha de Produção - Parcela do Fundo Social</t>
  </si>
  <si>
    <t>Registra as receitas que se originaram do bônus de assinatura do contrato de partilha de produção que são devidas ao Fundo Social,  dos contratos relativos às áreas do pré-sal e estratégicas. Segundo o inciso XII do art. 2º da Lei no 12.351, de 22 de dezembro de 2010, o bônus de assinatura corresponde a um valor fixo que o contratado pagará à União no ato da celebração e nos termos do respectivo contrato de partilha de produção. O valor a ser pago como bônus de assinatura é parâmetro técnico constante do contrato de partilha de produção, estabelecido por meio de proposta do Ministério de Minas e Energia - MME ao Conselho Nacional de Política Energética - CNPE, conforme determina alínea "f" do inciso III do art. 10 da Lei no 12.351, de 22 de dezembro de 2010.</t>
  </si>
  <si>
    <t>Bônus de Assinatura de Contrato de Partilha de Produção - Parcela da Empresa Gestora do Contrato</t>
  </si>
  <si>
    <t>Registra os recursos decorrentes do pagamento de bônus de assinatura, devido à empresa gestora do contrato, dos contratos relativos às áreas do pré-sal e estratégicas. Segundo o inciso XII do art. 2º da Lei nº 12.351, de 22 de dezembro de 2010, o bônus de assinatura corresponde a um valor fixo que o contratado pagará à União no ato da celebração e nos termos do respectivo contrato de partilha de produção. O valor a ser pago como bônus de assinatura é parâmetro técnico constante do contrato de partilha de produção, estabelecido por meio de proposta do Ministério de Minas e Energia - MME ao Conselho Nacional de Política Energética - CNPE, conforme determina alínea "f" do inciso III do art. 10 da Lei nº 12.351, de 22 de dezembro de 2010.</t>
  </si>
  <si>
    <t>Bônus de Assinatura de Contrato de Partilha de Produção - Parcela de Estados e Municípios</t>
  </si>
  <si>
    <t>Registra os recursos decorrentes do pagamento de bônus de assinatura da outorga dos serviços de exploração e a produção de petróleo, de gás natural e de outros hidrocarbonetos fluidos em áreas do pré-sal e em áreas estratégicas, sob o regime de partilha de produção, a serem transferidas a Estados e Municípios.</t>
  </si>
  <si>
    <t>Royalties pela Produção de Petróleo - Partilha de Produção - Declaração de Comercialidade a partir de 3/12/2012</t>
  </si>
  <si>
    <t>Agrega as receitas oriundas da parcela do valor do royalty, no regime de partilha de produção, sobre a produção de petróleo, gás natural ou outros hidrocarbonetos fluidos.</t>
  </si>
  <si>
    <t>Royalties pela Produção de Petróleo em Terra - Partilha de Produção - Declaração de Comercialidade a partir de 3/12/2012</t>
  </si>
  <si>
    <t>Registra as receitas oriundas da parcela do valor do royalty, no regime de partilha de produção, sobre o valor da produção de petróleo, gás natural ou outros hidrocarbonetos fluidos, quando a lavra ocorrer em terra ou em lagos, rios, ilhas fluviais e lacustres.</t>
  </si>
  <si>
    <t>Royalties pela Produção de Petróleo em Plataforma - Partilha de Produção - Declaração de Comercialidade a partir de 3/12/2012</t>
  </si>
  <si>
    <t>Registra as receitas oriundas da parcela do valor do royalty, no regime de partilha de produção, sobre o valor da produção de petróleo, gás natural ou outros hidrocarbonetos fluidos, quando a lavra ocorrer na plataforma continental, no mar territorial ou na zona econômica exclusiva.</t>
  </si>
  <si>
    <t>Exploração de Recursos Minerais</t>
  </si>
  <si>
    <t>Agrega receitas decorrentes da extração mineral</t>
  </si>
  <si>
    <t>Registra receitas decorrentes da outorga do Alvará de Pesquisa Mineral.</t>
  </si>
  <si>
    <t>Registra receitas decorrentes da compensação financeira pela exploração de recursos minerais.</t>
  </si>
  <si>
    <t>Exploração de Recursos Hídricos</t>
  </si>
  <si>
    <t>Agrega as receitas de compensação financeira pela exploração e utilização de recursos hídricos.</t>
  </si>
  <si>
    <t>Registra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</si>
  <si>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Registra as receitas decorrentes da autorização ou concessão, por parte da União, para exploração e aproveitamento dos potenciais de energia hidráulica.</t>
  </si>
  <si>
    <t>Compensação Financeira pela Exploração de Recursos Hídricos</t>
  </si>
  <si>
    <t>Agrega as receitas de compensação financeira pela exploração e utilização de recursos hídricos para geração de energia elétrica.</t>
  </si>
  <si>
    <t>Utilização de Recursos Hídricos - Itaipu</t>
  </si>
  <si>
    <t>Registra as receitas de compensação financeira pela utilização de recursos hídricos por parte da Itaipu Binacional do Brasil.</t>
  </si>
  <si>
    <t>Utilização de Recursos Hídricos - Demais Empresas</t>
  </si>
  <si>
    <t>Registra as receitas de compensação financeira pela utilização de recursos hídricos para geração de energia elétrica por parte de outras empresas, exceto Itaipu.</t>
  </si>
  <si>
    <t>Utilização de Recursos Hídricos - Demais Empresas - Prorrogação de Outorga</t>
  </si>
  <si>
    <t>Registra as receitas de compensação financeira pela utilização de recursos hídricos para geração de energia elétrica por parte de outras empresas, exceto Itaipu, nos casos de prorrogação de outorga de que trata o art. 2º, da Lei 12.783, de 11 de janeiro de 2013.</t>
  </si>
  <si>
    <t>Exploração de Recursos Florestais</t>
  </si>
  <si>
    <t>Agrega receitas decorrentes da exploração de recursos florestais.</t>
  </si>
  <si>
    <t>Concessão de Florestas Nacionais</t>
  </si>
  <si>
    <t>Agrega receitas decorrentes da concessão florestal de unidades localizadas em florestas nacionais criadas pela União nos termos do art. 17 da Lei no 9.985, de 18 de julho de 2000.</t>
  </si>
  <si>
    <t>Concessão de Florestas Nacionais - Valor Mínimo</t>
  </si>
  <si>
    <t>Registra receitas decorrentes do "preço mínimo" pago à União em razão da concessão florestal de unidades localizadas em florestas nacionais criadas pela União nos termos do art. 17 da Lei no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</si>
  <si>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Concessão de Florestas Nacionais - Demais Valores</t>
  </si>
  <si>
    <t>Registra receitas decorrentes do valor excedente ao "preço mínimo" pago à União em razão da concessão florestal de unidades localizadas em florestas nacionais criadas pela União nos termos do art. 17 da Lei no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</si>
  <si>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Concessão de Florestas Não Catalogadas como “Florestas Nacionais”</t>
  </si>
  <si>
    <t>Agrega receitas decorrentes da concessão florestal de unidades localizadas em florestas não classificadas como "florestas nacionais nos termos do art. 17 da Lei no 9.985, de 18 de julho de 2000".</t>
  </si>
  <si>
    <t>Concessão de Florestas Não Catalogadas como “Florestas Nacionais” - Valor Mínimo</t>
  </si>
  <si>
    <t>Registra receitas decorrentes do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</si>
  <si>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Concessão de Florestas Não Catalogadas como “Florestas Nacionais” - Demais Valores</t>
  </si>
  <si>
    <t>Registra receitas decorrentes do valor excedente ao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</si>
  <si>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Registra receitas decorrentes do pagamento de preço calculado sobre os custos de realização do edital de licitação da concessão florestal da unidade de manejo.</t>
  </si>
  <si>
    <t>Registra receitas decorrentes do pagamento de preço decorrente de contratos de transição de concessão florestal para exploração e gestão de florestas públicas e recursos florestais.</t>
  </si>
  <si>
    <t>Demais Receitas de Exploração de Recursos Florestais</t>
  </si>
  <si>
    <t>Registra receitas decorrentes da exploração de recursos florestais e outros recursos naturais, nos limites estabelecidos em lei.</t>
  </si>
  <si>
    <t>Registra valores referentes à receita decorrente da celebração de contratos de transferência de tecnologia e de licenciamento para outorga de direito de uso de exploração de criação protegida.</t>
  </si>
  <si>
    <t>Registra as receitas oriundas de royalties recebidos por órgãos ou entidades da administração pública direta ou indireta em decorrência da comercialização
de produtos que tenham sido desenvolvidos com a utilização de tecnologia por eles desenvolvida.</t>
  </si>
  <si>
    <t>Registra receitas decorrentes da cessão do direito de operacionalizar pagamentos de determinado órgão ou entidade. Por meio da cessão, é possível à instituição financeira operacionalizar, por exemplo, pagamentos relativos a salários dos servidores, a precatórios, a RPV´s, bem como qualquer outro pagamento a ser efetuado a terceiros e que possa ser operacionalizado por instituição financeira. Nesse contexto, a cessão do direito é firmada entre o órgão/entidade e a instituição financeira interessada, a qual passará a ter o direito de operacionalizar os pagamentos especificados no respectivo contrato de cessão que esse órgão/entidade tem a efetuar com terceiros. Como contrapartida, a instituição financeira recolhe à Conta Única do Tesouro Nacional o montante estipulado a título da cessão, conforme as cláusulas previstas nos termos do respectivo contrato.</t>
  </si>
  <si>
    <t>Registra as receitas decorrentes da cessão do direito de operacionalizar pagamentos de determinado órgão ou entidade do Poder Judiciário. Por meio da cessão, é possível à instituição financeira operacionalizar, por exemplo, pagamentos relativos a salários dos servidores, a precatórios, a RPVs, bem como qualquer outro pagamento a ser efetuado a terceiros e que possa ser operacionalizado por instituição financeira. Nesse contexto, a cessão do direito é firmada entre o órgão/entidade da Justiça Federal e a instituição financeira interessada, a qual passará a ter o direito de operacionalizar os pagamentos especificados no respectivo contrato de cessão que esse órgão/entidade tem a efetuar com terceiros. Como contrapartida, a instituição financeira recolhe à Conta Única do Tesouro Nacional o montante estipulado a título da cessão, conforme as cláusulas previstas nos termos do respectivo contrato.</t>
  </si>
  <si>
    <t>Participação da União em Receita de Serviços</t>
  </si>
  <si>
    <t>Agrega as receitas decorrentes de participação da União nos recursos obtidos em serviços públicos, devidas por ocasião da exploração de monopólio daquele ente por concessionárias, permissionárias ou empresas estatais.</t>
  </si>
  <si>
    <t>Participação da União em Receita de Concursos de Prognósticos e Sorteios</t>
  </si>
  <si>
    <t>Agrega as receitas decorrentes de participação da União nos recursos obtidos em serviços lotéricos e sorteios, devidas por ocasião da exploração de monopólio daquele ente por empresa pública ou particular concessionário.</t>
  </si>
  <si>
    <t>Participação da União em Receita de Loteria Federal</t>
  </si>
  <si>
    <t>Registra as receitas decorrentes de participação patrimonial da União nos recursos obtidos na loteria federal, devidas por ocasião da exploração de monopólio daquele ente por empresa pública ou particular concessionário.</t>
  </si>
  <si>
    <t>Participação da União em Receita de Loteria Esportiva</t>
  </si>
  <si>
    <t>Registra as receitas decorrentes de participação patrimonial da União nos recursos obtidos na loteria esportiva, devidas por ocasião da exploração de monopólio daquele ente por empresa pública ou particular concessionário.</t>
  </si>
  <si>
    <t>Participação da União em Receita de Loterias de Prognósticos Numéricos</t>
  </si>
  <si>
    <t>Registra as receitas decorrentes de participação patrimonial da União nos recursos obtidos na loteria de números, devidas por ocasião da exploração de monopólio daquele ente por empresa pública ou particular concessionário.</t>
  </si>
  <si>
    <t>Participação da União em Receita de Loteria Instantânea</t>
  </si>
  <si>
    <t>Registra as receitas decorrentes de participação patrimonial da União nos recursos obtidos na loteria instantânea, devidas por ocasião da exploração de monopólio daquele ente por empresa pública ou particular concessionário.</t>
  </si>
  <si>
    <t>Participação da União em Receita de Loterias de Prognósticos Específico</t>
  </si>
  <si>
    <t>Registra as receitas decorrentes de participação patrimonial da União nos recursos obtidos na loteria modalidade futebol, devidas por ocasião da exploração de monopólio daquele ente por empresa pública ou particular concessionário.</t>
  </si>
  <si>
    <t>Registra as receitas decorrentes das atividades industriais. Envolvem a extração e o beneficiamento de matérias-primas, bem como a produção e comercialização bens relacionados às indústrias extrativa mineral, mecânica, química e de transformação em geral.</t>
  </si>
  <si>
    <t>Serviços Administrativos e Comerciais Gerais Prestados por Entidades e Órgãos Públicos em Geral</t>
  </si>
  <si>
    <t>Registraas receitas de serviços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entre outros.</t>
  </si>
  <si>
    <t>Registra as receitas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t>
  </si>
  <si>
    <t>Registra as receitas decorrentes da aprovação de laudos de ensaio de produtos e prestação de serviços técnicos por órgãos da Agência Nacional de telecomunicações - Anatel.</t>
  </si>
  <si>
    <t>Registra as receitas decorrentes da utilização de instalações e serviços destinados a apoiar e tornar segura a navegação aérea, proporcionados pelo Comando da Aeronáutica. Compreende as seguintes tarifas: I - Tarifa de Uso das Comunicações e dos Auxílios à Navegação Aérea em Rota - devida pela utilização do conjunto de instalações e serviços relacionados ao controle dos voos em rota, de acordo com as normas específicas do Comando da Aeronáutica; II - Tarifa de Uso das Comunicações e dos Auxílios-Rádio à Navegação Aérea em Área de Controle de Aproximação - devida pela utilização do conjunto de instalações e serviços relacionados ao controle de aproximação, de acordo com as normas específicas do Comando da Aeronáutica; III - Tarifa de Uso das Comunicações e dos Auxílios-Rádio à Navegação Aérea em Área de Controle de Aeródromo - devida pela utilização do conjunto de instalações e serviços relacionados ao controle de aeródromo ou aos serviços de informações de voo de aeródromo, de acordo com as normas específicas do Comando da Aeronáutica.</t>
  </si>
  <si>
    <t>Registra as receitas decorrentes da tarifa cobrada em retribuição à efetiva utilização dos serviços de sinalização náutica de proteção à navegação.</t>
  </si>
  <si>
    <t>Registra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</si>
  <si>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 as receitas originadas do adicional sobre as tarifas aeroportuárias referidas no art. 3º da Lei nº 6.009, de 26 de dezembro de 1973. O fato gerador do Adicional de Tarifa Aeroportuária está extinto desde 1º de janeiro de 2017, conforme o Art. 1º da Lei nº 13.319, de 25 de julho de 2016.</t>
  </si>
  <si>
    <t>Registra as receitas originadas da parcela da tarifa de embarque internacional, correspondente ao aumento concedido pela Portaria nº 861/GM2, de 9 de dezembro de 1997, do Ministério da Aeronáutica, conforme disposto na Lei nº 9.825, de 23 de agosto de 1999.</t>
  </si>
  <si>
    <t>Registra as receitas originadas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</si>
  <si>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Registra outras receitas de serviços de atendimento à saúde, que não se enquadrem nos itens anteriores,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</si>
  <si>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PORTARIA SOF/ME Nº 5.118, DE 4 DE MAIO DE 2021, alterada pela PORTARIA SOF/ME Nº 7.715, DE 29 DE JUNHO DE 2021, republicada no DOU de 03/08/2021</t>
  </si>
  <si>
    <t>Registra as receitas de natureza não-financeira originadas da concessão de garantias, avais e seguros nas operações de crédito.</t>
  </si>
  <si>
    <t>Registra as receitas decorrentes de parte dos rendimentos dos empréstimos de recursos do Fundo de Amparo ao Trabalhador ao Banco Nacional de Desenvolvimento Econômico e Social - BNDES, de acordo com o art. 239 da Constituição Federal.</t>
  </si>
  <si>
    <t>Impostos sobre o Patrimônio para Estados/DF/Municípios</t>
  </si>
  <si>
    <t>Registra o valor total da arrecadação dos impostos incidentes sobre o patrimônio, de competência dos Estados, Distrito Federal e Municípios.</t>
  </si>
  <si>
    <t>Imposto sobre Transmissão “Inter Vivos” de Bens Imóveis e de Direitos Reais sobre Imóveis</t>
  </si>
  <si>
    <t>Impostos sobre a Produção, Circulação de Mercadorias e Serviços</t>
  </si>
  <si>
    <t>Registra o valor total da arrecadação dos impostos incidentes sobre a produção, circulação de mercadorias e serviços, de competência dos Estados, Distrito Federal e Municípios.</t>
  </si>
  <si>
    <t>Registra o valor total da arrecadação de Imposto sobre Circulação de Mercadorias e Serviços – ICMS. De competência dos Estados. Tem como fato gerador as operações relativas à circulação de mercadorias e às prestações de serviços de transporte interestadual e intermunicipal e de comunicação, ainda que as operações e as prestações se iniciem no exterior. Incide ainda sobre a entrada de mercadoria importada.</t>
  </si>
  <si>
    <t>Registra o valor da receita decorrente da aplicação de adicional de até dois pontos percentuais na alíquota do Imposto sobre Circulação de Mercadorias e Serviços – ICMS, sobre produtos e serviços supérfluos e nas condições definidas na lei complementar de que trata o art. 155, § 2º, XII, da Constituição, não se aplicando, sobre este percentual, o disposto no art. 158, IV, da Constituição, para constituição do fundo estadual de combate à pobreza.</t>
  </si>
  <si>
    <t>Imposto sobre Serviços de Qualquer Natureza</t>
  </si>
  <si>
    <t>Registra o valor total da arrecadação de imposto sobre serviços de qualquer natureza de competência dos Municípios. Tem como fato gerador a prestação, por empresa ou profissional autônomo, com ou sem estabelecimento fixo, de serviços constantes em lista própria.</t>
  </si>
  <si>
    <t>Registra o valor da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</si>
  <si>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Registra o valor da receita decorrente da arrecadação do Imposto sobre Vendas a Varejo de Combustíveis Líquidos e Gasosos (IVVC). Imposto instituído pela Constituição Federal de 1988, art. 156, IV, extinto pela Emenda Constitucional nº 3/1993. Entretatno, ainda há arrecadação de saldos remanescentes do período em que o referido imposto vigorou.</t>
  </si>
  <si>
    <t>Taxas de Inspeção, Controle e Fiscalização - Outras</t>
  </si>
  <si>
    <t>Registra as receitas relacionadas a outras taxas não especificadas anteriormente relativas a atividades de inspeção, controle e fiscalização de competência dos Estados, Distrito Federal e Municípios.</t>
  </si>
  <si>
    <t>Taxas pela Prestação de Serviços - Outras</t>
  </si>
  <si>
    <t>Registra receitas que se originaram de taxas pela utilização efetiva ou potencial de serviço público específico e divisível, prestado ao contribuinte ou posto à sua disposição, não especificadas anteriormente.</t>
  </si>
  <si>
    <t>Agrega as receitas relacionadas às taxas de inspeção, controle e fiscalização de competência dos Estados, Distrito Federal e Municípios.</t>
  </si>
  <si>
    <t>Agrega as receitas relacionadas às taxas de inspeção, controle e fiscalização de vigilância sanitária, de competência dos Estados, Distrito Federal e Municípios.</t>
  </si>
  <si>
    <t>Agrega as receitas relacionadas às taxas de inspeção, controle e fiscalização relativas a saúde suplementar, de competência dos Estados, Distrito Federal e Municípios.</t>
  </si>
  <si>
    <t>Agrega as receitas relacionadas a outras taxas não especificadas anteriormente relativas a atividades de inspeção, controle e fiscalização de competência dos Estados, Distrito Federal e Municípios.</t>
  </si>
  <si>
    <t>Agrega o valor da arrecadação de receita de Taxas devidas à União em razão da atividade jurisdicional do Estado, na Justiça Federal, bem como aos estados, na Justiça Estadual, com o devido acompanhamento dessas receitas pelo CNJ, de acordo com a Resolução CNJ nº 102/2009.</t>
  </si>
  <si>
    <t>Agrega o valor da arrecadação de receita de taxas relativas a serviços extrajudiciais ligadas à atividade de constrole jurisdicional do Estado, com o devido acompanhamento dessas receitas pelo CNJ, de acordo com a Resolução CNJ nº 102/2009.</t>
  </si>
  <si>
    <t>Agrega as receitas relativas à Taxa de Estudo de Impacto de Vizinhança (EIV), estabelecidas conforme a Lei nº 10.257/2001.</t>
  </si>
  <si>
    <t>Agrega receitas que se originaram de taxas pela utilização efetiva ou potencial de serviço público específico e divisível, prestado ao contribuinte ou posto à sua disposição, não especificadas anteriormente.</t>
  </si>
  <si>
    <t>Contribuição para o Sistema de Proteção Social dos Militares</t>
  </si>
  <si>
    <t xml:space="preserve">Contribuição Patronal - Militar </t>
  </si>
  <si>
    <t>Contribuição Patronal - Militar - Parcelamentos</t>
  </si>
  <si>
    <t>Contribuição do Militar - Parcelamentos</t>
  </si>
  <si>
    <t xml:space="preserve">Contribuição do Militar Oriunda de Sentenças Judiciais </t>
  </si>
  <si>
    <t>Contribuição do Servidor Civil para o Plano de Seguridade Social - CPSSS - Específico de EST/DF/MUN</t>
  </si>
  <si>
    <t>Agrega a receita de contribuição dos servidores públicos e pensionistas civis correlatos dos Estados, DF e Municípios para o custeio do Plano de Seguridade Social do Serviço Público.</t>
  </si>
  <si>
    <t>CPSSS do Servidor Civil Ativo</t>
  </si>
  <si>
    <t>Agrega o valor da arrecadação da receita de contribuições previdenciárias dos servidores civis ativos para institutos de previdência social.</t>
  </si>
  <si>
    <t>CPSSS do Servidor Civil Inativo</t>
  </si>
  <si>
    <t>Agrega o valor da arrecadação da receita de contribuições previdenciárias dos servidores civis inativos para institutos de previdência social.</t>
  </si>
  <si>
    <t>CPSSS do Servidor Civil - Pensionistas</t>
  </si>
  <si>
    <t>Agrega o valor da arrecadação da receita de contribuições previdenciárias dos pensionistas civis públicos para institutos de previdência social.</t>
  </si>
  <si>
    <t>Agrega o valor da arrecadação da receita de contribuições previdenciárias oriunda de sentenças judiciais relativas a servidores civis ativos para institutos de previdência social.</t>
  </si>
  <si>
    <t>Agrega o valor da arrecadação da receita de contribuições previdenciárias oriunda de sentenças judiciais relativas a servidores civis inativos para institutos de previdência social.</t>
  </si>
  <si>
    <t>Agrega o valor da arrecadação da receita de contribuições previdenciárias oriunda de sentenças judiciais relativas a pensionistas civis públicos para institutos de previdência social.</t>
  </si>
  <si>
    <t>CPSSS - Parcelamentos - Específico de EST/DF/MUN</t>
  </si>
  <si>
    <t>Agrega a receita de parcelamentos de contribuição dos servidores públicos e pensionistas civis correlatos dos Estados, DF e Municípios para o custeio do Plano de Seguridade Social do Serviço Público.</t>
  </si>
  <si>
    <t>CPSSS  - Parcelamentos - do Servidor Civil Ativo</t>
  </si>
  <si>
    <t>Agrega o valor da arrecadação por meio de parcelamento da receita de contribuições previdenciárias dos servidores civis ativos para institutos de previdência social.</t>
  </si>
  <si>
    <t>CPSSS  - Parcelamentos - do Servidor Civil Inativo</t>
  </si>
  <si>
    <t>Agrega o valor da arrecadação por meio de parcelamento da receita de contribuições previdenciárias dos servidores civis inativos para institutos de previdência social.</t>
  </si>
  <si>
    <t>CPSSS  - Parcelamentos - Pensionistas</t>
  </si>
  <si>
    <t>Agrega o valor da arrecadação por meio de parcelamento da receita de contribuições previdenciárias dos pensionistas civis públicos para institutos de previdência social.</t>
  </si>
  <si>
    <t>CPSSS  - Parcelamentos - Oriunda de Sentenças Judiciais - Servidor Civil Ativo</t>
  </si>
  <si>
    <t>Agrega o valor da arrecadação por meio de parcelamento da receita de contribuições previdenciárias oriunda de sentenças judiciais relativas a servidores civis ativos para institutos de previdência social.</t>
  </si>
  <si>
    <t>CPSSS  - Parcelamentos - Oriunda de Sentenças Judiciais - Servidor Civil Inativo</t>
  </si>
  <si>
    <t>Agrega o valor da arrecadação por meio de parcelamento da receita de contribuições previdenciárias oriunda de sentenças judiciais relativas a servidores civis inativos para institutos de previdência social.</t>
  </si>
  <si>
    <t>CPSSS  - Parcelamentos - Oriunda de Sentenças Judiciais - Servidor Civil - Pensionistas</t>
  </si>
  <si>
    <t>Agrega o valor da arrecadação por meio de parcelamento da receita de contribuições previdenciárias oriunda de sentenças judiciais relativas a pensionistas civis públicos para institutos de previdência social.</t>
  </si>
  <si>
    <t>CPSSS Patronal - Servidor Civil - Específico de EST/DF/MUN</t>
  </si>
  <si>
    <t>Agrega a receita de contribuição dos entes, específica para Estados, DF e Municípios, bem como seus órgãos e entidades obrigadas, para o custeio do Plano de Seguridade Social do Serviço Público.</t>
  </si>
  <si>
    <t>CPSSS Patronal - Servidor Civil Ativo</t>
  </si>
  <si>
    <t>Agrega o valor da arrecadação da receita de contribuições patronais relativas aos servidores civis ativos para institutos de previdência social.</t>
  </si>
  <si>
    <t>CPSSS Patronal - Servidor Civil Inativo</t>
  </si>
  <si>
    <t>Agrega o valor da arrecadação da receita de contribuições patronais relativas aos servidores civis inativos para institutos de previdência social.</t>
  </si>
  <si>
    <t>CPSSS Patronal - Servidor Civil - Pensionistas</t>
  </si>
  <si>
    <t>Agrega o valor da arrecadação da receita de contribuições patronais relativas aos pensionistas civis públicos para institutos de previdência social.</t>
  </si>
  <si>
    <t>CPSSS Patronal - Oriunda de Sentenças Judiciais - Servidor Civil Ativo</t>
  </si>
  <si>
    <t>Agrega o valor da arrecadação da receita de contribuições patronais oriundas de sentenças judiciais relativas aos servidores civis ativos para institutos de previdência social.</t>
  </si>
  <si>
    <t>CPSSS Patronal - Oriunda de Sentenças Judiciais - Servidor Civil Inativo</t>
  </si>
  <si>
    <t>Agrega o valor da arrecadação da receita de contribuições patronais oriundas de sentenças judiciais relativas aos servidores civis inativos para institutos de previdência social.</t>
  </si>
  <si>
    <t>CPSSS Patronal - Oriunda de Sentenças Judiciais - Servidor Civil - Pensionistas</t>
  </si>
  <si>
    <t>Agrega o valor da arrecadação da receita de contribuições patronais oriundas de sentenças judiciais relativas aos pensionistas civis públicos para institutos de previdência social.</t>
  </si>
  <si>
    <t>CPSSS Patronal - Parcelamentos - Específico de EST/DF/MUN</t>
  </si>
  <si>
    <t>CPSSS Patronal - Parcelamentos - Servidor Civil Ativo</t>
  </si>
  <si>
    <t>Agrega o valor da arrecadação por meio de parcelamento da receita de contribuições patronais relativas aos servidores civis ativos para institutos de previdência social.</t>
  </si>
  <si>
    <t>CPSSS Patronal - Parcelamentos - Servidor Civil Inativo</t>
  </si>
  <si>
    <t>Agrega o valor da arrecadação por meio de parcelamento da receita de contribuições patronais relativas aos servidores civis inativos para institutos de previdência social.</t>
  </si>
  <si>
    <t>CPSSS Patronal - Parcelamentos - Servidor Civil - Pensionistas</t>
  </si>
  <si>
    <t>Agrega o valor da arrecadação por meio de parcelamento da receita de contribuições patronais relativas aos pensionistas civis públicos para institutos de previdência social.</t>
  </si>
  <si>
    <t>CPSSS Patronal - Parcelamentos - Oriunda de Sentenças Judiciais - Servidor Civil Ativo</t>
  </si>
  <si>
    <t>Agrega o valor da arrecadação por meio de parcelamento da receita de contribuições patronais oriundas de sentenças judiciais relativas aos servidores civis ativos para institutos de previdência social.</t>
  </si>
  <si>
    <t>CPSSS Patronal - Parcelamentos - Oriunda de Sentenças Judiciais - Servidor Civil Inativo</t>
  </si>
  <si>
    <t>Agrega o valor da arrecadação por meio de parcelamento da receita de contribuições patronais oriundas de sentenças judiciais relativas aos servidores civis inativos para institutos de previdência social.</t>
  </si>
  <si>
    <t>CPSSS Patronal - Parcelamentos - Oriunda de Sentenças Judiciais - Servidor Civil - Pensionistas</t>
  </si>
  <si>
    <t>Agrega o valor da arrecadação por meio de parcelamento da receita de contribuições patronais oriundas de sentenças judiciais relativas aos pensionistas civis públicos para institutos de previdência social.</t>
  </si>
  <si>
    <t>Contribuição dos Militares e Pensionistas para o Sistema de Proteção Social dos Militares - SPSM de Estados e DF</t>
  </si>
  <si>
    <t>Agrega a receita de contribuição dos militares e pensionistas militares dos Estados e DF para o custeio do Sistema de Proteção Social dos Militares.</t>
  </si>
  <si>
    <t>Contribuição para o SPSM - Militar Ativo</t>
  </si>
  <si>
    <t>Agrega o valor da arrecadação da receita de contribuições dos militares ativos para custeio do Sistema de Proteção Social dos Militares.</t>
  </si>
  <si>
    <t>Contribuição para o SPSM - Militar Inativo</t>
  </si>
  <si>
    <t>Agrega o valor da arrecadação da receita de contribuições dos militares inativos para o custeio do Sistema de Proteção Social dos Militares.</t>
  </si>
  <si>
    <t>Contribuição para o SPSM - Pensionistas Militares</t>
  </si>
  <si>
    <t>Agrega o valor da arrecadação da receita de contribuições dos pensionistas militares para o custeio do Sistema de Proteção Social dos Militares.</t>
  </si>
  <si>
    <t>Contribuição dos Militares e Pensionistas para o Sistema de Proteção Social dos Militares - SPSM - Parcelamentos - de EST/DF/MUN</t>
  </si>
  <si>
    <t>Agrega a receita de parcelamentos de contribuição dos militares e pensionistas correlatos para o custeio do Sistema de Proteção Social dos Militares.</t>
  </si>
  <si>
    <t>Contribuição para o SPSM - Parcelamentos - Militar Ativo</t>
  </si>
  <si>
    <t>Agrega o valor da arrecadação por meio de parcelamento da receita de contribuições dos militares ativos para o custeio do Sistema de Proteção Social dos Militares.</t>
  </si>
  <si>
    <t>Contribuição para o SPSM - Parcelamentos - Militar Inativo</t>
  </si>
  <si>
    <t>Agrega o valor da arrecadação por meio de parcelamento da receita de contribuições dos militares inativos para o custeio do Sistema de Proteção Social dos Militares.</t>
  </si>
  <si>
    <t>Contribuição para o SPSM - Parcelamentos - Pensionistas Militares</t>
  </si>
  <si>
    <t>Agrega o valor da arrecadação por meio de parcelamento da receita de contribuições dos pensionistas militares para o custeio do Sistema de Proteção Social dos Militares.</t>
  </si>
  <si>
    <t>Contribuição Patronal para o Sistema de Proteção Social dos Militares - SPSM de Estados e DF</t>
  </si>
  <si>
    <t>Agrega a receita de contribuição dos entes, específica dos Estados e DF, para o custeio do Sistema de Proteção Social dos Militares.</t>
  </si>
  <si>
    <t>Contribuição Patronal para o SPSM - Militar Ativo</t>
  </si>
  <si>
    <t>Agrega o valor da arrecadação da receita de contribuições patronais relativas aos militares ativos para o custeio do Sistema de Proteção Social dos Militares.</t>
  </si>
  <si>
    <t>Contribuição Patronal para o SPSM - Militar Inativo</t>
  </si>
  <si>
    <t>Agrega o valor da arrecadação da receita de contribuições patronais relativas aos militares inativos para o custeio do Sistema de Proteção Social dos Militares.</t>
  </si>
  <si>
    <t>Contribuição Patronal para o SPSM - Pensionistas Militares</t>
  </si>
  <si>
    <t>Agrega o valor da arrecadação da receita de contribuições patronais relativas aos pensionistas militares para o custeio do Sistema de Proteção Social dos Militares.</t>
  </si>
  <si>
    <t>Contribuição Patronal para o Sistema de Proteção Social dos Militares - SPSM - Parcelamentos - de Estados e DF</t>
  </si>
  <si>
    <t>Agrega a receita de parcelamentos de contribuição dos entes, específica dos Estados e DF, para o custeio do Sistema de Proteção Social dos Militares.</t>
  </si>
  <si>
    <t>Contribuição Patronal - Parcelamentos - para o SPSM - Militar Ativo</t>
  </si>
  <si>
    <t>Agrega o valor da arrecadação por meio de parcelamento da receita de contribuições patronais relativas aos militares ativos para o custeio do Sistema de Proteção Social dos Militares.</t>
  </si>
  <si>
    <t>Contribuição Patronal - Parcelamentos - para o SPSM - Militar Inativo</t>
  </si>
  <si>
    <t>Agrega o valor da arrecadação por meio de parcelamento da receita de contribuições patronais relativas aos militares inativos para o custeio do Sistema de Proteção Social dos Militares.</t>
  </si>
  <si>
    <t>Contribuição Patronal - Parcelamentos - para o SPSM - Pensionistas Militares</t>
  </si>
  <si>
    <t>Agrega o valor da arrecadação por meio de parcelamento da receita de contribuições patronais relativas aos pensionistas militares para o custeio do Sistema de Proteção Social dos Militares.</t>
  </si>
  <si>
    <t>Agrega as receitas decorrentes de contribuições arrecadadas, coforme Lei Estadual do Estado do Mato Grosso nº 10.353/2015.</t>
  </si>
  <si>
    <t>Serviços de Saúde - Específico para Estados/DF/Municípios</t>
  </si>
  <si>
    <t>Agrega as receitas originadas de serviços de atendimento à saúde, de caráter especializado ou não. Compreende a prestação de serviços relacionados à saúde em hospitais, ambulatórios, consultórios, clínicas, centros de assistência psicossocial, unidades móveis de atendimento a urgências e remoções, bem como testes, análises e outros serviços relacionados à saúde.</t>
  </si>
  <si>
    <t>Agrega as receitas originadas de serviços de atendimento à saúde, de caráter especializado ou não. Compreende a prestação de serviços relacionados à saúde em hospitais e similares, bem como serviços de saúde correlatos.</t>
  </si>
  <si>
    <t>Serviços de Registro de Análise e de Controle</t>
  </si>
  <si>
    <t>Agrega as receitas originadas de serviços de registro de análise e de controle de produtos sujeitos a normas de vigilância sanitária.</t>
  </si>
  <si>
    <t>Agrega as receitas originadas de serviços de atendimento à saúde, de caráter especializado ou não. Compreende a prestação de serviços relacionados à saúde com natureza radiológica ou laboratorial.</t>
  </si>
  <si>
    <t>Agrega as receitas originadas de serviços de atendimento à saúde, de caráter especializado ou não. Compreende a prestação de serviços relacionados à saúde com natureza ambulatórial.</t>
  </si>
  <si>
    <t>Outros Serviços de Saúde</t>
  </si>
  <si>
    <t>Compreende a prestação de outros serviços relacionados à saúde, não especificados anteriormente.</t>
  </si>
  <si>
    <t>Participação na Receita da União</t>
  </si>
  <si>
    <t>Registra o valor total das receitas recebidas por meio de participação na receita da União.</t>
  </si>
  <si>
    <t>Cota-Parte do Fundo de Participação dos Estados e do Distrito Federal</t>
  </si>
  <si>
    <t>Agrega o valor total das receitas recebidas por meio de cota-parte do fundo participação dos Estados e Distrito Federal.</t>
  </si>
  <si>
    <t>Agrega o valor total das receitas recebidas por meio de cota-parte do Fundo de Participação dos Municípios (FPM), referente à alínea “b” do inciso I do art. 159 da Constituição Federal.</t>
  </si>
  <si>
    <t>Cota-Parte do Fundo de Participação do Municípios – 1% Cota entregue no mês de dezembro</t>
  </si>
  <si>
    <t>Agrega o valor total das receitas recebidas por meio de cota-parte do Fundo de Participação dos Municípios (FPM), referente à alínea “d” do inciso I do art. 159 da Constituição Federal.</t>
  </si>
  <si>
    <t>Cota-Parte do Fundo de Participação dos Municípios - 1% Cota entregue no mês de julho</t>
  </si>
  <si>
    <t>Agrega o valor total das receitas recebidas por meio de cota-parte do Fundo de Participação dos Municípios (FPM), referente à alínea “e” do inciso I do art. 159 da Constituição Federal e Emenda Constitucional nº 84, de 2014.</t>
  </si>
  <si>
    <t>Cota-Parte do Imposto Sobre a Propriedade Territorial Rural</t>
  </si>
  <si>
    <t>Agrega o valor total das receitas recebidas por meio de transferências do imposto sobre a propriedade territorial rural.</t>
  </si>
  <si>
    <t>Agrega recebidos em decorrência da transferência constitucional do imposto sobre produtos industrializados.</t>
  </si>
  <si>
    <t xml:space="preserve">Agrega o valor das receitas recebidas pelos Estados por meio de transferências constitucionais da contribuição de intervenção no domínio econômico (Emenda Constitucional nº 42, de 19/12/2003). </t>
  </si>
  <si>
    <t>Agrega o valor total das receitas recebidas por meio de cota-parte imposto sobre operações crédito câmbio e seguros.</t>
  </si>
  <si>
    <t>Outras Transferências decorrentes de Compensação Financeira pela Exploração de Recursos Naturais</t>
  </si>
  <si>
    <t>Transferência da Compensação Financeira pela Exploração de Recursos Naturais</t>
  </si>
  <si>
    <t>Agrega o valor da arrecadação da receita da cota-parte da compensação financeira de recursos hídricos, para fins de geração de energia elétrica.</t>
  </si>
  <si>
    <t>Cota-parte da Compensação Financeira de Recursos Minerais - CFEM</t>
  </si>
  <si>
    <t>Agrega o valor da arrecadação da receita da cota-parte da compensação financeira de recursos minerais, para fins de aproveitamento econômico.</t>
  </si>
  <si>
    <t>Cota-parte Royalties – Compensação Financeira pela Produção de Petróleo – Lei nº 7.990/89</t>
  </si>
  <si>
    <t>Agrega o valor da arrecadação da receita com a cota-parte royalties – compensação financeira pela produção de petróleo.</t>
  </si>
  <si>
    <t>Cota-parte Royalties pelo Excedente da Produção do Petróleo – Lei nº 9.478/97, artigo 49, I e II</t>
  </si>
  <si>
    <t>Cota-parte Royalties pela Participação Especial – Lei nº 9.478/97, artigo 50</t>
  </si>
  <si>
    <t>Agrega o valor da arrecadação de receita com a cota-parte royalties pela participação especial prevista na Lei nº 9.478/97, art. 50.</t>
  </si>
  <si>
    <t>Agrega o valor da arrecadação de receita de transferência da cota-parte do Fundo Especial do Petróleo – FEP.</t>
  </si>
  <si>
    <t>Agrega o valor da arrecadação de receita com outras transferências decorrentes de compensação financeira proveniente da exploração de recursos naturais.</t>
  </si>
  <si>
    <t>Transferência de Recursos do Sistema Único de Saúde – SUS – Repasses Fundo a Fundo - Bloco de Manutenção das Ações e Serviços Públicos de Saúde</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</si>
  <si>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</si>
  <si>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</si>
  <si>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</si>
  <si>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</si>
  <si>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Agrega o valor total de transferências correntes do bloco de manutenção das ações e serviços públicos de saúde do Fundo Nacional de Saúde (União) recebidos pelos Fundos de Saúde dos Estados, do Distrito Federal e dos Municípios, referentes a gastos com gestão do SUS.</t>
  </si>
  <si>
    <t>Agrega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</si>
  <si>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Agrega o valor das transferências correntes da União recebidas pelos Estados, Distrito Federal e Municípios, referentes ao bloco de estruturação da rede de serviços do Sistema Único de Saúde – SUS, destinados à atenção primária em saúde.</t>
  </si>
  <si>
    <t>Agrega o valor das transferências correntes da União recebidas pelos Estados, Distrito Federal e Municípios, referentes ao bloco de estruturação da rede de serviços do Sistema Único de Saúde – SUS, destinados à atenção especializada em saúde.</t>
  </si>
  <si>
    <t>Agrega o valor das transferências correntes da União recebidas pelos Estados, Distrito Federal e Municípios, referentes ao bloco de estruturação da rede de serviços do Sistema Único de Saúde – SUS, destinados à Vigilância em Saúde.</t>
  </si>
  <si>
    <t>Agrega o valor das transferências correntes da União recebidas pelos Estados, Distrito Federal e Municípios, referentes ao bloco de estruturação da rede de serviços do Sistema Único de Saúde – SUS, destinados à Gestão e Desenvolvimento de Tecnologias em Saúde no SUS.</t>
  </si>
  <si>
    <t>Agrega o valor das transferências correntes da União recebidas pelos Estados, Distrito Federal e Municípios, referentes ao bloco de estruturação da rede de serviços do Sistema Único de Saúde – SUS, destinados à Gestão do SUS.</t>
  </si>
  <si>
    <t>Agrega o valor das transferências correntes da União recebidas pelos Estados, Distrito Federal e Municípios, referentes ao bloco de investimentos na rede de serviços do Sistema Único de Saúde – SUS, não detalhadas anteriormente.</t>
  </si>
  <si>
    <t>Agrega o valor das transferências correntes da União recebidas pelos Estados, Distrito Federal e Municípios, referentes ao bloco de estruturação da rede de serviços do Sistema Único de Saúde – SUS, não detalhadas anteriormente.</t>
  </si>
  <si>
    <t>Outras Transferências Diretas do Fundo Nacional do Desenvolvimento da Educação – FNDE</t>
  </si>
  <si>
    <t>Transferências de Recursos do Fundo Nacional do Desenvolvimento da Educação – FNDE</t>
  </si>
  <si>
    <t>Registra o valor total dos recursos de transferências da União recebidos pelos Estados, Distrito Federal e Municípios, relativos ao Fundo Nacional do Desenvolvimento da Educação – FNDE, compreendendo os repasses referentes ao salário-educação e demais programas do FNDE.</t>
  </si>
  <si>
    <t>Transferências do Salário-Educação</t>
  </si>
  <si>
    <t xml:space="preserve">Registra o valor dos recursos de transferências da União aos Estados, Distrito Federal e Municípios referentes ao Programa Dinheiro Direto na Escola – PDDE. </t>
  </si>
  <si>
    <t>Transferências Diretas do FNDE referentes ao Programa Nacional de Alimentação Escolar – PNAE</t>
  </si>
  <si>
    <t>Transferências Diretas do FNDE referentes ao Programa Nacional de Apoio ao Transporte do Escolar – PNATE</t>
  </si>
  <si>
    <t>Programa Nacional de Inclusão de Jovens - Projovem Urbano</t>
  </si>
  <si>
    <t>Programa Nacional de Inclusão de Jovens - Projovem Campo</t>
  </si>
  <si>
    <t>Programa Brasil Alfabetizado - PBA</t>
  </si>
  <si>
    <t>Programa de Apoio aos Sistemas de Ensino para Atendimento à Educação de Jovens e Adultos - PEJA</t>
  </si>
  <si>
    <t>Transferências de Recursos da Complementação da União ao Fundo de Manutenção e Desenvolvimento da Educação Básica e de Valorização dos Profissionais da Educação – FUNDEB</t>
  </si>
  <si>
    <t>Registra o valor recebido a título da complementação Valor Anual por Aluno (VAAF), conforme art. 5º, I da Lei nº 14.133/2020.</t>
  </si>
  <si>
    <t>Registra o valor recebido a título da complementação Valor Anual Total por Aluno (VAAT), conforme art. 5º, II da Lei nº 14.133/2020.</t>
  </si>
  <si>
    <t>Registra o valor recebido a título da complementação do valor anual por aluno na modalidade VAAF, conforme art. 5º, III da Lei nº 14.133/2020.</t>
  </si>
  <si>
    <t>Outras Transferências de Recursos da União</t>
  </si>
  <si>
    <t>Transferência Financeira do ICMS – Desoneração – L.C. Nº 87/96</t>
  </si>
  <si>
    <t>Registra o valor total dos recursos de transferências da União aos Estados, Distrito Federal e aos Municípios, atendidos os limites, critérios, prazos e demais condições fixados no anexo a Lei Complementar nº 87 de 13/09/96, com base no produto de arrecadação do Imposto Estadual Sobre Operações Relativas a Circulação de Mercadorias e Sobre Prestações de Serviços de Transportes Interestadual e Intermunicipal e de Comunicação – ICMS.</t>
  </si>
  <si>
    <t>Registra a receita corrente repassada pela União , decorrente de emedas parlamentares individuais, na forma prevista do parágrafo 9º do art. 166, da CF/88, acrescido pela Emenda Constitucional nº 86/2015.</t>
  </si>
  <si>
    <t>Transferências de Recursos de Complementação da União ao Fundo de Manutenção e Desenvolvimento da Educação Básica e de Valorização dos Profissionais da Educação – FUNDEB</t>
  </si>
  <si>
    <t>Registra o valor da receita de outras transferências de convênios da União, não compreendidas nos itens anteriores.</t>
  </si>
  <si>
    <t>Transferências de Recursos para Segurança Pública</t>
  </si>
  <si>
    <t>Registra o valor da receita de transferências de recursos da União para Estados, Distrito Federal e  Municípios especificamente para a área de segurança pública.</t>
  </si>
  <si>
    <t>Transferência de Recursos do Fundo Penitenciário Nacional - Fupen</t>
  </si>
  <si>
    <t>Transferência de Recursos do Fundo Nacional de Segurança Pública - FNSP - Obrigatórias</t>
  </si>
  <si>
    <t>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</si>
  <si>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Transferência de Recursos do Fundo Nacional de Segurança Pública - FNSP - Acordadas</t>
  </si>
  <si>
    <t>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</si>
  <si>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Demais transferências para a área de segurança pública que não se enquadrem nos itens de natureza de receita anteriores.</t>
  </si>
  <si>
    <t>Agrega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</si>
  <si>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Registra o valor total das receitas recebidas por meio de outras transferências da União que não se enquadram nos itens anteriores,.</t>
  </si>
  <si>
    <t>Outras Participações na Receita dos Estados</t>
  </si>
  <si>
    <t>Registra o valor total da arrecadação de outras participações na receita dos Estados, não classificadas nos itens anteriores.</t>
  </si>
  <si>
    <t>Participação na Receita dos Estados</t>
  </si>
  <si>
    <t>Demonstra o valor total dos recursos recebidos pelos Municípios, por sua participação constitucional na arrecadação de receitas estaduais. As parcelas do Imposto sobre a Propriedade de Veículos Automotores – IPVA, do Imposto Sobre Operações Relativas a Circulação de Mercadorias e Sobre Prestação de Serviços de Transporte Interestadual e Intermunicipal e de Comunicação – ICMS, e do Imposto sobre Produto Industrializado sobre exportações – IPI-Exportação, pertencentes aos Municípios, devem ser classificadas em contas a serem discriminadas como desdobramento desse título.</t>
  </si>
  <si>
    <t>Registra o valor decorrente de outras transferências dos Estados.</t>
  </si>
  <si>
    <t>Transferência de Recursos do Estado para Programas de Saúde – Repasse Fundo a Fundo</t>
  </si>
  <si>
    <t>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</si>
  <si>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Transferência de Convênios dos Estados e do Distrito Federal e de Suas Entidades</t>
  </si>
  <si>
    <t>Transferências de Convênio dos Estados para o Sistema Único de Saúde – SUS</t>
  </si>
  <si>
    <t>Transferências de Convênio dos Estados Destinadas a Programas de Educação</t>
  </si>
  <si>
    <t>Registra o valor total dos recursos oriundos de outros convênios firmados, com ou sem contraprestações de serviços com Estados ou com o Distrito Federal e respectivas entidades públicas, para realização de objetivos de interesse comum dos partícipes, destinados a custear despesas correntes, não previstos nos itens anteriores.</t>
  </si>
  <si>
    <t>Para atender às suas necessidades de identificação, as demais esferas de governo poderão desdobrar esse item, discriminando os recursos transferidos pelos Estados que não estejam especificados.</t>
  </si>
  <si>
    <t>Transferência de Convênios dos Municípios e de Suas Entidades</t>
  </si>
  <si>
    <t>Registra o valor total de recursos oriundos de convênios firmados com os Municípios e suas entidades, recebidos pela União, Estados, Distrito Federal e Municípios e suas respectivas entidades, para realização de objetivos de interesse comum dos partícipes, destinadas a custear despesas correntes.</t>
  </si>
  <si>
    <t>Transferências de Convênio dos Municípios para o Sistema Único de Saúde – SUS</t>
  </si>
  <si>
    <t>Transferências de Convênio dos Municípios destinadas a Programas de Educação</t>
  </si>
  <si>
    <t>Registra o valor total de recursos oriundos de convênios firmados com os Municípios e suas entidades, recebidos pela União, Estados, Distrito Federal e Municípios e suas respectivas entidades, para realização de objetivos de interesse comum dos partícipes, não previstos nos itens anteriores.</t>
  </si>
  <si>
    <t xml:space="preserve">Registra o valor total dos recursos recebidos pela União, Estados, Distrito Federal e Municípios, incluindo suas respectivas entidades, transferidos por Municípios, não classificadas nos itens anteriores (vide Portaria Interministerial nº 163/01 e Portaria STN nº 339/01). </t>
  </si>
  <si>
    <t>Registra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</si>
  <si>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Transferência de Convênios de Instituições Privadas para EST/DF/MUN</t>
  </si>
  <si>
    <t>Agrega as receitas provenientes de recursos financeiros recebidos de instituições dotadas de personalidade jurídica de direito privado, decorrentes de convênios, quando destinados a atender despesas classificáveis como correntes. Específica para transferências aos Estados, Distrito Federal e Municípios.</t>
  </si>
  <si>
    <t>Agrega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</si>
  <si>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Agrega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</si>
  <si>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Agrega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</si>
  <si>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Outras Transferência de Instituições Privadas para EST/DF/MUN - Não Especificadas Anteriormente</t>
  </si>
  <si>
    <t>Agrega o valor total dos recursos oriundos instituições privadas, para realização de objetivos de interesse comum dos partícipes, não especificados anteriormente, destinados a custear despesas correntes.</t>
  </si>
  <si>
    <t>Outras Transferências Multigovernamentais</t>
  </si>
  <si>
    <t>Outras Transferências de Convênios do Exterior - Não Especificadas Anteriormente</t>
  </si>
  <si>
    <t>Registra as Outras Transferências de Convênios do Exterior - Não Especificadas Anteriormente</t>
  </si>
  <si>
    <t>Transferência de Convênios do Exterior</t>
  </si>
  <si>
    <t>Agrega o valor total dos recursos oriundos de convênios firmados com organismos e fundos internacionais, governos estrangeiros e instituições privadas internacionais.</t>
  </si>
  <si>
    <t>Transferência de Convênios do Exterior - Programas de Saúde</t>
  </si>
  <si>
    <t>Agrega o valor total dos recursos oriundos de convênios firmados com organismos e fundos internacionais, governos estrangeiros e instituições privadas internacionais, especificamente destinados a programas de saúde.</t>
  </si>
  <si>
    <t>Transferência de Convênios do Exterior - Programas de Educação</t>
  </si>
  <si>
    <t>Agrega o valor total dos recursos oriundos de convênios firmados com organismos e fundos internacionais, governos estrangeiros e instituições privadas internacionais, especificamente destinados a programas de educação.</t>
  </si>
  <si>
    <t>Outras Transferência de Convênios do Exterior - Não Especificadas Anteriormente</t>
  </si>
  <si>
    <t>Agrega o valor total dos recursos oriundos de convênios firmados com organismos e fundos internacionais, governos estrangeiros e instituições privadas internacionais, não especificados nos itens anteriores.</t>
  </si>
  <si>
    <t>Outras Transferências de Pessoas Físicas- Não Especificadas Anteriormente</t>
  </si>
  <si>
    <t>Registra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</si>
  <si>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Transferências de Pessoas Físicas - Específicas de E/DF/M</t>
  </si>
  <si>
    <t>Agrega as receitas provenientes de recursos financeiros recebidos de pessoas físicas, decorrentes de doações, contratos, acordos, ajustes ou outros instrumentos, quando destinados a atender despesas classificáveis como correntes. Específica para transferências aos Estados, Distrito Federal e Municípios.</t>
  </si>
  <si>
    <t>Transferências de Pessoas Físicas - Específicas de E/DF/M - Programas de Saúde</t>
  </si>
  <si>
    <t>Agrega o valor total dos recursos financeiros recebidos de pessoas físicas, decorrentes de doações, contratos, acordos, ajustes ou outros instrumentos, quando destinados a atender despesas especificamente destinados a programas de saúde.</t>
  </si>
  <si>
    <t>Transferências de Pessoas Físicas - Específicas de E/DF/M - Programas de Educação</t>
  </si>
  <si>
    <t>Agrega o valor total dos recursos financeiros recebidos de pessoas físicas, decorrentes de doações, contratos, acordos, ajustes ou outros instrumentos, quando destinados a atender despesas especificamente destinados a programas de educação.</t>
  </si>
  <si>
    <t>Outras Transferência de Pessoas Físicas- Específicas de E/DF/M - Não Especificadas Anteriormente</t>
  </si>
  <si>
    <t>Agrega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</si>
  <si>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Indenizações- Específicas para Estados/DF/Municípios</t>
  </si>
  <si>
    <t>Agrega as receitas oriundas de indenizações ao ente público, específicas para Estados, DF e Municípios.</t>
  </si>
  <si>
    <t>Indenizações - Específicas para Estados/DF/Municípios</t>
  </si>
  <si>
    <t>Restituições - Específicas para Estados/DF/Municípios</t>
  </si>
  <si>
    <t>Agrega as receitas oriundas de restituições ao ente público, específicas para Estados, DF e Municípios.</t>
  </si>
  <si>
    <t>Restituições de Recursos Recebidos do SUS - Específicas para Estados/DF/Municípios</t>
  </si>
  <si>
    <t>Outras Restituições - Específicas para Estados/DF/Municípios - Não Especificadas Anteriormente</t>
  </si>
  <si>
    <t>Agrega outras receitas oriundas de restituições ao ente público, específicas para Estados, DF e Municípios, não detalhadas anteriormente.</t>
  </si>
  <si>
    <t>Ressarcimentos - Específicas para Estados/DF/Municípios</t>
  </si>
  <si>
    <t>Agrega as receitas oriundas de ressarcimentos ao ente público, específicas para Estados, DF e Municípios.</t>
  </si>
  <si>
    <t>Ressarcimento - Específicas para Estados/DF/Municípios</t>
  </si>
  <si>
    <t>Cota-Parte do Fundo de Participação dos Estados e do Distrito Federal - FPE</t>
  </si>
  <si>
    <t>Registra o valor total das receitas recebidas por meio de cota-parte do fundo participação dos Estados e Distrito Federal.</t>
  </si>
  <si>
    <t>Registra o valor total das receitas recebidas por meio de cota-parte do Fundo de Participação dos Municípios (FPM), referente à alínea “d” do inciso I do art. 159 da Constituição Federal.</t>
  </si>
  <si>
    <t>Registra o valor total das receitas recebidas por meio de cota-parte do Fundo de Participação dos Municípios (FPM), referente à alínea “e” do inciso I do art. 159 da Constituição Federal e Emenda Constitucional nº 84, de 2014.</t>
  </si>
  <si>
    <t xml:space="preserve">Registra o valor das receitas recebidas pelos Estados por meio de transferências constitucionais da contribuição de intervenção no domínio econômico (Emenda Constitucional nº 42, de 19/12/2003). </t>
  </si>
  <si>
    <t>Transferências das Compensações Financeiras pela Exploração de Recursos Naturais</t>
  </si>
  <si>
    <t>Agrega as receitas transferidas a Estados, DF e Municípios em decorrência da participação dos mesmos nas receitas oriundas de compensações financeiras pela exploração de recursos naturais, auferidas pela União, quando destinadas a atender despesas classificáveis como correntes.</t>
  </si>
  <si>
    <t>Cota-parte da Compensação Financeira pela Exploração de Recursos Hídricos</t>
  </si>
  <si>
    <t>Cota-parte da Compensação Financeira pela Exploração de Recursos Minerais - CFEM</t>
  </si>
  <si>
    <t xml:space="preserve">Cota-parte da Compensação Financeira pela Produção de Petróleo </t>
  </si>
  <si>
    <t>Cota-parte do bônus de assinatura de contrato de partilha de produção</t>
  </si>
  <si>
    <t>Registra o valor da arrecadação de receita com a cota-parte do bônus de assinatura de contrato de partilha de produção</t>
  </si>
  <si>
    <t>Registra outras transferências destinadas a Estados, DF e Municípios em decorrência da sua participação nas receitas oriundas de compensações financeiras pela exploração de recursos naturais, auferidas pela União, quando direcionadas a atender despesas classificáveis como correntes, que não se enquadrem em outra natureza de receita mais específica.</t>
  </si>
  <si>
    <t xml:space="preserve">Agrega as receitas transfereridas e destinadas ao Sistema Único de Saúde - SUS, quanso destinadas a atender despesas classificáveis como correntes </t>
  </si>
  <si>
    <t>Registra o valor das transferências correntes da União recebidas pelos Estados, Distrito Federal e Municípios, referentes ao bloco de estruturação da rede de serviços do Sistema Único de Saúde – SUS, que não se enquadrem em outra natureza de receita mais específica.</t>
  </si>
  <si>
    <t>Transferências do Salário-Educação</t>
  </si>
  <si>
    <t>Transferências referentes ao Programa Nacional de Inclusão de Jovens - Projovem</t>
  </si>
  <si>
    <t>Transferências  referentes ao Programa Nacional de Inclusão de Jovens - Projovem Urbano</t>
  </si>
  <si>
    <t>Transferências referentes ao Programa Nacional de Inclusão de Jovens - Projovem Campo</t>
  </si>
  <si>
    <t>Transferências referentes ao Programa Brasil Alfabetizado - PBA</t>
  </si>
  <si>
    <t>Transferências referentes ao  Programa de Apoio aos Sistemas de Ensino para Atendimento à Educação de Jovens e Adultos - PEJA</t>
  </si>
  <si>
    <t>Transferências referentes ao  Programa Nacional de Saúde do Escolar - PNSE</t>
  </si>
  <si>
    <t>Transferências referentes ao Programa de Apoio a Aquisição de Equipamentos para a Rede Pública de Ensino Fundamental</t>
  </si>
  <si>
    <t>Transferências referentes ao Programa de Apoio à Reestruturação da Rede Física Pública da Educação Básica  - REESTFÍSICA</t>
  </si>
  <si>
    <t>Transferências de Recursos do Fundo Penitenciário Nacional - FUNPEN</t>
  </si>
  <si>
    <t>Registra o valor da receita das transferências de recursos do Fundo Penitenciário Nacional - FUNPEN, a título de transferência obrigatória aos Estados, Distrito Federal e Municípios.</t>
  </si>
  <si>
    <t xml:space="preserve">Transferências de Recursos do Fundo Nacional de Segurança Pública - FNSP </t>
  </si>
  <si>
    <t>Agrega as receitas transferidas a Municípios em decorrência da participação dos mesmso nas receitas tributárias auferidas por Estados e DF, quando destinadas a atender despesas classificáveis como correntes.</t>
  </si>
  <si>
    <t xml:space="preserve">Transferências das Compensações Financeiras pela Exploração de Recursos Naturais </t>
  </si>
  <si>
    <t>Agrega as receitas transferidas a Municípios em decorrência da participação dos mesmos nas receitas oriundas de compensações financeiras pela exploração de recursos naturais, auferidas por Estados e DF, quando destinadas a atender despesas classificáveis como correntes.</t>
  </si>
  <si>
    <t xml:space="preserve">Cota-parte Royalties – Compensação Financeira pela Produção do Petróleo </t>
  </si>
  <si>
    <t>Agrega as receitas transferidas a Estados, DF e Municípios destinadas ao Sistema Único de Saúde - SUS, quando destinadas a atender despesas classificáveis como correntes.</t>
  </si>
  <si>
    <t>Republicação em 03.08.2021 da Portaria SOF nº 7.715, de 29.06.2021</t>
  </si>
  <si>
    <t>Agrega as receitas provenientes de transferências dos Estados e do DF que não se enquadrem em outra natureza de receita mais específica, quando destinadas a atender despesas classificáveis como correntes.</t>
  </si>
  <si>
    <t>Registra as receitas provenientes de transferências dos Estados e do DF que não se enquadrem em outra natureza de receita mais específica, quando destinadas a atender despesas classificáveis como correntes.</t>
  </si>
  <si>
    <t>Agrega as receitas transferidas pela União e destinadas ao Sistema Único de Saúde - SUS, quando destinadas a atender despesas classificáveis como correntes.</t>
  </si>
  <si>
    <t>Agrega s receitas provenientes de recursos financeiros recebidos de Municípios ou de suas entidades, decorrentes de convênios, quando destinadas a atender despesas classificáveis como correntes.</t>
  </si>
  <si>
    <t>Registra os receitas provenientes de recursos financeiros recebidos de Municípios ou de suas entidades, decorrentes de convênios, quando destinadas a atender despesas classificáveis como correntes.</t>
  </si>
  <si>
    <t>Agrega as receitas provenientes de transferências dos Municípios que não se enquadrem em outra natureza de receita mais específica, quando destinadas a atender despesas classificáveis como correntes.</t>
  </si>
  <si>
    <t>Registra as receitas provenientes de recursos financeiros recebidos de instituições dotadas de personalidade jurídica de direito privado  quando destinados a atender despesas classificáveis como correntes, não especificados anteriormente.</t>
  </si>
  <si>
    <t>Agrega as receitas provenientes de recursos financeiros recebidos de instituições públicas não especificadas em outras naturezas, decorrentes de doações, contratos, convênios, acordos, ajustes, termos de parceria ou outros instrumentos, quando destinadas a atender despesas classificáveis como correntes.</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</si>
  <si>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</si>
  <si>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Registra as receitas provenientes de recursos financeiros recebidos do exterior, decorrentes de doações, contratos, acordos, ajustes ou outros instrumentos, quando destinados a atender despesas classificáveis como correntes, que não se enquadrem em outra natureza de receita mais específica.</t>
  </si>
  <si>
    <t>Transferências de Pessoas Físicas -  Programas de Saúde</t>
  </si>
  <si>
    <t>Registra as receitas provenientes de recursos financeiros recebidos de pessoas físicas, decorrentes de doações, contratos, acordos, ajustes ou outros instrumentos, quando destinados a atender despesas classificáveis como correntes, que não se enquadrem em outra natureza de receita mais específica.</t>
  </si>
  <si>
    <t>Agrega as receitas decorrentes de multas de caráter punitivo aplicadas por órgãos ou entidades.</t>
  </si>
  <si>
    <t>Agrega as receitas decorrentes de multas aplicadas por infração à Lei Geral de Telecomunicações - LGT e cometidas por concessionários de serviços de telecomunicações e de radiodifusão.</t>
  </si>
  <si>
    <t>Multas Previstas na Lei Geral das Telecomunicações - Não Proveniente da Utilização de Posições Orbitais</t>
  </si>
  <si>
    <t>Registra as receitas decorrentes de multas aplicadas por infração à Lei Geral de Telecomunicações - LGT e cometidas por concessionários de serviços de telecomunicações e de radiodifusão e que não são provenientes de posições orbitais.</t>
  </si>
  <si>
    <t>Registra as receitas decorrentes de multas aplicadas por infração à Lei Geral de Telecomunicações - LGT e cometidas por concessionários de serviços de telecomunicações e de radiodifusão e que são provenientes de posições orbitais.</t>
  </si>
  <si>
    <t>Registra receitas decorrentes de multas aplicadas por infração à legislação do seguro desemprego e abono salarial.</t>
  </si>
  <si>
    <t>Registra as receitas oriundas de multas aplicadas por infrações à legislação sobre defesa de direitos difusos.</t>
  </si>
  <si>
    <t>Impostos Específicos de Estados, DF e Municípios</t>
  </si>
  <si>
    <t>Registra o valor total da arrecadação dos impostos de competência dos Estados, Distrito Federal e Municípios.</t>
  </si>
  <si>
    <t>Taxas - Específicas de Estados, DF e Municípios</t>
  </si>
  <si>
    <t>Agrega as receitas relacionadas às taxas de competência dos Estados, Distrito Federal e Municípios.</t>
  </si>
  <si>
    <t>Contribuição de Melhoria - Específica de Estados, DF e Municípios</t>
  </si>
  <si>
    <t>Agrega as receitas relacionadas à contribuição de melhoria de competência dos Estados, Distrito Federal e Municípios, decorrente de obras públicas.</t>
  </si>
  <si>
    <t>Contribuição Social sobre o Lucro Líquido - CSLL - Outros Contribuintes</t>
  </si>
  <si>
    <t>Registra receitas originadas da Contribuição Social sobre o Lucro Líquido dos demais
contribuintes.</t>
  </si>
  <si>
    <t>Contribuição para o Plano de Seguridade Social do Servidor Público - CPSSS</t>
  </si>
  <si>
    <t>Agrega as receitas provenientes da Contribuição para o Plano de Seguridade Social do Servidor Público, recolhidas dos servidores, da União, das Autarquias e das Fundações.</t>
  </si>
  <si>
    <t>Contribuição para Fundos de Assistência Médica</t>
  </si>
  <si>
    <t>Contribuições Sociais Específicas de Estados, DF e Municípios</t>
  </si>
  <si>
    <t>Agrega as contribuiçoes sociais e de interesse das categorias profissionais ou econômicas, de arrecadação específica de Estados, DF e Municípios.</t>
  </si>
  <si>
    <t>Contribuições Econômicas Específicas de Estados e Municípios</t>
  </si>
  <si>
    <t>Agrega as receitas originadas de contribuições econômicas específicas de Estados e Municípios.</t>
  </si>
  <si>
    <t>Serviços e Atividades Referentes à Saúde - Específico para Estados/DF/Municípios</t>
  </si>
  <si>
    <t xml:space="preserve">Agrega as receitas originadas de serviços de atendimento à saúde, de caráter especializado ou não, voltados à população em geral ou especificamente aos servidores públicos civis e militares. </t>
  </si>
  <si>
    <t>Registra o valor total das receitas recebidas por meio de transferências da União para Estados, Distrito Federal e Municípios.</t>
  </si>
  <si>
    <t>Transferências dos Estados - Específicas de Estados, DF e Municípios</t>
  </si>
  <si>
    <t>Registra o valor total dos recursos recebidos pelas demais esferas de governo e respectivas entidades da administração descentralizada, transferidos pelos Estados.</t>
  </si>
  <si>
    <t>Transferência da Cota-parte da Compensação Financeira (25%)</t>
  </si>
  <si>
    <t>Agrega o valor da arrecadação de receita com a transferência da cota-parte da compensação financeira proveniente da exploração de recursos naturais.</t>
  </si>
  <si>
    <t>Cota-parte Royalties – Compensação Financeira pela Produção do Petróleo – Lei nº 7.990/89, artigo 9º</t>
  </si>
  <si>
    <t>Registra o valor da arrecadação de receita com a transferência da cota-parte da compensação financeira proveniente da exploração de recursos naturais.</t>
  </si>
  <si>
    <t>Transferências dos Municípios -Específicas de Estados, DF e Municípios</t>
  </si>
  <si>
    <t>Registra o valor total dos recursos recebidos pelos Estados, Distrito Federal e Municípios, incluindo suas respectivas entidades, transferidos por Municípios. Essa conta não se aplica para transferências intragovernamentais (vide Portaria Interministerial nº 163/01 e Portaria STN nº 339/01).</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</si>
  <si>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 Específica para transferências aos Estados, Distrito Federal e Municípios.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</si>
  <si>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 Específica para transferências aos Estados, Distrito Federal e Municípios.</t>
  </si>
  <si>
    <t>Agrega as receitas provenientes de recursos financeiros recebidos do exterior, decorrentes de doações, contratos, acordos, ajustes ou outros instrumentos, quando destinados a atender despesas classificáveis como correntes. Específica para transferências aos Estados, Distrito Federal e Municípios.</t>
  </si>
  <si>
    <t>Indenizações, Restituições e Ressarcimentos - Específicas para Estados/DF/Municípios</t>
  </si>
  <si>
    <t>Agrega as receitas oriundas de indenizações, restituições e ressarcimentos ao ente público, específicas para Estados, DF e Municípios.</t>
  </si>
  <si>
    <t>Registra Multas aplicadas pela ANEEL (auto de infração) a Concessionárias, Permissionárias e Autorizadas de Energia Elétrica</t>
  </si>
  <si>
    <t>Registra as receitas decorrentes da inobservância ou descumprimento de obrigações acessórias previstas na legislação previdenciária, tais como multas relacionadas ao atraso no envio de informações da Guia de Recolhimento do Fundo de Garantia por Tempo de Serviço e Informações à Previdência Social - GFIP; multas relacionadas à falta de envio, pelos titulares de Cartórios de Registro Civil de Pessoas Naturais à Previdência Social, do registro dos óbitos ocorridos no mês imediatamente anterior; multas relacionadas à não comunicação, pela empresa, de ocorrência de acidente de trabalho ou morte de seus empregados; multas relacionadas à situação em que o empregador não desconta ou desconta em atraso, da remuneração dos segurados ao seu serviço, a importância proveniente de dívida ou responsabilidade por eles contraída junto à seguridade social, relativa a benefícios pagos indevidamente; e multas aplicadas pelo juiz ou tribunal ao litigante de má-fé nos casos em que o INSS figura como parte no processo, dentre outras.</t>
  </si>
  <si>
    <t>Registra as receitas que se originaram de multas por infração às normas de controle e fiscalização sobre produtos químicos que direta ou indiretamente possam ser destinados à elaboração ilícita de substâncias entorpecentes, psicotrópicas ou que determinem dependência física ou psíquica.</t>
  </si>
  <si>
    <t>Indenização pela Assistência Médico-Hospitalar</t>
  </si>
  <si>
    <t>Registra as receitas originadas de recursos relativos à indenização pela prestação de assistência médico-hospitalar.</t>
  </si>
  <si>
    <t>Registra receita decorrente do pagamento do Seguro Desemprego pago indevidamente ao segurado (beneficiário) desse serviço seja obtido por meio de fraude ou seja obtido de forma legal, mas indevida. Verificada essa ocorrência cabe à administração adotar procedimentos que visam à recuperação da importância paga indevidamente podendo, inclusive, gerar ajuizamento de ação executiva correspondente.</t>
  </si>
  <si>
    <t>Registra receitas decorrentes da Recuperação de Garantias Prestadas pela União em operações de crédito à exportação. Registra a receita decorrente do pagamento de prestação inadimplida que já foi objeto de indenização nas operações amparadas pelo Seguro de Crédito à Exportação, com recursos orçamentários e financeiros alocados no Fundo.</t>
  </si>
  <si>
    <t>Registra a receita decorrente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</si>
  <si>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Portaria SOF/ME nº 13.433/2021</t>
  </si>
  <si>
    <t>Restituição Decorrente da Não Aplicação de Incentivos Fiscais Relativos à Lei do Audiovisual</t>
  </si>
  <si>
    <t>Registra as receitas advindas da devolução de recursos referentes ao abatimento de Imposto de Renda concedido pela Lei do Audiovisual (Lei no 8.685, de 20 de julho de 1993), no caso de não aplicação dos referidos recursos no desenvolvimento de projetos culturais, produção de obras audiovisuais e cinematográficas brasileiras no devido prazo legal.</t>
  </si>
  <si>
    <t>Registra a devolução de recursos pelos partidos políticos, candidatos e comitês financeiros, oriundos do exame das prestações de contas de campanhas eleitorais e partidárias consideradas irregulares por falta de comprovação da aplicação dos recursos recebidos do Fundo Partidário.</t>
  </si>
  <si>
    <t>Registra receitas decorrentes de restituições, ao órgão concedente, de depósitos relativos a precatórios e a sentenças de pequeno valor que não foram sacados pelos respectivos beneficiários há mais de dois anos.</t>
  </si>
  <si>
    <t>Registra receitas decorrentes de restituições de aportes financeiros dos Patrocinadores em favor da Funpresp-Exe, da Funpresp-Leg e da Funpresp-Jud, a título de adiantamento de contribuições futuras, necessários ao regular funcionamento inicial da Funpresp.</t>
  </si>
  <si>
    <t>Restituição de Recursos Transferidos</t>
  </si>
  <si>
    <t>Registra devolução de recursos transferidos.</t>
  </si>
  <si>
    <t>Portaria SOF/ME nº 12.943/2021</t>
  </si>
  <si>
    <t>Restituição de Recursos Primários Transferidos</t>
  </si>
  <si>
    <t>Registra devolução de recursos primários transferidos.</t>
  </si>
  <si>
    <t>Restituição de Recursos Financeiros Transferidos</t>
  </si>
  <si>
    <t>Registra devolução de recursos financeiros transferidos.</t>
  </si>
  <si>
    <t>Registra receitas de ressarcimentos por operadoras de seguros privados de assistência à saúde.</t>
  </si>
  <si>
    <t>Registra receitas oriundas do ressarcimento de custos</t>
  </si>
  <si>
    <t>Registra as receitas relativas à incorporação de valores perdidos em favor da União, quando nos casos de reversão de depósito de garantias, ou outros assemelhados, nos casos relacionados a contratos administrativos.</t>
  </si>
  <si>
    <t>Registra os recursos decorrentes do ressarcimento de ações regressivas oriundas da relação de trabalho.</t>
  </si>
  <si>
    <t>Agrega receitas oriundas de bens, direitos e valores incorporados ao patrimônio público.</t>
  </si>
  <si>
    <t>Registra as receitas oriundas de bens apreendidos, pelos órgãos fiscalizadores, por infrações à legislação aduaneira.</t>
  </si>
  <si>
    <t>Registra receitas de leilão de mercadorias apreendidas pelos órgãos fiscalizadores, objeto de perdimento em favor da União, Estado ou Município.</t>
  </si>
  <si>
    <t>Registra receitas provenientes da alienação de bens e valores que tenham sido objeto de perdimento, associados ao tráfico ilícito de entorpecentes e drogas afins, inclusive as glebas de qualquer região do país onde forem localizadas culturas ilegais de plantas psicotrópicas.</t>
  </si>
  <si>
    <t>Registra receitas decorrentes de prêmios de concursos de prognósticos não procurados pelos contemplados dentro de prazo de prescrição.</t>
  </si>
  <si>
    <t>Bens, Direitos e Valores Objeto de Renúncia Voluntária em Acordo de Não Persecução Penal</t>
  </si>
  <si>
    <t>Registra receitas provenientes de renúncia voluntária em acordo de não persecução penal.</t>
  </si>
  <si>
    <t>Portaria nº 22.456, de 16 de outubro de 2020</t>
  </si>
  <si>
    <t>Bens, Direitos e Valores Perdidos em Favor da União em Crimes de "Lavagem" ou Ocultação de Bens, Direitos e Valores</t>
  </si>
  <si>
    <t>Registra o valor de bens, direitos, e valores declarados perdidos pelo Poder Judiciário federal, bem como daqueles repatriados em decorrência da prática de crimes de "lavagem" ou ocultação de bens, direitos e valores, convertidos em dinheiro.</t>
  </si>
  <si>
    <t>Portaria SOF/ME 3.129, de 07 de abril de2022</t>
  </si>
  <si>
    <t>Bens, Direitos e Valores Perdidos em Favor do Poder Público em Crimes Associados ao Tráfico Ilícito de Entorpecentes ou Drogas Afins</t>
  </si>
  <si>
    <t>Registra as receitas provenientes da alienação de bens, direitos e valores que tenham sido objeto de perdimento em favor da União, associados ao tráfico ilícito de entorpecentes e drogas afins, inclusive as glebas de qualquer região ilegais de plantas psicotrópicas.</t>
  </si>
  <si>
    <t>Agrega receitas decorrentes de multas e juros de mora pelo pagamento em atraso referente a receitas de capital.</t>
  </si>
  <si>
    <t xml:space="preserve">Multas e Juros de Mora das Alienações de Bens Móveis </t>
  </si>
  <si>
    <t>Agrega receitas decorrentes de multas e juros de mora pelo pagamento em atraso de alienações de bens móveis.</t>
  </si>
  <si>
    <t xml:space="preserve">Agrega as receitas provenientes de multas e juros de mora por pagamentos em atraso referentes a venda de estoques públicos ou privados, em consonância com a política agrícola nacional.
</t>
  </si>
  <si>
    <t>Registra as receitas provenientes de multas e juros de mora decorrentes do pagamento em atraso referente à venda de produtos agrícolas contemplados pela Política de Garantia de Preços Mínimos - PGPM.</t>
  </si>
  <si>
    <t>Registra as receitas provenientes de multas e juros de mora decorrentes do pagamento em atraso referente à venda de produtos alimentícios, higiênicos e de limpeza, destinados ao atendimento de programas sociais.</t>
  </si>
  <si>
    <t>Registra as receitas provenientes de multas e juros decorrentes da alienação de estoques de alimentos pela Companhia Nacional de Abastecimento - CONAB, cujos produtos foram adquiridos mediante recursos transferidos pelo Ministério do Desenvolvimento Social e Combate à Fome - MDS.</t>
  </si>
  <si>
    <t>Registra  as receitas de multas e juros provenientes da venda de estoques de café, contemplados pela política de garantia de preços mínimos, adquiridos com recursos do Tesouro Nacional.</t>
  </si>
  <si>
    <t>Multas e Juros de Mora de Alienação de Bens Móveis e Semoventes</t>
  </si>
  <si>
    <t>Registra as receitas de multas e juros provenientes da alienação de bens móveis e semoventes. Compreende a alienação de animais, veículos, móveis, equipamentos e utensílios.</t>
  </si>
  <si>
    <t>Agrega rs receitas provenientes de multas e juros de mora decorrente de pagamentos em atraso referentes à alienação de bens imóveis.</t>
  </si>
  <si>
    <t>Registra as receitas provenientes de multas e juros de mora decorrente de pagamentos em atraso referentes à alienação de bens imóveis em geral.</t>
  </si>
  <si>
    <t>Registra as demais receitas oriundas de multas e juros de bens de alienações de bens imóveis, não especificados anteriormente.</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</si>
  <si>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</si>
  <si>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</si>
  <si>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Agrega as receitas provenientes de multas e juros de financiamentos ou empréstimos concedidos  em títulos e contratos.</t>
  </si>
  <si>
    <t>Multas e Juros de Amortização de Empréstimos - BEA/BIB</t>
  </si>
  <si>
    <t>Registra as receitas provenientes de multas e juros de mora decorrentes do pagamento em atraso referente à Amortização de Empréstimos - BEA/BIB.</t>
  </si>
  <si>
    <t>Multas e Juros de Mora de Amortização Proveniente da Execução de Garantia - Operações de Crédito</t>
  </si>
  <si>
    <t>Registra as receitas provenientes de multas e juros de mora decorrentes do pagamento em atraso referente à Amortização Proveniente da Execução de Garantia - Operações de Crédito.</t>
  </si>
  <si>
    <t xml:space="preserve">Multas e Juros de Mora de Amortização de Empréstimos - Estados e Municípios </t>
  </si>
  <si>
    <t>Registraas receitas provenientes de multas e juros de mora decorrentes do pagamento em atraso referente à Amortização de Empréstimos - Estados e Municípios.</t>
  </si>
  <si>
    <t>Registra  as receitas provenientes de multas e juros de mora decorrentes do pagamento em atraso referente à Amortização de Empréstimos - Refinanciamento de Dívidas de Médio e Longo Prazo.</t>
  </si>
  <si>
    <t>Registra s receitas provenientes de multas e juros de mora decorrentes do pagamento em atraso referente à Amortização de Empréstimos - Programa das Operações Oficiais de Crédito.</t>
  </si>
  <si>
    <t>Registra as receitas de multas e juros de mora pelo pagamento em atraso de parcelas da amortização de empréstimos, financiamentos e refinanciamentos que não se enquadram em categorias específicas.</t>
  </si>
  <si>
    <t>Agrega a receita de multas e juros do pagamento em atraso da amortização de financiamentos.</t>
  </si>
  <si>
    <t>Registra a receita de multas e juros do pagamento em atraso da amortização de financiamento em geral.</t>
  </si>
  <si>
    <t>Multas e Juros de Mora de Amortização de Financiamento do Fundo de Financiamento ao Estudante do Ensino Superior - FIES</t>
  </si>
  <si>
    <t>Registra a receita proveniente de multas e juros pelo pagamento em atraso da amortização do financiamento concedido pelo Fundo de Financiamento ao Estudante do Ensino Superior.</t>
  </si>
  <si>
    <t>Multas e Juros de Mora de Amortização de Financiamento Proveniente de Fundo Garantidor</t>
  </si>
  <si>
    <t>Registra decorrente de multas e juros pelo pagamento em atraso da amortização do financiamento proveniente de fundo garantidor.</t>
  </si>
  <si>
    <t>Agrega receitas decorrentes de multas e juros de outras receitas de capital.</t>
  </si>
  <si>
    <t>Registra as receitas decorrentes de multas e juros de outras receitas de capital.</t>
  </si>
  <si>
    <t>Registra as receitas decorrentes de outras receitas correntes.</t>
  </si>
  <si>
    <t>Registra as receitas relativas à compensação devida pela União ao Fundo do Regime Geral da Previdência Social pela renúncia previdenciária decorrente da desoneração da folha de pagamentos.</t>
  </si>
  <si>
    <t>Registra receitas remanescentes de recursos da contribuição de servidores federais anteriormente habilitados a aderir ao Montepio Civil da União (instituto não recepcionado pela Constituição Federal de 1988) para pagamento de pensão a seus dependentes.
Eram habilitados para solicitar adesão ao Montepio Civil da União os Ministros do Supremo Tribunal Federal, do Tribunal Federal de Recursos, do Tribunal Superior do Trabalho e do Tribunal de Contas da União; os Juízes dos Tribunais Regionais do Trabalho, os Juízes-Presidentes de Juntas de Conciliação e Julgamento e os Juízes do Trabalho-Substitutos; os Juízes Federais; os Desembargadores do Tribunal de Justiça do Distrito Federal e os Juízes de Direito do Distrito Federal; os Desembargadores do Tribunal de Justiça do Estado do Rio de Janeiro e os Juízes de Direito, no mesmo Estado, ambos de investidura federal; e o Procurador-Geral do Tribunal de Contas da União.
A alíquota da contribuição é de 4%, incidente sobre os vencimentos e acréscimos percebidos mensalmente pelo contribuinte.
Segundo o Parecer AGU/AG-01/2012, da Advocacia Geral da União, o montepio detém natureza de previdência complementar, ainda que ajustado como um contrato ou como uma poupança; por isso, na essência, deve ser tratado num contexto de relações de natureza previdenciária.</t>
  </si>
  <si>
    <t>Registra receita decorrente da realização de leilão de cotas de importação, medida de salvaguarda destinada a proteger a produção nacional, por meio da imposição de quotas quantitativas definidas em leilão.</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</si>
  <si>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</si>
  <si>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Receitas do Seguro Obrigatório de Danos Pessoais Causados por Veículos Automotores de Via Terrestre - DPVAT</t>
  </si>
  <si>
    <t xml:space="preserve">Agrega as receitas provenientes do Seguro Obrigatório de Danos Pessoais Causados por Veículos Automotores de Via Terrestre - DPVAT. </t>
  </si>
  <si>
    <t>Prêmio do Seguro Obrigatório de Danos Pessoais Causados por Veículos Automotores de Via Terrestre - DPVAT</t>
  </si>
  <si>
    <t>Registra as receitas provenientes do Seguro Obrigatório de Danos Pessoais Causados por Veículos Automotores de Via Terrestre - DPVAT. As companhias seguradoras que mantêm o seguro obrigatório de danos pessoais causados por veículos automotores de vias terrestres deverão repassar à Seguridade Social 50% (cinquenta por cento) do valor total do prêmio. Os outros 50% permanecem com as companhias seguradoras, não constituindo receita pública.</t>
  </si>
  <si>
    <t>Reversão da Provisão de Sinistros Ocorridos e Não Avisados - IBNR do Seguro Obrigatório de Danos Pessoais Causados por Veículos Automotores de Vias Terrestres - DPVAT</t>
  </si>
  <si>
    <t>Registra as receitas decorrentes da reversão da provisão de sinistros IBNR do DPVAT. Essas receitas correspondem à diferença entre os recursos acumulados nas provisões técnicas do balanço do Consórcio do Seguro DPVAT e o valor necessário para o pagamento das obrigações da Seguradora Líder do Consórcio do Seguro DPVAT S.A., que foram revertidas para a União por força do art. 3º da Medida Provisória nº 904, de 11 de novembro de 2019.</t>
  </si>
  <si>
    <t>Registrarecursos provenientes de fontes vedadas ou de origem não identificada recebidos por partido ou candidato, além de recursos provenientes do Fundo Especial de Financiamento de Campanha que não foram utilizados nas campanhas eleitorais.</t>
  </si>
  <si>
    <t>Registra as receitas de quota anual de reversão, que tem como finalidade prover recursos para reversão, encampação, expansão e melhoria dos serviços públicos energia elétrica. A quota é fixada em 2,5% e incide sobre os investimentos dos concessionários do serviço público de energia elétrica, observado o limite de 3% da receita anual do concessionário.</t>
  </si>
  <si>
    <t>Registra o valor total da receita financeira relativa às diferenças, para maior, de câmbio ocorridas em depósitos bancários ou transferências de recursos financeiros em moeda estrangeira.</t>
  </si>
  <si>
    <t>Registra o montante de recursos que as superintendências de desenvolvimento regional, quais sejam, Sudam, Sudene e Sudeco, recebem de seus respectivos fundos de desenvolvimento regional, FDA, FDNE e FDCO, calculado como um percentual de cada liberação de recursos realizada por tais fundos.</t>
  </si>
  <si>
    <t>Transação Resolutiva de Litígios de Receitas Não Administradas pela RFB</t>
  </si>
  <si>
    <t>Registra as receitas da transação resolutiva de litígio relativo à cobrança de créditos da Fazenda Pública e relacionados a receitas não administradas pela Secretaria da Receita Federal do Brasil. Essa Natureza de Receita tem seu uso restrito à projeção do ingresso de receitas, vedado seu uso para registrar a efetiva arrecadação, no SIAFI.</t>
  </si>
  <si>
    <t>Registraas receitas provenientes da venda de produtos agrícolas contemplados pela política agrícola, na forma disposta do art. 174, da Constituição Federal, de 1988, cujo objetivo é exercer a função de planejamento promovendo, regulando, fiscalizando, controlando e avaliando as atividades de suprir necessidades e de assegurar o incremento da produção e da produtividade agrícola, regulando o abastecimento interno, especialmente o alimentar, reduzindo as disparidades regionais.</t>
  </si>
  <si>
    <t>Demais Créditos Decorrentes da Revisão de Contratos de Concessão</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</si>
  <si>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t>
  </si>
  <si>
    <t>Portaria SOF/ME nº 6.294, de 27 de maio de 2021, que alterou a Portaria SOF nº 45, de 26 de agosto de 2015</t>
  </si>
  <si>
    <t>Receitas de Subvenções</t>
  </si>
  <si>
    <t>Registra o valor de recursos recebidos pelo órgão, fundo ou entidade a título de subvenção econômica.</t>
  </si>
  <si>
    <t>Portaria SOF/ME nº 7.161, de 21 de junho de 2021, que altera a Portaria SOF/ME nº 5.118, de 4 de maio de 2021</t>
  </si>
  <si>
    <t>Retribuição pela Tributação, Fiscalização, Arrecadação, Cobrança e Recolhimento das Contribuições Sociais de Terceiros</t>
  </si>
  <si>
    <t>Registra o valor de retribuições pelos serviços prestados pela Secretaria Especial da Receita Federal do Brasil relativos ao planejamento, à execução, ao acompanhamento e à avaliação das atividades relativas à tributação, fiscalização, arrecadação, cobrança e recolhimento das contribuições sociais do Sistema “S”.</t>
  </si>
  <si>
    <t>Portaria SOF/ME nº 1.051/2022</t>
  </si>
  <si>
    <t>Resultado Positivo das Operações de Comercialização de Energia no Âmbito da CCEE</t>
  </si>
  <si>
    <t>Registra o valor de resultado positivo entre o total de energia comprada e o total de energia consumida, comercializado pela Câmara de Comercialização de Energia Elétrica – CCEE no mercado livre.</t>
  </si>
  <si>
    <t>Portaria SOF/ME nº 1.437/2022</t>
  </si>
  <si>
    <t xml:space="preserve">Outras Receitas Não Arrecadadas e Não Projetadas pela RFB - Primárias  </t>
  </si>
  <si>
    <t>Outras Receitas Não Arrecadadas e Não Projetadas pela RFB - Financeiras</t>
  </si>
  <si>
    <t>Outras Concessões Florestais</t>
  </si>
  <si>
    <t>Outras Concessões Florestais - Valor Mínimo</t>
  </si>
  <si>
    <t>Agrega receitas decorrentes do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</si>
  <si>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Outras Concessões Florestais - Demais Valores</t>
  </si>
  <si>
    <t>Agrega receitas decorrentes do valor excedente ao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</si>
  <si>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Agrega recursos provenientes da colocação, no mercado interno, de títulos de responsabilidade do Tesouro Nacional, conforme autorizado na Lei nº 10.179, de 6 de fevereiro de 2001, e com as características definidas no Decreto nº 9.292, de 23 de fevereiro de 2018, destinados aos diversos fins especificados em normativos legais. Os títulos da dívida pública podem ser emitidos com três finalidades: financiar o déficit orçamentário; realizar operações com fins específicos, definidos em lei; e operacionalizar a política monetária. Registra o valor da receita decorrente da colocação no mercado interno de títulos do governo federal, estadual ou municipal.</t>
  </si>
  <si>
    <t>Portaria Interministerial MF/MP, de 2015.</t>
  </si>
  <si>
    <t>Títulos de Responsabilidade do Tesouro Nacional - Mercado Interno, Exceto Refinanciamento da Dívida Pública</t>
  </si>
  <si>
    <t>Registra recursos provenientes da colocação, no mercado interno, de títulos de responsabilidade do Tesouro Nacional, conforme autorizado na Lei nº 10.179, de 6 de fevereiro de 2001, e com as características definidas no Decreto nº 9.292, de 23 de fevereiro de 2018, destinados aos diversos fins especificados em normativos legais, excetuados aqueles destinados ao refinanciamento da dívida pública federal.</t>
  </si>
  <si>
    <t>PORTARIA SOF/ME Nº 5.118, DE 4 DE MAIO DE 2021</t>
  </si>
  <si>
    <t>Registra os recursos provenientes da colocação, no mercado interno, de títulos de responsabilidade do Tesouro Nacional, conforme autorizado na Lei nº 10.179, de 6 de fevereiro de 2001, e com as características definidas no Decreto nº 9.292, de 23 de fevereiro de 2018, destinados ao refinanciamento da dívida pública mobiliária. A Lei Complementar nº 101, de 4 de maio de 2000, Lei de Responsabilidade Fiscal - LRF, define o refinanciamento da dívida mobiliária, como sendo a emissão de títulos para pagamento do principal acrescido da atualização monetária.</t>
  </si>
  <si>
    <t>Registra as receitas decorrentes de empréstimos compulsórios. O art. 148 da Constituição estabelece que a União, mediante lei complementar, poderá instituir empréstimos compulsórios para atender a despesas extraordinárias, decorrentes de calamidade pública, de guerra externa ou sua iminência; e no caso de investimento público de caráter urgente e de relevante interesse nacional.</t>
  </si>
  <si>
    <t>Registra receitas decorrentes da contratação de operação de crédito no mercado interno não contempladas nos itens anteriores, assim como a atualização monetária do refinanciamento da dívida pública com base no IGP-M, quando tal atualização é superior aos fatores de remuneração do título (indexador, deságio e juros).</t>
  </si>
  <si>
    <t>Agrega os recursos provenientes da colocação, no mercado externo, de títulos de responsabilidade do Tesouro Nacional, conforme autorizado na Lei nº 10.179, de 6 de fevereiro de 2001, e com as características definidas no Decreto nº 9.292, de 23 de fevereiro de 2018, destinados aos diversos fins especificados em normativos legais. Os títulos da dívida pública podem ser emitidos com três finalidades: financiar o déficit orçamentário; realizar operações com fins específicos, definidos em lei; e operacionalizar a política monetária. Registra o valor da receita decorrente da colocação no mercado interno de títulos do governo federal, estadual ou municipal.</t>
  </si>
  <si>
    <t>Títulos de Responsabilidade do Tesouro Nacional - exceto Refinanciamento da Dívida Pública Federal no Mercado Externo</t>
  </si>
  <si>
    <t>Registra os recursos provenientes da colocação, no mercado externo, de títulos de responsabilidade do Tesouro Nacional, conforme autorizado na Lei nº 10.179, de 6 de fevereiro de 2001, e com as características definidas no Decreto nº 9.292, de 23 de fevereiro de 2018, destinados a fins específicos, autorizados em normativos legais. As operações externas, de natureza financeira, dependem, ainda, de autorização do Senado Federal, conforme disposto na Constituição Federal, art. 52.</t>
  </si>
  <si>
    <t>Registra os recursos provenientes da colocação, no mercado externo, de títulos de responsabilidade do Tesouro Nacional, conforme autorizado na Lei nº 10.179, de 6 de fevereiro de 2001, e com as características definidas no Decreto nº 9.292, de 23 de fevereiro de 2018, destinados ao refinanciamento da dívida pública. A Lei de Responsabilidade Fiscal - LRF define o refinanciamento da dívida mobiliária como sendo a emissão de títulos para pagamento do principal acrescido da atualização monetária.</t>
  </si>
  <si>
    <t>Registra o valor da receita obtida com a alienação de títulos, valores mobiliários e aplicação congêneres de caráter temporário, cujo registro não impacta a dívida consolidada líquida (DCL), por representar troca de haveres financeiros por disponibilidade de caixa.</t>
  </si>
  <si>
    <t>Registra o valor da receita obtida com a alienação de títulos, valores mobiliários e aplicação congêneres de caráter permanente, cujo registro impacta a dívida consolidada líquida (DCL), por aumentar o valor da disponibilidade de caixa.</t>
  </si>
  <si>
    <t>Agrega as receitas provenientes da venda de estoques de café, contemplados pela política de garantia de preços mínimos, adquiridos com recursos do Tesouro Nacional.</t>
  </si>
  <si>
    <t>Agrega as receitas provenientes da alienação de  bens móveis e semoventes. Compreende a alienação de animais, veículos, móveis, equipamentos e utensílios.</t>
  </si>
  <si>
    <t>Registra as receitas provenientes do Bond Exchange Agreement - BEA, acordo por meio do qual foram reestruturados juros atrasados devidos pelo setor público brasileiro no período de julho de 1989 a dezembro de 1990 a credores privados estrangeiros. Em 20 de novembro de 1992, esses juros foram permutados por bônus de emissão da União, segundo as disposições da Resolução do Senado Federal nº 20, de 1991. Pela Resolução, ficou assegurado aos mutuários originais o repasse das condições do Acordo mediante contratação dos pertinentes financiamentos internos, com prestações semestrais em junho e dezembro, autorizados pelas Portarias MF nº 211, de 1995, e nº 167, de 1997, o qual encerrou-se em 1º de janeiro de 2001. O Brazil Investment Bond Exchange Agreement - BIB representa o Acordo por intermédio do qual foram trocadas por bônus de emissão da União, em 31 de agosto de 1989, parcelas do principal da dívida devida pelo setor público brasileiro a credores externos, vencidas entre 1987 e 1993. Pela Resolução nº 96, de 1993, o Senado Federal autorizou o repasse dos benefícios do Acordo aos devedores originais, mediante celebração de contratos de financiamento interno. As Portarias MF nº 208, de 1995, e nº 166, de 1997, disciplinam a formalização dos instrumentos contratuais com prestações semestrais em março e setembro, o qual tem como vencimento em 15 de setembro de 2013.</t>
  </si>
  <si>
    <t>Registra os recursos oriundos da retenção de receitas próprias de Estados e Municípios em função do não-pagamento de dívidas nas quais a União foi garantidora. A legislação aplicável à honra de aval concedido pela União em operações de crédito externas é o Decreto-Lei nº 1.928, de 18 de fevereiro de 1982, alterado pelo Decreto-Lei nº 2.169, de 29 de outubro de 1984. Com relação à honra de aval interna, aplica-se a Lei Complementar nº 101, de 5 maio de 2000 . Quando o devedor original, por qualquer razão, não efetua o pagamento de sua dívida, a União, como garantidora, realiza o pagamento da prestação em atraso, sub-rogando-se no crédito respectivo junto ao devedor.</t>
  </si>
  <si>
    <t>Registra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</si>
  <si>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Registra receitas provenientes de amortização de empréstimos concedidos no âmbito do Programa das Operações Oficiais de Crédito – POOC. Esse programa envolve operações destinadas ao financiamento de ações que, por serem de interesse público, são custeadas com recursos do Tesouro Nacional, têm encargos financeiros menores que os praticados pelo mercado, ou são contemplados com subvenção econômica direta ou indireta.</t>
  </si>
  <si>
    <t>Registra as receitas provenientes de amortização de financiamento concedido pelo Fundo de Financiamento ao Estudante do Ensino Superior.</t>
  </si>
  <si>
    <t>Registra as receitas referentes à amortização de financiamento proveniente de fundos garantidores.</t>
  </si>
  <si>
    <t>Agrega os valores das receitas recebidas da União no âmbito do Sistema Único de Saúde – SUS, quando destinadas a atender despesas classificáveis como de capital.</t>
  </si>
  <si>
    <t>Registra o valor das transferências de capital da União recebidas pelos Estados, Distrito Federal e Municípios, referentes ao bloco de estruturação da rede de serviços do Sistema Único de Saúde – SUS, quando destinadas a atender despesas classificáveis como de capital, não detalhadas anteriormente.</t>
  </si>
  <si>
    <t>Agrega as receitas transferidas pelo Fundo Nacional do Desenvolvimento da Educação - FNDE, quando destinadas a atender despesas classificáveis como de capital.</t>
  </si>
  <si>
    <t>Transferências para o Programa de Apoio ao Transporte Escolar para Educação Básica - CAMINHO DA ESCOLA</t>
  </si>
  <si>
    <t>Portaria STN  nº 1.128/2021</t>
  </si>
  <si>
    <r>
      <t>Transferências de Recursos do Fundo Nacional de Segurança Pública - FNSP </t>
    </r>
    <r>
      <rPr>
        <sz val="11"/>
        <color rgb="FF000000"/>
        <rFont val="Calibri"/>
        <family val="2"/>
      </rPr>
      <t> </t>
    </r>
  </si>
  <si>
    <r>
      <t>Transferências de Recursos do Fundo Nacional de Segurança Pública - FNSP - Obrigatórias</t>
    </r>
    <r>
      <rPr>
        <sz val="11"/>
        <color rgb="FF000000"/>
        <rFont val="Calibri"/>
        <family val="2"/>
      </rPr>
      <t> </t>
    </r>
  </si>
  <si>
    <r>
      <t>Transferências de Recursos do Fundo Nacional de Segurança Pública - FNSP - Acordadas</t>
    </r>
    <r>
      <rPr>
        <sz val="11"/>
        <color rgb="FF000000"/>
        <rFont val="Calibri"/>
        <family val="2"/>
      </rPr>
      <t> </t>
    </r>
  </si>
  <si>
    <t>Agrega as receitas provenientes de transferências dos Estados e do DF que não se enquadrem em outra natureza de receita mais específica, quando destinadas a atender despesas classificáveis como de capital.</t>
  </si>
  <si>
    <t>Registraas receitas provenientes de transferências dos Estados e do DF que não se enquadrem em outra natureza de receita mais específica, quando destinadas a atender despesas classificáveis como de capital.</t>
  </si>
  <si>
    <t>Agrega os valores das receitas recebidas dos Municípios no âmbito do Sistema Único de Saúde – SUS, quando destinadas a atender despesas classificáveis como de capital.</t>
  </si>
  <si>
    <t>Registraas receitas provenientes de recursos financeiros recebidos de Municípios ou de suas entidades, decorrentes de convênios, quando destinadas a atender despesas classificáveis como de capital.</t>
  </si>
  <si>
    <t>Registra  o valor dos recursos oriundos de convênios firmados com os Municípios, destinados a programas de saúde, para a realização de objetivos de interesse comum dos partícipes, e destinados a custear despesas de capital.</t>
  </si>
  <si>
    <t>Registra  o valor dos recursos oriundos de convênios firmados com os Municípios, destinados a programas de educação, para a realização de objetivos de interesse comum dos partícipes, e destinados a custear despesas de capital.</t>
  </si>
  <si>
    <t>Registra  o valor dos recursos oriundos de convênios firmados com os Municípios, destinados a programas de saneamento, para a realização de objetivos de interesse comum dos partícipes, e destinados a custear despesas de capital.</t>
  </si>
  <si>
    <t>Registra as receitas provenientes de recursos financeiros recebidos de Municípios ou de suas entidades, decorrentes de convênios, quando destinadas a atender despesas classificáveis como de capital, que não se enquadrem em outra natureza de receita mais específica.</t>
  </si>
  <si>
    <t>Agrega as receitas provenientes de transferências dos Municípios que não se enquadrem em outra natureza de receita mais específica, quando destinadas a atender despesas classificáveis como de capital.</t>
  </si>
  <si>
    <t>Registra  o valor das transferências de capital dos Municípios recebidas pelos consórcios públicos, mediante contrato ou outro instrumento.</t>
  </si>
  <si>
    <t>Registra  as receitas provenientes de transferências dos Municípios que não se enquadrem em outra natureza de receita mais específica, quando destinadas a atender despesas classificáveis como de capital.</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</si>
  <si>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</si>
  <si>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</si>
  <si>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Registra os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 que não se enquadrem em outra natureza de receita mais específica.</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</si>
  <si>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</si>
  <si>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Registra  as receitas provenientes de recursos financeiros recebidos do exterior, decorrentes de doações, contratos, acordos, ajustes ou outros instrumentos, quando destinados a atender despesas classificáveis como de capital, específicas para Programas de Saúde.</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</si>
  <si>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</si>
  <si>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Registra as receitas provenientes de recursos financeiros recebidos do exterior, decorrentes de doações, contratos, acordos, ajustes ou outros instrumentos, quando destinados a atender despesas classificáveis como de capital, que não se enquadrem em outra natureza de receita mais específica.</t>
  </si>
  <si>
    <t>Registra as receitas provenientes de recursos financeiros recebidos de pessoas físicas, decorrentes de doações, contratos, acordos, ajustes ou outros instrumentos, quando destinados a atender despesas classificáveis como de capital.</t>
  </si>
  <si>
    <t>Registra  o valor total das receitas recebidas por meio de transferências de capital provenientes de pessoas físicas, específicas para Programas de Saúde.</t>
  </si>
  <si>
    <t>Registra  o valor total das receitas recebidas por meio de transferências de capital provenientes de pessoas físicas, específicas para Programas de Educação.</t>
  </si>
  <si>
    <t>Registra as receitas provenientes de recursos financeiros recebidos de pessoas físicas, decorrentes de doações, contratos, acordos, ajustes ou outros instrumentos, quando destinados a atender despesas classificáveis como de capital, que não se enquadrem em outra natureza de receita mais específica.</t>
  </si>
  <si>
    <r>
      <t>Transferências Provenientes de Depósitos Não Identificados</t>
    </r>
    <r>
      <rPr>
        <sz val="8"/>
        <rFont val="Times New Roman"/>
        <family val="1"/>
      </rPr>
      <t> </t>
    </r>
  </si>
  <si>
    <t xml:space="preserve">Outras Transferências de Capital </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</si>
  <si>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</si>
  <si>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Resultado do Banco Central</t>
  </si>
  <si>
    <t>Agrega receitas decorrentes do resultado positivo apurado no balanço semestral do Banco Central, após computadas eventuais constituições ou reversões de reservas.</t>
  </si>
  <si>
    <t>Registra as receitas decorrentes do resultado positivo apurado no balanço semestral do Banco Central, decorrente das operações com Reservas e Derivativos Cambiais, após computadas eventuais constituições ou reversões de reservas.</t>
  </si>
  <si>
    <t>Registra as receitas decorrentes do resultado positivo apurado no balanço semestral do Banco Central, decorrente de operações não relacionadas a reservas e derivativos cambiais.</t>
  </si>
  <si>
    <t>Registra  as receitas provenientes da remuneração das disponibilidades da Conta Única do Tesouro, no Banco Central e Instituições Financeiras Oficiais. Por força do disposto no parágrafo 3º do art. 164 da Constituição Federal, as disponibilidades de caixa da União são depositadas no Banco Central.</t>
  </si>
  <si>
    <t>Agrega as receitas de capital que não atendem às especificações anteriores.</t>
  </si>
  <si>
    <t>Registra  as receitas de capital que não atendem às especificações anteriores. Deve ser empregada apenas no caso de impossibilidade de utilização dos demais títulos.</t>
  </si>
  <si>
    <t>Código</t>
  </si>
  <si>
    <t>Cota-Parte do Fundo de Participação dos Municípios - Cotas Extraordinárias - Principal</t>
  </si>
  <si>
    <t>Transferência de Recursos do Fundo de Amparo ao Trabalhador - FAT - Principal</t>
  </si>
  <si>
    <t>Restituição de Recursos de Fomento e de Subvenções Financeiras - Principal</t>
  </si>
  <si>
    <t>Serviços Sujeitos à Regulação - Intra OFSS</t>
  </si>
  <si>
    <t>Outros Serviços Sujeitos à Regulação - Intra OFSS</t>
  </si>
  <si>
    <t>Outros Serviços Sujeitos à Regulação - Principal - Intra OFSS</t>
  </si>
  <si>
    <t>Outros Serviços Sujeitos à Regulação - Multas e Juros de Mora - Intra OFSS</t>
  </si>
  <si>
    <t>Outros Serviços Sujeitos à Regulação - Dívida Ativa - Intra OFSS</t>
  </si>
  <si>
    <t>Outros Serviços Sujeitos à Regulação - Dívida Ativa - Multas e Juros de Mora da Dívida Ativa - Intra OFSS</t>
  </si>
  <si>
    <t>Outros Serviços Sujeitos à Regulação - Multas - Intra OFSS</t>
  </si>
  <si>
    <t>Outros Serviços Sujeitos à Regulação - Juros de Mora - Intra OFSS</t>
  </si>
  <si>
    <t>Outros Serviços Sujeitos à Regulação - Dívida Ativa - Multas da Dívida Ativa - Intra OFSS</t>
  </si>
  <si>
    <t>Outros Serviços Sujeitos à Regulação - Juros de Mora da Dívida Ativa - Intra OFSS</t>
  </si>
  <si>
    <t>Imposto sobre Serviços de Qualquer Natureza - ISSQN - Principal</t>
  </si>
  <si>
    <t>Imposto sobre Serviços de Qualquer Natureza - ISSQN - Multas e Juros de Mora</t>
  </si>
  <si>
    <t>Imposto sobre Serviços de Qualquer Natureza - ISSQN - Dívida Ativa</t>
  </si>
  <si>
    <t>Imposto sobre Serviços de Qualquer Natureza - ISSQN - Dívida Ativa - Multas e Juros de Mora da Dívida Ativa</t>
  </si>
  <si>
    <t>Imposto sobre Serviços de Qualquer Natureza - ISSQN - Multas</t>
  </si>
  <si>
    <t>Imposto sobre Serviços de Qualquer Natureza - ISSQN - Juros de Mora</t>
  </si>
  <si>
    <t>Imposto sobre Serviços de Qualquer Natureza - ISSQN - Dívida Ativa - Multas da Dívida Ativa</t>
  </si>
  <si>
    <t>Imposto sobre Serviços de Qualquer Natureza - ISSQN - Juros de Mora da Dívida Ativa</t>
  </si>
  <si>
    <t>Outras Contribuições Econômicas - Não Arrecadadas e Não Projetadas Pela RFB</t>
  </si>
  <si>
    <t>Delegação para Exploração da Infraestrutura de Transporte Rodoviário para Os Estados, Distrito Federal e Municípios</t>
  </si>
  <si>
    <t>Delegação para Exploração da Infraestrutura de Transporte Rodoviário para Os Estados, Distrito Federal e Municípios - Principal</t>
  </si>
  <si>
    <t>Delegação para Exploração da Infraestrutura de Transporte Rodoviário para Os Estados, Distrito Federal e Municípios - Multas e Juros de Mora</t>
  </si>
  <si>
    <t>Delegação para Exploração da Infraestrutura de Transporte Rodoviário para Os Estados, Distrito Federal e Municípios - Dívia Ativa</t>
  </si>
  <si>
    <t>Delegação para Exploração da Infraestrutura de Transporte Rodoviário para Os Estados, Distrito Federal e Municípios - Multas e Juros de Mora da Dívida Ativa</t>
  </si>
  <si>
    <t>Delegação para Exploração da Infraestrutura de Transporte Rodoviário para Os Estados, Distrito Federal e Municípios - Multas</t>
  </si>
  <si>
    <t>Delegação para Exploração da Infraestrutura de Transporte Rodoviário para Os Estados, Distrito Federal e Municípios - Juros de Mora</t>
  </si>
  <si>
    <t>Delegação para Exploração da Infraestrutura de Transporte Rodoviário para Os Estados, Distrito Federal e Municípios - Multas da Dívida Ativa</t>
  </si>
  <si>
    <t>Delegação para Exploração da Infraestrutura de Transporte Rodoviário para Os Estados, Distrito Federal e Municípios - Juros de Mora da Dívida Ativa</t>
  </si>
  <si>
    <t>Outros Serviços de Administração Previdenciária - Multas e Juros de Mora</t>
  </si>
  <si>
    <t>Outros Serviços de Administração Previdenciária - Dívida Ativa</t>
  </si>
  <si>
    <t>Outros Serviços de Administração Previdenciária - Dívida Ativa - Multas da Dívida Ativa</t>
  </si>
  <si>
    <t>Serviços de Saneamento Básico - Abastecimento de Água</t>
  </si>
  <si>
    <t>Serviços de Saneamento Básico - Abastecimento de Água - Principal</t>
  </si>
  <si>
    <t>Serviços de Saneamento Básico - Abastecimento de Água - Multas e Juros de Mora</t>
  </si>
  <si>
    <t>Serviços de Saneamento Básico - Abastecimento de Água - Dívida Ativa</t>
  </si>
  <si>
    <t>Serviços de Saneamento Básico - Abastecimento de Água - Dívida Ativa - Multas e Juros de Mora da Dívida Ativa</t>
  </si>
  <si>
    <t>Serviços de Saneamento Básico - Abastecimento de Água - Multas</t>
  </si>
  <si>
    <t>Serviços de Saneamento Básico - Abastecimento de Água - Juros de Mora</t>
  </si>
  <si>
    <t>Serviços de Saneamento Básico - Abastecimento de Água - Dívida Ativa - Multas da Dívida Ativa</t>
  </si>
  <si>
    <t>Serviços de Saneamento Básico - Abastecimento de Água - Juros de Mora da Dívida Ativa</t>
  </si>
  <si>
    <t>Serviços de Saneamento Básico - Esgotamento Sanitário</t>
  </si>
  <si>
    <t>Serviços de Saneamento Básico - Esgotamento Sanitário - Principal</t>
  </si>
  <si>
    <t>Serviços de Saneamento Básico - Esgotamento Sanitário - Multas e Juros de Mora</t>
  </si>
  <si>
    <t>Serviços de Saneamento Básico - Esgotamento Sanitário - Dívida Ativa</t>
  </si>
  <si>
    <t>Serviços de Saneamento Básico - Esgotamento Sanitário - Dívida Ativa - Multas e Juros de Mora da Dívida Ativa</t>
  </si>
  <si>
    <t>Serviços de Saneamento Básico - Esgotamento Sanitário - Multas</t>
  </si>
  <si>
    <t>Serviços de Saneamento Básico - Esgotamento Sanitário - Juros de Mora</t>
  </si>
  <si>
    <t>Serviços de Saneamento Básico - Esgotamento Sanitário - Dívida Ativa - Multas da Dívida Ativa</t>
  </si>
  <si>
    <t>Serviços de Saneamento Básico - Esgotamento Sanitário - Juros de Mora da Dívida Ativa</t>
  </si>
  <si>
    <t>Serviços de Saneamento Básico - Limpeza Urbana e Manejo de Resíduos Sólidos</t>
  </si>
  <si>
    <t>Serviços de Saneamento Básico - Limpeza Urbana e Manejo de Resíduos Sólidos - Principal</t>
  </si>
  <si>
    <t>Serviços de Saneamento Básico - Limpeza Urbana e Manejo de Resíduos Sólidos - Multas e Juros de Mora</t>
  </si>
  <si>
    <t>Serviços de Saneamento Básico - Limpeza Urbana e Manejo de Resíduos Sólidos - Dívida Ativa</t>
  </si>
  <si>
    <t>Serviços de Saneamento Básico - Limpeza Urbana e Manejo de Resíduos Sólidos - Dívida Ativa - Multas e Juros de Mora da Dívida Ativa</t>
  </si>
  <si>
    <t>Serviços de Saneamento Básico - Limpeza Urbana e Manejo de Resíduos Sólidos - Multas</t>
  </si>
  <si>
    <t>Serviços de Saneamento Básico - Limpeza Urbana e Manejo de Resíduos Sólidos - Juros de Mora</t>
  </si>
  <si>
    <t>Serviços de Saneamento Básico - Limpeza Urbana e Manejo de Resíduos Sólidos - Dívida Ativa - Multas da Dívida Ativa</t>
  </si>
  <si>
    <t>Serviços de Saneamento Básico - Limpeza Urbana e Manejo de Resíduos Sólidos - Juros de Mora da Dívida Ativa</t>
  </si>
  <si>
    <t>Serviços de Saneamento Básico - Drenagem e Manejo das Águas Pluviais Urbanas</t>
  </si>
  <si>
    <t>Cota-Parte do Imposto sobre Produtos Industrializados - Estados Exportadores de Produtos Industrializados</t>
  </si>
  <si>
    <t>Cota-Parte do Imposto sobre Operações de Crédito, Câmbio e Seguro, ou Relativas a Títulos ou Valores Mobiliários - Comercialização do Ouro</t>
  </si>
  <si>
    <t>Cota-Parte da Compensação Financeira Pela Exploração de Recursos Minerais - Cfem</t>
  </si>
  <si>
    <t>Cota-Parte da Compensação Financeira Pela Exploração de Recursos Minerais - Cfem - Principal</t>
  </si>
  <si>
    <t>Cota-Parte da Compensação Financeira Pela Produção de Petróleo - Lei nº 7.990/89</t>
  </si>
  <si>
    <t>Cota-Parte Pelo Excedente da Produção do Petróleo - Lei nº 9.478/97, Artigo 49, I e Ii</t>
  </si>
  <si>
    <t>Cota-Parte Pelo Excedente da Produção do Petróleo - Lei nº 9.478/97, Artigo 49, I e Ii - Principal</t>
  </si>
  <si>
    <t>Cota-Parte Pela Participação Especial - Lei nº 9.478/97, Artigo 50</t>
  </si>
  <si>
    <t>Cota-Parte do Fundo Especial do Petróleo - FEP</t>
  </si>
  <si>
    <t>Cota-Parte do Bônus de Assinatura de Contrato de Partilha de Produção</t>
  </si>
  <si>
    <t>Cota-Parte do Bônus de Aasinatura de Contrato de Partilha de Produção</t>
  </si>
  <si>
    <t>Outras Transferências Decorrentes de Compensação Financeira Pela Exploração de Recursos Naturais</t>
  </si>
  <si>
    <t>Transferências de Recursos do Sistema Único de Saúde - SUS - Repasses Fundo a Fundo - Bloco de Manutenção das Ações e Serviços Públicos de Saúde</t>
  </si>
  <si>
    <t>Transferências de Recursos do Bloco de Manutenção das Ações e Serviços Públicos de Saúde - Atenção Primária</t>
  </si>
  <si>
    <t>Transferências de Recursos do Bloco de Manutenção das Ações e Serviços Públicos de Saúde - Atenção Especializada</t>
  </si>
  <si>
    <t>Transferências de Recursos do Bloco de Manutenção das Ações e Serviços Públicos de Saúde - Vigilância em Saúde</t>
  </si>
  <si>
    <t>Transferências de Recursos do Bloco de Manutenção das Ações e Serviços Públicos de Saúde - Assistência Farmacêutica</t>
  </si>
  <si>
    <t>Transferências de Recursos do Bloco de Manutenção das Ações e Serviços Públicos de Saúde - Gestão do SUS</t>
  </si>
  <si>
    <t>Transferências de Recursos do Bloco de Manutenção das Ações e Serviços Públicos de Saúde - Outros Programas</t>
  </si>
  <si>
    <t>Transferências de Recursos do Sistema Único de Saúde - SUS - Repasses Fundo a Fundo - Bloco de Estruturação da Rede de Serviços Públicos de Saúde</t>
  </si>
  <si>
    <t>Transferências de Recursos do Fundo Nacional do Desenvolvimento da Educação - FNDE</t>
  </si>
  <si>
    <t>Transferências Dosalário-Educação</t>
  </si>
  <si>
    <t>Transferências Dosalário-Educação - Principal</t>
  </si>
  <si>
    <t>Transferências Diretas do FNDE Referentes ao Programa Dinheiro Direto na Escola - Pdde</t>
  </si>
  <si>
    <t>Transferências Diretas do FNDE Referentes ao Programa Dinheiro Direto na Escola - Pdde - Principal</t>
  </si>
  <si>
    <t>Transferências Referentes ao Programa Nacional de Alimentação Escolar - Pnae</t>
  </si>
  <si>
    <t>Transferências Referentes ao Programa Nacional de Apoio ao Transporte do Escolar - Pnate</t>
  </si>
  <si>
    <t>Transferências Referentes ao Programa Nacional de Saúde do Escolar - Pnse</t>
  </si>
  <si>
    <t>Transferências Referentes ao Programa Nacional de Saúde do Escolar - Pnse - Principal</t>
  </si>
  <si>
    <t>Transferências Referentes ao Programa de Apoio à Reestruturação da Rede Física Pública da Educação Básica - Reestfísica</t>
  </si>
  <si>
    <t>Transferências Referentes ao Programa de Apoio à Reestruturação da Rede Física Pública da Educação Básica - Reestfísica - Principal</t>
  </si>
  <si>
    <t>Transferências de Recursos de Complementação da União ao Fundo de Manutenção e Desenvolvimento da Educação Básica e de Valorização dos Profissionais da Educação - FUNDEB</t>
  </si>
  <si>
    <t>Transferências de Recursos de Complementação da União ao FUNDEB - VAAT</t>
  </si>
  <si>
    <t>Transferências de Recursos de Complementação da União ao FUNDEB - VAAT - Principal</t>
  </si>
  <si>
    <t>Transferências de Recursos de Complementação da União ao FUNDEB - Vaaf</t>
  </si>
  <si>
    <t>Transferências de Recursos de Complementação da União ao FUNDEB - VAAR</t>
  </si>
  <si>
    <t>Transferências de Recursos de Complementação da União ao FUNDEB - VAAR - Principal</t>
  </si>
  <si>
    <t>Transferências de Recursos do Fundo Nacional de Assistência Social - FNAS</t>
  </si>
  <si>
    <t>Transferências de Convênios da União para o Sistema Único de Saúde - SUS</t>
  </si>
  <si>
    <t>Transferências de Recursos do Fundo Nacional de Segurança Pública - Fnsp</t>
  </si>
  <si>
    <t>Transferências de Recursos do Fundo Nacional de Segurança Pública - Fnsp - Obrigatórias</t>
  </si>
  <si>
    <t>Transferências de Recursos do Fundo Nacional de Segurança Pública - Fnsp - Obrigatórias - Principal</t>
  </si>
  <si>
    <t>Transferências de Recursos do Fundo Nacional de Segurança Pública - Fnsp - Acordadas</t>
  </si>
  <si>
    <t>Transferências de Recursos do Fundo Nacional de Segurança Pública - Fnsp - Acordadas - Principal</t>
  </si>
  <si>
    <t>Transferências Decorrentes de Decisão Judicial (Precatórios) Relativas ao Fundo de Manutenção e Desenvolvimento do Ensino Fundamental e de Valorização do Magistério - Fundef</t>
  </si>
  <si>
    <t>Cota-Parte da Compensação Financeira de Recursos Hídricos</t>
  </si>
  <si>
    <t>Cota-Parte da Compensação Financeira de Recursos Minerais - Cfem</t>
  </si>
  <si>
    <t>Cota-Parte da Compensação Financeira de Recursos Minerais - Cfem - Principal</t>
  </si>
  <si>
    <t>Cota-Parte Royalties - Compensação Financeira Pela Produção do Petróleo</t>
  </si>
  <si>
    <t>Transferências de Convênios dos Estados e DF para o Sistema Único de Saúde - SUS</t>
  </si>
  <si>
    <t>Transferências de Convênios dos Municípios para o Sistema Único de Saúde - SUS</t>
  </si>
  <si>
    <t>Transferências de Pessoas Físicas - Programas de Educação</t>
  </si>
  <si>
    <t>Transferências de Pessoas Físicas - Programas de Educação - Principal</t>
  </si>
  <si>
    <t>Multas Administrativas por Danos Ambientais - Principal</t>
  </si>
  <si>
    <t>Multas Administrativas por Danos Ambientais - Multas e Juros de Mora</t>
  </si>
  <si>
    <t>Multas Administrativas por Danos Ambientais - Dívida Ativa</t>
  </si>
  <si>
    <t>Multas Administrativas por Danos Ambientais - Dívida Ativa - Multas e Juros de Mora da Dívida Ativa</t>
  </si>
  <si>
    <t>Multas Administrativas por Danos Ambientais - Multas</t>
  </si>
  <si>
    <t>Multas Administrativas por Danos Ambientais - Juros de Mora</t>
  </si>
  <si>
    <t>Multas Administrativas por Danos Ambientais - Dívida Ativa - Multas da Dívida Ativa</t>
  </si>
  <si>
    <t>Multas Administrativas por Danos Ambientais - Juros de Mora da Dívida Ativa</t>
  </si>
  <si>
    <t>Multas Judiciais por Danos Ambientais - Principal</t>
  </si>
  <si>
    <t>Multas Judiciais por Danos Ambientais - Multas e Juros de Mora</t>
  </si>
  <si>
    <t>Multas Judiciais por Danos Ambientais - Dívida Ativa</t>
  </si>
  <si>
    <t>Multas Judiciais por Danos Ambientais - Dívida Ativa - Multas e Juros de Mora da Dívida Ativa</t>
  </si>
  <si>
    <t>Multas Judiciais por Danos Ambientais - Multas</t>
  </si>
  <si>
    <t>Multas Judiciais por Danos Ambientais - Juros de Mora</t>
  </si>
  <si>
    <t>Multas Judiciais por Danos Ambientais - Dívida Ativa - Multas da Dívida Ativa</t>
  </si>
  <si>
    <t>Multas Judiciais por Danos Ambientais - Juros de Mora da Dívida Ativa</t>
  </si>
  <si>
    <t>Indenizações por Danos Causados ao Patrimônio Público - Principal</t>
  </si>
  <si>
    <t>Indenizações por Danos Causados ao Patrimônio Público - Multas e Juros de Mora</t>
  </si>
  <si>
    <t>Indenizações por Danos Causados ao Patrimônio Público - Dívida Ativa</t>
  </si>
  <si>
    <t>Indenizações por Danos Causados ao Patrimônio Público - Multas e Juros de Mora da Dívida Ativa</t>
  </si>
  <si>
    <t>Indenizações por Danos Causados ao Patrimônio Público - Multas</t>
  </si>
  <si>
    <t>Indenizações por Danos Causados ao Patrimônio Público - Juros de Mora</t>
  </si>
  <si>
    <t>Indenizações por Danos Causados ao Patrimônio Público - Multas da Dívida Ativa</t>
  </si>
  <si>
    <t>Indenizações por Danos Causados ao Patrimônio Público - Juros da Dívida Ativa</t>
  </si>
  <si>
    <t>Indenização por Posse ou Ocupação Ilícita de Bens Públicos - Principal</t>
  </si>
  <si>
    <t>Indenização por Posse ou Ocupação Ilícita de Bens Públicos - Multas e Juros de Mora</t>
  </si>
  <si>
    <t>Indenização por Posse ou Ocupação Ilícita de Bens Públicos - Dívida Ativa</t>
  </si>
  <si>
    <t>Indenização por Posse ou Ocupação Ilícita de Bens Públicos - Multas e Juros de Mora da Dívida Ativa</t>
  </si>
  <si>
    <t>Indenização por Posse ou Ocupação Ilícita de Bens Públicos - Multas</t>
  </si>
  <si>
    <t>Indenização por Posse ou Ocupação Ilícita de Bens Públicos - Juros de Mora</t>
  </si>
  <si>
    <t>Indenização por Posse ou Ocupação Ilícita de Bens Públicos - Multas da Dívida Ativa</t>
  </si>
  <si>
    <t>Indenização por Posse ou Ocupação Ilícita de Bens Públicos - Juros da Dívida Ativa</t>
  </si>
  <si>
    <t>Indenização por Sinistro - Principal</t>
  </si>
  <si>
    <t>Indenização por Sinistro - Multas e Juros de Mora</t>
  </si>
  <si>
    <t>Indenização por Sinistro - Dívida Ativa</t>
  </si>
  <si>
    <t>Indenização por Sinistro - Multas e Juros de Mora da Dívida Ativa</t>
  </si>
  <si>
    <t>Indenização por Sinistro - Multas</t>
  </si>
  <si>
    <t>Indenização por Sinistro - Juros de Mora</t>
  </si>
  <si>
    <t>Indenização por Sinistro - Multas da Dívida Ativa</t>
  </si>
  <si>
    <t>Indenização por Sinistro - Juros da Dívida Ativa</t>
  </si>
  <si>
    <t>Restituição de Despesas Financeiras de Exercícios Anteriores - Principal</t>
  </si>
  <si>
    <t>Receitas Reconhecidas por Força de Decisões Judiciais e de Tribunais Administrativos - Principal</t>
  </si>
  <si>
    <t>Bens, Direitos e Valores Perdidos em Favor do Poder Público por Demais Infrações ou Crimes Previstos em Legislação Especial - Multas</t>
  </si>
  <si>
    <t>Multas e Juros de Mora das Alienações de Bens Imóveis - Programa de Administração Patrimonial Imobiliária - Dívida Ativa - Multas da Dívida Ativa</t>
  </si>
  <si>
    <t>Multas e Juros de Mora do Adicional sobre Alienações de Bens Imóveis - Dívida Ativa - Multas da Dívida Ativa</t>
  </si>
  <si>
    <t>Outras Multas e Juros de Mora de Alienações de Bens Imóveis - Dívida Ativa - Multas da Dívida Ativa</t>
  </si>
  <si>
    <t>Multas e Juros de Outras Receitas de Capital - Juros de Mora</t>
  </si>
  <si>
    <t>Compensações Financeiras Entre Os Regimes de Previdência</t>
  </si>
  <si>
    <t>Compensações Financeiras Entre Os Regimes de Previdência - Principal</t>
  </si>
  <si>
    <t>Compensações Financeiras Entre Os Regimes de Previdência - Multas e Juros de Mora</t>
  </si>
  <si>
    <t>Compensações Financeiras Entre Os Regimes de Previdência - Dívida Ativa</t>
  </si>
  <si>
    <t>Compensações Financeiras Entre Os Regimes de Previdência - Dívida Ativa - Multas e Juros de Mora da Dívida Ativa</t>
  </si>
  <si>
    <t>Compensações Financeiras Entre Os Regimes de Previdência - Multas</t>
  </si>
  <si>
    <t>Compensações Financeiras Entre Os Regimes de Previdência - Juros de Mora</t>
  </si>
  <si>
    <t>Compensações Financeiras Entre Os Regimes de Previdência - Dívida Ativa - Multas da Dívida Ativa</t>
  </si>
  <si>
    <t>Compensações Financeiras Entre Os Regimes de Previdência - Juros de Mora da Dívida Ativa</t>
  </si>
  <si>
    <t>Transferências de Recursos do Sistema Único de Saúde - SUS - Fundo a Fundo - Bloco de Manutenção das Ações e Serviços Públicos de Saúde</t>
  </si>
  <si>
    <t>Transferências de Recursos do Sistema Único de Saúde - SUS - Fundo a Fundo - Bloco de Estruturação da Rede de Serviços Públicos de Saúde</t>
  </si>
  <si>
    <t>Transferências de Recursos do Fundo Penitenciário Nacional - Funpen</t>
  </si>
  <si>
    <t>Transferências de Recursos do Fundo Penitenciário Nacional - Funpen- Principal</t>
  </si>
  <si>
    <t>Transferências de Recursos do Fundo Nacional de Segurança Pública - Fnsp - Obrigatórias- Principal</t>
  </si>
  <si>
    <t>Transferências de Recursos do Sistema Único de Saúde - Susdos Estados e DF</t>
  </si>
  <si>
    <t>Transferências de Convênios dos Estados para o Sistema Único de Saúde - SUS</t>
  </si>
  <si>
    <t>Transferências de Recursos do Sistema Único de Saúde - SUS dos Municípios</t>
  </si>
  <si>
    <t>Transferências de Recursos do Sistema Único de Saúde - SUS dos Municípios - Principal</t>
  </si>
  <si>
    <t>Imposto sobre Serviços de Qualquer Natureza - ISSQN - Intra OFSS</t>
  </si>
  <si>
    <t>Imposto sobre Serviços de Qualquer Natureza - ISSQN - Principal - Intra OFSS</t>
  </si>
  <si>
    <t>Imposto sobre Serviços de Qualquer Natureza - ISSQN - Multas e Juros de Mora - Intra OFSS</t>
  </si>
  <si>
    <t>Imposto sobre Serviços de Qualquer Natureza - ISSQN - Dívida Ativa - Intra OFSS</t>
  </si>
  <si>
    <t>Imposto sobre Serviços de Qualquer Natureza - ISSQN - Dívida Ativa - Multas e Juros de Mora da Dívida Ativa - Intra OFSS</t>
  </si>
  <si>
    <t>Imposto sobre Serviços de Qualquer Natureza - ISSQN - Multas - Intra OFSS</t>
  </si>
  <si>
    <t>Imposto sobre Serviços de Qualquer Natureza - ISSQN - Juros de Mora - Intra OFSS</t>
  </si>
  <si>
    <t>Imposto sobre Serviços de Qualquer Natureza - ISSQN - Dívida Ativa - Multas da Dívida Ativa - Intra OFSS</t>
  </si>
  <si>
    <t>Imposto sobre Serviços de Qualquer Natureza - ISSQN - Juros de Mora da Dívida Ativa - Intra OFSS</t>
  </si>
  <si>
    <t>Contribuição para Fundos de Assistência Médico-Hospitalar e Social - Intra OFSS</t>
  </si>
  <si>
    <t>Serviços de Administração Previdenciária - Intra OFSS</t>
  </si>
  <si>
    <t>Outros Serviços de Administração Previdenciária - Intra OFSS</t>
  </si>
  <si>
    <t>Outros Serviços de Administração Previdenciária - Principal - Intra OFSS</t>
  </si>
  <si>
    <t>Outros Serviços de Administração Previdenciária - Multas e Juros de Mora - Intra OFSS</t>
  </si>
  <si>
    <t>Outros Serviços de Administração Previdenciária - Dívida Ativa - Intra OFSS</t>
  </si>
  <si>
    <t>Outros Serviços de Administração Previdenciária - Dívida Ativa - Multas e Juros de Mora da Dívida Ativa - Intra OFSS</t>
  </si>
  <si>
    <t>Outros Serviços de Administração Previdenciária - Multas - Intra OFSS</t>
  </si>
  <si>
    <t>Outros Serviços de Administração Previdenciária - Juros de Mora - Intra OFSS</t>
  </si>
  <si>
    <t>Outros Serviços de Administração Previdenciária - Dívida Ativa - Multas da Dívida Ativa - Intra OFSS</t>
  </si>
  <si>
    <t>Outros Serviços de Administração Previdenciária - Juros de Mora da Dívida Ativa - Intra OFSS</t>
  </si>
  <si>
    <t>Serviços de Saneamento Básico - Abastecimento de Água - Intra OFSS</t>
  </si>
  <si>
    <t>Serviços de Saneamento Básico - Abastecimento de Água - Principal - Intra OFSS</t>
  </si>
  <si>
    <t>Serviços de Saneamento Básico - Abastecimento de Água - Multas e Juros de Mora - Intra OFSS</t>
  </si>
  <si>
    <t>Serviços de Saneamento Básico - Abastecimento de Água - Dívida Ativa - Intra OFSS</t>
  </si>
  <si>
    <t>Serviços de Saneamento Básico - Abastecimento de Água - Dívida Ativa - Multas e Juros de Mora da Dívida Ativa - Intra OFSS</t>
  </si>
  <si>
    <t>Serviços de Saneamento Básico - Abastecimento de Água - Multas - Intra OFSS</t>
  </si>
  <si>
    <t>Serviços de Saneamento Básico - Abastecimento de Água - Juros de Mora - Intra OFSS</t>
  </si>
  <si>
    <t>Serviços de Saneamento Básico - Abastecimento de Água - Dívida Ativa - Multas da Dívida Ativa - Intra OFSS</t>
  </si>
  <si>
    <t>Serviços de Saneamento Básico - Abastecimento de Água - Juros de Mora da Dívida Ativa - Intra OFSS</t>
  </si>
  <si>
    <t>Serviços de Saneamento Básico - Esgotamento Sanitário - Intra OFSS</t>
  </si>
  <si>
    <t>Serviços de Saneamento Básico - Esgotamento Sanitário - Principal - Intra OFSS</t>
  </si>
  <si>
    <t>Serviços de Saneamento Básico - Esgotamento Sanitário - Multas e Juros de Mora - Intra OFSS</t>
  </si>
  <si>
    <t>Serviços de Saneamento Básico - Esgotamento Sanitário - Dívida Ativa - Intra OFSS</t>
  </si>
  <si>
    <t>Serviços de Saneamento Básico - Esgotamento Sanitário - Dívida Ativa - Multas e Juros de Mora da Dívida Ativa - Intra OFSS</t>
  </si>
  <si>
    <t>Serviços de Saneamento Básico - Esgotamento Sanitário - Multas - Intra OFSS</t>
  </si>
  <si>
    <t>Serviços de Saneamento Básico - Esgotamento Sanitário - Juros de Mora - Intra OFSS</t>
  </si>
  <si>
    <t>Serviços de Saneamento Básico - Esgotamento Sanitário - Dívida Ativa - Multas da Dívida Ativa - Intra OFSS</t>
  </si>
  <si>
    <t>Serviços de Saneamento Básico - Esgotamento Sanitário - Juros de Mora da Dívida Ativa - Intra OFSS</t>
  </si>
  <si>
    <t>Serviços de Saneamento Básico - Limpeza Urbana e Manejo de Resíduos Sólidos - Intra OFSS</t>
  </si>
  <si>
    <t>Serviços de Saneamento Básico - Limpeza Urbana e Manejo de Resíduos Sólidos - Principal - Intra OFSS</t>
  </si>
  <si>
    <t>Serviços de Saneamento Básico - Limpeza Urbana e Manejo de Resíduos Sólidos - Multas e Juros de Mora - Intra OFSS</t>
  </si>
  <si>
    <t>Serviços de Saneamento Básico - Limpeza Urbana e Manejo de Resíduos Sólidos - Dívida Ativa - Intra OFSS</t>
  </si>
  <si>
    <t>Serviços de Saneamento Básico - Limpeza Urbana e Manejo de Resíduos Sólidos - Dívida Ativa - Multas e Juros de Mora da Dívida Ativa - Intra OFSS</t>
  </si>
  <si>
    <t>Serviços de Saneamento Básico - Limpeza Urbana e Manejo de Resíduos Sólidos - Multas - Intra OFSS</t>
  </si>
  <si>
    <t>Serviços de Saneamento Básico - Limpeza Urbana e Manejo de Resíduos Sólidos - Juros de Mora - Intra OFSS</t>
  </si>
  <si>
    <t>Serviços de Saneamento Básico - Limpeza Urbana e Manejo de Resíduos Sólidos - Dívida Ativa - Multas da Dívida Ativa - Intra OFSS</t>
  </si>
  <si>
    <t>Serviços de Saneamento Básico - Limpeza Urbana e Manejo de Resíduos Sólidos - Juros de Mora da Dívida Ativa - Intra OFSS</t>
  </si>
  <si>
    <t>Multas por Danos Ambientais - Intra OFSS</t>
  </si>
  <si>
    <t>Multas Administrativas por Danos Ambientais - Intra OFSS</t>
  </si>
  <si>
    <t>Multas Administrativas por Danos Ambientais - Principal - Intra OFSS</t>
  </si>
  <si>
    <t>Multas Administrativas por Danos Ambientais - Multas e Juros de Mora - Intra OFSS</t>
  </si>
  <si>
    <t>Multas Administrativas por Danos Ambientais - Dívida Ativa - Intra OFSS</t>
  </si>
  <si>
    <t>Multas Administrativas por Danos Ambientais - Dívida Ativa - Multas e Juros de Mora da Dívida Ativa - Intra OFSS</t>
  </si>
  <si>
    <t>Multas Administrativas por Danos Ambientais - Multas - Intra OFSS</t>
  </si>
  <si>
    <t>Multas Administrativas por Danos Ambientais - Juros de Mora - Intra OFSS</t>
  </si>
  <si>
    <t>Multas Administrativas por Danos Ambientais - Dívida Ativa - Multas da Dívida Ativa - Intra OFSS</t>
  </si>
  <si>
    <t>Multas Administrativas por Danos Ambientais - Juros de Mora da Dívida Ativa - Intra OFSS</t>
  </si>
  <si>
    <t>Multas Judiciais por Danos Ambientais - Intra OFSS</t>
  </si>
  <si>
    <t>Multas Judiciais por Danos Ambientais - Principal - Intra OFSS</t>
  </si>
  <si>
    <t>Multas Judiciais por Danos Ambientais - Multas e Juros de Mora - Intra OFSS</t>
  </si>
  <si>
    <t>Multas Judiciais por Danos Ambientais - Dívida Ativa - Intra OFSS</t>
  </si>
  <si>
    <t>Multas Judiciais por Danos Ambientais - Dívida Ativa - Multas e Juros de Mora da Dívida Ativa - Intra OFSS</t>
  </si>
  <si>
    <t>Multas Judiciais por Danos Ambientais - Multas - Intra OFSS</t>
  </si>
  <si>
    <t>Multas Judiciais por Danos Ambientais - Juros de Mora - Intra OFSS</t>
  </si>
  <si>
    <t>Multas Judiciais por Danos Ambientais - Dívida Ativa - Multas da Dívida Ativa - Intra OFSS</t>
  </si>
  <si>
    <t>Multas Judiciais por Danos Ambientais - Juros de Mora da Dívida Ativa - Intra OFSS</t>
  </si>
  <si>
    <t>Indenizações por Danos Causados ao Patrimônio Público - Intra OFSS</t>
  </si>
  <si>
    <t>Indenizações por Danos Causados ao Patrimônio Público - Principal - Intra OFSS</t>
  </si>
  <si>
    <t>Transferências de Convênios dos Municípios e de Suas Entidades - Intra OFSS</t>
  </si>
  <si>
    <t>60</t>
  </si>
  <si>
    <t>Transferências da Política Nacional Aldir Blanc de Fomento à Cultura - Lei nº 14.399/2022</t>
  </si>
  <si>
    <t>Registra as transferências referentes à Política Nacional Aldir Blanc de Fomento à Cultura - Lei nº 14.399/2022</t>
  </si>
  <si>
    <t>Portaria STN nº 1.567, de 31/08/2022</t>
  </si>
  <si>
    <t>61</t>
  </si>
  <si>
    <t>Auxílio Financeiro – Outorga Crédito Tributário ICMS – Art. 5º, Inciso V, EC nº 123/2022</t>
  </si>
  <si>
    <t>Registra as receitas referentes ao auxílio financeiro – Outorga Crédito Tributário ICMS – Art. 5º, Inciso V, EC nº 123/2022</t>
  </si>
  <si>
    <t>Portaria STN nº 1567, de 31 de agosto de 2022 (ATO RETIFICADO)</t>
  </si>
  <si>
    <t>Portaria STn nº 1.567, de 31/08/2022</t>
  </si>
  <si>
    <t>Auxílio Financeiro - Outorga Crédito Tributário ICMS - Art. 5º, Inciso V, EC nº 123/2022</t>
  </si>
  <si>
    <r>
      <t xml:space="preserve">Auxílio Financeiro – Outorga Crédito Tributário ICMS – </t>
    </r>
    <r>
      <rPr>
        <b/>
        <sz val="11"/>
        <color theme="8" tint="-0.499984740745262"/>
        <rFont val="Calibri"/>
        <family val="2"/>
        <scheme val="minor"/>
      </rPr>
      <t>Art. 5º, Inciso V, EC nº 123/2022</t>
    </r>
  </si>
  <si>
    <t>NATUREZA RECEITA</t>
  </si>
  <si>
    <t>Cota - Parte da Transferência da Compensação Financeira das Perdas Com Arrecadação de ICMS - LC nº 194/2022</t>
  </si>
  <si>
    <t>Registra o valor referente a cota-parte da transferência da compensação financeira das perdas com arrecadação de ICMS - LC nº 194/2022</t>
  </si>
  <si>
    <t>Cota - Parte da Transferência da Compensação Financeira das Perdas Com Arrecadação de ICMS - LC nº 194/2022 - Principal</t>
  </si>
  <si>
    <t>1.7.2.9.53.0.0.00 - Cota - Parte da Transferência da Compensação Financeira das Perdas Com Arrecadação de ICMS - LC nº 194/2022</t>
  </si>
  <si>
    <t>1.7.2.9.53.0.1.00 - Cota - Parte da Transferência da Compensação Financeira das Perdas Com Arrecadação de ICMS - LC nº 194/2022 - Principal</t>
  </si>
  <si>
    <t>Transferência da Compensação Financeira das Perdas com Arrecadação de ICMS- Art. 3º, §4º, LC 194/2022</t>
  </si>
  <si>
    <t>Registra a transferência da oompensação financeira das perdas com arrecadação de ICMS- Art. 3º, §4º, LC 194/2022</t>
  </si>
  <si>
    <t>Portaria STN nº 10.460, de 7/12/2022</t>
  </si>
  <si>
    <t>Transferência da Compensação Financeira das Perdas com Arrecadação de ICMS referente à apropriação da parcela da CFEM devida à União - Art. 3º,  §5º, LC 194/2022</t>
  </si>
  <si>
    <t>Registra a transferência da compensação financeira das perdas com arrecadação de ICMS referente à apropriação da parcela da CFEM devida à União - Art. 3º,  §5º, LC 194/2022</t>
  </si>
  <si>
    <t>Cota-Parte da Transferência da Compensação Financeira das Perdas com Arrecadação de ICMS - LC nº 194/2022</t>
  </si>
  <si>
    <t>Data</t>
  </si>
  <si>
    <t>Taxa pela Prestação de Serviços de Limpeza Pública e Manejo de Resíduos Sólidos.</t>
  </si>
  <si>
    <t>Registra as receitas que se originaram da cobrança de taxas pela prestação dos serviços públicos de limpeza pública e manejo de resíduos sólidos.</t>
  </si>
  <si>
    <t>Contribuição sobre Loteria de Apostas de Quota Fixa</t>
  </si>
  <si>
    <t xml:space="preserve">Agrega o valor das contribuições sobre loterias de Apostas de Quota Fixa. </t>
  </si>
  <si>
    <t>PORTARIA SOF/MPO Nº 7, DE 1º DE FEVEREIRO DE 2023</t>
  </si>
  <si>
    <t xml:space="preserve">Registra o valor das contribuições sobre loterias de Apostas de Quota Fixa. Cabe ressalvar que uma parcela decorrente dessa modalidade lotérica é registrada na Natureza de Receita 1391.01.70, visto que se trata de receita patrimonial. </t>
  </si>
  <si>
    <t>Contribuição sobre Loteria de Apostas de Quota Fixa - Parcelamentos.</t>
  </si>
  <si>
    <t>Registra o valor dos parcelamentos das contribuições sobre loterias de Apostas de Quota Fixa. Cabe ressalvar que uma parcela decorrente dessa modalidade lotérica é registrada na Natureza de Receita 1391.01.70, visto que se trata de receita patrimonial.</t>
  </si>
  <si>
    <t>Outras Contribuições Previdenciárias</t>
  </si>
  <si>
    <r>
      <t>Agrega as contribuições previdenciárias que não se enquadrem em natureza de receita  específica que são arrecadadas por Estados ou Municípios, as quais foram previstas em leis</t>
    </r>
    <r>
      <rPr>
        <sz val="11"/>
        <color rgb="FF0070C0"/>
        <rFont val="Calibri"/>
        <family val="2"/>
        <charset val="1"/>
      </rPr>
      <t>.</t>
    </r>
  </si>
  <si>
    <t>Contribuições Previdenciárias de Benefícios Mantidos pelo Tesouro</t>
  </si>
  <si>
    <t>Registra as contribuições previdenciárias de benefícios mantidos pelo Tesouro que são arrecadadas por Estados ou Municípios, as quais foram previstas em leis.</t>
  </si>
  <si>
    <t>Demais Contribuições Previdenciárias</t>
  </si>
  <si>
    <t>Registra as demais contribuições previdenciárias de benefícios arrecadados pelo Tesouro Estadual ou Municipal que não se enquadrem em outra natureza de receita mais específica, as quais foram previstas em leis.</t>
  </si>
  <si>
    <t>Participação da União em Receita de Loteria de AQF</t>
  </si>
  <si>
    <t>Registra as receitas decorrentes de participação patrimonial da União nos recursos obtidos na Loterias de Apostas de Quota Fixa, devidas por ocasião da exploração de monopólio daquele ente por empresa pública ou particular concessionário. Cabe ressalvar que uma parcela decorrente dessa modalidade lotérica é registrada na Natureza de Receita 1217.07.00, visto que se trata de receita tributária, regida pelo inciso III do art. 195 da Constituição Federal.</t>
  </si>
  <si>
    <t>Comercialização do Petróleo, do Gás Natural e de Outros Hidrocarbonetos Fluidos da União</t>
  </si>
  <si>
    <t>Agrega as receitas de atividades industriais relacionadas a petróleo, gás natural e outros hidrocarbonetos fluidos da União, envolvendo a extração e a comercialização desses minerais.</t>
  </si>
  <si>
    <t>PORTARIA SOF/MPO Nº 55, DE 16 DE MARÇO DE 2023</t>
  </si>
  <si>
    <t>Comercialização do Petróleo, do Gás Natural e de Outros Hidrocarbonetos Fluidos da União - Contratos de Partilha de Produção</t>
  </si>
  <si>
    <t>Registra o ingresso de recursos oriundos da atividade de comercialização de petróleo, gás natural e outros hidrocarbonetos fluidos da União, relativa a contratos de partilha da produção.</t>
  </si>
  <si>
    <t>Comercialização do Petróleo, do Gás Natural e de Outros Hidrocarbonetos Fluidos da União - Acordos de Individualização de Produção</t>
  </si>
  <si>
    <t>Registra o ingresso de recursos oriundos dos acordos de individualização da produção (AIP's) de que trata o art. 36 da Lei nº 12.351, de 2010, celebrados pela Empresa Brasileira de Administração de Petróleo e Gás Natural S.A. (PPSA) nos casos em que as jazidas da área do pré-sal e das áreas estratégicas se estendam por áreas não concedidas ou não partilhadas.</t>
  </si>
  <si>
    <t>Registra as receitas originadas da prestação de serviços de saneamento básico. Compreende os valores referentes a tarifa de Drenagem e Manejo das Águas Pluviais Urbanas</t>
  </si>
  <si>
    <t>Repasse da União para Foros, Laudêmios e Tarifas de Ocupação</t>
  </si>
  <si>
    <t>Registra o valor dos recursos repassados aos Municípios e ao Distrito Federal referentes ao percentual arrecadado com a cobrança de taxa de ocupação, foro e laudêmio onde estão localizados os imóveis que deram origem à cobrança.                 </t>
  </si>
  <si>
    <t>Registra o valor de receitas decorrentes de recuperação de despesas efetuadas em exercícios anteriores e canceladas no exercício corrente, provenientes do recebimento de disponibilidades referentes a devoluções de recursos pagos a maior</t>
  </si>
  <si>
    <t>Ressarcimento por Danos Causados por Usurpação de Recursos Minerais por Lavra Ilegal.</t>
  </si>
  <si>
    <t>Registra o ingresso de recursos oriundos da indenização e/ou ressarcimento por danos causados por usurpação de recursos minerais por lavra ilegal, destinados à ANM, conforme previsto em acordos firmados pela União.</t>
  </si>
  <si>
    <t>PORTARIA SOF/ME Nº 9.447, DE 27 DE OUTUBRO DE 2022</t>
  </si>
  <si>
    <t xml:space="preserve">Recursos dos Patrimônios Acumulados do PIS/PASEP não Reclamados por Prazo Superior a 20 anos </t>
  </si>
  <si>
    <t>Registra o ingresso de recursos oriundos das contas referentes aos patrimônios acumulados do PIS/PASEP, não reclamados por prazo superior a 20 (vinte) anos, tidos por abandonados conforme o inciso III do caput do art. 1.275 da Lei nº 10.406, de 10 de janeiro de 2002 (Código Civil), e apropriados pelo Tesouro Nacional.</t>
  </si>
  <si>
    <t>Multas e Juros de Mora de Títulos Mobiliários</t>
  </si>
  <si>
    <t>Registra receitas decorrentes de multas e juros de mora pelo pagamento em atraso de alienações de Títulos Mobiliários.</t>
  </si>
  <si>
    <t>Multas e Juros de Mora da Alienação de Estoques</t>
  </si>
  <si>
    <t>Multas e Juros de Mora de Alienação de Estoques - Política de Garantia de Preços Mínimos</t>
  </si>
  <si>
    <t>Multas e Juros de Mora de Alienação de Estoques - Destinados a Programas Sociais</t>
  </si>
  <si>
    <t>Multas e Juros de Mora  de Alienação de Estoques - Programa de Aquisição de Alimentos</t>
  </si>
  <si>
    <t>Multas e Juros de Mora  de Alienação de Estoques - Funcafé</t>
  </si>
  <si>
    <t>PORTARIA STN/MF Nº 700, DE 7 DE JULHO DE 2023</t>
  </si>
  <si>
    <t>Taxa pela Prestação de Serviços de Limpeza Pública e Manejo de Resíduos Sólidos - Principal</t>
  </si>
  <si>
    <t>Taxa pela Prestação de Serviços de Limpeza Pública e Manejo de Resíduos Sólidos - Multas e Juros de Mora</t>
  </si>
  <si>
    <t>Taxa pela Prestação de Serviços de Limpeza Pública e Manejo de Resíduos Sólidos - Dívida Ativa</t>
  </si>
  <si>
    <t>Taxa pela Prestação de Serviços de Limpeza Pública e Manejo de Resíduos Sólidos  - Dívida Ativa - Multas e Juros de Mora da Dívida Ativa</t>
  </si>
  <si>
    <t>Taxa pela Prestação de Serviços de Limpeza Pública e Manejo de Resíduos Sólidos - Multas</t>
  </si>
  <si>
    <t>Taxa pela Prestação de Serviços de Limpeza Pública e Manejo de Resíduos Sólidos - Juros de Mora</t>
  </si>
  <si>
    <t>Taxa pela Prestação de Serviços de Limpeza Pública e Manejo de Resíduos Sólidos  - Dívida Ativa - Multas da Dívida Ativa</t>
  </si>
  <si>
    <t>Taxa pela Prestação de Serviços de Limpeza Pública e Manejo de Resíduos Sólidos  - Juros de Mora da Dívida Ativa</t>
  </si>
  <si>
    <t>Agrega as contribuições previdenciárias que não se enquadrem em natureza de receita  específica que são arrecadadas por Estados ou Municípios, as quais foram previstas em leis.</t>
  </si>
  <si>
    <t>Contribuições Previdenciárias de Benefícios Mantidos pelo Tesouro - Principal</t>
  </si>
  <si>
    <t>Contribuições Previdenciárias de Benefícios Mantidos pelo Tesouro - Multas e Juros de Mora</t>
  </si>
  <si>
    <t>Contribuições Previdenciárias de Benefícios Mantidos pelo Tesouro - Dívida Ativa</t>
  </si>
  <si>
    <t>Contribuições Previdenciárias de Benefícios Mantidos pelo Tesouro - Multas e Juros de Mora da Dívida Ativa</t>
  </si>
  <si>
    <t>Contribuições Previdenciárias de Benefícios Mantidos pelo Tesouro  - Multas</t>
  </si>
  <si>
    <t>Contribuições Previdenciárias de Benefícios Mantidos pelo Tesouro - Juros de Mora</t>
  </si>
  <si>
    <t>Contribuições Previdenciárias de Benefícios Mantidos pelo Tesouro - Dívida Ativa - Multas da Dívida Ativa</t>
  </si>
  <si>
    <t>Contribuições Previdenciárias de Benefícios Mantidos pelo Tesouro - Juros de Mora da Dívida Ativa</t>
  </si>
  <si>
    <t>Repasse da União para Foros, Laudêmios e Tarifas de Ocupação  - Principal</t>
  </si>
  <si>
    <t>Indenização pela Assistência Médico-Hospitalar  - Principal</t>
  </si>
  <si>
    <t>Indenização pela Assistência Médico-Hospitalar - Multas e Juros de Mora</t>
  </si>
  <si>
    <t>Indenização pela Assistência Médico-Hospitalar - Dívida Ativa</t>
  </si>
  <si>
    <t>Indenização pela Assistência Médico-Hospitalar - Dívida Ativa - Multas e Juros de Mora da Dívida Ativa</t>
  </si>
  <si>
    <t>Indenização pela Assistência Médico-Hospitalar - Multas</t>
  </si>
  <si>
    <t>Indenização pela Assistência Médico-Hospitalar - Juros de Mora</t>
  </si>
  <si>
    <t>Indenização pela Assistência Médico-Hospitalar  - Dívida Ativa - Multas da Dívida Ativa</t>
  </si>
  <si>
    <t>Indenização pela Assistência Médico-Hospitalar  - Juros de Mora da Dívida Ativa</t>
  </si>
  <si>
    <t>Restituição de Despesas de Exercícios Anteriores  - Principal</t>
  </si>
  <si>
    <t>Multas e Juros de Mora de Títulos Mobiliários - Multas e Juros de Mora</t>
  </si>
  <si>
    <t>Multas e Juros de Mora de Títulos Mobiliários - Multas</t>
  </si>
  <si>
    <t>Multas e Juros de Mora de Títulos Mobiliários - Juros de Mora</t>
  </si>
  <si>
    <t>Portaria STN/MF nº 277, de 26/04/2023, Item 29, Nota Técnica SEI nº 1740/2023/ME</t>
  </si>
  <si>
    <t>VERSÃO</t>
  </si>
  <si>
    <t>1.0</t>
  </si>
  <si>
    <t>1.1</t>
  </si>
  <si>
    <t>Demais Contribuições Previdenciárias - Principal</t>
  </si>
  <si>
    <t>Demais Contribuições Previdenciárias - Multas e Juros de Mora</t>
  </si>
  <si>
    <t>Demais Contribuições Previdenciárias - Dívida Ativa</t>
  </si>
  <si>
    <t>Demais Contribuições Previdenciárias  - Dívida Ativa - Multas e Juros de Mora da Dívida Ativa</t>
  </si>
  <si>
    <t>Demais Contribuições Previdenciárias - Multas</t>
  </si>
  <si>
    <t>Demais Contribuições Previdenciárias - Juros de Mora</t>
  </si>
  <si>
    <t>Demais Contribuições Previdenciárias - Multas da Dívida Ativa</t>
  </si>
  <si>
    <t>Demais Contribuições Previdenciárias - Juros de Mora da Dívida Ativa</t>
  </si>
  <si>
    <t>ATUALIZAÇÕES DE 2024 PARA 2025</t>
  </si>
  <si>
    <t>7.1.1.0.00.0.0.00</t>
  </si>
  <si>
    <t>7.1.1.2.00.0.0.00</t>
  </si>
  <si>
    <t>7.1.1.2.50.0.0.00</t>
  </si>
  <si>
    <t>7.1.1.2.50.0.1.00</t>
  </si>
  <si>
    <t>7.1.1.2.50.0.2.00</t>
  </si>
  <si>
    <t>7.1.1.2.50.0.3.00</t>
  </si>
  <si>
    <t>7.1.1.2.50.0.4.00</t>
  </si>
  <si>
    <t>7.1.1.2.50.0.5.00</t>
  </si>
  <si>
    <t>7.1.1.2.50.0.6.00</t>
  </si>
  <si>
    <t>7.1.1.2.50.0.7.00</t>
  </si>
  <si>
    <t>7.1.1.2.50.0.8.00</t>
  </si>
  <si>
    <t>excluir</t>
  </si>
  <si>
    <t>7.1.1.2.53.0.0.00</t>
  </si>
  <si>
    <t>7.1.1.2.53.0.1.00</t>
  </si>
  <si>
    <t>7.1.1.2.53.0.2.00</t>
  </si>
  <si>
    <t>7.1.1.2.53.0.3.00</t>
  </si>
  <si>
    <t>7.1.1.2.53.0.4.00</t>
  </si>
  <si>
    <t>7.1.1.2.53.0.5.00</t>
  </si>
  <si>
    <t>7.1.1.2.53.0.6.00</t>
  </si>
  <si>
    <t>7.1.1.2.53.0.7.00</t>
  </si>
  <si>
    <t>7.1.1.2.53.0.8.00</t>
  </si>
  <si>
    <t>7.1.1.4.00.0.0.00</t>
  </si>
  <si>
    <t>7.1.1.4.51.0.0.00</t>
  </si>
  <si>
    <t>7.1.1.4.51.1.0.00</t>
  </si>
  <si>
    <t>7.1.1.4.51.1.1.00</t>
  </si>
  <si>
    <t>7.1.1.4.51.1.2.00</t>
  </si>
  <si>
    <t>7.1.1.4.51.1.3.00</t>
  </si>
  <si>
    <t>7.1.1.4.51.1.4.00</t>
  </si>
  <si>
    <t>7.1.1.4.51.1.5.00</t>
  </si>
  <si>
    <t>7.1.1.4.51.1.6.00</t>
  </si>
  <si>
    <t>7.1.1.4.51.1.7.00</t>
  </si>
  <si>
    <t>7.1.1.4.51.1.8.00</t>
  </si>
  <si>
    <t>7.1.1.9.00.0.0.00</t>
  </si>
  <si>
    <t>7.1.1.9.99.0.0.00</t>
  </si>
  <si>
    <t>7.1.1.9.99.0.1.00</t>
  </si>
  <si>
    <t>7.1.1.9.99.0.2.00</t>
  </si>
  <si>
    <t>7.1.1.9.99.0.3.00</t>
  </si>
  <si>
    <t>7.1.1.9.99.0.4.00</t>
  </si>
  <si>
    <t>7.1.1.9.99.0.5.00</t>
  </si>
  <si>
    <t>7.1.1.9.99.0.6.00</t>
  </si>
  <si>
    <t>7.1.1.9.99.0.7.00</t>
  </si>
  <si>
    <t>7.1.1.9.99.0.8.00</t>
  </si>
  <si>
    <t>7.1.2.2.50.0.0.00</t>
  </si>
  <si>
    <t>7.1.2.2.50.0.1.00</t>
  </si>
  <si>
    <t>7.1.2.2.50.0.2.00</t>
  </si>
  <si>
    <t>7.1.2.2.50.0.3.00</t>
  </si>
  <si>
    <t>7.1.2.2.50.0.4.00</t>
  </si>
  <si>
    <t>7.1.2.2.50.0.5.00</t>
  </si>
  <si>
    <t>7.1.2.2.50.0.6.00</t>
  </si>
  <si>
    <t>7.1.2.2.50.0.7.00</t>
  </si>
  <si>
    <t>7.1.2.2.50.0.8.00</t>
  </si>
  <si>
    <t>7.1.2.2.51.0.0.00</t>
  </si>
  <si>
    <t>7.1.2.2.51.0.1.00</t>
  </si>
  <si>
    <t>7.1.2.2.51.0.2.00</t>
  </si>
  <si>
    <t>7.1.2.2.51.0.3.00</t>
  </si>
  <si>
    <t>7.1.2.2.51.0.4.00</t>
  </si>
  <si>
    <t>7.1.2.2.51.0.5.00</t>
  </si>
  <si>
    <t>7.1.2.2.51.0.6.00</t>
  </si>
  <si>
    <t>7.1.2.2.51.0.7.00</t>
  </si>
  <si>
    <t>7.1.2.2.51.0.8.00</t>
  </si>
  <si>
    <t>7.6.2.1.01.0.0.00</t>
  </si>
  <si>
    <t>7.6.2.1.01.2.0.00</t>
  </si>
  <si>
    <t>7.6.2.1.01.2.1.00</t>
  </si>
  <si>
    <t>7.6.2.1.01.2.2.00</t>
  </si>
  <si>
    <t>7.6.2.1.01.2.3.00</t>
  </si>
  <si>
    <t>7.6.2.1.01.2.4.00</t>
  </si>
  <si>
    <t>7.6.2.1.01.2.5.00</t>
  </si>
  <si>
    <t>7.6.2.1.01.2.6.00</t>
  </si>
  <si>
    <t>7.6.2.1.01.2.7.00</t>
  </si>
  <si>
    <t>7.6.2.1.01.2.8.00</t>
  </si>
  <si>
    <t>7.6.2.1.03.0.0.00</t>
  </si>
  <si>
    <t>7.6.2.1.03.0.1.00</t>
  </si>
  <si>
    <t>7.6.2.1.03.0.2.00</t>
  </si>
  <si>
    <t>7.6.2.1.03.0.3.00</t>
  </si>
  <si>
    <t>7.6.2.1.03.0.4.00</t>
  </si>
  <si>
    <t>7.6.2.1.03.0.5.00</t>
  </si>
  <si>
    <t>7.6.2.1.03.0.6.00</t>
  </si>
  <si>
    <t>7.6.2.1.03.0.7.00</t>
  </si>
  <si>
    <t>7.6.2.1.03.0.8.00</t>
  </si>
  <si>
    <t>2.2.1.2.03.0.0.00</t>
  </si>
  <si>
    <t>2.2.1.2.03.0.1.00</t>
  </si>
  <si>
    <t>1.9.2.2.10.0.0.00</t>
  </si>
  <si>
    <t>1.9.2.2.10.1.0.00</t>
  </si>
  <si>
    <t>1.9.2.2.10.1.1.00</t>
  </si>
  <si>
    <t>1.9.2.2.10.1.2.00</t>
  </si>
  <si>
    <t>1.9.2.2.10.1.5.00</t>
  </si>
  <si>
    <t>1.9.2.2.10.1.6.00</t>
  </si>
  <si>
    <t>Taxa de Fiscalização devida pela Exploração Comercial de Loteria de Apostas de Quota Fixa</t>
  </si>
  <si>
    <t>Registra o ingresso de recursos oriundos Taxa de Fiscalização devida pela Exploração Comercial da Loteria de Apostas de Quota Fixa.</t>
  </si>
  <si>
    <t>PORTARIA SOF/MPO Nº 113, DE 26 DE ABRIL DE 2024</t>
  </si>
  <si>
    <t>Taxa de Autorização para a Distribuição Gratuita de Prêmios</t>
  </si>
  <si>
    <t>Registra o ingresso de recursos oriundos de Taxa de Autorização para a Distribuição Gratuita de Prêmios, referente à autorização das atividades de que trata a Lei nº 5.768, de 20 de dezembro de 1971.</t>
  </si>
  <si>
    <t>Registra as receitas originadas de recursos que integram o Fundo de Saúde da Polícia Militar do Distrito Federal e dos estados, destinado ao atendimento médico-hospitalar, médico-domiciliar, odontológico, psicológico e social do militar, seus dependentes e pensionistas. Destina-se ao Fundo de Saúde da Corporação.</t>
  </si>
  <si>
    <t>Delegação dos Serviços de Saneamento Básico</t>
  </si>
  <si>
    <t xml:space="preserve">Agrega receitas originadas de delegação para prestação de serviços de Saneamento Básico, compreendendo infraestruturas e instalações operacionais de abastecimento de água, esgotamento sanitário, limpeza urbana e manejo de resíduos sólidos e drenagem e manejo das águas pluviais urbanas. </t>
  </si>
  <si>
    <t>Delegação dos serviços de abastecimento de água potável</t>
  </si>
  <si>
    <t xml:space="preserve">Registra as receitas originadas de delegação dos serviços públicos de abastecimento de água potável, constituído pelas atividades e pela disponibilização e manutenção de infraestruturas e instalações operacionais necessárias ao abastecimento público de água potável. </t>
  </si>
  <si>
    <t>Delegação dos serviços de esgotamento sanitário</t>
  </si>
  <si>
    <t xml:space="preserve">Registra as receitas originadas de delegação dos serviços públicos de esgotamento sanitário, constituído pelas atividades e pela disponibilização e manutenção de infraestruturas e instalações operacionais necessárias à coleta, ao transporte, ao tratamento e à disposição final adequados dos esgotos sanitários. </t>
  </si>
  <si>
    <t>Delegação dos serviços de limpeza urbana e manejo de resíduos sólidos</t>
  </si>
  <si>
    <t>Registra as receitas originadas de delegação dos serviços públicos de limpeza urbana e manejo de resíduos sólidos, constituídos pelas atividades e pela disponibilização e manutenção de infraestruturas e instalações operacionais de coleta, varrição manual e mecanizada, asseio e conservação urbana, transporte, transbordo, tratamento e destinação final ambientalmente adequada dos resíduos sólidos domiciliares e dos resíduos de limpeza urbana.</t>
  </si>
  <si>
    <t>Delegação dos serviços de drenagem e manejo das águas pluviais urbanas </t>
  </si>
  <si>
    <t>Registra as receitas originadas de delegação dos serviços públicos de drenagem e manejo das águas pluviais urbanas, constituídos pelas atividades, pela infraestrutura e pelas instalações operacionais de drenagem de águas pluviais, transporte, detenção ou retenção para o amortecimento de vazões de cheias, tratamento e disposição final das águas pluviais drenadas, contempladas a limpeza e a fiscalização preventiva das redes.</t>
  </si>
  <si>
    <t>Outorga de Loteria de Aposta de Quota Fixa</t>
  </si>
  <si>
    <t>Registra o ingresso de recursos relativos à outorga de Loteria de Aposta de Quota Fixa.</t>
  </si>
  <si>
    <t>Outorga de Loteria Instantânea Exclusiva – LOTEX</t>
  </si>
  <si>
    <t>Registra o ingresso de recursos relativos à outorga de Loteria Instantânea Exclusiva- LOTEX.</t>
  </si>
  <si>
    <t>Registra as receitas decorrentes da contribuição dos servidores públicos civis ativos, inativos e pensionistas, destinada ao custeio da Assistência à Saúde Suplementar do Servidor Civil, no caso de prestação direta (gestão própria) dos serviços de saúde pelos órgãos ou entidades.</t>
  </si>
  <si>
    <t>Serviços de Assistência à Saúde Suplementar dos Militares</t>
  </si>
  <si>
    <t>Registra as receitas decorrentes da contribuição dos militares, destinada ao custeio da Assistência à Saúde Suplementar dos Militares, no caso de prestação direta (gestão própria) dos serviços de saúde pelos órgãos ou entidades.</t>
  </si>
  <si>
    <t>Multas Auferidas pela União junto a Operadoras Ferroviárias</t>
  </si>
  <si>
    <t>Registra o ingresso de recursos oriundos de multas contratuais ou administrativas auferidas pela União junto a operadoras ferroviárias.</t>
  </si>
  <si>
    <t>PORTARIA SOF/MPO Nº 37, DE 9 DE FEVEREIRO DE 2024</t>
  </si>
  <si>
    <t>Indenizações por Desastre Oriundas de Acordos Judiciais ou Extrajudiciais</t>
  </si>
  <si>
    <t>Registra as receitas advindas de acordos judiciais ou extrajudiciais firmados para reparação de danos em decorrência de desastre.</t>
  </si>
  <si>
    <t>PORTARIA SOF/MPO Nº 348, DE 4 DE DEZEMBRO DE 2023</t>
  </si>
  <si>
    <t>Indenizações Auferidas pela União Junto a Operadoras Ferroviárias</t>
  </si>
  <si>
    <t>Registra o ingresso de recursos oriundos de indenizações auferidas pela União junto a operadoras ferroviárias.</t>
  </si>
  <si>
    <t>Registra receitas financeiras decorrentes da restituição ao concedente ou ao Tesouro Nacional, do saldo de recursos de convênios ou instrumentos congêneres realizados em fontes primárias ou financeiras de recursos, quando da conclusão, denúncia, rescisão ou extinção do convênio.</t>
  </si>
  <si>
    <t>alteração do nome "financeiras" estava primárias</t>
  </si>
  <si>
    <t>Registra as receitas relativas à alienação de bens, direitos e valores perdidos em favor da União em decorrência de penas impostas pela prática de crimes comuns.</t>
  </si>
  <si>
    <t>Apreensão de Bens, Mercadorias e Moedas por Infrações à Legislação Aduaneira</t>
  </si>
  <si>
    <t>Agrega recursos de bens, mercadorias e moedas apreendidos em decorrência de infração à legislação aduaneira.</t>
  </si>
  <si>
    <t>PORTARIA SOF/MPO Nº 229, DE 12 DE JULHO DE 2024</t>
  </si>
  <si>
    <t>Registra o ingresso de recursos oriundos da alienação de bens e mercadorias apreendidos, entregues à Fazenda Nacional ou com pena administrativa de perdimento, em decorrência de infração à legislação aduaneira.</t>
  </si>
  <si>
    <t>Valores em Moeda Apreendidos por Infrações à Legislação Aduaneira</t>
  </si>
  <si>
    <t>Registra o ingresso de recursos oriundos da alienação de moedas apreendidas, com pena administrativa de perdimento, em decorrência de infração à legislação aduaneira.</t>
  </si>
  <si>
    <t>Prêmios Prescritos de Loteria de Apostas de Quota Fixa</t>
  </si>
  <si>
    <t>Registra o ingresso de recursos oriundos de prêmios prescritos de Loteria de Apostas de Quota Fixa.</t>
  </si>
  <si>
    <t>Valores não Tributários Auferidos pela União Junto a Operadoras Ferroviárias</t>
  </si>
  <si>
    <t>Registra o ingresso de recursos oriundos de valores não tributários auferidos pela União junto a operadoras ferroviárias que não sejam classificáveis como Outorgas, Multas ou Indenizações.</t>
  </si>
  <si>
    <t>Registra receitas Administradas pela RFB que não se enquadrem em nenhuma outra classificação específica.</t>
  </si>
  <si>
    <t>Registra as  receitas primárias, inclusive as receitas de estados, DF e municípios, que não se enquadram nos itens anteriores.</t>
  </si>
  <si>
    <t>Registra as  receitas financeiras, inclusive as receitas de estados, DF e municípios, que não se enquadram nos itens anteriores.</t>
  </si>
  <si>
    <r>
      <t xml:space="preserve">Os códigos das contas de natureza de receita em </t>
    </r>
    <r>
      <rPr>
        <sz val="11"/>
        <color rgb="FF0070C0"/>
        <rFont val="Calibri"/>
        <family val="2"/>
        <scheme val="minor"/>
      </rPr>
      <t xml:space="preserve">azul </t>
    </r>
    <r>
      <rPr>
        <sz val="11"/>
        <rFont val="Calibri"/>
        <family val="2"/>
        <scheme val="minor"/>
      </rPr>
      <t xml:space="preserve">foram </t>
    </r>
    <r>
      <rPr>
        <sz val="11"/>
        <color rgb="FF0070C0"/>
        <rFont val="Calibri"/>
        <family val="2"/>
        <scheme val="minor"/>
      </rPr>
      <t>incluídas</t>
    </r>
    <r>
      <rPr>
        <sz val="11"/>
        <color theme="1"/>
        <rFont val="Calibri"/>
        <family val="2"/>
        <scheme val="minor"/>
      </rPr>
      <t xml:space="preserve"> e as</t>
    </r>
    <r>
      <rPr>
        <sz val="11"/>
        <color rgb="FF7030A0"/>
        <rFont val="Calibri"/>
        <family val="2"/>
        <scheme val="minor"/>
      </rPr>
      <t xml:space="preserve"> roxo</t>
    </r>
    <r>
      <rPr>
        <sz val="11"/>
        <rFont val="Calibri"/>
        <family val="2"/>
        <scheme val="minor"/>
      </rPr>
      <t xml:space="preserve"> foram</t>
    </r>
    <r>
      <rPr>
        <sz val="11"/>
        <color rgb="FF7030A0"/>
        <rFont val="Calibri"/>
        <family val="2"/>
        <scheme val="minor"/>
      </rPr>
      <t xml:space="preserve"> alteradas</t>
    </r>
    <r>
      <rPr>
        <sz val="11"/>
        <color theme="1"/>
        <rFont val="Calibri"/>
        <family val="2"/>
        <scheme val="minor"/>
      </rPr>
      <t xml:space="preserve"> em relação do ementário do exercício financeiro de 2024.</t>
    </r>
  </si>
  <si>
    <t xml:space="preserve"> Registra o ingresso de recursos oriundos da alienação de moedas apreendidas, com pena administrativa de perdimento, em decorrência de infração à legislação aduaneira.</t>
  </si>
  <si>
    <t>PORTARIA STN/MF Nº 1.180, DE 18 DE JULHO DE 2024</t>
  </si>
  <si>
    <t>incluir</t>
  </si>
  <si>
    <t>Delegação dos serviços de abastecimento de água potável - Principal</t>
  </si>
  <si>
    <t>Delegação dos serviços de abastecimento de água potável - Multas e Juros de Mora</t>
  </si>
  <si>
    <t>Delegação dos serviços de abastecimento de água potável  - Dívida Ativa</t>
  </si>
  <si>
    <t>Delegação dos serviços de abastecimento de água potável  - Dívida Ativa - Multas e Juros de Mora da Dívida Ativa</t>
  </si>
  <si>
    <t>Delegação dos serviços de abastecimento de água potável - Multas</t>
  </si>
  <si>
    <t>Delegação dos serviços de abastecimento de água potável - Juros de Mora</t>
  </si>
  <si>
    <t>Delegação dos serviços de abastecimento de água potável - Dívida Ativa - Multas da Dívida Ativa</t>
  </si>
  <si>
    <t>Delegação dos serviços de abastecimento de água potável  - Juros de Mora da Dívida Ativa</t>
  </si>
  <si>
    <t>Delegação dos serviços de esgotamento sanitário - Principal</t>
  </si>
  <si>
    <t>Delegação dos serviços de esgotamento sanitário - Multas e Juros de Mora</t>
  </si>
  <si>
    <t>Delegação dos serviços de esgotamento sanitário - Dívida Ativa</t>
  </si>
  <si>
    <t>Delegação dos serviços de esgotamento sanitário - Dívida Ativa - Multas e Juros de Mora da Dívida Ativa</t>
  </si>
  <si>
    <t>Delegação dos serviços de esgotamento sanitário  - Multas</t>
  </si>
  <si>
    <t>Delegação dos serviços de esgotamento sanitário - Juros de Mora</t>
  </si>
  <si>
    <t>Delegação dos serviços de esgotamento sanitário - Dívida Ativa - Multas da Dívida Ativa</t>
  </si>
  <si>
    <t>Delegação dos serviços de esgotamento sanitário - Juros de Mora da Dívida Ativa</t>
  </si>
  <si>
    <t>Delegação dos serviços de limpeza urbana e manejo de resíduos sólidos - Principal</t>
  </si>
  <si>
    <t>Delegação dos serviços de limpeza urbana e manejo de resíduos sólidos - Multas e Juros de Mora</t>
  </si>
  <si>
    <t>Delegação dos serviços de limpeza urbana e manejo de resíduos sólidos - Dívida Ativa</t>
  </si>
  <si>
    <t>Delegação dos serviços de limpeza urbana e manejo de resíduos sólidos - Dívida Ativa - Multas e Juros de Mora da Dívida Ativa</t>
  </si>
  <si>
    <t>Delegação dos serviços de limpeza urbana e manejo de resíduos sólidos  - Multas</t>
  </si>
  <si>
    <t>Delegação dos serviços de limpeza urbana e manejo de resíduos sólidos - Juros de Mora</t>
  </si>
  <si>
    <t>Delegação dos serviços de limpeza urbana e manejo de resíduos sólidos - Dívida Ativa - Multas da Dívida Ativa</t>
  </si>
  <si>
    <t>Delegação dos serviços de limpeza urbana e manejo de resíduos sólidos  - Juros de Mora da Dívida Ativa</t>
  </si>
  <si>
    <t>1.3.3.5.53.0.8.00</t>
  </si>
  <si>
    <t>Delegação dos serviços de drenagem e manejo das águas pluviais urbanas  - Principal</t>
  </si>
  <si>
    <t>Delegação dos serviços de drenagem e manejo das águas pluviais urbanas  - Multas e Juros de Mora</t>
  </si>
  <si>
    <t>Delegação dos serviços de drenagem e manejo das águas pluviais urbanas  - Dívida Ativa</t>
  </si>
  <si>
    <t>Delegação dos serviços de drenagem e manejo das águas pluviais urbanas  - Dívida Ativa - Multas e Juros de Mora da Dívida Ativa</t>
  </si>
  <si>
    <t>Delegação dos serviços de drenagem e manejo das águas pluviais urbanas  - Multas</t>
  </si>
  <si>
    <t>Delegação dos serviços de drenagem e manejo das águas pluviais urbanas  - Juros de Mora</t>
  </si>
  <si>
    <t>Delegação dos serviços de drenagem e manejo das águas pluviais urbanas  - Dívida Ativa - Multas da Dívida Ativa</t>
  </si>
  <si>
    <t>Delegação dos serviços de drenagem e manejo das águas pluviais urbanas  - Juros de Mora da Dívida Ativa</t>
  </si>
  <si>
    <t>alterar</t>
  </si>
  <si>
    <t>1.3.3.5.00.0.0.00</t>
  </si>
  <si>
    <t>1.3.3.5.50.0.0.00</t>
  </si>
  <si>
    <t>1.3.3.5.50.0.1.00</t>
  </si>
  <si>
    <t>1.3.3.5.50.0.2.00</t>
  </si>
  <si>
    <t>1.3.3.5.50.0.3.00</t>
  </si>
  <si>
    <t>1.3.3.5.50.0.4.00</t>
  </si>
  <si>
    <t>1.3.3.5.50.0.5.00</t>
  </si>
  <si>
    <t>1.3.3.5.50.0.6.00</t>
  </si>
  <si>
    <t>1.3.3.5.50.0.7.00</t>
  </si>
  <si>
    <t>1.3.3.5.50.0.8.00</t>
  </si>
  <si>
    <t>1.3.3.5.51.0.1.00</t>
  </si>
  <si>
    <t>1.3.3.5.51.0.2.00</t>
  </si>
  <si>
    <t>1.3.3.5.51.0.3.00</t>
  </si>
  <si>
    <t>1.3.3.5.51.0.4.00</t>
  </si>
  <si>
    <t>1.3.3.5.51.0.5.00</t>
  </si>
  <si>
    <t>1.3.3.5.51.0.6.00</t>
  </si>
  <si>
    <t>1.3.3.5.51.0.7.00</t>
  </si>
  <si>
    <t>1.3.3.5.51.0.8.00</t>
  </si>
  <si>
    <t>1.3.3.5.52.0.0.00</t>
  </si>
  <si>
    <t>1.3.3.5.52.0.1.00</t>
  </si>
  <si>
    <t>1.3.3.5.52.0.2.00</t>
  </si>
  <si>
    <t>1.3.3.5.52.0.3.00</t>
  </si>
  <si>
    <t>1.3.3.5.52.0.4.00</t>
  </si>
  <si>
    <t>1.3.3.5.52.0.5.00</t>
  </si>
  <si>
    <t>1.3.3.5.52.0.6.00</t>
  </si>
  <si>
    <t>1.3.3.5.52.0.7.00</t>
  </si>
  <si>
    <t>1.3.3.5.52.0.8.00</t>
  </si>
  <si>
    <t>25/07/2024</t>
  </si>
  <si>
    <t>inclusão</t>
  </si>
  <si>
    <t>1.9.2.2.01.2.0.00</t>
  </si>
  <si>
    <t>1.9.2.2.01.2.1.00</t>
  </si>
  <si>
    <t>1.9.2.2.01.2.2.00</t>
  </si>
  <si>
    <t>1.9.2.2.01.2.5.00</t>
  </si>
  <si>
    <t>1.9.2.2.01.2.6.00</t>
  </si>
  <si>
    <t>Alterado</t>
  </si>
  <si>
    <t>1.9.9.9.99.1.0.00</t>
  </si>
  <si>
    <t>1.9.9.9.99.1.1.00</t>
  </si>
  <si>
    <t>1.9.9.9.99.1.2.00</t>
  </si>
  <si>
    <t>1.9.9.9.99.1.5.00</t>
  </si>
  <si>
    <t>1.9.9.9.99.1.6.00</t>
  </si>
  <si>
    <t>1.9.9.9.99.2.0.00</t>
  </si>
  <si>
    <t>1.9.9.9.99.2.1.00</t>
  </si>
  <si>
    <t>1.9.9.9.99.2.2.00</t>
  </si>
  <si>
    <t>1.9.9.9.99.2.5.00</t>
  </si>
  <si>
    <t>1.9.9.9.99.2.6.00</t>
  </si>
  <si>
    <t>1.9.9.9.99.3.0.00</t>
  </si>
  <si>
    <t>1.9.9.9.99.3.1.00</t>
  </si>
  <si>
    <t>1.9.9.9.99.3.2.00</t>
  </si>
  <si>
    <t>1.9.9.9.99.3.5.00</t>
  </si>
  <si>
    <t>1.9.9.9.99.3.6.00</t>
  </si>
  <si>
    <t>Art. 2o A classificação da receita, a ser utilizada por todos os entes da Federação de forma facultativa em 2022 e obrigatória a partir de 2023, inclusive para a elaboração do Projeto de Lei Orçamentária Anual, consta do Anexo I desta Portaria, ficando facultado à Secretaria do Tesouro Nacional - STN e à Secretaria de Orçamento Federal - SOF o seu desdobramento para atendimento das respectivas peculiaridades</t>
  </si>
  <si>
    <t>j) "9", a ser especificado em momento futuro, mediante Portaria Conjunta, pela Secretaria de Orçamento Federal - SOF e pela Secretaria do Tesouro Nacional - STN</t>
  </si>
  <si>
    <t xml:space="preserve">9.9.9.0.00.0.0.00.00 - Natureza de receita para inclusão no `Projeto de Lei e na Lei Orçamentária Anual, para fins de equilíbrio formal do orçamento, de recursos arrecadados em  exercícios anteriores e registrados em superávit financeiro.                                                                                                                                                                                                                                                                                                                                              PORTARIA INTERMINISTERIAL No 163, Artigo 2º, § 12º:  A inclusão no Projeto e na Lei Orçamentária Anual, para fins de equilíbrio formal do orçamento, de recursos arrecadados em exercícios anteriores que se destinem à aplicação em regimes próprios de previdência social, registrados em superávit financeiro, dar-se-á na natureza de receita “9.9.9.0.00.0.0 - Recursos Arrecadados em Exercícios Anteriores - RPPS”, observado o disposto neste artigo. </t>
  </si>
  <si>
    <t>7.9.2.2.01.2.0.00</t>
  </si>
  <si>
    <t>7.9.2.2.01.2.1.00</t>
  </si>
  <si>
    <t>7.9.2.2.01.2.2.00</t>
  </si>
  <si>
    <t>7.9.2.2.01.2.5.00</t>
  </si>
  <si>
    <t>7.9.2.2.01.2.6.00</t>
  </si>
  <si>
    <t>7.9.9.9.99.2.0.00</t>
  </si>
  <si>
    <t>7.9.9.9.99.2.1.00</t>
  </si>
  <si>
    <t>7.9.9.9.99.2.2.00</t>
  </si>
  <si>
    <t>7.9.9.9.99.2.5.00</t>
  </si>
  <si>
    <t>7.9.9.9.99.2.6.00</t>
  </si>
  <si>
    <t>7.9.9.9.99.3.0.00</t>
  </si>
  <si>
    <t>7.9.9.9.99.3.1.00</t>
  </si>
  <si>
    <t>7.9.9.9.99.3.2.00</t>
  </si>
  <si>
    <t>7.9.9.9.99.3.5.00</t>
  </si>
  <si>
    <t>7.9.9.9.99.3.6.00</t>
  </si>
  <si>
    <t>1.3.3.5.53.0.0.00</t>
  </si>
  <si>
    <t>1.3.3.5.53.0.1.00</t>
  </si>
  <si>
    <t>1.3.3.5.53.0.2.00</t>
  </si>
  <si>
    <t>1.3.3.5.53.0.3.00</t>
  </si>
  <si>
    <t>1.3.3.5.53.0.4.00</t>
  </si>
  <si>
    <t>1.3.3.5.53.0.5.00</t>
  </si>
  <si>
    <t>1.3.3.5.53.0.6.00</t>
  </si>
  <si>
    <t>1.3.3.5.53.0.7.00</t>
  </si>
  <si>
    <t>1.3.3.5.51.0.0.00</t>
  </si>
  <si>
    <t>alteração do nome "financeiras" estava primárias  - PORTARIA STN/MF Nº 1.180, DE 18 DE JULHO DE 2024 - SÍNTESE DE ALTERAÇÕES DO EMENTÁRIO DA NATUREZA DE RECEITA – 2025</t>
  </si>
  <si>
    <t>EMENTÁRIO DA RECEITA - EXERCÍCIO DE 2025</t>
  </si>
  <si>
    <t>49</t>
  </si>
  <si>
    <t>11</t>
  </si>
  <si>
    <t>62</t>
  </si>
  <si>
    <t>63</t>
  </si>
  <si>
    <t>15</t>
  </si>
  <si>
    <t>17</t>
  </si>
  <si>
    <t>18</t>
  </si>
  <si>
    <t>19</t>
  </si>
  <si>
    <t>20</t>
  </si>
  <si>
    <t>21</t>
  </si>
  <si>
    <t>Imposto sobre a Importação - Principal</t>
  </si>
  <si>
    <t>Imposto sobre a Importação - Multas e Juros de Mora</t>
  </si>
  <si>
    <t>Imposto sobre a Importação - Dívida Ativa</t>
  </si>
  <si>
    <t>Imposto sobre a Importação - Dívida Ativa - Multas e Juros de Mora da Dívida Ativa</t>
  </si>
  <si>
    <t>Imposto sobre a Importação - Multas</t>
  </si>
  <si>
    <t>Imposto sobre a Importação - Juros de Mora</t>
  </si>
  <si>
    <t>Imposto sobre a Importação - Dívida Ativa - Multas da Dívida Ativa</t>
  </si>
  <si>
    <t>Imposto sobre a Importação - Juros de Mora da Dívida Ativa</t>
  </si>
  <si>
    <t>Imposto sobre a Exportação - Principal</t>
  </si>
  <si>
    <t>Imposto sobre a Exportação - Multas e Juros de Mora</t>
  </si>
  <si>
    <t>Imposto sobre a Exportação - Dívida Ativa</t>
  </si>
  <si>
    <t>Imposto sobre a Exportação - Dívida Ativa - Multas e Juros de Mora da Dívida Ativa</t>
  </si>
  <si>
    <t>Imposto sobre a Exportação - Multas</t>
  </si>
  <si>
    <t>Imposto sobre a Exportação - Juros de Mora</t>
  </si>
  <si>
    <t>Imposto sobre a Exportação - Dívida Ativa - Multas da Dívida Ativa</t>
  </si>
  <si>
    <t>Imposto sobre a Exportação - Juros de Mora da Dívida Ativa</t>
  </si>
  <si>
    <t>Imposto sobre a Propriedade Territorial Rural - Municípios Conveniados - Principal</t>
  </si>
  <si>
    <t>Imposto sobre a Propriedade Territorial Rural - Municípios Conveniados - Multas e Juros de Mora</t>
  </si>
  <si>
    <t>Imposto sobre a Propriedade Territorial Rural - Municípios Conveniados - Dívida Ativa</t>
  </si>
  <si>
    <t>Imposto sobre a Propriedade Territorial Rural - Municípios Conveniados - Dívida Ativa - Multas e Juros de Mora da Dívida Ativa</t>
  </si>
  <si>
    <t>Imposto sobre a Propriedade Territorial Rural - Municípios Conveniados - Multas</t>
  </si>
  <si>
    <t>Imposto sobre a Propriedade Territorial Rural - Municípios Conveniados - Juros de Mora</t>
  </si>
  <si>
    <t>Imposto sobre a Propriedade Territorial Rural - Municípios Conveniados - Dívida Ativa - Multas da Dívida Ativa</t>
  </si>
  <si>
    <t>Imposto sobre a Propriedade Territorial Rural - Municípios Conveniados - Juros de Mora da Dívida Ativa</t>
  </si>
  <si>
    <t>Imposto sobre a Propriedade Territorial Rural - Municípios Não-Conveniados - Principal</t>
  </si>
  <si>
    <t>Imposto sobre a Propriedade Territorial Rural - Municípios Não-Conveniados - Multas e Juros de Mora</t>
  </si>
  <si>
    <t>Imposto sobre a Propriedade Territorial Rural - Municípios Não-Conveniados - Dívida Ativa</t>
  </si>
  <si>
    <t>Imposto sobre a Propriedade Territorial Rural - Municípios Não-Conveniados - Dívida Ativa - Multas e Juros de Mora da Dívida Ativa</t>
  </si>
  <si>
    <t>Imposto sobre a Propriedade Territorial Rural - Municípios Não-Conveniados - Multas</t>
  </si>
  <si>
    <t>Imposto sobre a Propriedade Territorial Rural - Municípios Não-Conveniados - Juros de Mora</t>
  </si>
  <si>
    <t>Imposto sobre a Propriedade Territorial Rural - Municípios Não-Conveniados - Dívida Ativa - Multas da Dívida Ativa</t>
  </si>
  <si>
    <t>Imposto sobre a Propriedade Territorial Rural - Municípios Não-Conveniados - Juros de Mora da Dívida Ativa</t>
  </si>
  <si>
    <t>Imposto sobre a Propriedade de Veículos Automotores - Principal</t>
  </si>
  <si>
    <t>Imposto sobre a Propriedade de Veículos Automotores - Multas e Juros de Mora</t>
  </si>
  <si>
    <t>Imposto sobre a Propriedade de Veículos Automotores - Dívida Ativa</t>
  </si>
  <si>
    <t>Imposto sobre a Propriedade de Veículos Automotores - Dívida Ativa - Multas e Juros de Mora da Dívida Ativa</t>
  </si>
  <si>
    <t>Imposto sobre a Propriedade de Veículos Automotores - Multas</t>
  </si>
  <si>
    <t>Imposto sobre a Propriedade de Veículos Automotores - Juros de Mora</t>
  </si>
  <si>
    <t>Imposto sobre a Propriedade de Veículos Automotores - Dívida Ativa - Multas da Dívida Ativa</t>
  </si>
  <si>
    <t>Imposto sobre a Propriedade de Veículos Automotores - Juros de Mora da Dívida Ativa</t>
  </si>
  <si>
    <t>Imposto sobre Transmissão “Causa Mortis” e Doação de Bens e Direitos - Principal</t>
  </si>
  <si>
    <t>Imposto sobre Transmissão “Causa Mortis” e Doação de Bens e Direitos - Multas e Juros de Mora</t>
  </si>
  <si>
    <t>Imposto sobre Transmissão “Causa Mortis” e Doação de Bens e Direitos - Dívida Ativa</t>
  </si>
  <si>
    <t>Imposto sobre Transmissão “Causa Mortis” e Doação de Bens e Direitos - Dívida Ativa - Multas e Juros de Mora da Dívida Ativa</t>
  </si>
  <si>
    <t>Imposto sobre Transmissão “Causa Mortis” e Doação de Bens e Direitos - Multas</t>
  </si>
  <si>
    <t>Imposto sobre Transmissão “Causa Mortis” e Doação de Bens e Direitos - Juros de Mora</t>
  </si>
  <si>
    <t>Imposto sobre Transmissão “Causa Mortis” e Doação de Bens e Direitos - Dívida Ativa - Multas da Dívida Ativa</t>
  </si>
  <si>
    <t>Imposto sobre Transmissão “Causa Mortis” e Doação de Bens e Direitos - Juros de Mora da Dívida Ativa</t>
  </si>
  <si>
    <t>Imposto sobre a Renda de Pessoa Física - IRPF - Principal</t>
  </si>
  <si>
    <t>Imposto sobre a Renda de Pessoa Física - IRPF - Multas e Juros de Mora</t>
  </si>
  <si>
    <t>Imposto sobre a Renda de Pessoa Física - IRPF - Dívida Ativa</t>
  </si>
  <si>
    <t>Imposto sobre a Renda de Pessoa Física - IRPF - Dívida Ativa - Multas e Juros de Mora da Dívida Ativa</t>
  </si>
  <si>
    <t>Imposto sobre a Renda de Pessoa Física - IRPF - Multas</t>
  </si>
  <si>
    <t>Imposto sobre a Renda de Pessoa Física - IRPF - Juros de Mora</t>
  </si>
  <si>
    <t>Imposto sobre a Renda de Pessoa Física - IRPF - Dívida Ativa - Multas da Dívida Ativa</t>
  </si>
  <si>
    <t>Imposto sobre a Renda de Pessoa Física - IRPF - Juros de Mora da Dívida Ativa</t>
  </si>
  <si>
    <t>Imposto sobre a Renda de Pessoa Jurídica - IRPJ - Líquida de Incentivos - Principal</t>
  </si>
  <si>
    <t>Imposto sobre a Renda de Pessoa Jurídica - IRPJ - Líquida de Incentivos - Multas e Juros de Mora</t>
  </si>
  <si>
    <t>Imposto sobre a Renda de Pessoa Jurídica - IRPJ - Líquida de Incentivos - Dívida Ativa</t>
  </si>
  <si>
    <t>Imposto sobre a Renda de Pessoa Jurídica - IRPJ - Líquida de Incentivos - Dívida Ativa - Multas e Juros de Mora da Dívida Ativa</t>
  </si>
  <si>
    <t>Imposto sobre a Renda de Pessoa Jurídica - IRPJ - Líquida de Incentivos - Multas</t>
  </si>
  <si>
    <t>Imposto sobre a Renda de Pessoa Jurídica - IRPJ - Líquida de Incentivos - Juros de Mora</t>
  </si>
  <si>
    <t>Imposto sobre a Renda de Pessoa Jurídica - IRPJ - Líquida de Incentivos - Dívida Ativa - Multas da Dívida Ativa</t>
  </si>
  <si>
    <t>Imposto sobre a Renda de Pessoa Jurídica - IRPJ - Líquida de Incentivos - Juros de Mora da Dívida Ativa</t>
  </si>
  <si>
    <t>Imposto sobre a Renda - Retido na Fonte - Capital - Principal</t>
  </si>
  <si>
    <t>Imposto sobre a Renda - Retido na Fonte - Capital - Multas e Juros de Mora</t>
  </si>
  <si>
    <t>Imposto sobre a Renda - Retido na Fonte - Capital - Dívida Ativa</t>
  </si>
  <si>
    <t>Imposto sobre a Renda - Retido na Fonte - Capital - Dívida Ativa - Multas e Juros de Mora da Dívida Ativa</t>
  </si>
  <si>
    <t>Imposto sobre a Renda - Retido na Fonte - Capital - Multas</t>
  </si>
  <si>
    <t>Imposto sobre a Renda - Retido na Fonte - Capital - Juros de Mora</t>
  </si>
  <si>
    <t>Imposto sobre a Renda - Retido na Fonte - Capital - Dívida Ativa - Multas da Dívida Ativa</t>
  </si>
  <si>
    <t>Imposto sobre a Renda - Retido na Fonte - Capital - Juros de Mora da Dívida Ativa</t>
  </si>
  <si>
    <t>Imposto sobre a Renda - Retido na Fonte - Remessa ao Exterior - Principal</t>
  </si>
  <si>
    <t>Imposto sobre a Renda - Retido na Fonte - Remessa ao Exterior - Multas e Juros de Mora</t>
  </si>
  <si>
    <t>Imposto sobre a Renda - Retido na Fonte - Remessa ao Exterior - Dívida Ativa</t>
  </si>
  <si>
    <t>Imposto sobre a Renda - Retido na Fonte - Remessa ao Exterior - Dívida Ativa - Multas e Juros de Mora da Dívida Ativa</t>
  </si>
  <si>
    <t>Imposto sobre a Renda - Retido na Fonte - Remessa ao Exterior - Multas</t>
  </si>
  <si>
    <t>Imposto sobre a Renda - Retido na Fonte - Remessa ao Exterior - Juros de Mora</t>
  </si>
  <si>
    <t>Imposto sobre a Renda - Retido na Fonte - Remessa ao Exterior - Dívida Ativa - Multas da Dívida Ativa</t>
  </si>
  <si>
    <t>Imposto sobre a Renda - Retido na Fonte - Remessa ao Exterior - Juros de Mora da Dívida Ativa</t>
  </si>
  <si>
    <t>Imposto sobre Produtos Industrializados - IPI - Fumo - Principal</t>
  </si>
  <si>
    <t>Imposto sobre Produtos Industrializados - IPI - Fumo - Multas e Juros de Mora</t>
  </si>
  <si>
    <t>Imposto sobre Produtos Industrializados - IPI - Fumo - Dívida Ativa</t>
  </si>
  <si>
    <t>Imposto sobre Produtos Industrializados - IPI - Fumo - Dívida Ativa - Multas e Juros de Mora da Dívida Ativa</t>
  </si>
  <si>
    <t>Imposto sobre Produtos Industrializados - IPI - Fumo - Multas</t>
  </si>
  <si>
    <t>Imposto sobre Produtos Industrializados - IPI - Fumo - Juros de Mora</t>
  </si>
  <si>
    <t>Imposto sobre Produtos Industrializados - IPI - Fumo - Dívida Ativa - Multas da Dívida Ativa</t>
  </si>
  <si>
    <t>Imposto sobre Produtos Industrializados - IPI - Fumo - Juros de Mora da Dívida Ativa</t>
  </si>
  <si>
    <t>Imposto sobre Produtos Industrializados - IPI- Bebidas - Principal</t>
  </si>
  <si>
    <t>Imposto sobre Produtos Industrializados - IPI- Bebidas - Multas e Juros de Mora</t>
  </si>
  <si>
    <t>Imposto sobre Produtos Industrializados - IPI- Bebidas - Dívida Ativa</t>
  </si>
  <si>
    <t>Imposto sobre Produtos Industrializados - IPI- Bebidas - Dívida Ativa - Multas e Juros de Mora da Dívida Ativa</t>
  </si>
  <si>
    <t>Imposto sobre Produtos Industrializados - IPI- Bebidas - Multas</t>
  </si>
  <si>
    <t>Imposto sobre Produtos Industrializados - IPI- Bebidas - Juros de Mora</t>
  </si>
  <si>
    <t>Imposto sobre Produtos Industrializados - IPI- Bebidas - Dívida Ativa - Multas da Dívida Ativa</t>
  </si>
  <si>
    <t>Imposto sobre Produtos Industrializados - IPI- Bebidas - Juros de Mora da Dívida Ativa</t>
  </si>
  <si>
    <t>Imposto sobre Produtos Industrializados - IPI - Automóveis - Principal</t>
  </si>
  <si>
    <t>Imposto sobre Produtos Industrializados - IPI - Automóveis - Multas e Juros de Mora</t>
  </si>
  <si>
    <t>Imposto sobre Produtos Industrializados - IPI - Automóveis - Dívida Ativa</t>
  </si>
  <si>
    <t>Imposto sobre Produtos Industrializados - IPI - Automóveis - Dívida Ativa - Multas e Juros de Mora da Dívida Ativa</t>
  </si>
  <si>
    <t>Imposto sobre Produtos Industrializados - IPI - Automóveis - Multas</t>
  </si>
  <si>
    <t>Imposto sobre Produtos Industrializados - IPI - Automóveis - Juros de Mora</t>
  </si>
  <si>
    <t>Imposto sobre Produtos Industrializados - IPI - Automóveis - Dívida Ativa - Multas da Dívida Ativa</t>
  </si>
  <si>
    <t>Imposto sobre Produtos Industrializados - IPI - Automóveis - Juros de Mora da Dívida Ativa</t>
  </si>
  <si>
    <t>Imposto sobre Produtos Industrializados - IPI - Vinculados à Importação - Principal</t>
  </si>
  <si>
    <t>Imposto sobre Produtos Industrializados - IPI - Vinculados à Importação - Multas e Juros de Mora</t>
  </si>
  <si>
    <t>Imposto sobre Produtos Industrializados - IPI - Vinculados à Importação - Dívida Ativa</t>
  </si>
  <si>
    <t>Imposto sobre Produtos Industrializados - IPI - Vinculados à Importação - Dívida Ativa - Multas e Juros de Mora da Dívida Ativa</t>
  </si>
  <si>
    <t>Imposto sobre Produtos Industrializados - IPI - Vinculados à Importação - Multas</t>
  </si>
  <si>
    <t>Imposto sobre Produtos Industrializados - IPI - Vinculados à Importação - Juros de Mora</t>
  </si>
  <si>
    <t>Imposto sobre Produtos Industrializados - IPI - Vinculados à Importação - Dívida Ativa - Multas da Dívida Ativa</t>
  </si>
  <si>
    <t>Imposto sobre Produtos Industrializados - IPI - Vinculados à Importação - Juros de Mora da Dívida Ativa</t>
  </si>
  <si>
    <t>Imposto sobre Produtos Industrializados - IPI - Outros Produtos - Principal</t>
  </si>
  <si>
    <t>Imposto sobre Produtos Industrializados - IPI - Outros Produtos - Multas e Juros de Mora</t>
  </si>
  <si>
    <t>Imposto sobre Produtos Industrializados - IPI - Outros Produtos - Dívida Ativa</t>
  </si>
  <si>
    <t>Imposto sobre Produtos Industrializados - IPI - Outros Produtos - Dívida Ativa - Multas e Juros de Mora da Dívida Ativa</t>
  </si>
  <si>
    <t>Imposto sobre Produtos Industrializados - IPI - Outros Produtos - Multas</t>
  </si>
  <si>
    <t>Imposto sobre Produtos Industrializados - IPI - Outros Produtos - Juros de Mora</t>
  </si>
  <si>
    <t>Imposto sobre Produtos Industrializados - IPI - Outros Produtos - Dívida Ativa - Multas da Dívida Ativa</t>
  </si>
  <si>
    <t>Imposto sobre Produtos Industrializados - IPI - Outros Produtos - Juros de Mora da Dívida Ativa</t>
  </si>
  <si>
    <t>Imposto sobre Operações Relativas à Circulação de Mercadorias e sobre Prestações de Serviços de Transporte Interestadual e Intermunicipal e de Comunicação - Principal</t>
  </si>
  <si>
    <t>Imposto sobre Operações Relativas à Circulação de Mercadorias e sobre Prestações de Serviços de Transporte Interestadual e Intermunicipal e de Comunicação - Multas e Juros de Mora</t>
  </si>
  <si>
    <t>Imposto sobre Operações Relativas à Circulação de Mercadorias e sobre Prestações de Serviços de Transporte Interestadual e Intermunicipal e de Comunicação - Dívida Ativa</t>
  </si>
  <si>
    <t>Imposto sobre Operações Relativas à Circulação de Mercadorias e sobre Prestações de Serviços de Transporte Interestadual e Intermunicipal e de Comunicação - Dívida Ativa - Multas e Juros de Mora da Dívida Ativa</t>
  </si>
  <si>
    <t>Imposto sobre Operações Relativas à Circulação de Mercadorias e sobre Prestações de Serviços de Transporte Interestadual e Intermunicipal e de Comunicação - Multas</t>
  </si>
  <si>
    <t>Imposto sobre Operações Relativas à Circulação de Mercadorias e sobre Prestações de Serviços de Transporte Interestadual e Intermunicipal e de Comunicação - Juros de Mora</t>
  </si>
  <si>
    <t>Imposto sobre Operações Relativas à Circulação de Mercadorias e sobre Prestações de Serviços de Transporte Interestadual e Intermunicipal e de Comunicação - Dívida Ativa - Multas da Dívida Ativa</t>
  </si>
  <si>
    <t>Imposto sobre Operações Relativas à Circulação de Mercadorias e sobre Prestações de Serviços de Transporte Interestadual e Intermunicipal e de Comunicação - Juros de Mora da Dívida Ativa</t>
  </si>
  <si>
    <t>Adicional ICMS - Fundo Estadual de Combate à Pobreza - Principal</t>
  </si>
  <si>
    <t>Adicional ICMS - Fundo Estadual de Combate à Pobreza - Multas e Juros de Mora</t>
  </si>
  <si>
    <t>Adicional ICMS - Fundo Estadual de Combate à Pobreza - Dívida Ativa</t>
  </si>
  <si>
    <t>Adicional ICMS - Fundo Estadual de Combate à Pobreza - Dívida Ativa - Multas e Juros de Mora da Dívida Ativa</t>
  </si>
  <si>
    <t>Adicional ICMS - Fundo Estadual de Combate à Pobreza - Multas</t>
  </si>
  <si>
    <t>Adicional ICMS - Fundo Estadual de Combate à Pobreza - Juros de Mora</t>
  </si>
  <si>
    <t>Adicional ICMS - Fundo Estadual de Combate à Pobreza - Dívida Ativa - Multas da Dívida Ativa</t>
  </si>
  <si>
    <t>Adicional ICMS - Fundo Estadual de Combate à Pobreza - Juros de Mora da Dívida Ativa</t>
  </si>
  <si>
    <t>Imposto sobre Operações Financeiras Incidente sobre o Ouro – IOF-Ouro - Principal</t>
  </si>
  <si>
    <t>Imposto sobre Operações Financeiras Incidente sobre o Ouro – IOF-Ouro - Multas e Juros de Mora</t>
  </si>
  <si>
    <t>Imposto sobre Operações Financeiras Incidente sobre o Ouro – IOF-Ouro - Dívida Ativa</t>
  </si>
  <si>
    <t>Imposto sobre Operações Financeiras Incidente sobre o Ouro – IOF-Ouro - Dívida Ativa - Multas e Juros de Mora da Dívida Ativa</t>
  </si>
  <si>
    <t>Imposto sobre Operações Financeiras Incidente sobre o Ouro – IOF-Ouro - Multas</t>
  </si>
  <si>
    <t>Imposto sobre Operações Financeiras Incidente sobre o Ouro – IOF-Ouro - Juros de Mora</t>
  </si>
  <si>
    <t>Imposto sobre Operações Financeiras Incidente sobre o Ouro – IOF-Ouro - Dívida Ativa - Multas da Dívida Ativa</t>
  </si>
  <si>
    <t>Imposto sobre Operações Financeiras Incidente sobre o Ouro – IOF-Ouro - Juros de Mora da Dívida Ativa</t>
  </si>
  <si>
    <t>Imposto sobre Operações Financeiras - IOF - Demais Operações - Principal</t>
  </si>
  <si>
    <t>Imposto sobre Operações Financeiras - IOF - Demais Operações - Multas e Juros de Mora</t>
  </si>
  <si>
    <t>Imposto sobre Operações Financeiras - IOF - Demais Operações - Dívida Ativa</t>
  </si>
  <si>
    <t>Imposto sobre Operações Financeiras - IOF - Demais Operações - Dívida Ativa - Multas e Juros de Mora da Dívida Ativa</t>
  </si>
  <si>
    <t>Imposto sobre Operações Financeiras - IOF - Demais Operações - Multas</t>
  </si>
  <si>
    <t>Imposto sobre Operações Financeiras - IOF - Demais Operações - Juros de Mora</t>
  </si>
  <si>
    <t>Imposto sobre Operações Financeiras - IOF - Demais Operações - Dívida Ativa - Multas da Dívida Ativa</t>
  </si>
  <si>
    <t>Imposto sobre Operações Financeiras - IOF - Demais Operações - Juros de Mora da Dívida Ativa</t>
  </si>
  <si>
    <t>Taxa de Fiscalização de Instalação - TFI - Não Proveniente da Utilização de Posições Orbitais - Principal</t>
  </si>
  <si>
    <t>Taxa de Fiscalização de Instalação - TFI - Não Proveniente da Utilização de Posições Orbitais - Multas e Juros de Mora</t>
  </si>
  <si>
    <t>Taxa de Fiscalização de Instalação - TFI - Não Proveniente da Utilização de Posições Orbitais - Dívida Ativa</t>
  </si>
  <si>
    <t>Taxa de Fiscalização de Instalação - TFI - Não Proveniente da Utilização de Posições Orbitais - Dívida Ativa - Multas e Juros de Mora da Dívida Ativa</t>
  </si>
  <si>
    <t>Taxa de Fiscalização de Instalação - TFI - Não Proveniente da Utilização de Posições Orbitais - Multas</t>
  </si>
  <si>
    <t>Taxa de Fiscalização de Instalação - TFI - Não Proveniente da Utilização de Posições Orbitais - Juros de Mora</t>
  </si>
  <si>
    <t>Taxa de Fiscalização de Instalação - TFI - Não Proveniente da Utilização de Posições Orbitais - Dívida Ativa - Multas da Dívida Ativa</t>
  </si>
  <si>
    <t>Taxa de Fiscalização de Instalação - TFI - Não Proveniente da Utilização de Posições Orbitais - Juros de Mora da Dívida Ativa</t>
  </si>
  <si>
    <t>Taxa de Fiscalização de Funcionamento - TFF - Não Proveniente da Utilização de Posições Orbitais - Principal</t>
  </si>
  <si>
    <t>Taxa de Fiscalização de Funcionamento - TFF - Não Proveniente da Utilização de Posições Orbitais - Multas e Juros de Mora</t>
  </si>
  <si>
    <t>Taxa de Fiscalização de Funcionamento - TFF - Não Proveniente da Utilização de Posições Orbitais - Dívida Ativa</t>
  </si>
  <si>
    <t>Taxa de Fiscalização de Funcionamento - TFF - Não Proveniente da Utilização de Posições Orbitais - Dívida Ativa - Multas e Juros de Mora da Dívida Ativa</t>
  </si>
  <si>
    <t>Taxa de Fiscalização de Funcionamento - TFF - Não Proveniente da Utilização de Posições Orbitais - Multas</t>
  </si>
  <si>
    <t>Taxa de Fiscalização de Funcionamento - TFF - Não Proveniente da Utilização de Posições Orbitais - Juros de Mora</t>
  </si>
  <si>
    <t>Taxa de Fiscalização de Funcionamento - TFF - Não Proveniente da Utilização de Posições Orbitais - Dívida Ativa - Multas da Dívida Ativa</t>
  </si>
  <si>
    <t>Taxa de Fiscalização de Funcionamento - TFF - Não Proveniente da Utilização de Posições Orbitais - Juros de Mora da Dívida Ativa</t>
  </si>
  <si>
    <t>Taxa de Fiscalização de Instalação - TFI - Proveniente da Utilização de Posições Orbitais - Principal</t>
  </si>
  <si>
    <t>Taxa de Fiscalização de Instalação - TFI - Proveniente da Utilização de Posições Orbitais - Multas e Juros de Mora</t>
  </si>
  <si>
    <t>Taxa de Fiscalização de Instalação - TFI - Proveniente da Utilização de Posições Orbitais - Dívida Ativa</t>
  </si>
  <si>
    <t>Taxa de Fiscalização de Instalação - TFI - Proveniente da Utilização de Posições Orbitais - Dívida Ativa - Multas e Juros de Mora da Dívida Ativa</t>
  </si>
  <si>
    <t>Taxa de Fiscalização de Instalação - TFI - Proveniente da Utilização de Posições Orbitais - Multas</t>
  </si>
  <si>
    <t>Taxa de Fiscalização de Instalação - TFI - Proveniente da Utilização de Posições Orbitais - Juros de Mora</t>
  </si>
  <si>
    <t>Taxa de Fiscalização de Instalação - TFI - Proveniente da Utilização de Posições Orbitais - Dívida Ativa - Multas da Dívida Ativa</t>
  </si>
  <si>
    <t>Taxa de Fiscalização de Instalação - TFI - Proveniente da Utilização de Posições Orbitais - Juros de Mora da Dívida Ativa</t>
  </si>
  <si>
    <t>Taxa de Fiscalização de Funcionamento - TFF - Proveniente da Utilização de Posições Orbitais - Principal</t>
  </si>
  <si>
    <t>Taxa de Fiscalização de Funcionamento - TFF - Proveniente da Utilização de Posições Orbitais - Multas e Juros de Mora</t>
  </si>
  <si>
    <t>Taxa de Fiscalização de Funcionamento - TFF - Proveniente da Utilização de Posições Orbitais - Dívida Ativa</t>
  </si>
  <si>
    <t>Taxa de Fiscalização de Funcionamento - TFF - Proveniente da Utilização de Posições Orbitais - Dívida Ativa - Multas e Juros de Mora da Dívida Ativa</t>
  </si>
  <si>
    <t>Taxa de Fiscalização de Funcionamento - TFF - Proveniente da Utilização de Posições Orbitais - Multas</t>
  </si>
  <si>
    <t>Taxa de Fiscalização de Funcionamento - TFF - Proveniente da Utilização de Posições Orbitais - Juros de Mora</t>
  </si>
  <si>
    <t>Taxa de Fiscalização de Funcionamento - TFF - Proveniente da Utilização de Posições Orbitais - Dívida Ativa - Multas da Dívida Ativa</t>
  </si>
  <si>
    <t>Taxa de Fiscalização de Funcionamento - TFF - Proveniente da Utilização de Posições Orbitais - Juros de Mora da Dívida Ativa</t>
  </si>
  <si>
    <t>Taxa de Utilização do Sistema Integrado de Comércio Exterior – SISCOMEX - Principal</t>
  </si>
  <si>
    <t>Taxa de Utilização do Sistema Integrado de Comércio Exterior – SISCOMEX - Multas e Juros de Mora</t>
  </si>
  <si>
    <t>Taxa de Utilização do Sistema Integrado de Comércio Exterior – SISCOMEX - Dívida Ativa</t>
  </si>
  <si>
    <t>Taxa de Utilização do Sistema Integrado de Comércio Exterior – SISCOMEX - Dívida Ativa - Multas e Juros de Mora da Dívida Ativa</t>
  </si>
  <si>
    <t>Taxa de Utilização do Sistema Integrado de Comércio Exterior – SISCOMEX - Multas</t>
  </si>
  <si>
    <t>Taxa de Utilização do Sistema Integrado de Comércio Exterior – SISCOMEX - Juros de Mora</t>
  </si>
  <si>
    <t>Taxa de Utilização do Sistema Integrado de Comércio Exterior – SISCOMEX - Dívida Ativa - Multas da Dívida Ativa</t>
  </si>
  <si>
    <t>Taxa de Utilização do Sistema Integrado de Comércio Exterior – SISCOMEX - Juros de Mora da Dívida Ativa</t>
  </si>
  <si>
    <t>Taxa de Utilização do Mercante - TUM - Principal</t>
  </si>
  <si>
    <t>Taxa de Utilização do Mercante - TUM - Multas e Juros de Mora</t>
  </si>
  <si>
    <t>Taxa de Utilização do Mercante - TUM - Dívida Ativa</t>
  </si>
  <si>
    <t>Taxa de Utilização do Mercante - TUM - Dívida Ativa - Multas e Juros de Mora da Dívida Ativa</t>
  </si>
  <si>
    <t>Taxa de Utilização do Mercante - TUM - Multas</t>
  </si>
  <si>
    <t>Taxa de Utilização do Mercante - TUM - Juros de Mora</t>
  </si>
  <si>
    <t>Taxa de Utilização do Mercante - TUM - Dívida Ativa - Multas da Dívida Ativa</t>
  </si>
  <si>
    <t>Taxa de Utilização do Mercante - TUM - Juros de Mora da Dívida Ativa</t>
  </si>
  <si>
    <t>Taxa de Fiscalização devida pela Exploração Comercial de Loteria de Apostas de Quota Fixa - Principal</t>
  </si>
  <si>
    <t>Taxa de Fiscalização devida pela Exploração Comercial de Loteria de Apostas de Quota Fixa - Multas e Juros de Mora</t>
  </si>
  <si>
    <t>Taxa de Fiscalização devida pela Exploração Comercial de Loteria de Apostas de Quota Fixa -  Dívida Ativa</t>
  </si>
  <si>
    <t>Taxa de Fiscalização devida pela Exploração Comercial de Loteria de Apostas de Quota Fixa - Multas e Juros de Mora da Dívida Ativa</t>
  </si>
  <si>
    <t>Taxa de Fiscalização devida pela Exploração Comercial de Loteria de Apostas de Quota Fixa - Multas</t>
  </si>
  <si>
    <t>Taxa de Fiscalização devida pela Exploração Comercial de Loteria de Apostas de Quota Fixa - Juros de Mora</t>
  </si>
  <si>
    <t>Taxa de Fiscalização devida pela Exploração Comercial de Loteria de Apostas de Quota Fixa - Dívida Ativa - Multas da Dívida Ativa</t>
  </si>
  <si>
    <t>Taxa de Fiscalização devida pela Exploração Comercial de Loteria de Apostas de Quota Fixa -  Juros de Mora da Dívida Ativa</t>
  </si>
  <si>
    <t>Taxa de Autorização para a Distribuição Gratuita de Prêmios - Principal</t>
  </si>
  <si>
    <t>Taxa de Autorização para a Distribuição Gratuita de Prêmios - Multas e Juros de Mora</t>
  </si>
  <si>
    <t>Taxa de Autorização para a Distribuição Gratuita de Prêmios -  Dívida Ativa</t>
  </si>
  <si>
    <t>Taxa de Autorização para a Distribuição Gratuita de Prêmios - Multas e Juros de Mora da Dívida Ativa</t>
  </si>
  <si>
    <t>Taxa de Autorização para a Distribuição Gratuita de Prêmios -  Multas</t>
  </si>
  <si>
    <t>Taxa de Autorização para a Distribuição Gratuita de Prêmios -  Juros de Mora</t>
  </si>
  <si>
    <t>Taxa de Autorização para a Distribuição Gratuita de Prêmios - Dívida Ativa - Multas da Dívida Ativa</t>
  </si>
  <si>
    <t>Taxa de Autorização para a Distribuição Gratuita de Prêmios - Juros de Mora da Dívida Ativa</t>
  </si>
  <si>
    <t>Taxas pela Prestação de Serviços em Geral - Principal</t>
  </si>
  <si>
    <t>Taxas pela Prestação de Serviços em Geral - Multas e Juros de Mora</t>
  </si>
  <si>
    <t>Taxas pela Prestação de Serviços em Geral - Dívida Ativa</t>
  </si>
  <si>
    <t>Taxas pela Prestação de Serviços em Geral - Dívida Ativa - Multas e Juros de Mora da Dívida Ativa</t>
  </si>
  <si>
    <t>Taxas pela Prestação de Serviços em Geral - Multas</t>
  </si>
  <si>
    <t>Taxas pela Prestação de Serviços em Geral - Juros de Mora</t>
  </si>
  <si>
    <t>Taxas pela Prestação de Serviços em Geral - Dívida Ativa - Multas da Dívida Ativa</t>
  </si>
  <si>
    <t>Taxas pela Prestação de Serviços em Geral - Juros de Mora da Dívida Ativa</t>
  </si>
  <si>
    <t>Emolumentos e Custas Judiciais  - Principal</t>
  </si>
  <si>
    <t>Emolumentos e Custas Judiciais  - Multas e Juros de Mora</t>
  </si>
  <si>
    <t>Emolumentos e Custas Judiciais  - Dívida Ativa</t>
  </si>
  <si>
    <t>Emolumentos e Custas Judiciais  - Dívida Ativa - Multas e Juros de Mora da Dívida Ativa</t>
  </si>
  <si>
    <t>Emolumentos e Custas Judiciais  - Multas</t>
  </si>
  <si>
    <t>Emolumentos e Custas Judiciais  - Juros de Mora</t>
  </si>
  <si>
    <t>Emolumentos e Custas Judiciais  - Dívida Ativa - Multas da Dívida Ativa</t>
  </si>
  <si>
    <t>Emolumentos e Custas Judiciais  - Juros de Mora da Dívida Ativa</t>
  </si>
  <si>
    <t>TTaxa pela Prestação de Serviços de Limpeza Pública e Manejo de Resíduos Sólidos - Dívida Ativa - Multas e Juros de Mora da Dívida Ativa</t>
  </si>
  <si>
    <t>Taxa pela Prestação de Serviços de Limpeza Pública e Manejo de Resíduos Sólidos - Dívida Ativa - Multas da Dívida Ativa</t>
  </si>
  <si>
    <t>Taxa pela Prestação de Serviços de Limpeza Pública e Manejo de Resíduos Sólidos - Juros de Mora da Dívida Ativa</t>
  </si>
  <si>
    <t>Contribuição para Financiamento da Seguridade Social - COFINS sobre o Faturamento - Contribuintes Não Optantes pelo Simples Nacional - Principal</t>
  </si>
  <si>
    <t>Contribuição para Financiamento da Seguridade Social - COFINS sobre o Faturamento - Contribuintes Não Optantes pelo Simples Nacional - Multas e Juros de Mora</t>
  </si>
  <si>
    <t>Contribuição para Financiamento da Seguridade Social - COFINS sobre o Faturamento - Contribuintes Não Optantes pelo Simples Nacional - Dívida Ativa</t>
  </si>
  <si>
    <t>Contribuição para Financiamento da Seguridade Social - COFINS sobre o Faturamento - Contribuintes Não Optantes pelo Simples Nacional - Dívida Ativa - Multas e Juros de Mora da Dívida Ativa</t>
  </si>
  <si>
    <t>Contribuição para Financiamento da Seguridade Social - COFINS sobre o Faturamento - Contribuintes Não Optantes pelo Simples Nacional - Multas</t>
  </si>
  <si>
    <t>Contribuição para Financiamento da Seguridade Social - COFINS sobre o Faturamento - Contribuintes Não Optantes pelo Simples Nacional - Juros de Mora</t>
  </si>
  <si>
    <t>Contribuição para Financiamento da Seguridade Social - COFINS sobre o Faturamento - Contribuintes Não Optantes pelo Simples Nacional - Dívida Ativa - Multas da Dívida Ativa</t>
  </si>
  <si>
    <t>Contribuição para Financiamento da Seguridade Social - COFINS sobre o Faturamento - Contribuintes Não Optantes pelo Simples Nacional - Juros de Mora da Dívida Ativa</t>
  </si>
  <si>
    <t>Contribuição para Financiamento da Seguridade Social - COFINS sobre o Faturamento - SIMPLES - Principal</t>
  </si>
  <si>
    <t>Contribuição para Financiamento da Seguridade Social - COFINS sobre o Faturamento - SIMPLES - Multas e Juros de Mora</t>
  </si>
  <si>
    <t>Contribuição para Financiamento da Seguridade Social - COFINS sobre o Faturamento - SIMPLES - Dívida Ativa</t>
  </si>
  <si>
    <t>Contribuição para Financiamento da Seguridade Social - COFINS sobre o Faturamento - SIMPLES - Dívida Ativa - Multas e Juros de Mora da Dívida Ativa</t>
  </si>
  <si>
    <t>Contribuição para Financiamento da Seguridade Social - COFINS sobre o Faturamento - SIMPLES - Multas</t>
  </si>
  <si>
    <t>Contribuição para Financiamento da Seguridade Social - COFINS sobre o Faturamento - SIMPLES - Juros de Mora</t>
  </si>
  <si>
    <t>Contribuição para Financiamento da Seguridade Social - COFINS sobre o Faturamento - SIMPLES - Dívida Ativa - Multas da Dívida Ativa</t>
  </si>
  <si>
    <t>Contribuição para Financiamento da Seguridade Social - COFINS sobre o Faturamento - SIMPLES - Juros de Mora da Dívida Ativa</t>
  </si>
  <si>
    <t>Contribuição para Financiamento da Seguridade Social - COFINS sobre o Faturamento - Parcelamentos - Principal</t>
  </si>
  <si>
    <t>Contribuição para Financiamento da Seguridade Social - COFINS sobre o Faturamento - Parcelamentos - Multas e Juros de Mora</t>
  </si>
  <si>
    <t>Contribuição para Financiamento da Seguridade Social - COFINS sobre o Faturamento - Parcelamentos - Dívida Ativa</t>
  </si>
  <si>
    <t>Contribuição para Financiamento da Seguridade Social - COFINS sobre o Faturamento - Parcelamentos - Dívida Ativa - Multas e Juros de Mora da Dívida Ativa</t>
  </si>
  <si>
    <t>Contribuição para Financiamento da Seguridade Social - COFINS sobre o Faturamento - Parcelamentos - Multas</t>
  </si>
  <si>
    <t>Contribuição para Financiamento da Seguridade Social - COFINS sobre o Faturamento - Parcelamentos - Juros de Mora</t>
  </si>
  <si>
    <t>Contribuição para Financiamento da Seguridade Social - COFINS sobre o Faturamento - Parcelamentos - Dívida Ativa - Multas da Dívida Ativa</t>
  </si>
  <si>
    <t>Contribuição para Financiamento da Seguridade Social - COFINS sobre o Faturamento - Parcelamentos - Juros de Mora da Dívida Ativa</t>
  </si>
  <si>
    <t>Contribuição para o PIS/PASEP - Contribuintes Não Optantes pelo Simples Nacional - Principal</t>
  </si>
  <si>
    <t>Contribuição para o PIS/PASEP - Contribuintes Não Optantes pelo Simples Nacional - Multas e Juros de Mora</t>
  </si>
  <si>
    <t>Contribuição para o PIS/PASEP - Contribuintes Não Optantes pelo Simples Nacional - Dívida Ativa</t>
  </si>
  <si>
    <t>Contribuição para o PIS/PASEP - Contribuintes Não Optantes pelo Simples Nacional - Dívida Ativa - Multas e Juros de Mora da Dívida Ativa</t>
  </si>
  <si>
    <t>Contribuição para o PIS/PASEP - Contribuintes Não Optantes pelo Simples Nacional - Multas</t>
  </si>
  <si>
    <t>Contribuição para o PIS/PASEP - Contribuintes Não Optantes pelo Simples Nacional - Juros de Mora</t>
  </si>
  <si>
    <t>Contribuição para o PIS/PASEP - Contribuintes Não Optantes pelo Simples Nacional - Dívida Ativa - Multas da Dívida Ativa</t>
  </si>
  <si>
    <t>Contribuição para o PIS/PASEP - Contribuintes Não Optantes pelo Simples Nacional - Juros de Mora da Dívida Ativa</t>
  </si>
  <si>
    <t>Contribuição para o PIS/PASEP - Contribuintes Optantes pelo Simples Nacional - Principal</t>
  </si>
  <si>
    <t>Contribuição para o PIS/PASEP - Contribuintes Optantes pelo Simples Nacional - Multas e Juros de Mora</t>
  </si>
  <si>
    <t>Contribuição para o PIS/PASEP - Contribuintes Optantes pelo Simples Nacional - Dívida Ativa</t>
  </si>
  <si>
    <t>Contribuição para o PIS/PASEP - Contribuintes Optantes pelo Simples Nacional - Dívida Ativa - Multas e Juros de Mora da Dívida Ativa</t>
  </si>
  <si>
    <t>Contribuição para o PIS/PASEP - Contribuintes Optantes pelo Simples Nacional - Multas</t>
  </si>
  <si>
    <t>Contribuição para o PIS/PASEP - Contribuintes Optantes pelo Simples Nacional - Juros de Mora</t>
  </si>
  <si>
    <t>Contribuição para o PIS/PASEP - Contribuintes Optantes pelo Simples Nacional - Dívida Ativa - Multas da Dívida Ativa</t>
  </si>
  <si>
    <t>Contribuição para o PIS/PASEP - Contribuintes Optantes pelo Simples Nacional - Juros de Mora da Dívida Ativa</t>
  </si>
  <si>
    <t>Contribuição para o PIS/PASEP - Parcelamentos - Principal</t>
  </si>
  <si>
    <t>Contribuição para o PIS/PASEP - Parcelamentos - Multas e Juros de Mora</t>
  </si>
  <si>
    <t>Contribuição para o PIS/PASEP - Parcelamentos - Dívida Ativa</t>
  </si>
  <si>
    <t>Contribuição para o PIS/PASEP - Parcelamentos - Dívida Ativa - Multas e Juros de Mora da Dívida Ativa</t>
  </si>
  <si>
    <t>Contribuição para o PIS/PASEP - Parcelamentos - Multas</t>
  </si>
  <si>
    <t>Contribuição para o PIS/PASEP - Parcelamentos - Juros de Mora</t>
  </si>
  <si>
    <t>Contribuição para o PIS/PASEP - Parcelamentos - Dívida Ativa - Multas da Dívida Ativa</t>
  </si>
  <si>
    <t>Contribuição para o PIS/PASEP - Parcelamentos - Juros de Mora da Dívida Ativa</t>
  </si>
  <si>
    <t>Contribuição Social sobre o Lucro Líquido - CSLL - Contribuintes Não Optantes pelo Simples Nacional - Principal</t>
  </si>
  <si>
    <t>Contribuição Social sobre o Lucro Líquido - CSLL - Contribuintes Não Optantes pelo Simples Nacional - Multas e Juros de Mora</t>
  </si>
  <si>
    <t>Contribuição Social sobre o Lucro Líquido - CSLL - Contribuintes Não Optantes pelo Simples Nacional - Dívida Ativa</t>
  </si>
  <si>
    <t>Contribuição Social sobre o Lucro Líquido - CSLL - Contribuintes Não Optantes pelo Simples Nacional - Dívida Ativa - Multas e Juros de Mora da Dívida Ativa</t>
  </si>
  <si>
    <t>Contribuição Social sobre o Lucro Líquido - CSLL - Contribuintes Não Optantes pelo Simples Nacional - Multas</t>
  </si>
  <si>
    <t>Contribuição Social sobre o Lucro Líquido - CSLL - Contribuintes Não Optantes pelo Simples Nacional - Juros de Mora</t>
  </si>
  <si>
    <t>Contribuição Social sobre o Lucro Líquido - CSLL - Contribuintes Não Optantes pelo Simples Nacional - Dívida Ativa - Multas da Dívida Ativa</t>
  </si>
  <si>
    <t>Contribuição Social sobre o Lucro Líquido - CSLL - Contribuintes Não Optantes pelo Simples Nacional - Juros de Mora da Dívida Ativa</t>
  </si>
  <si>
    <t>Contribuição Social sobre o Lucro Líquido - CSLL - Contribuintes Optantes pelo Simples Nacional - Principal</t>
  </si>
  <si>
    <t>Contribuição Social sobre o Lucro Líquido - CSLL - Contribuintes Optantes pelo Simples Nacional - Multas e Juros de Mora</t>
  </si>
  <si>
    <t>Contribuição Social sobre o Lucro Líquido - CSLL - Contribuintes Optantes pelo Simples Nacional - Dívida Ativa</t>
  </si>
  <si>
    <t>Contribuição Social sobre o Lucro Líquido - CSLL - Contribuintes Optantes pelo Simples Nacional - Dívida Ativa - Multas e Juros de Mora da Dívida Ativa</t>
  </si>
  <si>
    <t>Contribuição Social sobre o Lucro Líquido - CSLL - Contribuintes Optantes pelo Simples Nacional - Multas</t>
  </si>
  <si>
    <t>Contribuição Social sobre o Lucro Líquido - CSLL - Contribuintes Optantes pelo Simples Nacional - Juros de Mora</t>
  </si>
  <si>
    <t>Contribuição Social sobre o Lucro Líquido - CSLL - Contribuintes Optantes pelo Simples Nacional - Dívida Ativa - Multas da Dívida Ativa</t>
  </si>
  <si>
    <t>Contribuição Social sobre o Lucro Líquido - CSLL - Contribuintes Optantes pelo Simples Nacional - Juros de Mora da Dívida Ativa</t>
  </si>
  <si>
    <t>Contribuição Social sobre o Lucro Líquido - CSLL - Parcelamentos - Principal</t>
  </si>
  <si>
    <t>Contribuição Social sobre o Lucro Líquido - CSLL - Parcelamentos - Multas e Juros de Mora</t>
  </si>
  <si>
    <t>Contribuição Social sobre o Lucro Líquido - CSLL - Parcelamentos - Dívida Ativa</t>
  </si>
  <si>
    <t>Contribuição Social sobre o Lucro Líquido - CSLL - Parcelamentos - Dívida Ativa - Multas e Juros de Mora da Dívida Ativa</t>
  </si>
  <si>
    <t>Contribuição Social sobre o Lucro Líquido - CSLL - Parcelamentos - Multas</t>
  </si>
  <si>
    <t>Contribuição Social sobre o Lucro Líquido - CSLL - Parcelamentos - Juros de Mora</t>
  </si>
  <si>
    <t>Contribuição Social sobre o Lucro Líquido - CSLL - Parcelamentos - Dívida Ativa - Multas da Dívida Ativa</t>
  </si>
  <si>
    <t>Contribuição Social sobre o Lucro Líquido - CSLL - Parcelamentos - Juros de Mora da Dívida Ativa</t>
  </si>
  <si>
    <t>Contribuição Previdenciária do Empregador ou Equiparado - Contribuintes Não Optantes pelo Simples Nacional - Principal</t>
  </si>
  <si>
    <t>Contribuição Previdenciária do Empregador ou Equiparado - Contribuintes Não Optantes pelo Simples Nacional - Multas e Juros de Mora</t>
  </si>
  <si>
    <t>Contribuição Previdenciária do Empregador ou Equiparado - Contribuintes Não Optantes pelo Simples Nacional - Dívida Ativa</t>
  </si>
  <si>
    <t>Contribuição Previdenciária do Empregador ou Equiparado - Contribuintes Não Optantes pelo Simples Nacional - Dívida Ativa - Multas e Juros de Mora da Dívida Ativa</t>
  </si>
  <si>
    <t>Contribuição Previdenciária do Empregador ou Equiparado - Contribuintes Não Optantes pelo Simples Nacional - Multas</t>
  </si>
  <si>
    <t>Contribuição Previdenciária do Empregador ou Equiparado - Contribuintes Não Optantes pelo Simples Nacional - Juros de Mora</t>
  </si>
  <si>
    <t>Contribuição Previdenciária do Empregador ou Equiparado - Contribuintes Não Optantes pelo Simples Nacional - Dívida Ativa - Multas da Dívida Ativa</t>
  </si>
  <si>
    <t>Contribuição Previdenciária do Empregador ou Equiparado - Contribuintes Não Optantes pelo Simples Nacional - Juros de Mora da Dívida Ativa</t>
  </si>
  <si>
    <t>Contribuição Previdenciária do Empregador ou Equiparado - Contribuintes Optantes pelo Simples Nacional - Principal</t>
  </si>
  <si>
    <t>Contribuição Previdenciária do Empregador ou Equiparado - Contribuintes Optantes pelo Simples Nacional - Multas e Juros de Mora</t>
  </si>
  <si>
    <t>Contribuição Previdenciária do Empregador ou Equiparado - Contribuintes Optantes pelo Simples Nacional - Dívida Ativa</t>
  </si>
  <si>
    <t>Contribuição Previdenciária do Empregador ou Equiparado - Contribuintes Optantes pelo Simples Nacional - Dívida Ativa - Multas e Juros de Mora da Dívida Ativa</t>
  </si>
  <si>
    <t>Contribuição Previdenciária do Empregador ou Equiparado - Contribuintes Optantes pelo Simples Nacional - Multas</t>
  </si>
  <si>
    <t>Contribuição Previdenciária do Empregador ou Equiparado - Contribuintes Optantes pelo Simples Nacional - Juros de Mora</t>
  </si>
  <si>
    <t>Contribuição Previdenciária do Empregador ou Equiparado - Contribuintes Optantes pelo Simples Nacional - Dívida Ativa - Multas da Dívida Ativa</t>
  </si>
  <si>
    <t>Contribuição Previdenciária do Empregador ou Equiparado - Contribuintes Optantes pelo Simples Nacional - Juros de Mora da Dívida Ativa</t>
  </si>
  <si>
    <t>Contribuição Previdenciária do Segurado - Principal</t>
  </si>
  <si>
    <t>Contribuição Previdenciária do Segurado - Multas e Juros de Mora</t>
  </si>
  <si>
    <t>Contribuição Previdenciária do Segurado - Dívida Ativa</t>
  </si>
  <si>
    <t>Contribuição Previdenciária do Segurado - Dívida Ativa - Multas e Juros de Mora da Dívida Ativa</t>
  </si>
  <si>
    <t>Contribuição Previdenciária do Segurado - Multas</t>
  </si>
  <si>
    <t>Contribuição Previdenciária do Segurado - Juros de Mora</t>
  </si>
  <si>
    <t>Contribuição Previdenciária do Segurado - Dívida Ativa - Multas da Dívida Ativa</t>
  </si>
  <si>
    <t>Contribuição Previdenciária do Segurado - Juros de Mora da Dívida Ativa</t>
  </si>
  <si>
    <t>Contribuições para o Regime Geral de Previdência Social - RGPS - Parcelamentos - Principal</t>
  </si>
  <si>
    <t>Contribuições para o Regime Geral de Previdência Social - RGPS - Parcelamentos - Multas e Juros de Mora</t>
  </si>
  <si>
    <t>Contribuições para o Regime Geral de Previdência Social - RGPS - Parcelamentos - Dívida Ativa</t>
  </si>
  <si>
    <t>Contribuições para o Regime Geral de Previdência Social - RGPS - Parcelamentos - Dívida Ativa - Multas e Juros de Mora da Dívida Ativa</t>
  </si>
  <si>
    <t>Contribuições para o Regime Geral de Previdência Social - RGPS - Parcelamentos - Multas</t>
  </si>
  <si>
    <t>Contribuições para o Regime Geral de Previdência Social - RGPS - Parcelamentos - Juros de Mora</t>
  </si>
  <si>
    <t>Contribuições para o Regime Geral de Previdência Social - RGPS - Parcelamentos - Dívida Ativa - Multas da Dívida Ativa</t>
  </si>
  <si>
    <t>Contribuições para o Regime Geral de Previdência Social - RGPS - Parcelamentos - Juros de Mora da Dívida Ativa</t>
  </si>
  <si>
    <t>Contribuição Patronal Oriunda de Sentenças Judiciais - Servidor Civil Ativo - Principal</t>
  </si>
  <si>
    <t>Contribuição Patronal Oriunda de Sentenças Judiciais - Servidor Civil Ativo - Multas e Juros de Mora</t>
  </si>
  <si>
    <t>Contribuição Patronal Oriunda de Sentenças Judiciais - Servidor Civil Ativo - Dívida Ativa</t>
  </si>
  <si>
    <t>Contribuição Patronal Oriunda de Sentenças Judiciais - Servidor Civil Ativo - Dívida Ativa - Multas e Juros de Mora da Dívida Ativa</t>
  </si>
  <si>
    <t>Contribuição Patronal Oriunda de Sentenças Judiciais - Servidor Civil Ativo - Multas</t>
  </si>
  <si>
    <t>Contribuição Patronal Oriunda de Sentenças Judiciais - Servidor Civil Ativo - Juros de Mora</t>
  </si>
  <si>
    <t>Contribuição Patronal Oriunda de Sentenças Judiciais - Servidor Civil Ativo - Dívida Ativa - Multas da Dívida Ativa</t>
  </si>
  <si>
    <t>Contribuição Patronal Oriunda de Sentenças Judiciais - Servidor Civil Ativo - Juros de Mora da Dívida Ativa</t>
  </si>
  <si>
    <t>Contribuição para o Custeio das Pensões Militares das Forças Armadas - Principal</t>
  </si>
  <si>
    <t>Contribuição para o Custeio das Pensões Militares das Forças Armadas - Multas e Juros de Mora</t>
  </si>
  <si>
    <t>Contribuição para o Custeio das Pensões Militares das Forças Armadas - Dívida Ativa</t>
  </si>
  <si>
    <t>Contribuição para o Custeio das Pensões Militares das Forças Armadas - Dívida Ativa - Multas e Juros de Mora da Dívida Ativa</t>
  </si>
  <si>
    <t>Contribuição para o Custeio das Pensões Militares das Forças Armadas - Multas</t>
  </si>
  <si>
    <t>Contribuição para o Custeio das Pensões Militares das Forças Armadas - Juros de Mora</t>
  </si>
  <si>
    <t>Contribuição para o Custeio das Pensões Militares das Forças Armadas - Dívida Ativa - Multas da Dívida Ativa</t>
  </si>
  <si>
    <t>Contribuição para o Custeio das Pensões Militares das Forças Armadas - Juros de Mora da Dívida Ativa</t>
  </si>
  <si>
    <t>Contribuição para o Custeio das Pensões Militares e da Inatividade da Polícia Militar do Distrito Federal - Principal</t>
  </si>
  <si>
    <t>Contribuição para o Custeio das Pensões Militares e da Inatividade da Polícia Militar do Distrito Federal - Multas e Juros de Mora</t>
  </si>
  <si>
    <t>Contribuição para o Custeio das Pensões Militares e da Inatividade da Polícia Militar do Distrito Federal - Dívida Ativa</t>
  </si>
  <si>
    <t>Contribuição para o Custeio das Pensões Militares e da Inatividade da Polícia Militar do Distrito Federal - Dívida Ativa - Multas e Juros de Mora da Dívida Ativa</t>
  </si>
  <si>
    <t>Contribuição para o Custeio das Pensões Militares e da Inatividade da Polícia Militar do Distrito Federal - Multas</t>
  </si>
  <si>
    <t>Contribuição para o Custeio das Pensões Militares e da Inatividade da Polícia Militar do Distrito Federal - Juros de Mora</t>
  </si>
  <si>
    <t>Contribuição para o Custeio das Pensões Militares e da Inatividade da Polícia Militar do Distrito Federal - Dívida Ativa - Multas da Dívida Ativa</t>
  </si>
  <si>
    <t>Contribuição para o Custeio das Pensões Militares e da Inatividade da Polícia Militar do Distrito Federal - Juros de Mora da Dívida Ativa</t>
  </si>
  <si>
    <t>Contribuição para o Custeio das Pensões Militares e da Inatividade do Corpo de Bombeiros Militar do Distrito Federal - Principal</t>
  </si>
  <si>
    <t>Contribuição para o Custeio das Pensões Militares e da Inatividade do Corpo de Bombeiros Militar do Distrito Federal - Multas e Juros de Mora</t>
  </si>
  <si>
    <t>Contribuição para o Custeio das Pensões Militares e da Inatividade do Corpo de Bombeiros Militar do Distrito Federal - Dívida Ativa</t>
  </si>
  <si>
    <t>Contribuição para o Custeio das Pensões Militares e da Inatividade do Corpo de Bombeiros Militar do Distrito Federal - Dívida Ativa - Multas e Juros de Mora da Dívida Ativa</t>
  </si>
  <si>
    <t>Contribuição para o Custeio das Pensões Militares e da Inatividade do Corpo de Bombeiros Militar do Distrito Federal - Multas</t>
  </si>
  <si>
    <t>Contribuição para o Custeio das Pensões Militares e da Inatividade do Corpo de Bombeiros Militar do Distrito Federal - Juros de Mora</t>
  </si>
  <si>
    <t>Contribuição para o Custeio das Pensões Militares e da Inatividade do Corpo de Bombeiros Militar do Distrito Federal - Dívida Ativa - Multas da Dívida Ativa</t>
  </si>
  <si>
    <t>Contribuição para o Custeio das Pensões Militares e da Inatividade do Corpo de Bombeiros Militar do Distrito Federal - Juros de Mora da Dívida Ativa</t>
  </si>
  <si>
    <t>Contribuição Patronal  Oriunda de Sentenças Judiciais - Servidor Civil - Pensionistas - Principal</t>
  </si>
  <si>
    <t>Contribuição Patronal  Oriunda de Sentenças Judiciais - Servidor Civil - Pensionistas - Multas e Juros de Mora</t>
  </si>
  <si>
    <t>Contribuição Patronal  Oriunda de Sentenças Judiciais - Servidor Civil - Pensionistas - Dívida Ativa</t>
  </si>
  <si>
    <t>Contribuição Patronal  Oriunda de Sentenças Judiciais - Servidor Civil - Pensionistas - Dívida Ativa - Multas e Juros de Mora da Dívida Ativa</t>
  </si>
  <si>
    <t>Contribuição Patronal  Oriunda de Sentenças Judiciais - Servidor Civil - Pensionistas - Multas</t>
  </si>
  <si>
    <t>Contribuição Patronal  Oriunda de Sentenças Judiciais - Servidor Civil - Pensionistas - Juros de Mora</t>
  </si>
  <si>
    <t>Contribuição Patronal  Oriunda de Sentenças Judiciais - Servidor Civil - Pensionistas - Dívida Ativa - Multas da Dívida Ativa</t>
  </si>
  <si>
    <t>Contribuição Patronal  Oriunda de Sentenças Judiciais - Servidor Civil - Pensionistas - Juros de Mora da Dívida Ativa</t>
  </si>
  <si>
    <t>Contribuição do Militar Ativo - Principal</t>
  </si>
  <si>
    <t>Contribuição do Militar Ativo - Multas e Juros de Mora</t>
  </si>
  <si>
    <t>Contribuição do Militar Ativo - Dívida Ativa</t>
  </si>
  <si>
    <t>Contribuição do Militar Ativo - Dívida Ativa - Multas e Juros de Mora da Dívida Ativa</t>
  </si>
  <si>
    <t>Contribuição do Militar Ativo - Multas</t>
  </si>
  <si>
    <t>Contribuição do Militar Ativo - Juros de Mora</t>
  </si>
  <si>
    <t>Contribuição do Militar Ativo - Dívida Ativa - Multas da Dívida Ativa</t>
  </si>
  <si>
    <t>Contribuição do Militar Ativo - Juros de Mora da Dívida Ativa</t>
  </si>
  <si>
    <t>Contribuição do Militar Inativo - Principal</t>
  </si>
  <si>
    <t>Contribuição do Militar Inativo - Multas e Juros de Mora</t>
  </si>
  <si>
    <t>Contribuição do Militar Inativo - Dívida Ativa</t>
  </si>
  <si>
    <t>Contribuição do Militar Inativo - Dívida Ativa - Multas e Juros de Mora da Dívida Ativa</t>
  </si>
  <si>
    <t>Contribuição do Militar Inativo - Multas</t>
  </si>
  <si>
    <t>Contribuição do Militar Inativo - Juros de Mora</t>
  </si>
  <si>
    <t>Contribuição do Militar Inativo - Dívida Ativa - Multas da Dívida Ativa</t>
  </si>
  <si>
    <t>Contribuição do Militar Inativo - Juros de Mora da Dívida Ativa</t>
  </si>
  <si>
    <t>Contribuição dos Pensionistas Militares - Principal</t>
  </si>
  <si>
    <t>Contribuição dos Pensionistas Militares - Multas e Juros de Mora</t>
  </si>
  <si>
    <t>Contribuição dos Pensionistas Militares - Dívida Ativa</t>
  </si>
  <si>
    <t>Contribuição dos Pensionistas Militares - Dívida Ativa - Multas e Juros de Mora da Dívida Ativa</t>
  </si>
  <si>
    <t>Contribuição dos Pensionistas Militares - Multas</t>
  </si>
  <si>
    <t>Contribuição dos Pensionistas Militares - Juros de Mora</t>
  </si>
  <si>
    <t>Contribuição dos Pensionistas Militares - Dívida Ativa - Multas da Dívida Ativa</t>
  </si>
  <si>
    <t>Contribuição dos Pensionistas Militares - Juros de Mora da Dívida Ativa</t>
  </si>
  <si>
    <t>Contribuição Patronal - Militar Ativo - Principal</t>
  </si>
  <si>
    <t>Contribuição Patronal - Militar Ativo - Multas e Juros de Mora</t>
  </si>
  <si>
    <t>Contribuição Patronal - Militar Ativo - Dívida Ativa</t>
  </si>
  <si>
    <t>Contribuição Patronal - Militar Ativo - Dívida Ativa - Multas e Juros de Mora da Dívida Ativa</t>
  </si>
  <si>
    <t>Contribuição Patronal - Militar Ativo - Multas</t>
  </si>
  <si>
    <t>Contribuição Patronal - Militar Ativo - Juros de Mora</t>
  </si>
  <si>
    <t>Contribuição Patronal - Militar Ativo - Dívida Ativa - Multas da Dívida Ativa</t>
  </si>
  <si>
    <t>Contribuição Patronal - Militar Ativo - Juros de Mora da Dívida Ativa</t>
  </si>
  <si>
    <t>Contribuição Patronal - Militar Inativo - Principal</t>
  </si>
  <si>
    <t>Contribuição Patronal - Militar Inativo - Multas e Juros de Mora</t>
  </si>
  <si>
    <t>Contribuição Patronal - Militar Inativo - Dívida Ativa</t>
  </si>
  <si>
    <t>Contribuição Patronal - Militar Inativo - Dívida Ativa - Multas e Juros de Mora da Dívida Ativa</t>
  </si>
  <si>
    <t>Contribuição Patronal - Militar Inativo - Multas</t>
  </si>
  <si>
    <t>Contribuição Patronal - Militar Inativo - Juros de Mora</t>
  </si>
  <si>
    <t>Contribuição Patronal - Militar Inativo - Dívida Ativa - Multas da Dívida Ativa</t>
  </si>
  <si>
    <t>Contribuição Patronal - Militar Inativo - Juros de Mora da Dívida Ativa</t>
  </si>
  <si>
    <t>Contribuição Patronal - Pensionistas Militares - Principal</t>
  </si>
  <si>
    <t>Contribuição Patronal - Pensionistas Militares - Multas e Juros de Mora</t>
  </si>
  <si>
    <t>Contribuição Patronal - Pensionistas Militares - Dívida Ativa</t>
  </si>
  <si>
    <t>Contribuição Patronal - Pensionistas Militares - Dívida Ativa - Multas e Juros de Mora da Dívida Ativa</t>
  </si>
  <si>
    <t>Contribuição Patronal - Pensionistas Militares - Multas</t>
  </si>
  <si>
    <t>Contribuição Patronal - Pensionistas Militares - Juros de Mora</t>
  </si>
  <si>
    <t>Contribuição Patronal - Pensionistas Militares - Dívida Ativa - Multas da Dívida Ativa</t>
  </si>
  <si>
    <t>Contribuição Patronal - Pensionistas Militares - Juros de Mora da Dívida Ativa</t>
  </si>
  <si>
    <t>Contribuição Patronal Oriunda de Sentenças Judiciais - Militar Ativo - Principal</t>
  </si>
  <si>
    <t>Contribuição Patronal Oriunda de Sentenças Judiciais - Militar Ativo - Multas e Juros de Mora</t>
  </si>
  <si>
    <t>Contribuição Patronal Oriunda de Sentenças Judiciais - Militar Ativo - Dívida Ativa</t>
  </si>
  <si>
    <t>Contribuição Patronal Oriunda de Sentenças Judiciais - Militar Ativo - Dívida Ativa - Multas e Juros de Mora da Dívida Ativa</t>
  </si>
  <si>
    <t>Contribuição Patronal Oriunda de Sentenças Judiciais - Militar Ativo - Multas</t>
  </si>
  <si>
    <t>Contribuição Patronal Oriunda de Sentenças Judiciais - Militar Ativo - Juros de Mora</t>
  </si>
  <si>
    <t>Contribuição Patronal Oriunda de Sentenças Judiciais - Militar Ativo - Dívida Ativa - Multas da Dívida Ativa</t>
  </si>
  <si>
    <t>Contribuição Patronal Oriunda de Sentenças Judiciais - Militar Ativo - Juros de Mora da Dívida Ativa</t>
  </si>
  <si>
    <t>Contribuição Patronal Oriunda de Sentenças Judiciais - Militar Inativo - Principal</t>
  </si>
  <si>
    <t>Contribuição Patronal Oriunda de Sentenças Judiciais - Militar Inativo - Multas e Juros de Mora</t>
  </si>
  <si>
    <t>Contribuição Patronal Oriunda de Sentenças Judiciais - Militar Inativo - Dívida Ativa</t>
  </si>
  <si>
    <t>Contribuição Patronal Oriunda de Sentenças Judiciais - Militar Inativo - Dívida Ativa - Multas e Juros de Mora da Dívida Ativa</t>
  </si>
  <si>
    <t>Contribuição Patronal Oriunda de Sentenças Judiciais - Militar Inativo - Multas</t>
  </si>
  <si>
    <t>Contribuição Patronal Oriunda de Sentenças Judiciais - Militar Inativo - Juros de Mora</t>
  </si>
  <si>
    <t>Contribuição Patronal Oriunda de Sentenças Judiciais - Militar Inativo - Dívida Ativa - Multas da Dívida Ativa</t>
  </si>
  <si>
    <t>Contribuição Patronal Oriunda de Sentenças Judiciais - Militar Inativo - Juros de Mora da Dívida Ativa</t>
  </si>
  <si>
    <t>Contribuição Patronal Oriunda de Sentenças Judiciais - Pensionistas Militares - Principal</t>
  </si>
  <si>
    <t>Contribuição Patronal Oriunda de Sentenças Judiciais - Pensionistas Militares - Multas e Juros de Mora</t>
  </si>
  <si>
    <t>Contribuição Patronal Oriunda de Sentenças Judiciais - Pensionistas Militares - Dívida Ativa</t>
  </si>
  <si>
    <t>Contribuição Patronal Oriunda de Sentenças Judiciais - Pensionistas Militares - Dívida Ativa - Multas e Juros de Mora da Dívida Ativa</t>
  </si>
  <si>
    <t>Contribuição Patronal Oriunda de Sentenças Judiciais - Pensionistas Militares - Multas</t>
  </si>
  <si>
    <t>Contribuição Patronal Oriunda de Sentenças Judiciais - Pensionistas Militares - Juros de Mora</t>
  </si>
  <si>
    <t>Contribuição Patronal Oriunda de Sentenças Judiciais - Pensionistas Militares - Dívida Ativa - Multas da Dívida Ativa</t>
  </si>
  <si>
    <t>Contribuição Patronal Oriunda de Sentenças Judiciais - Pensionistas Militares - Juros de Mora da Dívida Ativa</t>
  </si>
  <si>
    <t>Contribuição Patronal - Militar Ativo - Parcelamentos  - Principal</t>
  </si>
  <si>
    <t>Contribuição Patronal - Militar Ativo - Parcelamentos  - Multas e Juros de Mora</t>
  </si>
  <si>
    <t>Contribuição Patronal - Militar Ativo - Parcelamentos  - Dívida Ativa</t>
  </si>
  <si>
    <t>Contribuição Patronal - Militar Ativo - Parcelamentos  - Dívida Ativa - Multas e Juros de Mora da Dívida Ativa</t>
  </si>
  <si>
    <t>Contribuição Patronal - Militar Ativo - Parcelamentos  - Multas</t>
  </si>
  <si>
    <t>Contribuição Patronal - Militar Ativo - Parcelamentos  - Juros de Mora</t>
  </si>
  <si>
    <t>Contribuição Patronal - Militar Ativo - Parcelamentos  - Dívida Ativa - Multas da Dívida Ativa</t>
  </si>
  <si>
    <t>Contribuição Patronal - Militar Ativo - Parcelamentos  - Juros de Mora da Dívida Ativa</t>
  </si>
  <si>
    <t>Contribuição Patronal - Militar Inativo - Parcelamentos - Principal</t>
  </si>
  <si>
    <t>Contribuição Patronal - Militar Inativo - Parcelamentos - Multas e Juros de Mora</t>
  </si>
  <si>
    <t>Contribuição Patronal - Militar Inativo - Parcelamentos - Dívida Ativa</t>
  </si>
  <si>
    <t>Contribuição Patronal - Militar Inativo - Parcelamentos - Dívida Ativa - Multas e Juros de Mora da Dívida Ativa</t>
  </si>
  <si>
    <t>Contribuição Patronal - Militar Inativo - Parcelamentos - Multas</t>
  </si>
  <si>
    <t>Contribuição Patronal - Militar Inativo - Parcelamentos - Juros de Mora</t>
  </si>
  <si>
    <t>Contribuição Patronal - Militar Inativo - Parcelamentos - Dívida Ativa - Multas da Dívida Ativa</t>
  </si>
  <si>
    <t>Contribuição Patronal - Militar Inativo - Parcelamentos - Juros de Mora da Dívida Ativa</t>
  </si>
  <si>
    <t>Contribuição Patronal - Pensionistas Militares - Parcelamentos - Principal</t>
  </si>
  <si>
    <t>Contribuição Patronal - Pensionistas Militares - Parcelamentos - Multas e Juros de Mora</t>
  </si>
  <si>
    <t>Contribuição Patronal - Pensionistas Militares - Parcelamentos - Dívida Ativa</t>
  </si>
  <si>
    <t>Contribuição Patronal - Pensionistas Militares - Parcelamentos - Dívida Ativa - Multas e Juros de Mora da Dívida Ativa</t>
  </si>
  <si>
    <t>Contribuição Patronal - Pensionistas Militares - Parcelamentos - Multas</t>
  </si>
  <si>
    <t>Contribuição Patronal - Pensionistas Militares - Parcelamentos - Juros de Mora</t>
  </si>
  <si>
    <t>Contribuição Patronal - Pensionistas Militares - Parcelamentos - Dívida Ativa - Multas da Dívida Ativa</t>
  </si>
  <si>
    <t>Contribuição Patronal - Pensionistas Militares - Parcelamentos - Juros de Mora da Dívida Ativa</t>
  </si>
  <si>
    <t>Contribuição do Militar Ativo - Parcelamentos - Principal</t>
  </si>
  <si>
    <t>Contribuição do Militar Ativo - Parcelamentos - Multas e Juros de Mora</t>
  </si>
  <si>
    <t>Contribuição do Militar Ativo - Parcelamentos - Dívida Ativa</t>
  </si>
  <si>
    <t>Contribuição do Militar Ativo - Parcelamentos - Dívida Ativa - Multas e Juros de Mora da Dívida Ativa</t>
  </si>
  <si>
    <t>Contribuição do Militar Ativo - Parcelamentos - Multas</t>
  </si>
  <si>
    <t>Contribuição do Militar Ativo - Parcelamentos - Juros de Mora</t>
  </si>
  <si>
    <t>Contribuição do Militar Ativo - Parcelamentos - Dívida Ativa - Multas da Dívida Ativa</t>
  </si>
  <si>
    <t>Contribuição do Militar Ativo - Parcelamentos - Juros de Mora da Dívida Ativa</t>
  </si>
  <si>
    <t>Contribuição do Militar Inativo - Parcelamentos - Principal</t>
  </si>
  <si>
    <t>Contribuição do Militar Inativo - Parcelamentos - Multas e Juros de Mora</t>
  </si>
  <si>
    <t>Contribuição do Militar Inativo - Parcelamentos - Dívida Ativa</t>
  </si>
  <si>
    <t>Contribuição do Militar Inativo - Parcelamentos - Dívida Ativa - Multas e Juros de Mora da Dívida Ativa</t>
  </si>
  <si>
    <t>Contribuição do Militar Inativo - Parcelamentos - Multas</t>
  </si>
  <si>
    <t>Contribuição do Militar Inativo - Parcelamentos - Juros de Mora</t>
  </si>
  <si>
    <t>Contribuição do Militar Inativo - Parcelamentos - Dívida Ativa - Multas da Dívida Ativa</t>
  </si>
  <si>
    <t>Contribuição do Militar Inativo - Parcelamentos - Juros de Mora da Dívida Ativa</t>
  </si>
  <si>
    <t>Contribuição dos Pensionistas Militares - Parcelamentos - Principal</t>
  </si>
  <si>
    <t>Contribuição dos Pensionistas Militares - Parcelamentos - Multas e Juros de Mora</t>
  </si>
  <si>
    <t>Contribuição dos Pensionistas Militares - Parcelamentos - Dívida Ativa</t>
  </si>
  <si>
    <t>Contribuição dos Pensionistas Militares - Parcelamentos - Dívida Ativa - Multas e Juros de Mora da Dívida Ativa</t>
  </si>
  <si>
    <t>Contribuição dos Pensionistas Militares - Parcelamentos - Multas</t>
  </si>
  <si>
    <t>Contribuição dos Pensionistas Militares - Parcelamentos - Juros de Mora</t>
  </si>
  <si>
    <t>Contribuição dos Pensionistas Militares - Parcelamentos - Dívida Ativa - Multas da Dívida Ativa</t>
  </si>
  <si>
    <t>Contribuição dos Pensionistas Militares - Parcelamentos - Juros de Mora da Dívida Ativa</t>
  </si>
  <si>
    <t>Contribuição do Militar Oriunda de Sentenças Judiciais - Militar Ativo - Principal</t>
  </si>
  <si>
    <t>Contribuição do Militar Oriunda de Sentenças Judiciais - Militar Ativo - Multas e Juros de Mora</t>
  </si>
  <si>
    <t>Contribuição do Militar Oriunda de Sentenças Judiciais - Militar Ativo - Dívida Ativa</t>
  </si>
  <si>
    <t>Contribuição do Militar Oriunda de Sentenças Judiciais - Militar Ativo - Dívida Ativa - Multas e Juros de Mora da Dívida Ativa</t>
  </si>
  <si>
    <t>Contribuição do Militar Oriunda de Sentenças Judiciais - Militar Ativo - Multas</t>
  </si>
  <si>
    <t>Contribuição do Militar Oriunda de Sentenças Judiciais - Militar Ativo - Juros de Mora</t>
  </si>
  <si>
    <t>Contribuição do Militar Oriunda de Sentenças Judiciais - Militar Ativo - Dívida Ativa - Multas da Dívida Ativa</t>
  </si>
  <si>
    <t>Contribuição do Militar Oriunda de Sentenças Judiciais - Militar Ativo - Juros de Mora da Dívida Ativa</t>
  </si>
  <si>
    <t>Contribuição do Militar Oriunda de Sentenças Judiciais - Militar Inativo - Principal</t>
  </si>
  <si>
    <t>Contribuição do Militar Oriunda de Sentenças Judiciais - Militar Inativo - Multas e Juros de Mora</t>
  </si>
  <si>
    <t>Contribuição do Militar Oriunda de Sentenças Judiciais - Militar Inativo - Dívida Ativa</t>
  </si>
  <si>
    <t>Contribuição do Militar Oriunda de Sentenças Judiciais - Militar Inativo - Dívida Ativa - Multas e Juros de Mora da Dívida Ativa</t>
  </si>
  <si>
    <t>Contribuição do Militar Oriunda de Sentenças Judiciais - Militar Inativo - Multas</t>
  </si>
  <si>
    <t>Contribuição do Militar Oriunda de Sentenças Judiciais - Militar Inativo - Juros de Mora</t>
  </si>
  <si>
    <t>Contribuição do Militar Oriunda de Sentenças Judiciais - Militar Inativo - Dívida Ativa - Multas da Dívida Ativa</t>
  </si>
  <si>
    <t>Contribuição do Militar Oriunda de Sentenças Judiciais - Militar Inativo - Juros de Mora da Dívida Ativa</t>
  </si>
  <si>
    <t>Contribuição do Militar Oriunda de Sentenças Judiciais - Pensionistas Militares - Principal</t>
  </si>
  <si>
    <t>Contribuição do Militar Oriunda de Sentenças Judiciais - Pensionistas Militares - Multas e Juros de Mora</t>
  </si>
  <si>
    <t>Contribuição do Militar Oriunda de Sentenças Judiciais - Pensionistas Militares - Dívida Ativa</t>
  </si>
  <si>
    <t>Contribuição do Militar Oriunda de Sentenças Judiciais - Pensionistas Militares - Dívida Ativa - Multas e Juros de Mora da Dívida Ativa</t>
  </si>
  <si>
    <t>Contribuição do Militar Oriunda de Sentenças Judiciais - Pensionistas Militares - Multas</t>
  </si>
  <si>
    <t>Contribuição do Militar Oriunda de Sentenças Judiciais - Pensionistas Militares - Juros de Mora</t>
  </si>
  <si>
    <t>Contribuição do Militar Oriunda de Sentenças Judiciais - Pensionistas Militares - Dívida Ativa - Multas da Dívida Ativa</t>
  </si>
  <si>
    <t>Contribuição do Militar Oriunda de Sentenças Judiciais - Pensionistas Militares - Juros de Mora da Dívida Ativa</t>
  </si>
  <si>
    <t>Contribuição para Fundos de Assistência Médica - Policiais Militares - Principal</t>
  </si>
  <si>
    <t>Contribuição para Fundos de Assistência Médica - Policiais Militares - Multas e Juros de Mora</t>
  </si>
  <si>
    <t>Contribuição para Fundos de Assistência Médica - Policiais Militares - Dívida Ativa</t>
  </si>
  <si>
    <t>Contribuição para Fundos de Assistência Médica - Policiais Militares - Dívida Ativa - Multas e Juros de Mora da Dívida Ativa</t>
  </si>
  <si>
    <t>Contribuição para Fundos de Assistência Médica - Policiais Militares - Multas</t>
  </si>
  <si>
    <t>Contribuição para Fundos de Assistência Médica - Policiais Militares - Juros de Mora</t>
  </si>
  <si>
    <t>Contribuição para Fundos de Assistência Médica - Policiais Militares - Dívida Ativa - Multas da Dívida Ativa</t>
  </si>
  <si>
    <t>Contribuição para Fundos de Assistência Médica - Policiais Militares - Juros de Mora da Dívida Ativa</t>
  </si>
  <si>
    <t>Contribuição para Fundos de Assistência Médica - Policiais Militares - Parcelamentos - Principal</t>
  </si>
  <si>
    <t>Contribuição para Fundos de Assistência Médica - Policiais Militares - Parcelamentos - Multas e Juros de Mora</t>
  </si>
  <si>
    <t>Contribuição para Fundos de Assistência Médica - Policiais Militares - Parcelamentos - Dívida Ativa</t>
  </si>
  <si>
    <t>Contribuição para Fundos de Assistência Médica - Policiais Militares - Parcelamentos - Dívida Ativa - Multas e Juros de Mora da Dívida Ativa</t>
  </si>
  <si>
    <t>Contribuição para Fundos de Assistência Médica - Policiais Militares - Parcelamentos - Multas</t>
  </si>
  <si>
    <t>Contribuição para Fundos de Assistência Médica - Policiais Militares - Parcelamentos - Juros de Mora</t>
  </si>
  <si>
    <t>Contribuição para Fundos de Assistência Médica - Policiais Militares - Parcelamentos - Dívida Ativa - Multas da Dívida Ativa</t>
  </si>
  <si>
    <t>Contribuição para Fundos de Assistência Médica - Policiais Militares - Parcelamentos - Juros de Mora da Dívida Ativa</t>
  </si>
  <si>
    <t>Contribuição para Fundos de Assistência Médica - Bombeiros Militares - Principal</t>
  </si>
  <si>
    <t>Contribuição para Fundos de Assistência Médica - Bombeiros Militares - Multas e Juros de Mora</t>
  </si>
  <si>
    <t>Contribuição para Fundos de Assistência Médica - Bombeiros Militares - Dívida Ativa</t>
  </si>
  <si>
    <t>Contribuição para Fundos de Assistência Médica - Bombeiros Militares - Dívida Ativa - Multas e Juros de Mora da Dívida Ativa</t>
  </si>
  <si>
    <t>Contribuição para Fundos de Assistência Médica - Bombeiros Militares - Multas</t>
  </si>
  <si>
    <t>Contribuição para Fundos de Assistência Médica - Bombeiros Militares - Juros de Mora</t>
  </si>
  <si>
    <t>Contribuição para Fundos de Assistência Médica - Bombeiros Militares - Dívida Ativa - Multas da Dívida Ativa</t>
  </si>
  <si>
    <t>Contribuição para Fundos de Assistência Médica - Bombeiros Militares - Juros de Mora da Dívida Ativa</t>
  </si>
  <si>
    <t>Contribuição para Fundos de Assistência Médica - Bombeiros Militares - Parcelamentos - Principal</t>
  </si>
  <si>
    <t>Contribuição para Fundos de Assistência Médica - Bombeiros Militares - Parcelamentos - Multas e Juros de Mora</t>
  </si>
  <si>
    <t>Contribuição para Fundos de Assistência Médica - Bombeiros Militares - Parcelamentos - Dívida Ativa</t>
  </si>
  <si>
    <t>Contribuição para Fundos de Assistência Médica - Bombeiros Militares - Parcelamentos - Dívida Ativa - Multas e Juros de Mora da Dívida Ativa</t>
  </si>
  <si>
    <t>Contribuição para Fundos de Assistência Médica - Bombeiros Militares - Parcelamentos - Multas</t>
  </si>
  <si>
    <t>Contribuição para Fundos de Assistência Médica - Bombeiros Militares - Parcelamentos - Juros de Mora</t>
  </si>
  <si>
    <t>Contribuição para Fundos de Assistência Médica - Bombeiros Militares - Parcelamentos - Dívida Ativa - Multas da Dívida Ativa</t>
  </si>
  <si>
    <t>Contribuição para Fundos de Assistência Médica - Bombeiros Militares - Parcelamentos - Juros de Mora da Dívida Ativa</t>
  </si>
  <si>
    <t>Contribuição para Fundos de Assistência Médica - Servidores Civis - Dívida Ativa</t>
  </si>
  <si>
    <t>Contribuição para Fundos de Assistência Médica - Servidores Civis - Dívida Ativa - Multas e Juros de Mora da Dívida Ativa</t>
  </si>
  <si>
    <t>Contribuição para Fundos de Assistência Médica - Servidores Civis - Dívida Ativa - Multas da Dívida Ativa</t>
  </si>
  <si>
    <t>Contribuição para Fundos de Assistência Médica - Servidores Civis - Juros de Mora da Dívida Ativa</t>
  </si>
  <si>
    <t>Contribuição para Fundos de Assistência Médica - Servidores Civis - Parcelamentos - Dívida Ativa</t>
  </si>
  <si>
    <t>Contribuição para Fundos de Assistência Médica - Servidores Civis - Parcelamentos - Dívida Ativa - Multas e Juros de Mora da Dívida Ativa</t>
  </si>
  <si>
    <t>Contribuição para Fundos de Assistência Médica - Servidores Civis - Parcelamentos - Dívida Ativa - Multas da Dívida Ativa</t>
  </si>
  <si>
    <t>Contribuição para Fundos de Assistência Médica - Servidores Civis - Parcelamentos - Juros de Mora da Dívida Ativa</t>
  </si>
  <si>
    <t>Contribuição para Fundos de Assistência Médico-Hospitalar e Social – Forças Armadas - Principal</t>
  </si>
  <si>
    <t>Contribuição para Fundos de Assistência Médico-Hospitalar e Social – Forças Armadas - Multas e Juros de Mora</t>
  </si>
  <si>
    <t>Contribuição para Fundos de Assistência Médico-Hospitalar e Social – Forças Armadas - Dívida Ativa</t>
  </si>
  <si>
    <t>Contribuição para Fundos de Assistência Médico-Hospitalar e Social – Forças Armadas - Dívida Ativa - Multas e Juros de Mora da Dívida Ativa</t>
  </si>
  <si>
    <t>Contribuição para Fundos de Assistência Médico-Hospitalar e Social – Forças Armadas - Multas</t>
  </si>
  <si>
    <t>Contribuição para Fundos de Assistência Médico-Hospitalar e Social – Forças Armadas - Juros de Mora</t>
  </si>
  <si>
    <t>Contribuição para Fundos de Assistência Médico-Hospitalar e Social – Forças Armadas - Dívida Ativa - Multas da Dívida Ativa</t>
  </si>
  <si>
    <t>Contribuição para Fundos de Assistência Médico-Hospitalar e Social – Forças Armadas - Juros de Mora da Dívida Ativa</t>
  </si>
  <si>
    <t>Contribuição para Fundos de Assistência Médico-Hospitalar e Social – Forças Armadas - Parcelamentos - Principal</t>
  </si>
  <si>
    <t>Contribuição para Fundos de Assistência Médico-Hospitalar e Social – Forças Armadas - Parcelamentos - Multas e Juros de Mora</t>
  </si>
  <si>
    <t>Contribuição para Fundos de Assistência Médico-Hospitalar e Social – Forças Armadas - Parcelamentos - Dívida Ativa</t>
  </si>
  <si>
    <t>Contribuição para Fundos de Assistência Médico-Hospitalar e Social – Forças Armadas - Parcelamentos - Dívida Ativa - Multas e Juros de Mora da Dívida Ativa</t>
  </si>
  <si>
    <t>Contribuição para Fundos de Assistência Médico-Hospitalar e Social – Forças Armadas - Parcelamentos - Multas</t>
  </si>
  <si>
    <t>Contribuição para Fundos de Assistência Médico-Hospitalar e Social – Forças Armadas - Parcelamentos - Juros de Mora</t>
  </si>
  <si>
    <t>Contribuição para Fundos de Assistência Médico-Hospitalar e Social – Forças Armadas - Parcelamentos - Dívida Ativa - Multas da Dívida Ativa</t>
  </si>
  <si>
    <t>Contribuição para Fundos de Assistência Médico-Hospitalar e Social – Forças Armadas - Parcelamentos - Juros de Mora da Dívida Ativa</t>
  </si>
  <si>
    <t>Contribuição para Fundos de Assistência Médica - Outros Beneficiários - Dívida Ativa</t>
  </si>
  <si>
    <t>Contribuição para Fundos de Assistência Médica - Outros Beneficiários - Dívida Ativa - Multas e Juros de Mora da Dívida Ativa</t>
  </si>
  <si>
    <t>Contribuição para Fundos de Assistência Médica - Outros Beneficiários - Dívida Ativa - Multas da Dívida Ativa</t>
  </si>
  <si>
    <t>Contribuição para Fundos de Assistência Médica - Outros Beneficiários - Juros de Mora da Dívida Ativa</t>
  </si>
  <si>
    <t>Contribuição para Fundos de Assistência Médica - Outros Beneficiários - Parcelamentos - Dívida Ativa</t>
  </si>
  <si>
    <t>Contribuição para Fundos de Assistência Médica - Outros Beneficiários - Parcelamentos - Dívida Ativa - Multas e Juros de Mora da Dívida Ativa</t>
  </si>
  <si>
    <t>Contribuição para Fundos de Assistência Médica - Outros Beneficiários - Parcelamentos - Dívida Ativa - Multas da Dívida Ativa</t>
  </si>
  <si>
    <t>Contribuição para Fundos de Assistência Médica - Outros Beneficiários - Parcelamentos - Juros de Mora da Dívida Ativa</t>
  </si>
  <si>
    <t>Contribuição sobre a Loteria Federal - Principal</t>
  </si>
  <si>
    <t>Contribuição sobre a Loteria Federal - Multas e Juros de Mora</t>
  </si>
  <si>
    <t>Contribuição sobre a Loteria Federal - Dívida Ativa</t>
  </si>
  <si>
    <t>Contribuição sobre a Loteria Federal - Dívida Ativa - Multas e Juros de Mora da Dívida Ativa</t>
  </si>
  <si>
    <t>Contribuição sobre a Loteria Federal - Multas</t>
  </si>
  <si>
    <t>Contribuição sobre a Loteria Federal - Juros de Mora</t>
  </si>
  <si>
    <t>Contribuição sobre a Loteria Federal - Dívida Ativa - Multas da Dívida Ativa</t>
  </si>
  <si>
    <t>Contribuição sobre a Loteria Federal - Juros de Mora da Dívida Ativa</t>
  </si>
  <si>
    <t>Contribuição sobre a Loteria Federal - Parcelamentos - Principal</t>
  </si>
  <si>
    <t>Contribuição sobre a Loteria Federal - Parcelamentos - Multas e Juros de Mora</t>
  </si>
  <si>
    <t>Contribuição sobre a Loteria Federal - Parcelamentos - Dívida Ativa</t>
  </si>
  <si>
    <t>Contribuição sobre a Loteria Federal - Parcelamentos - Dívida Ativa - Multas e Juros de Mora da Dívida Ativa</t>
  </si>
  <si>
    <t>Contribuição sobre a Loteria Federal - Parcelamentos - Multas</t>
  </si>
  <si>
    <t>Contribuição sobre a Loteria Federal - Parcelamentos - Juros de Mora</t>
  </si>
  <si>
    <t>Contribuição sobre a Loteria Federal - Parcelamentos - Dívida Ativa - Multas da Dívida Ativa</t>
  </si>
  <si>
    <t>Contribuição sobre a Loteria Federal - Parcelamentos - Juros de Mora da Dívida Ativa</t>
  </si>
  <si>
    <t>Contribuição sobre Loterias Esportivas - Principal</t>
  </si>
  <si>
    <t>Contribuição sobre Loterias Esportivas - Multas e Juros de Mora</t>
  </si>
  <si>
    <t>Contribuição sobre Loterias Esportivas - Dívida Ativa</t>
  </si>
  <si>
    <t>Contribuição sobre Loterias Esportivas - Dívida Ativa - Multas e Juros de Mora da Dívida Ativa</t>
  </si>
  <si>
    <t>Contribuição sobre Loterias Esportivas - Multas</t>
  </si>
  <si>
    <t>Contribuição sobre Loterias Esportivas - Juros de Mora</t>
  </si>
  <si>
    <t>Contribuição sobre Loterias Esportivas - Dívida Ativa - Multas da Dívida Ativa</t>
  </si>
  <si>
    <t>Contribuição sobre Loterias Esportivas - Juros de Mora da Dívida Ativa</t>
  </si>
  <si>
    <t>Contribuição sobre Loterias Esportivas - Parcelamentos - Principal</t>
  </si>
  <si>
    <t>Contribuição sobre Loterias Esportivas - Parcelamentos - Multas e Juros de Mora</t>
  </si>
  <si>
    <t>Contribuição sobre Loterias Esportivas - Parcelamentos - Dívida Ativa</t>
  </si>
  <si>
    <t>Contribuição sobre Loterias Esportivas - Parcelamentos - Dívida Ativa - Multas e Juros de Mora da Dívida Ativa</t>
  </si>
  <si>
    <t>Contribuição sobre Loterias Esportivas - Parcelamentos - Multas</t>
  </si>
  <si>
    <t>Contribuição sobre Loterias Esportivas - Parcelamentos - Juros de Mora</t>
  </si>
  <si>
    <t>Contribuição sobre Loterias Esportivas - Parcelamentos - Dívida Ativa - Multas da Dívida Ativa</t>
  </si>
  <si>
    <t>Contribuição sobre Loterias Esportivas - Parcelamentos - Juros de Mora da Dívida Ativa</t>
  </si>
  <si>
    <t>Contribuição sobre Concursos Especiais de Loterias Esportivas - Principal</t>
  </si>
  <si>
    <t>Contribuição sobre Concursos Especiais de Loterias Esportivas - Multas e Juros de Mora</t>
  </si>
  <si>
    <t>Contribuição sobre Concursos Especiais de Loterias Esportivas - Dívida Ativa</t>
  </si>
  <si>
    <t>Contribuição sobre Concursos Especiais de Loterias Esportivas - Dívida Ativa - Multas e Juros de Mora da Dívida Ativa</t>
  </si>
  <si>
    <t>Contribuição sobre Concursos Especiais de Loterias Esportivas - Multas</t>
  </si>
  <si>
    <t>Contribuição sobre Concursos Especiais de Loterias Esportivas - Juros de Mora</t>
  </si>
  <si>
    <t>Contribuição sobre Concursos Especiais de Loterias Esportivas - Dívida Ativa - Multas da Dívida Ativa</t>
  </si>
  <si>
    <t>Contribuição sobre Concursos Especiais de Loterias Esportivas - Juros de Mora da Dívida Ativa</t>
  </si>
  <si>
    <t>Contribuição sobre Concursos Especiais de Loterias Esportivas - Parcelamentos - Principal</t>
  </si>
  <si>
    <t>Contribuição sobre Concursos Especiais de Loterias Esportivas - Parcelamentos - Multas e Juros de Mora</t>
  </si>
  <si>
    <t>Contribuição sobre Concursos Especiais de Loterias Esportivas - Parcelamentos - Dívida Ativa</t>
  </si>
  <si>
    <t>Contribuição sobre Concursos Especiais de Loterias Esportivas - Parcelamentos - Dívida Ativa - Multas e Juros de Mora da Dívida Ativa</t>
  </si>
  <si>
    <t>Contribuição sobre Concursos Especiais de Loterias Esportivas - Parcelamentos - Multas</t>
  </si>
  <si>
    <t>Contribuição sobre Concursos Especiais de Loterias Esportivas - Parcelamentos - Juros de Mora</t>
  </si>
  <si>
    <t>Contribuição sobre Concursos Especiais de Loterias Esportivas - Parcelamentos - Dívida Ativa - Multas da Dívida Ativa</t>
  </si>
  <si>
    <t>Contribuição sobre Concursos Especiais de Loterias Esportivas - Parcelamentos - Juros de Mora da Dívida Ativa</t>
  </si>
  <si>
    <t>Contribuição sobre Loterias de Números - Principal</t>
  </si>
  <si>
    <t>Contribuição sobre Loterias de Números - Multas e Juros de Mora</t>
  </si>
  <si>
    <t>Contribuição sobre Loterias de Números - Dívida Ativa</t>
  </si>
  <si>
    <t>Contribuição sobre Loterias de Números - Dívida Ativa - Multas e Juros de Mora da Dívida Ativa</t>
  </si>
  <si>
    <t>Contribuição sobre Loterias de Números - Multas</t>
  </si>
  <si>
    <t>Contribuição sobre Loterias de Números - Juros de Mora</t>
  </si>
  <si>
    <t>Contribuição sobre Loterias de Números - Dívida Ativa - Multas da Dívida Ativa</t>
  </si>
  <si>
    <t>Contribuição sobre Loterias de Números - Juros de Mora da Dívida Ativa</t>
  </si>
  <si>
    <t>Contribuição sobre Loterias de Números - Parcelamentos - Principal</t>
  </si>
  <si>
    <t>Contribuição sobre Loterias de Números - Parcelamentos - Multas e Juros de Mora</t>
  </si>
  <si>
    <t>Contribuição sobre Loterias de Números - Parcelamentos - Dívida Ativa</t>
  </si>
  <si>
    <t>Contribuição sobre Loterias de Números - Parcelamentos - Dívida Ativa - Multas e Juros de Mora da Dívida Ativa</t>
  </si>
  <si>
    <t>Contribuição sobre Loterias de Números - Parcelamentos - Multas</t>
  </si>
  <si>
    <t>Contribuição sobre Loterias de Números - Parcelamentos - Juros de Mora</t>
  </si>
  <si>
    <t>Contribuição sobre Loterias de Números - Parcelamentos - Dívida Ativa - Multas da Dívida Ativa</t>
  </si>
  <si>
    <t>Contribuição sobre Loterias de Números - Parcelamentos - Juros de Mora da Dívida Ativa</t>
  </si>
  <si>
    <t>Contribuição sobre a Loteria Instantânea - Principal</t>
  </si>
  <si>
    <t>Contribuição sobre a Loteria Instantânea - Multas e Juros de Mora</t>
  </si>
  <si>
    <t>Contribuição sobre a Loteria Instantânea - Dívida Ativa</t>
  </si>
  <si>
    <t>Contribuição sobre a Loteria Instantânea - Dívida Ativa - Multas e Juros de Mora da Dívida Ativa</t>
  </si>
  <si>
    <t>Contribuição sobre a Loteria Instantânea - Multas</t>
  </si>
  <si>
    <t>Contribuição sobre a Loteria Instantânea - Juros de Mora</t>
  </si>
  <si>
    <t>Contribuição sobre a Loteria Instantânea - Dívida Ativa - Multas da Dívida Ativa</t>
  </si>
  <si>
    <t>Contribuição sobre a Loteria Instantânea - Juros de Mora da Dívida Ativa</t>
  </si>
  <si>
    <t>Contribuição sobre a Loteria Instantânea - Parcelamentos - Principal</t>
  </si>
  <si>
    <t>Contribuição sobre a Loteria Instantânea - Parcelamentos - Multas e Juros de Mora</t>
  </si>
  <si>
    <t>Contribuição sobre a Loteria Instantânea - Parcelamentos - Dívida Ativa</t>
  </si>
  <si>
    <t>Contribuição sobre a Loteria Instantânea - Parcelamentos - Dívida Ativa - Multas e Juros de Mora da Dívida Ativa</t>
  </si>
  <si>
    <t>Contribuição sobre a Loteria Instantânea - Parcelamentos - Multas</t>
  </si>
  <si>
    <t>Contribuição sobre a Loteria Instantânea - Parcelamentos - Juros de Mora</t>
  </si>
  <si>
    <t>Contribuição sobre a Loteria Instantânea - Parcelamentos - Dívida Ativa - Multas da Dívida Ativa</t>
  </si>
  <si>
    <t>Contribuição sobre a Loteria Instantânea - Parcelamentos - Juros de Mora da Dívida Ativa</t>
  </si>
  <si>
    <t>Contribuição sobre Concursos de Prognósticos - Modalidade Futebol - Principal</t>
  </si>
  <si>
    <t>Contribuição sobre Concursos de Prognósticos - Modalidade Futebol - Multas e Juros de Mora</t>
  </si>
  <si>
    <t>Contribuição sobre Concursos de Prognósticos - Modalidade Futebol - Dívida Ativa</t>
  </si>
  <si>
    <t>Contribuição sobre Concursos de Prognósticos - Modalidade Futebol - Dívida Ativa - Multas e Juros de Mora da Dívida Ativa</t>
  </si>
  <si>
    <t>Contribuição sobre Concursos de Prognósticos - Modalidade Futebol - Multas</t>
  </si>
  <si>
    <t>Contribuição sobre Concursos de Prognósticos - Modalidade Futebol - Juros de Mora</t>
  </si>
  <si>
    <t>Contribuição sobre Concursos de Prognósticos - Modalidade Futebol - Dívida Ativa - Multas da Dívida Ativa</t>
  </si>
  <si>
    <t>Contribuição sobre Concursos de Prognósticos - Modalidade Futebol - Juros de Mora da Dívida Ativa</t>
  </si>
  <si>
    <t>Contribuição sobre Concursos de Prognósticos - Modalidade Futebol - Parcelamentos - Principal</t>
  </si>
  <si>
    <t>Contribuição sobre Concursos de Prognósticos - Modalidade Futebol - Parcelamentos - Multas e Juros de Mora</t>
  </si>
  <si>
    <t>Contribuição sobre Concursos de Prognósticos - Modalidade Futebol - Parcelamentos - Dívida Ativa</t>
  </si>
  <si>
    <t>Contribuição sobre Concursos de Prognósticos - Modalidade Futebol - Parcelamentos - Dívida Ativa - Multas e Juros de Mora da Dívida Ativa</t>
  </si>
  <si>
    <t>Contribuição sobre Concursos de Prognósticos - Modalidade Futebol - Parcelamentos - Multas</t>
  </si>
  <si>
    <t>Contribuição sobre Concursos de Prognósticos - Modalidade Futebol - Parcelamentos - Juros de Mora</t>
  </si>
  <si>
    <t>Contribuição sobre Concursos de Prognósticos - Modalidade Futebol - Parcelamentos - Dívida Ativa - Multas da Dívida Ativa</t>
  </si>
  <si>
    <t>Contribuição sobre Concursos de Prognósticos - Modalidade Futebol - Parcelamentos - Juros de Mora da Dívida Ativa</t>
  </si>
  <si>
    <t>Contribuição sobre Loteria de Apostas de Quota Fixa - Principal</t>
  </si>
  <si>
    <t>Contribuição sobre Loteria de Apostas de Quota Fixa - Multas e Juros de Mora</t>
  </si>
  <si>
    <t>Contribuição sobre Loteria de Apostas de Quota Fixa - Dívida Ativa</t>
  </si>
  <si>
    <t>Contribuição sobre Loteria de Apostas de Quota Fixa - Multas e Juros de Mora da Dívida Ativa</t>
  </si>
  <si>
    <t>Contribuição sobre Loteria de Apostas de Quota Fixa - Multas</t>
  </si>
  <si>
    <t>Contribuição sobre Loteria de Apostas de Quota Fixa- Juros de Mora</t>
  </si>
  <si>
    <t>Contribuição sobre Loteria de Apostas de Quota Fixa - Dívida Ativa - Multas da Dívida Ativa</t>
  </si>
  <si>
    <t>Contribuição sobre Loteria de Apostas de Quota Fixa - Juros de Mora da Dívida Ativa</t>
  </si>
  <si>
    <t>Contribuição sobre Loteria de Apostas de Quota Fixa - Parcelamentos - Principal</t>
  </si>
  <si>
    <t>Contribuição sobre Loteria de Apostas de Quota Fixa - Parcelamentos - Multas e Juros de Mora</t>
  </si>
  <si>
    <t>Contribuição sobre Loteria de Apostas de Quota Fixa - Parcelamentos - Dívida Ativa</t>
  </si>
  <si>
    <t>Contribuição sobre Loteria de Apostas de Quota Fixa - Parcelamentos - Multas e Juros de Mora da Dívida Ativa</t>
  </si>
  <si>
    <t>Contribuição sobre Loteria de Apostas de Quota Fixa - Parcelamentos - Multas</t>
  </si>
  <si>
    <t>Contribuição sobre Loteria de Apostas de Quota Fixa - Parcelamentos- Juros de Mora</t>
  </si>
  <si>
    <t>Contribuição sobre Loteria de Apostas de Quota Fixa - Parcelamentos - Dívida Ativa - Multas da Dívida Ativa</t>
  </si>
  <si>
    <t>Contribuição sobre Loteria de Apostas de Quota Fixa - Parcelamentos - Juros de Mora da Dívida Ativa</t>
  </si>
  <si>
    <t>Contribuição sobre Sorteios Realizados por Entidades Filantrópicas - Principal</t>
  </si>
  <si>
    <t>Contribuição sobre Sorteios Realizados por Entidades Filantrópicas - Multas e Juros de Mora</t>
  </si>
  <si>
    <t>Contribuição sobre Sorteios Realizados por Entidades Filantrópicas - Dívida Ativa</t>
  </si>
  <si>
    <t>Contribuição sobre Sorteios Realizados por Entidades Filantrópicas - Dívida Ativa - Multas e Juros de Mora da Dívida Ativa</t>
  </si>
  <si>
    <t>Contribuição sobre Sorteios Realizados por Entidades Filantrópicas - Multas</t>
  </si>
  <si>
    <t>Contribuição sobre Sorteios Realizados por Entidades Filantrópicas - Juros de Mora</t>
  </si>
  <si>
    <t>Contribuição sobre Sorteios Realizados por Entidades Filantrópicas - Dívida Ativa - Multas da Dívida Ativa</t>
  </si>
  <si>
    <t>Contribuição sobre Sorteios Realizados por Entidades Filantrópicas - Juros de Mora da Dívida Ativa</t>
  </si>
  <si>
    <t>Contribuição sobre Sorteios Realizados por Entidades Filantrópicas - Parcelamentos - Principal</t>
  </si>
  <si>
    <t>Contribuição sobre Sorteios Realizados por Entidades Filantrópicas - Parcelamentos - Multas e Juros de Mora</t>
  </si>
  <si>
    <t>Contribuição sobre Sorteios Realizados por Entidades Filantrópicas - Parcelamentos - Dívida Ativa</t>
  </si>
  <si>
    <t>Contribuição sobre Sorteios Realizados por Entidades Filantrópicas - Parcelamentos - Dívida Ativa - Multas e Juros de Mora da Dívida Ativa</t>
  </si>
  <si>
    <t>Contribuição sobre Sorteios Realizados por Entidades Filantrópicas - Parcelamentos - Multas</t>
  </si>
  <si>
    <t>Contribuição sobre Sorteios Realizados por Entidades Filantrópicas - Parcelamentos - Juros de Mora</t>
  </si>
  <si>
    <t>Contribuição sobre Sorteios Realizados por Entidades Filantrópicas - Parcelamentos - Dívida Ativa - Multas da Dívida Ativa</t>
  </si>
  <si>
    <t>Contribuição sobre Sorteios Realizados por Entidades Filantrópicas - Parcelamentos - Juros de Mora da Dívida Ativa</t>
  </si>
  <si>
    <t>Cota-Parte da Contribuição Sindical - Principal</t>
  </si>
  <si>
    <t>Cota-Parte da Contribuição Sindical - Multas e Juros de Mora</t>
  </si>
  <si>
    <t>Cota-Parte da Contribuição Sindical - Dívida Ativa</t>
  </si>
  <si>
    <t>Cota-Parte da Contribuição Sindical - Dívida Ativa - Multas e Juros de Mora da Dívida Ativa</t>
  </si>
  <si>
    <t>Cota-Parte da Contribuição Sindical - Multas</t>
  </si>
  <si>
    <t>Cota-Parte da Contribuição Sindical - Juros de Mora</t>
  </si>
  <si>
    <t>Cota-Parte da Contribuição Sindical - Dívida Ativa - Multas da Dívida Ativa</t>
  </si>
  <si>
    <t>Cota-Parte da Contribuição Sindical - Juros de Mora da Dívida Ativa</t>
  </si>
  <si>
    <t>Cota-Parte da Contribuição Sindical - Parcelamentos - Principal</t>
  </si>
  <si>
    <t>Cota-Parte da Contribuição Sindical - Parcelamentos - Multas e Juros de Mora</t>
  </si>
  <si>
    <t>Cota-Parte da Contribuição Sindical - Parcelamentos - Dívida Ativa</t>
  </si>
  <si>
    <t>Cota-Parte da Contribuição Sindical - Parcelamentos - Dívida Ativa - Multas e Juros de Mora da Dívida Ativa</t>
  </si>
  <si>
    <t>Cota-Parte da Contribuição Sindical - Parcelamentos - Multas</t>
  </si>
  <si>
    <t>Cota-Parte da Contribuição Sindical - Parcelamentos - Juros de Mora</t>
  </si>
  <si>
    <t>Cota-Parte da Contribuição Sindical - Parcelamentos - Dívida Ativa - Multas da Dívida Ativa</t>
  </si>
  <si>
    <t>Cota-Parte da Contribuição Sindical - Parcelamentos - Juros de Mora da Dívida Ativa</t>
  </si>
  <si>
    <t>Contribuição Relativa à Despedida de Empregado sem Justa Causa - Principal</t>
  </si>
  <si>
    <t>Contribuição Relativa à Despedida de Empregado sem Justa Causa - Multas e Juros de Mora</t>
  </si>
  <si>
    <t>Contribuição Relativa à Despedida de Empregado sem Justa Causa - Dívida Ativa</t>
  </si>
  <si>
    <t>Contribuição Relativa à Despedida de Empregado sem Justa Causa - Dívida Ativa - Multas e Juros de Mora da Dívida Ativa</t>
  </si>
  <si>
    <t>Contribuição Relativa à Despedida de Empregado sem Justa Causa - Multas</t>
  </si>
  <si>
    <t>Contribuição Relativa à Despedida de Empregado sem Justa Causa - Juros de Mora</t>
  </si>
  <si>
    <t>Contribuição Relativa à Despedida de Empregado sem Justa Causa - Dívida Ativa - Multas da Dívida Ativa</t>
  </si>
  <si>
    <t>Contribuição Relativa à Despedida de Empregado sem Justa Causa - Juros de Mora da Dívida Ativa</t>
  </si>
  <si>
    <t>Contribuição sobre a Remuneração Devida ao Trabalhador - Principal</t>
  </si>
  <si>
    <t>Contribuição sobre a Remuneração Devida ao Trabalhador - Multas e Juros de Mora</t>
  </si>
  <si>
    <t>Contribuição sobre a Remuneração Devida ao Trabalhador - Dívida Ativa</t>
  </si>
  <si>
    <t>Contribuição sobre a Remuneração Devida ao Trabalhador - Dívida Ativa - Multas e Juros de Mora da Dívida Ativa</t>
  </si>
  <si>
    <t>Contribuição sobre a Remuneração Devida ao Trabalhador - Multas</t>
  </si>
  <si>
    <t>Contribuição sobre a Remuneração Devida ao Trabalhador - Juros de Mora</t>
  </si>
  <si>
    <t>Contribuição sobre a Remuneração Devida ao Trabalhador - Dívida Ativa - Multas da Dívida Ativa</t>
  </si>
  <si>
    <t>Contribuição sobre a Remuneração Devida ao Trabalhador - Juros de Mora da Dívida Ativa</t>
  </si>
  <si>
    <t>Contribuições Referentes ao Fundo de Garantia do Tempo de Serviço - FGTS - Parcelamentos - Principal</t>
  </si>
  <si>
    <t>Contribuições Referentes ao Fundo de Garantia do Tempo de Serviço - FGTS - Parcelamentos - Multas e Juros de Mora</t>
  </si>
  <si>
    <t>Contribuições Referentes ao Fundo de Garantia do Tempo de Serviço - FGTS - Parcelamentos - Dívida Ativa</t>
  </si>
  <si>
    <t>Contribuições Referentes ao Fundo de Garantia do Tempo de Serviço - FGTS - Parcelamentos - Dívida Ativa - Multas e Juros de Mora da Dívida Ativa</t>
  </si>
  <si>
    <t>Contribuições Referentes ao Fundo de Garantia do Tempo de Serviço - FGTS - Parcelamentos - Multas</t>
  </si>
  <si>
    <t>Contribuições Referentes ao Fundo de Garantia do Tempo de Serviço - FGTS - Parcelamentos - Juros de Mora</t>
  </si>
  <si>
    <t>Contribuições Referentes ao Fundo de Garantia do Tempo de Serviço - FGTS - Parcelamentos - Dívida Ativa - Multas da Dívida Ativa</t>
  </si>
  <si>
    <t>Contribuições Referentes ao Fundo de Garantia do Tempo de Serviço - FGTS - Parcelamentos - Juros de Mora da Dívida Ativa</t>
  </si>
  <si>
    <t>Contribuição Social do Salário-Educação - Principal</t>
  </si>
  <si>
    <t>Contribuição Social do Salário-Educação - Multas e Juros de Mora</t>
  </si>
  <si>
    <t>Contribuição Social do Salário-Educação - Dívida Ativa</t>
  </si>
  <si>
    <t>Contribuição Social do Salário-Educação - Dívida Ativa - Multas e Juros de Mora da Dívida Ativa</t>
  </si>
  <si>
    <t>Contribuição Social do Salário-Educação - Multas</t>
  </si>
  <si>
    <t>Contribuição Social do Salário-Educação - Juros de Mora</t>
  </si>
  <si>
    <t>Contribuição Social do Salário-Educação - Dívida Ativa - Multas da Dívida Ativa</t>
  </si>
  <si>
    <t>Contribuição Social do Salário-Educação - Juros de Mora da Dívida Ativa</t>
  </si>
  <si>
    <t>Contribuição Social do Salário-Educação - Parcelamentos - Principal</t>
  </si>
  <si>
    <t>Contribuição Social do Salário-Educação - Parcelamentos - Multas e Juros de Mora</t>
  </si>
  <si>
    <t>Contribuição Social do Salário-Educação - Parcelamentos - Dívida Ativa</t>
  </si>
  <si>
    <t>Contribuição Social do Salário-Educação - Parcelamentos - Dívida Ativa - Multas e Juros de Mora da Dívida Ativa</t>
  </si>
  <si>
    <t>Contribuição Social do Salário-Educação - Parcelamentos - Multas</t>
  </si>
  <si>
    <t>Contribuição Social do Salário-Educação - Parcelamentos - Juros de Mora</t>
  </si>
  <si>
    <t>Contribuição Social do Salário-Educação - Parcelamentos - Dívida Ativa - Multas da Dívida Ativa</t>
  </si>
  <si>
    <t>Contribuição Social do Salário-Educação - Parcelamentos - Juros de Mora da Dívida Ativa</t>
  </si>
  <si>
    <t>Contribuição para o Ensino Aeroviário - Principal</t>
  </si>
  <si>
    <t>Contribuição para o Ensino Aeroviário - Multas e Juros de Mora</t>
  </si>
  <si>
    <t>Contribuição para o Ensino Aeroviário - Dívida Ativa</t>
  </si>
  <si>
    <t>Contribuição para o Ensino Aeroviário - Dívida Ativa - Multas e Juros de Mora da Dívida Ativa</t>
  </si>
  <si>
    <t>Contribuição para o Ensino Aeroviário - Multas</t>
  </si>
  <si>
    <t>Contribuição para o Ensino Aeroviário - Juros de Mora</t>
  </si>
  <si>
    <t>Contribuição para o Ensino Aeroviário - Dívida Ativa - Multas da Dívida Ativa</t>
  </si>
  <si>
    <t>Contribuição para o Ensino Aeroviário - Juros de Mora da Dívida Ativa</t>
  </si>
  <si>
    <t>Contribuição para o Ensino Aeroviário - Parcelamentos - Principal</t>
  </si>
  <si>
    <t>Contribuição para o Ensino Aeroviário - Parcelamentos - Multas e Juros de Mora</t>
  </si>
  <si>
    <t>Contribuição para o Ensino Aeroviário - Parcelamentos - Dívida Ativa</t>
  </si>
  <si>
    <t>Contribuição para o Ensino Aeroviário - Parcelamentos - Dívida Ativa - Multas e Juros de Mora da Dívida Ativa</t>
  </si>
  <si>
    <t>Contribuição para o Ensino Aeroviário - Parcelamentos - Multas</t>
  </si>
  <si>
    <t>Contribuição para o Ensino Aeroviário - Parcelamentos - Juros de Mora</t>
  </si>
  <si>
    <t>Contribuição para o Ensino Aeroviário - Parcelamentos - Dívida Ativa - Multas da Dívida Ativa</t>
  </si>
  <si>
    <t>Contribuição para o Ensino Aeroviário - Parcelamentos - Juros de Mora da Dívida Ativa</t>
  </si>
  <si>
    <t>Contribuição para o Desenvolvimento do Ensino Profissional Marítimo - Principal</t>
  </si>
  <si>
    <t>Contribuição para o Desenvolvimento do Ensino Profissional Marítimo - Multas e Juros de Mora</t>
  </si>
  <si>
    <t>Contribuição para o Desenvolvimento do Ensino Profissional Marítimo - Dívida Ativa</t>
  </si>
  <si>
    <t>Contribuição para o Desenvolvimento do Ensino Profissional Marítimo - Dívida Ativa - Multas e Juros de Mora da Dívida Ativa</t>
  </si>
  <si>
    <t>Contribuição para o Desenvolvimento do Ensino Profissional Marítimo - Multas</t>
  </si>
  <si>
    <t>Contribuição para o Desenvolvimento do Ensino Profissional Marítimo - Juros de Mora</t>
  </si>
  <si>
    <t>Contribuição para o Desenvolvimento do Ensino Profissional Marítimo - Dívida Ativa - Multas da Dívida Ativa</t>
  </si>
  <si>
    <t>Contribuição para o Desenvolvimento do Ensino Profissional Marítimo - Juros de Mora da Dívida Ativa</t>
  </si>
  <si>
    <t>Contribuição para o Desenvolvimento do Ensino Profissional Marítimo - Parcelamentos - Principal</t>
  </si>
  <si>
    <t>Contribuição para o Desenvolvimento do Ensino Profissional Marítimo - Parcelamentos - Multas e Juros de Mora</t>
  </si>
  <si>
    <t>Contribuição para o Desenvolvimento do Ensino Profissional Marítimo - Parcelamentos - Dívida Ativa</t>
  </si>
  <si>
    <t>Contribuição para o Desenvolvimento do Ensino Profissional Marítimo - Parcelamentos - Dívida Ativa - Multas e Juros de Mora da Dívida Ativa</t>
  </si>
  <si>
    <t>Contribuição para o Desenvolvimento do Ensino Profissional Marítimo - Parcelamentos - Multas</t>
  </si>
  <si>
    <t>Contribuição para o Desenvolvimento do Ensino Profissional Marítimo - Parcelamentos - Juros de Mora</t>
  </si>
  <si>
    <t>Contribuição para o Desenvolvimento do Ensino Profissional Marítimo - Parcelamentos - Dívida Ativa - Multas da Dívida Ativa</t>
  </si>
  <si>
    <t>Contribuição para o Desenvolvimento do Ensino Profissional Marítimo - Parcelamentos - Juros de Mora da Dívida Ativa</t>
  </si>
  <si>
    <t>Contribuição sobre a Arrecadação dos Fundos de Investimentos Regionais - Principal</t>
  </si>
  <si>
    <t>Contribuição sobre a Arrecadação dos Fundos de Investimentos Regionais - Multas e Juros de Mora</t>
  </si>
  <si>
    <t>Contribuição sobre a Arrecadação dos Fundos de Investimentos Regionais - Dívida Ativa</t>
  </si>
  <si>
    <t>Contribuição sobre a Arrecadação dos Fundos de Investimentos Regionais - Dívida Ativa - Multas e Juros de Mora da Dívida Ativa</t>
  </si>
  <si>
    <t>Contribuição sobre a Arrecadação dos Fundos de Investimentos Regionais - Multas</t>
  </si>
  <si>
    <t>Contribuição sobre a Arrecadação dos Fundos de Investimentos Regionais - Juros de Mora</t>
  </si>
  <si>
    <t>Contribuição sobre a Arrecadação dos Fundos de Investimentos Regionais - Dívida Ativa - Multas da Dívida Ativa</t>
  </si>
  <si>
    <t>Contribuição sobre a Arrecadação dos Fundos de Investimentos Regionais - Juros de Mora da Dívida Ativa</t>
  </si>
  <si>
    <t>Contribuição sobre a Arrecadação dos Fundos de Investimentos Regionais - Parcelamentos - Principal</t>
  </si>
  <si>
    <t>Contribuição sobre a Arrecadação dos Fundos de Investimentos Regionais - Parcelamentos - Multas e Juros de Mora</t>
  </si>
  <si>
    <t>Contribuição sobre a Arrecadação dos Fundos de Investimentos Regionais - Parcelamentos - Dívida Ativa</t>
  </si>
  <si>
    <t>Contribuição sobre a Arrecadação dos Fundos de Investimentos Regionais - Parcelamentos - Dívida Ativa - Multas e Juros de Mora da Dívida Ativa</t>
  </si>
  <si>
    <t>Contribuição sobre a Arrecadação dos Fundos de Investimentos Regionais - Parcelamentos - Multas</t>
  </si>
  <si>
    <t>Contribuição sobre a Arrecadação dos Fundos de Investimentos Regionais - Parcelamentos - Juros de Mora</t>
  </si>
  <si>
    <t>Contribuição sobre a Arrecadação dos Fundos de Investimentos Regionais - Parcelamentos - Dívida Ativa - Multas da Dívida Ativa</t>
  </si>
  <si>
    <t>Contribuição sobre a Arrecadação dos Fundos de Investimentos Regionais - Parcelamentos - Juros de Mora da Dívida Ativa</t>
  </si>
  <si>
    <t>Contribuição sobre Movimentação ou Transmissão de Valores e de Créditos e Direitos de Natureza Financeira - Principal</t>
  </si>
  <si>
    <t>Contribuição sobre Movimentação ou Transmissão de Valores e de Créditos e Direitos de Natureza Financeira - Multas e Juros de Mora</t>
  </si>
  <si>
    <t>Contribuição sobre Movimentação ou Transmissão de Valores e de Créditos e Direitos de Natureza Financeira - Dívida Ativa</t>
  </si>
  <si>
    <t>Contribuição sobre Movimentação ou Transmissão de Valores e de Créditos e Direitos de Natureza Financeira - Dívida Ativa - Multas e Juros de Mora da Dívida Ativa</t>
  </si>
  <si>
    <t>Contribuição sobre Movimentação ou Transmissão de Valores e de Créditos e Direitos de Natureza Financeira - Multas</t>
  </si>
  <si>
    <t>Contribuição sobre Movimentação ou Transmissão de Valores e de Créditos e Direitos de Natureza Financeira - Juros de Mora</t>
  </si>
  <si>
    <t>Contribuição sobre Movimentação ou Transmissão de Valores e de Créditos e Direitos de Natureza Financeira - Dívida Ativa - Multas da Dívida Ativa</t>
  </si>
  <si>
    <t>Contribuição sobre Movimentação ou Transmissão de Valores e de Créditos e Direitos de Natureza Financeira - Juros de Mora da Dívida Ativa</t>
  </si>
  <si>
    <t>Contribuição sobre Movimentação ou Transmissão de Valores e de Créditos e Direitos de Natureza Financeira - Parcelamentos - Principal</t>
  </si>
  <si>
    <t>Contribuição sobre Movimentação ou Transmissão de Valores e de Créditos e Direitos de Natureza Financeira - Parcelamentos - Multas e Juros de Mora</t>
  </si>
  <si>
    <t>Contribuição sobre Movimentação ou Transmissão de Valores e de Créditos e Direitos de Natureza Financeira - Parcelamentos - Dívida Ativa</t>
  </si>
  <si>
    <t>Contribuição sobre Movimentação ou Transmissão de Valores e de Créditos e Direitos de Natureza Financeira - Parcelamentos - Dívida Ativa - Multas e Juros de Mora da Dívida Ativa</t>
  </si>
  <si>
    <t>Contribuição sobre Movimentação ou Transmissão de Valores e de Créditos e Direitos de Natureza Financeira - Parcelamentos - Multas</t>
  </si>
  <si>
    <t>Contribuição sobre Movimentação ou Transmissão de Valores e de Créditos e Direitos de Natureza Financeira - Parcelamentos - Juros de Mora</t>
  </si>
  <si>
    <t>Contribuição sobre Movimentação ou Transmissão de Valores e de Créditos e Direitos de Natureza Financeira - Parcelamentos - Dívida Ativa - Multas da Dívida Ativa</t>
  </si>
  <si>
    <t>Contribuição sobre Movimentação ou Transmissão de Valores e de Créditos e Direitos de Natureza Financeira - Parcelamentos - Juros de Mora da Dívida Ativa</t>
  </si>
  <si>
    <t>Contribuições Previdenciárias de Benefícios Mantidos pelo Tesouro - Dívida Ativa - Multas e Juros de Mora da Dívida Ativa</t>
  </si>
  <si>
    <t>Contribuições Previdenciárias de Benefícios Mantidos pelo Tesouro - Multas</t>
  </si>
  <si>
    <t>Demais Contribuições Previdenciárias - Dívida Ativa - Multas e Juros de Mora da Dívida Ativa</t>
  </si>
  <si>
    <t>Demais Contribuições Previdenciárias - Dívida Ativa - Multas da Dívida Ativa</t>
  </si>
  <si>
    <t>Demais Contribuições Sociais Não Arrecadadas e Não Projetadas pela RFB - Principal</t>
  </si>
  <si>
    <t>Demais Contribuições Sociais Não Arrecadadas e Não Projetadas pela RFB - Multas e Juros de Mora</t>
  </si>
  <si>
    <t>Demais Contribuições Sociais Não Arrecadadas e Não Projetadas pela RFB - Dívida Ativa</t>
  </si>
  <si>
    <t>Demais Contribuições Sociais Não Arrecadadas e Não Projetadas pela RFB - Dívida Ativa - Multas e Juros de Mora da Dívida Ativa</t>
  </si>
  <si>
    <t>Demais Contribuições Sociais Não Arrecadadas e Não Projetadas pela RFB - Multas</t>
  </si>
  <si>
    <t>Demais Contribuições Sociais Não Arrecadadas e Não Projetadas pela RFB - Juros de Mora</t>
  </si>
  <si>
    <t>Demais Contribuições Sociais Não Arrecadadas e Não Projetadas pela RFB - Dívida Ativa - Multas da Dívida Ativa</t>
  </si>
  <si>
    <t>Demais Contribuições Sociais Não Arrecadadas e Não Projetadas pela RFB - Juros de Mora da Dívida Ativa</t>
  </si>
  <si>
    <t>Demais Contribuições Sociais Não Arrecadadas e Não Projetadas pela RFB - Parcelamentos - Principal</t>
  </si>
  <si>
    <t>Demais Contribuições Sociais Não Arrecadadas e Não Projetadas pela RFB - Parcelamentos - Multas e Juros de Mora</t>
  </si>
  <si>
    <t>Demais Contribuições Sociais Não Arrecadadas e Não Projetadas pela RFB - Parcelamentos - Dívida Ativa</t>
  </si>
  <si>
    <t>Demais Contribuições Sociais Não Arrecadadas e Não Projetadas pela RFB - Parcelamentos - Dívida Ativa - Multas e Juros de Mora da Dívida Ativa</t>
  </si>
  <si>
    <t>Demais Contribuições Sociais Não Arrecadadas e Não Projetadas pela RFB - Parcelamentos - Multas</t>
  </si>
  <si>
    <t>Demais Contribuições Sociais Não Arrecadadas e Não Projetadas pela RFB - Parcelamentos - Juros de Mora</t>
  </si>
  <si>
    <t>Demais Contribuições Sociais Não Arrecadadas e Não Projetadas pela RFB - Parcelamentos - Dívida Ativa - Multas da Dívida Ativa</t>
  </si>
  <si>
    <t>Demais Contribuições Sociais Não Arrecadadas e Não Projetadas pela RFB - Parcelamentos - Juros de Mora da Dívida Ativa</t>
  </si>
  <si>
    <t>Demais Contribuições Sociais – Arrecadadas e Projetadas pela RFB - Principal</t>
  </si>
  <si>
    <t>Demais Contribuições Sociais – Arrecadadas e Projetadas pela RFB - Multas e Juros de Mora</t>
  </si>
  <si>
    <t>Demais Contribuições Sociais – Arrecadadas e Projetadas pela RFB - Dívida Ativa</t>
  </si>
  <si>
    <t>Demais Contribuições Sociais – Arrecadadas e Projetadas pela RFB - Dívida Ativa - Multas e Juros de Mora da Dívida Ativa</t>
  </si>
  <si>
    <t>Demais Contribuições Sociais – Arrecadadas e Projetadas pela RFB - Multas</t>
  </si>
  <si>
    <t>Demais Contribuições Sociais – Arrecadadas e Projetadas pela RFB - Juros de Mora</t>
  </si>
  <si>
    <t>Demais Contribuições Sociais – Arrecadadas e Projetadas pela RFB - Dívida Ativa - Multas da Dívida Ativa</t>
  </si>
  <si>
    <t>Demais Contribuições Sociais – Arrecadadas e Projetadas pela RFB - Juros de Mora da Dívida Ativa</t>
  </si>
  <si>
    <t>Demais Contribuições Sociais – Arrecadadas e Projetadas pela RFB - Parcelamentos - Principal</t>
  </si>
  <si>
    <t>Demais Contribuições Sociais – Arrecadadas e Projetadas pela RFB - Parcelamentos - Multas e Juros de Mora</t>
  </si>
  <si>
    <t>Demais Contribuições Sociais – Arrecadadas e Projetadas pela RFB - Parcelamentos - Dívida Ativa</t>
  </si>
  <si>
    <t>Demais Contribuições Sociais – Arrecadadas e Projetadas pela RFB - Parcelamentos - Dívida Ativa - Multas e Juros de Mora da Dívida Ativa</t>
  </si>
  <si>
    <t>Demais Contribuições Sociais – Arrecadadas e Projetadas pela RFB - Parcelamentos - Multas</t>
  </si>
  <si>
    <t>Demais Contribuições Sociais – Arrecadadas e Projetadas pela RFB - Parcelamentos - Juros de Mora</t>
  </si>
  <si>
    <t>Demais Contribuições Sociais – Arrecadadas e Projetadas pela RFB - Parcelamentos - Dívida Ativa - Multas da Dívida Ativa</t>
  </si>
  <si>
    <t>Demais Contribuições Sociais – Arrecadadas e Projetadas pela RFB - Parcelamentos - Juros de Mora da Dívida Ativa</t>
  </si>
  <si>
    <t>Contribuição para o Programa de Integração Nacional - PIN - Principal</t>
  </si>
  <si>
    <t>Contribuição para o Programa de Integração Nacional - PIN - Multas e Juros de Mora</t>
  </si>
  <si>
    <t>Contribuição para o Programa de Integração Nacional - PIN - Dívida Ativa</t>
  </si>
  <si>
    <t>Contribuição para o Programa de Integração Nacional - PIN - Dívida Ativa - Multas e Juros de Mora da Dívida Ativa</t>
  </si>
  <si>
    <t>Contribuição para o Programa de Integração Nacional - PIN - Multas</t>
  </si>
  <si>
    <t>Contribuição para o Programa de Integração Nacional - PIN - Juros de Mora</t>
  </si>
  <si>
    <t>Contribuição para o Programa de Integração Nacional - PIN - Dívida Ativa - Multas da Dívida Ativa</t>
  </si>
  <si>
    <t>Contribuição para o Programa de Integração Nacional - PIN - Juros de Mora da Dívida Ativa</t>
  </si>
  <si>
    <t>Contribuição para o Programa de Redistribuição de Terras e de Estímulo à Agroindústria do Norte e do Nordeste - PROTERRA - Principal</t>
  </si>
  <si>
    <t>Contribuição para o Programa de Redistribuição de Terras e de Estímulo à Agroindústria do Norte e do Nordeste - PROTERRA - Multas e Juros de Mora</t>
  </si>
  <si>
    <t>Contribuição para o Programa de Redistribuição de Terras e de Estímulo à Agroindústria do Norte e do Nordeste - PROTERRA - Dívida Ativa</t>
  </si>
  <si>
    <t>Contribuição para o Programa de Redistribuição de Terras e de Estímulo à Agroindústria do Norte e do Nordeste - PROTERRA - Dívida Ativa - Multas e Juros de Mora da Dívida Ativa</t>
  </si>
  <si>
    <t>Contribuição para o Programa de Redistribuição de Terras e de Estímulo à Agroindústria do Norte e do Nordeste - PROTERRA - Multas</t>
  </si>
  <si>
    <t>Contribuição para o Programa de Redistribuição de Terras e de Estímulo à Agroindústria do Norte e do Nordeste - PROTERRA - Juros de Mora</t>
  </si>
  <si>
    <t>Contribuição para o Programa de Redistribuição de Terras e de Estímulo à Agroindústria do Norte e do Nordeste - PROTERRA - Dívida Ativa - Multas da Dívida Ativa</t>
  </si>
  <si>
    <t>Contribuição para o Programa de Redistribuição de Terras e de Estímulo à Agroindústria do Norte e do Nordeste - PROTERRA - Juros de Mora da Dívida Ativa</t>
  </si>
  <si>
    <t>Contribuição de Lojas Francas, Entrepostos Aduaneiros e Depósitos Alfandegários - Principal</t>
  </si>
  <si>
    <t>Contribuição de Lojas Francas, Entrepostos Aduaneiros e Depósitos Alfandegários - Multas e Juros de Mora</t>
  </si>
  <si>
    <t>Contribuição de Lojas Francas, Entrepostos Aduaneiros e Depósitos Alfandegários - Dívida Ativa</t>
  </si>
  <si>
    <t>Contribuição de Lojas Francas, Entrepostos Aduaneiros e Depósitos Alfandegários - Dívida Ativa - Multas e Juros de Mora da Dívida Ativa</t>
  </si>
  <si>
    <t>Contribuição de Lojas Francas, Entrepostos Aduaneiros e Depósitos Alfandegários - Multas</t>
  </si>
  <si>
    <t>Contribuição de Lojas Francas, Entrepostos Aduaneiros e Depósitos Alfandegários - Juros de Mora</t>
  </si>
  <si>
    <t>Contribuição de Lojas Francas, Entrepostos Aduaneiros e Depósitos Alfandegários - Dívida Ativa - Multas da Dívida Ativa</t>
  </si>
  <si>
    <t>Contribuição de Lojas Francas, Entrepostos Aduaneiros e Depósitos Alfandegários - Juros de Mora da Dívida Ativa</t>
  </si>
  <si>
    <t>Contribuição sobre Apostas em Competições Hípicas - Principal</t>
  </si>
  <si>
    <t>Contribuição sobre Apostas em Competições Hípicas - Multas e Juros de Mora</t>
  </si>
  <si>
    <t>Contribuição sobre Apostas em Competições Hípicas - Dívida Ativa</t>
  </si>
  <si>
    <t>Contribuição sobre Apostas em Competições Hípicas - Dívida Ativa - Multas e Juros de Mora da Dívida Ativa</t>
  </si>
  <si>
    <t>Contribuição sobre Apostas em Competições Hípicas - Multas</t>
  </si>
  <si>
    <t>Contribuição sobre Apostas em Competições Hípicas - Juros de Mora</t>
  </si>
  <si>
    <t>Contribuição sobre Apostas em Competições Hípicas - Dívida Ativa - Multas da Dívida Ativa</t>
  </si>
  <si>
    <t>Contribuição sobre Apostas em Competições Hípicas - Juros de Mora da Dívida Ativa</t>
  </si>
  <si>
    <t>Contribuição para o Desenvolvimento da Indústria Cinematográfica Nacional - CONDECINE - Principal</t>
  </si>
  <si>
    <t>Contribuição para o Desenvolvimento da Indústria Cinematográfica Nacional - CONDECINE - Multas e Juros de Mora</t>
  </si>
  <si>
    <t>Contribuição para o Desenvolvimento da Indústria Cinematográfica Nacional - CONDECINE - Dívida Ativa</t>
  </si>
  <si>
    <t>Contribuição para o Desenvolvimento da Indústria Cinematográfica Nacional - CONDECINE - Dívida Ativa - Multas e Juros de Mora da Dívida Ativa</t>
  </si>
  <si>
    <t>Contribuição para o Desenvolvimento da Indústria Cinematográfica Nacional - CONDECINE - Multas</t>
  </si>
  <si>
    <t>Contribuição para o Desenvolvimento da Indústria Cinematográfica Nacional - CONDECINE - Juros de Mora</t>
  </si>
  <si>
    <t>Contribuição para o Desenvolvimento da Indústria Cinematográfica Nacional - CONDECINE - Dívida Ativa - Multas da Dívida Ativa</t>
  </si>
  <si>
    <t>Contribuição para o Desenvolvimento da Indústria Cinematográfica Nacional - CONDECINE - Juros de Mora da Dívida Ativa</t>
  </si>
  <si>
    <t>Cota-Parte do Adicional ao Frete para a Renovação da Marinha Mercante - AFRMM - Principal</t>
  </si>
  <si>
    <t>Cota-Parte do Adicional ao Frete para a Renovação da Marinha Mercante - AFRMM - Multas e Juros de Mora</t>
  </si>
  <si>
    <t>Cota-Parte do Adicional ao Frete para a Renovação da Marinha Mercante - AFRMM - Dívida Ativa</t>
  </si>
  <si>
    <t>Cota-Parte do Adicional ao Frete para a Renovação da Marinha Mercante - AFRMM - Dívida Ativa - Multas e Juros de Mora da Dívida Ativa</t>
  </si>
  <si>
    <t>Cota-Parte do Adicional ao Frete para a Renovação da Marinha Mercante - AFRMM - Multas</t>
  </si>
  <si>
    <t>Cota-Parte do Adicional ao Frete para a Renovação da Marinha Mercante - AFRMM - Juros de Mora</t>
  </si>
  <si>
    <t>Cota-Parte do Adicional ao Frete para a Renovação da Marinha Mercante - AFRMM - Dívida Ativa - Multas da Dívida Ativa</t>
  </si>
  <si>
    <t>Cota-Parte do Adicional ao Frete para a Renovação da Marinha Mercante - AFRMM - Juros de Mora da Dívida Ativa</t>
  </si>
  <si>
    <t>Contribuição sobre as Receitas de Concessionárias e Permissionárias de Energia Elétrica - Principal</t>
  </si>
  <si>
    <t>Contribuição sobre as Receitas de Concessionárias e Permissionárias de Energia Elétrica - Multas e Juros de Mora</t>
  </si>
  <si>
    <t>Contribuição sobre as Receitas de Concessionárias e Permissionárias de Energia Elétrica - Dívida Ativa</t>
  </si>
  <si>
    <t>Contribuição sobre as Receitas de Concessionárias e Permissionárias de Energia Elétrica - Dívida Ativa - Multas e Juros de Mora da Dívida Ativa</t>
  </si>
  <si>
    <t>Contribuição sobre as Receitas de Concessionárias e Permissionárias de Energia Elétrica - Multas</t>
  </si>
  <si>
    <t>Contribuição sobre as Receitas de Concessionárias e Permissionárias de Energia Elétrica - Juros de Mora</t>
  </si>
  <si>
    <t>Contribuição sobre as Receitas de Concessionárias e Permissionárias de Energia Elétrica - Dívida Ativa - Multas da Dívida Ativa</t>
  </si>
  <si>
    <t>Contribuição sobre as Receitas de Concessionárias e Permissionárias de Energia Elétrica - Juros de Mora da Dívida Ativa</t>
  </si>
  <si>
    <t>Contribuição pela Licença de Uso, Aquisição ou Transferência de Tecnologia - CIDE - Remessas ao Exterior - Principal</t>
  </si>
  <si>
    <t>Contribuição pela Licença de Uso, Aquisição ou Transferência de Tecnologia - CIDE - Remessas ao Exterior - Multas e Juros de Mora</t>
  </si>
  <si>
    <t>Contribuição pela Licença de Uso, Aquisição ou Transferência de Tecnologia - CIDE - Remessas ao Exterior - Dívida Ativa</t>
  </si>
  <si>
    <t>Contribuição pela Licença de Uso, Aquisição ou Transferência de Tecnologia - CIDE - Remessas ao Exterior - Dívida Ativa - Multas e Juros de Mora da Dívida Ativa</t>
  </si>
  <si>
    <t>Contribuição pela Licença de Uso, Aquisição ou Transferência de Tecnologia - CIDE - Remessas ao Exterior - Multas</t>
  </si>
  <si>
    <t>Contribuição pela Licença de Uso, Aquisição ou Transferência de Tecnologia - CIDE - Remessas ao Exterior - Juros de Mora</t>
  </si>
  <si>
    <t>Contribuição pela Licença de Uso, Aquisição ou Transferência de Tecnologia - CIDE - Remessas ao Exterior - Dívida Ativa - Multas da Dívida Ativa</t>
  </si>
  <si>
    <t>Contribuição pela Licença de Uso, Aquisição ou Transferência de Tecnologia - CIDE - Remessas ao Exterior - Juros de Mora da Dívida Ativa</t>
  </si>
  <si>
    <t>Contribuição de Intervenção no Domínio Econômico - CIDE-Combustíveis - Importação - Principal</t>
  </si>
  <si>
    <t>Contribuição de Intervenção no Domínio Econômico - CIDE-Combustíveis - Importação - Multas e Juros de Mora</t>
  </si>
  <si>
    <t>Contribuição de Intervenção no Domínio Econômico - CIDE-Combustíveis - Importação - Dívida Ativa</t>
  </si>
  <si>
    <t>Contribuição de Intervenção no Domínio Econômico - CIDE-Combustíveis - Importação - Dívida Ativa - Multas e Juros de Mora da Dívida Ativa</t>
  </si>
  <si>
    <t>Contribuição de Intervenção no Domínio Econômico - CIDE-Combustíveis - Importação - Multas</t>
  </si>
  <si>
    <t>Contribuição de Intervenção no Domínio Econômico - CIDE-Combustíveis - Importação - Juros de Mora</t>
  </si>
  <si>
    <t>Contribuição de Intervenção no Domínio Econômico - CIDE-Combustíveis - Importação - Dívida Ativa - Multas da Dívida Ativa</t>
  </si>
  <si>
    <t>Contribuição de Intervenção no Domínio Econômico - CIDE-Combustíveis - Importação - Juros de Mora da Dívida Ativa</t>
  </si>
  <si>
    <t>Contribuição de Intervenção no Domínio Econômico - CIDE-Combustíveis - Comercialização - Principal</t>
  </si>
  <si>
    <t>Contribuição de Intervenção no Domínio Econômico - CIDE-Combustíveis - Comercialização - Multas e Juros de Mora</t>
  </si>
  <si>
    <t>Contribuição de Intervenção no Domínio Econômico - CIDE-Combustíveis - Comercialização - Dívida Ativa</t>
  </si>
  <si>
    <t>Contribuição de Intervenção no Domínio Econômico - CIDE-Combustíveis - Comercialização - Dívida Ativa - Multas e Juros de Mora da Dívida Ativa</t>
  </si>
  <si>
    <t>Contribuição de Intervenção no Domínio Econômico - CIDE-Combustíveis - Comercialização - Multas</t>
  </si>
  <si>
    <t>Contribuição de Intervenção no Domínio Econômico - CIDE-Combustíveis - Comercialização - Juros de Mora</t>
  </si>
  <si>
    <t>Contribuição de Intervenção no Domínio Econômico - CIDE-Combustíveis - Comercialização - Dívida Ativa - Multas da Dívida Ativa</t>
  </si>
  <si>
    <t>Contribuição de Intervenção no Domínio Econômico - CIDE-Combustíveis - Comercialização - Juros de Mora da Dívida Ativa</t>
  </si>
  <si>
    <t>Contribuição sobre a Receita Operacional Bruta Decorrente de Prestação de Serviços de Telecomunicações - Principal</t>
  </si>
  <si>
    <t>Contribuição sobre a Receita Operacional Bruta Decorrente de Prestação de Serviços de Telecomunicações - Multas e Juros de Mora</t>
  </si>
  <si>
    <t>Contribuição sobre a Receita Operacional Bruta Decorrente de Prestação de Serviços de Telecomunicações - Dívida Ativa</t>
  </si>
  <si>
    <t>Contribuição sobre a Receita Operacional Bruta Decorrente de Prestação de Serviços de Telecomunicações - Dívida Ativa - Multas e Juros de Mora da Dívida Ativa</t>
  </si>
  <si>
    <t>Contribuição sobre a Receita Operacional Bruta Decorrente de Prestação de Serviços de Telecomunicações - Multas</t>
  </si>
  <si>
    <t>Contribuição sobre a Receita Operacional Bruta Decorrente de Prestação de Serviços de Telecomunicações - Juros de Mora</t>
  </si>
  <si>
    <t>Contribuição sobre a Receita Operacional Bruta Decorrente de Prestação de Serviços de Telecomunicações - Dívida Ativa - Multas da Dívida Ativa</t>
  </si>
  <si>
    <t>Contribuição sobre a Receita Operacional Bruta Decorrente de Prestação de Serviços de Telecomunicações - Juros de Mora da Dívida Ativa</t>
  </si>
  <si>
    <t>Contribuição sobre a Receita Bruta das Empresas Prestadoras de Serviços de Telecomunicações - Principal</t>
  </si>
  <si>
    <t>Contribuição sobre a Receita Bruta das Empresas Prestadoras de Serviços de Telecomunicações - Multas e Juros de Mora</t>
  </si>
  <si>
    <t>Contribuição sobre a Receita Bruta das Empresas Prestadoras de Serviços de Telecomunicações - Dívida Ativa</t>
  </si>
  <si>
    <t>Contribuição sobre a Receita Bruta das Empresas Prestadoras de Serviços de Telecomunicações - Dívida Ativa - Multas e Juros de Mora da Dívida Ativa</t>
  </si>
  <si>
    <t>Contribuição sobre a Receita Bruta das Empresas Prestadoras de Serviços de Telecomunicações - Multas</t>
  </si>
  <si>
    <t>Contribuição sobre a Receita Bruta das Empresas Prestadoras de Serviços de Telecomunicações - Juros de Mora</t>
  </si>
  <si>
    <t>Contribuição sobre a Receita Bruta das Empresas Prestadoras de Serviços de Telecomunicações - Dívida Ativa - Multas da Dívida Ativa</t>
  </si>
  <si>
    <t>Contribuição sobre a Receita Bruta das Empresas Prestadoras de Serviços de Telecomunicações - Juros de Mora da Dívida Ativa</t>
  </si>
  <si>
    <t>Contribuição para o Fomento da Radiodifusão Pública - Principal</t>
  </si>
  <si>
    <t>Contribuição para o Fomento da Radiodifusão Pública - Multas e Juros de Mora</t>
  </si>
  <si>
    <t>Contribuição para o Fomento da Radiodifusão Pública - Dívida Ativa</t>
  </si>
  <si>
    <t>Contribuição para o Fomento da Radiodifusão Pública - Dívida Ativa - Multas e Juros de Mora da Dívida Ativa</t>
  </si>
  <si>
    <t>Contribuição para o Fomento da Radiodifusão Pública - Multas</t>
  </si>
  <si>
    <t>Contribuição para o Fomento da Radiodifusão Pública - Juros de Mora</t>
  </si>
  <si>
    <t>Contribuição para o Fomento da Radiodifusão Pública - Dívida Ativa - Multas da Dívida Ativa</t>
  </si>
  <si>
    <t>Contribuição para o Fomento da Radiodifusão Pública - Juros de Mora da Dívida Ativa</t>
  </si>
  <si>
    <t>Contribuição sobre o Faturamento das Empresas de Informática instaladas na Amazônia - Principal</t>
  </si>
  <si>
    <t>Contribuição sobre o Faturamento das Empresas de Informática instaladas na Amazônia - Multas e Juros de Mora</t>
  </si>
  <si>
    <t>Contribuição sobre o Faturamento das Empresas de Informática instaladas na Amazônia - Dívida Ativa</t>
  </si>
  <si>
    <t>Contribuição sobre o Faturamento das Empresas de Informática instaladas na Amazônia - Dívida Ativa - Multas e Juros de Mora da Dívida Ativa</t>
  </si>
  <si>
    <t>Contribuição sobre o Faturamento das Empresas de Informática instaladas na Amazônia - Multas</t>
  </si>
  <si>
    <t>Contribuição sobre o Faturamento das Empresas de Informática instaladas na Amazônia - Juros de Mora</t>
  </si>
  <si>
    <t>Contribuição sobre o Faturamento das Empresas de Informática instaladas na Amazônia - Dívida Ativa - Multas da Dívida Ativa</t>
  </si>
  <si>
    <t>Contribuição sobre o Faturamento das Empresas de Informática instaladas na Amazônia - Juros de Mora da Dívida Ativa</t>
  </si>
  <si>
    <t>Contribuição sobre o Faturamento das Empresas de Informática instaladas nas Demais Regiões  - Principal</t>
  </si>
  <si>
    <t>Contribuição sobre o Faturamento das Empresas de Informática instaladas nas Demais Regiões  - Multas e Juros de Mora</t>
  </si>
  <si>
    <t>Contribuição sobre o Faturamento das Empresas de Informática instaladas nas Demais Regiões  - Dívida Ativa</t>
  </si>
  <si>
    <t>Contribuição sobre o Faturamento das Empresas de Informática instaladas nas Demais Regiões  - Dívida Ativa - Multas e Juros de Mora da Dívida Ativa</t>
  </si>
  <si>
    <t>Contribuição sobre o Faturamento das Empresas de Informática instaladas nas Demais Regiões  - Multas</t>
  </si>
  <si>
    <t>Contribuição sobre o Faturamento das Empresas de Informática instaladas nas Demais Regiões  - Juros de Mora</t>
  </si>
  <si>
    <t>Contribuição sobre o Faturamento das Empresas de Informática instaladas nas Demais Regiões  - Dívida Ativa - Multas da Dívida Ativa</t>
  </si>
  <si>
    <t>Contribuição sobre o Faturamento das Empresas de Informática instaladas nas Demais Regiões  - Juros de Mora da Dívida Ativa</t>
  </si>
  <si>
    <t>Contribuição Relativa às Atividades Industriais Rurais - CIDE Industrial Rural - Principal</t>
  </si>
  <si>
    <t>Contribuição Relativa às Atividades Industriais Rurais - CIDE Industrial Rural - Multas e Juros de Mora</t>
  </si>
  <si>
    <t>Contribuição Relativa às Atividades Industriais Rurais - CIDE Industrial Rural - Dívida Ativa</t>
  </si>
  <si>
    <t>Contribuição Relativa às Atividades Industriais Rurais - CIDE Industrial Rural - Dívida Ativa - Multas e Juros de Mora da Dívida Ativa</t>
  </si>
  <si>
    <t>Contribuição Relativa às Atividades Industriais Rurais - CIDE Industrial Rural - Multas</t>
  </si>
  <si>
    <t>Contribuição Relativa às Atividades Industriais Rurais - CIDE Industrial Rural - Juros de Mora</t>
  </si>
  <si>
    <t>Contribuição Relativa às Atividades Industriais Rurais - CIDE Industrial Rural - Dívida Ativa - Multas da Dívida Ativa</t>
  </si>
  <si>
    <t>Contribuição Relativa às Atividades Industriais Rurais - CIDE Industrial Rural - Juros de Mora da Dívida Ativa</t>
  </si>
  <si>
    <t>Contribuição Relativa às Atividades Rurais em Imóveis Sujeitos ao ITR - CIDE Atividade Rural - Principal</t>
  </si>
  <si>
    <t>Contribuição Relativa às Atividades Rurais em Imóveis Sujeitos ao ITR - CIDE Atividade Rural - Multas e Juros de Mora</t>
  </si>
  <si>
    <t>Contribuição Relativa às Atividades Rurais em Imóveis Sujeitos ao ITR - CIDE Atividade Rural - Dívida Ativa</t>
  </si>
  <si>
    <t>Contribuição Relativa às Atividades Rurais em Imóveis Sujeitos ao ITR - CIDE Atividade Rural - Dívida Ativa - Multas e Juros de Mora da Dívida Ativa</t>
  </si>
  <si>
    <t>Contribuição Relativa às Atividades Rurais em Imóveis Sujeitos ao ITR - CIDE Atividade Rural - Multas</t>
  </si>
  <si>
    <t>Contribuição Relativa às Atividades Rurais em Imóveis Sujeitos ao ITR - CIDE Atividade Rural - Juros de Mora</t>
  </si>
  <si>
    <t>Contribuição Relativa às Atividades Rurais em Imóveis Sujeitos ao ITR - CIDE Atividade Rural - Dívida Ativa - Multas da Dívida Ativa</t>
  </si>
  <si>
    <t>Contribuição Relativa às Atividades Rurais em Imóveis Sujeitos ao ITR - CIDE Atividade Rural - Juros de Mora da Dívida Ativa</t>
  </si>
  <si>
    <t>Adicional à Contribuição Previdenciária sobre a Folha - CIDE Reforma Agrária - Principal</t>
  </si>
  <si>
    <t>Adicional à Contribuição Previdenciária sobre a Folha - CIDE Reforma Agrária - Multas e Juros de Mora</t>
  </si>
  <si>
    <t>Adicional à Contribuição Previdenciária sobre a Folha - CIDE Reforma Agrária - Dívida Ativa</t>
  </si>
  <si>
    <t>Adicional à Contribuição Previdenciária sobre a Folha - CIDE Reforma Agrária - Dívida Ativa - Multas e Juros de Mora da Dívida Ativa</t>
  </si>
  <si>
    <t>Adicional à Contribuição Previdenciária sobre a Folha - CIDE Reforma Agrária - Multas</t>
  </si>
  <si>
    <t>Adicional à Contribuição Previdenciária sobre a Folha - CIDE Reforma Agrária - Juros de Mora</t>
  </si>
  <si>
    <t>Adicional à Contribuição Previdenciária sobre a Folha - CIDE Reforma Agrária - Dívida Ativa - Multas da Dívida Ativa</t>
  </si>
  <si>
    <t>Adicional à Contribuição Previdenciária sobre a Folha - CIDE Reforma Agrária - Juros de Mora da Dívida Ativa</t>
  </si>
  <si>
    <t>Contribuição Econômica destinada ao Fethab - Principal</t>
  </si>
  <si>
    <t>Contribuição Econômica destinada ao Fethab - Multas e Juros de Mora</t>
  </si>
  <si>
    <t>Contribuição Econômica destinada ao Fethab - Dívida Ativa</t>
  </si>
  <si>
    <t>Contribuição Econômica destinada ao Fethab - Dívida Ativa - Multas e Juros de Mora da Dívida Ativa</t>
  </si>
  <si>
    <t>Contribuição Econômica destinada ao Fethab - Multas</t>
  </si>
  <si>
    <t>Contribuição Econômica destinada ao Fethab - Juros de Mora</t>
  </si>
  <si>
    <t>Contribuição Econômica destinada ao Fethab - Dívida Ativa - Multas da Dívida Ativa</t>
  </si>
  <si>
    <t>Contribuição Econômica destinada ao Fethab - Juros de Mora da Dívida Ativa</t>
  </si>
  <si>
    <t>Outras Contribuições Econômicas – Não Arrecadadas e Não Projetadas pela RFB - Principal</t>
  </si>
  <si>
    <t>Outras Contribuições Econômicas – Não Arrecadadas e Não Projetadas pela RFB - Multas e Juros de Mora</t>
  </si>
  <si>
    <t>Outras Contribuições Econômicas – Não Arrecadadas e Não Projetadas pela RFB - Dívida Ativa</t>
  </si>
  <si>
    <t>Outras Contribuições Econômicas – Não Arrecadadas e Não Projetadas pela RFB - Dívida Ativa - Multas e Juros de Mora da Dívida Ativa</t>
  </si>
  <si>
    <t>Outras Contribuições Econômicas – Não Arrecadadas e Não Projetadas pela RFB - Multas</t>
  </si>
  <si>
    <t>Outras Contribuições Econômicas – Não Arrecadadas e Não Projetadas pela RFB - Juros de Mora</t>
  </si>
  <si>
    <t>Outras Contribuições Econômicas – Não Arrecadadas e Não Projetadas pela RFB - Dívida Ativa - Multas da Dívida Ativa</t>
  </si>
  <si>
    <t>Outras Contribuições Econômicas – Não Arrecadadas e Não Projetadas pela RFB - Juros de Mora da Dívida Ativa</t>
  </si>
  <si>
    <t>Outras Contribuições Econômicas – Arrecadadas e Projetadas pela RFB - Principal</t>
  </si>
  <si>
    <t>Outras Contribuições Econômicas – Arrecadadas e Projetadas pela RFB - Multas e Juros de Mora</t>
  </si>
  <si>
    <t>Outras Contribuições Econômicas – Arrecadadas e Projetadas pela RFB - Dívida Ativa</t>
  </si>
  <si>
    <t>Outras Contribuições Econômicas – Arrecadadas e Projetadas pela RFB - Dívida Ativa - Multas e Juros de Mora da Dívida Ativa</t>
  </si>
  <si>
    <t>Outras Contribuições Econômicas – Arrecadadas e Projetadas pela RFB - Multas</t>
  </si>
  <si>
    <t>Outras Contribuições Econômicas – Arrecadadas e Projetadas pela RFB - Juros de Mora</t>
  </si>
  <si>
    <t>Outras Contribuições Econômicas – Arrecadadas e Projetadas pela RFB - Dívida Ativa - Multas da Dívida Ativa</t>
  </si>
  <si>
    <t>Outras Contribuições Econômicas – Arrecadadas e Projetadas pela RFB - Juros de Mora da Dívida Ativa</t>
  </si>
  <si>
    <t>Contribuições para Entidades Privadas de Serviço Social e de Formação Profissional - Principal</t>
  </si>
  <si>
    <t>Contribuições para Entidades Privadas de Serviço Social e de Formação Profissional - Multas e Juros de Mora</t>
  </si>
  <si>
    <t>Contribuições para Entidades Privadas de Serviço Social e de Formação Profissional - Dívida Ativa</t>
  </si>
  <si>
    <t>Contribuições para Entidades Privadas de Serviço Social e de Formação Profissional - Dívida Ativa - Multas e Juros de Mora da Dívida Ativa</t>
  </si>
  <si>
    <t>Contribuições para Entidades Privadas de Serviço Social e de Formação Profissional - Multas</t>
  </si>
  <si>
    <t>Contribuições para Entidades Privadas de Serviço Social e de Formação Profissional - Juros de Mora</t>
  </si>
  <si>
    <t>Contribuições para Entidades Privadas de Serviço Social e de Formação Profissional - Dívida Ativa - Multas da Dívida Ativa</t>
  </si>
  <si>
    <t>Contribuições para Entidades Privadas de Serviço Social e de Formação Profissional - Juros de Mora da Dívida Ativa</t>
  </si>
  <si>
    <t>Remuneração de Depósitos Bancários - Multas e Juros de Mora</t>
  </si>
  <si>
    <t>Remuneração de Depósitos Bancários - Dívida Ativa</t>
  </si>
  <si>
    <t>Remuneração de Depósitos Bancários - Dívida Ativa - Multas e Juros de Mora da Dívida Ativa</t>
  </si>
  <si>
    <t>Remuneração de Depósitos Bancários - Multas</t>
  </si>
  <si>
    <t>Remuneração de Depósitos Bancários - Juros de Mora</t>
  </si>
  <si>
    <t>Remuneração de Depósitos Bancários - Dívida Ativa - Multas da Dívida Ativa</t>
  </si>
  <si>
    <t>Remuneração de Depósitos Bancários - Juros de Mora da Dívida Ativa</t>
  </si>
  <si>
    <t>Remuneração de Depósitos Especiais - Multas e Juros de Mora</t>
  </si>
  <si>
    <t>Remuneração de Depósitos Especiais - Dívida Ativa</t>
  </si>
  <si>
    <t>Remuneração de Depósitos Especiais - Dívida Ativa - Multas e Juros de Mora da Dívida Ativa</t>
  </si>
  <si>
    <t>Remuneração de Depósitos Especiais - Multas</t>
  </si>
  <si>
    <t>Remuneração de Depósitos Especiais - Juros de Mora</t>
  </si>
  <si>
    <t>Remuneração de Depósitos Especiais - Dívida Ativa - Multas da Dívida Ativa</t>
  </si>
  <si>
    <t>Remuneração de Depósitos Especiais - Juros de Mora da Dívida Ativa</t>
  </si>
  <si>
    <t>Remuneração de Saldos de Recursos Não-Desembolsados - Multas e Juros de Mora</t>
  </si>
  <si>
    <t>Remuneração de Saldos de Recursos Não-Desembolsados - Dívida Ativa</t>
  </si>
  <si>
    <t>Remuneração de Saldos de Recursos Não-Desembolsados - Dívida Ativa - Multas e Juros de Mora da Dívida Ativa</t>
  </si>
  <si>
    <t>Remuneração de Saldos de Recursos Não-Desembolsados - Multas</t>
  </si>
  <si>
    <t>Remuneração de Saldos de Recursos Não-Desembolsados - Juros de Mora</t>
  </si>
  <si>
    <t>Remuneração de Saldos de Recursos Não-Desembolsados - Dívida Ativa - Multas da Dívida Ativa</t>
  </si>
  <si>
    <t>Remuneração de Saldos de Recursos Não-Desembolsados - Juros de Mora da Dívida Ativa</t>
  </si>
  <si>
    <t>Remuneração dos Recursos do Regime Próprio de Previdência Social - RPPS - Multas e Juros de Mora</t>
  </si>
  <si>
    <t>Remuneração dos Recursos do Regime Próprio de Previdência Social - RPPS - Dívida Ativa</t>
  </si>
  <si>
    <t>Remuneração dos Recursos do Regime Próprio de Previdência Social - RPPS - Dívida Ativa - Multas e Juros de Mora da Dívida Ativa</t>
  </si>
  <si>
    <t>Remuneração dos Recursos do Regime Próprio de Previdência Social - RPPS - Multas</t>
  </si>
  <si>
    <t>Remuneração dos Recursos do Regime Próprio de Previdência Social - RPPS - Juros de Mora</t>
  </si>
  <si>
    <t>Remuneração dos Recursos do Regime Próprio de Previdência Social - RPPS - Dívida Ativa - Multas da Dívida Ativa</t>
  </si>
  <si>
    <t>Remuneração dos Recursos do Regime Próprio de Previdência Social - RPPS - Juros de Mora da Dívida Ativa</t>
  </si>
  <si>
    <t>Juros de Títulos de Renda - Multas e Juros de Mora</t>
  </si>
  <si>
    <t>Juros de Títulos de Renda - Dívida Ativa</t>
  </si>
  <si>
    <t>Juros de Títulos de Renda - Dívida Ativa - Multas e Juros de Mora da Dívida Ativa</t>
  </si>
  <si>
    <t>Juros de Títulos de Renda - Multas</t>
  </si>
  <si>
    <t>Juros de Títulos de Renda - Juros de Mora</t>
  </si>
  <si>
    <t>Juros de Títulos de Renda - Dívida Ativa - Multas da Dívida Ativa</t>
  </si>
  <si>
    <t>Juros de Títulos de Renda - Juros de Mora da Dívida Ativa</t>
  </si>
  <si>
    <t>Juros sobre o Capital Próprio - Multas e Juros de Mora</t>
  </si>
  <si>
    <t>Juros sobre o Capital Próprio - Dívida Ativa</t>
  </si>
  <si>
    <t>Juros sobre o Capital Próprio - Dívida Ativa - Multas e Juros de Mora da Dívida Ativa</t>
  </si>
  <si>
    <t>Juros sobre o Capital Próprio - Multas</t>
  </si>
  <si>
    <t>Juros sobre o Capital Próprio - Juros de Mora</t>
  </si>
  <si>
    <t>Juros sobre o Capital Próprio - Dívida Ativa - Multas da Dívida Ativa</t>
  </si>
  <si>
    <t>Juros sobre o Capital Próprio - Juros de Mora da Dívida Ativa</t>
  </si>
  <si>
    <t>Dividendos - Multas e Juros de Mora</t>
  </si>
  <si>
    <t>Dividendos - Dívida Ativa</t>
  </si>
  <si>
    <t>Dividendos - Dívida Ativa - Multas e Juros de Mora da Dívida Ativa</t>
  </si>
  <si>
    <t>Dividendos - Multas</t>
  </si>
  <si>
    <t>Dividendos - Juros de Mora</t>
  </si>
  <si>
    <t>Dividendos - Dívida Ativa - Multas da Dívida Ativa</t>
  </si>
  <si>
    <t>Dividendos - Juros de Mora da Dívida Ativa</t>
  </si>
  <si>
    <t>Participações - Dívida Ativa</t>
  </si>
  <si>
    <t>Participações - Dívida Ativa - Multas e Juros de Mora da Dívida Ativa</t>
  </si>
  <si>
    <t>Participações - Multas</t>
  </si>
  <si>
    <t>Participações - Juros de Mora</t>
  </si>
  <si>
    <t>Participações - Dívida Ativa - Multas da Dívida Ativa</t>
  </si>
  <si>
    <t>Participações - Juros de Mora da Dívida Ativa</t>
  </si>
  <si>
    <t>Outros Valores Mobiliários - Dívida Ativa</t>
  </si>
  <si>
    <t>Outros Valores Mobiliários - Dívida Ativa - Multas e Juros de Mora da Dívida Ativa</t>
  </si>
  <si>
    <t>Outros Valores Mobiliários - Multas</t>
  </si>
  <si>
    <t>Outros Valores Mobiliários - Juros de Mora</t>
  </si>
  <si>
    <t>Outros Valores Mobiliários - Dívida Ativa - Multas da Dívida Ativa</t>
  </si>
  <si>
    <t>Outros Valores Mobiliários - Juros de Mora da Dívida Ativa</t>
  </si>
  <si>
    <t>Delegação para a Prestação dos Serviços de Transporte Ferroviário - Principal</t>
  </si>
  <si>
    <t>Delegação para a Prestação dos Serviços de Transporte Ferroviário - Multas e Juros de Mora</t>
  </si>
  <si>
    <t>Delegação para a Prestação dos Serviços de Transporte Ferroviário - Dívida Ativa</t>
  </si>
  <si>
    <t>Delegação para a Prestação dos Serviços de Transporte Ferroviário - Dívida Ativa - Multas e Juros de Mora da Dívida Ativa</t>
  </si>
  <si>
    <t>Delegação para a Prestação dos Serviços de Transporte Ferroviário - Multas</t>
  </si>
  <si>
    <t>Delegação para a Prestação dos Serviços de Transporte Ferroviário - Juros de Mora</t>
  </si>
  <si>
    <t>Delegação para a Prestação dos Serviços de Transporte Ferroviário - Dívida Ativa - Multas da Dívida Ativa</t>
  </si>
  <si>
    <t>Delegação para a Prestação dos Serviços de Transporte Ferroviário - Juros de Mora da Dívida Ativa</t>
  </si>
  <si>
    <t>Delegação para a Prestação dos Serviços de Transporte Metroviário - Principal</t>
  </si>
  <si>
    <t>Delegação para a Prestação dos Serviços de Transporte Metroviário - Multas e Juros de Mora</t>
  </si>
  <si>
    <t>Delegação para a Prestação dos Serviços de Transporte Metroviário - Dívida Ativa</t>
  </si>
  <si>
    <t>Delegação para a Prestação dos Serviços de Transporte Metroviário - Dívida Ativa - Multas e Juros de Mora da Dívida Ativa</t>
  </si>
  <si>
    <t>Delegação para a Prestação dos Serviços de Transporte Metroviário - Multas</t>
  </si>
  <si>
    <t>Delegação para a Prestação dos Serviços de Transporte Metroviário - Juros de Mora</t>
  </si>
  <si>
    <t>Delegação para a Prestação dos Serviços de Transporte Metroviário - Dívida Ativa - Multas da Dívida Ativa</t>
  </si>
  <si>
    <t>Delegação para a Prestação dos Serviços de Transporte Metroviário - Juros de Mora da Dívida Ativa</t>
  </si>
  <si>
    <t>Delegação para a Prestação dos Serviços de Transporte Aquaviário - Principal</t>
  </si>
  <si>
    <t>Delegação para a Prestação dos Serviços de Transporte Aquaviário - Multas e Juros de Mora</t>
  </si>
  <si>
    <t>Delegação para a Prestação dos Serviços de Transporte Aquaviário - Dívida Ativa</t>
  </si>
  <si>
    <t>Delegação para a Prestação dos Serviços de Transporte Aquaviário - Dívida Ativa - Multas e Juros de Mora da Dívida Ativa</t>
  </si>
  <si>
    <t>Delegação para a Prestação dos Serviços de Transporte Aquaviário - Multas</t>
  </si>
  <si>
    <t>Delegação para a Prestação dos Serviços de Transporte Aquaviário - Juros de Mora</t>
  </si>
  <si>
    <t>Delegação para a Prestação dos Serviços de Transporte Aquaviário - Dívida Ativa - Multas da Dívida Ativa</t>
  </si>
  <si>
    <t>Delegação para a Prestação dos Serviços de Transporte Aquaviário - Juros de Mora da Dívida Ativa</t>
  </si>
  <si>
    <t>Delegação para a Prestação dos Serviços de Transporte Aeroviário - Principal</t>
  </si>
  <si>
    <t>Delegação para a Prestação dos Serviços de Transporte Aeroviário - Multas e Juros de Mora</t>
  </si>
  <si>
    <t>Delegação para a Prestação dos Serviços de Transporte Aeroviário - Dívida Ativa</t>
  </si>
  <si>
    <t>Delegação para a Prestação dos Serviços de Transporte Aeroviário - Dívida Ativa - Multas e Juros de Mora da Dívida Ativa</t>
  </si>
  <si>
    <t>Delegação para a Prestação dos Serviços de Transporte Aeroviário - Multas</t>
  </si>
  <si>
    <t>Delegação para a Prestação dos Serviços de Transporte Aeroviário - Juros de Mora</t>
  </si>
  <si>
    <t>Delegação para a Prestação dos Serviços de Transporte Aeroviário - Dívida Ativa - Multas da Dívida Ativa</t>
  </si>
  <si>
    <t>Delegação para a Prestação dos Serviços de Transporte Aeroviário - Juros de Mora da Dívida Ativa</t>
  </si>
  <si>
    <t>Delegação para Exploração da Infraestrutura de Transporte Rodoviário para os Estados, Distrito Federal e Municípios - Principal</t>
  </si>
  <si>
    <t>Delegação para Exploração da Infraestrutura de Transporte Rodoviário para os Estados, Distrito Federal e Municípios - Multas e Juros de Mora</t>
  </si>
  <si>
    <t>Delegação para Exploração da Infraestrutura de Transporte Rodoviário para os Estados, Distrito Federal e Municípios - Dívida Ativa</t>
  </si>
  <si>
    <t>Delegação para Exploração da Infraestrutura de Transporte Rodoviário para os Estados, Distrito Federal e Municípios - Dívida Ativa - Multas e Juros de Mora da Dívida Ativa</t>
  </si>
  <si>
    <t>Delegação para Exploração da Infraestrutura de Transporte Rodoviário para os Estados, Distrito Federal e Municípios - Multas</t>
  </si>
  <si>
    <t>Delegação para Exploração da Infraestrutura de Transporte Rodoviário para os Estados, Distrito Federal e Municípios - Juros de Mora</t>
  </si>
  <si>
    <t>Delegação para Exploração da Infraestrutura de Transporte Rodoviário para os Estados, Distrito Federal e Municípios - Dívida Ativa - Multas da Dívida Ativa</t>
  </si>
  <si>
    <t>Delegação para Exploração da Infraestrutura de Transporte Rodoviário para os Estados, Distrito Federal e Municípios - Juros de Mora da Dívida Ativa</t>
  </si>
  <si>
    <t>Delegação para Exploração da Infraestrutura de Transporte Ferroviário - Principal</t>
  </si>
  <si>
    <t>Delegação para Exploração da Infraestrutura de Transporte Ferroviário - Multas e Juros de Mora</t>
  </si>
  <si>
    <t>Delegação para Exploração da Infraestrutura de Transporte Ferroviário - Dívida Ativa</t>
  </si>
  <si>
    <t>Delegação para Exploração da Infraestrutura de Transporte Ferroviário - Dívida Ativa - Multas e Juros de Mora da Dívida Ativa</t>
  </si>
  <si>
    <t>Delegação para Exploração da Infraestrutura de Transporte Ferroviário - Multas</t>
  </si>
  <si>
    <t>Delegação para Exploração da Infraestrutura de Transporte Ferroviário - Juros de Mora</t>
  </si>
  <si>
    <t>Delegação para Exploração da Infraestrutura de Transporte Ferroviário - Dívida Ativa - Multas da Dívida Ativa</t>
  </si>
  <si>
    <t>Delegação para Exploração da Infraestrutura de Transporte Ferroviário - Juros de Mora da Dívida Ativa</t>
  </si>
  <si>
    <t>Delegação para Exploração da Infraestrutura de Transporte Aquaviário - Principal</t>
  </si>
  <si>
    <t>Delegação para Exploração da Infraestrutura de Transporte Aquaviário - Multas e Juros de Mora</t>
  </si>
  <si>
    <t>Delegação para Exploração da Infraestrutura de Transporte Aquaviário - Dívida Ativa</t>
  </si>
  <si>
    <t>Delegação para Exploração da Infraestrutura de Transporte Aquaviário - Dívida Ativa - Multas e Juros de Mora da Dívida Ativa</t>
  </si>
  <si>
    <t>Delegação para Exploração da Infraestrutura de Transporte Aquaviário - Multas</t>
  </si>
  <si>
    <t>Delegação para Exploração da Infraestrutura de Transporte Aquaviário - Juros de Mora</t>
  </si>
  <si>
    <t>Delegação para Exploração da Infraestrutura de Transporte Aquaviário - Dívida Ativa - Multas da Dívida Ativa</t>
  </si>
  <si>
    <t>Delegação para Exploração da Infraestrutura de Transporte Aquaviário - Juros de Mora da Dívida Ativa</t>
  </si>
  <si>
    <t>Delegação para Exploração da Infraestrutura Aeroportuária - Principal</t>
  </si>
  <si>
    <t>Delegação para Exploração da Infraestrutura Aeroportuária - Multas e Juros de Mora</t>
  </si>
  <si>
    <t>Delegação para Exploração da Infraestrutura Aeroportuária - Dívida Ativa</t>
  </si>
  <si>
    <t>Delegação para Exploração da Infraestrutura Aeroportuária - Dívida Ativa - Multas e Juros de Mora da Dívida Ativa</t>
  </si>
  <si>
    <t>Delegação para Exploração da Infraestrutura Aeroportuária - Multas</t>
  </si>
  <si>
    <t>Delegação para Exploração da Infraestrutura Aeroportuária - Juros de Mora</t>
  </si>
  <si>
    <t>Delegação para Exploração da Infraestrutura Aeroportuária - Dívida Ativa - Multas da Dívida Ativa</t>
  </si>
  <si>
    <t>Delegação para Exploração da Infraestrutura Aeroportuária - Juros de Mora da Dívida Ativa</t>
  </si>
  <si>
    <t>Delegação dos Serviços de Telecomunicação - Poder Concedente no Regime Público - Não Proveniente da Utilização de Posições Orbitais - Principal</t>
  </si>
  <si>
    <t>Delegação dos Serviços de Telecomunicação - Poder Concedente no Regime Público - Não Proveniente da Utilização de Posições Orbitais - Multas e Juros de Mora</t>
  </si>
  <si>
    <t>Delegação dos Serviços de Telecomunicação - Poder Concedente no Regime Público - Não Proveniente da Utilização de Posições Orbitais - Dívida Ativa</t>
  </si>
  <si>
    <t>Delegação dos Serviços de Telecomunicação - Poder Concedente no Regime Público - Não Proveniente da Utilização de Posições Orbitais - Dívida Ativa - Multas e Juros de Mora da Dívida Ativa</t>
  </si>
  <si>
    <t>Delegação dos Serviços de Telecomunicação - Poder Concedente no Regime Público - Não Proveniente da Utilização de Posições Orbitais - Multas</t>
  </si>
  <si>
    <t>Delegação dos Serviços de Telecomunicação - Poder Concedente no Regime Público - Não Proveniente da Utilização de Posições Orbitais - Juros de Mora</t>
  </si>
  <si>
    <t>Delegação dos Serviços de Telecomunicação - Poder Concedente no Regime Público - Não Proveniente da Utilização de Posições Orbitais - Dívida Ativa - Multas da Dívida Ativa</t>
  </si>
  <si>
    <t>Delegação dos Serviços de Telecomunicação - Poder Concedente no Regime Público - Não Proveniente da Utilização de Posições Orbitais - Juros de Mora da Dívida Ativa</t>
  </si>
  <si>
    <t>Delegação dos Serviços de Telecomunicação - Poder Concedente no Regime Público - Proveniente da Utilização de Posições Orbitais - Principal</t>
  </si>
  <si>
    <t>Delegação dos Serviços de Telecomunicação - Poder Concedente no Regime Público - Proveniente da Utilização de Posições Orbitais - Multas e Juros de Mora</t>
  </si>
  <si>
    <t>Delegação dos Serviços de Telecomunicação - Poder Concedente no Regime Público - Proveniente da Utilização de Posições Orbitais - Dívida Ativa</t>
  </si>
  <si>
    <t>Delegação dos Serviços de Telecomunicação - Poder Concedente no Regime Público - Proveniente da Utilização de Posições Orbitais - Dívida Ativa - Multas e Juros de Mora da Dívida Ativa</t>
  </si>
  <si>
    <t>Delegação dos Serviços de Telecomunicação - Poder Concedente no Regime Público - Proveniente da Utilização de Posições Orbitais - Multas</t>
  </si>
  <si>
    <t>Delegação dos Serviços de Telecomunicação - Poder Concedente no Regime Público - Proveniente da Utilização de Posições Orbitais - Juros de Mora</t>
  </si>
  <si>
    <t>Delegação dos Serviços de Telecomunicação - Poder Concedente no Regime Público - Proveniente da Utilização de Posições Orbitais - Dívida Ativa - Multas da Dívida Ativa</t>
  </si>
  <si>
    <t>Delegação dos Serviços de Telecomunicação - Poder Concedente no Regime Público - Proveniente da Utilização de Posições Orbitais - Juros de Mora da Dívida Ativa</t>
  </si>
  <si>
    <t>Delegação dos Serviços de Telecomunicação - Atividade Ordenadora no Regime Privado - Não Proveniente da Utilização de Posições Orbitais - Principal</t>
  </si>
  <si>
    <t>Delegação dos Serviços de Telecomunicação - Atividade Ordenadora no Regime Privado - Não Proveniente da Utilização de Posições Orbitais - Multas e Juros de Mora</t>
  </si>
  <si>
    <t>Delegação dos Serviços de Telecomunicação - Atividade Ordenadora no Regime Privado - Não Proveniente da Utilização de Posições Orbitais - Dívida Ativa</t>
  </si>
  <si>
    <t>Delegação dos Serviços de Telecomunicação - Atividade Ordenadora no Regime Privado - Não Proveniente da Utilização de Posições Orbitais - Dívida Ativa - Multas e Juros de Mora da Dívida Ativa</t>
  </si>
  <si>
    <t>Delegação dos Serviços de Telecomunicação - Atividade Ordenadora no Regime Privado - Não Proveniente da Utilização de Posições Orbitais - Multas</t>
  </si>
  <si>
    <t>Delegação dos Serviços de Telecomunicação - Atividade Ordenadora no Regime Privado - Não Proveniente da Utilização de Posições Orbitais - Juros de Mora</t>
  </si>
  <si>
    <t>Delegação dos Serviços de Telecomunicação - Atividade Ordenadora no Regime Privado - Não Proveniente da Utilização de Posições Orbitais - Dívida Ativa - Multas da Dívida Ativa</t>
  </si>
  <si>
    <t>Delegação dos Serviços de Telecomunicação - Atividade Ordenadora no Regime Privado - Não Proveniente da Utilização de Posições Orbitais - Juros de Mora da Dívida Ativa</t>
  </si>
  <si>
    <t>Delegação dos Serviços de Telecomunicação - Atividade Ordenadora no Regime Privado - Proveniente da utilização de Posições Orbitais - Principal</t>
  </si>
  <si>
    <t>Delegação dos Serviços de Telecomunicação - Atividade Ordenadora no Regime Privado - Proveniente da utilização de Posições Orbitais - Multas e Juros de Mora</t>
  </si>
  <si>
    <t>Delegação dos Serviços de Telecomunicação - Atividade Ordenadora no Regime Privado - Proveniente da utilização de Posições Orbitais - Dívida Ativa</t>
  </si>
  <si>
    <t>Delegação dos Serviços de Telecomunicação - Atividade Ordenadora no Regime Privado - Proveniente da utilização de Posições Orbitais - Dívida Ativa - Multas e Juros de Mora da Dívida Ativa</t>
  </si>
  <si>
    <t>Delegação dos Serviços de Telecomunicação - Atividade Ordenadora no Regime Privado - Proveniente da utilização de Posições Orbitais - Multas</t>
  </si>
  <si>
    <t>Delegação dos Serviços de Telecomunicação - Atividade Ordenadora no Regime Privado - Proveniente da utilização de Posições Orbitais - Juros de Mora</t>
  </si>
  <si>
    <t>Delegação dos Serviços de Telecomunicação - Atividade Ordenadora no Regime Privado - Proveniente da utilização de Posições Orbitais - Dívida Ativa - Multas da Dívida Ativa</t>
  </si>
  <si>
    <t>Delegação dos Serviços de Telecomunicação - Atividade Ordenadora no Regime Privado - Proveniente da utilização de Posições Orbitais - Juros de Mora da Dívida Ativa</t>
  </si>
  <si>
    <t>Delegação dos Serviços de Radiodifusão Sonora e de Sons e Imagens - Não Proveniente da Utilização de Posições Orbitais - Principal</t>
  </si>
  <si>
    <t>Delegação dos Serviços de Radiodifusão Sonora e de Sons e Imagens - Não Proveniente da Utilização de Posições Orbitais - Multas e Juros de Mora</t>
  </si>
  <si>
    <t>Delegação dos Serviços de Radiodifusão Sonora e de Sons e Imagens - Não Proveniente da Utilização de Posições Orbitais - Dívida Ativa</t>
  </si>
  <si>
    <t>Delegação dos Serviços de Radiodifusão Sonora e de Sons e Imagens - Não Proveniente da Utilização de Posições Orbitais - Dívida Ativa - Multas e Juros de Mora da Dívida Ativa</t>
  </si>
  <si>
    <t>Delegação dos Serviços de Radiodifusão Sonora e de Sons e Imagens - Não Proveniente da Utilização de Posições Orbitais - Multas</t>
  </si>
  <si>
    <t>Delegação dos Serviços de Radiodifusão Sonora e de Sons e Imagens - Não Proveniente da Utilização de Posições Orbitais - Juros de Mora</t>
  </si>
  <si>
    <t>Delegação dos Serviços de Radiodifusão Sonora e de Sons e Imagens - Não Proveniente da Utilização de Posições Orbitais - Dívida Ativa - Multas da Dívida Ativa</t>
  </si>
  <si>
    <t>Delegação dos Serviços de Radiodifusão Sonora e de Sons e Imagens - Não Proveniente da Utilização de Posições Orbitais - Juros de Mora da Dívida Ativa</t>
  </si>
  <si>
    <t>Delegação dos Serviços de Radiodifusão Sonora e de Sons e Imagens - Proveniente da Utilização de Posições Orbitais - Principal</t>
  </si>
  <si>
    <t>Delegação dos Serviços de Radiodifusão Sonora e de Sons e Imagens - Proveniente da Utilização de Posições Orbitais - Multas e Juros de Mora</t>
  </si>
  <si>
    <t>Delegação dos Serviços de Radiodifusão Sonora e de Sons e Imagens - Proveniente da Utilização de Posições Orbitais - Dívida Ativa</t>
  </si>
  <si>
    <t>Delegação dos Serviços de Radiodifusão Sonora e de Sons e Imagens - Proveniente da Utilização de Posições Orbitais - Dívida Ativa - Multas e Juros de Mora da Dívida Ativa</t>
  </si>
  <si>
    <t>Delegação dos Serviços de Radiodifusão Sonora e de Sons e Imagens - Proveniente da Utilização de Posições Orbitais - Multas</t>
  </si>
  <si>
    <t>Delegação dos Serviços de Radiodifusão Sonora e de Sons e Imagens - Proveniente da Utilização de Posições Orbitais - Juros de Mora</t>
  </si>
  <si>
    <t>Delegação dos Serviços de Radiodifusão Sonora e de Sons e Imagens - Proveniente da Utilização de Posições Orbitais - Dívida Ativa - Multas da Dívida Ativa</t>
  </si>
  <si>
    <t>Delegação dos Serviços de Radiodifusão Sonora e de Sons e Imagens - Proveniente da Utilização de Posições Orbitais - Juros de Mora da Dívida Ativa</t>
  </si>
  <si>
    <t>Cessão do Direito de Uso de Radiofrequência - Não Proveniente da Utilização de Posições Orbitais - Principal</t>
  </si>
  <si>
    <t>Cessão do Direito de Uso de Radiofrequência - Não Proveniente da Utilização de Posições Orbitais - Multas e Juros de Mora</t>
  </si>
  <si>
    <t>Cessão do Direito de Uso de Radiofrequência - Não Proveniente da Utilização de Posições Orbitais - Dívida Ativa</t>
  </si>
  <si>
    <t>Cessão do Direito de Uso de Radiofrequência - Não Proveniente da Utilização de Posições Orbitais - Dívida Ativa - Multas e Juros de Mora da Dívida Ativa</t>
  </si>
  <si>
    <t>Cessão do Direito de Uso de Radiofrequência - Não Proveniente da Utilização de Posições Orbitais - Multas</t>
  </si>
  <si>
    <t>Cessão do Direito de Uso de Radiofrequência - Não Proveniente da Utilização de Posições Orbitais - Juros de Mora</t>
  </si>
  <si>
    <t>Cessão do Direito de Uso de Radiofrequência - Não Proveniente da Utilização de Posições Orbitais - Dívida Ativa - Multas da Dívida Ativa</t>
  </si>
  <si>
    <t>Cessão do Direito de Uso de Radiofrequência - Não Proveniente da Utilização de Posições Orbitais - Juros de Mora da Dívida Ativa</t>
  </si>
  <si>
    <t>Cessão do Direito de Uso de Radiofrequência - Proveniente da Utilização de Posições Orbitais - Principal</t>
  </si>
  <si>
    <t>Cessão do Direito de Uso de Radiofrequência - Proveniente da Utilização de Posições Orbitais - Multas e Juros de Mora</t>
  </si>
  <si>
    <t>Cessão do Direito de Uso de Radiofrequência - Proveniente da Utilização de Posições Orbitais - Dívida Ativa</t>
  </si>
  <si>
    <t>Cessão do Direito de Uso de Radiofrequência - Proveniente da Utilização de Posições Orbitais - Dívida Ativa - Multas e Juros de Mora da Dívida Ativa</t>
  </si>
  <si>
    <t>Cessão do Direito de Uso de Radiofrequência - Proveniente da Utilização de Posições Orbitais - Multas</t>
  </si>
  <si>
    <t>Cessão do Direito de Uso de Radiofrequência - Proveniente da Utilização de Posições Orbitais - Juros de Mora</t>
  </si>
  <si>
    <t>Cessão do Direito de Uso de Radiofrequência - Proveniente da Utilização de Posições Orbitais - Dívida Ativa - Multas da Dívida Ativa</t>
  </si>
  <si>
    <t>Cessão do Direito de Uso de Radiofrequência - Proveniente da Utilização de Posições Orbitais - Juros de Mora da Dívida Ativa</t>
  </si>
  <si>
    <t>Cessão do Direito de Exploração de Satélite Brasileiro - Principal</t>
  </si>
  <si>
    <t>Cessão do Direito de Exploração de Satélite Brasileiro - Multas e Juros de Mora</t>
  </si>
  <si>
    <t>Cessão do Direito de Exploração de Satélite Brasileiro - Dívida Ativa</t>
  </si>
  <si>
    <t>Cessão do Direito de Exploração de Satélite Brasileiro - Dívida Ativa - Multas e Juros de Mora da Dívida Ativa</t>
  </si>
  <si>
    <t>Cessão do Direito de Exploração de Satélite Brasileiro - Multas</t>
  </si>
  <si>
    <t>Cessão do Direito de Exploração de Satélite Brasileiro - Juros de Mora</t>
  </si>
  <si>
    <t>Cessão do Direito de Exploração de Satélite Brasileiro - Dívida Ativa - Multas da Dívida Ativa</t>
  </si>
  <si>
    <t>Cessão do Direito de Exploração de Satélite Brasileiro - Juros de Mora da Dívida Ativa</t>
  </si>
  <si>
    <t>Transferência da Delegação dos Serviços de Telecomunicações ou do Direito de Uso de Radiofrequência - Não Proveniente da Utilização de Posições Orbitais - Principal</t>
  </si>
  <si>
    <t>Transferência da Delegação dos Serviços de Telecomunicações ou do Direito de Uso de Radiofrequência - Não Proveniente da Utilização de Posições Orbitais - Multas e Juros de Mora</t>
  </si>
  <si>
    <t>Transferência da Delegação dos Serviços de Telecomunicações ou do Direito de Uso de Radiofrequência - Não Proveniente da Utilização de Posições Orbitais - Dívida Ativa</t>
  </si>
  <si>
    <t>Transferência da Delegação dos Serviços de Telecomunicações ou do Direito de Uso de Radiofrequência - Não Proveniente da Utilização de Posições Orbitais - Dívida Ativa - Multas e Juros de Mora da Dívida Ativa</t>
  </si>
  <si>
    <t>Transferência da Delegação dos Serviços de Telecomunicações ou do Direito de Uso de Radiofrequência - Não Proveniente da Utilização de Posições Orbitais - Multas</t>
  </si>
  <si>
    <t>Transferência da Delegação dos Serviços de Telecomunicações ou do Direito de Uso de Radiofrequência - Não Proveniente da Utilização de Posições Orbitais - Juros de Mora</t>
  </si>
  <si>
    <t>Transferência da Delegação dos Serviços de Telecomunicações ou do Direito de Uso de Radiofrequência - Não Proveniente da Utilização de Posições Orbitais - Dívida Ativa - Multas da Dívida Ativa</t>
  </si>
  <si>
    <t>Transferência da Delegação dos Serviços de Telecomunicações ou do Direito de Uso de Radiofrequência - Não Proveniente da Utilização de Posições Orbitais - Juros de Mora da Dívida Ativa</t>
  </si>
  <si>
    <t>Transferência da Delegação dos Serviços de Telecomunicações ou do Direito de Uso de Radiofrequência - Proveniente da Utilização de Posições Orbitais - Principal</t>
  </si>
  <si>
    <t>Transferência da Delegação dos Serviços de Telecomunicações ou do Direito de Uso de Radiofrequência - Proveniente da Utilização de Posições Orbitais - Multas e Juros de Mora</t>
  </si>
  <si>
    <t>Transferência da Delegação dos Serviços de Telecomunicações ou do Direito de Uso de Radiofrequência - Proveniente da Utilização de Posições Orbitais - Dívida Ativa</t>
  </si>
  <si>
    <t>Transferência da Delegação dos Serviços de Telecomunicações ou do Direito de Uso de Radiofrequência - Proveniente da Utilização de Posições Orbitais - Dívida Ativa - Multas e Juros de Mora da Dívida Ativa</t>
  </si>
  <si>
    <t>Transferência da Delegação dos Serviços de Telecomunicações ou do Direito de Uso de Radiofrequência - Proveniente da Utilização de Posições Orbitais - Multas</t>
  </si>
  <si>
    <t>Transferência da Delegação dos Serviços de Telecomunicações ou do Direito de Uso de Radiofrequência - Proveniente da Utilização de Posições Orbitais - Juros de Mora</t>
  </si>
  <si>
    <t>Transferência da Delegação dos Serviços de Telecomunicações ou do Direito de Uso de Radiofrequência - Proveniente da Utilização de Posições Orbitais - Dívida Ativa - Multas da Dívida Ativa</t>
  </si>
  <si>
    <t>Transferência da Delegação dos Serviços de Telecomunicações ou do Direito de Uso de Radiofrequência - Proveniente da Utilização de Posições Orbitais - Juros de Mora da Dívida Ativa</t>
  </si>
  <si>
    <t>Concessão de Licenças e Autorizações da Agência Espacial Brasileira - Principal</t>
  </si>
  <si>
    <t>Concessão de Licenças e Autorizações da Agência Espacial Brasileira - Multas e Juros de Mora</t>
  </si>
  <si>
    <t>Concessão de Licenças e Autorizações da Agência Espacial Brasileira - Dívida Ativa</t>
  </si>
  <si>
    <t>Concessão de Licenças e Autorizações da Agência Espacial Brasileira - Dívida Ativa - Multas e Juros de Mora da Dívida Ativa</t>
  </si>
  <si>
    <t>Concessão de Licenças e Autorizações da Agência Espacial Brasileira - Multas</t>
  </si>
  <si>
    <t>Concessão de Licenças e Autorizações da Agência Espacial Brasileira - Juros de Mora</t>
  </si>
  <si>
    <t>Concessão de Licenças e Autorizações da Agência Espacial Brasileira - Dívida Ativa - Multas da Dívida Ativa</t>
  </si>
  <si>
    <t>Concessão de Licenças e Autorizações da Agência Espacial Brasileira - Juros de Mora da Dívida Ativa</t>
  </si>
  <si>
    <t>Outras Delegações dos Serviços de Telecomunicação - Não Proveniente da Utilização de Posições Orbitais - Principal</t>
  </si>
  <si>
    <t>Outras Delegações dos Serviços de Telecomunicação - Não Proveniente da Utilização de Posições Orbitais - Multas e Juros de Mora</t>
  </si>
  <si>
    <t>Outras Delegações dos Serviços de Telecomunicação - Não Proveniente da Utilização de Posições Orbitais - Dívida Ativa</t>
  </si>
  <si>
    <t>Outras Delegações dos Serviços de Telecomunicação - Não Proveniente da Utilização de Posições Orbitais - Dívida Ativa - Multas e Juros de Mora da Dívida Ativa</t>
  </si>
  <si>
    <t>Outras Delegações dos Serviços de Telecomunicação - Não Proveniente da Utilização de Posições Orbitais - Multas</t>
  </si>
  <si>
    <t>Outras Delegações dos Serviços de Telecomunicação - Não Proveniente da Utilização de Posições Orbitais - Juros de Mora</t>
  </si>
  <si>
    <t>Outras Delegações dos Serviços de Telecomunicação - Não Proveniente da Utilização de Posições Orbitais - Dívida Ativa - Multas da Dívida Ativa</t>
  </si>
  <si>
    <t>Outras Delegações dos Serviços de Telecomunicação - Não Proveniente da Utilização de Posições Orbitais - Juros de Mora da Dívida Ativa</t>
  </si>
  <si>
    <t>Outras Delegações dos Serviços de Telecomunicação - Proveniente da Utilização de Posições Orbitais - Principal</t>
  </si>
  <si>
    <t>Outras Delegações dos Serviços de Telecomunicação - Proveniente da Utilização de Posições Orbitais - Multas e Juros de Mora</t>
  </si>
  <si>
    <t>Outras Delegações dos Serviços de Telecomunicação - Proveniente da Utilização de Posições Orbitais - Dívida Ativa</t>
  </si>
  <si>
    <t>Outras Delegações dos Serviços de Telecomunicação - Proveniente da Utilização de Posições Orbitais - Dívida Ativa - Multas e Juros de Mora da Dívida Ativa</t>
  </si>
  <si>
    <t>Outras Delegações dos Serviços de Telecomunicação - Proveniente da Utilização de Posições Orbitais - Multas</t>
  </si>
  <si>
    <t>Outras Delegações dos Serviços de Telecomunicação - Proveniente da Utilização de Posições Orbitais - Juros de Mora</t>
  </si>
  <si>
    <t>Outras Delegações dos Serviços de Telecomunicação - Proveniente da Utilização de Posições Orbitais - Dívida Ativa - Multas da Dívida Ativa</t>
  </si>
  <si>
    <t>Outras Delegações dos Serviços de Telecomunicação - Proveniente da Utilização de Posições Orbitais - Juros de Mora da Dívida Ativa</t>
  </si>
  <si>
    <t>Concessão dos Serviços de Geração, Transmissão ou Distribuição de Energia Elétrica - Principal</t>
  </si>
  <si>
    <t>Concessão dos Serviços de Geração, Transmissão ou Distribuição de Energia Elétrica - Multas e Juros de Mora</t>
  </si>
  <si>
    <t>Concessão dos Serviços de Geração, Transmissão ou Distribuição de Energia Elétrica - Dívida Ativa</t>
  </si>
  <si>
    <t>Concessão dos Serviços de Geração, Transmissão ou Distribuição de Energia Elétrica - Dívida Ativa - Multas e Juros de Mora da Dívida Ativa</t>
  </si>
  <si>
    <t>Concessão dos Serviços de Geração, Transmissão ou Distribuição de Energia Elétrica - Multas</t>
  </si>
  <si>
    <t>Concessão dos Serviços de Geração, Transmissão ou Distribuição de Energia Elétrica - Juros de Mora</t>
  </si>
  <si>
    <t>Concessão dos Serviços de Geração, Transmissão ou Distribuição de Energia Elétrica - Dívida Ativa - Multas da Dívida Ativa</t>
  </si>
  <si>
    <t>Concessão dos Serviços de Geração, Transmissão ou Distribuição de Energia Elétrica - Juros de Mora da Dívida Ativa</t>
  </si>
  <si>
    <t>Delegação dos serviços de abastecimento de água potável  - Principal</t>
  </si>
  <si>
    <t>Delegação dos serviços de abastecimento de água potável - Dívida Ativa - Multas e Juros de Mora da Dívida Ativa</t>
  </si>
  <si>
    <t>Delegação dos serviços de abastecimento de água potável -  Dívida Ativa - Multas da Dívida Ativa</t>
  </si>
  <si>
    <t>Delegação dos serviços de abastecimento de água potável - Juros de Mora da Dívida Ativa</t>
  </si>
  <si>
    <t>Delegação dos serviços de esgotamento sanitário  - Juros de Mora</t>
  </si>
  <si>
    <t>Delegação dos serviços de esgotamento sanitário  -  Dívida Ativa - Multas da Dívida Ativa</t>
  </si>
  <si>
    <t>Delegação dos serviços de limpeza urbana e manejo de resíduos sólidos  - Principal</t>
  </si>
  <si>
    <t>Delegação dos serviços de limpeza urbana e manejo de resíduos sólidos - Multas</t>
  </si>
  <si>
    <t>Delegação dos serviços de limpeza urbana e manejo de resíduos sólidos  -  Dívida Ativa - Multas da Dívida Ativa</t>
  </si>
  <si>
    <t>Delegação dos serviços de limpeza urbana e manejo de resíduos sólidos - Juros de Mora da Dívida Ativa</t>
  </si>
  <si>
    <t>Delegação dos serviços de drenagem e manejo das águas pluviais urbanas - Multas e Juros de Mora</t>
  </si>
  <si>
    <t>Delegação dos serviços de drenagem e manejo das águas pluviais urbanas - Dívida Ativa</t>
  </si>
  <si>
    <t>Delegação dos serviços de drenagem e manejo das águas pluviais urbanas - Dívida Ativa - Multas e Juros de Mora da Dívida Ativa</t>
  </si>
  <si>
    <t>Delegação dos serviços de drenagem e manejo das águas pluviais urbanas - Multas</t>
  </si>
  <si>
    <t>Delegação dos serviços de drenagem e manejo das águas pluviais urbanas - Juros de Mora</t>
  </si>
  <si>
    <t>Delegação dos serviços de drenagem e manejo das águas pluviais urbanas  -  Dívida Ativa - Multas da Dívida Ativa</t>
  </si>
  <si>
    <t>Delegação dos serviços de drenagem e manejo das águas pluviais urbanas - Juros de Mora da Dívida Ativa</t>
  </si>
  <si>
    <t>Outorga de Loteria de Aposta de Quota Fixa   - Principal</t>
  </si>
  <si>
    <t>Outorga de Loteria de Aposta de Quota Fixa - Multas e Juros de Mora</t>
  </si>
  <si>
    <t>Outorga de Loteria de Aposta de Quota Fixa - Dívida Ativa</t>
  </si>
  <si>
    <t>Outorga de Loteria de Aposta de Quota Fixa - Dívida Ativa - Multas e Juros de Mora da Dívida Ativa</t>
  </si>
  <si>
    <t>Outorga de Loteria de Aposta de Quota Fixa  - Multas</t>
  </si>
  <si>
    <t>Outorga de Loteria de Aposta de Quota Fixa - Juros de Mora</t>
  </si>
  <si>
    <t>Outorga de Loteria de Aposta de Quota Fixa -  Dívida Ativa - Multas da Dívida Ativa</t>
  </si>
  <si>
    <t>Outorga de Loteria de Aposta de Quota Fixa - Juros de Mora da Dívida Ativa</t>
  </si>
  <si>
    <t>Outorga de Loteria Instantânea Exclusiva – LOTEX   - Principal</t>
  </si>
  <si>
    <t>Outorga de Loteria Instantânea Exclusiva – LOTEX - Multas e Juros de Mora</t>
  </si>
  <si>
    <t>Outorga de Loteria Instantânea Exclusiva – LOTEX- Dívida Ativa</t>
  </si>
  <si>
    <t>Outorga de Loteria Instantânea Exclusiva – LOTEX - Dívida Ativa - Multas e Juros de Mora da Dívida Ativa</t>
  </si>
  <si>
    <t>Outorga de Loteria Instantânea Exclusiva – LOTEX  - Multas</t>
  </si>
  <si>
    <t>Outorga de Loteria Instantânea Exclusiva – LOTEX - Juros de Mora</t>
  </si>
  <si>
    <t>Outorga de Loteria Instantânea Exclusiva – LOTEX -  Dívida Ativa - Multas da Dívida Ativa</t>
  </si>
  <si>
    <t>Outorga de Loteria Instantânea Exclusiva – LOTEX - Juros de Mora da Dívida Ativa</t>
  </si>
  <si>
    <t>Bônus de Assinatura do Contrato de Concessão - Principal</t>
  </si>
  <si>
    <t>Bônus de Assinatura do Contrato de Concessão - Multas e Juros de Mora</t>
  </si>
  <si>
    <t>Bônus de Assinatura do Contrato de Concessão - Dívida Ativa</t>
  </si>
  <si>
    <t>Bônus de Assinatura do Contrato de Concessão - Dívida Ativa - Multas e Juros de Mora da Dívida Ativa</t>
  </si>
  <si>
    <t>Bônus de Assinatura do Contrato de Concessão - Multas</t>
  </si>
  <si>
    <t>Bônus de Assinatura do Contrato de Concessão - Juros de Mora</t>
  </si>
  <si>
    <t>Bônus de Assinatura do Contrato de Concessão - Dívida Ativa - Multas da Dívida Ativa</t>
  </si>
  <si>
    <t>Bônus de Assinatura do Contrato de Concessão - Juros de Mora da Dívida Ativa</t>
  </si>
  <si>
    <t>Pagamento pela Retenção de Área para Exploração ou Produção - Principal</t>
  </si>
  <si>
    <t>Pagamento pela Retenção de Área para Exploração ou Produção - Multas e Juros de Mora</t>
  </si>
  <si>
    <t>Pagamento pela Retenção de Área para Exploração ou Produção - Dívida Ativa</t>
  </si>
  <si>
    <t>Pagamento pela Retenção de Área para Exploração ou Produção - Dívida Ativa - Multas e Juros de Mora da Dívida Ativa</t>
  </si>
  <si>
    <t>Pagamento pela Retenção de Área para Exploração ou Produção - Multas</t>
  </si>
  <si>
    <t>Pagamento pela Retenção de Área para Exploração ou Produção - Juros de Mora</t>
  </si>
  <si>
    <t>Pagamento pela Retenção de Área para Exploração ou Produção - Dívida Ativa - Multas da Dívida Ativa</t>
  </si>
  <si>
    <t>Pagamento pela Retenção de Área para Exploração ou Produção - Juros de Mora da Dívida Ativa</t>
  </si>
  <si>
    <t>Royalties Mínimos pela Produção de Petróleo em Terra (Qualquer Situação) - Contrato de Concessão - Principal</t>
  </si>
  <si>
    <t>Royalties Mínimos pela Produção de Petróleo em Terra (Qualquer Situação) - Contrato de Concessão - Multas e Juros de Mora</t>
  </si>
  <si>
    <t>Royalties Mínimos pela Produção de Petróleo em Terra (Qualquer Situação) - Contrato de Concessão - Dívida Ativa</t>
  </si>
  <si>
    <t>Royalties Mínimos pela Produção de Petróleo em Terra (Qualquer Situação) - Contrato de Concessão - Dívida Ativa - Multas e Juros de Mora da Dívida Ativa</t>
  </si>
  <si>
    <t>Royalties Mínimos pela Produção de Petróleo em Terra (Qualquer Situação) - Contrato de Concessão - Multas</t>
  </si>
  <si>
    <t>Royalties Mínimos pela Produção de Petróleo em Terra (Qualquer Situação) - Contrato de Concessão - Juros de Mora</t>
  </si>
  <si>
    <t>Royalties Mínimos pela Produção de Petróleo em Terra (Qualquer Situação) - Contrato de Concessão - Dívida Ativa - Multas da Dívida Ativa</t>
  </si>
  <si>
    <t>Royalties Mínimos pela Produção de Petróleo em Terra (Qualquer Situação) - Contrato de Concessão - Juros de Mora da Dívida Ativa</t>
  </si>
  <si>
    <t>Royalties Mínimos pela Produção de Petróleo em Plataforma - Contrato de Concessão - Declaração de Comercialidade antes de 3/12/2012 - Área e Camada Pré-Sal - Principal</t>
  </si>
  <si>
    <t>Royalties Mínimos pela Produção de Petróleo em Plataforma - Contrato de Concessão - Declaração de Comercialidade antes de 3/12/2012 - Área e Camada Pré-Sal - Multas e Juros de Mora</t>
  </si>
  <si>
    <t>Royalties Mínimos pela Produção de Petróleo em Plataforma - Contrato de Concessão - Declaração de Comercialidade antes de 3/12/2012 - Área e Camada Pré-Sal - Dívida Ativa</t>
  </si>
  <si>
    <t>Royalties Mínimos pela Produção de Petróleo em Plataforma - Contrato de Concessão - Declaração de Comercialidade antes de 3/12/2012 - Área e Camada Pré-Sal - Dívida Ativa - Multas e Juros de Mora da Dívida Ativa</t>
  </si>
  <si>
    <t>Royalties Mínimos pela Produção de Petróleo em Plataforma - Contrato de Concessão - Declaração de Comercialidade antes de 3/12/2012 - Área e Camada Pré-Sal - Multas</t>
  </si>
  <si>
    <t>Royalties Mínimos pela Produção de Petróleo em Plataforma - Contrato de Concessão - Declaração de Comercialidade antes de 3/12/2012 - Área e Camada Pré-Sal - Juros de Mora</t>
  </si>
  <si>
    <t>Royalties Mínimos pela Produção de Petróleo em Plataforma - Contrato de Concessão - Declaração de Comercialidade antes de 3/12/2012 - Área e Camada Pré-Sal - Dívida Ativa - Multas da Dívida Ativa</t>
  </si>
  <si>
    <t>Royalties Mínimos pela Produção de Petróleo em Plataforma - Contrato de Concessão - Declaração de Comercialidade antes de 3/12/2012 - Área e Camada Pré-Sal - Juros de Mora da Dívida Ativa</t>
  </si>
  <si>
    <t>Royalties Mínimos pela Produção de Petróleo em Plataforma - Contrato de Concessão - Declaração de Comercialidade antes de 3/12/2012 - Demais Situações - Principal</t>
  </si>
  <si>
    <t>Royalties Mínimos pela Produção de Petróleo em Plataforma - Contrato de Concessão - Declaração de Comercialidade antes de 3/12/2012 - Demais Situações - Multas e Juros de Mora</t>
  </si>
  <si>
    <t>Royalties Mínimos pela Produção de Petróleo em Plataforma - Contrato de Concessão - Declaração de Comercialidade antes de 3/12/2012 - Demais Situações - Dívida Ativa</t>
  </si>
  <si>
    <t>Royalties Mínimos pela Produção de Petróleo em Plataforma - Contrato de Concessão - Declaração de Comercialidade antes de 3/12/2012 - Demais Situações - Dívida Ativa - Multas e Juros de Mora da Dívida Ativa</t>
  </si>
  <si>
    <t>Royalties Mínimos pela Produção de Petróleo em Plataforma - Contrato de Concessão - Declaração de Comercialidade antes de 3/12/2012 - Demais Situações - Multas</t>
  </si>
  <si>
    <t>Royalties Mínimos pela Produção de Petróleo em Plataforma - Contrato de Concessão - Declaração de Comercialidade antes de 3/12/2012 - Demais Situações - Juros de Mora</t>
  </si>
  <si>
    <t>Royalties Mínimos pela Produção de Petróleo em Plataforma - Contrato de Concessão - Declaração de Comercialidade antes de 3/12/2012 - Demais Situações - Dívida Ativa - Multas da Dívida Ativa</t>
  </si>
  <si>
    <t>Royalties Mínimos pela Produção de Petróleo em Plataforma - Contrato de Concessão - Declaração de Comercialidade antes de 3/12/2012 - Demais Situações - Juros de Mora da Dívida Ativa</t>
  </si>
  <si>
    <t>Royalties Mínimos pela Produção de Petróleo em Plataforma - Contrato de Concessão - Declaração de Comercialidade a partir de 3/12/2012 - Qualquer Situação - Principal</t>
  </si>
  <si>
    <t>Royalties Mínimos pela Produção de Petróleo em Plataforma - Contrato de Concessão - Declaração de Comercialidade a partir de 3/12/2012 - Qualquer Situação - Multas e Juros de Mora</t>
  </si>
  <si>
    <t>Royalties Mínimos pela Produção de Petróleo em Plataforma - Contrato de Concessão - Declaração de Comercialidade a partir de 3/12/2012 - Qualquer Situação - Dívida Ativa</t>
  </si>
  <si>
    <t>Royalties Mínimos pela Produção de Petróleo em Plataforma - Contrato de Concessão - Declaração de Comercialidade a partir de 3/12/2012 - Qualquer Situação - Dívida Ativa - Multas e Juros de Mora da Dívida Ativa</t>
  </si>
  <si>
    <t>Royalties Mínimos pela Produção de Petróleo em Plataforma - Contrato de Concessão - Declaração de Comercialidade a partir de 3/12/2012 - Qualquer Situação - Multas</t>
  </si>
  <si>
    <t>Royalties Mínimos pela Produção de Petróleo em Plataforma - Contrato de Concessão - Declaração de Comercialidade a partir de 3/12/2012 - Qualquer Situação - Juros de Mora</t>
  </si>
  <si>
    <t>Royalties Mínimos pela Produção de Petróleo em Plataforma - Contrato de Concessão - Declaração de Comercialidade a partir de 3/12/2012 - Qualquer Situação - Dívida Ativa - Multas da Dívida Ativa</t>
  </si>
  <si>
    <t>Royalties Mínimos pela Produção de Petróleo em Plataforma - Contrato de Concessão - Declaração de Comercialidade a partir de 3/12/2012 - Qualquer Situação - Juros de Mora da Dívida Ativa</t>
  </si>
  <si>
    <t>Royalties Excedentes pela Produção de Petróleo em Terra (Qualquer Situação) - Contrato de Concessão - Principal</t>
  </si>
  <si>
    <t>Royalties Excedentes pela Produção de Petróleo em Terra (Qualquer Situação) - Contrato de Concessão - Multas e Juros de Mora</t>
  </si>
  <si>
    <t>Royalties Excedentes pela Produção de Petróleo em Terra (Qualquer Situação) - Contrato de Concessão - Dívida Ativa</t>
  </si>
  <si>
    <t>Royalties Excedentes pela Produção de Petróleo em Terra (Qualquer Situação) - Contrato de Concessão - Dívida Ativa - Multas e Juros de Mora da Dívida Ativa</t>
  </si>
  <si>
    <t>Royalties Excedentes pela Produção de Petróleo em Terra (Qualquer Situação) - Contrato de Concessão - Multas</t>
  </si>
  <si>
    <t>Royalties Excedentes pela Produção de Petróleo em Terra (Qualquer Situação) - Contrato de Concessão - Juros de Mora</t>
  </si>
  <si>
    <t>Royalties Excedentes pela Produção de Petróleo em Terra (Qualquer Situação) - Contrato de Concessão - Dívida Ativa - Multas da Dívida Ativa</t>
  </si>
  <si>
    <t>Royalties Excedentes pela Produção de Petróleo em Terra (Qualquer Situação) - Contrato de Concessão - Juros de Mora da Dívida Ativa</t>
  </si>
  <si>
    <t>Royalties Excedentes pela Produção de Petróleo em Plataforma - Contrato de Concessão - Declaração de Comercialidade antes de 3/12/2012 - Área e Camada Pré-Sal - Principal</t>
  </si>
  <si>
    <t>Royalties Excedentes pela Produção de Petróleo em Plataforma - Contrato de Concessão - Declaração de Comercialidade antes de 3/12/2012 - Área e Camada Pré-Sal - Multas e Juros de Mora</t>
  </si>
  <si>
    <t>Royalties Excedentes pela Produção de Petróleo em Plataforma - Contrato de Concessão - Declaração de Comercialidade antes de 3/12/2012 - Área e Camada Pré-Sal - Dívida Ativa</t>
  </si>
  <si>
    <t>Royalties Excedentes pela Produção de Petróleo em Plataforma - Contrato de Concessão - Declaração de Comercialidade antes de 3/12/2012 - Área e Camada Pré-Sal - Dívida Ativa - Multas e Juros de Mora da Dívida Ativa</t>
  </si>
  <si>
    <t>Royalties Excedentes pela Produção de Petróleo em Plataforma - Contrato de Concessão - Declaração de Comercialidade antes de 3/12/2012 - Área e Camada Pré-Sal - Multas</t>
  </si>
  <si>
    <t>Royalties Excedentes pela Produção de Petróleo em Plataforma - Contrato de Concessão - Declaração de Comercialidade antes de 3/12/2012 - Área e Camada Pré-Sal - Juros de Mora</t>
  </si>
  <si>
    <t>Royalties Excedentes pela Produção de Petróleo em Plataforma - Contrato de Concessão - Declaração de Comercialidade antes de 3/12/2012 - Área e Camada Pré-Sal - Dívida Ativa - Multas da Dívida Ativa</t>
  </si>
  <si>
    <t>Royalties Excedentes pela Produção de Petróleo em Plataforma - Contrato de Concessão - Declaração de Comercialidade antes de 3/12/2012 - Área e Camada Pré-Sal - Juros de Mora da Dívida Ativa</t>
  </si>
  <si>
    <t>Royalties Excedentes pela Produção de Petróleo em Plataforma - Contrato de Concessão - Declaração de Comercialidade antes de 3/12/2012 - Demais Situações - Principal</t>
  </si>
  <si>
    <t>Royalties Excedentes pela Produção de Petróleo em Plataforma - Contrato de Concessão - Declaração de Comercialidade antes de 3/12/2012 - Demais Situações - Multas e Juros de Mora</t>
  </si>
  <si>
    <t>Royalties Excedentes pela Produção de Petróleo em Plataforma - Contrato de Concessão - Declaração de Comercialidade antes de 3/12/2012 - Demais Situações - Dívida Ativa</t>
  </si>
  <si>
    <t>Royalties Excedentes pela Produção de Petróleo em Plataforma - Contrato de Concessão - Declaração de Comercialidade antes de 3/12/2012 - Demais Situações - Dívida Ativa - Multas e Juros de Mora da Dívida Ativa</t>
  </si>
  <si>
    <t>Royalties Excedentes pela Produção de Petróleo em Plataforma - Contrato de Concessão - Declaração de Comercialidade antes de 3/12/2012 - Demais Situações - Multas</t>
  </si>
  <si>
    <t>Royalties Excedentes pela Produção de Petróleo em Plataforma - Contrato de Concessão - Declaração de Comercialidade antes de 3/12/2012 - Demais Situações - Juros de Mora</t>
  </si>
  <si>
    <t>Royalties Excedentes pela Produção de Petróleo em Plataforma - Contrato de Concessão - Declaração de Comercialidade antes de 3/12/2012 - Demais Situações - Dívida Ativa - Multas da Dívida Ativa</t>
  </si>
  <si>
    <t>Royalties Excedentes pela Produção de Petróleo em Plataforma - Contrato de Concessão - Declaração de Comercialidade antes de 3/12/2012 - Demais Situações - Juros de Mora da Dívida Ativa</t>
  </si>
  <si>
    <t>Royalties Excedentes pela Produção de Petróleo em Plataforma - Contrato de Concessão - Declaração de Comercialidade a partir de 3/12/2012 - Qualquer Situação - Principal</t>
  </si>
  <si>
    <t>Royalties Excedentes pela Produção de Petróleo em Plataforma - Contrato de Concessão - Declaração de Comercialidade a partir de 3/12/2012 - Qualquer Situação - Multas e Juros de Mora</t>
  </si>
  <si>
    <t>Royalties Excedentes pela Produção de Petróleo em Plataforma - Contrato de Concessão - Declaração de Comercialidade a partir de 3/12/2012 - Qualquer Situação - Dívida Ativa</t>
  </si>
  <si>
    <t>Royalties Excedentes pela Produção de Petróleo em Plataforma - Contrato de Concessão - Declaração de Comercialidade a partir de 3/12/2012 - Qualquer Situação - Dívida Ativa - Multas e Juros de Mora da Dívida Ativa</t>
  </si>
  <si>
    <t>Royalties Excedentes pela Produção de Petróleo em Plataforma - Contrato de Concessão - Declaração de Comercialidade a partir de 3/12/2012 - Qualquer Situação - Multas</t>
  </si>
  <si>
    <t>Royalties Excedentes pela Produção de Petróleo em Plataforma - Contrato de Concessão - Declaração de Comercialidade a partir de 3/12/2012 - Qualquer Situação - Juros de Mora</t>
  </si>
  <si>
    <t>Royalties Excedentes pela Produção de Petróleo em Plataforma - Contrato de Concessão - Declaração de Comercialidade a partir de 3/12/2012 - Qualquer Situação - Dívida Ativa - Multas da Dívida Ativa</t>
  </si>
  <si>
    <t>Royalties Excedentes pela Produção de Petróleo em Plataforma - Contrato de Concessão - Declaração de Comercialidade a partir de 3/12/2012 - Qualquer Situação - Juros de Mora da Dívida Ativa</t>
  </si>
  <si>
    <t>Participação Especial pela Produção de Petróleo em Terra (Qualquer Situação) - Contrato de Concessão - Principal</t>
  </si>
  <si>
    <t>Participação Especial pela Produção de Petróleo em Terra (Qualquer Situação) - Contrato de Concessão - Multas e Juros de Mora</t>
  </si>
  <si>
    <t>Participação Especial pela Produção de Petróleo em Terra (Qualquer Situação) - Contrato de Concessão - Dívida Ativa</t>
  </si>
  <si>
    <t>Participação Especial pela Produção de Petróleo em Terra (Qualquer Situação) - Contrato de Concessão - Dívida Ativa - Multas e Juros de Mora da Dívida Ativa</t>
  </si>
  <si>
    <t>Participação Especial pela Produção de Petróleo em Terra (Qualquer Situação) - Contrato de Concessão - Multas</t>
  </si>
  <si>
    <t>Participação Especial pela Produção de Petróleo em Terra (Qualquer Situação) - Contrato de Concessão - Juros de Mora</t>
  </si>
  <si>
    <t>Participação Especial pela Produção de Petróleo em Terra (Qualquer Situação) - Contrato de Concessão - Dívida Ativa - Multas da Dívida Ativa</t>
  </si>
  <si>
    <t>Participação Especial pela Produção de Petróleo em Terra (Qualquer Situação) - Contrato de Concessão - Juros de Mora da Dívida Ativa</t>
  </si>
  <si>
    <t>Participação Especial pela Produção de Petróleo em Plataforma - Contrato de Concessão - Declaração de Comercialidade antes de 3/12/2012 - Área e Camada Pré-Sal - Principal</t>
  </si>
  <si>
    <t>Participação Especial pela Produção de Petróleo em Plataforma - Contrato de Concessão - Declaração de Comercialidade antes de 3/12/2012 - Área e Camada Pré-Sal - Multas e Juros de Mora</t>
  </si>
  <si>
    <t>Participação Especial pela Produção de Petróleo em Plataforma - Contrato de Concessão - Declaração de Comercialidade antes de 3/12/2012 - Área e Camada Pré-Sal - Dívida Ativa</t>
  </si>
  <si>
    <t>Participação Especial pela Produção de Petróleo em Plataforma - Contrato de Concessão - Declaração de Comercialidade antes de 3/12/2012 - Área e Camada Pré-Sal - Dívida Ativa - Multas e Juros de Mora da Dívida Ativa</t>
  </si>
  <si>
    <t>Participação Especial pela Produção de Petróleo em Plataforma - Contrato de Concessão - Declaração de Comercialidade antes de 3/12/2012 - Área e Camada Pré-Sal - Multas</t>
  </si>
  <si>
    <t>Participação Especial pela Produção de Petróleo em Plataforma - Contrato de Concessão - Declaração de Comercialidade antes de 3/12/2012 - Área e Camada Pré-Sal - Juros de Mora</t>
  </si>
  <si>
    <t>Participação Especial pela Produção de Petróleo em Plataforma - Contrato de Concessão - Declaração de Comercialidade antes de 3/12/2012 - Área e Camada Pré-Sal - Dívida Ativa - Multas da Dívida Ativa</t>
  </si>
  <si>
    <t>Participação Especial pela Produção de Petróleo em Plataforma - Contrato de Concessão - Declaração de Comercialidade antes de 3/12/2012 - Área e Camada Pré-Sal - Juros de Mora da Dívida Ativa</t>
  </si>
  <si>
    <t>Participação Especial pela Produção de Petróleo em Plataforma - Contrato de Concessão - Declaração de Comercialidade antes de 3/12/2012 - Demais Situações - Principal</t>
  </si>
  <si>
    <t>Participação Especial pela Produção de Petróleo em Plataforma - Contrato de Concessão - Declaração de Comercialidade antes de 3/12/2012 - Demais Situações - Multas e Juros de Mora</t>
  </si>
  <si>
    <t>Participação Especial pela Produção de Petróleo em Plataforma - Contrato de Concessão - Declaração de Comercialidade antes de 3/12/2012 - Demais Situações - Dívida Ativa</t>
  </si>
  <si>
    <t>Participação Especial pela Produção de Petróleo em Plataforma - Contrato de Concessão - Declaração de Comercialidade antes de 3/12/2012 - Demais Situações - Dívida Ativa - Multas e Juros de Mora da Dívida Ativa</t>
  </si>
  <si>
    <t>Participação Especial pela Produção de Petróleo em Plataforma - Contrato de Concessão - Declaração de Comercialidade antes de 3/12/2012 - Demais Situações - Multas</t>
  </si>
  <si>
    <t>Participação Especial pela Produção de Petróleo em Plataforma - Contrato de Concessão - Declaração de Comercialidade antes de 3/12/2012 - Demais Situações - Juros de Mora</t>
  </si>
  <si>
    <t>Participação Especial pela Produção de Petróleo em Plataforma - Contrato de Concessão - Declaração de Comercialidade antes de 3/12/2012 - Demais Situações - Dívida Ativa - Multas da Dívida Ativa</t>
  </si>
  <si>
    <t>Participação Especial pela Produção de Petróleo em Plataforma - Contrato de Concessão - Declaração de Comercialidade antes de 3/12/2012 - Demais Situações - Juros de Mora da Dívida Ativa</t>
  </si>
  <si>
    <t>Participação Especial pela Produção de Petróleo em Plataforma - Contrato de Concessão - Declaração de Comercialidade a partir de 3/12/2012 - Qualquer Situação - Principal</t>
  </si>
  <si>
    <t>Participação Especial pela Produção de Petróleo em Plataforma - Contrato de Concessão - Declaração de Comercialidade a partir de 3/12/2012 - Qualquer Situação - Multas e Juros de Mora</t>
  </si>
  <si>
    <t>Participação Especial pela Produção de Petróleo em Plataforma - Contrato de Concessão - Declaração de Comercialidade a partir de 3/12/2012 - Qualquer Situação - Dívida Ativa</t>
  </si>
  <si>
    <t>Participação Especial pela Produção de Petróleo em Plataforma - Contrato de Concessão - Declaração de Comercialidade a partir de 3/12/2012 - Qualquer Situação - Dívida Ativa - Multas e Juros de Mora da Dívida Ativa</t>
  </si>
  <si>
    <t>Participação Especial pela Produção de Petróleo em Plataforma - Contrato de Concessão - Declaração de Comercialidade a partir de 3/12/2012 - Qualquer Situação - Multas</t>
  </si>
  <si>
    <t>Participação Especial pela Produção de Petróleo em Plataforma - Contrato de Concessão - Declaração de Comercialidade a partir de 3/12/2012 - Qualquer Situação - Juros de Mora</t>
  </si>
  <si>
    <t>Participação Especial pela Produção de Petróleo em Plataforma - Contrato de Concessão - Declaração de Comercialidade a partir de 3/12/2012 - Qualquer Situação - Dívida Ativa - Multas da Dívida Ativa</t>
  </si>
  <si>
    <t>Participação Especial pela Produção de Petróleo em Plataforma - Contrato de Concessão - Declaração de Comercialidade a partir de 3/12/2012 - Qualquer Situação - Juros de Mora da Dívida Ativa</t>
  </si>
  <si>
    <t>Participação do Proprietário da Terra – Contrato de Concessão - Principal</t>
  </si>
  <si>
    <t>Participação do Proprietário da Terra – Contrato de Concessão - Multas e Juros de Mora</t>
  </si>
  <si>
    <t>Participação do Proprietário da Terra – Contrato de Concessão - Dívida Ativa</t>
  </si>
  <si>
    <t>Participação do Proprietário da Terra – Contrato de Concessão - Dívida Ativa - Multas e Juros de Mora da Dívida Ativa</t>
  </si>
  <si>
    <t>Participação do Proprietário da Terra – Contrato de Concessão - Multas</t>
  </si>
  <si>
    <t>Participação do Proprietário da Terra – Contrato de Concessão - Juros de Mora</t>
  </si>
  <si>
    <t>Participação do Proprietário da Terra – Contrato de Concessão - Dívida Ativa - Multas da Dívida Ativa</t>
  </si>
  <si>
    <t>Participação do Proprietário da Terra – Contrato de Concessão - Juros de Mora da Dívida Ativa</t>
  </si>
  <si>
    <t>Royalties Mínimos pela Produção de Petróleo em Terra - Cessão Onerosa - Declaração de Comercialidade a partir de 3/12/2012 - Principal</t>
  </si>
  <si>
    <t>Royalties Mínimos pela Produção de Petróleo em Terra - Cessão Onerosa - Declaração de Comercialidade a partir de 3/12/2012 - Multas e Juros de Mora</t>
  </si>
  <si>
    <t>Royalties Mínimos pela Produção de Petróleo em Terra - Cessão Onerosa - Declaração de Comercialidade a partir de 3/12/2012 - Dívida Ativa</t>
  </si>
  <si>
    <t>Royalties Mínimos pela Produção de Petróleo em Terra - Cessão Onerosa - Declaração de Comercialidade a partir de 3/12/2012 - Dívida Ativa - Multas e Juros de Mora da Dívida Ativa</t>
  </si>
  <si>
    <t>Royalties Mínimos pela Produção de Petróleo em Terra - Cessão Onerosa - Declaração de Comercialidade a partir de 3/12/2012 - Multas</t>
  </si>
  <si>
    <t>Royalties Mínimos pela Produção de Petróleo em Terra - Cessão Onerosa - Declaração de Comercialidade a partir de 3/12/2012 - Juros de Mora</t>
  </si>
  <si>
    <t>Royalties Mínimos pela Produção de Petróleo em Terra - Cessão Onerosa - Declaração de Comercialidade a partir de 3/12/2012 - Dívida Ativa - Multas da Dívida Ativa</t>
  </si>
  <si>
    <t>Royalties Mínimos pela Produção de Petróleo em Terra - Cessão Onerosa - Declaração de Comercialidade a partir de 3/12/2012 - Juros de Mora da Dívida Ativa</t>
  </si>
  <si>
    <t>Royalties Mínimos pela Produção de Petróleo em Plataforma - Cessão Onerosa - Declaração de Comercialidade a partir de 3/12/2012 - Principal</t>
  </si>
  <si>
    <t>Royalties Mínimos pela Produção de Petróleo em Plataforma - Cessão Onerosa - Declaração de Comercialidade a partir de 3/12/2012 - Multas e Juros de Mora</t>
  </si>
  <si>
    <t>Royalties Mínimos pela Produção de Petróleo em Plataforma - Cessão Onerosa - Declaração de Comercialidade a partir de 3/12/2012 - Dívida Ativa</t>
  </si>
  <si>
    <t>Royalties Mínimos pela Produção de Petróleo em Plataforma - Cessão Onerosa - Declaração de Comercialidade a partir de 3/12/2012 - Dívida Ativa - Multas e Juros de Mora da Dívida Ativa</t>
  </si>
  <si>
    <t>Royalties Mínimos pela Produção de Petróleo em Plataforma - Cessão Onerosa - Declaração de Comercialidade a partir de 3/12/2012 - Multas</t>
  </si>
  <si>
    <t>Royalties Mínimos pela Produção de Petróleo em Plataforma - Cessão Onerosa - Declaração de Comercialidade a partir de 3/12/2012 - Juros de Mora</t>
  </si>
  <si>
    <t>Royalties Mínimos pela Produção de Petróleo em Plataforma - Cessão Onerosa - Declaração de Comercialidade a partir de 3/12/2012 - Dívida Ativa - Multas da Dívida Ativa</t>
  </si>
  <si>
    <t>Royalties Mínimos pela Produção de Petróleo em Plataforma - Cessão Onerosa - Declaração de Comercialidade a partir de 3/12/2012 - Juros de Mora da Dívida Ativa</t>
  </si>
  <si>
    <t>Royalties Excedentes pela Produção de Petróleo em Terra - Cessão Onerosa - Declaração de Comercialidade a partir de 3/12/2012 - Principal</t>
  </si>
  <si>
    <t>Royalties Excedentes pela Produção de Petróleo em Terra - Cessão Onerosa - Declaração de Comercialidade a partir de 3/12/2012 - Multas e Juros de Mora</t>
  </si>
  <si>
    <t>Royalties Excedentes pela Produção de Petróleo em Terra - Cessão Onerosa - Declaração de Comercialidade a partir de 3/12/2012 - Dívida Ativa</t>
  </si>
  <si>
    <t>Royalties Excedentes pela Produção de Petróleo em Terra - Cessão Onerosa - Declaração de Comercialidade a partir de 3/12/2012 - Dívida Ativa - Multas e Juros de Mora da Dívida Ativa</t>
  </si>
  <si>
    <t>Royalties Excedentes pela Produção de Petróleo em Terra - Cessão Onerosa - Declaração de Comercialidade a partir de 3/12/2012 - Multas</t>
  </si>
  <si>
    <t>Royalties Excedentes pela Produção de Petróleo em Terra - Cessão Onerosa - Declaração de Comercialidade a partir de 3/12/2012 - Juros de Mora</t>
  </si>
  <si>
    <t>Royalties Excedentes pela Produção de Petróleo em Terra - Cessão Onerosa - Declaração de Comercialidade a partir de 3/12/2012 - Dívida Ativa - Multas da Dívida Ativa</t>
  </si>
  <si>
    <t>Royalties Excedentes pela Produção de Petróleo em Terra - Cessão Onerosa - Declaração de Comercialidade a partir de 3/12/2012 - Juros de Mora da Dívida Ativa</t>
  </si>
  <si>
    <t>Royalties Excedentes pela Produção de Petróleo em Plataforma - Cessão Onerosa - Declaração de Comercialidade a partir de 3/12/2012 - Principal</t>
  </si>
  <si>
    <t>Royalties Excedentes pela Produção de Petróleo em Plataforma - Cessão Onerosa - Declaração de Comercialidade a partir de 3/12/2012 - Multas e Juros de Mora</t>
  </si>
  <si>
    <t>Royalties Excedentes pela Produção de Petróleo em Plataforma - Cessão Onerosa - Declaração de Comercialidade a partir de 3/12/2012 - Dívida Ativa</t>
  </si>
  <si>
    <t>Royalties Excedentes pela Produção de Petróleo em Plataforma - Cessão Onerosa - Declaração de Comercialidade a partir de 3/12/2012 - Dívida Ativa - Multas e Juros de Mora da Dívida Ativa</t>
  </si>
  <si>
    <t>Royalties Excedentes pela Produção de Petróleo em Plataforma - Cessão Onerosa - Declaração de Comercialidade a partir de 3/12/2012 - Multas</t>
  </si>
  <si>
    <t>Royalties Excedentes pela Produção de Petróleo em Plataforma - Cessão Onerosa - Declaração de Comercialidade a partir de 3/12/2012 - Juros de Mora</t>
  </si>
  <si>
    <t>Royalties Excedentes pela Produção de Petróleo em Plataforma - Cessão Onerosa - Declaração de Comercialidade a partir de 3/12/2012 - Dívida Ativa - Multas da Dívida Ativa</t>
  </si>
  <si>
    <t>Royalties Excedentes pela Produção de Petróleo em Plataforma - Cessão Onerosa - Declaração de Comercialidade a partir de 3/12/2012 - Juros de Mora da Dívida Ativa</t>
  </si>
  <si>
    <t>Bônus de Assinatura de Contrato de Partilha de Produção - Parcela da União - Principal</t>
  </si>
  <si>
    <t>Bônus de Assinatura de Contrato de Partilha de Produção - Parcela da União - Multas e Juros de Mora</t>
  </si>
  <si>
    <t>Bônus de Assinatura de Contrato de Partilha de Produção - Parcela da União - Dívida Ativa</t>
  </si>
  <si>
    <t>Bônus de Assinatura de Contrato de Partilha de Produção - Parcela da União - Dívida Ativa - Multas e Juros de Mora da Dívida Ativa</t>
  </si>
  <si>
    <t>Bônus de Assinatura de Contrato de Partilha de Produção - Parcela da União - Multas</t>
  </si>
  <si>
    <t>Bônus de Assinatura de Contrato de Partilha de Produção - Parcela da União - Juros de Mora</t>
  </si>
  <si>
    <t>Bônus de Assinatura de Contrato de Partilha de Produção - Parcela da União - Dívida Ativa - Multas da Dívida Ativa</t>
  </si>
  <si>
    <t>Bônus de Assinatura de Contrato de Partilha de Produção - Parcela da União - Juros de Mora da Dívida Ativa</t>
  </si>
  <si>
    <t>Bônus de Assinatura de Contrato de Partilha de Produção - Parcela do Fundo Social - Principal</t>
  </si>
  <si>
    <t>Bônus de Assinatura de Contrato de Partilha de Produção - Parcela do Fundo Social - Multas e Juros de Mora</t>
  </si>
  <si>
    <t>Bônus de Assinatura de Contrato de Partilha de Produção - Parcela do Fundo Social - Dívida Ativa</t>
  </si>
  <si>
    <t>Bônus de Assinatura de Contrato de Partilha de Produção - Parcela do Fundo Social - Dívida Ativa - Multas e Juros de Mora da Dívida Ativa</t>
  </si>
  <si>
    <t>Bônus de Assinatura de Contrato de Partilha de Produção - Parcela do Fundo Social - Multas</t>
  </si>
  <si>
    <t>Bônus de Assinatura de Contrato de Partilha de Produção - Parcela do Fundo Social - Juros de Mora</t>
  </si>
  <si>
    <t>Bônus de Assinatura de Contrato de Partilha de Produção - Parcela do Fundo Social - Dívida Ativa - Multas da Dívida Ativa</t>
  </si>
  <si>
    <t>Bônus de Assinatura de Contrato de Partilha de Produção - Parcela do Fundo Social - Juros de Mora da Dívida Ativa</t>
  </si>
  <si>
    <t>Bônus de Assinatura de Contrato de Partilha de Produção - Parcela da Empresa Gestora do Contrato - Principal</t>
  </si>
  <si>
    <t>Bônus de Assinatura de Contrato de Partilha de Produção - Parcela da Empresa Gestora do Contrato - Multas e Juros de Mora</t>
  </si>
  <si>
    <t>Bônus de Assinatura de Contrato de Partilha de Produção - Parcela da Empresa Gestora do Contrato - Dívida Ativa</t>
  </si>
  <si>
    <t>Bônus de Assinatura de Contrato de Partilha de Produção - Parcela da Empresa Gestora do Contrato - Dívida Ativa - Multas e Juros de Mora da Dívida Ativa</t>
  </si>
  <si>
    <t>Bônus de Assinatura de Contrato de Partilha de Produção - Parcela da Empresa Gestora do Contrato - Multas</t>
  </si>
  <si>
    <t>Bônus de Assinatura de Contrato de Partilha de Produção - Parcela da Empresa Gestora do Contrato - Juros de Mora</t>
  </si>
  <si>
    <t>Bônus de Assinatura de Contrato de Partilha de Produção - Parcela da Empresa Gestora do Contrato - Dívida Ativa - Multas da Dívida Ativa</t>
  </si>
  <si>
    <t>Bônus de Assinatura de Contrato de Partilha de Produção - Parcela da Empresa Gestora do Contrato - Juros de Mora da Dívida Ativa</t>
  </si>
  <si>
    <t>Bônus de Assinatura de Contrato de Partilha de Produção - Parcela de Estados e Municípios - Principal</t>
  </si>
  <si>
    <t>Bônus de Assinatura de Contrato de Partilha de Produção - Parcela de Estados e Municípios - Multas e Juros de Mora</t>
  </si>
  <si>
    <t>Bônus de Assinatura de Contrato de Partilha de Produção - Parcela de Estados e Municípios - Dívida Ativa</t>
  </si>
  <si>
    <t>Bônus de Assinatura de Contrato de Partilha de Produção - Parcela de Estados e Municípios - Dívida Ativa - Multas e Juros de Mora da Dívida Ativa</t>
  </si>
  <si>
    <t>Bônus de Assinatura de Contrato de Partilha de Produção - Parcela de Estados e Municípios - Multas</t>
  </si>
  <si>
    <t>Bônus de Assinatura de Contrato de Partilha de Produção - Parcela de Estados e Municípios - Juros de Mora</t>
  </si>
  <si>
    <t>Bônus de Assinatura de Contrato de Partilha de Produção - Parcela de Estados e Municípios - Dívida Ativa - Multas da Dívida Ativa</t>
  </si>
  <si>
    <t>Bônus de Assinatura de Contrato de Partilha de Produção - Parcela de Estados e Municípios - Juros de Mora da Dívida Ativa</t>
  </si>
  <si>
    <t>Royalties pela Produção de Petróleo em Terra - Partilha de Produção - Declaração de Comercialidade a partir de 3/12/2012 - Principal</t>
  </si>
  <si>
    <t>Royalties pela Produção de Petróleo em Terra - Partilha de Produção - Declaração de Comercialidade a partir de 3/12/2012 - Multas e Juros de Mora</t>
  </si>
  <si>
    <t>Royalties pela Produção de Petróleo em Terra - Partilha de Produção - Declaração de Comercialidade a partir de 3/12/2012 - Dívida Ativa</t>
  </si>
  <si>
    <t>Royalties pela Produção de Petróleo em Terra - Partilha de Produção - Declaração de Comercialidade a partir de 3/12/2012 - Dívida Ativa - Multas e Juros de Mora da Dívida Ativa</t>
  </si>
  <si>
    <t>Royalties pela Produção de Petróleo em Terra - Partilha de Produção - Declaração de Comercialidade a partir de 3/12/2012 - Multas</t>
  </si>
  <si>
    <t>Royalties pela Produção de Petróleo em Terra - Partilha de Produção - Declaração de Comercialidade a partir de 3/12/2012 - Juros de Mora</t>
  </si>
  <si>
    <t>Royalties pela Produção de Petróleo em Terra - Partilha de Produção - Declaração de Comercialidade a partir de 3/12/2012 - Dívida Ativa - Multas da Dívida Ativa</t>
  </si>
  <si>
    <t>Royalties pela Produção de Petróleo em Terra - Partilha de Produção - Declaração de Comercialidade a partir de 3/12/2012 - Juros de Mora da Dívida Ativa</t>
  </si>
  <si>
    <t>Royalties pela Produção de Petróleo em Plataforma - Partilha de Produção - Declaração de Comercialidade a partir de 3/12/2012 - Principal</t>
  </si>
  <si>
    <t>Royalties pela Produção de Petróleo em Plataforma - Partilha de Produção - Declaração de Comercialidade a partir de 3/12/2012 - Multas e Juros de Mora</t>
  </si>
  <si>
    <t>Royalties pela Produção de Petróleo em Plataforma - Partilha de Produção - Declaração de Comercialidade a partir de 3/12/2012 - Dívida Ativa</t>
  </si>
  <si>
    <t>Royalties pela Produção de Petróleo em Plataforma - Partilha de Produção - Declaração de Comercialidade a partir de 3/12/2012 - Dívida Ativa - Multas e Juros de Mora da Dívida Ativa</t>
  </si>
  <si>
    <t>Royalties pela Produção de Petróleo em Plataforma - Partilha de Produção - Declaração de Comercialidade a partir de 3/12/2012 - Multas</t>
  </si>
  <si>
    <t>Royalties pela Produção de Petróleo em Plataforma - Partilha de Produção - Declaração de Comercialidade a partir de 3/12/2012 - Juros de Mora</t>
  </si>
  <si>
    <t>Royalties pela Produção de Petróleo em Plataforma - Partilha de Produção - Declaração de Comercialidade a partir de 3/12/2012 - Dívida Ativa - Multas da Dívida Ativa</t>
  </si>
  <si>
    <t>Royalties pela Produção de Petróleo em Plataforma - Partilha de Produção - Declaração de Comercialidade a partir de 3/12/2012 - Juros de Mora da Dívida Ativa</t>
  </si>
  <si>
    <t>Outorga de Direitos de Exploração e Pesquisa Mineral - Principal</t>
  </si>
  <si>
    <t>Outorga de Direitos de Exploração e Pesquisa Mineral - Multas e Juros de Mora</t>
  </si>
  <si>
    <t>Outorga de Direitos de Exploração e Pesquisa Mineral - Dívida Ativa</t>
  </si>
  <si>
    <t>Outorga de Direitos de Exploração e Pesquisa Mineral - Dívida Ativa - Multas e Juros de Mora da Dívida Ativa</t>
  </si>
  <si>
    <t>Outorga de Direitos de Exploração e Pesquisa Mineral - Multas</t>
  </si>
  <si>
    <t>Outorga de Direitos de Exploração e Pesquisa Mineral - Juros de Mora</t>
  </si>
  <si>
    <t>Outorga de Direitos de Exploração e Pesquisa Mineral - Dívida Ativa - Multas da Dívida Ativa</t>
  </si>
  <si>
    <t>Outorga de Direitos de Exploração e Pesquisa Mineral - Juros de Mora da Dívida Ativa</t>
  </si>
  <si>
    <t>Compensação Financeira pela Exploração de Recursos Minerais - Principal</t>
  </si>
  <si>
    <t>Compensação Financeira pela Exploração de Recursos Minerais - Multas e Juros de Mora</t>
  </si>
  <si>
    <t>Compensação Financeira pela Exploração de Recursos Minerais - Dívida Ativa</t>
  </si>
  <si>
    <t>Compensação Financeira pela Exploração de Recursos Minerais - Dívida Ativa - Multas e Juros de Mora da Dívida Ativa</t>
  </si>
  <si>
    <t>Compensação Financeira pela Exploração de Recursos Minerais - Multas</t>
  </si>
  <si>
    <t>Compensação Financeira pela Exploração de Recursos Minerais - Juros de Mora</t>
  </si>
  <si>
    <t>Compensação Financeira pela Exploração de Recursos Minerais - Dívida Ativa - Multas da Dívida Ativa</t>
  </si>
  <si>
    <t>Compensação Financeira pela Exploração de Recursos Minerais - Juros de Mora da Dívida Ativa</t>
  </si>
  <si>
    <t>Outorga de Direitos de Uso de Recursos Hídricos - Principal</t>
  </si>
  <si>
    <t>Outorga de Direitos de Uso de Recursos Hídricos - Multas e Juros de Mora</t>
  </si>
  <si>
    <t>Outorga de Direitos de Uso de Recursos Hídricos - Dívida Ativa</t>
  </si>
  <si>
    <t>Outorga de Direitos de Uso de Recursos Hídricos - Dívida Ativa - Multas e Juros de Mora da Dívida Ativa</t>
  </si>
  <si>
    <t>Outorga de Direitos de Uso de Recursos Hídricos - Multas</t>
  </si>
  <si>
    <t>Outorga de Direitos de Uso de Recursos Hídricos - Juros de Mora</t>
  </si>
  <si>
    <t>Outorga de Direitos de Uso de Recursos Hídricos - Dívida Ativa - Multas da Dívida Ativa</t>
  </si>
  <si>
    <t>Outorga de Direitos de Uso de Recursos Hídricos - Juros de Mora da Dívida Ativa</t>
  </si>
  <si>
    <t>Concessão de Uso do Potencial de Energia Hidráulica - Principal</t>
  </si>
  <si>
    <t>Concessão de Uso do Potencial de Energia Hidráulica - Multas e Juros de Mora</t>
  </si>
  <si>
    <t>Concessão de Uso do Potencial de Energia Hidráulica - Dívida Ativa</t>
  </si>
  <si>
    <t>Concessão de Uso do Potencial de Energia Hidráulica - Dívida Ativa - Multas e Juros de Mora da Dívida Ativa</t>
  </si>
  <si>
    <t>Concessão de Uso do Potencial de Energia Hidráulica - Multas</t>
  </si>
  <si>
    <t>Concessão de Uso do Potencial de Energia Hidráulica - Juros de Mora</t>
  </si>
  <si>
    <t>Concessão de Uso do Potencial de Energia Hidráulica - Dívida Ativa - Multas da Dívida Ativa</t>
  </si>
  <si>
    <t>Concessão de Uso do Potencial de Energia Hidráulica - Juros de Mora da Dívida Ativa</t>
  </si>
  <si>
    <t>Utilização de Recursos Hídricos - Itaipu - Principal</t>
  </si>
  <si>
    <t>Utilização de Recursos Hídricos - Itaipu - Multas e Juros de Mora</t>
  </si>
  <si>
    <t>Utilização de Recursos Hídricos - Itaipu - Dívida Ativa</t>
  </si>
  <si>
    <t>Utilização de Recursos Hídricos - Itaipu - Dívida Ativa - Multas e Juros de Mora da Dívida Ativa</t>
  </si>
  <si>
    <t>Utilização de Recursos Hídricos - Itaipu - Multas</t>
  </si>
  <si>
    <t>Utilização de Recursos Hídricos - Itaipu - Juros de Mora</t>
  </si>
  <si>
    <t>Utilização de Recursos Hídricos - Itaipu - Dívida Ativa - Multas da Dívida Ativa</t>
  </si>
  <si>
    <t>Utilização de Recursos Hídricos - Itaipu - Juros de Mora da Dívida Ativa</t>
  </si>
  <si>
    <t>Utilização de Recursos Hídricos - Demais Empresas - Principal</t>
  </si>
  <si>
    <t>Utilização de Recursos Hídricos - Demais Empresas - Multas e Juros de Mora</t>
  </si>
  <si>
    <t>Utilização de Recursos Hídricos - Demais Empresas - Dívida Ativa</t>
  </si>
  <si>
    <t>Utilização de Recursos Hídricos - Demais Empresas - Dívida Ativa - Multas e Juros de Mora da Dívida Ativa</t>
  </si>
  <si>
    <t>Utilização de Recursos Hídricos - Demais Empresas - Multas</t>
  </si>
  <si>
    <t>Utilização de Recursos Hídricos - Demais Empresas - Juros de Mora</t>
  </si>
  <si>
    <t>Utilização de Recursos Hídricos - Demais Empresas - Dívida Ativa - Multas da Dívida Ativa</t>
  </si>
  <si>
    <t>Utilização de Recursos Hídricos - Demais Empresas - Juros de Mora da Dívida Ativa</t>
  </si>
  <si>
    <t>Utilização de Recursos Hídricos - Demais Empresas - Prorrogação de Outorga - Principal</t>
  </si>
  <si>
    <t>Utilização de Recursos Hídricos - Demais Empresas - Prorrogação de Outorga - Multas e Juros de Mora</t>
  </si>
  <si>
    <t>Utilização de Recursos Hídricos - Demais Empresas - Prorrogação de Outorga - Dívida Ativa</t>
  </si>
  <si>
    <t>Utilização de Recursos Hídricos - Demais Empresas - Prorrogação de Outorga - Dívida Ativa - Multas e Juros de Mora da Dívida Ativa</t>
  </si>
  <si>
    <t>Utilização de Recursos Hídricos - Demais Empresas - Prorrogação de Outorga - Multas</t>
  </si>
  <si>
    <t>Utilização de Recursos Hídricos - Demais Empresas - Prorrogação de Outorga - Juros de Mora</t>
  </si>
  <si>
    <t>Utilização de Recursos Hídricos - Demais Empresas - Prorrogação de Outorga - Dívida Ativa - Multas da Dívida Ativa</t>
  </si>
  <si>
    <t>Utilização de Recursos Hídricos - Demais Empresas - Prorrogação de Outorga - Juros de Mora da Dívida Ativa</t>
  </si>
  <si>
    <t>Concessão de Florestas Nacionais - Valor Mínimo - Principal</t>
  </si>
  <si>
    <t>Concessão de Florestas Nacionais - Valor Mínimo - Multas e Juros de Mora</t>
  </si>
  <si>
    <t>Concessão de Florestas Nacionais - Valor Mínimo - Dívida Ativa</t>
  </si>
  <si>
    <t>Concessão de Florestas Nacionais - Valor Mínimo - Dívida Ativa - Multas e Juros de Mora da Dívida Ativa</t>
  </si>
  <si>
    <t>Concessão de Florestas Nacionais - Valor Mínimo - Multas</t>
  </si>
  <si>
    <t>Concessão de Florestas Nacionais - Valor Mínimo - Juros de Mora</t>
  </si>
  <si>
    <t>Concessão de Florestas Nacionais - Valor Mínimo - Dívida Ativa - Multas da Dívida Ativa</t>
  </si>
  <si>
    <t>Concessão de Florestas Nacionais - Valor Mínimo - Juros de Mora da Dívida Ativa</t>
  </si>
  <si>
    <t>Concessão de Florestas Nacionais - Demais Valores - Principal</t>
  </si>
  <si>
    <t>Concessão de Florestas Nacionais - Demais Valores - Multas e Juros de Mora</t>
  </si>
  <si>
    <t>Concessão de Florestas Nacionais - Demais Valores - Dívida Ativa</t>
  </si>
  <si>
    <t>Concessão de Florestas Nacionais - Demais Valores - Dívida Ativa - Multas e Juros de Mora da Dívida Ativa</t>
  </si>
  <si>
    <t>Concessão de Florestas Nacionais - Demais Valores - Multas</t>
  </si>
  <si>
    <t>Concessão de Florestas Nacionais - Demais Valores - Juros de Mora</t>
  </si>
  <si>
    <t>Concessão de Florestas Nacionais - Demais Valores - Dívida Ativa - Multas da Dívida Ativa</t>
  </si>
  <si>
    <t>Concessão de Florestas Nacionais - Demais Valores - Juros de Mora da Dívida Ativa</t>
  </si>
  <si>
    <t>Concessão de Florestas Não Catalogadas como “Florestas Nacionais” - Valor Mínimo - Principal</t>
  </si>
  <si>
    <t>Concessão de Florestas Não Catalogadas como “Florestas Nacionais” - Valor Mínimo - Multas e Juros de Mora</t>
  </si>
  <si>
    <t>Concessão de Florestas Não Catalogadas como “Florestas Nacionais” - Valor Mínimo - Dívida Ativa</t>
  </si>
  <si>
    <t>Concessão de Florestas Não Catalogadas como “Florestas Nacionais” - Valor Mínimo - Dívida Ativa - Multas e Juros de Mora da Dívida Ativa</t>
  </si>
  <si>
    <t>Concessão de Florestas Não Catalogadas como “Florestas Nacionais” - Valor Mínimo - Multas</t>
  </si>
  <si>
    <t>Concessão de Florestas Não Catalogadas como “Florestas Nacionais” - Valor Mínimo - Juros de Mora</t>
  </si>
  <si>
    <t>Concessão de Florestas Não Catalogadas como “Florestas Nacionais” - Valor Mínimo - Dívida Ativa - Multas da Dívida Ativa</t>
  </si>
  <si>
    <t>Concessão de Florestas Não Catalogadas como “Florestas Nacionais” - Valor Mínimo - Juros de Mora da Dívida Ativa</t>
  </si>
  <si>
    <t>Concessão de Florestas Não Catalogadas como “Florestas Nacionais” - Demais Valores - Principal</t>
  </si>
  <si>
    <t>Concessão de Florestas Não Catalogadas como “Florestas Nacionais” - Demais Valores - Multas e Juros de Mora</t>
  </si>
  <si>
    <t>Concessão de Florestas Não Catalogadas como “Florestas Nacionais” - Demais Valores - Dívida Ativa</t>
  </si>
  <si>
    <t>Concessão de Florestas Não Catalogadas como “Florestas Nacionais” - Demais Valores - Dívida Ativa - Multas e Juros de Mora da Dívida Ativa</t>
  </si>
  <si>
    <t>Concessão de Florestas Não Catalogadas como “Florestas Nacionais” - Demais Valores - Multas</t>
  </si>
  <si>
    <t>Concessão de Florestas Não Catalogadas como “Florestas Nacionais” - Demais Valores - Juros de Mora</t>
  </si>
  <si>
    <t>Concessão de Florestas Não Catalogadas como “Florestas Nacionais” - Demais Valores - Dívida Ativa - Multas da Dívida Ativa</t>
  </si>
  <si>
    <t>Concessão de Florestas Não Catalogadas como “Florestas Nacionais” - Demais Valores - Juros de Mora da Dívida Ativa</t>
  </si>
  <si>
    <t>Custos de Edital de Concessão Florestal - Principal</t>
  </si>
  <si>
    <t>Custos de Edital de Concessão Florestal - Multas e Juros de Mora</t>
  </si>
  <si>
    <t>Custos de Edital de Concessão Florestal - Dívida Ativa</t>
  </si>
  <si>
    <t>Custos de Edital de Concessão Florestal - Dívida Ativa - Multas e Juros de Mora da Dívida Ativa</t>
  </si>
  <si>
    <t>Custos de Edital de Concessão Florestal - Multas</t>
  </si>
  <si>
    <t>Custos de Edital de Concessão Florestal - Juros de Mora</t>
  </si>
  <si>
    <t>Custos de Edital de Concessão Florestal - Dívida Ativa - Multas da Dívida Ativa</t>
  </si>
  <si>
    <t>Custos de Edital de Concessão Florestal - Juros de Mora da Dívida Ativa</t>
  </si>
  <si>
    <t>Contratos de Transição de Concessão Florestal - Principal</t>
  </si>
  <si>
    <t>Contratos de Transição de Concessão Florestal - Multas e Juros de Mora</t>
  </si>
  <si>
    <t>Contratos de Transição de Concessão Florestal - Dívida Ativa</t>
  </si>
  <si>
    <t>Contratos de Transição de Concessão Florestal - Dívida Ativa - Multas e Juros de Mora da Dívida Ativa</t>
  </si>
  <si>
    <t>Contratos de Transição de Concessão Florestal - Multas</t>
  </si>
  <si>
    <t>Contratos de Transição de Concessão Florestal - Juros de Mora</t>
  </si>
  <si>
    <t>Contratos de Transição de Concessão Florestal - Dívida Ativa - Multas da Dívida Ativa</t>
  </si>
  <si>
    <t>Contratos de Transição de Concessão Florestal - Juros de Mora da Dívida Ativa</t>
  </si>
  <si>
    <t>Demais Receitas de Exploração de Recursos Florestais - Principal</t>
  </si>
  <si>
    <t>Demais Receitas de Exploração de Recursos Florestais - Multas e Juros de Mora</t>
  </si>
  <si>
    <t>Demais Receitas de Exploração de Recursos Florestais - Dívida Ativa</t>
  </si>
  <si>
    <t>Demais Receitas de Exploração de Recursos Florestais - Dívida Ativa - Multas e Juros de Mora da Dívida Ativa</t>
  </si>
  <si>
    <t>Demais Receitas de Exploração de Recursos Florestais - Multas</t>
  </si>
  <si>
    <t>Demais Receitas de Exploração de Recursos Florestais - Juros de Mora</t>
  </si>
  <si>
    <t>Demais Receitas de Exploração de Recursos Florestais - Dívida Ativa - Multas da Dívida Ativa</t>
  </si>
  <si>
    <t>Demais Receitas de Exploração de Recursos Florestais - Juros de Mora da Dívida Ativa</t>
  </si>
  <si>
    <t>Outorga de Direito de Uso ou de Exploração de Criação Protegida - Instituição Científica e Tecnológica - Principal</t>
  </si>
  <si>
    <t>Outorga de Direito de Uso ou de Exploração de Criação Protegida - Instituição Científica e Tecnológica - Multas e Juros de Mora</t>
  </si>
  <si>
    <t>Outorga de Direito de Uso ou de Exploração de Criação Protegida - Instituição Científica e Tecnológica - Dívida Ativa</t>
  </si>
  <si>
    <t>Outorga de Direito de Uso ou de Exploração de Criação Protegida - Instituição Científica e Tecnológica - Dívida Ativa - Multas e Juros de Mora da Dívida Ativa</t>
  </si>
  <si>
    <t>Outorga de Direito de Uso ou de Exploração de Criação Protegida - Instituição Científica e Tecnológica - Multas</t>
  </si>
  <si>
    <t>Outorga de Direito de Uso ou de Exploração de Criação Protegida - Instituição Científica e Tecnológica - Juros de Mora</t>
  </si>
  <si>
    <t>Outorga de Direito de Uso ou de Exploração de Criação Protegida - Instituição Científica e Tecnológica - Dívida Ativa - Multas da Dívida Ativa</t>
  </si>
  <si>
    <t>Outorga de Direito de Uso ou de Exploração de Criação Protegida - Instituição Científica e Tecnológica - Juros de Mora da Dívida Ativa</t>
  </si>
  <si>
    <t>Direito de Uso da Imagem e de Reprodução dos Bens do Acervo Patrimonial - Principal</t>
  </si>
  <si>
    <t>Royalties pela Exploração do Patrimônio Genético ou Conhecimento Tradicional Associado - Principal</t>
  </si>
  <si>
    <t>Royalties pela Exploração do Patrimônio Genético ou Conhecimento Tradicional Associado - Multas e Juros de Mora</t>
  </si>
  <si>
    <t>Royalties pela Exploração do Patrimônio Genético ou Conhecimento Tradicional Associado - Dívida Ativa</t>
  </si>
  <si>
    <t>Royalties pela Exploração do Patrimônio Genético ou Conhecimento Tradicional Associado - Dívida Ativa - Multas e Juros de Mora da Dívida Ativa</t>
  </si>
  <si>
    <t>Royalties pela Exploração do Patrimônio Genético ou Conhecimento Tradicional Associado - Multas</t>
  </si>
  <si>
    <t>Royalties pela Exploração do Patrimônio Genético ou Conhecimento Tradicional Associado - Juros de Mora</t>
  </si>
  <si>
    <t>Royalties pela Exploração do Patrimônio Genético ou Conhecimento Tradicional Associado - Dívida Ativa - Multas da Dívida Ativa</t>
  </si>
  <si>
    <t>Royalties pela Exploração do Patrimônio Genético ou Conhecimento Tradicional Associado - Juros de Mora da Dívida Ativa</t>
  </si>
  <si>
    <t>Royalties pela Comercialização de Produtos Resultantes de Criação Protegida - Principal</t>
  </si>
  <si>
    <t>Royalties pela Comercialização de Produtos Resultantes de Criação Protegida - Multas e Juros de Mora</t>
  </si>
  <si>
    <t>Royalties pela Comercialização de Produtos Resultantes de Criação Protegida - Dívida Ativa</t>
  </si>
  <si>
    <t>Royalties pela Comercialização de Produtos Resultantes de Criação Protegida - Dívida Ativa - Multas e Juros de Mora da Dívida Ativa</t>
  </si>
  <si>
    <t>Royalties pela Comercialização de Produtos Resultantes de Criação Protegida - Multas</t>
  </si>
  <si>
    <t>Royalties pela Comercialização de Produtos Resultantes de Criação Protegida - Juros de Mora</t>
  </si>
  <si>
    <t>Royalties pela Comercialização de Produtos Resultantes de Criação Protegida - Dívida Ativa - Multas da Dívida Ativa</t>
  </si>
  <si>
    <t>Royalties pela Comercialização de Produtos Resultantes de Criação Protegida - Juros de Mora da Dívida Ativa</t>
  </si>
  <si>
    <t>Cessão do Direito de Operacionalização de Pagamentos - Poder Judiciário - Principal</t>
  </si>
  <si>
    <t>Cessão do Direito de Operacionalização de Pagamentos - Poder Judiciário - Multas e Juros de Mora</t>
  </si>
  <si>
    <t>Cessão do Direito de Operacionalização de Pagamentos - Poder Judiciário - Dívida Ativa</t>
  </si>
  <si>
    <t>Cessão do Direito de Operacionalização de Pagamentos - Poder Judiciário - Dívida Ativa - Multas e Juros de Mora da Dívida Ativa</t>
  </si>
  <si>
    <t>Cessão do Direito de Operacionalização de Pagamentos - Poder Judiciário - Multas</t>
  </si>
  <si>
    <t>Cessão do Direito de Operacionalização de Pagamentos - Poder Judiciário - Juros de Mora</t>
  </si>
  <si>
    <t>Cessão do Direito de Operacionalização de Pagamentos - Poder Judiciário - Dívida Ativa - Multas da Dívida Ativa</t>
  </si>
  <si>
    <t>Cessão do Direito de Operacionalização de Pagamentos - Poder Judiciário - Juros de Mora da Dívida Ativa</t>
  </si>
  <si>
    <t>Participação da União em Receita de Loteria Federal - Principal</t>
  </si>
  <si>
    <t>Participação da União em Receita de Loteria Federal - Multas e Juros de Mora</t>
  </si>
  <si>
    <t>Participação da União em Receita de Loteria Federal - Dívida Ativa</t>
  </si>
  <si>
    <t>Participação da União em Receita de Loteria Federal - Dívida Ativa - Multas e Juros de Mora da Dívida Ativa</t>
  </si>
  <si>
    <t>Participação da União em Receita de Loteria Federal - Multas</t>
  </si>
  <si>
    <t>Participação da União em Receita de Loteria Federal - Juros de Mora</t>
  </si>
  <si>
    <t>Participação da União em Receita de Loteria Federal - Dívida Ativa - Multas da Dívida Ativa</t>
  </si>
  <si>
    <t>Participação da União em Receita de Loteria Federal - Juros de Mora da Dívida Ativa</t>
  </si>
  <si>
    <t>Participação da União em Receita de Loteria Esportiva - Principal</t>
  </si>
  <si>
    <t>Participação da União em Receita de Loteria Esportiva - Multas e Juros de Mora</t>
  </si>
  <si>
    <t>Participação da União em Receita de Loteria Esportiva - Dívida Ativa</t>
  </si>
  <si>
    <t>Participação da União em Receita de Loteria Esportiva - Dívida Ativa - Multas e Juros de Mora da Dívida Ativa</t>
  </si>
  <si>
    <t>Participação da União em Receita de Loteria Esportiva - Multas</t>
  </si>
  <si>
    <t>Participação da União em Receita de Loteria Esportiva - Juros de Mora</t>
  </si>
  <si>
    <t>Participação da União em Receita de Loteria Esportiva - Dívida Ativa - Multas da Dívida Ativa</t>
  </si>
  <si>
    <t>Participação da União em Receita de Loteria Esportiva - Juros de Mora da Dívida Ativa</t>
  </si>
  <si>
    <t>Participação da União em Receita de Loterias de Prognósticos Numéricos - Principal</t>
  </si>
  <si>
    <t>Participação da União em Receita de Loterias de Prognósticos Numéricos - Multas e Juros de Mora</t>
  </si>
  <si>
    <t>Participação da União em Receita de Loterias de Prognósticos Numéricos - Dívida Ativa</t>
  </si>
  <si>
    <t>Participação da União em Receita de Loterias de Prognósticos Numéricos - Dívida Ativa - Multas e Juros de Mora da Dívida Ativa</t>
  </si>
  <si>
    <t>Participação da União em Receita de Loterias de Prognósticos Numéricos - Multas</t>
  </si>
  <si>
    <t>Participação da União em Receita de Loterias de Prognósticos Numéricos - Juros de Mora</t>
  </si>
  <si>
    <t>Participação da União em Receita de Loterias de Prognósticos Numéricos - Dívida Ativa - Multas da Dívida Ativa</t>
  </si>
  <si>
    <t>Participação da União em Receita de Loterias de Prognósticos Numéricos - Juros de Mora da Dívida Ativa</t>
  </si>
  <si>
    <t>Participação da União em Receita de Loteria Instantânea - Principal</t>
  </si>
  <si>
    <t>Participação da União em Receita de Loteria Instantânea - Multas e Juros de Mora</t>
  </si>
  <si>
    <t>Participação da União em Receita de Loteria Instantânea - Dívida Ativa</t>
  </si>
  <si>
    <t>Participação da União em Receita de Loteria Instantânea - Dívida Ativa - Multas e Juros de Mora da Dívida Ativa</t>
  </si>
  <si>
    <t>Participação da União em Receita de Loteria Instantânea - Multas</t>
  </si>
  <si>
    <t>Participação da União em Receita de Loteria Instantânea - Juros de Mora</t>
  </si>
  <si>
    <t>Participação da União em Receita de Loteria Instantânea - Dívida Ativa - Multas da Dívida Ativa</t>
  </si>
  <si>
    <t>Participação da União em Receita de Loteria Instantânea - Juros de Mora da Dívida Ativa</t>
  </si>
  <si>
    <t>Participação da União em Receita de Loterias de Prognósticos Específico - Principal</t>
  </si>
  <si>
    <t>Participação da União em Receita de Loterias de Prognósticos Específico - Multas e Juros de Mora</t>
  </si>
  <si>
    <t>Participação da União em Receita de Loterias de Prognósticos Específico - Dívida Ativa</t>
  </si>
  <si>
    <t>Participação da União em Receita de Loterias de Prognósticos Específico - Dívida Ativa - Multas e Juros de Mora da Dívida Ativa</t>
  </si>
  <si>
    <t>Participação da União em Receita de Loterias de Prognósticos Específico - Multas</t>
  </si>
  <si>
    <t>Participação da União em Receita de Loterias de Prognósticos Específico - Juros de Mora</t>
  </si>
  <si>
    <t>Participação da União em Receita de Loterias de Prognósticos Específico - Dívida Ativa - Multas da Dívida Ativa</t>
  </si>
  <si>
    <t>Participação da União em Receita de Loterias de Prognósticos Específico - Juros de Mora da Dívida Ativa</t>
  </si>
  <si>
    <t>Participação da União em Receita de Loteria de AQF - Principal</t>
  </si>
  <si>
    <t>Participação da União em Receita de Loteria de AQF - Multas e Juros de Mora</t>
  </si>
  <si>
    <t>Participação da União em Receita de Loteria de AQF - Dívida Ativa</t>
  </si>
  <si>
    <t>Participação da União em Receita de Loteria de AQF - Dívida Ativa - Multas e Juros de Mora da Dívida Ativa</t>
  </si>
  <si>
    <t>Participação da União em Receita de Loteria de AQF - Multas</t>
  </si>
  <si>
    <t>Participação da União em Receita de Loteria de AQF - Juros de Mora</t>
  </si>
  <si>
    <t>Participação da União em Receita de Loteria de AQF - Dívida Ativa - Multas da Dívida Ativa</t>
  </si>
  <si>
    <t>Participação da União em Receita de Loteria de AQF - Juros de Mora da Dívida Ativa</t>
  </si>
  <si>
    <t>Comercialização do Petróleo, do Gás Natural e de Outros Hidrocarbonetos Fluidos da União - Principal</t>
  </si>
  <si>
    <t>Comercialização do Petróleo, do Gás Natural e de Outros Hidrocarbonetos Fluidos da União - Multas e Juros de Mora</t>
  </si>
  <si>
    <t>Comercialização do Petróleo, do Gás Natural e de Outros Hidrocarbonetos Fluidos da União - Dívida Ativa</t>
  </si>
  <si>
    <t>Comercialização do Petróleo, do Gás Natural e de Outros Hidrocarbonetos Fluidos da União - Dívida Ativa - Multas e Juros de Mora da Dívida Ativa</t>
  </si>
  <si>
    <t>Comercialização do Petróleo, do Gás Natural e de Outros Hidrocarbonetos Fluidos da União - Multas</t>
  </si>
  <si>
    <t>Comercialização do Petróleo, do Gás Natural e de Outros Hidrocarbonetos Fluidos da União - Juros de Mora</t>
  </si>
  <si>
    <t>Comercialização do Petróleo, do Gás Natural e de Outros Hidrocarbonetos Fluidos da União - Dívida Ativa - Multas da Dívida Ativa</t>
  </si>
  <si>
    <t>Comercialização do Petróleo, do Gás Natural e de Outros Hidrocarbonetos Fluidos da União - Juros de Mora da Dívida Ativa</t>
  </si>
  <si>
    <t>Comercialização do Petróleo, do Gás Natural e de Outros Hidrocarbonetos Fluidos da União - Contratos de Partilha de Produção - Principal</t>
  </si>
  <si>
    <t>Comercialização do Petróleo, do Gás Natural e de Outros Hidrocarbonetos Fluidos da União - Contratos de Partilha de Produção - Multas e Juros de Mora</t>
  </si>
  <si>
    <t>Comercialização do Petróleo, do Gás Natural e de Outros Hidrocarbonetos Fluidos da União - Contratos de Partilha de Produção - Dívida Ativa</t>
  </si>
  <si>
    <t>Comercialização do Petróleo, do Gás Natural e de Outros Hidrocarbonetos Fluidos da União - Contratos de Partilha de Produção - Dívida Ativa - Multas e Juros de Mora da Dívida Ativa</t>
  </si>
  <si>
    <t>Comercialização do Petróleo, do Gás Natural e de Outros Hidrocarbonetos Fluidos da União - Contratos de Partilha de Produção - Multas</t>
  </si>
  <si>
    <t>Comercialização do Petróleo, do Gás Natural e de Outros Hidrocarbonetos Fluidos da União - Contratos de Partilha de Produção - Juros de Mora</t>
  </si>
  <si>
    <t>Comercialização do Petróleo, do Gás Natural e de Outros Hidrocarbonetos Fluidos da União - Contratos de Partilha de Produção - Dívida Ativa - Multas da Dívida Ativa</t>
  </si>
  <si>
    <t>Comercialização do Petróleo, do Gás Natural e de Outros Hidrocarbonetos Fluidos da União - Contratos de Partilha de Produção - Juros de Mora da Dívida Ativa</t>
  </si>
  <si>
    <t>Comercialização do Petróleo, do Gás Natural e de Outros Hidrocarbonetos Fluidos da União - Acordos de Individualização de Produção - Principal</t>
  </si>
  <si>
    <t>Comercialização do Petróleo, do Gás Natural e de Outros Hidrocarbonetos Fluidos da União - Acordos de Individualização de Produção - Multas e Juros de Mora</t>
  </si>
  <si>
    <t>Comercialização do Petróleo, do Gás Natural e de Outros Hidrocarbonetos Fluidos da União - Acordos de Individualização de Produção - Dívida Ativa</t>
  </si>
  <si>
    <t>Comercialização do Petróleo, do Gás Natural e de Outros Hidrocarbonetos Fluidos da União - Acordos de Individualização de Produção - Dívida Ativa - Multas e Juros de Mora da Dívida Ativa</t>
  </si>
  <si>
    <t>Comercialização do Petróleo, do Gás Natural e de Outros Hidrocarbonetos Fluidos da União - Acordos de Individualização de Produção - Multas</t>
  </si>
  <si>
    <t>Comercialização do Petróleo, do Gás Natural e de Outros Hidrocarbonetos Fluidos da União - Acordos de Individualização de Produção - Juros de Mora</t>
  </si>
  <si>
    <t>Comercialização do Petróleo, do Gás Natural e de Outros Hidrocarbonetos Fluidos da União - Acordos de Individualização de Produção - Dívida Ativa - Multas da Dívida Ativa</t>
  </si>
  <si>
    <t>Comercialização do Petróleo, do Gás Natural e de Outros Hidrocarbonetos Fluidos da União - Acordos de Individualização de Produção - Juros de Mora da Dívida Ativa</t>
  </si>
  <si>
    <t>Serviços Administrativos e Comerciais Gerais Prestados por Entidades e Órgãos Públicos em Geral - Multas e Juros de Mora</t>
  </si>
  <si>
    <t>Serviços Administrativos e Comerciais Gerais Prestados por Entidades e Órgãos Públicos em Geral - Dívida Ativa</t>
  </si>
  <si>
    <t>Serviços Administrativos e Comerciais Gerais Prestados por Entidades e Órgãos Públicos em Geral - Dívida Ativa - Multas e Juros de Mora da Dívida Ativa</t>
  </si>
  <si>
    <t>Serviços Administrativos e Comerciais Gerais Prestados por Entidades e Órgãos Públicos em Geral - Multas</t>
  </si>
  <si>
    <t>Serviços Administrativos e Comerciais Gerais Prestados por Entidades e Órgãos Públicos em Geral - Juros de Mora</t>
  </si>
  <si>
    <t>Serviços Administrativos e Comerciais Gerais Prestados por Entidades e Órgãos Públicos em Geral - Dívida Ativa - Multas da Dívida Ativa</t>
  </si>
  <si>
    <t>Serviços Administrativos e Comerciais Gerais Prestados por Entidades e Órgãos Públicos em Geral - Juros de Mora da Dívida Ativa</t>
  </si>
  <si>
    <t>Serviços Técnicos e Aprovação de Laudos de Telecomunicações - Principal</t>
  </si>
  <si>
    <t>Serviços Técnicos e Aprovação de Laudos de Telecomunicações - Multas e Juros de Mora</t>
  </si>
  <si>
    <t>Serviços Técnicos e Aprovação de Laudos de Telecomunicações - Dívida Ativa</t>
  </si>
  <si>
    <t>Serviços Técnicos e Aprovação de Laudos de Telecomunicações - Dívida Ativa - Multas e Juros de Mora da Dívida Ativa</t>
  </si>
  <si>
    <t>Serviços Técnicos e Aprovação de Laudos de Telecomunicações - Multas</t>
  </si>
  <si>
    <t>Serviços Técnicos e Aprovação de Laudos de Telecomunicações - Juros de Mora</t>
  </si>
  <si>
    <t>Serviços Técnicos e Aprovação de Laudos de Telecomunicações - Dívida Ativa - Multas da Dívida Ativa</t>
  </si>
  <si>
    <t>Serviços Técnicos e Aprovação de Laudos de Telecomunicações - Juros de Mora da Dívida Ativa</t>
  </si>
  <si>
    <t>Serviços de Navegação Aérea - Principal</t>
  </si>
  <si>
    <t>Serviços de Navegação Aérea - Multas e Juros de Mora</t>
  </si>
  <si>
    <t>Serviços de Navegação Aérea - Dívida Ativa</t>
  </si>
  <si>
    <t>Serviços de Navegação Aérea - Dívida Ativa - Multas e Juros de Mora da Dívida Ativa</t>
  </si>
  <si>
    <t>Serviços de Navegação Aérea - Multas</t>
  </si>
  <si>
    <t>Serviços de Navegação Aérea - Juros de Mora</t>
  </si>
  <si>
    <t>Serviços de Navegação Aérea - Dívida Ativa - Multas da Dívida Ativa</t>
  </si>
  <si>
    <t>Serviços de Navegação Aérea - Juros de Mora da Dívida Ativa</t>
  </si>
  <si>
    <t>Tarifa Aeroportuária - Principal</t>
  </si>
  <si>
    <t>Tarifa Aeroportuária - Multas e Juros de Mora</t>
  </si>
  <si>
    <t>Tarifa Aeroportuária - Dívida Ativa</t>
  </si>
  <si>
    <t>Tarifa Aeroportuária - Dívida Ativa - Multas e Juros de Mora da Dívida Ativa</t>
  </si>
  <si>
    <t>Tarifa Aeroportuária - Multas</t>
  </si>
  <si>
    <t>Tarifa Aeroportuária - Juros de Mora</t>
  </si>
  <si>
    <t>Tarifa Aeroportuária - Dívida Ativa - Multas da Dívida Ativa</t>
  </si>
  <si>
    <t>Tarifa Aeroportuária - Juros de Mora da Dívida Ativa</t>
  </si>
  <si>
    <t>Adicional sobre Tarifa Aeroportuária - Principal</t>
  </si>
  <si>
    <t>Adicional sobre Tarifa Aeroportuária - Multas e Juros de Mora</t>
  </si>
  <si>
    <t>Adicional sobre Tarifa Aeroportuária - Dívida Ativa</t>
  </si>
  <si>
    <t>Adicional sobre Tarifa Aeroportuária - Dívida Ativa - Multas e Juros de Mora da Dívida Ativa</t>
  </si>
  <si>
    <t>Adicional sobre Tarifa Aeroportuária - Multas</t>
  </si>
  <si>
    <t>Adicional sobre Tarifa Aeroportuária - Juros de Mora</t>
  </si>
  <si>
    <t>Adicional sobre Tarifa Aeroportuária - Dívida Ativa - Multas da Dívida Ativa</t>
  </si>
  <si>
    <t>Adicional sobre Tarifa Aeroportuária - Juros de Mora da Dívida Ativa</t>
  </si>
  <si>
    <t>Parcela da Tarifa de Embarque Internacional - Principal</t>
  </si>
  <si>
    <t>Parcela da Tarifa de Embarque Internacional - Multas e Juros de Mora</t>
  </si>
  <si>
    <t>Parcela da Tarifa de Embarque Internacional - Dívida Ativa</t>
  </si>
  <si>
    <t>Parcela da Tarifa de Embarque Internacional - Dívida Ativa - Multas e Juros de Mora da Dívida Ativa</t>
  </si>
  <si>
    <t>Parcela da Tarifa de Embarque Internacional - Multas</t>
  </si>
  <si>
    <t>Parcela da Tarifa de Embarque Internacional - Juros de Mora</t>
  </si>
  <si>
    <t>Parcela da Tarifa de Embarque Internacional - Dívida Ativa - Multas da Dívida Ativa</t>
  </si>
  <si>
    <t>Parcela da Tarifa de Embarque Internacional - Juros de Mora da Dívida Ativa</t>
  </si>
  <si>
    <t>Serviços de Atendimento à Saúde em Unidades do Governo Federal - Principal</t>
  </si>
  <si>
    <t>Serviços de Atendimento à Saúde em Unidades do Governo Federal - Multas e Juros de Mora</t>
  </si>
  <si>
    <t>Serviços de Atendimento à Saúde em Unidades do Governo Federal - Dívida Ativa</t>
  </si>
  <si>
    <t>Serviços de Atendimento à Saúde em Unidades do Governo Federal - Dívida Ativa - Multas e Juros de Mora da Dívida Ativa</t>
  </si>
  <si>
    <t>Serviços de Atendimento à Saúde em Unidades do Governo Federal - Multas</t>
  </si>
  <si>
    <t>Serviços de Atendimento à Saúde em Unidades do Governo Federal - Juros de Mora</t>
  </si>
  <si>
    <t>Serviços de Atendimento à Saúde em Unidades do Governo Federal - Dívida Ativa - Multas da Dívida Ativa</t>
  </si>
  <si>
    <t>Serviços de Atendimento à Saúde em Unidades do Governo Federal - Juros de Mora da Dívida Ativa</t>
  </si>
  <si>
    <t>Serviços de Assistência à Saúde Suplementar dos Militares  - Principal</t>
  </si>
  <si>
    <t>Serviços de Assistência à Saúde Suplementar dos Militares - Multas e Juros de Mora</t>
  </si>
  <si>
    <t>Serviços de Assistência à Saúde Suplementar dos Militares - Dívida Ativa</t>
  </si>
  <si>
    <t>Serviços de Assistência à Saúde Suplementar dos Militares  - Dívida Ativa - Multas e Juros de Mora da Dívida Ativa</t>
  </si>
  <si>
    <t>Serviços de Assistência à Saúde Suplementar dos Militares  - Multas</t>
  </si>
  <si>
    <t>Serviços de Assistência à Saúde Suplementar dos Militares - Juros de Mora</t>
  </si>
  <si>
    <t>Serviços de Assistência à Saúde Suplementar dos Militares - Dívida Ativa - Multas da Dívida Ativa</t>
  </si>
  <si>
    <t>Serviços de Assistência à Saúde Suplementar dos Militares - Juros de Mora da Dívida Ativa</t>
  </si>
  <si>
    <t>Concessão de Avais, Garantias e Seguros - Principal</t>
  </si>
  <si>
    <t>Concessão de Avais, Garantias e Seguros - Multas e Juros de Mora</t>
  </si>
  <si>
    <t>Concessão de Avais, Garantias e Seguros - Dívida Ativa</t>
  </si>
  <si>
    <t>Concessão de Avais, Garantias e Seguros - Dívida Ativa - Multas e Juros de Mora da Dívida Ativa</t>
  </si>
  <si>
    <t>Concessão de Avais, Garantias e Seguros - Multas</t>
  </si>
  <si>
    <t>Concessão de Avais, Garantias e Seguros - Juros de Mora</t>
  </si>
  <si>
    <t>Concessão de Avais, Garantias e Seguros - Dívida Ativa - Multas da Dívida Ativa</t>
  </si>
  <si>
    <t>Concessão de Avais, Garantias e Seguros - Juros de Mora da Dívida Ativa</t>
  </si>
  <si>
    <t>Remuneração sobre Repasse para Programas de Desenvolvimento Econômico - Principal</t>
  </si>
  <si>
    <t>Remuneração sobre Repasse para Programas de Desenvolvimento Econômico - Multas e Juros de Mora</t>
  </si>
  <si>
    <t>Remuneração sobre Repasse para Programas de Desenvolvimento Econômico - Dívida Ativa</t>
  </si>
  <si>
    <t>Remuneração sobre Repasse para Programas de Desenvolvimento Econômico - Dívida Ativa - Multas e Juros de Mora da Dívida Ativa</t>
  </si>
  <si>
    <t>Remuneração sobre Repasse para Programas de Desenvolvimento Econômico - Multas</t>
  </si>
  <si>
    <t>Remuneração sobre Repasse para Programas de Desenvolvimento Econômico - Juros de Mora</t>
  </si>
  <si>
    <t>Remuneração sobre Repasse para Programas de Desenvolvimento Econômico - Dívida Ativa - Multas da Dívida Ativa</t>
  </si>
  <si>
    <t>Remuneração sobre Repasse para Programas de Desenvolvimento Econômico - Juros de Mora da Dívida Ativa</t>
  </si>
  <si>
    <t>Serviços de Saneamento Básico – Abastecimento de Água. - Principal</t>
  </si>
  <si>
    <t>Serviços de Saneamento Básico – Abastecimento de Água. - Multas e Juros de Mora</t>
  </si>
  <si>
    <t>Serviços de Saneamento Básico – Abastecimento de Água. - Dívida Ativa</t>
  </si>
  <si>
    <t>Serviços de Saneamento Básico – Abastecimento de Água. - Dívida Ativa - Multas e Juros de Mora da Dívida Ativa</t>
  </si>
  <si>
    <t>Serviços de Saneamento Básico – Abastecimento de Água. - Multas</t>
  </si>
  <si>
    <t>Serviços de Saneamento Básico – Abastecimento de Água. - Juros de Mora</t>
  </si>
  <si>
    <t>Serviços de Saneamento Básico – Abastecimento de Água. - Dívida Ativa - Multas da Dívida Ativa</t>
  </si>
  <si>
    <t>Serviços de Saneamento Básico – Abastecimento de Água. - Juros de Mora da Dívida Ativa</t>
  </si>
  <si>
    <t>Serviços de Saneamento Básico – Esgotamento Sanitário. - Principal</t>
  </si>
  <si>
    <t>Serviços de Saneamento Básico – Esgotamento Sanitário. - Multas e Juros de Mora</t>
  </si>
  <si>
    <t>Serviços de Saneamento Básico – Esgotamento Sanitário. - Dívida Ativa</t>
  </si>
  <si>
    <t>Serviços de Saneamento Básico – Esgotamento Sanitário. - Dívida Ativa - Multas e Juros de Mora da Dívida Ativa</t>
  </si>
  <si>
    <t>Serviços de Saneamento Básico – Esgotamento Sanitário. - Multas</t>
  </si>
  <si>
    <t>Serviços de Saneamento Básico – Esgotamento Sanitário. - Juros de Mora</t>
  </si>
  <si>
    <t>Serviços de Saneamento Básico – Esgotamento Sanitário. - Dívida Ativa - Multas da Dívida Ativa</t>
  </si>
  <si>
    <t>Serviços de Saneamento Básico – Esgotamento Sanitário. - Juros de Mora da Dívida Ativa</t>
  </si>
  <si>
    <t>Serviços de Saneamento Básico – Limpeza Urbana e Manejo de Resíduos Sólidos. - Principal</t>
  </si>
  <si>
    <t>Serviços de Saneamento Básico – Limpeza Urbana e Manejo de Resíduos Sólidos. - Multas e Juros de Mora</t>
  </si>
  <si>
    <t>Serviços de Saneamento Básico – Limpeza Urbana e Manejo de Resíduos Sólidos. - Dívida Ativa</t>
  </si>
  <si>
    <t>Serviços de Saneamento Básico – Limpeza Urbana e Manejo de Resíduos Sólidos. - Dívida Ativa - Multas e Juros de Mora da Dívida Ativa</t>
  </si>
  <si>
    <t>Serviços de Saneamento Básico – Limpeza Urbana e Manejo de Resíduos Sólidos. - Multas</t>
  </si>
  <si>
    <t>Serviços de Saneamento Básico – Limpeza Urbana e Manejo de Resíduos Sólidos. - Juros de Mora</t>
  </si>
  <si>
    <t>Serviços de Saneamento Básico – Limpeza Urbana e Manejo de Resíduos Sólidos. - Dívida Ativa - Multas da Dívida Ativa</t>
  </si>
  <si>
    <t>Serviços de Saneamento Básico – Limpeza Urbana e Manejo de Resíduos Sólidos. - Juros de Mora da Dívida Ativa</t>
  </si>
  <si>
    <t>Serviços de Saneamento Básico – Drenagem e Manejo das Águas Pluviais Urbanas. - Principal</t>
  </si>
  <si>
    <t>Serviços de Saneamento Básico – Drenagem e Manejo das Águas Pluviais Urbanas. - Multas e Juros de Mora</t>
  </si>
  <si>
    <t>Serviços de Saneamento Básico – Drenagem e Manejo das Águas Pluviais Urbanas. - Dívida Ativa</t>
  </si>
  <si>
    <t>Serviços de Saneamento Básico – Drenagem e Manejo das Águas Pluviais Urbanas. - Dívida Ativa - Multas e Juros de Mora da Dívida Ativa</t>
  </si>
  <si>
    <t>Serviços de Saneamento Básico – Drenagem e Manejo das Águas Pluviais Urbanas. - Multas</t>
  </si>
  <si>
    <t>Serviços de Saneamento Básico – Drenagem e Manejo das Águas Pluviais Urbanas. - Juros de Mora</t>
  </si>
  <si>
    <t>Serviços de Saneamento Básico – Drenagem e Manejo das Águas Pluviais Urbanas. - Dívida Ativa - Multas da Dívida Ativa</t>
  </si>
  <si>
    <t>Serviços de Saneamento Básico – Drenagem e Manejo das Águas Pluviais Urbanas. - Juros de Mora da Dívida Ativa</t>
  </si>
  <si>
    <t>Cota-Parte do Fundo de Participação dos Estados e do Distrito Federal - FPE - Principal</t>
  </si>
  <si>
    <t>Cota-Parte do Fundo de Participação dos Estados e do Distrito Federal - FPE - Multas e Juros de Mora</t>
  </si>
  <si>
    <t>Cota-Parte do Fundo de Participação dos Estados e do Distrito Federal - FPE - Dívida Ativa</t>
  </si>
  <si>
    <t>Cota-Parte do Fundo de Participação dos Estados e do Distrito Federal - FPE - Dívida Ativa - Multas e Juros de Mora da Dívida Ativa</t>
  </si>
  <si>
    <t>Cota-Parte do Fundo de Participação dos Estados e do Distrito Federal - FPE - Multas</t>
  </si>
  <si>
    <t>Cota-Parte do Fundo de Participação dos Estados e do Distrito Federal - FPE - Juros de Mora</t>
  </si>
  <si>
    <t>Cota-Parte do Fundo de Participação dos Estados e do Distrito Federal - FPE - Dívida Ativa - Multas da Dívida Ativa</t>
  </si>
  <si>
    <t>Cota-Parte do Fundo de Participação dos Estados e do Distrito Federal - FPE - Juros de Mora da Dívida Ativa</t>
  </si>
  <si>
    <t>Cota-Parte do Fundo de Participação dos Municípios - Cota Mensal - Multas e Juros de Mora</t>
  </si>
  <si>
    <t>Cota-Parte do Fundo de Participação dos Municípios - Cota Mensal - Dívida Ativa</t>
  </si>
  <si>
    <t>Cota-Parte do Fundo de Participação dos Municípios - Cota Mensal - Dívida Ativa - Multas e Juros de Mora da Dívida Ativa</t>
  </si>
  <si>
    <t>Cota-Parte do Fundo de Participação dos Municípios - Cota Mensal - Multas</t>
  </si>
  <si>
    <t>Cota-Parte do Fundo de Participação dos Municípios - Cota Mensal - Juros de Mora</t>
  </si>
  <si>
    <t>Cota-Parte do Fundo de Participação dos Municípios - Cota Mensal - Dívida Ativa - Multas da Dívida Ativa</t>
  </si>
  <si>
    <t>Cota-Parte do Fundo de Participação dos Municípios - Cota Mensal - Juros de Mora da Dívida Ativa</t>
  </si>
  <si>
    <t>Cota-Parte do Fundo de Participação dos Municípios - Cotas Extraordinárias - Multas e Juros de Mora</t>
  </si>
  <si>
    <t>Cota-Parte do Fundo de Participação dos Municípios - Cotas Extraordinárias - Dívida Ativa</t>
  </si>
  <si>
    <t>Cota-Parte do Fundo de Participação dos Municípios - Cotas Extraordinárias - Dívida Ativa - Multas e Juros de Mora da Dívida Ativa</t>
  </si>
  <si>
    <t>Cota-Parte do Fundo de Participação dos Municípios - Cotas Extraordinárias - Multas</t>
  </si>
  <si>
    <t>Cota-Parte do Fundo de Participação dos Municípios - Cotas Extraordinárias - Juros de Mora</t>
  </si>
  <si>
    <t>Cota-Parte do Fundo de Participação dos Municípios - Cotas Extraordinárias - Dívida Ativa - Multas da Dívida Ativa</t>
  </si>
  <si>
    <t>Cota-Parte do Fundo de Participação dos Municípios - Cotas Extraordinárias - Juros de Mora da Dívida Ativa</t>
  </si>
  <si>
    <t>Cota-Parte do Imposto Sobre a Propriedade Territorial Rural - Principal</t>
  </si>
  <si>
    <t>Cota-Parte do Imposto Sobre a Propriedade Territorial Rural - Multas e Juros de Mora</t>
  </si>
  <si>
    <t>Cota-Parte do Imposto Sobre a Propriedade Territorial Rural - Dívida Ativa</t>
  </si>
  <si>
    <t>Cota-Parte do Imposto Sobre a Propriedade Territorial Rural - Dívida Ativa - Multas e Juros de Mora da Dívida Ativa</t>
  </si>
  <si>
    <t>Cota-Parte do Imposto Sobre a Propriedade Territorial Rural - Multas</t>
  </si>
  <si>
    <t>Cota-Parte do Imposto Sobre a Propriedade Territorial Rural - Juros de Mora</t>
  </si>
  <si>
    <t>Cota-Parte do Imposto Sobre a Propriedade Territorial Rural - Dívida Ativa - Multas da Dívida Ativa</t>
  </si>
  <si>
    <t>Cota-Parte do Imposto Sobre a Propriedade Territorial Rural - Juros de Mora da Dívida Ativa</t>
  </si>
  <si>
    <t>Cota-Parte do Imposto Sobre Produtos Industrializados – Estados Exportadores de Produtos Industrializados - Principal</t>
  </si>
  <si>
    <t>Cota-Parte do Imposto Sobre Produtos Industrializados – Estados Exportadores de Produtos Industrializados - Multas e Juros de Mora</t>
  </si>
  <si>
    <t>Cota-Parte do Imposto Sobre Produtos Industrializados – Estados Exportadores de Produtos Industrializados - Dívida Ativa</t>
  </si>
  <si>
    <t>Cota-Parte do Imposto Sobre Produtos Industrializados – Estados Exportadores de Produtos Industrializados - Dívida Ativa - Multas e Juros de Mora da Dívida Ativa</t>
  </si>
  <si>
    <t>Cota-Parte do Imposto Sobre Produtos Industrializados – Estados Exportadores de Produtos Industrializados - Multas</t>
  </si>
  <si>
    <t>Cota-Parte do Imposto Sobre Produtos Industrializados – Estados Exportadores de Produtos Industrializados - Juros de Mora</t>
  </si>
  <si>
    <t>Cota-Parte do Imposto Sobre Produtos Industrializados – Estados Exportadores de Produtos Industrializados - Dívida Ativa - Multas da Dívida Ativa</t>
  </si>
  <si>
    <t>Cota-Parte do Imposto Sobre Produtos Industrializados – Estados Exportadores de Produtos Industrializados - Juros de Mora da Dívida Ativa</t>
  </si>
  <si>
    <t>Cota-Parte da Contribuição de Intervenção no Domínio Econômico - Multas e Juros de Mora</t>
  </si>
  <si>
    <t>Cota-Parte da Contribuição de Intervenção no Domínio Econômico - Dívida Ativa</t>
  </si>
  <si>
    <t>Cota-Parte da Contribuição de Intervenção no Domínio Econômico - Dívida Ativa - Multas e Juros de Mora da Dívida Ativa</t>
  </si>
  <si>
    <t>Cota-Parte da Contribuição de Intervenção no Domínio Econômico - Multas</t>
  </si>
  <si>
    <t>Cota-Parte da Contribuição de Intervenção no Domínio Econômico - Juros de Mora</t>
  </si>
  <si>
    <t>Cota-Parte da Contribuição de Intervenção no Domínio Econômico - Dívida Ativa - Multas da Dívida Ativa</t>
  </si>
  <si>
    <t>Cota-Parte da Contribuição de Intervenção no Domínio Econômico - Juros de Mora da Dívida Ativa</t>
  </si>
  <si>
    <t>Cota-Parte do Imposto Sobre Operações de Crédito, Câmbio e Seguro, ou Relativas a Títulos ou Valores Mobiliários – Comercialização do Ouro - Principal</t>
  </si>
  <si>
    <t>Cota-Parte do Imposto Sobre Operações de Crédito, Câmbio e Seguro, ou Relativas a Títulos ou Valores Mobiliários – Comercialização do Ouro - Multas e Juros de Mora</t>
  </si>
  <si>
    <t>Cota-Parte do Imposto Sobre Operações de Crédito, Câmbio e Seguro, ou Relativas a Títulos ou Valores Mobiliários – Comercialização do Ouro - Dívida Ativa</t>
  </si>
  <si>
    <t>Cota-Parte do Imposto Sobre Operações de Crédito, Câmbio e Seguro, ou Relativas a Títulos ou Valores Mobiliários – Comercialização do Ouro - Dívida Ativa - Multas e Juros de Mora da Dívida Ativa</t>
  </si>
  <si>
    <t>Cota-Parte do Imposto Sobre Operações de Crédito, Câmbio e Seguro, ou Relativas a Títulos ou Valores Mobiliários – Comercialização do Ouro - Multas</t>
  </si>
  <si>
    <t>Cota-Parte do Imposto Sobre Operações de Crédito, Câmbio e Seguro, ou Relativas a Títulos ou Valores Mobiliários – Comercialização do Ouro - Juros de Mora</t>
  </si>
  <si>
    <t>Cota-Parte do Imposto Sobre Operações de Crédito, Câmbio e Seguro, ou Relativas a Títulos ou Valores Mobiliários – Comercialização do Ouro - Dívida Ativa - Multas da Dívida Ativa</t>
  </si>
  <si>
    <t>Cota-Parte do Imposto Sobre Operações de Crédito, Câmbio e Seguro, ou Relativas a Títulos ou Valores Mobiliários – Comercialização do Ouro - Juros de Mora da Dívida Ativa</t>
  </si>
  <si>
    <t>Repasse da União para Foros, Laudêmios e Tarifas de Ocupação - Principal</t>
  </si>
  <si>
    <t>Repasse da União para Foros, Laudêmios e Tarifas de Ocupação - Multas e Juros de Mora</t>
  </si>
  <si>
    <t>Repasse da União para Foros, Laudêmios e Tarifas de Ocupação - Dívida Ativa</t>
  </si>
  <si>
    <t>Repasse da União para Foros, Laudêmios e Tarifas de Ocupação - Dívida Ativa - Multas e Juros de Mora da Dívida Ativa</t>
  </si>
  <si>
    <t>Repasse da União para Foros, Laudêmios e Tarifas de Ocupação - Multas</t>
  </si>
  <si>
    <t>Repasse da União para Foros, Laudêmios e Tarifas de Ocupação - Juros de Mora</t>
  </si>
  <si>
    <t>Repasse da União para Foros, Laudêmios e Tarifas de Ocupação - Dívida Ativa - Multas da Dívida Ativa</t>
  </si>
  <si>
    <t>Repasse da União para Foros, Laudêmios e Tarifas de Ocupação - Juros de Mora da Dívida Ativa</t>
  </si>
  <si>
    <t>Transferências Decorrentes de Participação em Outras Receitas de Impostos da União - Multas e Juros de Mora</t>
  </si>
  <si>
    <t>Transferências Decorrentes de Participação em Outras Receitas de Impostos da União - Dívida Ativa</t>
  </si>
  <si>
    <t>Transferências Decorrentes de Participação em Outras Receitas de Impostos da União - Dívida Ativa - Multas e Juros de Mora da Dívida Ativa</t>
  </si>
  <si>
    <t>Transferências Decorrentes de Participação em Outras Receitas de Impostos da União - Multas</t>
  </si>
  <si>
    <t>Transferências Decorrentes de Participação em Outras Receitas de Impostos da União - Juros de Mora</t>
  </si>
  <si>
    <t>Transferências Decorrentes de Participação em Outras Receitas de Impostos da União - Dívida Ativa - Multas da Dívida Ativa</t>
  </si>
  <si>
    <t>Transferências Decorrentes de Participação em Outras Receitas de Impostos da União - Juros de Mora da Dívida Ativa</t>
  </si>
  <si>
    <t>Cota-parte da Compensação Financeira pela Exploração de Recursos Hídricos - Principal</t>
  </si>
  <si>
    <t>Cota-parte da Compensação Financeira pela Exploração de Recursos Hídricos - Multas e Juros de Mora</t>
  </si>
  <si>
    <t>Cota-parte da Compensação Financeira pela Exploração de Recursos Hídricos - Dívida Ativa</t>
  </si>
  <si>
    <t>Cota-parte da Compensação Financeira pela Exploração de Recursos Hídricos - Dívida Ativa - Multas e Juros de Mora da Dívida Ativa</t>
  </si>
  <si>
    <t>Cota-parte da Compensação Financeira pela Exploração de Recursos Hídricos - Multas</t>
  </si>
  <si>
    <t>Cota-parte da Compensação Financeira pela Exploração de Recursos Hídricos - Juros de Mora</t>
  </si>
  <si>
    <t>Cota-parte da Compensação Financeira pela Exploração de Recursos Hídricos - Dívida Ativa - Multas da Dívida Ativa</t>
  </si>
  <si>
    <t>Cota-parte da Compensação Financeira pela Exploração de Recursos Hídricos - Juros de Mora da Dívida Ativa</t>
  </si>
  <si>
    <t>Cota-parte da Compensação Financeira pela Exploração de Recursos Minerais - CFEM - Principal</t>
  </si>
  <si>
    <t>Cota-parte da Compensação Financeira pela Exploração de Recursos Minerais - CFEM - Multas e Juros de Mora</t>
  </si>
  <si>
    <t>Cota-parte da Compensação Financeira pela Exploração de Recursos Minerais - CFEM - Dívida Ativa</t>
  </si>
  <si>
    <t>Cota-parte da Compensação Financeira pela Exploração de Recursos Minerais - CFEM - Dívida Ativa - Multas e Juros de Mora da Dívida Ativa</t>
  </si>
  <si>
    <t>Cota-parte da Compensação Financeira pela Exploração de Recursos Minerais - CFEM - Multas</t>
  </si>
  <si>
    <t>Cota-parte da Compensação Financeira pela Exploração de Recursos Minerais - CFEM - Juros de Mora</t>
  </si>
  <si>
    <t>Cota-parte da Compensação Financeira pela Exploração de Recursos Minerais - CFEM - Dívida Ativa - Multas da Dívida Ativa</t>
  </si>
  <si>
    <t>Cota-parte da Compensação Financeira pela Exploração de Recursos Minerais - CFEM - Juros de Mora da Dívida Ativa</t>
  </si>
  <si>
    <t>Cota-parte da Compensação Financeira pela Produção de Petróleo – Lei nº 7.990/89 - Principal</t>
  </si>
  <si>
    <t>Cota-parte da Compensação Financeira pela Produção de Petróleo – Lei nº 7.990/89 - Multas e Juros de Mora</t>
  </si>
  <si>
    <t>Cota-parte da Compensação Financeira pela Produção de Petróleo – Lei nº 7.990/89 - Dívida Ativa</t>
  </si>
  <si>
    <t>Cota-parte da Compensação Financeira pela Produção de Petróleo – Lei nº 7.990/89 - Dívida Ativa - Multas e Juros de Mora da Dívida Ativa</t>
  </si>
  <si>
    <t>Cota-parte da Compensação Financeira pela Produção de Petróleo – Lei nº 7.990/89 - Multas</t>
  </si>
  <si>
    <t>Cota-parte da Compensação Financeira pela Produção de Petróleo – Lei nº 7.990/89 - Juros de Mora</t>
  </si>
  <si>
    <t>Cota-parte da Compensação Financeira pela Produção de Petróleo – Lei nº 7.990/89 - Dívida Ativa - Multas da Dívida Ativa</t>
  </si>
  <si>
    <t>Cota-parte da Compensação Financeira pela Produção de Petróleo – Lei nº 7.990/89 - Juros de Mora da Dívida Ativa</t>
  </si>
  <si>
    <t>Cota-parte pelo Excedente da Produção do Petróleo – Lei nº 9.478/97, artigo 49, I e II - Principal</t>
  </si>
  <si>
    <t>Cota-parte pelo Excedente da Produção do Petróleo – Lei nº 9.478/97, artigo 49, I e II - Multas e Juros de Mora</t>
  </si>
  <si>
    <t>Cota-parte pelo Excedente da Produção do Petróleo – Lei nº 9.478/97, artigo 49, I e II - Dívida Ativa</t>
  </si>
  <si>
    <t>Cota-parte pelo Excedente da Produção do Petróleo – Lei nº 9.478/97, artigo 49, I e II - Dívida Ativa - Multas e Juros de Mora da Dívida Ativa</t>
  </si>
  <si>
    <t>Cota-parte pelo Excedente da Produção do Petróleo – Lei nº 9.478/97, artigo 49, I e II - Multas</t>
  </si>
  <si>
    <t>Cota-parte pelo Excedente da Produção do Petróleo – Lei nº 9.478/97, artigo 49, I e II - Juros de Mora</t>
  </si>
  <si>
    <t>Cota-parte pelo Excedente da Produção do Petróleo – Lei nº 9.478/97, artigo 49, I e II - Dívida Ativa - Multas da Dívida Ativa</t>
  </si>
  <si>
    <t>Cota-parte pelo Excedente da Produção do Petróleo – Lei nº 9.478/97, artigo 49, I e II - Juros de Mora da Dívida Ativa</t>
  </si>
  <si>
    <t>Cota-parte pela Participação Especial – Lei nº 9.478/97, artigo 50 - Principal</t>
  </si>
  <si>
    <t>Cota-parte pela Participação Especial – Lei nº 9.478/97, artigo 50 - Multas e Juros de Mora</t>
  </si>
  <si>
    <t>Cota-parte pela Participação Especial – Lei nº 9.478/97, artigo 50 - Dívida Ativa</t>
  </si>
  <si>
    <t>Cota-parte pela Participação Especial – Lei nº 9.478/97, artigo 50 - Dívida Ativa - Multas e Juros de Mora da Dívida Ativa</t>
  </si>
  <si>
    <t>Cota-parte pela Participação Especial – Lei nº 9.478/97, artigo 50 - Multas</t>
  </si>
  <si>
    <t>Cota-parte pela Participação Especial – Lei nº 9.478/97, artigo 50 - Juros de Mora</t>
  </si>
  <si>
    <t>Cota-parte pela Participação Especial – Lei nº 9.478/97, artigo 50 - Dívida Ativa - Multas da Dívida Ativa</t>
  </si>
  <si>
    <t>Cota-parte pela Participação Especial – Lei nº 9.478/97, artigo 50 - Juros de Mora da Dívida Ativa</t>
  </si>
  <si>
    <t>Cota-Parte do Fundo Especial do Petróleo – FEP - Principal</t>
  </si>
  <si>
    <t>Cota-Parte do Fundo Especial do Petróleo – FEP - Multas e Juros de Mora</t>
  </si>
  <si>
    <t>Cota-Parte do Fundo Especial do Petróleo – FEP - Dívida Ativa</t>
  </si>
  <si>
    <t>Cota-Parte do Fundo Especial do Petróleo – FEP - Dívida Ativa - Multas e Juros de Mora da Dívida Ativa</t>
  </si>
  <si>
    <t>Cota-Parte do Fundo Especial do Petróleo – FEP - Multas</t>
  </si>
  <si>
    <t>Cota-Parte do Fundo Especial do Petróleo – FEP - Juros de Mora</t>
  </si>
  <si>
    <t>Cota-Parte do Fundo Especial do Petróleo – FEP - Dívida Ativa - Multas da Dívida Ativa</t>
  </si>
  <si>
    <t>Cota-Parte do Fundo Especial do Petróleo – FEP - Juros de Mora da Dívida Ativa</t>
  </si>
  <si>
    <t>Cota-parte do bônus de assinatura de contrato de partilha de produção - Principal</t>
  </si>
  <si>
    <t>Cota-parte do bônus de assinatura de contrato de partilha de produção - Multas e Juros de Mora</t>
  </si>
  <si>
    <t>Cota-parte do bônus de assinatura de contrato de partilha de produção - Dívida Ativa</t>
  </si>
  <si>
    <t>Cota-parte do bônus de assinatura de contrato de partilha de produção - Dívida Ativa - Multas e Juros de Mora da Dívida Ativa</t>
  </si>
  <si>
    <t>Cota-parte do bônus de assinatura de contrato de partilha de produção - Multas</t>
  </si>
  <si>
    <t>Cota-parte do bônus de assinatura de contrato de partilha de produção - Juros de Mora</t>
  </si>
  <si>
    <t>Cota-parte do bônus de assinatura de contrato de partilha de produção - Dívida Ativa - Multas da Dívida Ativa</t>
  </si>
  <si>
    <t>Cota-parte do bônus de assinatura de contrato de partilha de produção - Juros de Mora da Dívida Ativa</t>
  </si>
  <si>
    <t>Outras Transferências decorrentes de Compensação Financeira pela Exploração de Recursos Naturais   - Principal</t>
  </si>
  <si>
    <t>Outras Transferências decorrentes de Compensação Financeira pela Exploração de Recursos Naturais   - Multas e Juros de Mora</t>
  </si>
  <si>
    <t>Outras Transferências decorrentes de Compensação Financeira pela Exploração de Recursos Naturais   - Dívida Ativa</t>
  </si>
  <si>
    <t>Outras Transferências decorrentes de Compensação Financeira pela Exploração de Recursos Naturais   - Dívida Ativa - Multas e Juros de Mora da Dívida Ativa</t>
  </si>
  <si>
    <t>Outras Transferências decorrentes de Compensação Financeira pela Exploração de Recursos Naturais   - Multas</t>
  </si>
  <si>
    <t>Outras Transferências decorrentes de Compensação Financeira pela Exploração de Recursos Naturais   - Juros de Mora</t>
  </si>
  <si>
    <t>Outras Transferências decorrentes de Compensação Financeira pela Exploração de Recursos Naturais   - Dívida Ativa - Multas da Dívida Ativa</t>
  </si>
  <si>
    <t>Outras Transferências decorrentes de Compensação Financeira pela Exploração de Recursos Naturais   - Juros de Mora da Dívida Ativa</t>
  </si>
  <si>
    <t>Transferências de Recursos do Bloco de Manutenção das Ações e Serviços Públicos de Saúde – Atenção Primária - Principal</t>
  </si>
  <si>
    <t>Transferências de Recursos do Bloco de Manutenção das Ações e Serviços Públicos de Saúde – Atenção Primária - Multas e Juros de Mora</t>
  </si>
  <si>
    <t>Transferências de Recursos do Bloco de Manutenção das Ações e Serviços Públicos de Saúde – Atenção Primária - Dívida Ativa</t>
  </si>
  <si>
    <t>Transferências de Recursos do Bloco de Manutenção das Ações e Serviços Públicos de Saúde – Atenção Primária - Dívida Ativa - Multas e Juros de Mora da Dívida Ativa</t>
  </si>
  <si>
    <t>Transferências de Recursos do Bloco de Manutenção das Ações e Serviços Públicos de Saúde – Atenção Primária - Multas</t>
  </si>
  <si>
    <t>Transferências de Recursos do Bloco de Manutenção das Ações e Serviços Públicos de Saúde – Atenção Primária - Juros de Mora</t>
  </si>
  <si>
    <t>Transferências de Recursos do Bloco de Manutenção das Ações e Serviços Públicos de Saúde – Atenção Primária - Dívida Ativa - Multas da Dívida Ativa</t>
  </si>
  <si>
    <t>Transferências de Recursos do Bloco de Manutenção das Ações e Serviços Públicos de Saúde – Atenção Primária - Juros de Mora da Dívida Ativa</t>
  </si>
  <si>
    <t>Transferências de Recursos do Bloco de Manutenção das Ações e Serviços Públicos de Saúde – Atenção Especializada - Principal</t>
  </si>
  <si>
    <t>Transferências de Recursos do Bloco de Manutenção das Ações e Serviços Públicos de Saúde – Atenção Especializada - Multas e Juros de Mora</t>
  </si>
  <si>
    <t>Transferências de Recursos do Bloco de Manutenção das Ações e Serviços Públicos de Saúde – Atenção Especializada - Dívida Ativa</t>
  </si>
  <si>
    <t>Transferências de Recursos do Bloco de Manutenção das Ações e Serviços Públicos de Saúde – Atenção Especializada - Dívida Ativa - Multas e Juros de Mora da Dívida Ativa</t>
  </si>
  <si>
    <t>Transferências de Recursos do Bloco de Manutenção das Ações e Serviços Públicos de Saúde – Atenção Especializada - Multas</t>
  </si>
  <si>
    <t>Transferências de Recursos do Bloco de Manutenção das Ações e Serviços Públicos de Saúde – Atenção Especializada - Juros de Mora</t>
  </si>
  <si>
    <t>Transferências de Recursos do Bloco de Manutenção das Ações e Serviços Públicos de Saúde – Atenção Especializada - Dívida Ativa - Multas da Dívida Ativa</t>
  </si>
  <si>
    <t>Transferências de Recursos do Bloco de Manutenção das Ações e Serviços Públicos de Saúde – Atenção Especializada - Juros de Mora da Dívida Ativa</t>
  </si>
  <si>
    <t>Transferências de Recursos do Bloco de Manutenção das Ações e Serviços Públicos de Saúde – Vigilância em Saúde - Principal</t>
  </si>
  <si>
    <t>Transferências de Recursos do Bloco de Manutenção das Ações e Serviços Públicos de Saúde – Vigilância em Saúde - Multas e Juros de Mora</t>
  </si>
  <si>
    <t>Transferências de Recursos do Bloco de Manutenção das Ações e Serviços Públicos de Saúde – Vigilância em Saúde - Dívida Ativa</t>
  </si>
  <si>
    <t>Transferências de Recursos do Bloco de Manutenção das Ações e Serviços Públicos de Saúde – Vigilância em Saúde - Dívida Ativa - Multas e Juros de Mora da Dívida Ativa</t>
  </si>
  <si>
    <t>Transferências de Recursos do Bloco de Manutenção das Ações e Serviços Públicos de Saúde – Vigilância em Saúde - Multas</t>
  </si>
  <si>
    <t>Transferências de Recursos do Bloco de Manutenção das Ações e Serviços Públicos de Saúde – Vigilância em Saúde - Juros de Mora</t>
  </si>
  <si>
    <t>Transferências de Recursos do Bloco de Manutenção das Ações e Serviços Públicos de Saúde – Vigilância em Saúde - Dívida Ativa - Multas da Dívida Ativa</t>
  </si>
  <si>
    <t>Transferências de Recursos do Bloco de Manutenção das Ações e Serviços Públicos de Saúde – Vigilância em Saúde - Juros de Mora da Dívida Ativa</t>
  </si>
  <si>
    <t>Transferências de Recursos do Bloco de Manutenção das Ações e Serviços Públicos de Saúde – Assistência Farmacêutica - Principal</t>
  </si>
  <si>
    <t>Transferências de Recursos do Bloco de Manutenção das Ações e Serviços Públicos de Saúde – Assistência Farmacêutica - Multas e Juros de Mora</t>
  </si>
  <si>
    <t>Transferências de Recursos do Bloco de Manutenção das Ações e Serviços Públicos de Saúde – Assistência Farmacêutica - Dívida Ativa</t>
  </si>
  <si>
    <t>Transferências de Recursos do Bloco de Manutenção das Ações e Serviços Públicos de Saúde – Assistência Farmacêutica - Dívida Ativa - Multas e Juros de Mora da Dívida Ativa</t>
  </si>
  <si>
    <t>Transferências de Recursos do Bloco de Manutenção das Ações e Serviços Públicos de Saúde – Assistência Farmacêutica - Multas</t>
  </si>
  <si>
    <t>Transferências de Recursos do Bloco de Manutenção das Ações e Serviços Públicos de Saúde – Assistência Farmacêutica - Juros de Mora</t>
  </si>
  <si>
    <t>Transferências de Recursos do Bloco de Manutenção das Ações e Serviços Públicos de Saúde – Assistência Farmacêutica - Dívida Ativa - Multas da Dívida Ativa</t>
  </si>
  <si>
    <t>Transferências de Recursos do Bloco de Manutenção das Ações e Serviços Públicos de Saúde – Assistência Farmacêutica - Juros de Mora da Dívida Ativa</t>
  </si>
  <si>
    <t>Transferências de Recursos do Bloco de Manutenção das Ações e Serviços Públicos de Saúde – Gestão do SUS - Principal</t>
  </si>
  <si>
    <t>Transferências de Recursos do Bloco de Manutenção das Ações e Serviços Públicos de Saúde – Gestão do SUS - Multas e Juros de Mora</t>
  </si>
  <si>
    <t>Transferências de Recursos do Bloco de Manutenção das Ações e Serviços Públicos de Saúde – Gestão do SUS - Dívida Ativa</t>
  </si>
  <si>
    <t>Transferências de Recursos do Bloco de Manutenção das Ações e Serviços Públicos de Saúde – Gestão do SUS - Dívida Ativa - Multas e Juros de Mora da Dívida Ativa</t>
  </si>
  <si>
    <t>Transferências de Recursos do Bloco de Manutenção das Ações e Serviços Públicos de Saúde – Gestão do SUS - Multas</t>
  </si>
  <si>
    <t>Transferências de Recursos do Bloco de Manutenção das Ações e Serviços Públicos de Saúde – Gestão do SUS - Juros de Mora</t>
  </si>
  <si>
    <t>Transferências de Recursos do Bloco de Manutenção das Ações e Serviços Públicos de Saúde – Gestão do SUS - Dívida Ativa - Multas da Dívida Ativa</t>
  </si>
  <si>
    <t>Transferências de Recursos do Bloco de Manutenção das Ações e Serviços Públicos de Saúde – Gestão do SUS - Juros de Mora da Dívida Ativa</t>
  </si>
  <si>
    <t>Transferências de Recursos do Bloco de Manutenção das Ações e Serviços Públicos de Saúde – Outros Programas - Principal</t>
  </si>
  <si>
    <t>Transferências de Recursos do Bloco de Manutenção das Ações e Serviços Públicos de Saúde – Outros Programas - Multas e Juros de Mora</t>
  </si>
  <si>
    <t>Transferências de Recursos do Bloco de Manutenção das Ações e Serviços Públicos de Saúde – Outros Programas - Dívida Ativa</t>
  </si>
  <si>
    <t>Transferências de Recursos do Bloco de Manutenção das Ações e Serviços Públicos de Saúde – Outros Programas - Dívida Ativa - Multas e Juros de Mora da Dívida Ativa</t>
  </si>
  <si>
    <t>Transferências de Recursos do Bloco de Manutenção das Ações e Serviços Públicos de Saúde – Outros Programas - Multas</t>
  </si>
  <si>
    <t>Transferências de Recursos do Bloco de Manutenção das Ações e Serviços Públicos de Saúde – Outros Programas - Juros de Mora</t>
  </si>
  <si>
    <t>Transferências de Recursos do Bloco de Manutenção das Ações e Serviços Públicos de Saúde – Outros Programas - Dívida Ativa - Multas da Dívida Ativa</t>
  </si>
  <si>
    <t>Transferências de Recursos do Bloco de Manutenção das Ações e Serviços Públicos de Saúde – Outros Programas - Juros de Mora da Dívida Ativa</t>
  </si>
  <si>
    <t>Transferências de Recursos do Bloco de Estruturação da Rede de Serviços Públicos de Saúde - Atenção Primária - Multas e Juros de Mora</t>
  </si>
  <si>
    <t>Transferências de Recursos do Bloco de Estruturação da Rede de Serviços Públicos de Saúde - Atenção Primária - Dívida Ativa</t>
  </si>
  <si>
    <t>Transferências de Recursos do Bloco de Estruturação da Rede de Serviços Públicos de Saúde - Atenção Primária - Dívida Ativa - Multas e Juros de Mora da Dívida Ativa</t>
  </si>
  <si>
    <t>Transferências de Recursos do Bloco de Estruturação da Rede de Serviços Públicos de Saúde - Atenção Primária - Multas</t>
  </si>
  <si>
    <t>Transferências de Recursos do Bloco de Estruturação da Rede de Serviços Públicos de Saúde - Atenção Primária - Juros de Mora</t>
  </si>
  <si>
    <t>Transferências de Recursos do Bloco de Estruturação da Rede de Serviços Públicos de Saúde - Atenção Primária - Dívida Ativa - Multas da Dívida Ativa</t>
  </si>
  <si>
    <t>Transferências de Recursos do Bloco de Estruturação da Rede de Serviços Públicos de Saúde - Atenção Primária - Juros de Mora da Dívida Ativa</t>
  </si>
  <si>
    <t>Transferências de Recursos do Bloco de Estruturação da Rede de Serviços Públicos de Saúde - Atenção Especializada - Multas e Juros de Mora</t>
  </si>
  <si>
    <t>Transferências de Recursos do Bloco de Estruturação da Rede de Serviços Públicos de Saúde - Atenção Especializada - Dívida Ativa</t>
  </si>
  <si>
    <t>Transferências de Recursos do Bloco de Estruturação da Rede de Serviços Públicos de Saúde - Atenção Especializada - Dívida Ativa - Multas e Juros de Mora da Dívida Ativa</t>
  </si>
  <si>
    <t>Transferências de Recursos do Bloco de Estruturação da Rede de Serviços Públicos de Saúde - Atenção Especializada - Multas</t>
  </si>
  <si>
    <t>Transferências de Recursos do Bloco de Estruturação da Rede de Serviços Públicos de Saúde - Atenção Especializada - Juros de Mora</t>
  </si>
  <si>
    <t>Transferências de Recursos do Bloco de Estruturação da Rede de Serviços Públicos de Saúde - Atenção Especializada - Dívida Ativa - Multas da Dívida Ativa</t>
  </si>
  <si>
    <t>Transferências de Recursos do Bloco de Estruturação da Rede de Serviços Públicos de Saúde - Atenção Especializada - Juros de Mora da Dívida Ativa</t>
  </si>
  <si>
    <t>Transferências de Recursos do Bloco de Estruturação da Rede de Serviços Públicos de Saúde - Vigilância em Saúde - Multas e Juros de Mora</t>
  </si>
  <si>
    <t>Transferências de Recursos do Bloco de Estruturação da Rede de Serviços Públicos de Saúde - Vigilância em Saúde - Dívida Ativa</t>
  </si>
  <si>
    <t>Transferências de Recursos do Bloco de Estruturação da Rede de Serviços Públicos de Saúde - Vigilância em Saúde - Dívida Ativa - Multas e Juros de Mora da Dívida Ativa</t>
  </si>
  <si>
    <t>Transferências de Recursos do Bloco de Estruturação da Rede de Serviços Públicos de Saúde - Vigilância em Saúde - Multas</t>
  </si>
  <si>
    <t>Transferências de Recursos do Bloco de Estruturação da Rede de Serviços Públicos de Saúde - Vigilância em Saúde - Juros de Mora</t>
  </si>
  <si>
    <t>Transferências de Recursos do Bloco de Estruturação da Rede de Serviços Públicos de Saúde - Vigilância em Saúde - Dívida Ativa - Multas da Dívida Ativa</t>
  </si>
  <si>
    <t>Transferências de Recursos do Bloco de Estruturação da Rede de Serviços Públicos de Saúde - Vigilância em Saúde - Juros de Mora da Dívida Ativa</t>
  </si>
  <si>
    <t>Transferências de Recursos do Bloco de Estruturação da Rede de Serviços Públicos de Saúde - Assistência Farmacêutica - Multas e Juros de Mora</t>
  </si>
  <si>
    <t>Transferências de Recursos do Bloco de Estruturação da Rede de Serviços Públicos de Saúde - Assistência Farmacêutica - Dívida Ativa</t>
  </si>
  <si>
    <t>Transferências de Recursos do Bloco de Estruturação da Rede de Serviços Públicos de Saúde - Assistência Farmacêutica - Dívida Ativa - Multas e Juros de Mora da Dívida Ativa</t>
  </si>
  <si>
    <t>Transferências de Recursos do Bloco de Estruturação da Rede de Serviços Públicos de Saúde - Assistência Farmacêutica - Multas</t>
  </si>
  <si>
    <t>Transferências de Recursos do Bloco de Estruturação da Rede de Serviços Públicos de Saúde - Assistência Farmacêutica - Juros de Mora</t>
  </si>
  <si>
    <t>Transferências de Recursos do Bloco de Estruturação da Rede de Serviços Públicos de Saúde - Assistência Farmacêutica - Dívida Ativa - Multas da Dívida Ativa</t>
  </si>
  <si>
    <t>Transferências de Recursos do Bloco de Estruturação da Rede de Serviços Públicos de Saúde - Assistência Farmacêutica - Juros de Mora da Dívida Ativa</t>
  </si>
  <si>
    <t>Transferências de Recursos do Bloco de Estruturação da Rede de Serviços Públicos de Saúde - Gestão do SUS - Multas e Juros de Mora</t>
  </si>
  <si>
    <t>Transferências de Recursos do Bloco de Estruturação da Rede de Serviços Públicos de Saúde - Gestão do SUS - Dívida Ativa</t>
  </si>
  <si>
    <t>Transferências de Recursos do Bloco de Estruturação da Rede de Serviços Públicos de Saúde - Gestão do SUS - Dívida Ativa - Multas e Juros de Mora da Dívida Ativa</t>
  </si>
  <si>
    <t>Transferências de Recursos do Bloco de Estruturação da Rede de Serviços Públicos de Saúde - Gestão do SUS - Multas</t>
  </si>
  <si>
    <t>Transferências de Recursos do Bloco de Estruturação da Rede de Serviços Públicos de Saúde - Gestão do SUS - Juros de Mora</t>
  </si>
  <si>
    <t>Transferências de Recursos do Bloco de Estruturação da Rede de Serviços Públicos de Saúde - Gestão do SUS - Dívida Ativa - Multas da Dívida Ativa</t>
  </si>
  <si>
    <t>Transferências de Recursos do Bloco de Estruturação da Rede de Serviços Públicos de Saúde - Gestão do SUS - Juros de Mora da Dívida Ativa</t>
  </si>
  <si>
    <t>Transferências de Recursos do Bloco de Estruturação da Rede de Serviços Públicos de Saúde - Outros Programas - Multas e Juros de Mora</t>
  </si>
  <si>
    <t>Transferências de Recursos do Bloco de Estruturação da Rede de Serviços Públicos de Saúde - Outros Programas - Dívida Ativa</t>
  </si>
  <si>
    <t>Transferências de Recursos do Bloco de Estruturação da Rede de Serviços Públicos de Saúde - Outros Programas - Dívida Ativa - Multas e Juros de Mora da Dívida Ativa</t>
  </si>
  <si>
    <t>Transferências de Recursos do Bloco de Estruturação da Rede de Serviços Públicos de Saúde - Outros Programas - Multas</t>
  </si>
  <si>
    <t>Transferências de Recursos do Bloco de Estruturação da Rede de Serviços Públicos de Saúde - Outros Programas - Juros de Mora</t>
  </si>
  <si>
    <t>Transferências de Recursos do Bloco de Estruturação da Rede de Serviços Públicos de Saúde - Outros Programas - Dívida Ativa - Multas da Dívida Ativa</t>
  </si>
  <si>
    <t>Transferências de Recursos do Bloco de Estruturação da Rede de Serviços Públicos de Saúde - Outros Programas - Juros de Mora da Dívida Ativa</t>
  </si>
  <si>
    <t>Outras Transferências de Recursos do Sistema Único de Saúde - SUS - Multas e Juros de Mora</t>
  </si>
  <si>
    <t>Outras Transferências de Recursos do Sistema Único de Saúde - SUS - Dívida Ativa</t>
  </si>
  <si>
    <t>Outras Transferências de Recursos do Sistema Único de Saúde - SUS - Dívida Ativa - Multas e Juros de Mora da Dívida Ativa</t>
  </si>
  <si>
    <t>Outras Transferências de Recursos do Sistema Único de Saúde - SUS - Multas</t>
  </si>
  <si>
    <t>Outras Transferências de Recursos do Sistema Único de Saúde - SUS - Juros de Mora</t>
  </si>
  <si>
    <t>Outras Transferências de Recursos do Sistema Único de Saúde - SUS - Dívida Ativa - Multas da Dívida Ativa</t>
  </si>
  <si>
    <t>Outras Transferências de Recursos do Sistema Único de Saúde - SUS - Juros de Mora da Dívida Ativa</t>
  </si>
  <si>
    <t>Transferências do Salário-Educação - Principal</t>
  </si>
  <si>
    <t>Transferências do Salário-Educação - Multas e Juros de Mora</t>
  </si>
  <si>
    <t>Transferências do Salário-Educação - Dívida Ativa</t>
  </si>
  <si>
    <t>Transferências do Salário-Educação - Dívida Ativa - Multas e Juros de Mora da Dívida Ativa</t>
  </si>
  <si>
    <t>Transferências do Salário-Educação - Multas</t>
  </si>
  <si>
    <t>Transferências do Salário-Educação - Juros de Mora</t>
  </si>
  <si>
    <t>Transferências do Salário-Educação - Dívida Ativa - Multas da Dívida Ativa</t>
  </si>
  <si>
    <t>Transferências do Salário-Educação - Juros de Mora da Dívida Ativa</t>
  </si>
  <si>
    <t>Transferências Diretas do FNDE referentes ao Programa Dinheiro Direto na Escola – PDDE - Principal</t>
  </si>
  <si>
    <t>Transferências Diretas do FNDE referentes ao Programa Dinheiro Direto na Escola – PDDE - Multas e Juros de Mora</t>
  </si>
  <si>
    <t>Transferências Diretas do FNDE referentes ao Programa Dinheiro Direto na Escola – PDDE - Dívida Ativa</t>
  </si>
  <si>
    <t>Transferências Diretas do FNDE referentes ao Programa Dinheiro Direto na Escola – PDDE - Dívida Ativa - Multas e Juros de Mora da Dívida Ativa</t>
  </si>
  <si>
    <t>Transferências Diretas do FNDE referentes ao Programa Dinheiro Direto na Escola – PDDE - Multas</t>
  </si>
  <si>
    <t>Transferências Diretas do FNDE referentes ao Programa Dinheiro Direto na Escola – PDDE - Juros de Mora</t>
  </si>
  <si>
    <t>Transferências Diretas do FNDE referentes ao Programa Dinheiro Direto na Escola – PDDE - Dívida Ativa - Multas da Dívida Ativa</t>
  </si>
  <si>
    <t>Transferências Diretas do FNDE referentes ao Programa Dinheiro Direto na Escola – PDDE - Juros de Mora da Dívida Ativa</t>
  </si>
  <si>
    <t>Transferências referentes ao Programa Nacional de Alimentação Escolar – PNAE - Principal</t>
  </si>
  <si>
    <t>Transferências referentes ao Programa Nacional de Alimentação Escolar – PNAE - Multas e Juros de Mora</t>
  </si>
  <si>
    <t>Transferências referentes ao Programa Nacional de Alimentação Escolar – PNAE - Dívida Ativa</t>
  </si>
  <si>
    <t>Transferências referentes ao Programa Nacional de Alimentação Escolar – PNAE - Dívida Ativa - Multas e Juros de Mora da Dívida Ativa</t>
  </si>
  <si>
    <t>Transferências referentes ao Programa Nacional de Alimentação Escolar – PNAE - Multas</t>
  </si>
  <si>
    <t>Transferências referentes ao Programa Nacional de Alimentação Escolar – PNAE - Juros de Mora</t>
  </si>
  <si>
    <t>Transferências referentes ao Programa Nacional de Alimentação Escolar – PNAE - Dívida Ativa - Multas da Dívida Ativa</t>
  </si>
  <si>
    <t>Transferências referentes ao Programa Nacional de Alimentação Escolar – PNAE - Juros de Mora da Dívida Ativa</t>
  </si>
  <si>
    <t>Transferências referentes ao Programa Nacional de Apoio ao Transporte do Escolar – PNATE - Principal</t>
  </si>
  <si>
    <t>Transferências referentes ao Programa Nacional de Apoio ao Transporte do Escolar – PNATE - Multas e Juros de Mora</t>
  </si>
  <si>
    <t>Transferências referentes ao Programa Nacional de Apoio ao Transporte do Escolar – PNATE - Dívida Ativa</t>
  </si>
  <si>
    <t>Transferências referentes ao Programa Nacional de Apoio ao Transporte do Escolar – PNATE - Dívida Ativa - Multas e Juros de Mora da Dívida Ativa</t>
  </si>
  <si>
    <t>Transferências referentes ao Programa Nacional de Apoio ao Transporte do Escolar – PNATE - Multas</t>
  </si>
  <si>
    <t>Transferências referentes ao Programa Nacional de Apoio ao Transporte do Escolar – PNATE - Juros de Mora</t>
  </si>
  <si>
    <t>Transferências referentes ao Programa Nacional de Apoio ao Transporte do Escolar – PNATE - Dívida Ativa - Multas da Dívida Ativa</t>
  </si>
  <si>
    <t>Transferências referentes ao Programa Nacional de Apoio ao Transporte do Escolar – PNATE - Juros de Mora da Dívida Ativa</t>
  </si>
  <si>
    <t>Transferências  referentes ao Programa Nacional de Inclusão de Jovens - Projovem Urbano - Principal</t>
  </si>
  <si>
    <t>Transferências  referentes ao Programa Nacional de Inclusão de Jovens - Projovem Urbano - Multas e Juros de Mora</t>
  </si>
  <si>
    <t>Transferências  referentes ao Programa Nacional de Inclusão de Jovens - Projovem Urbano - Dívida Ativa</t>
  </si>
  <si>
    <t>Transferências  referentes ao Programa Nacional de Inclusão de Jovens - Projovem Urbano - Dívida Ativa - Multas e Juros de Mora da Dívida Ativa</t>
  </si>
  <si>
    <t>Transferências  referentes ao Programa Nacional de Inclusão de Jovens - Projovem Urbano - Multas</t>
  </si>
  <si>
    <t>Transferências  referentes ao Programa Nacional de Inclusão de Jovens - Projovem Urbano - Juros de Mora</t>
  </si>
  <si>
    <t>Transferências  referentes ao Programa Nacional de Inclusão de Jovens - Projovem Urbano - Dívida Ativa - Multas da Dívida Ativa</t>
  </si>
  <si>
    <t>Transferências  referentes ao Programa Nacional de Inclusão de Jovens - Projovem Urbano - Juros de Mora da Dívida Ativa</t>
  </si>
  <si>
    <t>Transferências referentes ao Programa Nacional de Inclusão de Jovens - Projovem Campo - Principal</t>
  </si>
  <si>
    <t>Transferências referentes ao Programa Nacional de Inclusão de Jovens - Projovem Campo - Multas e Juros de Mora</t>
  </si>
  <si>
    <t>Transferências referentes ao Programa Nacional de Inclusão de Jovens - Projovem Campo - Dívida Ativa</t>
  </si>
  <si>
    <t>Transferências referentes ao Programa Nacional de Inclusão de Jovens - Projovem Campo - Dívida Ativa - Multas e Juros de Mora da Dívida Ativa</t>
  </si>
  <si>
    <t>Transferências referentes ao Programa Nacional de Inclusão de Jovens - Projovem Campo - Multas</t>
  </si>
  <si>
    <t>Transferências referentes ao Programa Nacional de Inclusão de Jovens - Projovem Campo - Juros de Mora</t>
  </si>
  <si>
    <t>Transferências referentes ao Programa Nacional de Inclusão de Jovens - Projovem Campo - Dívida Ativa - Multas da Dívida Ativa</t>
  </si>
  <si>
    <t>Transferências referentes ao Programa Nacional de Inclusão de Jovens - Projovem Campo - Juros de Mora da Dívida Ativa</t>
  </si>
  <si>
    <t>Transferências referentes ao Programa Brasil Alfabetizado - PBA - Principal</t>
  </si>
  <si>
    <t>Transferências referentes ao Programa Brasil Alfabetizado - PBA - Multas e Juros de Mora</t>
  </si>
  <si>
    <t>Transferências referentes ao Programa Brasil Alfabetizado - PBA - Dívida Ativa</t>
  </si>
  <si>
    <t>Transferências referentes ao Programa Brasil Alfabetizado - PBA - Dívida Ativa - Multas e Juros de Mora da Dívida Ativa</t>
  </si>
  <si>
    <t>Transferências referentes ao Programa Brasil Alfabetizado - PBA - Multas</t>
  </si>
  <si>
    <t>Transferências referentes ao Programa Brasil Alfabetizado - PBA - Juros de Mora</t>
  </si>
  <si>
    <t>Transferências referentes ao Programa Brasil Alfabetizado - PBA - Dívida Ativa - Multas da Dívida Ativa</t>
  </si>
  <si>
    <t>Transferências referentes ao Programa Brasil Alfabetizado - PBA - Juros de Mora da Dívida Ativa</t>
  </si>
  <si>
    <t>Transferências referentes ao  Programa de Apoio aos Sistemas de Ensino para Atendimento à Educação de Jovens e Adultos - PEJA - Principal</t>
  </si>
  <si>
    <t>Transferências referentes ao  Programa de Apoio aos Sistemas de Ensino para Atendimento à Educação de Jovens e Adultos - PEJA - Multas e Juros de Mora</t>
  </si>
  <si>
    <t>Transferências referentes ao  Programa de Apoio aos Sistemas de Ensino para Atendimento à Educação de Jovens e Adultos - PEJA - Dívida Ativa</t>
  </si>
  <si>
    <t>Transferências referentes ao  Programa de Apoio aos Sistemas de Ensino para Atendimento à Educação de Jovens e Adultos - PEJA - Dívida Ativa - Multas e Juros de Mora da Dívida Ativa</t>
  </si>
  <si>
    <t>Transferências referentes ao  Programa de Apoio aos Sistemas de Ensino para Atendimento à Educação de Jovens e Adultos - PEJA - Multas</t>
  </si>
  <si>
    <t>Transferências referentes ao  Programa de Apoio aos Sistemas de Ensino para Atendimento à Educação de Jovens e Adultos - PEJA - Juros de Mora</t>
  </si>
  <si>
    <t>Transferências referentes ao  Programa de Apoio aos Sistemas de Ensino para Atendimento à Educação de Jovens e Adultos - PEJA - Dívida Ativa - Multas da Dívida Ativa</t>
  </si>
  <si>
    <t>Transferências referentes ao  Programa de Apoio aos Sistemas de Ensino para Atendimento à Educação de Jovens e Adultos - PEJA - Juros de Mora da Dívida Ativa</t>
  </si>
  <si>
    <t>Transferências referentes ao  Programa Nacional de Saúde do Escolar - PNSE - Principal</t>
  </si>
  <si>
    <t>Transferências referentes ao  Programa Nacional de Saúde do Escolar - PNSE - Multas e Juros de Mora</t>
  </si>
  <si>
    <t>Transferências referentes ao  Programa Nacional de Saúde do Escolar - PNSE - Dívida Ativa</t>
  </si>
  <si>
    <t>Transferências referentes ao  Programa Nacional de Saúde do Escolar - PNSE - Dívida Ativa - Multas e Juros de Mora da Dívida Ativa</t>
  </si>
  <si>
    <t>Transferências referentes ao  Programa Nacional de Saúde do Escolar - PNSE - Multas</t>
  </si>
  <si>
    <t>Transferências referentes ao  Programa Nacional de Saúde do Escolar - PNSE - Juros de Mora</t>
  </si>
  <si>
    <t>Transferências referentes ao  Programa Nacional de Saúde do Escolar - PNSE - Dívida Ativa - Multas da Dívida Ativa</t>
  </si>
  <si>
    <t>Transferências referentes ao  Programa Nacional de Saúde do Escolar - PNSE - Juros de Mora da Dívida Ativa</t>
  </si>
  <si>
    <t>Transferências referentes ao Programa de Apoio a Aquisição de Equipamentos para a Rede Pública de Ensino Fundamental - Principal</t>
  </si>
  <si>
    <t>Transferências referentes ao Programa de Apoio a Aquisição de Equipamentos para a Rede Pública de Ensino Fundamental - Multas e Juros de Mora</t>
  </si>
  <si>
    <t>Transferências referentes ao Programa de Apoio a Aquisição de Equipamentos para a Rede Pública de Ensino Fundamental - Dívida Ativa</t>
  </si>
  <si>
    <t>Transferências referentes ao Programa de Apoio a Aquisição de Equipamentos para a Rede Pública de Ensino Fundamental - Dívida Ativa - Multas e Juros de Mora da Dívida Ativa</t>
  </si>
  <si>
    <t>Transferências referentes ao Programa de Apoio a Aquisição de Equipamentos para a Rede Pública de Ensino Fundamental - Multas</t>
  </si>
  <si>
    <t>Transferências referentes ao Programa de Apoio a Aquisição de Equipamentos para a Rede Pública de Ensino Fundamental - Juros de Mora</t>
  </si>
  <si>
    <t>Transferências referentes ao Programa de Apoio a Aquisição de Equipamentos para a Rede Pública de Ensino Fundamental - Dívida Ativa - Multas da Dívida Ativa</t>
  </si>
  <si>
    <t>Transferências referentes ao Programa de Apoio a Aquisição de Equipamentos para a Rede Pública de Ensino Fundamental - Juros de Mora da Dívida Ativa</t>
  </si>
  <si>
    <t>Transferências referentes ao Programa de Apoio à Reestruturação da Rede Física Pública da Educação Básica  - REESTFÍSICA - Principal</t>
  </si>
  <si>
    <t>Transferências referentes ao Programa de Apoio à Reestruturação da Rede Física Pública da Educação Básica  - REESTFÍSICA - Multas e Juros de Mora</t>
  </si>
  <si>
    <t>Transferências referentes ao Programa de Apoio à Reestruturação da Rede Física Pública da Educação Básica  - REESTFÍSICA - Dívida Ativa</t>
  </si>
  <si>
    <t>Transferências referentes ao Programa de Apoio à Reestruturação da Rede Física Pública da Educação Básica  - REESTFÍSICA - Dívida Ativa - Multas e Juros de Mora da Dívida Ativa</t>
  </si>
  <si>
    <t>Transferências referentes ao Programa de Apoio à Reestruturação da Rede Física Pública da Educação Básica  - REESTFÍSICA - Multas</t>
  </si>
  <si>
    <t>Transferências referentes ao Programa de Apoio à Reestruturação da Rede Física Pública da Educação Básica  - REESTFÍSICA - Juros de Mora</t>
  </si>
  <si>
    <t>Transferências referentes ao Programa de Apoio à Reestruturação da Rede Física Pública da Educação Básica  - REESTFÍSICA - Dívida Ativa - Multas da Dívida Ativa</t>
  </si>
  <si>
    <t>Transferências referentes ao Programa de Apoio à Reestruturação da Rede Física Pública da Educação Básica  - REESTFÍSICA - Juros de Mora da Dívida Ativa</t>
  </si>
  <si>
    <t>Outras Transferências Diretas do Fundo Nacional do Desenvolvimento da Educação - FNDE - Multas e Juros de Mora</t>
  </si>
  <si>
    <t>Outras Transferências Diretas do Fundo Nacional do Desenvolvimento da Educação - FNDE - Dívida Ativa</t>
  </si>
  <si>
    <t>Outras Transferências Diretas do Fundo Nacional do Desenvolvimento da Educação - FNDE - Dívida Ativa - Multas e Juros de Mora da Dívida Ativa</t>
  </si>
  <si>
    <t>Outras Transferências Diretas do Fundo Nacional do Desenvolvimento da Educação - FNDE - Multas</t>
  </si>
  <si>
    <t>Outras Transferências Diretas do Fundo Nacional do Desenvolvimento da Educação - FNDE - Juros de Mora</t>
  </si>
  <si>
    <t>Outras Transferências Diretas do Fundo Nacional do Desenvolvimento da Educação - FNDE - Dívida Ativa - Multas da Dívida Ativa</t>
  </si>
  <si>
    <t>Outras Transferências Diretas do Fundo Nacional do Desenvolvimento da Educação - FNDE - Juros de Mora da Dívida Ativa</t>
  </si>
  <si>
    <t>Transferências de Recursos de Complementação da União ao Fundeb – VAAT - Principal</t>
  </si>
  <si>
    <t>Transferências de Recursos de Complementação da União ao Fundeb – VAAT - Multas e Juros de Mora</t>
  </si>
  <si>
    <t>Transferências de Recursos de Complementação da União ao Fundeb – VAAT - Dívida Ativa</t>
  </si>
  <si>
    <t>Transferências de Recursos de Complementação da União ao Fundeb – VAAT - Dívida Ativa - Multas e Juros de Mora da Dívida Ativa</t>
  </si>
  <si>
    <t>Transferências de Recursos de Complementação da União ao Fundeb – VAAT - Multas</t>
  </si>
  <si>
    <t>Transferências de Recursos de Complementação da União ao Fundeb – VAAT - Juros de Mora</t>
  </si>
  <si>
    <t>Transferências de Recursos de Complementação da União ao Fundeb – VAAT - Dívida Ativa - Multas da Dívida Ativa</t>
  </si>
  <si>
    <t>Transferências de Recursos de Complementação da União ao Fundeb – VAAT - Juros de Mora da Dívida Ativa</t>
  </si>
  <si>
    <t>Transferências de Recursos de Complementação da União ao Fundeb – VAAF - Principal</t>
  </si>
  <si>
    <t>Transferências de Recursos de Complementação da União ao Fundeb – VAAF - Multas e Juros de Mora</t>
  </si>
  <si>
    <t>Transferências de Recursos de Complementação da União ao Fundeb – VAAF - Dívida Ativa</t>
  </si>
  <si>
    <t>Transferências de Recursos de Complementação da União ao Fundeb – VAAF - Dívida Ativa - Multas e Juros de Mora da Dívida Ativa</t>
  </si>
  <si>
    <t>Transferências de Recursos de Complementação da União ao Fundeb – VAAF - Multas</t>
  </si>
  <si>
    <t>Transferências de Recursos de Complementação da União ao Fundeb – VAAF - Juros de Mora</t>
  </si>
  <si>
    <t>Transferências de Recursos de Complementação da União ao Fundeb – VAAF - Dívida Ativa - Multas da Dívida Ativa</t>
  </si>
  <si>
    <t>Transferências de Recursos de Complementação da União ao Fundeb – VAAF - Juros de Mora da Dívida Ativa</t>
  </si>
  <si>
    <t>Transferências de Recursos de Complementação da União ao Fundeb – VAAR - Principal</t>
  </si>
  <si>
    <t>Transferências de Recursos de Complementação da União ao Fundeb – VAAR - Multas e Juros de Mora</t>
  </si>
  <si>
    <t>Transferências de Recursos de Complementação da União ao Fundeb – VAAR - Dívida Ativa</t>
  </si>
  <si>
    <t>Transferências de Recursos de Complementação da União ao Fundeb – VAAR - Dívida Ativa - Multas e Juros de Mora da Dívida Ativa</t>
  </si>
  <si>
    <t>Transferências de Recursos de Complementação da União ao Fundeb – VAAR - Multas</t>
  </si>
  <si>
    <t>Transferências de Recursos de Complementação da União ao Fundeb – VAAR - Juros de Mora</t>
  </si>
  <si>
    <t>Transferências de Recursos de Complementação da União ao Fundeb – VAAR - Dívida Ativa - Multas da Dívida Ativa</t>
  </si>
  <si>
    <t>Transferências de Recursos de Complementação da União ao Fundeb – VAAR - Juros de Mora da Dívida Ativa</t>
  </si>
  <si>
    <t>Transferências de Recursos do Fundo Nacional de Assistência Social – FNAS - Principal</t>
  </si>
  <si>
    <t>Transferências de Recursos do Fundo Nacional de Assistência Social – FNAS - Multas e Juros de Mora</t>
  </si>
  <si>
    <t>Transferências de Recursos do Fundo Nacional de Assistência Social – FNAS - Dívida Ativa</t>
  </si>
  <si>
    <t>Transferências de Recursos do Fundo Nacional de Assistência Social – FNAS - Dívida Ativa - Multas e Juros de Mora da Dívida Ativa</t>
  </si>
  <si>
    <t>Transferências de Recursos do Fundo Nacional de Assistência Social – FNAS - Multas</t>
  </si>
  <si>
    <t>Transferências de Recursos do Fundo Nacional de Assistência Social – FNAS - Juros de Mora</t>
  </si>
  <si>
    <t>Transferências de Recursos do Fundo Nacional de Assistência Social – FNAS - Dívida Ativa - Multas da Dívida Ativa</t>
  </si>
  <si>
    <t>Transferências de Recursos do Fundo Nacional de Assistência Social – FNAS - Juros de Mora da Dívida Ativa</t>
  </si>
  <si>
    <t>Transferências de Convênios da União para o Sistema Único de Saúde – SUS - Principal</t>
  </si>
  <si>
    <t>Transferências de Convênios da União para o Sistema Único de Saúde – SUS - Multas e Juros de Mora</t>
  </si>
  <si>
    <t>Transferências de Convênios da União para o Sistema Único de Saúde – SUS - Dívida Ativa</t>
  </si>
  <si>
    <t>Transferências de Convênios da União para o Sistema Único de Saúde – SUS - Dívida Ativa - Multas e Juros de Mora da Dívida Ativa</t>
  </si>
  <si>
    <t>Transferências de Convênios da União para o Sistema Único de Saúde – SUS - Multas</t>
  </si>
  <si>
    <t>Transferências de Convênios da União para o Sistema Único de Saúde – SUS - Juros de Mora</t>
  </si>
  <si>
    <t>Transferências de Convênios da União para o Sistema Único de Saúde – SUS - Dívida Ativa - Multas da Dívida Ativa</t>
  </si>
  <si>
    <t>Transferências de Convênios da União para o Sistema Único de Saúde – SUS - Juros de Mora da Dívida Ativa</t>
  </si>
  <si>
    <t>Transferências de Convênios da União Destinadas a Programas de Educação - Multas e Juros de Mora</t>
  </si>
  <si>
    <t>Transferências de Convênios da União Destinadas a Programas de Educação - Dívida Ativa</t>
  </si>
  <si>
    <t>Transferências de Convênios da União Destinadas a Programas de Educação - Dívida Ativa - Multas e Juros de Mora da Dívida Ativa</t>
  </si>
  <si>
    <t>Transferências de Convênios da União Destinadas a Programas de Educação - Multas</t>
  </si>
  <si>
    <t>Transferências de Convênios da União Destinadas a Programas de Educação - Juros de Mora</t>
  </si>
  <si>
    <t>Transferências de Convênios da União Destinadas a Programas de Educação - Dívida Ativa - Multas da Dívida Ativa</t>
  </si>
  <si>
    <t>Transferências de Convênios da União Destinadas a Programas de Educação - Juros de Mora da Dívida Ativa</t>
  </si>
  <si>
    <t>Transferências de Convênios da União Destinadas a Programas de Assistência Social - Multas e Juros de Mora</t>
  </si>
  <si>
    <t>Transferências de Convênios da União Destinadas a Programas de Assistência Social - Dívida Ativa</t>
  </si>
  <si>
    <t>Transferências de Convênios da União Destinadas a Programas de Assistência Social - Dívida Ativa - Multas e Juros de Mora da Dívida Ativa</t>
  </si>
  <si>
    <t>Transferências de Convênios da União Destinadas a Programas de Assistência Social - Multas</t>
  </si>
  <si>
    <t>Transferências de Convênios da União Destinadas a Programas de Assistência Social - Juros de Mora</t>
  </si>
  <si>
    <t>Transferências de Convênios da União Destinadas a Programas de Assistência Social - Dívida Ativa - Multas da Dívida Ativa</t>
  </si>
  <si>
    <t>Transferências de Convênios da União Destinadas a Programas de Assistência Social - Juros de Mora da Dívida Ativa</t>
  </si>
  <si>
    <t>Transferências de Convênios da União Destinadas a Programas de Combate à Fome - Multas e Juros de Mora</t>
  </si>
  <si>
    <t>Transferências de Convênios da União Destinadas a Programas de Combate à Fome - Dívida Ativa</t>
  </si>
  <si>
    <t>Transferências de Convênios da União Destinadas a Programas de Combate à Fome - Dívida Ativa - Multas e Juros de Mora da Dívida Ativa</t>
  </si>
  <si>
    <t>Transferências de Convênios da União Destinadas a Programas de Combate à Fome - Multas</t>
  </si>
  <si>
    <t>Transferências de Convênios da União Destinadas a Programas de Combate à Fome - Juros de Mora</t>
  </si>
  <si>
    <t>Transferências de Convênios da União Destinadas a Programas de Combate à Fome - Dívida Ativa - Multas da Dívida Ativa</t>
  </si>
  <si>
    <t>Transferências de Convênios da União Destinadas a Programas de Combate à Fome - Juros de Mora da Dívida Ativa</t>
  </si>
  <si>
    <t>Transferências de Convênios da União Destinadas a Programas de Saneamento Básico - Multas e Juros de Mora</t>
  </si>
  <si>
    <t>Transferências de Convênios da União Destinadas a Programas de Saneamento Básico - Dívida Ativa</t>
  </si>
  <si>
    <t>Transferências de Convênios da União Destinadas a Programas de Saneamento Básico - Dívida Ativa - Multas e Juros de Mora da Dívida Ativa</t>
  </si>
  <si>
    <t>Transferências de Convênios da União Destinadas a Programas de Saneamento Básico - Multas</t>
  </si>
  <si>
    <t>Transferências de Convênios da União Destinadas a Programas de Saneamento Básico - Juros de Mora</t>
  </si>
  <si>
    <t>Transferências de Convênios da União Destinadas a Programas de Saneamento Básico - Dívida Ativa - Multas da Dívida Ativa</t>
  </si>
  <si>
    <t>Transferências de Convênios da União Destinadas a Programas de Saneamento Básico - Juros de Mora da Dívida Ativa</t>
  </si>
  <si>
    <t>Outras Transferências de Convênios da União e de Suas Entidades - Principal</t>
  </si>
  <si>
    <t>Outras Transferências de Convênios da União e de Suas Entidades - Multas e Juros de Mora</t>
  </si>
  <si>
    <t>Outras Transferências de Convênios da União e de Suas Entidades - Dívida Ativa</t>
  </si>
  <si>
    <t>Outras Transferências de Convênios da União e de Suas Entidades - Dívida Ativa - Multas e Juros de Mora da Dívida Ativa</t>
  </si>
  <si>
    <t>Outras Transferências de Convênios da União e de Suas Entidades - Multas</t>
  </si>
  <si>
    <t>Outras Transferências de Convênios da União e de Suas Entidades - Juros de Mora</t>
  </si>
  <si>
    <t>Outras Transferências de Convênios da União e de Suas Entidades - Dívida Ativa - Multas da Dívida Ativa</t>
  </si>
  <si>
    <t>Outras Transferências de Convênios da União e de Suas Entidades - Juros de Mora da Dívida Ativa</t>
  </si>
  <si>
    <t>Transferências da União a Consórcios Públicos - Multas e Juros de Mora</t>
  </si>
  <si>
    <t>Transferências da União a Consórcios Públicos - Dívida Ativa</t>
  </si>
  <si>
    <t>Transferências da União a Consórcios Públicos - Dívida Ativa - Multas e Juros de Mora da Dívida Ativa</t>
  </si>
  <si>
    <t>Transferências da União a Consórcios Públicos - Multas</t>
  </si>
  <si>
    <t>Transferências da União a Consórcios Públicos - Juros de Mora</t>
  </si>
  <si>
    <t>Transferências da União a Consórcios Públicos - Dívida Ativa - Multas da Dívida Ativa</t>
  </si>
  <si>
    <t>Transferências da União a Consórcios Públicos - Juros de Mora da Dívida Ativa</t>
  </si>
  <si>
    <t>Transferências de Recursos do Fundo Penitenciário Nacional - FUNPEN - Principal</t>
  </si>
  <si>
    <t>Transferências de Recursos do Fundo Penitenciário Nacional - FUNPEN - Multas e Juros de Mora</t>
  </si>
  <si>
    <t>Transferências de Recursos do Fundo Penitenciário Nacional - FUNPEN - Dívida Ativa</t>
  </si>
  <si>
    <t>Transferências de Recursos do Fundo Penitenciário Nacional - FUNPEN - Dívida Ativa - Multas e Juros de Mora da Dívida Ativa</t>
  </si>
  <si>
    <t>Transferências de Recursos do Fundo Penitenciário Nacional - FUNPEN - Multas</t>
  </si>
  <si>
    <t>Transferências de Recursos do Fundo Penitenciário Nacional - FUNPEN - Juros de Mora</t>
  </si>
  <si>
    <t>Transferências de Recursos do Fundo Penitenciário Nacional - FUNPEN - Dívida Ativa - Multas da Dívida Ativa</t>
  </si>
  <si>
    <t>Transferências de Recursos do Fundo Penitenciário Nacional - FUNPEN - Juros de Mora da Dívida Ativa</t>
  </si>
  <si>
    <t>Transferências de Recursos do Fundo Nacional de Segurança Pública - FNSP - Obrigatórias - Principal</t>
  </si>
  <si>
    <t>Transferências de Recursos do Fundo Nacional de Segurança Pública - FNSP - Obrigatórias - Multas e Juros de Mora</t>
  </si>
  <si>
    <t>Transferências de Recursos do Fundo Nacional de Segurança Pública - FNSP - Obrigatórias - Dívida Ativa</t>
  </si>
  <si>
    <t>Transferências de Recursos do Fundo Nacional de Segurança Pública - FNSP - Obrigatórias - Dívida Ativa - Multas e Juros de Mora da Dívida Ativa</t>
  </si>
  <si>
    <t>Transferências de Recursos do Fundo Nacional de Segurança Pública - FNSP - Obrigatórias - Multas</t>
  </si>
  <si>
    <t>Transferências de Recursos do Fundo Nacional de Segurança Pública - FNSP - Obrigatórias - Juros de Mora</t>
  </si>
  <si>
    <t>Transferências de Recursos do Fundo Nacional de Segurança Pública - FNSP - Obrigatórias - Dívida Ativa - Multas da Dívida Ativa</t>
  </si>
  <si>
    <t>Transferências de Recursos do Fundo Nacional de Segurança Pública - FNSP - Obrigatórias - Juros de Mora da Dívida Ativa</t>
  </si>
  <si>
    <t>Transferências de Recursos do Fundo Nacional de Segurança Pública - FNSP - Acordadas - Principal</t>
  </si>
  <si>
    <t>Transferências de Recursos do Fundo Nacional de Segurança Pública - FNSP - Acordadas - Multas e Juros de Mora</t>
  </si>
  <si>
    <t>Transferências de Recursos do Fundo Nacional de Segurança Pública - FNSP - Acordadas - Dívida Ativa</t>
  </si>
  <si>
    <t>Transferências de Recursos do Fundo Nacional de Segurança Pública - FNSP - Acordadas - Dívida Ativa - Multas e Juros de Mora da Dívida Ativa</t>
  </si>
  <si>
    <t>Transferências de Recursos do Fundo Nacional de Segurança Pública - FNSP - Acordadas - Multas</t>
  </si>
  <si>
    <t>Transferências de Recursos do Fundo Nacional de Segurança Pública - FNSP - Acordadas - Juros de Mora</t>
  </si>
  <si>
    <t>Transferências de Recursos do Fundo Nacional de Segurança Pública - FNSP - Acordadas - Dívida Ativa - Multas da Dívida Ativa</t>
  </si>
  <si>
    <t>Transferências de Recursos do Fundo Nacional de Segurança Pública - FNSP - Acordadas - Juros de Mora da Dívida Ativa</t>
  </si>
  <si>
    <t>Outras Transferências para Segurança Pública - Multas e Juros de Mora</t>
  </si>
  <si>
    <t>Outras Transferências para Segurança Pública - Dívida Ativa</t>
  </si>
  <si>
    <t>Outras Transferências para Segurança Pública - Dívida Ativa - Multas e Juros de Mora da Dívida Ativa</t>
  </si>
  <si>
    <t>Outras Transferências para Segurança Pública - Multas</t>
  </si>
  <si>
    <t>Outras Transferências para Segurança Pública - Juros de Mora</t>
  </si>
  <si>
    <t>Outras Transferências para Segurança Pública - Dívida Ativa - Multas da Dívida Ativa</t>
  </si>
  <si>
    <t>Outras Transferências para Segurança Pública - Juros de Mora da Dívida Ativa</t>
  </si>
  <si>
    <t>Transferências Decorrentes de Decisão Judicial (precatórios) Relativas ao Fundo de Manutenção e Desenvolvimento do Ensino Fundamental e de Valorização do Magistério – FUNDEF - Principal</t>
  </si>
  <si>
    <t>Transferências Decorrentes de Decisão Judicial (precatórios) Relativas ao Fundo de Manutenção e Desenvolvimento do Ensino Fundamental e de Valorização do Magistério – FUNDEF - Multas e Juros de Mora</t>
  </si>
  <si>
    <t>Transferências Decorrentes de Decisão Judicial (precatórios) Relativas ao Fundo de Manutenção e Desenvolvimento do Ensino Fundamental e de Valorização do Magistério – FUNDEF - Dívida Ativa</t>
  </si>
  <si>
    <t>Transferências Decorrentes de Decisão Judicial (precatórios) Relativas ao Fundo de Manutenção e Desenvolvimento do Ensino Fundamental e de Valorização do Magistério – FUNDEF - Dívida Ativa - Multas e Juros de Mora da Dívida Ativa</t>
  </si>
  <si>
    <t>Transferências Decorrentes de Decisão Judicial (precatórios) Relativas ao Fundo de Manutenção e Desenvolvimento do Ensino Fundamental e de Valorização do Magistério – FUNDEF - Multas</t>
  </si>
  <si>
    <t>Transferências Decorrentes de Decisão Judicial (precatórios) Relativas ao Fundo de Manutenção e Desenvolvimento do Ensino Fundamental e de Valorização do Magistério – FUNDEF - Juros de Mora</t>
  </si>
  <si>
    <t>Transferências Decorrentes de Decisão Judicial (precatórios) Relativas ao Fundo de Manutenção e Desenvolvimento do Ensino Fundamental e de Valorização do Magistério – FUNDEF - Dívida Ativa - Multas da Dívida Ativa</t>
  </si>
  <si>
    <t>Transferências Decorrentes de Decisão Judicial (precatórios) Relativas ao Fundo de Manutenção e Desenvolvimento do Ensino Fundamental e de Valorização do Magistério – FUNDEF - Juros de Mora da Dívida Ativa</t>
  </si>
  <si>
    <t>Transferência Especial da União - Multas e Juros de Mora</t>
  </si>
  <si>
    <t>Transferência Especial da União - Dívida Ativa</t>
  </si>
  <si>
    <t>Transferência Especial da União - Dívida Ativa - Multas e Juros de Mora da Dívida Ativa</t>
  </si>
  <si>
    <t>Transferência Especial da União - Multas</t>
  </si>
  <si>
    <t>Transferência Especial da União - Juros de Mora</t>
  </si>
  <si>
    <t>Transferência Especial da União - Dívida Ativa - Multas da Dívida Ativa</t>
  </si>
  <si>
    <t>Transferência Especial da União - Juros de Mora da Dívida Ativa</t>
  </si>
  <si>
    <t>Transferência Obrigatória Decorrente da Lei Complementar nº 176/2020 - Multas e Juros de Mora</t>
  </si>
  <si>
    <t>Transferência Obrigatória Decorrente da Lei Complementar nº 176/2020 - Dívida Ativa</t>
  </si>
  <si>
    <t>Transferência Obrigatória Decorrente da Lei Complementar nº 176/2020 - Dívida Ativa - Multas e Juros de Mora da Dívida Ativa</t>
  </si>
  <si>
    <t>Transferência Obrigatória Decorrente da Lei Complementar nº 176/2020 - Multas</t>
  </si>
  <si>
    <t>Transferência Obrigatória Decorrente da Lei Complementar nº 176/2020 - Juros de Mora</t>
  </si>
  <si>
    <t>Transferência Obrigatória Decorrente da Lei Complementar nº 176/2020 - Dívida Ativa - Multas da Dívida Ativa</t>
  </si>
  <si>
    <t>Transferência Obrigatória Decorrente da Lei Complementar nº 176/2020 - Juros de Mora da Dívida Ativa</t>
  </si>
  <si>
    <t>Transferência de Recursos do Fundo de Amparo ao Trabalhador - FAT - Multas e Juros de Mora</t>
  </si>
  <si>
    <t>Transferência de Recursos do Fundo de Amparo ao Trabalhador - FAT - Dívida Ativa</t>
  </si>
  <si>
    <t>Transferência de Recursos do Fundo de Amparo ao Trabalhador - FAT - Dívida Ativa - Multas e Juros de Mora da Dívida Ativa</t>
  </si>
  <si>
    <t>Transferência de Recursos do Fundo de Amparo ao Trabalhador - FAT - Multas</t>
  </si>
  <si>
    <t>Transferência de Recursos do Fundo de Amparo ao Trabalhador - FAT - Juros de Mora</t>
  </si>
  <si>
    <t>Transferência de Recursos do Fundo de Amparo ao Trabalhador - FAT - Dívida Ativa - Multas da Dívida Ativa</t>
  </si>
  <si>
    <t>Transferência de Recursos do Fundo de Amparo ao Trabalhador - FAT - Juros de Mora da Dívida Ativa</t>
  </si>
  <si>
    <t>Transferências da Política Nacional Aldir Blanc de Fomento à Cultura - Lei nº 14.399/2022 - Principal</t>
  </si>
  <si>
    <t>Transferências da Política Nacional Aldir Blanc de Fomento à Cultura - Lei nº 14.399/2022 - Multas e Juros de Mora</t>
  </si>
  <si>
    <t>Transferências da Política Nacional Aldir Blanc de Fomento à Cultura - Lei nº 14.399/2022 - Dívida Ativa</t>
  </si>
  <si>
    <t>Transferências da Política Nacional Aldir Blanc de Fomento à Cultura - Lei nº 14.399/2022 - Dívida Ativa - Multas e Juros de Mora da Dívida Ativa</t>
  </si>
  <si>
    <t>Transferências da Política Nacional Aldir Blanc de Fomento à Cultura - Lei nº 14.399/2022 - Multas</t>
  </si>
  <si>
    <t>Transferências da Política Nacional Aldir Blanc de Fomento à Cultura - Lei nº 14.399/2022 - Juros de Mora</t>
  </si>
  <si>
    <t>Transferências da Política Nacional Aldir Blanc de Fomento à Cultura - Lei nº 14.399/2022 - Dívida Ativa - Multas da Dívida Ativa</t>
  </si>
  <si>
    <t>Transferências da Política Nacional Aldir Blanc de Fomento à Cultura - Lei nº 14.399/2022 - Juros de Mora da Dívida Ativa</t>
  </si>
  <si>
    <t>Auxílio Financeiro - Outorga Crédito Tributário ICMS - Art. 5º, Inciso V, EC nº 123/2022 - Principal</t>
  </si>
  <si>
    <t>Auxílio Financeiro - Outorga Crédito Tributário ICMS - Art. 5º, Inciso V, EC nº 123/2022 - Multas e Juros de Mora</t>
  </si>
  <si>
    <t>Auxílio Financeiro - Outorga Crédito Tributário ICMS - Art. 5º, Inciso V, EC nº 123/2022 - Dívida Ativa</t>
  </si>
  <si>
    <t>Auxílio Financeiro - Outorga Crédito Tributário ICMS - Art. 5º, Inciso V, EC nº 123/2022 - Dívida Ativa - Multas e Juros de Mora da Dívida Ativa</t>
  </si>
  <si>
    <t>Auxílio Financeiro - Outorga Crédito Tributário ICMS - Art. 5º, Inciso V, EC nº 123/2022 - Multas</t>
  </si>
  <si>
    <t>Auxílio Financeiro - Outorga Crédito Tributário ICMS - Art. 5º, Inciso V, EC nº 123/2022 - Juros de Mora</t>
  </si>
  <si>
    <t>Auxílio Financeiro - Outorga Crédito Tributário ICMS - Art. 5º, Inciso V, EC nº 123/2022 - Dívida Ativa - Multas da Dívida Ativa</t>
  </si>
  <si>
    <t>Auxílio Financeiro - Outorga Crédito Tributário ICMS - Art. 5º, Inciso V, EC nº 123/2022 - Juros de Mora da Dívida Ativa</t>
  </si>
  <si>
    <t>Transferência da Compensação Financeira das Perdas com Arrecadação de ICMS- Art. 3º, §4º, LC 194/2022 - Principal</t>
  </si>
  <si>
    <t>Transferência da Compensação Financeira das Perdas com Arrecadação de ICMS- Art. 3º, §4º, LC 194/2023 - Multas e Juros de Mora</t>
  </si>
  <si>
    <t>Transferência da Compensação Financeira das Perdas com Arrecadação de ICMS- Art. 3º, §4º, LC 194/2024 - Dívida Ativa</t>
  </si>
  <si>
    <t>Transferência da Compensação Financeira das Perdas com Arrecadação de ICMS- Art. 3º, §4º, LC 194/2025 - Dívida Ativa - Multas e Juros de Mora da Dívida Ativa</t>
  </si>
  <si>
    <t>Transferência da Compensação Financeira das Perdas com Arrecadação de ICMS- Art. 3º, §4º, LC 194/2026 - Multas</t>
  </si>
  <si>
    <t>Transferência da Compensação Financeira das Perdas com Arrecadação de ICMS- Art. 3º, §4º, LC 194/2027 - Juros de Mora</t>
  </si>
  <si>
    <t>Transferência da Compensação Financeira das Perdas com Arrecadação de ICMS- Art. 3º, §4º, LC 194/2028 - Dívida Ativa - Multas da Dívida Ativa</t>
  </si>
  <si>
    <t>Transferência da Compensação Financeira das Perdas com Arrecadação de ICMS- Art. 3º, §4º, LC 194/2029 - Juros de Mora da Dívida Ativa</t>
  </si>
  <si>
    <t>Transferência da Compensação Financeira das Perdas com Arrecadação de ICMS referente à apropriação da parcela da CFEM devida à União - Art. 3º,  §5º, LC 194/2022 - Principal</t>
  </si>
  <si>
    <t>Transferência da Compensação Financeira das Perdas com Arrecadação de ICMS referente à apropriação da parcela da CFEM devida à União - Art. 3º,  §5º, LC 194/2022 - Multas e Juros de Mora</t>
  </si>
  <si>
    <t>Transferência da Compensação Financeira das Perdas com Arrecadação de ICMS referente à apropriação da parcela da CFEM devida à União - Art. 3º,  §5º, LC 194/2022 - Dívida Ativa</t>
  </si>
  <si>
    <t>Transferência da Compensação Financeira das Perdas com Arrecadação de ICMS referente à apropriação da parcela da CFEM devida à União - Art. 3º,  §5º, LC 194/20225 - Dívida Ativa - Multas e Juros de Mora da Dívida Ativa</t>
  </si>
  <si>
    <t>Transferência da Compensação Financeira das Perdas com Arrecadação de ICMS referente à apropriação da parcela da CFEM devida à União - Art. 3º,  §5º, LC 194/2022 - Multas</t>
  </si>
  <si>
    <t>Transferência da Compensação Financeira das Perdas com Arrecadação de ICMS referente à apropriação da parcela da CFEM devida à União - Art. 3º,  §5º, LC 194/2022 - Juros de Mora</t>
  </si>
  <si>
    <t>Transferência da Compensação Financeira das Perdas com Arrecadação de ICMS referente à apropriação da parcela da CFEM devida à União - Art. 3º,  §5º, LC 194/2022 - Dívida Ativa - Multas da Dívida Ativa</t>
  </si>
  <si>
    <t>Transferência da Compensação Financeira das Perdas com Arrecadação de ICMS referente à apropriação da parcela da CFEM devida à União - Art. 3º,  §5º, LC 194/2022 - Juros de Mora da Dívida Ativa</t>
  </si>
  <si>
    <t>Outras Transferências de Recursos da União e de suas Entidades - Principal</t>
  </si>
  <si>
    <t>Outras Transferências de Recursos da União e de suas Entidades - Multas e Juros de Mora</t>
  </si>
  <si>
    <t>Outras Transferências de Recursos da União e de suas Entidades - Dívida Ativa</t>
  </si>
  <si>
    <t>Outras Transferências de Recursos da União e de suas Entidades - Dívida Ativa - Multas e Juros de Mora da Dívida Ativa</t>
  </si>
  <si>
    <t>Outras Transferências de Recursos da União e de suas Entidades - Multas</t>
  </si>
  <si>
    <t>Outras Transferências de Recursos da União e de suas Entidades - Juros de Mora</t>
  </si>
  <si>
    <t>Outras Transferências de Recursos da União e de suas Entidades - Dívida Ativa - Multas da Dívida Ativa</t>
  </si>
  <si>
    <t>Outras Transferências de Recursos da União e de suas Entidades - Juros de Mora da Dívida Ativa</t>
  </si>
  <si>
    <t>Cota-Parte do ICMS - Multas e Juros de Mora</t>
  </si>
  <si>
    <t>Cota-Parte do ICMS - Dívida Ativa</t>
  </si>
  <si>
    <t>Cota-Parte do ICMS - Dívida Ativa - Multas e Juros de Mora da Dívida Ativa</t>
  </si>
  <si>
    <t>Cota-Parte do ICMS - Multas</t>
  </si>
  <si>
    <t>Cota-Parte do ICMS - Juros de Mora</t>
  </si>
  <si>
    <t>Cota-Parte do ICMS - Dívida Ativa - Multas da Dívida Ativa</t>
  </si>
  <si>
    <t>Cota-Parte do ICMS - Juros de Mora da Dívida Ativa</t>
  </si>
  <si>
    <t>Cota-Parte do IPVA - Multas e Juros de Mora</t>
  </si>
  <si>
    <t>Cota-Parte do IPVA - Dívida Ativa</t>
  </si>
  <si>
    <t>Cota-Parte do IPVA - Dívida Ativa - Multas e Juros de Mora da Dívida Ativa</t>
  </si>
  <si>
    <t>Cota-Parte do IPVA - Multas</t>
  </si>
  <si>
    <t>Cota-Parte do IPVA - Juros de Mora</t>
  </si>
  <si>
    <t>Cota-Parte do IPVA - Dívida Ativa - Multas da Dívida Ativa</t>
  </si>
  <si>
    <t>Cota-Parte do IPVA - Juros de Mora da Dívida Ativa</t>
  </si>
  <si>
    <t>Cota-Parte do IPI - Municípios - Multas e Juros de Mora</t>
  </si>
  <si>
    <t>Cota-Parte do IPI - Municípios - Dívida Ativa</t>
  </si>
  <si>
    <t>Cota-Parte do IPI - Municípios - Dívida Ativa - Multas e Juros de Mora da Dívida Ativa</t>
  </si>
  <si>
    <t>Cota-Parte do IPI - Municípios - Multas</t>
  </si>
  <si>
    <t>Cota-Parte do IPI - Municípios - Juros de Mora</t>
  </si>
  <si>
    <t>Cota-Parte do IPI - Municípios - Dívida Ativa - Multas da Dívida Ativa</t>
  </si>
  <si>
    <t>Cota-Parte do IPI - Municípios - Juros de Mora da Dívida Ativa</t>
  </si>
  <si>
    <t>Transferências Decorrentes de Participação em Outras Receitas de Impostos dos Estados e do Distrito Federal - Principal</t>
  </si>
  <si>
    <t>Transferências Decorrentes de Participação em Outras Receitas de Impostos dos Estados e do Distrito Federal - Multas e Juros de Mora</t>
  </si>
  <si>
    <t>Transferências Decorrentes de Participação em Outras Receitas de Impostos dos Estados e do Distrito Federal - Dívida Ativa</t>
  </si>
  <si>
    <t>Transferências Decorrentes de Participação em Outras Receitas de Impostos dos Estados e do Distrito Federal - Dívida Ativa - Multas e Juros de Mora da Dívida Ativa</t>
  </si>
  <si>
    <t>Transferências Decorrentes de Participação em Outras Receitas de Impostos dos Estados e do Distrito Federal - Multas</t>
  </si>
  <si>
    <t>Transferências Decorrentes de Participação em Outras Receitas de Impostos dos Estados e do Distrito Federal - Juros de Mora</t>
  </si>
  <si>
    <t>Transferências Decorrentes de Participação em Outras Receitas de Impostos dos Estados e do Distrito Federal - Dívida Ativa - Multas da Dívida Ativa</t>
  </si>
  <si>
    <t>Transferências Decorrentes de Participação em Outras Receitas de Impostos dos Estados e do Distrito Federal - Juros de Mora da Dívida Ativa</t>
  </si>
  <si>
    <t>Cota-parte da Compensação Financeira de Recursos Hídricos - Principal</t>
  </si>
  <si>
    <t>Cota-parte da Compensação Financeira de Recursos Hídricos - Multas e Juros de Mora</t>
  </si>
  <si>
    <t>Cota-parte da Compensação Financeira de Recursos Hídricos - Dívida Ativa</t>
  </si>
  <si>
    <t>Cota-parte da Compensação Financeira de Recursos Hídricos - Dívida Ativa - Multas e Juros de Mora da Dívida Ativa</t>
  </si>
  <si>
    <t>Cota-parte da Compensação Financeira de Recursos Hídricos - Multas</t>
  </si>
  <si>
    <t>Cota-parte da Compensação Financeira de Recursos Hídricos - Juros de Mora</t>
  </si>
  <si>
    <t>Cota-parte da Compensação Financeira de Recursos Hídricos - Dívida Ativa - Multas da Dívida Ativa</t>
  </si>
  <si>
    <t>Cota-parte da Compensação Financeira de Recursos Hídricos - Juros de Mora da Dívida Ativa</t>
  </si>
  <si>
    <t>Cota-parte da Compensação Financeira de Recursos Minerais - CFEM - Principal</t>
  </si>
  <si>
    <t>Cota-parte da Compensação Financeira de Recursos Minerais - CFEM - Multas e Juros de Mora</t>
  </si>
  <si>
    <t>Cota-parte da Compensação Financeira de Recursos Minerais - CFEM - Dívida Ativa</t>
  </si>
  <si>
    <t>Cota-parte da Compensação Financeira de Recursos Minerais - CFEM - Dívida Ativa - Multas e Juros de Mora da Dívida Ativa</t>
  </si>
  <si>
    <t>Cota-parte da Compensação Financeira de Recursos Minerais - CFEM - Multas</t>
  </si>
  <si>
    <t>Cota-parte da Compensação Financeira de Recursos Minerais - CFEM - Juros de Mora</t>
  </si>
  <si>
    <t>Cota-parte da Compensação Financeira de Recursos Minerais - CFEM - Dívida Ativa - Multas da Dívida Ativa</t>
  </si>
  <si>
    <t>Cota-parte da Compensação Financeira de Recursos Minerais - CFEM - Juros de Mora da Dívida Ativa</t>
  </si>
  <si>
    <t>Cota-parte Royalties – Compensação Financeira pela Produção do Petróleo  - Principal</t>
  </si>
  <si>
    <t>Cota-parte Royalties – Compensação Financeira pela Produção do Petróleo  - Multas e Juros de Mora</t>
  </si>
  <si>
    <t>Cota-parte Royalties – Compensação Financeira pela Produção do Petróleo  - Dívida Ativa</t>
  </si>
  <si>
    <t>Cota-parte Royalties – Compensação Financeira pela Produção do Petróleo  - Dívida Ativa - Multas e Juros de Mora da Dívida Ativa</t>
  </si>
  <si>
    <t>Cota-parte Royalties – Compensação Financeira pela Produção do Petróleo  - Multas</t>
  </si>
  <si>
    <t>Cota-parte Royalties – Compensação Financeira pela Produção do Petróleo  - Juros de Mora</t>
  </si>
  <si>
    <t>Cota-parte Royalties – Compensação Financeira pela Produção do Petróleo  - Dívida Ativa - Multas da Dívida Ativa</t>
  </si>
  <si>
    <t>Cota-parte Royalties – Compensação Financeira pela Produção do Petróleo  - Juros de Mora da Dívida Ativa</t>
  </si>
  <si>
    <t>Outras Transferências Decorrentes de Compensações Financeiras - Multas e Juros de Mora</t>
  </si>
  <si>
    <t>Outras Transferências Decorrentes de Compensações Financeiras - Dívida Ativa</t>
  </si>
  <si>
    <t>Outras Transferências Decorrentes de Compensações Financeiras - Dívida Ativa - Multas e Juros de Mora da Dívida Ativa</t>
  </si>
  <si>
    <t>Outras Transferências Decorrentes de Compensações Financeiras - Multas</t>
  </si>
  <si>
    <t>Outras Transferências Decorrentes de Compensações Financeiras - Juros de Mora</t>
  </si>
  <si>
    <t>Outras Transferências Decorrentes de Compensações Financeiras - Dívida Ativa - Multas da Dívida Ativa</t>
  </si>
  <si>
    <t>Outras Transferências Decorrentes de Compensações Financeiras - Juros de Mora da Dívida Ativa</t>
  </si>
  <si>
    <t>Transferências de Recursos do Sistema Único de Saúde – SUS - Principal</t>
  </si>
  <si>
    <t>Transferências de Recursos do Sistema Único de Saúde – SUS - Multas e Juros de Mora</t>
  </si>
  <si>
    <t>Transferências de Recursos do Sistema Único de Saúde – SUS - Dívida Ativa</t>
  </si>
  <si>
    <t>Transferências de Recursos do Sistema Único de Saúde – SUS - Dívida Ativa - Multas e Juros de Mora da Dívida Ativa</t>
  </si>
  <si>
    <t>Transferências de Recursos do Sistema Único de Saúde – SUS - Multas</t>
  </si>
  <si>
    <t>Transferências de Recursos do Sistema Único de Saúde – SUS - Juros de Mora</t>
  </si>
  <si>
    <t>Transferências de Recursos do Sistema Único de Saúde – SUS - Dívida Ativa - Multas da Dívida Ativa</t>
  </si>
  <si>
    <t>Transferências de Recursos do Sistema Único de Saúde – SUS - Juros de Mora da Dívida Ativa</t>
  </si>
  <si>
    <t>Transferências de Convênios dos Estados e DF e de Suas Entidades para Órgãos e Entidades da União - Principal</t>
  </si>
  <si>
    <t>Transferências de Convênios dos Estados e DF e de Suas Entidades para Órgãos e Entidades da União - Multas e Juros de Mora</t>
  </si>
  <si>
    <t>Transferências de Convênios dos Estados e DF e de Suas Entidades para Órgãos e Entidades da União - Dívida Ativa</t>
  </si>
  <si>
    <t>Transferências de Convênios dos Estados e DF e de Suas Entidades para Órgãos e Entidades da União - Dívida Ativa - Multas e Juros de Mora da Dívida Ativa</t>
  </si>
  <si>
    <t>Transferências de Convênios dos Estados e DF e de Suas Entidades para Órgãos e Entidades da União - Multas</t>
  </si>
  <si>
    <t>Transferências de Convênios dos Estados e DF e de Suas Entidades para Órgãos e Entidades da União - Juros de Mora</t>
  </si>
  <si>
    <t>Transferências de Convênios dos Estados e DF e de Suas Entidades para Órgãos e Entidades da União - Dívida Ativa - Multas da Dívida Ativa</t>
  </si>
  <si>
    <t>Transferências de Convênios dos Estados e DF e de Suas Entidades para Órgãos e Entidades da União - Juros de Mora da Dívida Ativa</t>
  </si>
  <si>
    <t>Transferências de Convênios dos Estados e DF para o Sistema Único de Saúde – SUS - Principal</t>
  </si>
  <si>
    <t>Transferências de Convênios dos Estados e DF para o Sistema Único de Saúde – SUS - Multas e Juros de Mora</t>
  </si>
  <si>
    <t>Transferências de Convênios dos Estados e DF para o Sistema Único de Saúde – SUS - Dívida Ativa</t>
  </si>
  <si>
    <t>Transferências de Convênios dos Estados e DF para o Sistema Único de Saúde – SUS - Dívida Ativa - Multas e Juros de Mora da Dívida Ativa</t>
  </si>
  <si>
    <t>Transferências de Convênios dos Estados e DF para o Sistema Único de Saúde – SUS - Multas</t>
  </si>
  <si>
    <t>Transferências de Convênios dos Estados e DF para o Sistema Único de Saúde – SUS - Juros de Mora</t>
  </si>
  <si>
    <t>Transferências de Convênios dos Estados e DF para o Sistema Único de Saúde – SUS - Dívida Ativa - Multas da Dívida Ativa</t>
  </si>
  <si>
    <t>Transferências de Convênios dos Estados e DF para o Sistema Único de Saúde – SUS - Juros de Mora da Dívida Ativa</t>
  </si>
  <si>
    <t>Transferências de Convênios dos Estados Destinadas a Programas de Educação - Multas e Juros de Mora</t>
  </si>
  <si>
    <t>Transferências de Convênios dos Estados Destinadas a Programas de Educação - Dívida Ativa</t>
  </si>
  <si>
    <t>Transferências de Convênios dos Estados Destinadas a Programas de Educação - Dívida Ativa - Multas e Juros de Mora da Dívida Ativa</t>
  </si>
  <si>
    <t>Transferências de Convênios dos Estados Destinadas a Programas de Educação - Multas</t>
  </si>
  <si>
    <t>Transferências de Convênios dos Estados Destinadas a Programas de Educação - Juros de Mora</t>
  </si>
  <si>
    <t>Transferências de Convênios dos Estados Destinadas a Programas de Educação - Dívida Ativa - Multas da Dívida Ativa</t>
  </si>
  <si>
    <t>Transferências de Convênios dos Estados Destinadas a Programas de Educação - Juros de Mora da Dívida Ativa</t>
  </si>
  <si>
    <t>Outras Transferências de Convênios dos Estados e DF e de Suas Entidades - Principal</t>
  </si>
  <si>
    <t>Outras Transferências de Convênios dos Estados e DF e de Suas Entidades - Multas e Juros de Mora</t>
  </si>
  <si>
    <t>Outras Transferências de Convênios dos Estados e DF e de Suas Entidades - Dívida Ativa</t>
  </si>
  <si>
    <t>Outras Transferências de Convênios dos Estados e DF e de Suas Entidades - Dívida Ativa - Multas e Juros de Mora da Dívida Ativa</t>
  </si>
  <si>
    <t>Outras Transferências de Convênios dos Estados e DF e de Suas Entidades - Multas</t>
  </si>
  <si>
    <t>Outras Transferências de Convênios dos Estados e DF e de Suas Entidades - Juros de Mora</t>
  </si>
  <si>
    <t>Outras Transferências de Convênios dos Estados e DF e de Suas Entidades - Dívida Ativa - Multas da Dívida Ativa</t>
  </si>
  <si>
    <t>Outras Transferências de Convênios dos Estados e DF e de Suas Entidades - Juros de Mora da Dívida Ativa</t>
  </si>
  <si>
    <t>Transferências de Estados a Consórcios Públicos - Multas e Juros de Mora</t>
  </si>
  <si>
    <t>Transferências de Estados a Consórcios Públicos - Dívida Ativa</t>
  </si>
  <si>
    <t>Transferências de Estados a Consórcios Públicos - Dívida Ativa - Multas e Juros de Mora da Dívida Ativa</t>
  </si>
  <si>
    <t>Transferências de Estados a Consórcios Públicos - Multas</t>
  </si>
  <si>
    <t>Transferências de Estados a Consórcios Públicos - Juros de Mora</t>
  </si>
  <si>
    <t>Transferências de Estados a Consórcios Públicos - Dívida Ativa - Multas da Dívida Ativa</t>
  </si>
  <si>
    <t>Transferências de Estados a Consórcios Públicos - Juros de Mora da Dívida Ativa</t>
  </si>
  <si>
    <t>Transferências de Estados destinadas à Assistência Social - Principal</t>
  </si>
  <si>
    <t>Transferências de Estados destinadas à Assistência Social - Multas e Juros de Mora</t>
  </si>
  <si>
    <t>Transferências de Estados destinadas à Assistência Social - Dívida Ativa</t>
  </si>
  <si>
    <t>Transferências de Estados destinadas à Assistência Social - Dívida Ativa - Multas e Juros de Mora da Dívida Ativa</t>
  </si>
  <si>
    <t>Transferências de Estados destinadas à Assistência Social - Multas</t>
  </si>
  <si>
    <t>Transferências de Estados destinadas à Assistência Social - Juros de Mora</t>
  </si>
  <si>
    <t>Transferências de Estados destinadas à Assistência Social - Dívida Ativa - Multas da Dívida Ativa</t>
  </si>
  <si>
    <t>Transferências de Estados destinadas à Assistência Social - Juros de Mora da Dívida Ativa</t>
  </si>
  <si>
    <t>Transferências de Recursos Destinados a Programas de Educação - Multas e Juros de Mora</t>
  </si>
  <si>
    <t>Transferências de Recursos Destinados a Programas de Educação - Dívida Ativa</t>
  </si>
  <si>
    <t>Transferências de Recursos Destinados a Programas de Educação - Dívida Ativa - Multas e Juros de Mora da Dívida Ativa</t>
  </si>
  <si>
    <t>Transferências de Recursos Destinados a Programas de Educação - Multas</t>
  </si>
  <si>
    <t>Transferências de Recursos Destinados a Programas de Educação - Juros de Mora</t>
  </si>
  <si>
    <t>Transferências de Recursos Destinados a Programas de Educação - Dívida Ativa - Multas da Dívida Ativa</t>
  </si>
  <si>
    <t>Transferências de Recursos Destinados a Programas de Educação - Juros de Mora da Dívida Ativa</t>
  </si>
  <si>
    <t>Cota-Parte da Transferência da Compensação Financeira das Perdas com Arrecadação de ICMS - LC nº 194/2022-  Principal</t>
  </si>
  <si>
    <t>Cota-Parte da Transferência da Compensação Financeira das Perdas com Arrecadação de ICMS - LC nº 194/2022 - Multas e Juros de Mora</t>
  </si>
  <si>
    <t>Cota-Parte da Transferência da Compensação Financeira das Perdas com Arrecadação de ICMS - LC nº 194/2022 - Dívida Ativa</t>
  </si>
  <si>
    <t>Cota-Parte da Transferência da Compensação Financeira das Perdas com Arrecadação de ICMS - LC nº 194/2022-  Dívida Ativa - Multas e Juros de Mora da Dívida Ativa</t>
  </si>
  <si>
    <t>Cota-Parte da Transferência da Compensação Financeira das Perdas com Arrecadação de ICMS - LC nº 194/2022 - Multas</t>
  </si>
  <si>
    <t>Cota-Parte da Transferência da Compensação Financeira das Perdas com Arrecadação de ICMS - LC nº 194/2022- Juros de Mora</t>
  </si>
  <si>
    <t>Cota-Parte da Transferência da Compensação Financeira das Perdas com Arrecadação de ICMS - LC nº 194/2022 - Dívida Ativa - Multas da Dívida Ativa</t>
  </si>
  <si>
    <t>Cota-Parte da Transferência da Compensação Financeira das Perdas com Arrecadação de ICMS - LC nº 194/2022 - Juros de Mora da Dívida Ativa</t>
  </si>
  <si>
    <t>Outras Transferências dos Estados e DF - Multas e Juros de Mora</t>
  </si>
  <si>
    <t>Outras Transferências dos Estados e DF - Dívida Ativa</t>
  </si>
  <si>
    <t>Outras Transferências dos Estados e DF - Dívida Ativa - Multas e Juros de Mora da Dívida Ativa</t>
  </si>
  <si>
    <t>Outras Transferências dos Estados e DF - Multas</t>
  </si>
  <si>
    <t>Outras Transferências dos Estados e DF - Juros de Mora</t>
  </si>
  <si>
    <t>Outras Transferências dos Estados e DF - Dívida Ativa - Multas da Dívida Ativa</t>
  </si>
  <si>
    <t>Outras Transferências dos Estados e DF - Juros de Mora da Dívida Ativa</t>
  </si>
  <si>
    <t>Transferências de Convênios dos Municípios e de Suas Entidades para Órgãos e Entidades da União - Principal</t>
  </si>
  <si>
    <t>Transferências de Convênios dos Municípios e de Suas Entidades para Órgãos e Entidades da União - Multas e Juros de Mora</t>
  </si>
  <si>
    <t>Transferências de Convênios dos Municípios e de Suas Entidades para Órgãos e Entidades da União - Dívida Ativa</t>
  </si>
  <si>
    <t>Transferências de Convênios dos Municípios e de Suas Entidades para Órgãos e Entidades da União - Dívida Ativa - Multas e Juros de Mora da Dívida Ativa</t>
  </si>
  <si>
    <t>Transferências de Convênios dos Municípios e de Suas Entidades para Órgãos e Entidades da União - Multas</t>
  </si>
  <si>
    <t>Transferências de Convênios dos Municípios e de Suas Entidades para Órgãos e Entidades da União - Juros de Mora</t>
  </si>
  <si>
    <t>Transferências de Convênios dos Municípios e de Suas Entidades para Órgãos e Entidades da União - Dívida Ativa - Multas da Dívida Ativa</t>
  </si>
  <si>
    <t>Transferências de Convênios dos Municípios e de Suas Entidades para Órgãos e Entidades da União - Juros de Mora da Dívida Ativa</t>
  </si>
  <si>
    <t>Transferências de Convênios dos Municípios para o Sistema Único de Saúde – SUS - Principal</t>
  </si>
  <si>
    <t>Transferências de Convênios dos Municípios para o Sistema Único de Saúde – SUS - Multas e Juros de Mora</t>
  </si>
  <si>
    <t>Transferências de Convênios dos Municípios para o Sistema Único de Saúde – SUS - Dívida Ativa</t>
  </si>
  <si>
    <t>Transferências de Convênios dos Municípios para o Sistema Único de Saúde – SUS - Dívida Ativa - Multas e Juros de Mora da Dívida Ativa</t>
  </si>
  <si>
    <t>Transferências de Convênios dos Municípios para o Sistema Único de Saúde – SUS - Multas</t>
  </si>
  <si>
    <t>Transferências de Convênios dos Municípios para o Sistema Único de Saúde – SUS - Juros de Mora</t>
  </si>
  <si>
    <t>Transferências de Convênios dos Municípios para o Sistema Único de Saúde – SUS - Dívida Ativa - Multas da Dívida Ativa</t>
  </si>
  <si>
    <t>Transferências de Convênios dos Municípios para o Sistema Único de Saúde – SUS - Juros de Mora da Dívida Ativa</t>
  </si>
  <si>
    <t>Transferências de Convênios dos Municípios destinadas a Programas de Educação - Principal</t>
  </si>
  <si>
    <t>Transferências de Convênios dos Municípios destinadas a Programas de Educação - Multas e Juros de Mora</t>
  </si>
  <si>
    <t>Transferências de Convênios dos Municípios destinadas a Programas de Educação - Dívida Ativa</t>
  </si>
  <si>
    <t>Transferências de Convênios dos Municípios destinadas a Programas de Educação - Dívida Ativa - Multas e Juros de Mora da Dívida Ativa</t>
  </si>
  <si>
    <t>Transferências de Convênios dos Municípios destinadas a Programas de Educação - Multas</t>
  </si>
  <si>
    <t>Transferências de Convênios dos Municípios destinadas a Programas de Educação - Juros de Mora</t>
  </si>
  <si>
    <t>Transferências de Convênios dos Municípios destinadas a Programas de Educação - Dívida Ativa - Multas da Dívida Ativa</t>
  </si>
  <si>
    <t>Transferências de Convênios dos Municípios destinadas a Programas de Educação - Juros de Mora da Dívida Ativa</t>
  </si>
  <si>
    <t>Outras Transferências de Convênios dos Municípios e de Suas Entidades - Multas e Juros de Mora</t>
  </si>
  <si>
    <t>Outras Transferências de Convênios dos Municípios e de Suas Entidades - Dívida Ativa</t>
  </si>
  <si>
    <t>Outras Transferências de Convênios dos Municípios e de Suas Entidades - Dívida Ativa - Multas e Juros de Mora da Dívida Ativa</t>
  </si>
  <si>
    <t>Outras Transferências de Convênios dos Municípios e de Suas Entidades - Multas</t>
  </si>
  <si>
    <t>Outras Transferências de Convênios dos Municípios e de Suas Entidades - Juros de Mora</t>
  </si>
  <si>
    <t>Outras Transferências de Convênios dos Municípios e de Suas Entidades - Dívida Ativa - Multas da Dívida Ativa</t>
  </si>
  <si>
    <t>Outras Transferências de Convênios dos Municípios e de Suas Entidades - Juros de Mora da Dívida Ativa</t>
  </si>
  <si>
    <t>Transferências de Municípios a Consórcios Públicos - Dívida Ativa</t>
  </si>
  <si>
    <t>Transferências de Municípios a Consórcios Públicos - Dívida Ativa - Multas e Juros de Mora da Dívida Ativa</t>
  </si>
  <si>
    <t>Transferências de Municípios a Consórcios Públicos - Multas</t>
  </si>
  <si>
    <t>Transferências de Municípios a Consórcios Públicos - Juros de Mora</t>
  </si>
  <si>
    <t>Transferências de Municípios a Consórcios Públicos - Dívida Ativa - Multas da Dívida Ativa</t>
  </si>
  <si>
    <t>Transferências de Municípios a Consórcios Públicos - Juros de Mora da Dívida Ativa</t>
  </si>
  <si>
    <t>Outras Transferências dos Municípios - Multas e Juros de Mora</t>
  </si>
  <si>
    <t>Outras Transferências dos Municípios - Dívida Ativa</t>
  </si>
  <si>
    <t>Outras Transferências dos Municípios - Dívida Ativa - Multas e Juros de Mora da Dívida Ativa</t>
  </si>
  <si>
    <t>Outras Transferências dos Municípios - Multas</t>
  </si>
  <si>
    <t>Outras Transferências dos Municípios - Juros de Mora</t>
  </si>
  <si>
    <t>Outras Transferências dos Municípios - Dívida Ativa - Multas da Dívida Ativa</t>
  </si>
  <si>
    <t>Outras Transferências dos Municípios - Juros de Mora da Dívida Ativa</t>
  </si>
  <si>
    <t>Transferências de Instituições Privadas para Órgãos e Entidades da União - Principal</t>
  </si>
  <si>
    <t>Transferências de Instituições Privadas para Órgãos e Entidades da União - Multas e Juros de Mora</t>
  </si>
  <si>
    <t>Transferências de Instituições Privadas para Órgãos e Entidades da União - Dívida Ativa</t>
  </si>
  <si>
    <t>Transferências de Instituições Privadas para Órgãos e Entidades da União - Dívida Ativa - Multas e Juros de Mora da Dívida Ativa</t>
  </si>
  <si>
    <t>Transferências de Instituições Privadas para Órgãos e Entidades da União - Multas</t>
  </si>
  <si>
    <t>Transferências de Instituições Privadas para Órgãos e Entidades da União - Juros de Mora</t>
  </si>
  <si>
    <t>Transferências de Instituições Privadas para Órgãos e Entidades da União - Dívida Ativa - Multas da Dívida Ativa</t>
  </si>
  <si>
    <t>Transferências de Instituições Privadas para Órgãos e Entidades da União - Juros de Mora da Dívida Ativa</t>
  </si>
  <si>
    <t>Transferências de Convênios de Instituições Privadas para Programas de Saúde - Multas e Juros de Mora</t>
  </si>
  <si>
    <t>Transferências de Convênios de Instituições Privadas para Programas de Saúde - Dívida Ativa</t>
  </si>
  <si>
    <t>Transferências de Convênios de Instituições Privadas para Programas de Saúde - Dívida Ativa - Multas e Juros de Mora da Dívida Ativa</t>
  </si>
  <si>
    <t>Transferências de Convênios de Instituições Privadas para Programas de Saúde - Multas</t>
  </si>
  <si>
    <t>Transferências de Convênios de Instituições Privadas para Programas de Saúde - Juros de Mora</t>
  </si>
  <si>
    <t>Transferências de Convênios de Instituições Privadas para Programas de Saúde - Dívida Ativa - Multas da Dívida Ativa</t>
  </si>
  <si>
    <t>Transferências de Convênios de Instituições Privadas para Programas de Saúde - Juros de Mora da Dívida Ativa</t>
  </si>
  <si>
    <t>Transferências de Convênios de Instituições Privadas para Programas de Educação - Multas e Juros de Mora</t>
  </si>
  <si>
    <t>Transferências de Convênios de Instituições Privadas para Programas de Educação - Dívida Ativa</t>
  </si>
  <si>
    <t>Transferências de Convênios de Instituições Privadas para Programas de Educação - Dívida Ativa - Multas e Juros de Mora da Dívida Ativa</t>
  </si>
  <si>
    <t>Transferências de Convênios de Instituições Privadas para Programas de Educação - Multas</t>
  </si>
  <si>
    <t>Transferências de Convênios de Instituições Privadas para Programas de Educação - Juros de Mora</t>
  </si>
  <si>
    <t>Transferências de Convênios de Instituições Privadas para Programas de Educação - Dívida Ativa - Multas da Dívida Ativa</t>
  </si>
  <si>
    <t>Transferências de Convênios de Instituições Privadas para Programas de Educação - Juros de Mora da Dívida Ativa</t>
  </si>
  <si>
    <t>Outras Transferências de Instituições Privadas - Principal</t>
  </si>
  <si>
    <t>Outras Transferências de Instituições Privadas - Multas e Juros de Mora</t>
  </si>
  <si>
    <t>Outras Transferências de Instituições Privadas - Dívida Ativa</t>
  </si>
  <si>
    <t>Outras Transferências de Instituições Privadas - Dívida Ativa - Multas e Juros de Mora da Dívida Ativa</t>
  </si>
  <si>
    <t>Outras Transferências de Instituições Privadas - Multas</t>
  </si>
  <si>
    <t>Outras Transferências de Instituições Privadas - Juros de Mora</t>
  </si>
  <si>
    <t>Outras Transferências de Instituições Privadas - Dívida Ativa - Multas da Dívida Ativa</t>
  </si>
  <si>
    <t>Outras Transferências de Instituições Privadas - Juros de Mora da Dívida Ativa</t>
  </si>
  <si>
    <t>Transferências de Recursos do Fundo de Manutenção e Desenvolvimento da Educação Básica e de Valorização dos Profissionais da Educação – FUNDEB - Principal</t>
  </si>
  <si>
    <t>Transferências de Recursos do Fundo de Manutenção e Desenvolvimento da Educação Básica e de Valorização dos Profissionais da Educação – FUNDEB - Multas e Juros de Mora</t>
  </si>
  <si>
    <t>Transferências de Recursos do Fundo de Manutenção e Desenvolvimento da Educação Básica e de Valorização dos Profissionais da Educação – FUNDEB - Dívida Ativa</t>
  </si>
  <si>
    <t>Transferências de Recursos do Fundo de Manutenção e Desenvolvimento da Educação Básica e de Valorização dos Profissionais da Educação – FUNDEB - Dívida Ativa - Multas e Juros de Mora da Dívida Ativa</t>
  </si>
  <si>
    <t>Transferências de Recursos do Fundo de Manutenção e Desenvolvimento da Educação Básica e de Valorização dos Profissionais da Educação – FUNDEB - Multas</t>
  </si>
  <si>
    <t>Transferências de Recursos do Fundo de Manutenção e Desenvolvimento da Educação Básica e de Valorização dos Profissionais da Educação – FUNDEB - Juros de Mora</t>
  </si>
  <si>
    <t>Transferências de Recursos do Fundo de Manutenção e Desenvolvimento da Educação Básica e de Valorização dos Profissionais da Educação – FUNDEB - Dívida Ativa - Multas da Dívida Ativa</t>
  </si>
  <si>
    <t>Transferências de Recursos do Fundo de Manutenção e Desenvolvimento da Educação Básica e de Valorização dos Profissionais da Educação – FUNDEB - Juros de Mora da Dívida Ativa</t>
  </si>
  <si>
    <t>Demais Transferências de Outras Instituições Públicas - Multas e Juros de Mora</t>
  </si>
  <si>
    <t>Demais Transferências de Outras Instituições Públicas - Dívida Ativa</t>
  </si>
  <si>
    <t>Demais Transferências de Outras Instituições Públicas - Dívida Ativa - Multas e Juros de Mora da Dívida Ativa</t>
  </si>
  <si>
    <t>Demais Transferências de Outras Instituições Públicas - Multas</t>
  </si>
  <si>
    <t>Demais Transferências de Outras Instituições Públicas - Juros de Mora</t>
  </si>
  <si>
    <t>Demais Transferências de Outras Instituições Públicas - Dívida Ativa - Multas da Dívida Ativa</t>
  </si>
  <si>
    <t>Demais Transferências de Outras Instituições Públicas - Juros de Mora da Dívida Ativa</t>
  </si>
  <si>
    <t>Transferências do Exterior para Órgãos e Entidades da União - Principal</t>
  </si>
  <si>
    <t>Transferências do Exterior para Órgãos e Entidades da União - Multas e Juros de Mora</t>
  </si>
  <si>
    <t>Transferências do Exterior para Órgãos e Entidades da União - Dívida Ativa</t>
  </si>
  <si>
    <t>Transferências do Exterior para Órgãos e Entidades da União - Dívida Ativa - Multas e Juros de Mora da Dívida Ativa</t>
  </si>
  <si>
    <t>Transferências do Exterior para Órgãos e Entidades da União - Multas</t>
  </si>
  <si>
    <t>Transferências do Exterior para Órgãos e Entidades da União - Juros de Mora</t>
  </si>
  <si>
    <t>Transferências do Exterior para Órgãos e Entidades da União - Dívida Ativa - Multas da Dívida Ativa</t>
  </si>
  <si>
    <t>Transferências do Exterior para Órgãos e Entidades da União - Juros de Mora da Dívida Ativa</t>
  </si>
  <si>
    <t>Transferências de Convênios do Exterior - Programas de Saúde - Multas e Juros de Mora</t>
  </si>
  <si>
    <t>Transferências de Convênios do Exterior - Programas de Saúde - Dívida Ativa</t>
  </si>
  <si>
    <t>Transferências de Convênios do Exterior - Programas de Saúde - Dívida Ativa - Multas e Juros de Mora da Dívida Ativa</t>
  </si>
  <si>
    <t>Transferências de Convênios do Exterior - Programas de Saúde - Multas</t>
  </si>
  <si>
    <t>Transferências de Convênios do Exterior - Programas de Saúde - Juros de Mora</t>
  </si>
  <si>
    <t>Transferências de Convênios do Exterior - Programas de Saúde - Dívida Ativa - Multas da Dívida Ativa</t>
  </si>
  <si>
    <t>Transferências de Convênios do Exterior - Programas de Saúde - Juros de Mora da Dívida Ativa</t>
  </si>
  <si>
    <t>Transferências de Convênios do Exterior - Programas de Educação - Multas e Juros de Mora</t>
  </si>
  <si>
    <t>Transferências de Convênios do Exterior - Programas de Educação - Dívida Ativa</t>
  </si>
  <si>
    <t>Transferências de Convênios do Exterior - Programas de Educação - Dívida Ativa - Multas e Juros de Mora da Dívida Ativa</t>
  </si>
  <si>
    <t>Transferências de Convênios do Exterior - Programas de Educação - Multas</t>
  </si>
  <si>
    <t>Transferências de Convênios do Exterior - Programas de Educação - Juros de Mora</t>
  </si>
  <si>
    <t>Transferências de Convênios do Exterior - Programas de Educação - Dívida Ativa - Multas da Dívida Ativa</t>
  </si>
  <si>
    <t>Transferências de Convênios do Exterior - Programas de Educação - Juros de Mora da Dívida Ativa</t>
  </si>
  <si>
    <t>Outras Transferências do Exterior - Principal</t>
  </si>
  <si>
    <t>Outras Transferências do Exterior - Multas e Juros de Mora</t>
  </si>
  <si>
    <t>Outras Transferências do Exterior - Dívida Ativa</t>
  </si>
  <si>
    <t>Outras Transferências do Exterior - Dívida Ativa - Multas e Juros de Mora da Dívida Ativa</t>
  </si>
  <si>
    <t>Outras Transferências do Exterior - Multas</t>
  </si>
  <si>
    <t>Outras Transferências do Exterior - Juros de Mora</t>
  </si>
  <si>
    <t>Outras Transferências do Exterior - Dívida Ativa - Multas da Dívida Ativa</t>
  </si>
  <si>
    <t>Outras Transferências do Exterior - Juros de Mora da Dívida Ativa</t>
  </si>
  <si>
    <t>Transferências de Pessoas Físicas para Órgãos e Entidades da União - Principal</t>
  </si>
  <si>
    <t>Transferências de Pessoas Físicas para Órgãos e Entidades da União - Multas e Juros de Mora</t>
  </si>
  <si>
    <t>Transferências de Pessoas Físicas para Órgãos e Entidades da União - Dívida Ativa</t>
  </si>
  <si>
    <t>Transferências de Pessoas Físicas para Órgãos e Entidades da União - Dívida Ativa - Multas e Juros de Mora da Dívida Ativa</t>
  </si>
  <si>
    <t>Transferências de Pessoas Físicas para Órgãos e Entidades da União - Multas</t>
  </si>
  <si>
    <t>Transferências de Pessoas Físicas para Órgãos e Entidades da União - Juros de Mora</t>
  </si>
  <si>
    <t>Transferências de Pessoas Físicas para Órgãos e Entidades da União - Dívida Ativa - Multas da Dívida Ativa</t>
  </si>
  <si>
    <t>Transferências de Pessoas Físicas para Órgãos e Entidades da União - Juros de Mora da Dívida Ativa</t>
  </si>
  <si>
    <t>Transferências de Pessoas Físicas -  Programas de Saúde - Principal</t>
  </si>
  <si>
    <t>Transferências de Pessoas Físicas -  Programas de Saúde - Multas e Juros de Mora</t>
  </si>
  <si>
    <t>Transferências de Pessoas Físicas -  Programas de Saúde - Dívida Ativa</t>
  </si>
  <si>
    <t>Transferências de Pessoas Físicas -  Programas de Saúde - Dívida Ativa - Multas e Juros de Mora da Dívida Ativa</t>
  </si>
  <si>
    <t>Transferências de Pessoas Físicas -  Programas de Saúde - Multas</t>
  </si>
  <si>
    <t>Transferências de Pessoas Físicas -  Programas de Saúde - Juros de Mora</t>
  </si>
  <si>
    <t>Transferências de Pessoas Físicas -  Programas de Saúde - Dívida Ativa - Multas da Dívida Ativa</t>
  </si>
  <si>
    <t>Transferências de Pessoas Físicas -  Programas de Saúde - Juros de Mora da Dívida Ativa</t>
  </si>
  <si>
    <t>Transferências de Pessoas Físicas - - Programas de Educação - Principal</t>
  </si>
  <si>
    <t>Transferências de Pessoas Físicas - - Programas de Educação - Multas e Juros de Mora</t>
  </si>
  <si>
    <t>Transferências de Pessoas Físicas - - Programas de Educação - Dívida Ativa</t>
  </si>
  <si>
    <t>Transferências de Pessoas Físicas - - Programas de Educação - Dívida Ativa - Multas e Juros de Mora da Dívida Ativa</t>
  </si>
  <si>
    <t>Transferências de Pessoas Físicas - - Programas de Educação - Multas</t>
  </si>
  <si>
    <t>Transferências de Pessoas Físicas - - Programas de Educação - Juros de Mora</t>
  </si>
  <si>
    <t>Transferências de Pessoas Físicas - - Programas de Educação - Dívida Ativa - Multas da Dívida Ativa</t>
  </si>
  <si>
    <t>Transferências de Pessoas Físicas - - Programas de Educação - Juros de Mora da Dívida Ativa</t>
  </si>
  <si>
    <t>Outras Transferências de Pessoas Físicas - Multas e Juros de Mora</t>
  </si>
  <si>
    <t>Outras Transferências de Pessoas Físicas - Dívida Ativa</t>
  </si>
  <si>
    <t>Outras Transferências de Pessoas Físicas - Dívida Ativa - Multas e Juros de Mora da Dívida Ativa</t>
  </si>
  <si>
    <t>Outras Transferências de Pessoas Físicas - Multas</t>
  </si>
  <si>
    <t>Outras Transferências de Pessoas Físicas - Juros de Mora</t>
  </si>
  <si>
    <t>Outras Transferências de Pessoas Físicas - Dívida Ativa - Multas da Dívida Ativa</t>
  </si>
  <si>
    <t>Outras Transferências de Pessoas Físicas - Juros de Mora da Dívida Ativa</t>
  </si>
  <si>
    <t>Transferências Provenientes de Depósitos Não Identificados - Multas e Juros de Mora</t>
  </si>
  <si>
    <t>Transferências Provenientes de Depósitos Não Identificados - Dívida Ativa</t>
  </si>
  <si>
    <t>Transferências Provenientes de Depósitos Não Identificados - Dívida Ativa - Multas e Juros de Mora da Dívida Ativa</t>
  </si>
  <si>
    <t>Transferências Provenientes de Depósitos Não Identificados - Multas</t>
  </si>
  <si>
    <t>Transferências Provenientes de Depósitos Não Identificados - Juros de Mora</t>
  </si>
  <si>
    <t>Transferências Provenientes de Depósitos Não Identificados - Dívida Ativa - Multas da Dívida Ativa</t>
  </si>
  <si>
    <t>Transferências Provenientes de Depósitos Não Identificados - Juros de Mora da Dívida Ativa</t>
  </si>
  <si>
    <t>Outras Transferências Correntes - Multas e Juros de Mora</t>
  </si>
  <si>
    <t>Outras Transferências Correntes - Dívida Ativa</t>
  </si>
  <si>
    <t>Outras Transferências Correntes - Dívida Ativa - Multas e Juros de Mora da Dívida Ativa</t>
  </si>
  <si>
    <t>Outras Transferências Correntes - Multas</t>
  </si>
  <si>
    <t>Outras Transferências Correntes - Juros de Mora</t>
  </si>
  <si>
    <t>Outras Transferências Correntes - Dívida Ativa - Multas da Dívida Ativa</t>
  </si>
  <si>
    <t>Outras Transferências Correntes - Juros de Mora da Dívida Ativa</t>
  </si>
  <si>
    <t>Multas Previstas na Lei Geral das Telecomunicações - Não Proveniente da Utilização de Posições Orbitais - Principal</t>
  </si>
  <si>
    <t>Multas Previstas na Lei Geral das Telecomunicações - Não Proveniente da Utilização de Posições Orbitais - Multas e Juros de Mora</t>
  </si>
  <si>
    <t>Multas Previstas na Lei Geral das Telecomunicações - Não Proveniente da Utilização de Posições Orbitais - Dívida Ativa</t>
  </si>
  <si>
    <t>Multas Previstas na Lei Geral das Telecomunicações - Não Proveniente da Utilização de Posições Orbitais - Dívida Ativa - Multas e Juros de Mora da Dívida Ativa</t>
  </si>
  <si>
    <t>Multas Previstas na Lei Geral das Telecomunicações - Não Proveniente da Utilização de Posições Orbitais - Multas</t>
  </si>
  <si>
    <t>Multas Previstas na Lei Geral das Telecomunicações - Não Proveniente da Utilização de Posições Orbitais - Juros de Mora</t>
  </si>
  <si>
    <t>Multas Previstas na Lei Geral das Telecomunicações - Não Proveniente da Utilização de Posições Orbitais - Dívida Ativa - Multas da Dívida Ativa</t>
  </si>
  <si>
    <t>Multas Previstas na Lei Geral das Telecomunicações - Não Proveniente da Utilização de Posições Orbitais - Juros de Mora da Dívida Ativa</t>
  </si>
  <si>
    <t>Multas Previstas na Lei Geral das Telecomunicações - Proveniente da Utilização de Posições Orbitais - Principal</t>
  </si>
  <si>
    <t>Multas Previstas na Lei Geral das Telecomunicações - Proveniente da Utilização de Posições Orbitais - Multas e Juros de Mora</t>
  </si>
  <si>
    <t>Multas Previstas na Lei Geral das Telecomunicações - Proveniente da Utilização de Posições Orbitais - Dívida Ativa</t>
  </si>
  <si>
    <t>Multas Previstas na Lei Geral das Telecomunicações - Proveniente da Utilização de Posições Orbitais - Dívida Ativa - Multas e Juros de Mora da Dívida Ativa</t>
  </si>
  <si>
    <t>Multas Previstas na Lei Geral das Telecomunicações - Proveniente da Utilização de Posições Orbitais - Multas</t>
  </si>
  <si>
    <t>Multas Previstas na Lei Geral das Telecomunicações - Proveniente da Utilização de Posições Orbitais - Juros de Mora</t>
  </si>
  <si>
    <t>Multas Previstas na Lei Geral das Telecomunicações - Proveniente da Utilização de Posições Orbitais - Dívida Ativa - Multas da Dívida Ativa</t>
  </si>
  <si>
    <t>Multas Previstas na Lei Geral das Telecomunicações - Proveniente da Utilização de Posições Orbitais - Juros de Mora da Dívida Ativa</t>
  </si>
  <si>
    <t>Multas Previstas na Legislação do Seguro-Desemprego e Abono Salarial - Principal</t>
  </si>
  <si>
    <t>Multas Previstas na Legislação do Seguro-Desemprego e Abono Salarial - Multas e Juros de Mora</t>
  </si>
  <si>
    <t>Multas Previstas na Legislação do Seguro-Desemprego e Abono Salarial - Dívida Ativa</t>
  </si>
  <si>
    <t>Multas Previstas na Legislação do Seguro-Desemprego e Abono Salarial - Dívida Ativa - Multas e Juros de Mora da Dívida Ativa</t>
  </si>
  <si>
    <t>Multas Previstas na Legislação do Seguro-Desemprego e Abono Salarial - Multas</t>
  </si>
  <si>
    <t>Multas Previstas na Legislação do Seguro-Desemprego e Abono Salarial - Juros de Mora</t>
  </si>
  <si>
    <t>Multas Previstas na Legislação do Seguro-Desemprego e Abono Salarial - Dívida Ativa - Multas da Dívida Ativa</t>
  </si>
  <si>
    <t>Multas Previstas na Legislação do Seguro-Desemprego e Abono Salarial - Juros de Mora da Dívida Ativa</t>
  </si>
  <si>
    <t>Multas Previstas na Legislação sobre Defesa dos Direitos Difusos - Principal</t>
  </si>
  <si>
    <t>Multas Previstas na Legislação sobre Defesa dos Direitos Difusos - Multas e Juros de Mora</t>
  </si>
  <si>
    <t>Multas Previstas na Legislação sobre Defesa dos Direitos Difusos - Dívida Ativa</t>
  </si>
  <si>
    <t>Multas Previstas na Legislação sobre Defesa dos Direitos Difusos - Dívida Ativa - Multas e Juros de Mora da Dívida Ativa</t>
  </si>
  <si>
    <t>Multas Previstas na Legislação sobre Defesa dos Direitos Difusos - Multas</t>
  </si>
  <si>
    <t>Multas Previstas na Legislação sobre Defesa dos Direitos Difusos - Juros de Mora</t>
  </si>
  <si>
    <t>Multas Previstas na Legislação sobre Defesa dos Direitos Difusos - Dívida Ativa - Multas da Dívida Ativa</t>
  </si>
  <si>
    <t>Multas Previstas na Legislação sobre Defesa dos Direitos Difusos - Juros de Mora da Dívida Ativa</t>
  </si>
  <si>
    <t>Multas Previstas em Lei por Infrações no Setor de Energia Elétrica - Principal</t>
  </si>
  <si>
    <t>Multas Previstas em Lei por Infrações no Setor de Energia Elétrica - Multas e Juros de Mora</t>
  </si>
  <si>
    <t>Multas Previstas em Lei por Infrações no Setor de Energia Elétrica - Dívida Ativa</t>
  </si>
  <si>
    <t>Multas Previstas em Lei por Infrações no Setor de Energia Elétrica - Dívida Ativa - Multas e Juros de Mora da Dívida Ativa</t>
  </si>
  <si>
    <t>Multas Previstas em Lei por Infrações no Setor de Energia Elétrica - Multas</t>
  </si>
  <si>
    <t>Multas Previstas em Lei por Infrações no Setor de Energia Elétrica - Juros de Mora</t>
  </si>
  <si>
    <t>Multas Previstas em Lei por Infrações no Setor de Energia Elétrica - Dívida Ativa - Multas da Dívida Ativa</t>
  </si>
  <si>
    <t>Multas Previstas em Lei por Infrações no Setor de Energia Elétrica - Juros de Mora da Dívida Ativa</t>
  </si>
  <si>
    <t>Multas Aplicadas pelos Tribunais de Contas - Principal</t>
  </si>
  <si>
    <t>Multas Aplicadas pelos Tribunais de Contas - Multas e Juros de Mora</t>
  </si>
  <si>
    <t>Multas Aplicadas pelos Tribunais de Contas - Dívida Ativa</t>
  </si>
  <si>
    <t>Multas Aplicadas pelos Tribunais de Contas - Dívida Ativa - Multas e Juros de Mora da Dívida Ativa</t>
  </si>
  <si>
    <t>Multas Aplicadas pelos Tribunais de Contas - Multas</t>
  </si>
  <si>
    <t>Multas Aplicadas pelos Tribunais de Contas - Juros de Mora</t>
  </si>
  <si>
    <t>Multas Aplicadas pelos Tribunais de Contas - Dívida Ativa - Multas da Dívida Ativa</t>
  </si>
  <si>
    <t>Multas Aplicadas pelos Tribunais de Contas - Juros de Mora da Dívida Ativa</t>
  </si>
  <si>
    <t>Multa por Descumprimento de Obrigação Previdenciária Acessória - Principal</t>
  </si>
  <si>
    <t>Multa por Descumprimento de Obrigação Previdenciária Acessória - Multas e Juros de Mora</t>
  </si>
  <si>
    <t>Multa por Descumprimento de Obrigação Previdenciária Acessória - Dívida Ativa</t>
  </si>
  <si>
    <t>Multa por Descumprimento de Obrigação Previdenciária Acessória - Dívida Ativa - Multas e Juros de Mora da Dívida Ativa</t>
  </si>
  <si>
    <t>Multa por Descumprimento de Obrigação Previdenciária Acessória - Multas</t>
  </si>
  <si>
    <t>Multa por Descumprimento de Obrigação Previdenciária Acessória - Juros de Mora</t>
  </si>
  <si>
    <t>Multa por Descumprimento de Obrigação Previdenciária Acessória - Dívida Ativa - Multas da Dívida Ativa</t>
  </si>
  <si>
    <t>Multa por Descumprimento de Obrigação Previdenciária Acessória - Juros de Mora da Dívida Ativa</t>
  </si>
  <si>
    <t>Multas Previstas na Legislação Antidrogas - Principal</t>
  </si>
  <si>
    <t>Multas Previstas na Legislação Antidrogas - Multas e Juros de Mora</t>
  </si>
  <si>
    <t>Multas Previstas na Legislação Antidrogas - Dívida Ativa</t>
  </si>
  <si>
    <t>Multas Previstas na Legislação Antidrogas - Dívida Ativa - Multas e Juros de Mora da Dívida Ativa</t>
  </si>
  <si>
    <t>Multas Previstas na Legislação Antidrogas - Multas</t>
  </si>
  <si>
    <t>Multas Previstas na Legislação Antidrogas - Juros de Mora</t>
  </si>
  <si>
    <t>Multas Previstas na Legislação Antidrogas - Dívida Ativa - Multas da Dívida Ativa</t>
  </si>
  <si>
    <t>Multas Previstas na Legislação Antidrogas - Juros de Mora da Dívida Ativa</t>
  </si>
  <si>
    <t>Multas da Legislação Anticorrupção Oriundas de Processos Administrativos de Responsabilização - Dívida Ativa</t>
  </si>
  <si>
    <t>Multas da Legislação Anticorrupção Oriundas de Processos Administrativos de Responsabilização - Dívida Ativa - Multas e Juros de Mora da Dívida Ativa</t>
  </si>
  <si>
    <t>Multas da Legislação Anticorrupção Oriundas de Processos Administrativos de Responsabilização - Multas</t>
  </si>
  <si>
    <t>Multas da Legislação Anticorrupção Oriundas de Processos Administrativos de Responsabilização - Juros de Mora</t>
  </si>
  <si>
    <t>Multas da Legislação Anticorrupção Oriundas de Processos Administrativos de Responsabilização - Dívida Ativa - Multas da Dívida Ativa</t>
  </si>
  <si>
    <t>Multas da Legislação Anticorrupção Oriundas de Processos Administrativos de Responsabilização - Juros de Mora da Dívida Ativa</t>
  </si>
  <si>
    <t>Multas da Legislação Anticorrupção Oriundas de Acordos de Leniência - Dívida Ativa</t>
  </si>
  <si>
    <t>Multas da Legislação Anticorrupção Oriundas de Acordos de Leniência - Dívida Ativa - Multas e Juros de Mora da Dívida Ativa</t>
  </si>
  <si>
    <t>Multas da Legislação Anticorrupção Oriundas de Acordos de Leniência - Multas</t>
  </si>
  <si>
    <t>Multas da Legislação Anticorrupção Oriundas de Acordos de Leniência - Juros de Mora</t>
  </si>
  <si>
    <t>Multas da Legislação Anticorrupção Oriundas de Acordos de Leniência - Dívida Ativa - Multas da Dívida Ativa</t>
  </si>
  <si>
    <t>Multas da Legislação Anticorrupção Oriundas de Acordos de Leniência - Juros de Mora da Dívida Ativa</t>
  </si>
  <si>
    <t>Multas Auferidas pela União junto a Operadoras Ferroviárias - Principal</t>
  </si>
  <si>
    <t>Multas Auferidas pela União junto a Operadoras Ferroviárias  - Multas e Juros de Mora</t>
  </si>
  <si>
    <t>Multas Auferidas pela União junto a Operadoras Ferroviárias  - Dívida Ativa</t>
  </si>
  <si>
    <t>Multas Auferidas pela União junto a Operadoras Ferroviárias  - Dívida Ativa - Multas e Juros de Mora da Dívida Ativa</t>
  </si>
  <si>
    <t>Multas Auferidas pela União junto a Operadoras Ferroviárias  - Multas</t>
  </si>
  <si>
    <t>Multas Auferidas pela União junto a Operadoras Ferroviárias - Juros de Mora</t>
  </si>
  <si>
    <t>Multas Auferidas pela União junto a Operadoras Ferroviárias - Dívida Ativa - Multas da Dívida Ativa</t>
  </si>
  <si>
    <t>Multas Auferidas pela União junto a Operadoras Ferroviárias - Juros de Mora da Dívida Ativa</t>
  </si>
  <si>
    <t>Indenizações por Danos Causados ao Patrimônio Público - Dívida Ativa - Multas e Juros de Mora da Dívida Ativa</t>
  </si>
  <si>
    <t>Indenizações por Danos Causados ao Patrimônio Público - Dívida Ativa - Multas da Dívida Ativa</t>
  </si>
  <si>
    <t>Indenizações por Danos Causados ao Patrimônio Público - Juros de Mora da Dívida Ativa</t>
  </si>
  <si>
    <t>Indenização por Posse ou Ocupação Ilícita de Bens Públicos - Dívida Ativa - Multas e Juros de Mora da Dívida Ativa</t>
  </si>
  <si>
    <t>Indenização por Posse ou Ocupação Ilícita de Bens Públicos - Dívida Ativa - Multas da Dívida Ativa</t>
  </si>
  <si>
    <t>Indenização por Posse ou Ocupação Ilícita de Bens Públicos - Juros de Mora da Dívida Ativa</t>
  </si>
  <si>
    <t>Indenização por Sinistro - Dívida Ativa - Multas e Juros de Mora da Dívida Ativa</t>
  </si>
  <si>
    <t>Indenização por Sinistro - Dívida Ativa - Multas da Dívida Ativa</t>
  </si>
  <si>
    <t>Indenização por Sinistro - Juros de Mora da Dívida Ativa</t>
  </si>
  <si>
    <t>Indenização pela Assistência Médico-Hospitalar - Principal</t>
  </si>
  <si>
    <t>Indenização pela Assistência Médico-Hospitalar - Dívida Ativa - Multas da Dívida Ativa</t>
  </si>
  <si>
    <t>Indenização pela Assistência Médico-Hospitalar - Juros de Mora da Dívida Ativa</t>
  </si>
  <si>
    <t>Indenizações por Desastre Oriundas de Acordos Judiciais ou Extrajudiciais - Principal</t>
  </si>
  <si>
    <t>Indenizações por Desastre Oriundas de Acordos Judiciais ou Extrajudiciais  - Multas e Juros de Mora</t>
  </si>
  <si>
    <t>Indenizações por Desastre Oriundas de Acordos Judiciais ou Extrajudiciais - Dívida Ativa</t>
  </si>
  <si>
    <t>Indenizações por Desastre Oriundas de Acordos Judiciais ou Extrajudiciais - Dívida Ativa - Multas e Juros de Mora da Dívida Ativa</t>
  </si>
  <si>
    <t>Indenizações Auferidas pela União Junto a Operadoras Ferroviárias  - Principal</t>
  </si>
  <si>
    <t>Indenizações Auferidas pela União Junto a Operadoras Ferroviárias - Multas e Juros de Mora</t>
  </si>
  <si>
    <t>Indenizações Auferidas pela União Junto a Operadoras Ferroviárias - Dívida Ativa</t>
  </si>
  <si>
    <t>Indenizações Auferidas pela União Junto a Operadoras Ferroviárias - Dívida Ativa - Multas e Juros de Mora da Dívida Ativa</t>
  </si>
  <si>
    <t>Indenizações Auferidas pela União Junto a Operadoras Ferroviárias - Multas</t>
  </si>
  <si>
    <t>Indenizações Auferidas pela União Junto a Operadoras Ferroviárias - Juros de Mora</t>
  </si>
  <si>
    <t>Indenizações Auferidas pela União Junto a Operadoras Ferroviárias - Dívida Ativa - Multas da Dívida Ativa</t>
  </si>
  <si>
    <t>Indenizações Auferidas pela União Junto a Operadoras Ferroviárias  - Juros de Mora da Dívida Ativa</t>
  </si>
  <si>
    <t>Outras Indenizações - Dívida Ativa - Multas e Juros de Mora da Dívida Ativa</t>
  </si>
  <si>
    <t>Outras Indenizações - Dívida Ativa - Multas da Dívida Ativa</t>
  </si>
  <si>
    <t>Outras Indenizações - Juros de Mora da Dívida Ativa</t>
  </si>
  <si>
    <t>Restituição de Convênios - Primárias - Dívida Ativa</t>
  </si>
  <si>
    <t>Restituição de Convênios - Primárias - Dívida Ativa - Multas e Juros de Mora da Dívida Ativa</t>
  </si>
  <si>
    <t>Restituição de Convênios - Primárias - Dívida Ativa - Multas da Dívida Ativa</t>
  </si>
  <si>
    <t>Restituição de Convênios - Primárias - Juros de Mora da Dívida Ativa</t>
  </si>
  <si>
    <t>Restituição de Convênios - Financeiras - Dívida Ativa</t>
  </si>
  <si>
    <t>Restituição de Convênios - Financeiras - Dívida Ativa - Multas e Juros de Mora da Dívida Ativa</t>
  </si>
  <si>
    <t>Restituição de Convênios - Financeiras - Dívida Ativa - Multas da Dívida Ativa</t>
  </si>
  <si>
    <t>Restituição de Convênios - Financeiras - Juros de Mora da Dívida Ativa</t>
  </si>
  <si>
    <t>Restituição de Benefícios Não Desembolsados - Dívida Ativa</t>
  </si>
  <si>
    <t>Restituição de Benefícios Não Desembolsados - Dívida Ativa - Multas e Juros de Mora da Dívida Ativa</t>
  </si>
  <si>
    <t>Restituição de Benefícios Não Desembolsados - Multas</t>
  </si>
  <si>
    <t>Restituição de Benefícios Não Desembolsados - Juros de Mora</t>
  </si>
  <si>
    <t>Restituição de Benefícios Não Desembolsados - Dívida Ativa - Multas da Dívida Ativa</t>
  </si>
  <si>
    <t>Restituição de Benefícios Não Desembolsados - Juros de Mora da Dívida Ativa</t>
  </si>
  <si>
    <t>Restituição de Benefícios Previdenciários - Dívida Ativa</t>
  </si>
  <si>
    <t>Restituição de Benefícios Previdenciários - Dívida Ativa - Multas e Juros de Mora da Dívida Ativa</t>
  </si>
  <si>
    <t>Restituição de Benefícios Previdenciários - Multas</t>
  </si>
  <si>
    <t>Restituição de Benefícios Previdenciários - Juros de Mora</t>
  </si>
  <si>
    <t>Restituição de Benefícios Previdenciários - Dívida Ativa - Multas da Dívida Ativa</t>
  </si>
  <si>
    <t>Restituição de Benefícios Previdenciários - Juros de Mora da Dívida Ativa</t>
  </si>
  <si>
    <t>Restituição de Benefícios Assistenciais - Dívida Ativa</t>
  </si>
  <si>
    <t>Restituição de Benefícios Assistenciais - Dívida Ativa - Multas e Juros de Mora da Dívida Ativa</t>
  </si>
  <si>
    <t>Restituição de Benefícios Assistenciais - Multas</t>
  </si>
  <si>
    <t>Restituição de Benefícios Assistenciais - Juros de Mora</t>
  </si>
  <si>
    <t>Restituição de Benefícios Assistenciais - Dívida Ativa - Multas da Dívida Ativa</t>
  </si>
  <si>
    <t>Restituição de Benefícios Assistenciais - Juros de Mora da Dívida Ativa</t>
  </si>
  <si>
    <t>Restituição de Contribuições Previdenciárias Complementares - Multas e Juros de Mora</t>
  </si>
  <si>
    <t>Restituição de Contribuições Previdenciárias Complementares - Dívida Ativa</t>
  </si>
  <si>
    <t>Restituição de Contribuições Previdenciárias Complementares - Dívida Ativa - Multas e Juros de Mora da Dívida Ativa</t>
  </si>
  <si>
    <t>Restituição de Contribuições Previdenciárias Complementares - Multas</t>
  </si>
  <si>
    <t>Restituição de Contribuições Previdenciárias Complementares - Juros de Mora</t>
  </si>
  <si>
    <t>Restituição de Contribuições Previdenciárias Complementares - Dívida Ativa - Multas da Dívida Ativa</t>
  </si>
  <si>
    <t>Restituição de Contribuições Previdenciárias Complementares - Juros de Mora da Dívida Ativa</t>
  </si>
  <si>
    <t>Restituição de Despesas de Exercícios Anteriores - Principal</t>
  </si>
  <si>
    <t>Restituição de Despesa de Exercícios Anteriores - Multas e Juros de Mora</t>
  </si>
  <si>
    <t>Restituição de Despesa de Exercícios Anteriores - Dívida Ativa</t>
  </si>
  <si>
    <t>Restituição de Despesas de Exercícios Anteriores - Dívida Ativa - Multas e Juros de Mora da Dívida Ativa</t>
  </si>
  <si>
    <t>Restituição de Despesas de Exercícios Anteriores - Multas</t>
  </si>
  <si>
    <t>Restituição de Despesas de Exercícios Anteriores - Juros de Mora</t>
  </si>
  <si>
    <t>Restituição de Despesas de Exercícios Anteriores - Dívida Ativa - Multas da Dívida Ativa</t>
  </si>
  <si>
    <t>Restituição de Despesas de Exercícios Anteriores - Juros de Mora da Dívida Ativa</t>
  </si>
  <si>
    <t>Restituição de Despesas Financeiras de Exercícios Anteriores - Dívida Ativa - Multas da Dívida Ativa</t>
  </si>
  <si>
    <t>Restituição de Parcelas do Seguro Desemprego Recebidas Indevidamente - Principal</t>
  </si>
  <si>
    <t>Restituição de Parcelas do Seguro Desemprego Recebidas Indevidamente - Multas e Juros de Mora</t>
  </si>
  <si>
    <t>Restituição de Parcelas do Seguro Desemprego Recebidas Indevidamente - Dívida Ativa</t>
  </si>
  <si>
    <t>Restituição de Parcelas do Seguro Desemprego Recebidas Indevidamente - Dívida Ativa - Multas e Juros de Mora da Dívida Ativa</t>
  </si>
  <si>
    <t>Restituição de Parcelas do Seguro Desemprego Recebidas Indevidamente - Multas</t>
  </si>
  <si>
    <t>Restituição de Parcelas do Seguro Desemprego Recebidas Indevidamente - Juros de Mora</t>
  </si>
  <si>
    <t>Restituição de Parcelas do Seguro Desemprego Recebidas Indevidamente - Dívida Ativa - Multas da Dívida Ativa</t>
  </si>
  <si>
    <t>Restituição de Parcelas do Seguro Desemprego Recebidas Indevidamente - Juros de Mora da Dívida Ativa</t>
  </si>
  <si>
    <t>Restituição de Garantias Prestadas - Principal</t>
  </si>
  <si>
    <t>Restituição de Garantias Prestadas - Multas e Juros de Mora</t>
  </si>
  <si>
    <t>Restituição de Garantias Prestadas - Dívida Ativa</t>
  </si>
  <si>
    <t>Restituição de Garantias Prestadas - Dívida Ativa - Multas e Juros de Mora da Dívida Ativa</t>
  </si>
  <si>
    <t>Restituição de Garantias Prestadas - Multas</t>
  </si>
  <si>
    <t>Restituição de Garantias Prestadas - Juros de Mora</t>
  </si>
  <si>
    <t>Restituição de Garantias Prestadas - Dívida Ativa - Multas da Dívida Ativa</t>
  </si>
  <si>
    <t>Restituição de Garantias Prestadas - Juros de Mora da Dívida Ativa</t>
  </si>
  <si>
    <t>Restituição de Recursos de Fomento e de Subvenções Financeiras - Multas e Juros de Mora</t>
  </si>
  <si>
    <t>Restituição de Recursos de Fomento e de Subvenções Financeiras - Dívida Ativa</t>
  </si>
  <si>
    <t>Restituição de Recursos de Fomento e de Subvenções Financeiras - Dívida Ativa - Multas e Juros de Mora da Dívida Ativa</t>
  </si>
  <si>
    <t>Restituição de Recursos de Fomento e de Subvenções Financeiras - Multas</t>
  </si>
  <si>
    <t>Restituição de Recursos de Fomento e de Subvenções Financeiras - Juros de Mora</t>
  </si>
  <si>
    <t>Restituição de Recursos de Fomento e de Subvenções Financeiras - Dívida Ativa - Multas da Dívida Ativa</t>
  </si>
  <si>
    <t>Restituição de Recursos de Fomento e de Subvenções Financeiras - Juros de Mora da Dívida Ativa</t>
  </si>
  <si>
    <t>Restituição Decorrente da Não Aplicação de Incentivos Fiscais Relativos à Lei Rouanet - Dívida Ativa</t>
  </si>
  <si>
    <t>Restituição Decorrente da Não Aplicação de Incentivos Fiscais Relativos à Lei Rouanet - Dívida Ativa - Multas e Juros de Mora da Dívida Ativa</t>
  </si>
  <si>
    <t>Restituição Decorrente da Não Aplicação de Incentivos Fiscais Relativos à Lei Rouanet - Dívida Ativa - Multas da Dívida Ativa</t>
  </si>
  <si>
    <t>Restituição Decorrente da Não Aplicação de Incentivos Fiscais Relativos à Lei Rouanet - Juros de Mora da Dívida Ativa</t>
  </si>
  <si>
    <t>Restituição Decorrente da Não Aplicação de Incentivos Fiscais Relativos à Lei do Audiovisual - Principal</t>
  </si>
  <si>
    <t>Restituição Decorrente da Não Aplicação de Incentivos Fiscais Relativos à Lei do Audiovisual - Multas e Juros de Mora</t>
  </si>
  <si>
    <t>Restituição Decorrente da Não Aplicação de Incentivos Fiscais Relativos à Lei do Audiovisual - Dívida Ativa</t>
  </si>
  <si>
    <t>Restituição Decorrente da Não Aplicação de Incentivos Fiscais Relativos à Lei do Audiovisual - Dívida Ativa - Multas e Juros de Mora da Dívida Ativa</t>
  </si>
  <si>
    <t>Restituição Decorrente da Não Aplicação de Incentivos Fiscais Relativos à Lei do Audiovisual - Multas</t>
  </si>
  <si>
    <t>Restituição Decorrente da Não Aplicação de Incentivos Fiscais Relativos à Lei do Audiovisual - Juros de Mora</t>
  </si>
  <si>
    <t>Restituição Decorrente da Não Aplicação de Incentivos Fiscais Relativos à Lei do Audiovisual - Dívida Ativa - Multas da Dívida Ativa</t>
  </si>
  <si>
    <t>Restituição Decorrente da Não Aplicação de Incentivos Fiscais Relativos à Lei do Audiovisual - Juros de Mora da Dívida Ativa</t>
  </si>
  <si>
    <t>Restituição Decorrente da Aplicação Irregular de Recursos Eleitorais - Principal</t>
  </si>
  <si>
    <t>Restituição Decorrente da Aplicação Irregular de Recursos Eleitorais - Multas e Juros de Mora</t>
  </si>
  <si>
    <t>Restituição Decorrente da Aplicação Irregular de Recursos Eleitorais - Dívida Ativa</t>
  </si>
  <si>
    <t>Restituição Decorrente da Aplicação Irregular de Recursos Eleitorais - Dívida Ativa - Multas e Juros de Mora da Dívida Ativa</t>
  </si>
  <si>
    <t>Restituição Decorrente da Aplicação Irregular de Recursos Eleitorais - Multas</t>
  </si>
  <si>
    <t>Restituição Decorrente da Aplicação Irregular de Recursos Eleitorais - Juros de Mora</t>
  </si>
  <si>
    <t>Restituição Decorrente da Aplicação Irregular de Recursos Eleitorais - Dívida Ativa - Multas da Dívida Ativa</t>
  </si>
  <si>
    <t>Restituição Decorrente da Aplicação Irregular de Recursos Eleitorais - Juros de Mora da Dívida Ativa</t>
  </si>
  <si>
    <t>Restituição de Depósitos de Setenças Judiciais não Sacados - Principal</t>
  </si>
  <si>
    <t>Restituição de Depósitos de Setenças Judiciais não Sacados - Multas e Juros de Mora</t>
  </si>
  <si>
    <t>Restituição de Depósitos de Setenças Judiciais não Sacados - Dívida Ativa</t>
  </si>
  <si>
    <t>Restituição de Depósitos de Setenças Judiciais não Sacados - Dívida Ativa - Multas e Juros de Mora da Dívida Ativa</t>
  </si>
  <si>
    <t>Restituição de Depósitos de Setenças Judiciais não Sacados - Multas</t>
  </si>
  <si>
    <t>Restituição de Depósitos de Setenças Judiciais não Sacados - Juros de Mora</t>
  </si>
  <si>
    <t>Restituição de Depósitos de Setenças Judiciais não Sacados - Dívida Ativa - Multas da Dívida Ativa</t>
  </si>
  <si>
    <t>Restituição de Depósitos de Setenças Judiciais não Sacados - Juros de Mora da Dívida Ativa</t>
  </si>
  <si>
    <t>Restituição de Contribuições para a Previdência Complementar do Servidor Público - Principal</t>
  </si>
  <si>
    <t>Restituição de Contribuições para a Previdência Complementar do Servidor Público - Multas e Juros de Mora</t>
  </si>
  <si>
    <t>Restituição de Contribuições para a Previdência Complementar do Servidor Público - Dívida Ativa</t>
  </si>
  <si>
    <t>Restituição de Contribuições para a Previdência Complementar do Servidor Público - Dívida Ativa - Multas e Juros de Mora da Dívida Ativa</t>
  </si>
  <si>
    <t>Restituição de Contribuições para a Previdência Complementar do Servidor Público - Multas</t>
  </si>
  <si>
    <t>Restituição de Contribuições para a Previdência Complementar do Servidor Público - Juros de Mora</t>
  </si>
  <si>
    <t>Restituição de Contribuições para a Previdência Complementar do Servidor Público - Dívida Ativa - Multas da Dívida Ativa</t>
  </si>
  <si>
    <t>Restituição de Contribuições para a Previdência Complementar do Servidor Público - Juros de Mora da Dívida Ativa</t>
  </si>
  <si>
    <t>Restituição de Recursos Primários Transferidos - Principal</t>
  </si>
  <si>
    <t>Restituição de Recursos Primários Transferidos - Multas e Juros de Mora</t>
  </si>
  <si>
    <t>Restituição de Recursos Primários Transferidos - Dívida Ativa</t>
  </si>
  <si>
    <t>Restituição de Recursos Primários Transferidos - Dívida Ativa - Multas e Juros de Mora da Dívida Ativa</t>
  </si>
  <si>
    <t>Restituição de Recursos Primários Transferidos - Multas</t>
  </si>
  <si>
    <t>Restituição de Recursos Primários Transferidos - Juros de Mora</t>
  </si>
  <si>
    <t>Restituição de Recursos Primários Transferidos - Dívida Ativa - Multas da Dívida Ativa</t>
  </si>
  <si>
    <t>Restituição de Recursos Primários Transferidos - Juros de Mora da Dívida Ativa</t>
  </si>
  <si>
    <t>Restituição de Recursos Financeiros Transferidos - Principal</t>
  </si>
  <si>
    <t>Restituição de Recursos Financeiros Transferidos - Multas e Juros de Mora</t>
  </si>
  <si>
    <t>Restituição de Recursos Financeiros Transferidos - Dívida Ativa</t>
  </si>
  <si>
    <t>Restituição de Recursos Financeiros Transferidos - Dívida Ativa - Multas e Juros de Mora da Dívida Ativa</t>
  </si>
  <si>
    <t>Restituição de Recursos Financeiros Transferidos - Multas</t>
  </si>
  <si>
    <t>Restituição de Recursos Financeiros Transferidos - Juros de Mora</t>
  </si>
  <si>
    <t>Restituição de Recursos Financeiros Transferidos - Dívida Ativa - Multas da Dívida Ativa</t>
  </si>
  <si>
    <t>Restituição de Recursos Financeiros Transferidos - Juros de Mora da Dívida Ativa</t>
  </si>
  <si>
    <t>Restituições de Recursos Recebidos do SUS - Dívida Ativa</t>
  </si>
  <si>
    <t>Restituições de Recursos Recebidos do SUS - Dívida Ativa - Multas e Juros de Mora da Dívida Ativa</t>
  </si>
  <si>
    <t>Restituições de Recursos Recebidos do SUS - Dívida Ativa - Multas da Dívida Ativa</t>
  </si>
  <si>
    <t>Restituições de Recursos Recebidos do SUS - Juros de Mora da Dívida Ativa</t>
  </si>
  <si>
    <t>Restituições de Recursos do FUNDEB - Dívida Ativa</t>
  </si>
  <si>
    <t>Restituições de Recursos do FUNDEB - Dívida Ativa - Multas e Juros de Mora da Dívida Ativa</t>
  </si>
  <si>
    <t>Restituições de Recursos do FUNDEB - Dívida Ativa - Multas da Dívida Ativa</t>
  </si>
  <si>
    <t>Restituições de Recursos do FUNDEB - Juros de Mora da Dívida Ativa</t>
  </si>
  <si>
    <t>Ressarcimento por Operadoras de Seguros Privados de Assistência a Saúde - Principal</t>
  </si>
  <si>
    <t>Ressarcimento por Operadoras de Seguros Privados de Assistência a Saúde - Multas e Juros de Mora</t>
  </si>
  <si>
    <t>Ressarcimento por Operadoras de Seguros Privados de Assistência a Saúde - Dívida Ativa</t>
  </si>
  <si>
    <t>Ressarcimento por Operadoras de Seguros Privados de Assistência a Saúde - Dívida Ativa - Multas e Juros de Mora da Dívida Ativa</t>
  </si>
  <si>
    <t>Ressarcimento por Operadoras de Seguros Privados de Assistência a Saúde - Multas</t>
  </si>
  <si>
    <t>Ressarcimento por Operadoras de Seguros Privados de Assistência a Saúde - Juros de Mora</t>
  </si>
  <si>
    <t>Ressarcimento por Operadoras de Seguros Privados de Assistência a Saúde - Dívida Ativa - Multas da Dívida Ativa</t>
  </si>
  <si>
    <t>Ressarcimento por Operadoras de Seguros Privados de Assistência a Saúde - Juros de Mora da Dívida Ativa</t>
  </si>
  <si>
    <t>Ressarcimento de Custos - Principal</t>
  </si>
  <si>
    <t>Ressarcimento de Custos - Multas e Juros de Mora</t>
  </si>
  <si>
    <t>Ressarcimento de Custos - Dívida Ativa</t>
  </si>
  <si>
    <t>Ressarcimento de Custos - Dívida Ativa - Multas e Juros de Mora da Dívida Ativa</t>
  </si>
  <si>
    <t>Ressarcimento de Custos - Multas</t>
  </si>
  <si>
    <t>Ressarcimento de Custos - Juros de Mora</t>
  </si>
  <si>
    <t>Ressarcimento de Custos - Dívida Ativa - Multas da Dívida Ativa</t>
  </si>
  <si>
    <t>Ressarcimento de Custos - Juros de Mora da Dívida Ativa</t>
  </si>
  <si>
    <t>Reversão de Garantias - Principal</t>
  </si>
  <si>
    <t>Reversão de Garantias - Multas e Juros de Mora</t>
  </si>
  <si>
    <t>Reversão de Garantias - Dívida Ativa</t>
  </si>
  <si>
    <t>Reversão de Garantias - Dívida Ativa - Multas e Juros de Mora da Dívida Ativa</t>
  </si>
  <si>
    <t>Reversão de Garantias - Multas</t>
  </si>
  <si>
    <t>Reversão de Garantias - Juros de Mora</t>
  </si>
  <si>
    <t>Reversão de Garantias - Dívida Ativa - Multas da Dívida Ativa</t>
  </si>
  <si>
    <t>Reversão de Garantias - Juros de Mora da Dívida Ativa</t>
  </si>
  <si>
    <t>Ressarcimento ao Regime Geral de Previdência Social - RGPS - Principal</t>
  </si>
  <si>
    <t>Ressarcimento ao Regime Geral de Previdência Social - RGPS - Multas e Juros de Mora</t>
  </si>
  <si>
    <t>Ressarcimento ao Regime Geral de Previdência Social - RGPS - Dívida Ativa</t>
  </si>
  <si>
    <t>Ressarcimento ao Regime Geral de Previdência Social - RGPS - Dívida Ativa - Multas e Juros de Mora da Dívida Ativa</t>
  </si>
  <si>
    <t>Ressarcimento ao Regime Geral de Previdência Social - RGPS - Multas</t>
  </si>
  <si>
    <t>Ressarcimento ao Regime Geral de Previdência Social - RGPS - Juros de Mora</t>
  </si>
  <si>
    <t>Ressarcimento ao Regime Geral de Previdência Social - RGPS - Dívida Ativa - Multas da Dívida Ativa</t>
  </si>
  <si>
    <t>Ressarcimento ao Regime Geral de Previdência Social - RGPS - Juros de Mora da Dívida Ativa</t>
  </si>
  <si>
    <t>Ressarcimento por Danos Causados por Usurpação de Recursos Minerais por Lavra Ilegal - Principal</t>
  </si>
  <si>
    <t>Ressarcimento por Danos Causados por Usurpação de Recursos Minerais por Lavra Ilegal - Multas e Juros de Mora</t>
  </si>
  <si>
    <t>Ressarcimento por Danos Causados por Usurpação de Recursos Minerais por Lavra Ilegal - Dívida Ativa</t>
  </si>
  <si>
    <t>Ressarcimento por Danos Causados por Usurpação de Recursos Minerais por Lavra Ilegal - Dívida Ativa - Multas e Juros de Mora da Dívida Ativa</t>
  </si>
  <si>
    <t>Ressarcimento por Danos Causados por Usurpação de Recursos Minerais por Lavra Ilegal - Multas</t>
  </si>
  <si>
    <t>Ressarcimento por Danos Causados por Usurpação de Recursos Minerais por Lavra Ilegal - Juros de Mora</t>
  </si>
  <si>
    <t>Ressarcimento por Danos Causados por Usurpação de Recursos Minerais por Lavra Ilegal - Dívida Ativa - Multas da Dívida Ativa</t>
  </si>
  <si>
    <t>Ressarcimento por Danos Causados por Usurpação de Recursos Minerais por Lavra Ilegal - Juros de Mora da Dívida Ativa</t>
  </si>
  <si>
    <t>Bens, Direitos e Valores Perdidos em Favor do Poder Público em Crimes Comuns - Principal</t>
  </si>
  <si>
    <t>Bens, Direitos e Valores Perdidos em Favor do Poder Público em Crimes Comuns - Multas e Juros de Mora</t>
  </si>
  <si>
    <t>Bens, Direitos e Valores Perdidos em Favor do Poder Público em Crimes Comuns - Dívida Ativa</t>
  </si>
  <si>
    <t>Bens, Direitos e Valores Perdidos em Favor do Poder Público em Crimes Comuns - Dívida Ativa - Multas e Juros de Mora da Dívida Ativa</t>
  </si>
  <si>
    <t>Bens, Direitos e Valores Perdidos em Favor do Poder Público em Crimes Comuns - Multas</t>
  </si>
  <si>
    <t>Bens, Direitos e Valores Perdidos em Favor do Poder Público em Crimes Comuns - Juros de Mora</t>
  </si>
  <si>
    <t>Bens, Direitos e Valores Perdidos em Favor do Poder Público em Crimes Comuns - Dívida Ativa - Multas da Dívida Ativa</t>
  </si>
  <si>
    <t>Bens, Direitos e Valores Perdidos em Favor do Poder Público em Crimes Comuns - Juros de Mora da Dívida Ativa</t>
  </si>
  <si>
    <t>Alienação de Bens e Mercadorias Apreendidos por Infrações à Legislação Aduaneira  - Principal</t>
  </si>
  <si>
    <t>Alienação de Bens e Mercadorias Apreendidos por Infrações à Legislação Aduaneira - Multas e Juros de Mora</t>
  </si>
  <si>
    <t>Valores em Moeda Apreendidos por Infrações à Legislação Aduaneira - Principal</t>
  </si>
  <si>
    <t>Valores em Moeda Apreendidos por Infrações à Legislação Aduaneira  - Multas e Juros de Mora</t>
  </si>
  <si>
    <t>Depósitos Abandonados (Dinheiro e/ou Objetos de Valor) - Principal</t>
  </si>
  <si>
    <t>Depósitos Abandonados (Dinheiro e/ou Objetos de Valor) - Multas e Juros de Mora</t>
  </si>
  <si>
    <t>Depósitos Abandonados (Dinheiro e/ou Objetos de Valor) - Dívida Ativa</t>
  </si>
  <si>
    <t>Depósitos Abandonados (Dinheiro e/ou Objetos de Valor) - Dívida Ativa - Multas e Juros de Mora da Dívida Ativa</t>
  </si>
  <si>
    <t>Depósitos Abandonados (Dinheiro e/ou Objetos de Valor) - Multas</t>
  </si>
  <si>
    <t>Depósitos Abandonados (Dinheiro e/ou Objetos de Valor) - Juros de Mora</t>
  </si>
  <si>
    <t>Depósitos Abandonados (Dinheiro e/ou Objetos de Valor) - Dívida Ativa - Multas da Dívida Ativa</t>
  </si>
  <si>
    <t>Depósitos Abandonados (Dinheiro e/ou Objetos de Valor) - Juros de Mora da Dívida Ativa</t>
  </si>
  <si>
    <t>Prêmios Prescritos de Concursos de Prognósticos - Principal</t>
  </si>
  <si>
    <t>Prêmios Prescritos de Concursos de Prognósticos - Multas e Juros de Mora</t>
  </si>
  <si>
    <t>Prêmios Prescritos de Concursos de Prognósticos - Dívida Ativa</t>
  </si>
  <si>
    <t>Prêmios Prescritos de Concursos de Prognósticos - Dívida Ativa - Multas e Juros de Mora da Dívida Ativa</t>
  </si>
  <si>
    <t>Prêmios Prescritos de Concursos de Prognósticos - Multas</t>
  </si>
  <si>
    <t>Prêmios Prescritos de Concursos de Prognósticos - Juros de Mora</t>
  </si>
  <si>
    <t>Prêmios Prescritos de Concursos de Prognósticos - Dívida Ativa - Multas da Dívida Ativa</t>
  </si>
  <si>
    <t>Prêmios Prescritos de Concursos de Prognósticos - Juros de Mora da Dívida Ativa</t>
  </si>
  <si>
    <t>Receitas Reconhecidas por Força de Decisões Judiciais e de Tribunais Administrativos - Multas e Juros de Mora</t>
  </si>
  <si>
    <t>Receitas Reconhecidas por Força de Decisões Judiciais e de Tribunais Administrativos - Dívida Ativa</t>
  </si>
  <si>
    <t>Receitas Reconhecidas por Força de Decisões Judiciais e de Tribunais Administrativos - Dívida Ativa - Multas e Juros de Mora da Dívida Ativa</t>
  </si>
  <si>
    <t>Receitas Reconhecidas por Força de Decisões Judiciais e de Tribunais Administrativos - Multas</t>
  </si>
  <si>
    <t>Receitas Reconhecidas por Força de Decisões Judiciais e de Tribunais Administrativos - Juros de Mora</t>
  </si>
  <si>
    <t>Receitas Reconhecidas por Força de Decisões Judiciais e de Tribunais Administrativos - Dívida Ativa - Multas da Dívida Ativa</t>
  </si>
  <si>
    <t>Receitas Reconhecidas por Força de Decisões Judiciais e de Tribunais Administrativos - Juros de Mora da Dívida Ativa</t>
  </si>
  <si>
    <t>Bens, Direitos e Valores Objeto de Renúncia Voluntária em Acordo de Não Persecução Penal - Principal</t>
  </si>
  <si>
    <t>Bens, Direitos e Valores Objeto de Renúncia Voluntária em Acordo de Não Persecução Penal - Multas e Juros de Mora</t>
  </si>
  <si>
    <t>Bens, Direitos e Valores Objeto de Renúncia Voluntária em Acordo de Não Persecução Penal - Dívida Ativa</t>
  </si>
  <si>
    <t>Bens, Direitos e Valores Objeto de Renúncia Voluntária em Acordo de Não Persecução Penal - Dívida Ativa - Multas e Juros de Mora da Dívida Ativa</t>
  </si>
  <si>
    <t>Bens, Direitos e Valores Objeto de Renúncia Voluntária em Acordo de Não Persecução Penal - Multas</t>
  </si>
  <si>
    <t>Bens, Direitos e Valores Objeto de Renúncia Voluntária em Acordo de Não Persecução Penal - Juros de Mora</t>
  </si>
  <si>
    <t>Bens, Direitos e Valores Objeto de Renúncia Voluntária em Acordo de Não Persecução Penal - Dívida Ativa - Multas da Dívida Ativa</t>
  </si>
  <si>
    <t>Bens, Direitos e Valores Objeto de Renúncia Voluntária em Acordo de Não Persecução Penal - Juros de Mora da Dívida Ativa</t>
  </si>
  <si>
    <t>Bens, Direitos e Valores Perdidos em Favor da União em Crimes de "Lavagem" ou Ocultação de Bens, Direitos e Valores - Principal</t>
  </si>
  <si>
    <t>Bens, Direitos e Valores Perdidos em Favor da União em Crimes de "Lavagem" ou Ocultação de Bens, Direitos e Valores - Multas e Juros de Mora</t>
  </si>
  <si>
    <t>Bens, Direitos e Valores Perdidos em Favor da União em Crimes de "Lavagem" ou Ocultação de Bens, Direitos e Valores - Dívida Ativa</t>
  </si>
  <si>
    <t>Bens, Direitos e Valores Perdidos em Favor da União em Crimes de "Lavagem" ou Ocultação de Bens, Direitos e Valores - Dívida Ativa - Multas e Juros de Mora da Dívida Ativa</t>
  </si>
  <si>
    <t>Bens, Direitos e Valores Perdidos em Favor da União em Crimes de "Lavagem" ou Ocultação de Bens, Direitos e Valores - Multas</t>
  </si>
  <si>
    <t>Bens, Direitos e Valores Perdidos em Favor da União em Crimes de "Lavagem" ou Ocultação de Bens, Direitos e Valores - Juros de Mora</t>
  </si>
  <si>
    <t>Bens, Direitos e Valores Perdidos em Favor da União em Crimes de "Lavagem" ou Ocultação de Bens, Direitos e Valores - Dívida Ativa - Multas da Dívida Ativa</t>
  </si>
  <si>
    <t>Bens, Direitos e Valores Perdidos em Favor da União em Crimes de "Lavagem" ou Ocultação de Bens, Direitos e Valores - Juros de Mora da Dívida Ativa</t>
  </si>
  <si>
    <t>Bens, Direitos e Valores Perdidos em Favor do Poder Público em Crimes Associados ao Tráfico Ilícito de Entorpecentes ou Drogas Afins - Principal</t>
  </si>
  <si>
    <t>Bens, Direitos e Valores Perdidos em Favor do Poder Público em Crimes Associados ao Tráfico Ilícito de Entorpecentes ou Drogas Afins - Multas e Juros de Mora</t>
  </si>
  <si>
    <t>Bens, Direitos e Valores Perdidos em Favor do Poder Público em Crimes Associados ao Tráfico Ilícito de Entorpecentes ou Drogas Afins - Dívida Ativa</t>
  </si>
  <si>
    <t>Bens, Direitos e Valores Perdidos em Favor do Poder Público em Crimes Associados ao Tráfico Ilícito de Entorpecentes ou Drogas Afins - Dívida Ativa - Multas e Juros de Mora da Dívida Ativa</t>
  </si>
  <si>
    <t>Bens, Direitos e Valores Perdidos em Favor do Poder Público em Crimes Associados ao Tráfico Ilícito de Entorpecentes ou Drogas Afins - Multas</t>
  </si>
  <si>
    <t>Bens, Direitos e Valores Perdidos em Favor do Poder Público em Crimes Associados ao Tráfico Ilícito de Entorpecentes ou Drogas Afins - Juros de Mora</t>
  </si>
  <si>
    <t>Bens, Direitos e Valores Perdidos em Favor do Poder Público em Crimes Associados ao Tráfico Ilícito de Entorpecentes ou Drogas Afins - Dívida Ativa - Multas da Dívida Ativa</t>
  </si>
  <si>
    <t>Bens, Direitos e Valores Perdidos em Favor do Poder Público em Crimes Associados ao Tráfico Ilícito de Entorpecentes ou Drogas Afins - Juros de Mora da Dívida Ativa</t>
  </si>
  <si>
    <t>Recursos dos Patrimônios Acumulados do PIS/PASEP não Reclamados por Prazo Superior a 20 anos  - Principal</t>
  </si>
  <si>
    <t>Recursos dos Patrimônios Acumulados do PIS/PASEP não Reclamados por Prazo Superior a 20 anos - Multas e Juros de Mora</t>
  </si>
  <si>
    <t>Recursos dos Patrimônios Acumulados do PIS/PASEP não Reclamados por Prazo Superior a 20 anos - Dívida Ativa</t>
  </si>
  <si>
    <t>Recursos dos Patrimônios Acumulados do PIS/PASEP não Reclamados por Prazo Superior a 20 anos - Dívida Ativa - Multas e Juros de Mora da Dívida Ativa</t>
  </si>
  <si>
    <t>Recursos dos Patrimônios Acumulados do PIS/PASEP não Reclamados por Prazo Superior a 20 anos - Multas</t>
  </si>
  <si>
    <t>Recursos dos Patrimônios Acumulados do PIS/PASEP não Reclamados por Prazo Superior a 20 anos - Juros de Mora</t>
  </si>
  <si>
    <t>Recursos dos Patrimônios Acumulados do PIS/PASEP não Reclamados por Prazo Superior a 20 anos - Dívida Ativa - Multas da Dívida Ativa</t>
  </si>
  <si>
    <t>Recursos dos Patrimônios Acumulados do PIS/PASEP não Reclamados por Prazo Superior a 20 anos - Juros de Mora da Dívida Ativa</t>
  </si>
  <si>
    <t>Prêmios Prescritos de Loteria de Apostas de Quota Fixa  - Principal</t>
  </si>
  <si>
    <t>Prêmios Prescritos de Loteria de Apostas de Quota Fixa - Multas e Juros de Mora</t>
  </si>
  <si>
    <t>Prêmios Prescritos de Loteria de Apostas de Quota Fixa  - Dívida Ativa</t>
  </si>
  <si>
    <t>Prêmios Prescritos de Loteria de Apostas de Quota Fixa - Dívida Ativa - Multas e Juros de Mora da Dívida Ativa</t>
  </si>
  <si>
    <t>Prêmios Prescritos de Loteria de Apostas de Quota Fixa  - Multas</t>
  </si>
  <si>
    <t>Prêmios Prescritos de Loteria de Apostas de Quota Fixa - Juros de Mora</t>
  </si>
  <si>
    <t>Prêmios Prescritos de Loteria de Apostas de Quota Fixa - Dívida Ativa - Multas da Dívida Ativa</t>
  </si>
  <si>
    <t>Prêmios Prescritos de Loteria de Apostas de Quota Fixa - Juros de Mora da Dívida Ativa</t>
  </si>
  <si>
    <t>Bens, Direitos e Valores Perdidos em Favor do Poder Público por Demais Infrações ou Crimes Previstos em Legislação Especial - Principal</t>
  </si>
  <si>
    <t>Bens, Direitos e Valores Perdidos em Favor do Poder Público por Demais Infrações ou Crimes Previstos em Legislação Especial - Dívida Ativa</t>
  </si>
  <si>
    <t>Bens, Direitos e Valores Perdidos em Favor do Poder Público por Demais Infrações ou Crimes Previstos em Legislação Especial - Dívida Ativa - Multas e Juros de Mora da Dívida Ativa</t>
  </si>
  <si>
    <t>Bens, Direitos e Valores Perdidos em Favor do Poder Público por Demais Infrações ou Crimes Previstos em Legislação Especial - Dívida Ativa - Multas da Dívida Ativa</t>
  </si>
  <si>
    <t>Bens, Direitos e Valores Perdidos em Favor do Poder Público por Demais Infrações ou Crimes Previstos em Legislação Especial - Juros de Mora da Dívida Ativa</t>
  </si>
  <si>
    <t>Multas e Juros de Mora de Títulos Mobiliários - Dívida Ativa - Multas e Juros de Mora da Dívida Ativa</t>
  </si>
  <si>
    <t>Multas e Juros de Mora de Títulos Mobiliários - Dívida Ativa - Multas da Dívida Ativa</t>
  </si>
  <si>
    <t>Multas e Juros de Mora de Títulos Mobiliários - Juros de Mora da Dívida Ativa</t>
  </si>
  <si>
    <t>Multas e Juros de Alienação de Estoques - Política de Garantia de Preços Mínimos</t>
  </si>
  <si>
    <t>Multas e Juros de Alienação de Estoques - Política de Garantia de Preços Mínimos - Multas e Juros de Mora</t>
  </si>
  <si>
    <t>Multas e Juros de Alienação de Estoques - Política de Garantia de Preços Mínimos - Dívida Ativa - Multas e Juros de Mora da Dívida Ativa</t>
  </si>
  <si>
    <t>Multas e Juros de Alienação de Estoques - Política de Garantia de Preços Mínimos - Multas</t>
  </si>
  <si>
    <t>Multas e Juros de Alienação de Estoques - Política de Garantia de Preços Mínimos - Juros de Mora</t>
  </si>
  <si>
    <t>Multas e Juros de Alienação de Estoques - Política de Garantia de Preços Mínimos - Dívida Ativa - Multas da Dívida Ativa</t>
  </si>
  <si>
    <t>Multas e Juros de Alienação de Estoques - Política de Garantia de Preços Mínimos - Juros de Mora da Dívida Ativa</t>
  </si>
  <si>
    <t>Multas e Juros de Alienação de Estoques - Destinados a Programas Sociais - Dívida Ativa - Multas e Juros de Mora da Dívida Ativa</t>
  </si>
  <si>
    <t>Multas e Juros de Alienação de Estoques - Destinados a Programas Sociais - Dívida Ativa - Multas da Dívida Ativa</t>
  </si>
  <si>
    <t>Multas e Juros de Alienação de Estoques - Destinados a Programas Sociais - Juros de Mora da Dívida Ativa</t>
  </si>
  <si>
    <t>Multas e Juros de Alienação de Estoques - Programa de Aquisição de Alimentos - Dívida Ativa - Multas e Juros de Mora da Dívida Ativa</t>
  </si>
  <si>
    <t>Multas e Juros de Alienação de Estoques - Programa de Aquisição de Alimentos - Dívida Ativa - Multas da Dívida Ativa</t>
  </si>
  <si>
    <t>Multas e Juros de Alienação de Estoques - Programa de Aquisição de Alimentos - Juros de Mora da Dívida Ativa</t>
  </si>
  <si>
    <t>Multas e Juros de Alienação de Estoques - Funcafé</t>
  </si>
  <si>
    <t>Multas e Juros de Alienação de Estoques - Funcafé - Multas e Juros de Mora</t>
  </si>
  <si>
    <t>Multas e Juros de Alienação de Estoques - Funcafé - Dívida Ativa - Multas e Juros de Mora da Dívida Ativa</t>
  </si>
  <si>
    <t>Multas e Juros de Alienação de Estoques - Funcafé - Multas</t>
  </si>
  <si>
    <t>Multas e Juros de Alienação de Estoques - Funcafé - Juros de Mora</t>
  </si>
  <si>
    <t>Multas e Juros de Alienação de Estoques - Funcafé - Dívida Ativa - Multas da Dívida Ativa</t>
  </si>
  <si>
    <t>Multas e Juros de Alienação de Estoques - Funcafé - Juros de Mora da Dívida Ativa</t>
  </si>
  <si>
    <t>Multas e Juros de Mora de Alienação de Bens Móveis e Semoventes - Multas e Juros de Mora</t>
  </si>
  <si>
    <t>Multas e Juros de Mora de Alienação de Bens Móveis e Semoventes - Dívida Ativa - Multas e Juros de Mora da Dívida Ativa</t>
  </si>
  <si>
    <t>Multas e Juros de Mora de Alienação de Bens Móveis e Semoventes - Multas</t>
  </si>
  <si>
    <t>Multas e Juros de Mora de Alienação de Bens Móveis e Semoventes - Juros de Mora</t>
  </si>
  <si>
    <t>Multas e Juros de Mora de Alienação de Bens Móveis e Semoventes - Dívida Ativa - Multas da Dívida Ativa</t>
  </si>
  <si>
    <t>Multas e Juros de Mora de Alienação de Bens Móveis e Semoventes - Juros de Mora da Dívida Ativa</t>
  </si>
  <si>
    <t>Outras Multas e Juros de Mora de Alienações de Bens Móveis - Dívida Ativa - Multas e Juros de Mora da Dívida Ativa</t>
  </si>
  <si>
    <t>Multas e Juros de Mora das Alienações de Bens Imóveis em Geral - Dívida Ativa - Multas e Juros de Mora da Dívida Ativa</t>
  </si>
  <si>
    <t>Multas e Juros de Mora das Alienações de Bens Imóveis em Geral - Dívida Ativa - Multas da Dívida Ativa</t>
  </si>
  <si>
    <t>Multas e Juros de Mora das Alienações de Bens Imóveis - Programa de Administração Patrimonial Imobiliária - Dívida Ativa - Multas e Juros de Mora da Dívida Ativa</t>
  </si>
  <si>
    <t>Multas e Juros de Mora das Alienações de Bens Imóveis - Programa de Administração Patrimonial Imobiliária - Juros de Mora da Dívida Ativa</t>
  </si>
  <si>
    <t>Multas e Juros de Mora do Adicional sobre Alienações de Bens Imóveis - Dívida Ativa - Multas e Juros de Mora da Dívida Ativa</t>
  </si>
  <si>
    <t>Outras Multas e Juros de Mora de Alienações de Bens Imóveis - Dívida Ativa - Multas e Juros de Mora da Dívida Ativa</t>
  </si>
  <si>
    <t>Outras Multas e Juros de Mora de Alienações de Bens Imóveis - Juros de Mora da Dívida Ativa</t>
  </si>
  <si>
    <t>Multas e Juros da Alienação de Bens Intangíveis - Dívida Ativa - Multas e Juros de Mora da Dívida Ativa</t>
  </si>
  <si>
    <t>Multas e Juros da Alienação de Bens Intangíveis - Juros de Mora</t>
  </si>
  <si>
    <t>Multas e Juros da Alienação de Bens Intangíveis - Dívida Ativa - Multas da Dívida Ativa</t>
  </si>
  <si>
    <t>Multas e Juros da Alienação de Bens Intangíveis - Juros de Mora da Dívida Ativa</t>
  </si>
  <si>
    <t>Multas e Juros de Amortização de Empréstimos - BEA/BIB - Multas e Juros de Mora</t>
  </si>
  <si>
    <t>Multas e Juros de Amortização de Empréstimos - BEA/BIB - Dívida Ativa - Multas e Juros de Mora da Dívida Ativa</t>
  </si>
  <si>
    <t>Multas e Juros de Amortização de Empréstimos - BEA/BIB - Multas</t>
  </si>
  <si>
    <t>Multas e Juros de Amortização de Empréstimos - BEA/BIB - Juros de Mora</t>
  </si>
  <si>
    <t>Multas e Juros de Amortização de Empréstimos - BEA/BIB - Dívida Ativa - Multas da Dívida Ativa</t>
  </si>
  <si>
    <t>Multas e Juros de Amortização de Empréstimos - BEA/BIB - Juros de Mora da Dívida Ativa</t>
  </si>
  <si>
    <t>Multas e Juros de Mora de Amortização Proveniente da Execução de Garantia - Operações de Crédito - Multas e Juros de Mora</t>
  </si>
  <si>
    <t>Multas e Juros de Mora de Amortização Proveniente da Execução de Garantia - Operações de Crédito - Dívida Ativa - Multas e Juros de Mora da Dívida Ativa</t>
  </si>
  <si>
    <t>Multas e Juros de Mora de Amortização Proveniente da Execução de Garantia - Operações de Crédito - Multas</t>
  </si>
  <si>
    <t>Multas e Juros de Mora de Amortização Proveniente da Execução de Garantia - Operações de Crédito - Juros de Mora</t>
  </si>
  <si>
    <t>Multas e Juros de Mora de Amortização Proveniente da Execução de Garantia - Operações de Crédito - Dívida Ativa - Multas da Dívida Ativa</t>
  </si>
  <si>
    <t>Multas e Juros de Mora de Amortização Proveniente da Execução de Garantia - Operações de Crédito - Juros de Mora da Dívida Ativa</t>
  </si>
  <si>
    <t>Multas e Juros de Mora de Amortização de Empréstimos - Estados e Municípios  - Multas e Juros de Mora</t>
  </si>
  <si>
    <t>Multas e Juros de Mora de Amortização de Empréstimos - Estados e Municípios  - Dívida Ativa - Multas e Juros de Mora da Dívida Ativa</t>
  </si>
  <si>
    <t>Multas e Juros de Mora de Amortização de Empréstimos - Estados e Municípios  - Multas</t>
  </si>
  <si>
    <t>Multas e Juros de Mora de Amortização de Empréstimos - Estados e Municípios  - Juros de Mora</t>
  </si>
  <si>
    <t>Multas e Juros de Mora de Amortização de Empréstimos - Estados e Municípios  - Dívida Ativa - Multas da Dívida Ativa</t>
  </si>
  <si>
    <t>Multas e Juros de Mora de Amortização de Empréstimos - Estados e Municípios  - Juros de Mora da Dívida Ativa</t>
  </si>
  <si>
    <t>Multas e Juros de Mora de Amortização de Empréstimos - Refinanciamento de Dívidas de Médio e Longo Prazo - Dívida Ativa - Multas e Juros de Mora da Dívida Ativa</t>
  </si>
  <si>
    <t>Multas e Juros de Mora de Amortização de Empréstimos - Refinanciamento de Dívidas de Médio e Longo Prazo - Dívida Ativa - Multas da Dívida Ativa</t>
  </si>
  <si>
    <t>Multas e Juros de Mora de Amortização de Empréstimos - Refinanciamento de Dívidas de Médio e Longo Prazo - Juros de Mora da Dívida Ativa</t>
  </si>
  <si>
    <t>Multas e Juros de Mora de Amortização de Empréstimos - Programa das Operações Oficiais de Crédito - Dívida Ativa - Multas e Juros de Mora da Dívida Ativa</t>
  </si>
  <si>
    <t>Multas e Juros de Mora de Amortização de Empréstimos - Programa das Operações Oficiais de Crédito - Juros de Mora</t>
  </si>
  <si>
    <t>Multas e Juros de Mora de Amortização de Empréstimos - Programa das Operações Oficiais de Crédito - Dívida Ativa - Multas da Dívida Ativa</t>
  </si>
  <si>
    <t>Multas e Juros de Mora de Amortização de Empréstimos - Programa das Operações Oficiais de Crédito - Juros de Mora da Dívida Ativa</t>
  </si>
  <si>
    <t>Multas e Juros de Mora de Amortização de Empréstimos Contratuais - Dívida Ativa - Multas e Juros de Mora da Dívida Ativa</t>
  </si>
  <si>
    <t>Multas e Juros de Mora de Amortização de Empréstimos Contratuais - Dívida Ativa - Multas da Dívida Ativa</t>
  </si>
  <si>
    <t>Multas e Juros de Mora de Amortização de Empréstimos Contratuais - Juros de Mora da Dívida Ativa</t>
  </si>
  <si>
    <t>Multas e Juros de Mora de Amortização de Financiamentos em Geral - Dívida Ativa - Multas e Juros de Mora da Dívida Ativa</t>
  </si>
  <si>
    <t>Multas e Juros de Mora de Amortização de Financiamentos em Geral - Dívida Ativa - Multas da Dívida Ativa</t>
  </si>
  <si>
    <t>Multas e Juros de Mora de Amortização de Financiamentos em Geral - Juros de Mora da Dívida Ativa</t>
  </si>
  <si>
    <t>Multas e Juros de Mora de Amortização de Financiamento do Fundo de Financiamento ao Estudante do Ensino Superior - FIES - Multas e Juros de Mora</t>
  </si>
  <si>
    <t>Multas e Juros de Mora de Amortização de Financiamento do Fundo de Financiamento ao Estudante do Ensino Superior - FIES - Dívida Ativa - Multas e Juros de Mora da Dívida Ativa</t>
  </si>
  <si>
    <t>Multas e Juros de Mora de Amortização de Financiamento do Fundo de Financiamento ao Estudante do Ensino Superior - FIES - Multas</t>
  </si>
  <si>
    <t>Multas e Juros de Mora de Amortização de Financiamento do Fundo de Financiamento ao Estudante do Ensino Superior - FIES - Juros de Mora</t>
  </si>
  <si>
    <t>Multas e Juros de Mora de Amortização de Financiamento do Fundo de Financiamento ao Estudante do Ensino Superior - FIES - Dívida Ativa - Multas da Dívida Ativa</t>
  </si>
  <si>
    <t>Multas e Juros de Mora de Amortização de Financiamento do Fundo de Financiamento ao Estudante do Ensino Superior - FIES - Juros de Mora da Dívida Ativa</t>
  </si>
  <si>
    <t>Multas e Juros de Mora de Amortização de Financiamento Proveniente de Fundo Garantidor - Multas e Juros de Mora</t>
  </si>
  <si>
    <t>Multas e Juros de Mora de Amortização de Financiamento Proveniente de Fundo Garantidor - Dívida Ativa - Multas e Juros de Mora da Dívida Ativa</t>
  </si>
  <si>
    <t>Multas e Juros de Mora de Amortização de Financiamento Proveniente de Fundo Garantidor - Multas</t>
  </si>
  <si>
    <t>Multas e Juros de Mora de Amortização de Financiamento Proveniente de Fundo Garantidor - Juros de Mora</t>
  </si>
  <si>
    <t>Multas e Juros de Mora de Amortização de Financiamento Proveniente de Fundo Garantidor - Dívida Ativa - Multas da Dívida Ativa</t>
  </si>
  <si>
    <t>Multas e Juros de Mora de Amortização de Financiamento Proveniente de Fundo Garantidor - Juros de Mora da Dívida Ativa</t>
  </si>
  <si>
    <t>Multas e Juros de Outras Receitas de Capital - Dívida Ativa - Multas e Juros de Mora da Dívida Ativa</t>
  </si>
  <si>
    <t>Multas e Juros de Outras Receitas de Capital - Dívida Ativa - Multas da Dívida Ativa</t>
  </si>
  <si>
    <t>Multas e Juros de Outras Receitas de Capital - Juros de Mora da Dívida Ativa</t>
  </si>
  <si>
    <t>Aportes Periódicos para Amortização de Déficit Atuarial do Regimes Próprios de Previdência e Sistema de Proteção Social - Dívida Ativa</t>
  </si>
  <si>
    <t>Aportes Periódicos para Amortização de Déficit Atuarial do Regimes Próprios de Previdência e Sistema de Proteção Social - Dívida Ativa - Multas e Juros de Mora da Dívida Ativa</t>
  </si>
  <si>
    <t>Aportes Periódicos para Amortização de Déficit Atuarial do Regimes Próprios de Previdência e Sistema de Proteção Social - Dívida Ativa - Multas da Dívida Ativa</t>
  </si>
  <si>
    <t>Aportes Periódicos para Amortização de Déficit Atuarial do Regimes Próprios de Previdência e Sistema de Proteção Social - Juros de Mora da Dívida Ativa</t>
  </si>
  <si>
    <t>Aportes Periódicos para Compensações ao RGPS - Principal</t>
  </si>
  <si>
    <t>Aportes Periódicos para Compensações ao RGPS - Multas e Juros de Mora</t>
  </si>
  <si>
    <t>Aportes Periódicos para Compensações ao RGPS - Dívida Ativa</t>
  </si>
  <si>
    <t>Aportes Periódicos para Compensações ao RGPS - Dívida Ativa - Multas e Juros de Mora da Dívida Ativa</t>
  </si>
  <si>
    <t>Aportes Periódicos para Compensações ao RGPS - Multas</t>
  </si>
  <si>
    <t>Aportes Periódicos para Compensações ao RGPS - Juros de Mora</t>
  </si>
  <si>
    <t>Aportes Periódicos para Compensações ao RGPS - Dívida Ativa - Multas da Dívida Ativa</t>
  </si>
  <si>
    <t>Aportes Periódicos para Compensações ao RGPS - Juros de Mora da Dívida Ativa</t>
  </si>
  <si>
    <t>Compensações Financeiras entre os Regimes de Previdência - Principal</t>
  </si>
  <si>
    <t>Compensações Financeiras entre os Regimes de Previdência - Multas e Juros de Mora</t>
  </si>
  <si>
    <t>Compensações Financeiras entre os Regimes de Previdência - Dívida Ativa</t>
  </si>
  <si>
    <t>Compensações Financeiras entre os Regimes de Previdência - Dívida Ativa - Multas e Juros de Mora da Dívida Ativa</t>
  </si>
  <si>
    <t>Compensações Financeiras entre os Regimes de Previdência - Multas</t>
  </si>
  <si>
    <t>Compensações Financeiras entre os Regimes de Previdência - Juros de Mora</t>
  </si>
  <si>
    <t>Compensações Financeiras entre os Regimes de Previdência - Dívida Ativa - Multas da Dívida Ativa</t>
  </si>
  <si>
    <t>Compensações Financeiras entre os Regimes de Previdência - Juros de Mora da Dívida Ativa</t>
  </si>
  <si>
    <t>Contribuição ao Montepio Civil - Principal</t>
  </si>
  <si>
    <t>Contribuição ao Montepio Civil - Multas e Juros de Mora</t>
  </si>
  <si>
    <t>Contribuição ao Montepio Civil - Dívida Ativa</t>
  </si>
  <si>
    <t>Contribuição ao Montepio Civil - Dívida Ativa - Multas e Juros de Mora da Dívida Ativa</t>
  </si>
  <si>
    <t>Contribuição ao Montepio Civil - Multas</t>
  </si>
  <si>
    <t>Contribuição ao Montepio Civil - Juros de Mora</t>
  </si>
  <si>
    <t>Contribuição ao Montepio Civil - Dívida Ativa - Multas da Dívida Ativa</t>
  </si>
  <si>
    <t>Contribuição ao Montepio Civil - Juros de Mora da Dívida Ativa</t>
  </si>
  <si>
    <t>Barreiras Técnicas ao Comércio Exterior - Principal</t>
  </si>
  <si>
    <t>Barreiras Técnicas ao Comércio Exterior - Multas e Juros de Mora</t>
  </si>
  <si>
    <t>Barreiras Técnicas ao Comércio Exterior - Dívida Ativa</t>
  </si>
  <si>
    <t>Barreiras Técnicas ao Comércio Exterior - Dívida Ativa - Multas e Juros de Mora da Dívida Ativa</t>
  </si>
  <si>
    <t>Barreiras Técnicas ao Comércio Exterior - Multas</t>
  </si>
  <si>
    <t>Barreiras Técnicas ao Comércio Exterior - Juros de Mora</t>
  </si>
  <si>
    <t>Barreiras Técnicas ao Comércio Exterior - Dívida Ativa - Multas da Dívida Ativa</t>
  </si>
  <si>
    <t>Barreiras Técnicas ao Comércio Exterior - Juros de Mora da Dívida Ativa</t>
  </si>
  <si>
    <t>Contrapartida de Subvenções ou Subsídios - Dívida Ativa</t>
  </si>
  <si>
    <t>Contrapartida de Subvenções ou Subsídios - Dívida Ativa - Multas e Juros de Mora da Dívida Ativa</t>
  </si>
  <si>
    <t>Contrapartida de Subvenções ou Subsídios - Multas</t>
  </si>
  <si>
    <t>Contrapartida de Subvenções ou Subsídios - Juros de Mora</t>
  </si>
  <si>
    <t>Contrapartida de Subvenções ou Subsídios - Dívida Ativa - Multas da Dívida Ativa</t>
  </si>
  <si>
    <t>Contrapartida de Subvenções ou Subsídios - Juros de Mora da Dívida Ativa</t>
  </si>
  <si>
    <t>Disponibilidades de Recursos do Fundo Social - Principal</t>
  </si>
  <si>
    <t>Disponibilidades de Recursos do Fundo Social - Multas e Juros de Mora</t>
  </si>
  <si>
    <t>Disponibilidades de Recursos do Fundo Social - Dívida Ativa</t>
  </si>
  <si>
    <t>Disponibilidades de Recursos do Fundo Social - Dívida Ativa - Multas e Juros de Mora da Dívida Ativa</t>
  </si>
  <si>
    <t>Disponibilidades de Recursos do Fundo Social - Multas</t>
  </si>
  <si>
    <t>Disponibilidades de Recursos do Fundo Social - Juros de Mora</t>
  </si>
  <si>
    <t>Disponibilidades de Recursos do Fundo Social - Dívida Ativa - Multas da Dívida Ativa</t>
  </si>
  <si>
    <t>Disponibilidades de Recursos do Fundo Social - Juros de Mora da Dívida Ativa</t>
  </si>
  <si>
    <t>Prêmio do Seguro Obrigatório de Danos Pessoais Causados por Veículos Automotores de Via Terrestre - DPVAT - Principal</t>
  </si>
  <si>
    <t>Prêmio do Seguro Obrigatório de Danos Pessoais Causados por Veículos Automotores de Via Terrestre - DPVAT - Multas e Juros de Mora</t>
  </si>
  <si>
    <t>Prêmio do Seguro Obrigatório de Danos Pessoais Causados por Veículos Automotores de Via Terrestre - DPVAT - Dívida Ativa</t>
  </si>
  <si>
    <t>Prêmio do Seguro Obrigatório de Danos Pessoais Causados por Veículos Automotores de Via Terrestre - DPVAT - Dívida Ativa - Multas e Juros de Mora da Dívida Ativa</t>
  </si>
  <si>
    <t>Prêmio do Seguro Obrigatório de Danos Pessoais Causados por Veículos Automotores de Via Terrestre - DPVAT - Multas</t>
  </si>
  <si>
    <t>Prêmio do Seguro Obrigatório de Danos Pessoais Causados por Veículos Automotores de Via Terrestre - DPVAT - Juros de Mora</t>
  </si>
  <si>
    <t>Prêmio do Seguro Obrigatório de Danos Pessoais Causados por Veículos Automotores de Via Terrestre - DPVAT - Dívida Ativa - Multas da Dívida Ativa</t>
  </si>
  <si>
    <t>Prêmio do Seguro Obrigatório de Danos Pessoais Causados por Veículos Automotores de Via Terrestre - DPVAT - Juros de Mora da Dívida Ativa</t>
  </si>
  <si>
    <t>Reversão da Provisão de Sinistros Ocorridos e Não Avisados - IBNR do Seguro Obrigatório de Danos Pessoais Causados por Veículos Automotores de Vias Terrestres - DPVAT - Principal</t>
  </si>
  <si>
    <t>Reversão da Provisão de Sinistros Ocorridos e Não Avisados - IBNR do Seguro Obrigatório de Danos Pessoais Causados por Veículos Automotores de Vias Terrestres - DPVAT - Multas e Juros de Mora</t>
  </si>
  <si>
    <t>Reversão da Provisão de Sinistros Ocorridos e Não Avisados - IBNR do Seguro Obrigatório de Danos Pessoais Causados por Veículos Automotores de Vias Terrestres - DPVAT - Dívida Ativa</t>
  </si>
  <si>
    <t>Reversão da Provisão de Sinistros Ocorridos e Não Avisados - IBNR do Seguro Obrigatório de Danos Pessoais Causados por Veículos Automotores de Vias Terrestres - DPVAT - Dívida Ativa - Multas e Juros de Mora da Dívida Ativa</t>
  </si>
  <si>
    <t>Reversão da Provisão de Sinistros Ocorridos e Não Avisados - IBNR do Seguro Obrigatório de Danos Pessoais Causados por Veículos Automotores de Vias Terrestres - DPVAT - Multas</t>
  </si>
  <si>
    <t>Reversão da Provisão de Sinistros Ocorridos e Não Avisados - IBNR do Seguro Obrigatório de Danos Pessoais Causados por Veículos Automotores de Vias Terrestres - DPVAT - Juros de Mora</t>
  </si>
  <si>
    <t>Reversão da Provisão de Sinistros Ocorridos e Não Avisados - IBNR do Seguro Obrigatório de Danos Pessoais Causados por Veículos Automotores de Vias Terrestres - DPVAT - Dívida Ativa - Multas da Dívida Ativa</t>
  </si>
  <si>
    <t>Reversão da Provisão de Sinistros Ocorridos e Não Avisados - IBNR do Seguro Obrigatório de Danos Pessoais Causados por Veículos Automotores de Vias Terrestres - DPVAT - Juros de Mora da Dívida Ativa</t>
  </si>
  <si>
    <t>Prestação de Contas Eleitorais - Principal</t>
  </si>
  <si>
    <t>Prestação de Contas Eleitorais - Multas e Juros de Mora</t>
  </si>
  <si>
    <t>Prestação de Contas Eleitorais - Dívida Ativa</t>
  </si>
  <si>
    <t>Prestação de Contas Eleitorais - Dívida Ativa - Multas e Juros de Mora da Dívida Ativa</t>
  </si>
  <si>
    <t>Prestação de Contas Eleitorais - Multas</t>
  </si>
  <si>
    <t>Prestação de Contas Eleitorais - Juros de Mora</t>
  </si>
  <si>
    <t>Prestação de Contas Eleitorais - Dívida Ativa - Multas da Dívida Ativa</t>
  </si>
  <si>
    <t>Prestação de Contas Eleitorais - Juros de Mora da Dívida Ativa</t>
  </si>
  <si>
    <t>Reserva Global de Reversão - Principal</t>
  </si>
  <si>
    <t>Reserva Global de Reversão - Multas e Juros de Mora</t>
  </si>
  <si>
    <t>Reserva Global de Reversão - Dívida Ativa</t>
  </si>
  <si>
    <t>Reserva Global de Reversão - Dívida Ativa - Multas e Juros de Mora da Dívida Ativa</t>
  </si>
  <si>
    <t>Reserva Global de Reversão - Multas</t>
  </si>
  <si>
    <t>Reserva Global de Reversão - Juros de Mora</t>
  </si>
  <si>
    <t>Reserva Global de Reversão - Dívida Ativa - Multas da Dívida Ativa</t>
  </si>
  <si>
    <t>Reserva Global de Reversão - Juros de Mora da Dívida Ativa</t>
  </si>
  <si>
    <t>Variação Cambial - Principal</t>
  </si>
  <si>
    <t>Variação Cambial - Multas e Juros de Mora</t>
  </si>
  <si>
    <t>Variação Cambial - Dívida Ativa</t>
  </si>
  <si>
    <t>Variação Cambial - Dívida Ativa - Multas e Juros de Mora da Dívida Ativa</t>
  </si>
  <si>
    <t>Variação Cambial - Multas</t>
  </si>
  <si>
    <t>Variação Cambial - Juros de Mora</t>
  </si>
  <si>
    <t>Variação Cambial - Dívida Ativa - Multas da Dívida Ativa</t>
  </si>
  <si>
    <t>Variação Cambial - Juros de Mora da Dívida Ativa</t>
  </si>
  <si>
    <t>Encargos Legais pela Inscrição em Dívida Ativa - Principal</t>
  </si>
  <si>
    <t>Encargos Legais pela Inscrição em Dívida Ativa - Multas e Juros de Mora</t>
  </si>
  <si>
    <t>Encargos Legais pela Inscrição em Dívida Ativa - Dívida Ativa</t>
  </si>
  <si>
    <t>Encargos Legais pela Inscrição em Dívida Ativa - Dívida Ativa - Multas e Juros de Mora da Dívida Ativa</t>
  </si>
  <si>
    <t>Encargos Legais pela Inscrição em Dívida Ativa - Multas</t>
  </si>
  <si>
    <t>Encargos Legais pela Inscrição em Dívida Ativa - Juros de Mora</t>
  </si>
  <si>
    <t>Encargos Legais pela Inscrição em Dívida Ativa - Dívida Ativa - Multas da Dívida Ativa</t>
  </si>
  <si>
    <t>Encargos Legais pela Inscrição em Dívida Ativa - Juros de Mora da Dívida Ativa</t>
  </si>
  <si>
    <t>Ônus de Sucumbência - Multas e Juros de Mora</t>
  </si>
  <si>
    <t>Ônus de Sucumbência - Dívida Ativa</t>
  </si>
  <si>
    <t>Ônus de Sucumbência - Dívida Ativa - Multas e Juros de Mora da Dívida Ativa</t>
  </si>
  <si>
    <t>Ônus de Sucumbência - Multas</t>
  </si>
  <si>
    <t>Ônus de Sucumbência - Juros de Mora</t>
  </si>
  <si>
    <t>Ônus de Sucumbência - Dívida Ativa - Multas da Dívida Ativa</t>
  </si>
  <si>
    <t>Ônus de Sucumbência - Juros de Mora da Dívida Ativa</t>
  </si>
  <si>
    <t>Recursos Recebidos de Fundos de Desenvolvimento Regional - Principal</t>
  </si>
  <si>
    <t>Recursos Recebidos de Fundos de Desenvolvimento Regional - Multas e Juros de Mora</t>
  </si>
  <si>
    <t>Recursos Recebidos de Fundos de Desenvolvimento Regional - Dívida Ativa</t>
  </si>
  <si>
    <t>Recursos Recebidos de Fundos de Desenvolvimento Regional - Dívida Ativa - Multas e Juros de Mora da Dívida Ativa</t>
  </si>
  <si>
    <t>Recursos Recebidos de Fundos de Desenvolvimento Regional - Multas</t>
  </si>
  <si>
    <t>Recursos Recebidos de Fundos de Desenvolvimento Regional - Juros de Mora</t>
  </si>
  <si>
    <t>Recursos Recebidos de Fundos de Desenvolvimento Regional - Dívida Ativa - Multas da Dívida Ativa</t>
  </si>
  <si>
    <t>Recursos Recebidos de Fundos de Desenvolvimento Regional - Juros de Mora da Dívida Ativa</t>
  </si>
  <si>
    <t>Transação Resolutiva de Litígios de Receitas Não Administradas pela RFB - Principal</t>
  </si>
  <si>
    <t>Transação Resolutiva de Litígios de Receitas Não Administradas pela RFB - Multas e Juros de Mora</t>
  </si>
  <si>
    <t>Transação Resolutiva de Litígios de Receitas Não Administradas pela RFB - Dívida Ativa</t>
  </si>
  <si>
    <t>Transação Resolutiva de Litígios de Receitas Não Administradas pela RFB - Dívida Ativa - Multas e Juros de Mora da Dívida Ativa</t>
  </si>
  <si>
    <t>Transação Resolutiva de Litígios de Receitas Não Administradas pela RFB - Multas</t>
  </si>
  <si>
    <t>Transação Resolutiva de Litígios de Receitas Não Administradas pela RFB - Juros de Mora</t>
  </si>
  <si>
    <t>Transação Resolutiva de Litígios de Receitas Não Administradas pela RFB - Dívida Ativa - Multas da Dívida Ativa</t>
  </si>
  <si>
    <t>Transação Resolutiva de Litígios de Receitas Não Administradas pela RFB - Juros de Mora da Dívida Ativa</t>
  </si>
  <si>
    <t>Termo de Ajustamento de Conduta - TAC - Dívida Ativa</t>
  </si>
  <si>
    <t>Termo de Ajustamento de Conduta - TAC - Dívida Ativa - Multas e Juros de Mora da Dívida Ativa</t>
  </si>
  <si>
    <t>Termo de Ajustamento de Conduta - TAC - Multas</t>
  </si>
  <si>
    <t>Termo de Ajustamento de Conduta - TAC - Juros de Mora</t>
  </si>
  <si>
    <t>Termo de Ajustamento de Conduta - TAC - Dívida Ativa - Multas da Dívida Ativa</t>
  </si>
  <si>
    <t>Termo de Ajustamento de Conduta - TAC - Juros de Mora da Dívida Ativa</t>
  </si>
  <si>
    <t>Alienação de Estoques da Política de Garantia de Preços Mínimos - PGPM - Principal</t>
  </si>
  <si>
    <t>Alienação de Estoques da Política de Garantia de Preços Mínimos - PGPM - Multas e Juros de Mora</t>
  </si>
  <si>
    <t>Alienação de Estoques da Política de Garantia de Preços Mínimos - PGPM - Dívida Ativa</t>
  </si>
  <si>
    <t>Alienação de Estoques da Política de Garantia de Preços Mínimos - PGPM - Dívida Ativa - Multas e Juros de Mora da Dívida Ativa</t>
  </si>
  <si>
    <t>Alienação de Estoques da Política de Garantia de Preços Mínimos - PGPM - Multas</t>
  </si>
  <si>
    <t>Alienação de Estoques da Política de Garantia de Preços Mínimos - PGPM - Juros de Mora</t>
  </si>
  <si>
    <t>Alienação de Estoques da Política de Garantia de Preços Mínimos - PGPM - Dívida Ativa - Multas da Dívida Ativa</t>
  </si>
  <si>
    <t>Alienação de Estoques da Política de Garantia de Preços Mínimos - PGPM - Juros de Mora da Dívida Ativa</t>
  </si>
  <si>
    <t>Demais Créditos Decorrentes da Revisão de Contratos de Concessão - Principal</t>
  </si>
  <si>
    <t>Demais Créditos Decorrentes da Revisão de Contratos de Concessão - Multas e Juros de Mora</t>
  </si>
  <si>
    <t>Demais Créditos Decorrentes da Revisão de Contratos de Concessão - Dívida Ativa</t>
  </si>
  <si>
    <t>Demais Créditos Decorrentes da Revisão de Contratos de Concessão - Dívida Ativa - Multas e Juros de Mora da Dívida Ativa</t>
  </si>
  <si>
    <t>Demais Créditos Decorrentes da Revisão de Contratos de Concessão - Multas</t>
  </si>
  <si>
    <t>Demais Créditos Decorrentes da Revisão de Contratos de Concessão - Juros de Mora</t>
  </si>
  <si>
    <t>Demais Créditos Decorrentes da Revisão de Contratos de Concessão - Dívida Ativa - Multas da Dívida Ativa</t>
  </si>
  <si>
    <t>Demais Créditos Decorrentes da Revisão de Contratos de Concessão - Juros de Mora da Dívida Ativa</t>
  </si>
  <si>
    <t>Receitas de Subvenções - Principal</t>
  </si>
  <si>
    <t>Receitas de Subvenções - Multas e Juros de Mora</t>
  </si>
  <si>
    <t>Receitas de Subvenções - Dívida Ativa</t>
  </si>
  <si>
    <t>Receitas de Subvenções - Dívida Ativa - Multas e Juros de Mora da Dívida Ativa</t>
  </si>
  <si>
    <t>Receitas de Subvenções - Multas</t>
  </si>
  <si>
    <t>Receitas de Subvenções - Juros de Mora</t>
  </si>
  <si>
    <t>Receitas de Subvenções - Dívida Ativa - Multas da Dívida Ativa</t>
  </si>
  <si>
    <t>Receitas de Subvenções - Juros de Mora da Dívida Ativa</t>
  </si>
  <si>
    <t>Retribuição pela Tributação, Fiscalização, Arrecadação, Cobrança e Recolhimento das Contribuições Sociais de Terceiros - Principal</t>
  </si>
  <si>
    <t>Retribuição pela Tributação, Fiscalização, Arrecadação, Cobrança e Recolhimento das Contribuições Sociais de Terceiros - Multas e Juros de Mora</t>
  </si>
  <si>
    <t>Retribuição pela Tributação, Fiscalização, Arrecadação, Cobrança e Recolhimento das Contribuições Sociais de Terceiros - Dívida Ativa</t>
  </si>
  <si>
    <t>Retribuição pela Tributação, Fiscalização, Arrecadação, Cobrança e Recolhimento das Contribuições Sociais de Terceiros - Dívida Ativa - Multas e Juros de Mora da Dívida Ativa</t>
  </si>
  <si>
    <t>Retribuição pela Tributação, Fiscalização, Arrecadação, Cobrança e Recolhimento das Contribuições Sociais de Terceiros - Multas</t>
  </si>
  <si>
    <t>Retribuição pela Tributação, Fiscalização, Arrecadação, Cobrança e Recolhimento das Contribuições Sociais de Terceiros - Juros de Mora</t>
  </si>
  <si>
    <t>Retribuição pela Tributação, Fiscalização, Arrecadação, Cobrança e Recolhimento das Contribuições Sociais de Terceiros - Dívida Ativa - Multas da Dívida Ativa</t>
  </si>
  <si>
    <t>Retribuição pela Tributação, Fiscalização, Arrecadação, Cobrança e Recolhimento das Contribuições Sociais de Terceiros - Juros de Mora da Dívida Ativa</t>
  </si>
  <si>
    <t>Resultado Positivo das Operações de Comercialização de Energia no Âmbito da CCEE - Principal</t>
  </si>
  <si>
    <t>Resultado Positivo das Operações de Comercialização de Energia no Âmbito da CCEE - Multas e Juros de Mora</t>
  </si>
  <si>
    <t>Resultado Positivo das Operações de Comercialização de Energia no Âmbito da CCEE - Dívida Ativa</t>
  </si>
  <si>
    <t>Resultado Positivo das Operações de Comercialização de Energia no Âmbito da CCEE - Dívida Ativa - Multas e Juros de Mora da Dívida Ativa</t>
  </si>
  <si>
    <t>Resultado Positivo das Operações de Comercialização de Energia no Âmbito da CCEE - Multas</t>
  </si>
  <si>
    <t>Resultado Positivo das Operações de Comercialização de Energia no Âmbito da CCEE - Juros de Mora</t>
  </si>
  <si>
    <t>Resultado Positivo das Operações de Comercialização de Energia no Âmbito da CCEE - Dívida Ativa - Multas da Dívida Ativa</t>
  </si>
  <si>
    <t>Resultado Positivo das Operações de Comercialização de Energia no Âmbito da CCEE - Juros de Mora da Dívida Ativa</t>
  </si>
  <si>
    <t>Outras Receitas Administradas pela RFB - Principal</t>
  </si>
  <si>
    <t>Outras Receitas Administradas pela RFB - Multas e Juros de Mora</t>
  </si>
  <si>
    <t>Outras Receitas Administradas pela RFB - Dívida Ativa</t>
  </si>
  <si>
    <t>Outras Receitas Administradas pela RFB - Dívida Ativa - Multas e Juros de Mora da Dívida Ativa</t>
  </si>
  <si>
    <t>Outras Receitas Administradas pela RFB - Multas</t>
  </si>
  <si>
    <t>Outras Receitas Administradas pela RFB - Juros de Mora</t>
  </si>
  <si>
    <t>Outras Receitas Administradas pela RFB - Dívida Ativa - Multas da Dívida Ativa</t>
  </si>
  <si>
    <t>Outras Receitas Administradas pela RFB - Juros de Mora da Dívida Ativa</t>
  </si>
  <si>
    <t>Outras Receitas Não Arrecadadas e Não Projetadas pela RFB - Primárias   - Principal</t>
  </si>
  <si>
    <t>Outras Receitas Não Arrecadadas e Não Projetadas pela RFB - Primárias   - Multas e Juros de Mora</t>
  </si>
  <si>
    <t>Outras Receitas Não Arrecadadas e Não Projetadas pela RFB - Primárias   - Dívida Ativa</t>
  </si>
  <si>
    <t>Outras Receitas Não Arrecadadas e Não Projetadas pela RFB - Primárias   - Dívida Ativa - Multas e Juros de Mora da Dívida Ativa</t>
  </si>
  <si>
    <t>Outras Receitas Não Arrecadadas e Não Projetadas pela RFB - Primárias   - Multas</t>
  </si>
  <si>
    <t>Outras Receitas Não Arrecadadas e Não Projetadas pela RFB - Primárias   - Juros de Mora</t>
  </si>
  <si>
    <t>Outras Receitas Não Arrecadadas e Não Projetadas pela RFB - Primárias   - Dívida Ativa - Multas da Dívida Ativa</t>
  </si>
  <si>
    <t>Outras Receitas Não Arrecadadas e Não Projetadas pela RFB - Primárias   - Juros de Mora da Dívida Ativa</t>
  </si>
  <si>
    <t>Outras Receitas Não Arrecadadas e Não Projetadas pela RFB - Financeiras - Principal</t>
  </si>
  <si>
    <t>Outras Receitas Não Arrecadadas e Não Projetadas pela RFB - Financeiras - Multas e Juros de Mora</t>
  </si>
  <si>
    <t>Outras Receitas Não Arrecadadas e Não Projetadas pela RFB - Financeiras - Dívida Ativa</t>
  </si>
  <si>
    <t>Outras Receitas Não Arrecadadas e Não Projetadas pela RFB - Financeiras - Dívida Ativa - Multas e Juros de Mora da Dívida Ativa</t>
  </si>
  <si>
    <t>Outras Receitas Não Arrecadadas e Não Projetadas pela RFB - Financeiras - Multas</t>
  </si>
  <si>
    <t>Outras Receitas Não Arrecadadas e Não Projetadas pela RFB - Financeiras - Juros de Mora</t>
  </si>
  <si>
    <t>Outras Receitas Não Arrecadadas e Não Projetadas pela RFB - Financeiras - Dívida Ativa - Multas da Dívida Ativa</t>
  </si>
  <si>
    <t>Outras Receitas Não Arrecadadas e Não Projetadas pela RFB - Financeiras - Juros de Mora da Dívida Ativa</t>
  </si>
  <si>
    <t>Títulos de Responsabilidade do Tesouro Nacional - Mercado Interno, Exceto Refinanciamento da Dívida Pública - Principal</t>
  </si>
  <si>
    <t>Títulos de Responsabilidade do Tesouro Nacional - Mercado Interno, Exceto Refinanciamento da Dívida Pública - Dívida Ativa</t>
  </si>
  <si>
    <t>Títulos de Responsabilidade do Tesouro Nacional - Refinanciamento da Dívida Pública Federal no Mercado Interno - Principal</t>
  </si>
  <si>
    <t>Títulos de Responsabilidade do Tesouro Nacional - Refinanciamento da Dívida Pública Federal no Mercado Interno - Dívida Ativa</t>
  </si>
  <si>
    <t>Títulos da Dívida Agrária - TDA - Dívida Ativa</t>
  </si>
  <si>
    <t>Operações de Crédito Contratuais - Mercado Interno - Dívida Ativa</t>
  </si>
  <si>
    <t>Operações de Crédito Internas para Programas de Educação - Dívida Ativa</t>
  </si>
  <si>
    <t>Operações de Crédito Internas para Programas de Saúde - Dívida Ativa</t>
  </si>
  <si>
    <t>Operações de Crédito Internas para Programas de Saneamento - Dívida Ativa</t>
  </si>
  <si>
    <t>Operações de Crédito Internas para Programas de Meio Ambiente - Dívida Ativa</t>
  </si>
  <si>
    <t>Operações de Crédito Internas para Programas de Modernização da Administração Pública - Dívida Ativa</t>
  </si>
  <si>
    <t>Operações de Crédito Internas para Refinanciamento da Dívida Contratual - Dívida Ativa</t>
  </si>
  <si>
    <t>Operações de Crédito Internas para Programas de Moradia Popular - Dívida Ativa</t>
  </si>
  <si>
    <t>Empréstimos Compulsórios - Principal</t>
  </si>
  <si>
    <t>Empréstimos Compulsórios - Dívida Ativa</t>
  </si>
  <si>
    <t>Outras Operações de Crédito - Mercado Interno - Dívida Ativa</t>
  </si>
  <si>
    <t>Títulos de Responsabilidade do Tesouro Nacional - exceto Refinanciamento da Dívida Pública Federal no Mercado Externo - Principal</t>
  </si>
  <si>
    <t>Títulos de Responsabilidade do Tesouro Nacional - exceto Refinanciamento da Dívida Pública Federal no Mercado Externo - Dívida Ativa</t>
  </si>
  <si>
    <t>Títulos de Responsabilidade do Tesouro Nacional - Refinanciamento da Dívida Pública Federal no Mercado Externo - Dívida Ativa</t>
  </si>
  <si>
    <t>Operações de Crédito Contratuais - Mercado Externo - Dívida Ativa</t>
  </si>
  <si>
    <t>Operações de Crédito Externas para Programas de Educação - Dívida Ativa</t>
  </si>
  <si>
    <t>Operações de Crédito Externas para Programas de Saúde - Dívida Ativa</t>
  </si>
  <si>
    <t>Operações de Crédito Externas para Programas de Saneamento - Dívida Ativa</t>
  </si>
  <si>
    <t>Operações de Crédito Externas para Programas de Meio Ambiente - Dívida Ativa</t>
  </si>
  <si>
    <t>Operações de Crédito Externas para Programas de Modernização da Administração Pública - Dívida Ativa</t>
  </si>
  <si>
    <t>Operações de Crédito Externas para Refinanciamento da Dívida Contratual - Dívida Ativa</t>
  </si>
  <si>
    <t>Outras Operações de Crédito - Mercado Externo - Dívida Ativa</t>
  </si>
  <si>
    <t>Alienação de Títulos, Valores Mobiliários e Aplicações Congêneres Temporárias - Principal</t>
  </si>
  <si>
    <t>Alienação de Títulos, Valores Mobiliários e Aplicações Congêneres Temporárias - Dívida Ativa</t>
  </si>
  <si>
    <t>Alienação de Títulos, Valores Mobiliários e Aplicações Congêneres Permanentes - Dívida Ativa</t>
  </si>
  <si>
    <t>Alienação de Estoques Comerciais Destinados a Programas Sociais - Dívida Ativa</t>
  </si>
  <si>
    <t>Alienação de Estoques do Programa de Aquisição de Alimentos - PAA - Principal</t>
  </si>
  <si>
    <t>Alienação de Estoques do Programa de Aquisição de Alimentos - PAA - Dívida Ativa</t>
  </si>
  <si>
    <t>Alienação de Estoques de Café - FUNCAFÉ - Principal</t>
  </si>
  <si>
    <t>Alienação de Estoques de Café - FUNCAFÉ - Dívida Ativa</t>
  </si>
  <si>
    <t>Alienação de Bens Imóveis - Programa de Administração Imobiliária da União - Principal</t>
  </si>
  <si>
    <t>Alienação de Bens Imóveis - Programa de Administração Imobiliária da União - Dívida Ativa</t>
  </si>
  <si>
    <t>Adicional sobre a Alienação de Bens Imóveis - Principal</t>
  </si>
  <si>
    <t>Amortização de Empréstimos - BEA/BIB - Principal</t>
  </si>
  <si>
    <t>Amortização de Empréstimos - BEA/BIB - Dívida Ativa</t>
  </si>
  <si>
    <t>Amortização Proveniente da Execução de Garantia - Operações de Crédito - Principal</t>
  </si>
  <si>
    <t>Amortização Proveniente da Execução de Garantia - Operações de Crédito - Dívida Ativa</t>
  </si>
  <si>
    <t>Amortização de Empréstimos - Estados e Municípios - Principal</t>
  </si>
  <si>
    <t>Amortização de Empréstimos - Estados e Municípios - Dívida Ativa</t>
  </si>
  <si>
    <t>Amortização de Empréstimos - Refinanciamento de Dívidas de Médio e Longo Prazo - Dívida Ativa</t>
  </si>
  <si>
    <t>Amortização de Empréstimos - Programa das Operações Oficiais de Crédito - Principal</t>
  </si>
  <si>
    <t>Amortização de Empréstimos - Programa das Operações Oficiais de Crédito - Dívida Ativa</t>
  </si>
  <si>
    <t>Amortização de Financiamento do Fundo de Financiamento ao Estudante do Ensino Superior - FIES - Principal</t>
  </si>
  <si>
    <t>Amortização de Financiamento do Fundo de Financiamento ao Estudante do Ensino Superior - FIES - Dívida Ativa</t>
  </si>
  <si>
    <t>Amortização de Financiamento Proveniente de Fundo Garantidor - Principal</t>
  </si>
  <si>
    <t>Amortização de Financiamento Proveniente de Fundo Garantidor - Dívida Ativa</t>
  </si>
  <si>
    <t>Transferências para o Programa de Apoio ao Transporte Escolar para Educação Básica - CAMINHO DA ESCOLA - Principal</t>
  </si>
  <si>
    <t>Transferências para o Programa de Apoio ao Transporte Escolar para Educação Básica - CAMINHO DA ESCOLA - Dívida Ativa</t>
  </si>
  <si>
    <t>Transferências para o Programa Nacional de Reestruturação e Aquisição de Equipamentos para a Rede Escolar Pública de Educação Infantil - Proinfância - Dívida Ativa</t>
  </si>
  <si>
    <t>Outras transferências destinadas a Programas de Educação - Principal</t>
  </si>
  <si>
    <t>Outras transferências destinadas a Programas de Educação - Dívida Ativa</t>
  </si>
  <si>
    <t>Transferências de Convênios da União destinadas a Programas de Educação - Principal</t>
  </si>
  <si>
    <t>Transferências de Convênios da União destinadas a Programas de Educação - Dívida Ativa</t>
  </si>
  <si>
    <t>Transferências de Convênios da União destinadas a Programas de Saneamento Básico - Principal</t>
  </si>
  <si>
    <t>Transferências de Convênios da União destinadas a Programas de Saneamento Básico - Dívida Ativa</t>
  </si>
  <si>
    <t>Transferências de Convênios da União destinadas a Programas de Meio Ambiente - Principal</t>
  </si>
  <si>
    <t>Transferências de Convênios da União destinadas a Programas de Meio Ambiente - Dívida Ativa</t>
  </si>
  <si>
    <t>Transferências de Convênios da União destinadas a Programas de Infraestrutura em Transporte - Principal</t>
  </si>
  <si>
    <t>Transferências de Convênios da União destinadas a Programas de Infraestrutura em Transporte - Dívida Ativa</t>
  </si>
  <si>
    <t>Transferências de Recursos do Fundo Penitenciário Nacional - FUNPEN  - Principal</t>
  </si>
  <si>
    <t>Transferências de Recursos do Fundo Penitenciário Nacional - FUNPEN  - Dívida Ativa</t>
  </si>
  <si>
    <t>Transferências de Recursos do Fundo Nacional de Segurança Pública - FNSP  </t>
  </si>
  <si>
    <t>Transferências de Recursos do Fundo Nacional de Segurança Pública - FNSP - Obrigatórias </t>
  </si>
  <si>
    <t>Transferências de Recursos do Fundo Nacional de Segurança Pública - FNSP - Obrigatórias  - Principal</t>
  </si>
  <si>
    <t>Transferências de Recursos do Fundo Nacional de Segurança Pública - FNSP - Obrigatórias  - Dívida Ativa</t>
  </si>
  <si>
    <t>Transferências de Recursos do Fundo Nacional de Segurança Pública - FNSP - Acordadas </t>
  </si>
  <si>
    <t>Transferências de Recursos do Fundo Nacional de Segurança Pública - FNSP - Acordadas  - Principal</t>
  </si>
  <si>
    <t>Transferências de Recursos do Fundo Nacional de Segurança Pública - FNSP - Acordadas  - Dívida Ativa</t>
  </si>
  <si>
    <t>Transferências de Convênios dos Estados e DF e de Suas Entidades para Órgãos e Entidades da União - Principal</t>
  </si>
  <si>
    <t>Transferências de Convênios dos Estados e DF e de Suas Entidades para Órgãos e Entidades da União - Dívida Ativa</t>
  </si>
  <si>
    <t>Transferências de Convênios dos Estados para o Sistema Único de Saúde – SUS - Principal</t>
  </si>
  <si>
    <t>Transferências de Convênios dos Estados para o Sistema Único de Saúde – SUS - Dívida Ativa</t>
  </si>
  <si>
    <t>Transferências de Convênios dos Estados destinadas a Programas de Educação - Principal</t>
  </si>
  <si>
    <t>Transferências de Convênios dos Estados destinadas a Programas de Educação - Dívida Ativa</t>
  </si>
  <si>
    <t>Transferências de Convênios dos Estados destinadas a Programas de Saneamento Básico - Principal</t>
  </si>
  <si>
    <t>Transferências de Convênios dos Estados destinadas a Programas de Saneamento Básico - Dívida Ativa</t>
  </si>
  <si>
    <t>Transferências de Convênios dos Estados destinadas a Programas de Meio Ambiente - Principal</t>
  </si>
  <si>
    <t>Transferências de Convênios dos Estados destinadas a Programas de Meio Ambiente - Dívida Ativa</t>
  </si>
  <si>
    <t>Transferências de Convênios dos Estados destinadas a Programas de Infraestrutura em Transporte - Principal</t>
  </si>
  <si>
    <t>Transferências de Convênios dos Estados destinadas a Programas de Infraestrutura em Transporte - Dívida Ativa</t>
  </si>
  <si>
    <t>Transferências dos Estados e Distrito Federal a Consórcios Públicos - Dívida Ativa</t>
  </si>
  <si>
    <t>Outras Transferências de Recursos dos Estados - Dívida Ativa</t>
  </si>
  <si>
    <t>Transferências de Recursos do Sistema Único de Saúde – SUS dos Municípios  - Principal</t>
  </si>
  <si>
    <t>Transferências de Recursos do Sistema Único de Saúde – SUS dos Municípios  - Dívida Ativa</t>
  </si>
  <si>
    <t>Transferências de Convênios dos Municípios destinados a Programas de Saúde - Principal</t>
  </si>
  <si>
    <t>Transferências de Convênios dos Municípios destinados a Programas de Saúde - Dívida Ativa</t>
  </si>
  <si>
    <t>Transferências de Convênios dos Municípios destinadas a Programas de Saneamento - Principal</t>
  </si>
  <si>
    <t>Transferências de Convênios dos Municípios destinadas a Programas de Saneamento - Dívida Ativa</t>
  </si>
  <si>
    <t>Transferências de Convênios de Instituições Privadas Destinados a Programas de Saúde - Dívida Ativa</t>
  </si>
  <si>
    <t>Transferências de Convênios de Instituições Privadas Destinados a Programas de Educação - Dívida Ativa</t>
  </si>
  <si>
    <t>Transferências de Outras Instituições Públicas - Dívida Ativa</t>
  </si>
  <si>
    <t>Transferências do Exterior para Programas de Saúde - Dívida Ativa</t>
  </si>
  <si>
    <t>Transferências do Exterior para Programas de Educação - Dívida Ativa</t>
  </si>
  <si>
    <t>Transferências de Pessoas Físicas para Programas de Saúde - Dívida Ativa</t>
  </si>
  <si>
    <t>Transferências de Pessoas Físicas para Programas de Educação - Dívida Ativa</t>
  </si>
  <si>
    <t>Transferências Provenientes de Depósitos Não Identificados </t>
  </si>
  <si>
    <t>Transferências Provenientes de Depósitos Não Identificados  - Principal</t>
  </si>
  <si>
    <t>Transferências Provenientes de Depósitos Não Identificados  - Dívida Ativa</t>
  </si>
  <si>
    <t>Outras Transferências de Capital  - Principal</t>
  </si>
  <si>
    <t>Outras Transferências de Capital  - Dívida Ativa</t>
  </si>
  <si>
    <t>Integralização de Capital Social - Dívida Ativa</t>
  </si>
  <si>
    <t>Resultado do Banco Central - Operações com Reservas e Derivativos Cambiais - Principal</t>
  </si>
  <si>
    <t>Resultado do Banco Central - Operações com Reservas e Derivativos Cambiais - Dívida Ativa</t>
  </si>
  <si>
    <t>Resultado do Banco Central - Demais Operações - Principal</t>
  </si>
  <si>
    <t>Resultado do Banco Central - Demais Operações - Dívida Ativa</t>
  </si>
  <si>
    <t>Remuneração das Disponibilidades do Tesouro - Principal</t>
  </si>
  <si>
    <t>Remuneração das Disponibilidades do Tesouro - Dívida Ativa</t>
  </si>
  <si>
    <t>Resgate de Títulos do Tesouro - Dívida Ativa</t>
  </si>
  <si>
    <t>Receitas de Alienação de Certificados de Potencial Adicional de Construção - CEPAC - Principal</t>
  </si>
  <si>
    <t>Receitas de Alienação de Certificados de Potencial Adicional de Construção - CEPAC - Dívida Ativa</t>
  </si>
  <si>
    <t>Outras Receitas de Capital - Dívida Ativa</t>
  </si>
  <si>
    <t>Registra as receitas originadas de recursos que integram o Fundo de Saúde da Polícia Militar do Distrito Federal e dos estados, destinado ao atendimento médico-hospitalar, médico-domiciliar, odontológico, psicológico e social do militar, seus dependentes e pensionistas.</t>
  </si>
  <si>
    <t>Registra as receitas originadas da prestação de serviços de saneamento básico. Compreende os serviços de água, esgoto, resíduos sólidos e drenagem.  </t>
  </si>
  <si>
    <t>Registra o valor dos recursos repassados aos Municípios e ao Distrito Federal referentes ao percentual arrecadado com a cobrança de taxa de ocupação, foro e laudêmio onde estão localizados os imóveis que deram origem à cobrança.   </t>
  </si>
  <si>
    <t>Regsitra as receitas relativas à alienação de bens, direitos e valores perdidos em favor da União em decorrência de penas impostas pela prática de crimes comuns.</t>
  </si>
  <si>
    <t>Registra as receitas oriundas de multas e juros decorrentes da alienação de Investimentos.</t>
  </si>
  <si>
    <t>Contribuição sobre a Loteria Instantânea Exclusiva - Lotex - Temas Complementares</t>
  </si>
  <si>
    <t>Agrega as receitas da Contribuição sobre a Loteria Instantânea Exclusiva – Lotex, ao utilizar temas variados que não o futebol.</t>
  </si>
  <si>
    <t>Registra as receitas da Contribuição sobre a Loteria Instantânea Exclusiva - Lotex, ao utilizar temas variados que não o futebol. Cabe ressalvar que uma parcela decorrente dessa modalidade lotérica é registrada na Natureza de Receita 1.3.9.1.01.8.0, visto que se trata de receita patrimonial.</t>
  </si>
  <si>
    <t>Contribuição sobre a Loteria Instantânea Exclusiva - Lotex - Temas Complementares - Principal</t>
  </si>
  <si>
    <t>Contribuição sobre a Loteria Instantânea Exclusiva - Lotex  - Temas Complementares-  - Multas e Juros de Mora</t>
  </si>
  <si>
    <t>Contribuição sobre a Loteria Instantânea Exclusiva - Lotex - Temas Complementares - Dívida Ativa</t>
  </si>
  <si>
    <t>Contribuição sobre a Loteria Instantânea Exclusiva - Lotex - Temas Complementares - Multas e Juros de Mora da Dívida Ativa</t>
  </si>
  <si>
    <t>Contribuição sobre a Loteria Instantânea Exclusiva - Lotex - Temas Complementares  - Multas</t>
  </si>
  <si>
    <t>Contribuição sobre a Loteria Instantânea Exclusiva - Lotex - Temas Complementares - Juros de Mora</t>
  </si>
  <si>
    <t>Contribuição sobre a Loteria Instantânea Exclusiva - Lotex - Temas Complementares - Dívida Ativa - Multas da Dívida Ativa</t>
  </si>
  <si>
    <t>Contribuição sobre a Loteria Instantânea Exclusiva - Lotex - Temas Complementares - Juros de Mora da Dívida Ativa</t>
  </si>
  <si>
    <t>Contribuição Social Sobre Bens e Serviços - CBS</t>
  </si>
  <si>
    <t>Agrega receitas referentes à Contribuição Social sobre Bens e Serviços - CBS.</t>
  </si>
  <si>
    <t>Registra as receitas oriundas da Contribuição Social sobre Bens e Serviços - CBS</t>
  </si>
  <si>
    <t>Contribuição Social Sobre Bens e Serviços - CBS - Principal</t>
  </si>
  <si>
    <t>Contribuição Social Sobre Bens e Serviços - CBS - Multas e Juros de Mora</t>
  </si>
  <si>
    <t>Contribuição Social Sobre Bens e Serviços - CBS - Dívida Ativa</t>
  </si>
  <si>
    <t>Contribuição Social Sobre Bens e Serviços - CBS - Dívida Ativa - Multas e Juros de Mora da Dívida Ativa</t>
  </si>
  <si>
    <t>Contribuição Social Sobre Bens e Serviços - CBS - Multas</t>
  </si>
  <si>
    <t>Contribuição Social Sobre Bens e Serviços - CBS- Juros de Mora</t>
  </si>
  <si>
    <t>Contribuição Social Sobre Bens e Serviços - CBS - Dívida Ativa - Multas da Dívida Ativa</t>
  </si>
  <si>
    <t>Contribuição Social Sobre Bens e Serviços - CBS - Juros de Mora da Dívida Ativa</t>
  </si>
  <si>
    <t>Aluguéis e Arrendamentos de Imóveis - FRGPS</t>
  </si>
  <si>
    <t>Registra o ingresso de recursos oriundos de aluguéis e arrendamentos de bens imóveis que integram o Fundo do Regime Geral de Previdência Social - FRGPS</t>
  </si>
  <si>
    <t>Aluguéis e Arrendamentos de Imóveis - FRGPS - Principal</t>
  </si>
  <si>
    <t>Aluguéis e Arrendamentos de Imóveis - FRGPS- Multas e Juros de Mora</t>
  </si>
  <si>
    <t>Aluguéis e Arrendamentos de Imóveis - FRGPS - Dívida Ativa</t>
  </si>
  <si>
    <t>Aluguéis e Arrendamentos de Imóveis - FRGPS - Dívida Ativa - Multas e Juros de Mora da Dívida Ativa</t>
  </si>
  <si>
    <t>Aluguéis e Arrendamentos de Imóveis - FRGPS - Multas</t>
  </si>
  <si>
    <t>Aluguéis e Arrendamentos de Imóveis - FRGPS- Juros de Mora</t>
  </si>
  <si>
    <t>Aluguéis e Arrendamentos de Imóveis - FRGPS - Dívida Ativa - Multas da Dívida Ativa</t>
  </si>
  <si>
    <t>Aluguéis e Arrendamentos de Imóveis - FRGPS - Juros de Mora da Dívida Ativa</t>
  </si>
  <si>
    <t>Aluguéis e Arrendamentos de Imóveis - SPU</t>
  </si>
  <si>
    <t>Registra o ingresso de recursos oriundos de aluguéis e arrendamentos de bens imóveis da União, sob gestão da Secretaria do Patrimônio da União (SPU).</t>
  </si>
  <si>
    <t>Aluguéis e Arrendamentos de Imóveis - SPU - Principal</t>
  </si>
  <si>
    <t>Aluguéis e Arrendamentos de Imóveis - SPU- Multas e Juros de Mora</t>
  </si>
  <si>
    <t>Aluguéis e Arrendamentos de Imóveis - SPU - Dívida Ativa</t>
  </si>
  <si>
    <t>Aluguéis e Arrendamentos de Imóveis - SPU- Dívida Ativa - Multas e Juros de Mora da Dívida Ativa</t>
  </si>
  <si>
    <t>Aluguéis e Arrendamentos de Imóveis - SPU - Multas</t>
  </si>
  <si>
    <t>Aluguéis e Arrendamentos de Imóveis - SPU - Juros de Mora</t>
  </si>
  <si>
    <t>Aluguéis e Arrendamentos de Imóveis - SPU - Dívida Ativa - Multas da Dívida Ativa</t>
  </si>
  <si>
    <t>Aluguéis e Arrendamentos de Imóveis - SPU - Juros de Mora da Dívida Ativa</t>
  </si>
  <si>
    <t>Aluguéis e Arrendamentos de Imóveis – Malha Ferroviária / Fundo Contingente - Extinta RFFSA</t>
  </si>
  <si>
    <t>Registra o ingresso de recursos oriundos dos contratos de arrendamento de malhas ferroviárias, contabilizados nos ativos da extinta RFFSA.</t>
  </si>
  <si>
    <t>Aluguéis e Arrendamentos de Imóveis – Malha Ferroviária / Fundo Contingente - Extinta RFFSA - Principal</t>
  </si>
  <si>
    <t>Aluguéis e Arrendamentos de Imóveis – Malha Ferroviária / Fundo Contingente - Extinta RFFSA - Multas e Juros de Mora</t>
  </si>
  <si>
    <t>Aluguéis e Arrendamentos de Imóveis – Malha Ferroviária / Fundo Contingente - Extinta RFFSA - Dívida Ativa</t>
  </si>
  <si>
    <t>Aluguéis e Arrendamentos de Imóveis – Malha Ferroviária / Fundo Contingente - Extinta RFFSA- Dívida Ativa - Multas e Juros de Mora da Dívida Ativa</t>
  </si>
  <si>
    <t>Aluguéis e Arrendamentos de Imóveis – Malha Ferroviária / Fundo Contingente - Extinta RFFSA - Multas</t>
  </si>
  <si>
    <t>Aluguéis e Arrendamentos de Imóveis – Malha Ferroviária / Fundo Contingente - Extinta RFFSA - Juros de Mora</t>
  </si>
  <si>
    <t>AAluguéis e Arrendamentos de Imóveis – Malha Ferroviária / Fundo Contingente - Extinta RFFSA - Dívida Ativa - Multas da Dívida Ativa</t>
  </si>
  <si>
    <t>Aluguéis e Arrendamentos de Imóveis – Malha Ferroviária / Fundo Contingente - Extinta RFFSA - Juros de Mora da Dívida Ativa</t>
  </si>
  <si>
    <t>Concessão, Permissão, Autorização ou Cessão do Direito de Uso de Bens Imóveis Públicos - Geral</t>
  </si>
  <si>
    <t>Registra o ingresso de recursos oriundos da concessão, permissão, autorização ou cessão do direito de uso, onerosos, quando decorrentes de esforço próprio de entidade pública na exploração econômica do patrimônio próprio</t>
  </si>
  <si>
    <t>Concessão, Permissão, Autorização ou Cessão do Direito de Uso de Bens Imóveis Públicos - Geral -Principal</t>
  </si>
  <si>
    <t>Concessão, Permissão, Autorização ou Cessão do Direito de Uso de Bens Imóveis Públicos - Geral - Multas e Juros de Mora</t>
  </si>
  <si>
    <t>Concessão, Permissão, Autorização ou Cessão do Direito de Uso de Bens Imóveis Públicos -   Geral -  Dívida Ativa</t>
  </si>
  <si>
    <t>Concessão, Permissão, Autorização ou Cessão do Direito de Uso de Bens Imóveis Públicos  - Geral - Multas e Juros de Mora da Dívida Ativa</t>
  </si>
  <si>
    <t>Concessão, Permissão, Autorização ou Cessão do Direito de Uso de Bens Imóveis Públicos  - Geral- Multas</t>
  </si>
  <si>
    <t>Concessão, Permissão, Autorização ou Cessão do Direito de Uso de Bens Imóveis Públicos - Geral - Juros de Mora</t>
  </si>
  <si>
    <t>Concessão, Permissão, Autorização ou Cessão do Direito de Uso de Bens Imóveis Públicos  - Geral - Dívida Ativa - Multas da Dívida Ativa</t>
  </si>
  <si>
    <t>Concessão, Permissão, Autorização ou Cessão do Direito de Uso de Bens Imóveis Públicos  - Geral- Juros de Mora da Dívida Ativa</t>
  </si>
  <si>
    <t>Concessão, Permissão, Autorização ou Cessão do Direito de Uso de Bens Imóveis Públicos - SPU</t>
  </si>
  <si>
    <t>Registra o ingresso de recursos oriundos da concessão, permissão, autorização ou cessão do direito de uso, onerosos, de bens imóveis públicos sob gestão da Secretaria do Patrimônio da União (SPU).</t>
  </si>
  <si>
    <t>Concessão, Permissão, Autorização ou Cessão do Direito de Uso de Bens Imóveis Públicos - SPU -Principal</t>
  </si>
  <si>
    <t>Concessão, Permissão, Autorização ou Cessão do Direito de Uso de Bens Imóveis Públicos - SPU- Multas e Juros de Mora</t>
  </si>
  <si>
    <t>Concessão, Permissão, Autorização ou Cessão do Direito de Uso de Bens Imóveis Públicos -   SPU-  Dívida Ativa</t>
  </si>
  <si>
    <t>Concessão, Permissão, Autorização ou Cessão do Direito de Uso de Bens Imóveis Públicos  - SPU - Multas e Juros de Mora da Dívida Ativa</t>
  </si>
  <si>
    <t>Concessão, Permissão, Autorização ou Cessão do Direito de Uso de Bens Imóveis Públicos  - SPU - Multas</t>
  </si>
  <si>
    <t>Concessão, Permissão, Autorização ou Cessão do Direito de Uso de Bens Imóveis Públicos - SPU- Juros de Mora</t>
  </si>
  <si>
    <t>Concessão, Permissão, Autorização ou Cessão do Direito de Uso de Bens Imóveis Públicos  - SPU - Dívida Ativa - Multas da Dívida Ativa</t>
  </si>
  <si>
    <t>Concessão, Permissão, Autorização ou Cessão do Direito de Uso de Bens Imóveis Públicos  - SPU - Juros de Mora da Dívida Ativa</t>
  </si>
  <si>
    <t>Concessão, Permissão, Autorização ou Cessão do Direito de Uso de Bens Imóveis Públicos - Setor Elétrico</t>
  </si>
  <si>
    <t>Registra o ingresso de recursos oriundos de contratos de concessão de uso de bem público (UBP) de aproveitamentos de potenciais hidráulicos para geração de energia hidrelétrica, feitos a título oneroso em favor da União.</t>
  </si>
  <si>
    <t>Concessão, Permissão, Autorização ou Cessão do Direito de Uso de Bens Imóveis Públicos - Setor Elétrico -Principal</t>
  </si>
  <si>
    <t>Concessão, Permissão, Autorização ou Cessão do Direito de Uso de Bens Imóveis Públicos - Setor Elétrico - Multas e Juros de Mora</t>
  </si>
  <si>
    <t>Concessão, Permissão, Autorização ou Cessão do Direito de Uso de Bens Imóveis Públicos -   Setor Elétrico-  Dívida Ativa</t>
  </si>
  <si>
    <t>Concessão, Permissão, Autorização ou Cessão do Direito de Uso de Bens Imóveis Públicos  - Setor Elétrico - Multas e Juros de Mora da Dívida Ativa</t>
  </si>
  <si>
    <t>Concessão, Permissão, Autorização ou Cessão do Direito de Uso de Bens Imóveis Públicos  - Setor Elétrico - Multas</t>
  </si>
  <si>
    <t>Concessão, Permissão, Autorização ou Cessão do Direito de Uso de Bens Imóveis Públicos - Setor Elétrico- Juros de Mora</t>
  </si>
  <si>
    <t>Concessão, Permissão, Autorização ou Cessão do Direito de Uso de Bens Imóveis Públicos  - Setor Elétrico - Dívida Ativa - Multas da Dívida Ativa</t>
  </si>
  <si>
    <t>Concessão, Permissão, Autorização ou Cessão do Direito de Uso de Bens Imóveis Públicos  - Setor Elétrico - Juros de Mora da Dívida Ativa</t>
  </si>
  <si>
    <t>Concessão, Permissão, Autorização ou Cessão do Direito de Uso de Bens Imóveis Públicos - RFB/FUNDAF</t>
  </si>
  <si>
    <t>Registra o ingresso de recursos da cessão de imóveis da União, administrados pela RFB, e cedidos no interesse exclusivo da Administração Aduaneira da União, para fins de operação de portos secos, nos termos do art. 12 do Decreto nº 6.759, de 5 de fevereiro de 2009</t>
  </si>
  <si>
    <t>Concessão, Permissão, Autorização ou Cessão do Direito de Uso de Bens Imóveis Públicos - RFB/FUNDAF -Principal</t>
  </si>
  <si>
    <t>Concessão, Permissão, Autorização ou Cessão do Direito de Uso de Bens Imóveis Públicos - RFB/FUNDAF- Multas e Juros de Mora</t>
  </si>
  <si>
    <t>Concessão, Permissão, Autorização ou Cessão do Direito de Uso de Bens Imóveis Públicos -   RFB/FUNDAF-  Dívida Ativa</t>
  </si>
  <si>
    <t>Concessão, Permissão, Autorização ou Cessão do Direito de Uso de Bens Imóveis Públicos  - RFB/FUNDAF- Multas e Juros de Mora da Dívida Ativa</t>
  </si>
  <si>
    <t>Concessão, Permissão, Autorização ou Cessão do Direito de Uso de Bens Imóveis Públicos  - RFB/FUNDAF - Multas</t>
  </si>
  <si>
    <t>Concessão, Permissão, Autorização ou Cessão do Direito de Uso de Bens Imóveis Públicos - RFB/FUNDAF- Juros de Mora</t>
  </si>
  <si>
    <t>Concessão, Permissão, Autorização ou Cessão do Direito de Uso de Bens Imóveis Públicos  - RFB/FUNDAF - Dívida Ativa - Multas da Dívida Ativa</t>
  </si>
  <si>
    <t>Concessão, Permissão, Autorização ou Cessão do Direito de Uso de Bens Imóveis Públicos  - RFB/FUNDAF - Juros de Mora da Dívida Ativa</t>
  </si>
  <si>
    <t>Remuneração de Depósitos Bancários - Geral</t>
  </si>
  <si>
    <t>Registra o ingresso de receitas oriundas de remunerações auferidas sobre recursos próprios de empresas públicas, autarquias e fundações públicas, fundos por elas administrados, bem como órgãos da Administração Pública Federal direta, mantidos na Conta Única do Tesouro Nacional em aplicações a prazo definido ou em aplicações diárias (nesse último caso, mediante autorização legislativa), assim como as remunerações de recursos que, frente a autorização legislativa específica, encontram-se depositados em bancos públicos e/ou instituições financeiras oficiais.</t>
  </si>
  <si>
    <t>Remuneração de Depósitos Bancários - Geral - Principal</t>
  </si>
  <si>
    <t>Remuneração de Depósitos Bancários - Geral - Multas e Juros de Mora</t>
  </si>
  <si>
    <t>Remuneração de Depósitos Bancários - Geral - Dívida Ativa</t>
  </si>
  <si>
    <t>Remuneração de Depósitos Bancários - Geral - Dívida Ativa - Multas e Juros de Mora da Dívida Ativa</t>
  </si>
  <si>
    <t>Remuneração de Depósitos Bancários - Geral - Multas</t>
  </si>
  <si>
    <t>Remuneração de Depósitos Bancários - Geral - Juros de Mora</t>
  </si>
  <si>
    <t>Remuneração de Depósitos Bancários - Geral - Dívida Ativa - Multas da Dívida Ativa</t>
  </si>
  <si>
    <t>Remuneração de Depósitos Bancários - Geral - Juros de Mora da Dívida Ativa</t>
  </si>
  <si>
    <t>Remuneração de Depósitos Bancários - Salário-Educação</t>
  </si>
  <si>
    <t>Registra o ingresso de receitas oriundas de juros e correções monetárias incidentes sobre depósitos do salário-educação em instituições financeiras.</t>
  </si>
  <si>
    <t>Remuneração de Depósitos Bancários -Salário-Educação- Principal</t>
  </si>
  <si>
    <t>Remuneração de Depósitos Bancários - Salário-Educação - Multas e Juros de Mora</t>
  </si>
  <si>
    <t>Remuneração de Depósitos Bancários - Salário-Educação - Dívida Ativa</t>
  </si>
  <si>
    <t>Remuneração de Depósitos Bancários - Salário-Educação- Dívida Ativa - Multas e Juros de Mora da Dívida Ativa</t>
  </si>
  <si>
    <t>Remuneração de Depósitos Bancários - Salário-Educação- Multas</t>
  </si>
  <si>
    <t>Remuneração de Depósitos Bancários -Salário-Educação - Juros de Mora</t>
  </si>
  <si>
    <t>Remuneração de Depósitos Bancários - Salário-Educação - Dívida Ativa - Multas da Dívida Ativa</t>
  </si>
  <si>
    <t>Remuneração de Depósitos Bancários - Salário-Educação - Juros de Mora da Dívida Ativa</t>
  </si>
  <si>
    <t>Dividendos - União</t>
  </si>
  <si>
    <t>Registra o ingresso de receitas de dividendos.</t>
  </si>
  <si>
    <t>Dividendos - União - Principal</t>
  </si>
  <si>
    <t>Dividendos - União - Multas e Juros de Mora</t>
  </si>
  <si>
    <t>Dividendos - União- Dívida Ativa</t>
  </si>
  <si>
    <t>Dividendos - União - Dívida Ativa - Multas e Juros de Mora da Dívida Ativa</t>
  </si>
  <si>
    <t>Dividendos - União - Multas</t>
  </si>
  <si>
    <t>Dividendos - União - Juros de Mora</t>
  </si>
  <si>
    <t>Dividendos - União - Dívida Ativa - Multas da Dívida Ativa</t>
  </si>
  <si>
    <t>Dividendos - União - Juros de Mora da Dívida Ativa</t>
  </si>
  <si>
    <t>Dividendos - FRGPS</t>
  </si>
  <si>
    <t>Registra o ingresso de receitas de dividendos no Fundo do Regime Geral da Previdência Social - FRGPS.</t>
  </si>
  <si>
    <t>Dividendos - FRGPS - Principal</t>
  </si>
  <si>
    <t>Dividendos - FRGPS- Multas e Juros de Mora</t>
  </si>
  <si>
    <t>Dividendos - FRGPS- Dívida Ativa</t>
  </si>
  <si>
    <t>Dividendos - FRGPS - Dívida Ativa - Multas e Juros de Mora da Dívida Ativa</t>
  </si>
  <si>
    <t>Dividendos - FRGPS - Multas</t>
  </si>
  <si>
    <t>Dividendos - FRGPS - Juros de Mora</t>
  </si>
  <si>
    <t>Dividendos -FRGPS - Dívida Ativa - Multas da Dívida Ativa</t>
  </si>
  <si>
    <t>Dividendos - FRGPS - Juros de Mora da Dívida Ativa</t>
  </si>
  <si>
    <t>Dividendos - Demais</t>
  </si>
  <si>
    <t>Registra o ingresso de receitas de dividendos de entidades como fundos e autarquias, exceto FRGPS.</t>
  </si>
  <si>
    <t>Dividendos - Demais - Principal</t>
  </si>
  <si>
    <t>Dividendos - Demais - Multas e Juros de Mora</t>
  </si>
  <si>
    <t>Dividendos - Demais- Dívida Ativa</t>
  </si>
  <si>
    <t>Dividendos - Demais - Dívida Ativa - Multas e Juros de Mora da Dívida Ativa</t>
  </si>
  <si>
    <t>Dividendos - Demais - Multas</t>
  </si>
  <si>
    <t>Dividendos - Demais - Juros de Mora</t>
  </si>
  <si>
    <t>Dividendos - Demais - Dívida Ativa - Multas da Dívida Ativa</t>
  </si>
  <si>
    <t>Dividendos - Demais - Juros de Mora da Dívida Ativa</t>
  </si>
  <si>
    <t>Utilização de Recursos Hídricos - Terras Indígenas</t>
  </si>
  <si>
    <t>Registra receitas decorrentes de compensação financeira pela utilização de recursos hídricos para fins de geração de energia elétrica por parte de usinas hidrelétricas que afetem territórios e comunidades indígenas.</t>
  </si>
  <si>
    <t>Utilização de Recursos Hídricos - Terras Indígenas - Principal</t>
  </si>
  <si>
    <t>Utilização de Recursos Hídricos - Terras Indígenas - Multas e Juros de Mora</t>
  </si>
  <si>
    <t>Utilização de Recursos Hídricos -Terras Indígenas - Dívida Ativa</t>
  </si>
  <si>
    <t>Utilização de Recursos Hídricos - Terras Indígenas - Dívida Ativa - Multas e Juros de Mora da Dívida Ativa</t>
  </si>
  <si>
    <t>Utilização de Recursos Hídricos - Terras Indígenas - Multas</t>
  </si>
  <si>
    <t>Utilização de Recursos Hídricos - Terras Indígenas - Juros de Mora</t>
  </si>
  <si>
    <t>Utilização de Recursos Hídricos - Terras Indígenas - Dívida Ativa - Multas da Dívida Ativa</t>
  </si>
  <si>
    <t>Utilização de Recursos Hídricos - Terras Indígenas - Juros de Mora da Dívida Ativa</t>
  </si>
  <si>
    <t>Cessão do Direito de Operacionalização de Pagamentos - Poder Executivo - Administração Direta</t>
  </si>
  <si>
    <t>Registra receitas decorrentes da cessão do direito de operacionalização de pagamentos no âmbito da administração direta do Poder Executivo da União a instituições financeiras mediante procedimento licitatório.</t>
  </si>
  <si>
    <t>Cessão do Direito de Operacionalização de Pagamentos - Poder Executivo - Administração Direta - Principal</t>
  </si>
  <si>
    <t>Cessão do Direito de Operacionalização de Pagamentos - Poder Executivo - Administração Direta - Multas e Juros de Mora</t>
  </si>
  <si>
    <t>Cessão do Direito de Operacionalização de Pagamentos - Poder Executivo - Administração Direta - Dívida Ativa</t>
  </si>
  <si>
    <t>Cessão do Direito de Operacionalização de Pagamentos - Poder Executivo - Administração Direta - Dívida Ativa - Multas e Juros de Mora da Dívida Ativa</t>
  </si>
  <si>
    <t>Cessão do Direito de Operacionalização de Pagamentos - Poder Executivo - Administração Direta - Multas</t>
  </si>
  <si>
    <t>Cessão do Direito de Operacionalização de Pagamentos - Poder Executivo - Administração Direta - Juros de Mora</t>
  </si>
  <si>
    <t>Cessão do Direito de Operacionalização de Pagamentos - Poder Executivo - Administração Direta - Dívida Ativa - Multas da Dívida Ativa</t>
  </si>
  <si>
    <t>Cessão do Direito de Operacionalização de Pagamentos - Poder Executivo - Administração Direta - Juros de Mora da Dívida Ativa</t>
  </si>
  <si>
    <t>Cessão do Direito de Operacionalização de Pagamentos - Poder Executivo - Administração Indireta</t>
  </si>
  <si>
    <t>Registra receitas decorrentes da cessão do direito de operacionalização de pagamentos da administração indireta do Poder Executivo da União a instituições financeiras mediante procedimento licitatório.</t>
  </si>
  <si>
    <t>Cessão do Direito de Operacionalização de Pagamentos - Poder Executivo - Administração Indireta - Principal</t>
  </si>
  <si>
    <t>Cessão do Direito de Operacionalização de Pagamentos -Poder Executivo - Administração Indireta - Multas e Juros de Mora</t>
  </si>
  <si>
    <t>Cessão do Direito de Operacionalização de Pagamentos - Poder Executivo - Administração Indireta - Dívida Ativa</t>
  </si>
  <si>
    <t>Cessão do Direito de Operacionalização de Pagamentos - Poder Executivo - Administração Indireta - Multas e Juros de Mora da Dívida Ativa</t>
  </si>
  <si>
    <t>Cessão do Direito de Operacionalização de Pagamentos - Poder Executivo - Administração Indireta - Multas</t>
  </si>
  <si>
    <t>Cessão do Direito de Operacionalização de Pagamentos - Poder Executivo - Administração Indireta - Juros de Mora</t>
  </si>
  <si>
    <t>Cessão do Direito de Operacionalização de Pagamentos -Poder Executivo - Administração Indireta - Dívida Ativa - Multas da Dívida Ativa</t>
  </si>
  <si>
    <t>Cessão do Direito de Operacionalização de Pagamentos - Poder Executivo - Administração Indireta - Juros de Mora da Dívida Ativa</t>
  </si>
  <si>
    <t>Participação da União em Receita de Loteria Instantânea Exclusiva - Lotex - Temas Complementares</t>
  </si>
  <si>
    <t>Registra as receitas decorrentes de participação patrimonial da União nos recursos obtidos na Loteria Instantânea Exclusiva - Lotex ao utilizar temas variados que não o futebol, devidas por ocasião da exploração de monopólio daquele ente por empresa pública ou particular concessionário. Cabe ressalvar que uma parcela decorrente dessa modalidade lotérica é registrada na Natureza de Receita 1.2.1.7.08.1.0, visto que se trata de receita tributária, regida pelo inciso III do art. 195 da Constituição Federal.</t>
  </si>
  <si>
    <t>Participação da União em Receita de Loteria Instantânea Exclusiva - Lotex - Temas Complementares- Principal</t>
  </si>
  <si>
    <t>Participação da União em Receita de Loteria Instantânea Exclusiva - Lotex - Temas Complementares- Multas e Juros de Mora</t>
  </si>
  <si>
    <t>Participação da União em Receita de Loteria Instantânea Exclusiva - Lotex - Temas Complementares- Dívida Ativa</t>
  </si>
  <si>
    <t>Participação da União em Receita de Loteria Instantânea Exclusiva - Lotex - Temas Complementares- Multas e Juros de Mora da Dívida Ativa</t>
  </si>
  <si>
    <t>Participação da União em Receita de Loteria Instantânea Exclusiva  Lotex -  Temas Complementares - Multas</t>
  </si>
  <si>
    <t>Participação da União em Receita de Loteria Instantânea Exclusiva - Lotex -Temas Complementares- Juros de Mora</t>
  </si>
  <si>
    <t>Participação da União em Receita de Loteria Instantânea Exclusiva - Lotex -  Temas Complementares- Dívida Ativa - Multas da Dívida Ativa</t>
  </si>
  <si>
    <t>Participação da União em Receita de Loteria Instantânea Exclusiva - Lotex - Temas Complementares - Juros de Mora da Dívida Ativa</t>
  </si>
  <si>
    <t>Serviços de Operação, Manutenção e Fornecimento de Água</t>
  </si>
  <si>
    <t>Registra as receitas provenientes da prestação de serviços de adução de água bruta, incluindo atividades de operação, manutenção e fornecimento de água.</t>
  </si>
  <si>
    <t>Serviços de Operação, Manutenção e Fornecimento de Água - Principal</t>
  </si>
  <si>
    <t>Serviços de Operação, Manutenção e Fornecimento de Água - Multas e Juros de Mora</t>
  </si>
  <si>
    <t>Serviços de Operação, Manutenção e Fornecimento de Água - Dívida Ativa</t>
  </si>
  <si>
    <t>Serviços de Operação, Manutenção e Fornecimento de Água - Dívida Ativa - Multas e Juros de Mora da Dívida Ativa</t>
  </si>
  <si>
    <t>Serviços de Operação, Manutenção e Fornecimento de Água - Multas</t>
  </si>
  <si>
    <t>Serviços de Operação, Manutenção e Fornecimento de Água - Juros de Mora</t>
  </si>
  <si>
    <t>Serviços de Operação, Manutenção e Fornecimento de Água - Dívida Ativa - Multas da Dívida Ativa</t>
  </si>
  <si>
    <t>Serviços de Operação, Manutenção e Fornecimento de Água - Juros de Mora da Dívida Ativa</t>
  </si>
  <si>
    <t>Transferências de Recursos do Fundeb destinados à criação de matrículas em ETI</t>
  </si>
  <si>
    <t>Registra o valor recebido a título de complementação pela União ao Fundeb destinados às ações de fomento à criação de matrículas em tempo integral (ETI) na educação básica pública no âmbito do Fundeb, conforme art. 212-A, XIV e XV da CF/88.</t>
  </si>
  <si>
    <t>Transferências de Recursos do Fundeb destinados à criação de matrículas em ETI- Principal</t>
  </si>
  <si>
    <t>Transferências de Recursos do Fundeb destinados à criação de matrículas em ETI - Multas e Juros de Mora</t>
  </si>
  <si>
    <t>Transferências de Recursos do Fundeb destinados à criação de matrículas em ETI - Dívida Ativa</t>
  </si>
  <si>
    <t>Transferências de Recursos do Fundeb destinados à criação de matrículas em ETI - Dívida Ativa - Multas e Juros de Mora da Dívida Ativa</t>
  </si>
  <si>
    <t>Transferências de Recursos do Fundeb destinados à criação de matrículas em ETI - Multas</t>
  </si>
  <si>
    <t>Transferências de Recursos do Fundeb destinados à criação de matrículas em ETI- Juros de Mora</t>
  </si>
  <si>
    <t>Transferências de Recursos do Fundeb destinados à criação de matrículas em ETI- Dívida Ativa - Multas da Dívida Ativa</t>
  </si>
  <si>
    <t>Transferências de Recursos do Fundeb destinados à criação de matrículas em ETI - Juros de Mora da Dívida Ativa</t>
  </si>
  <si>
    <t>Restituição de Remuneração de Folha de Pagamento - Pessoal Ativo</t>
  </si>
  <si>
    <t>Registra as receitas provenientes da devolução dos recursos relativos à remuneração de pessoal ativo que foram pagos indevidamente ou a maior, referentes a exercícios encerrados.</t>
  </si>
  <si>
    <t>Restituição de Remuneração de Folha de Pagamento - Pessoal Ativo - Principal</t>
  </si>
  <si>
    <t>Restituição de Remuneração de Folha de Pagamento - Pessoal Ativo - Multas e Juros de Mora</t>
  </si>
  <si>
    <t>Restituição de Remuneração de Folha de Pagamento - Pessoal Ativo - Dívida Ativa</t>
  </si>
  <si>
    <t>Restituição de Remuneração de Folha de Pagamento - Pessoal Ativo- Dívida Ativa - Multas e Juros de Mora da Dívida Ativa</t>
  </si>
  <si>
    <t>Restituição de Remuneração de Folha de Pagamento - Pessoal Ativo - Multas</t>
  </si>
  <si>
    <t>Restituição de Remuneração de Folha de Pagamento - Pessoal Ativo- Juros de Mora</t>
  </si>
  <si>
    <t>Restituição de Remuneração de Folha de Pagamento - Pessoal Ativo - Dívida Ativa - Multas da Dívida Ativa</t>
  </si>
  <si>
    <t>Restituição de Remuneração de Folha de Pagamento - Pessoal Ativo - Juros de Mora da Dívida Ativa</t>
  </si>
  <si>
    <t>Ressarcimento por Pagamento de Pessoal Cedido</t>
  </si>
  <si>
    <t>Registra as receitas decorrentes de ressarcimento de despesas com a remuneração de pessoal cedido quando esta forma tiver sido acordada, de acordo com a legislação aplicável.</t>
  </si>
  <si>
    <t>Ressarcimento por Pagamento de Pessoal Cedido - Principal</t>
  </si>
  <si>
    <t>Ressarcimento por Pagamento de Pessoal Cedido - Multas e Juros de Mora</t>
  </si>
  <si>
    <t>Ressarcimento por Pagamento de Pessoal Cedido- Dívida Ativa</t>
  </si>
  <si>
    <t>Ressarcimento por Pagamento de Pessoal Cedido - Dívida Ativa - Multas e Juros de Mora da Dívida Ativa</t>
  </si>
  <si>
    <t>Ressarcimento por Pagamento de Pessoal Cedido - Multas</t>
  </si>
  <si>
    <t>Ressarcimento por Pagamento de Pessoal Cedido - Juros de Mora</t>
  </si>
  <si>
    <t>Ressarcimento por Pagamento de Pessoal Cedido- Dívida Ativa - Multas da Dívida Ativa</t>
  </si>
  <si>
    <t>Ressarcimento por Pagamento de Pessoal Cedido - Juros de Mora da Dívida Ativa</t>
  </si>
  <si>
    <t>Valores não Tributários Auferidos pela União Junto a Operadoras Ferroviárias - Principal</t>
  </si>
  <si>
    <t>Valores não Tributários Auferidos pela União Junto a Operadoras Ferroviárias - Multas e Juros de Mora</t>
  </si>
  <si>
    <t>Valores não Tributários Auferidos pela União Junto a Operadoras Ferroviárias- Dívida Ativa - Multas e Juros de Mora da Dívida Ativa</t>
  </si>
  <si>
    <t>Valores não Tributários Auferidos pela União Junto a Operadoras Ferroviárias - Multas</t>
  </si>
  <si>
    <t>Valores não Tributários Auferidos pela União Junto a Operadoras Ferroviárias - Juros de Mora</t>
  </si>
  <si>
    <t>Valores não Tributários Auferidos pela União Junto a Operadoras Ferroviárias - Dívida Ativa - Multas da Dívida Ativa</t>
  </si>
  <si>
    <t>Valores não Tributários Auferidos pela União Junto a Operadoras Ferroviárias - Juros de Mora da Dívida Ativa</t>
  </si>
  <si>
    <t>Receitas oriundas de acordos ou decisões, judiciais ou extrajudiciais</t>
  </si>
  <si>
    <t>Agrega receitas decorrentes de decisão judicial ou negócio jurídico, acordo, convenção, pacto, compromisso, ou qualquer outro instrumento de autocomposição coletiva celebrado extrajudicialmente, que reconheçam obrigações e imponham, a todas as receitas a serem auferidas por meio desse reconhecimento, prestações de natureza reparatória.</t>
  </si>
  <si>
    <t>Receitas oriundas de acordos ou decisões, judiciais ou extrajudiciais - Trabalhistas</t>
  </si>
  <si>
    <t>Registra receitas decorrentes de decisão judicial ou negócio jurídico, acordo, convenção, pacto, compromisso, ou qualquer outro instrumento de autocomposição coletiva celebrado extrajudicialmente, que reconheçam obrigações e imponham, a todas as receitas a serem auferidas por meio desse reconhecimento, prestações de natureza reparatória em âmbito trabalhista.</t>
  </si>
  <si>
    <t>Receitas oriundas de acordos ou decisões, judiciais ou extrajudiciais - Trabalhistas - Principal</t>
  </si>
  <si>
    <t>Receitas oriundas de acordos ou decisões, judiciais ou extrajudiciais - Trabalhistas - Multas e Juros de Mora</t>
  </si>
  <si>
    <t>Receitas oriundas de acordos ou decisões, judiciais ou extrajudiciais - Trabalhistas - Dívida Ativa</t>
  </si>
  <si>
    <t>Receitas oriundas de acordos ou decisões, judiciais ou extrajudiciais - Trabalhistas- Dívida Ativa - Multas e Juros de Mora da Dívida Ativa</t>
  </si>
  <si>
    <t>Receitas oriundas de acordos ou decisões, judiciais ou extrajudiciais - Trabalhistas - Multas</t>
  </si>
  <si>
    <t>Receitas oriundas de acordos ou decisões, judiciais ou extrajudiciais - Trabalhistas - Juros de Mora</t>
  </si>
  <si>
    <t>Receitas oriundas de acordos ou decisões, judiciais ou extrajudiciais - Trabalhistas - Dívida Ativa - Multas da Dívida Ativa</t>
  </si>
  <si>
    <t>Receitas oriundas de acordos ou decisões, judiciais ou extrajudiciais - Trabalhistas - Juros de Mora da Dívida Ativa</t>
  </si>
  <si>
    <t>Receitas oriundas de acordos ou decisões, judiciais ou extrajudiciais - Demais</t>
  </si>
  <si>
    <t>Registra receitas decorrentes de decisão judicial ou negócio jurídico, acordo, convenção, pacto, compromisso, ou qualquer outro instrumento de autocomposição coletiva celebrado extrajudicialmente, que reconheçam obrigações e imponham, a todas as receitas a serem auferidas por meio desse reconhecimento, prestações de natureza reparatória, exceto acordos e decisões em âmbito trabalhista (que possuem código específico).</t>
  </si>
  <si>
    <t>Receitas oriundas de acordos ou decisões, judiciais ou extrajudiciais - Demais- Principal</t>
  </si>
  <si>
    <t>Receitas oriundas de acordos ou decisões, judiciais ou extrajudiciais - Demais - Multas e Juros de Mora</t>
  </si>
  <si>
    <t>Receitas oriundas de acordos ou decisões, judiciais ou extrajudiciais - Demais - Dívida Ativa</t>
  </si>
  <si>
    <t>Receitas oriundas de acordos ou decisões, judiciais ou extrajudiciais - Demais - Dívida Ativa - Multas e Juros de Mora da Dívida Ativa</t>
  </si>
  <si>
    <t>Receitas oriundas de acordos ou decisões, judiciais ou extrajudiciais - Demais - Multas</t>
  </si>
  <si>
    <t>Receitas oriundas de acordos ou decisões, judiciais ou extrajudiciais - Demais - Juros de Mora</t>
  </si>
  <si>
    <t>Receitas oriundas de acordos ou decisões, judiciais ou extrajudiciais - Demais - Dívida Ativa - Multas da Dívida Ativa</t>
  </si>
  <si>
    <t>Receitas oriundas de acordos ou decisões, judiciais ou extrajudiciais - Demais- Juros de Mora da Dívida Ativa</t>
  </si>
  <si>
    <t>Alienação de Direitos e Obrigações Associados à Exploração de Petróleo, Gás Natural e Outros Hidrocarbonetos Fluidos.</t>
  </si>
  <si>
    <t>Agrega receitas decorrentes de alienação de direitos associados à exploração de Petróleo, Gás Natural e outros Hidrocarbonetos Fluidos.</t>
  </si>
  <si>
    <t>Alienação do Direito à Apropriação do Excedente em Óleo da União nos Contratos de Partilha de Produção - CPP</t>
  </si>
  <si>
    <t>Identifica receitas decorrentes de alienação do direito à apropriação do excedente em óleo da União em contratos de partilha de produção, mediante licitação na modalidade leilão.</t>
  </si>
  <si>
    <t>Alienação do Direito à Apropriação do Excedente em Óleo da União nos Contratos de Partilha de Produção - CPP- Principal</t>
  </si>
  <si>
    <t>Alienação do Direito à Apropriação do Excedente em Óleo da União nos Contratos de Partilha de Produção - CPP- Dívida Ativa</t>
  </si>
  <si>
    <t>Alienação de Direitos e Obrigações Decorrentes da Celebração de Acordos de Individualização da Produção - AIP</t>
  </si>
  <si>
    <t>Identifica receitas decorrentes de alienação, pela União, de seus direitos e obrigações decorrentes da celebração de Acordos de Individualização da Produção (AIPs) em áreas não concedidas ou não partilhadas na área do pré-sal e em áreas estratégicas, mediante licitação na modalidade leilão.</t>
  </si>
  <si>
    <t>Alienação de Direitos e Obrigações Decorrentes da Celebração de Acordos de Individualização da Produção - AIP - Principal</t>
  </si>
  <si>
    <t>Alienação de Direitos e Obrigações Decorrentes da Celebração de Acordos de Individualização da Produção - AIP - Dívida Ativa</t>
  </si>
  <si>
    <t>Transferências do FEF - LC nº 212/2025</t>
  </si>
  <si>
    <t>Registra as receitas oriundas das transferências de recursos do Fundo de Equalização Federativa (FEF) destinados aos estados e ao Distrito Federal nos termos da Lei Complementar nº 212/2025.</t>
  </si>
  <si>
    <t>Transferências do FEF - LC nº 212/2025 -Principal</t>
  </si>
  <si>
    <t>Transferências do FEF - LC nº 212/2025 - Dívida ativa</t>
  </si>
  <si>
    <t>22</t>
  </si>
  <si>
    <t>23</t>
  </si>
  <si>
    <t>1.0.0.0.00.0.0</t>
  </si>
  <si>
    <t>1.1.0.0.00.0.0</t>
  </si>
  <si>
    <t>1.1.1.0.00.0.0</t>
  </si>
  <si>
    <t>1.1.1.1.00.0.0</t>
  </si>
  <si>
    <t>1.1.1.1.01.0.0</t>
  </si>
  <si>
    <t>1.1.1.1.01.0.1</t>
  </si>
  <si>
    <t>1.1.1.1.01.0.2</t>
  </si>
  <si>
    <t>1.1.1.1.01.0.3</t>
  </si>
  <si>
    <t>1.1.1.1.01.0.4</t>
  </si>
  <si>
    <t>1.1.1.1.01.0.5</t>
  </si>
  <si>
    <t>1.1.1.1.01.0.6</t>
  </si>
  <si>
    <t>1.1.1.1.01.0.7</t>
  </si>
  <si>
    <t>1.1.1.1.01.0.8</t>
  </si>
  <si>
    <t>1.1.1.1.02.0.0</t>
  </si>
  <si>
    <t>1.1.1.1.02.0.1</t>
  </si>
  <si>
    <t>1.1.1.1.02.0.2</t>
  </si>
  <si>
    <t>1.1.1.1.02.0.3</t>
  </si>
  <si>
    <t>1.1.1.1.02.0.4</t>
  </si>
  <si>
    <t>1.1.1.1.02.0.5</t>
  </si>
  <si>
    <t>1.1.1.1.02.0.6</t>
  </si>
  <si>
    <t>1.1.1.1.02.0.7</t>
  </si>
  <si>
    <t>1.1.1.1.02.0.8</t>
  </si>
  <si>
    <t>1.1.1.2.00.0.0</t>
  </si>
  <si>
    <t>1.1.1.2.01.0.0</t>
  </si>
  <si>
    <t>1.1.1.2.01.1.0</t>
  </si>
  <si>
    <t>1.1.1.2.01.1.1</t>
  </si>
  <si>
    <t>1.1.1.2.01.1.2</t>
  </si>
  <si>
    <t>1.1.1.2.01.1.3</t>
  </si>
  <si>
    <t>1.1.1.2.01.1.4</t>
  </si>
  <si>
    <t>1.1.1.2.01.1.5</t>
  </si>
  <si>
    <t>1.1.1.2.01.1.6</t>
  </si>
  <si>
    <t>1.1.1.2.01.1.7</t>
  </si>
  <si>
    <t>1.1.1.2.01.1.8</t>
  </si>
  <si>
    <t>1.1.1.2.01.2.0</t>
  </si>
  <si>
    <t>1.1.1.2.01.2.1</t>
  </si>
  <si>
    <t>1.1.1.2.01.2.2</t>
  </si>
  <si>
    <t>1.1.1.2.01.2.3</t>
  </si>
  <si>
    <t>1.1.1.2.01.2.4</t>
  </si>
  <si>
    <t>1.1.1.2.01.2.5</t>
  </si>
  <si>
    <t>1.1.1.2.01.2.6</t>
  </si>
  <si>
    <t>1.1.1.2.01.2.7</t>
  </si>
  <si>
    <t>1.1.1.2.01.2.8</t>
  </si>
  <si>
    <t>1.1.1.2.50.0.0</t>
  </si>
  <si>
    <t>1.1.1.2.50.0.1</t>
  </si>
  <si>
    <t>1.1.1.2.50.0.2</t>
  </si>
  <si>
    <t>1.1.1.2.50.0.3</t>
  </si>
  <si>
    <t>1.1.1.2.50.0.4</t>
  </si>
  <si>
    <t>1.1.1.2.50.0.5</t>
  </si>
  <si>
    <t>1.1.1.2.50.0.6</t>
  </si>
  <si>
    <t>1.1.1.2.50.0.7</t>
  </si>
  <si>
    <t>1.1.1.2.50.0.8</t>
  </si>
  <si>
    <t>1.1.1.2.51.0.0</t>
  </si>
  <si>
    <t>1.1.1.2.51.0.1</t>
  </si>
  <si>
    <t>1.1.1.2.51.0.2</t>
  </si>
  <si>
    <t>1.1.1.2.51.0.3</t>
  </si>
  <si>
    <t>1.1.1.2.51.0.4</t>
  </si>
  <si>
    <t>1.1.1.2.51.0.5</t>
  </si>
  <si>
    <t>1.1.1.2.51.0.6</t>
  </si>
  <si>
    <t>1.1.1.2.51.0.7</t>
  </si>
  <si>
    <t>1.1.1.2.51.0.8</t>
  </si>
  <si>
    <t>1.1.1.2.52.0.0</t>
  </si>
  <si>
    <t>1.1.1.2.52.0.1</t>
  </si>
  <si>
    <t>1.1.1.2.52.0.2</t>
  </si>
  <si>
    <t>1.1.1.2.52.0.3</t>
  </si>
  <si>
    <t>1.1.1.2.52.0.4</t>
  </si>
  <si>
    <t>1.1.1.2.52.0.5</t>
  </si>
  <si>
    <t>1.1.1.2.52.0.6</t>
  </si>
  <si>
    <t>1.1.1.2.52.0.7</t>
  </si>
  <si>
    <t>1.1.1.2.52.0.8</t>
  </si>
  <si>
    <t>1.1.1.2.53.0.0</t>
  </si>
  <si>
    <t>1.1.1.2.53.0.1</t>
  </si>
  <si>
    <t>1.1.1.2.53.0.2</t>
  </si>
  <si>
    <t>1.1.1.2.53.0.3</t>
  </si>
  <si>
    <t>1.1.1.2.53.0.4</t>
  </si>
  <si>
    <t>1.1.1.2.53.0.5</t>
  </si>
  <si>
    <t>1.1.1.2.53.0.6</t>
  </si>
  <si>
    <t>1.1.1.2.53.0.7</t>
  </si>
  <si>
    <t>1.1.1.2.53.0.8</t>
  </si>
  <si>
    <t>1.1.1.3.00.0.0</t>
  </si>
  <si>
    <t>1.1.1.3.01.0.0</t>
  </si>
  <si>
    <t>1.1.1.3.01.0.1</t>
  </si>
  <si>
    <t>1.1.1.3.01.0.2</t>
  </si>
  <si>
    <t>1.1.1.3.01.0.3</t>
  </si>
  <si>
    <t>1.1.1.3.01.0.4</t>
  </si>
  <si>
    <t>1.1.1.3.01.0.5</t>
  </si>
  <si>
    <t>1.1.1.3.01.0.6</t>
  </si>
  <si>
    <t>1.1.1.3.01.0.7</t>
  </si>
  <si>
    <t>1.1.1.3.01.0.8</t>
  </si>
  <si>
    <t>1.1.1.3.02.0.0</t>
  </si>
  <si>
    <t>1.1.1.3.02.0.1</t>
  </si>
  <si>
    <t>1.1.1.3.02.0.2</t>
  </si>
  <si>
    <t>1.1.1.3.02.0.3</t>
  </si>
  <si>
    <t>1.1.1.3.02.0.4</t>
  </si>
  <si>
    <t>1.1.1.3.02.0.5</t>
  </si>
  <si>
    <t>1.1.1.3.02.0.6</t>
  </si>
  <si>
    <t>1.1.1.3.02.0.7</t>
  </si>
  <si>
    <t>1.1.1.3.02.0.8</t>
  </si>
  <si>
    <t>1.1.1.3.03.0.0</t>
  </si>
  <si>
    <t>1.1.1.3.03.1.0</t>
  </si>
  <si>
    <t>1.1.1.3.03.1.1</t>
  </si>
  <si>
    <t>1.1.1.3.03.1.2</t>
  </si>
  <si>
    <t>1.1.1.3.03.1.3</t>
  </si>
  <si>
    <t>1.1.1.3.03.1.4</t>
  </si>
  <si>
    <t>1.1.1.3.03.1.5</t>
  </si>
  <si>
    <t>1.1.1.3.03.1.6</t>
  </si>
  <si>
    <t>1.1.1.3.03.1.7</t>
  </si>
  <si>
    <t>1.1.1.3.03.1.8</t>
  </si>
  <si>
    <t>1.1.1.3.03.2.0</t>
  </si>
  <si>
    <t>1.1.1.3.03.2.1</t>
  </si>
  <si>
    <t>1.1.1.3.03.2.2</t>
  </si>
  <si>
    <t>1.1.1.3.03.2.3</t>
  </si>
  <si>
    <t>1.1.1.3.03.2.4</t>
  </si>
  <si>
    <t>1.1.1.3.03.2.5</t>
  </si>
  <si>
    <t>1.1.1.3.03.2.6</t>
  </si>
  <si>
    <t>1.1.1.3.03.2.7</t>
  </si>
  <si>
    <t>1.1.1.3.03.2.8</t>
  </si>
  <si>
    <t>1.1.1.3.03.3.0</t>
  </si>
  <si>
    <t>1.1.1.3.03.3.1</t>
  </si>
  <si>
    <t>1.1.1.3.03.3.2</t>
  </si>
  <si>
    <t>1.1.1.3.03.3.3</t>
  </si>
  <si>
    <t>1.1.1.3.03.3.4</t>
  </si>
  <si>
    <t>1.1.1.3.03.3.5</t>
  </si>
  <si>
    <t>1.1.1.3.03.3.6</t>
  </si>
  <si>
    <t>1.1.1.3.03.3.7</t>
  </si>
  <si>
    <t>1.1.1.3.03.3.8</t>
  </si>
  <si>
    <t>1.1.1.3.03.4.0</t>
  </si>
  <si>
    <t>1.1.1.3.03.4.1</t>
  </si>
  <si>
    <t>1.1.1.3.03.4.2</t>
  </si>
  <si>
    <t>1.1.1.3.03.4.3</t>
  </si>
  <si>
    <t>1.1.1.3.03.4.4</t>
  </si>
  <si>
    <t>1.1.1.3.03.4.5</t>
  </si>
  <si>
    <t>1.1.1.3.03.4.6</t>
  </si>
  <si>
    <t>1.1.1.3.03.4.7</t>
  </si>
  <si>
    <t>1.1.1.3.03.4.8</t>
  </si>
  <si>
    <t>1.1.1.4.00.0.0</t>
  </si>
  <si>
    <t>1.1.1.4.01.0.0</t>
  </si>
  <si>
    <t>1.1.1.4.01.1.0</t>
  </si>
  <si>
    <t>1.1.1.4.01.1.1</t>
  </si>
  <si>
    <t>1.1.1.4.01.1.2</t>
  </si>
  <si>
    <t>1.1.1.4.01.1.3</t>
  </si>
  <si>
    <t>1.1.1.4.01.1.4</t>
  </si>
  <si>
    <t>1.1.1.4.01.1.5</t>
  </si>
  <si>
    <t>1.1.1.4.01.1.6</t>
  </si>
  <si>
    <t>1.1.1.4.01.1.7</t>
  </si>
  <si>
    <t>1.1.1.4.01.1.8</t>
  </si>
  <si>
    <t>1.1.1.4.01.2.0</t>
  </si>
  <si>
    <t>1.1.1.4.01.2.1</t>
  </si>
  <si>
    <t>1.1.1.4.01.2.2</t>
  </si>
  <si>
    <t>1.1.1.4.01.2.3</t>
  </si>
  <si>
    <t>1.1.1.4.01.2.4</t>
  </si>
  <si>
    <t>1.1.1.4.01.2.5</t>
  </si>
  <si>
    <t>1.1.1.4.01.2.6</t>
  </si>
  <si>
    <t>1.1.1.4.01.2.7</t>
  </si>
  <si>
    <t>1.1.1.4.01.2.8</t>
  </si>
  <si>
    <t>1.1.1.4.01.3.0</t>
  </si>
  <si>
    <t>1.1.1.4.01.3.1</t>
  </si>
  <si>
    <t>1.1.1.4.01.3.2</t>
  </si>
  <si>
    <t>1.1.1.4.01.3.3</t>
  </si>
  <si>
    <t>1.1.1.4.01.3.4</t>
  </si>
  <si>
    <t>1.1.1.4.01.3.5</t>
  </si>
  <si>
    <t>1.1.1.4.01.3.6</t>
  </si>
  <si>
    <t>1.1.1.4.01.3.7</t>
  </si>
  <si>
    <t>1.1.1.4.01.3.8</t>
  </si>
  <si>
    <t>1.1.1.4.01.4.0</t>
  </si>
  <si>
    <t>1.1.1.4.01.4.1</t>
  </si>
  <si>
    <t>1.1.1.4.01.4.2</t>
  </si>
  <si>
    <t>1.1.1.4.01.4.3</t>
  </si>
  <si>
    <t>1.1.1.4.01.4.4</t>
  </si>
  <si>
    <t>1.1.1.4.01.4.5</t>
  </si>
  <si>
    <t>1.1.1.4.01.4.6</t>
  </si>
  <si>
    <t>1.1.1.4.01.4.7</t>
  </si>
  <si>
    <t>1.1.1.4.01.4.8</t>
  </si>
  <si>
    <t>1.1.1.4.01.5.0</t>
  </si>
  <si>
    <t>1.1.1.4.01.5.1</t>
  </si>
  <si>
    <t>1.1.1.4.01.5.2</t>
  </si>
  <si>
    <t>1.1.1.4.01.5.3</t>
  </si>
  <si>
    <t>1.1.1.4.01.5.4</t>
  </si>
  <si>
    <t>1.1.1.4.01.5.5</t>
  </si>
  <si>
    <t>1.1.1.4.01.5.6</t>
  </si>
  <si>
    <t>1.1.1.4.01.5.7</t>
  </si>
  <si>
    <t>1.1.1.4.01.5.8</t>
  </si>
  <si>
    <t>1.1.1.4.50.0.0</t>
  </si>
  <si>
    <t>1.1.1.4.50.1.0</t>
  </si>
  <si>
    <t>1.1.1.4.50.1.1</t>
  </si>
  <si>
    <t>1.1.1.4.50.1.2</t>
  </si>
  <si>
    <t>1.1.1.4.50.1.3</t>
  </si>
  <si>
    <t>1.1.1.4.50.1.4</t>
  </si>
  <si>
    <t>1.1.1.4.50.1.5</t>
  </si>
  <si>
    <t>1.1.1.4.50.1.6</t>
  </si>
  <si>
    <t>1.1.1.4.50.1.7</t>
  </si>
  <si>
    <t>1.1.1.4.50.1.8</t>
  </si>
  <si>
    <t>1.1.1.4.50.2.0</t>
  </si>
  <si>
    <t>1.1.1.4.50.2.1</t>
  </si>
  <si>
    <t>1.1.1.4.50.2.2</t>
  </si>
  <si>
    <t>1.1.1.4.50.2.3</t>
  </si>
  <si>
    <t>1.1.1.4.50.2.4</t>
  </si>
  <si>
    <t>1.1.1.4.50.2.5</t>
  </si>
  <si>
    <t>1.1.1.4.50.2.6</t>
  </si>
  <si>
    <t>1.1.1.4.50.2.7</t>
  </si>
  <si>
    <t>1.1.1.4.50.2.8</t>
  </si>
  <si>
    <t>1.1.1.4.51.0.0</t>
  </si>
  <si>
    <t>1.1.1.4.51.1.0</t>
  </si>
  <si>
    <t>1.1.1.4.51.1.1</t>
  </si>
  <si>
    <t>1.1.1.4.51.1.2</t>
  </si>
  <si>
    <t>1.1.1.4.51.1.3</t>
  </si>
  <si>
    <t>1.1.1.4.51.1.4</t>
  </si>
  <si>
    <t>1.1.1.4.51.1.5</t>
  </si>
  <si>
    <t>1.1.1.4.51.1.6</t>
  </si>
  <si>
    <t>1.1.1.4.51.1.7</t>
  </si>
  <si>
    <t>1.1.1.4.51.1.8</t>
  </si>
  <si>
    <t>1.1.1.4.51.2.0</t>
  </si>
  <si>
    <t>1.1.1.4.51.2.1</t>
  </si>
  <si>
    <t>1.1.1.4.51.2.2</t>
  </si>
  <si>
    <t>1.1.1.4.51.2.3</t>
  </si>
  <si>
    <t>1.1.1.4.51.2.4</t>
  </si>
  <si>
    <t>1.1.1.4.51.2.5</t>
  </si>
  <si>
    <t>1.1.1.4.51.2.6</t>
  </si>
  <si>
    <t>1.1.1.4.51.2.7</t>
  </si>
  <si>
    <t>1.1.1.4.51.2.8</t>
  </si>
  <si>
    <t>1.1.1.4.52.0.0</t>
  </si>
  <si>
    <t>1.1.1.4.52.0.1</t>
  </si>
  <si>
    <t>1.1.1.4.52.0.2</t>
  </si>
  <si>
    <t>1.1.1.4.52.0.3</t>
  </si>
  <si>
    <t>1.1.1.4.52.0.4</t>
  </si>
  <si>
    <t>1.1.1.4.52.0.5</t>
  </si>
  <si>
    <t>1.1.1.4.52.0.6</t>
  </si>
  <si>
    <t>1.1.1.4.52.0.7</t>
  </si>
  <si>
    <t>1.1.1.4.52.0.8</t>
  </si>
  <si>
    <t>1.1.1.5.00.0.0</t>
  </si>
  <si>
    <t>1.1.1.5.01.0.0</t>
  </si>
  <si>
    <t>1.1.1.5.01.0.1</t>
  </si>
  <si>
    <t>1.1.1.5.01.0.2</t>
  </si>
  <si>
    <t>1.1.1.5.01.0.3</t>
  </si>
  <si>
    <t>1.1.1.5.01.0.4</t>
  </si>
  <si>
    <t>1.1.1.5.01.0.5</t>
  </si>
  <si>
    <t>1.1.1.5.01.0.6</t>
  </si>
  <si>
    <t>1.1.1.5.01.0.7</t>
  </si>
  <si>
    <t>1.1.1.5.01.0.8</t>
  </si>
  <si>
    <t>1.1.1.5.02.0.0</t>
  </si>
  <si>
    <t>1.1.1.5.02.0.1</t>
  </si>
  <si>
    <t>1.1.1.5.02.0.2</t>
  </si>
  <si>
    <t>1.1.1.5.02.0.3</t>
  </si>
  <si>
    <t>1.1.1.5.02.0.4</t>
  </si>
  <si>
    <t>1.1.1.5.02.0.5</t>
  </si>
  <si>
    <t>1.1.1.5.02.0.6</t>
  </si>
  <si>
    <t>1.1.1.5.02.0.7</t>
  </si>
  <si>
    <t>1.1.1.5.02.0.8</t>
  </si>
  <si>
    <t>1.1.1.9.00.0.0</t>
  </si>
  <si>
    <t>1.1.1.9.99.0.0</t>
  </si>
  <si>
    <t>1.1.1.9.99.0.1</t>
  </si>
  <si>
    <t>1.1.1.9.99.0.2</t>
  </si>
  <si>
    <t>1.1.1.9.99.0.3</t>
  </si>
  <si>
    <t>1.1.1.9.99.0.4</t>
  </si>
  <si>
    <t>1.1.1.9.99.0.5</t>
  </si>
  <si>
    <t>1.1.1.9.99.0.6</t>
  </si>
  <si>
    <t>1.1.1.9.99.0.7</t>
  </si>
  <si>
    <t>1.1.1.9.99.0.8</t>
  </si>
  <si>
    <t>1.1.2.0.00.0.0</t>
  </si>
  <si>
    <t>1.1.2.1.00.0.0</t>
  </si>
  <si>
    <t>1.1.2.1.01.0.0</t>
  </si>
  <si>
    <t>1.1.2.1.01.0.1</t>
  </si>
  <si>
    <t>1.1.2.1.01.0.2</t>
  </si>
  <si>
    <t>1.1.2.1.01.0.3</t>
  </si>
  <si>
    <t>1.1.2.1.01.0.4</t>
  </si>
  <si>
    <t>1.1.2.1.01.0.5</t>
  </si>
  <si>
    <t>1.1.2.1.01.0.6</t>
  </si>
  <si>
    <t>1.1.2.1.01.0.7</t>
  </si>
  <si>
    <t>1.1.2.1.01.0.8</t>
  </si>
  <si>
    <t>1.1.2.1.02.0.0</t>
  </si>
  <si>
    <t>1.1.2.1.02.1.0</t>
  </si>
  <si>
    <t>1.1.2.1.02.1.1</t>
  </si>
  <si>
    <t>1.1.2.1.02.1.2</t>
  </si>
  <si>
    <t>1.1.2.1.02.1.3</t>
  </si>
  <si>
    <t>1.1.2.1.02.1.4</t>
  </si>
  <si>
    <t>1.1.2.1.02.1.5</t>
  </si>
  <si>
    <t>1.1.2.1.02.1.6</t>
  </si>
  <si>
    <t>1.1.2.1.02.1.7</t>
  </si>
  <si>
    <t>1.1.2.1.02.1.8</t>
  </si>
  <si>
    <t>1.1.2.1.02.2.0</t>
  </si>
  <si>
    <t>1.1.2.1.02.2.1</t>
  </si>
  <si>
    <t>1.1.2.1.02.2.2</t>
  </si>
  <si>
    <t>1.1.2.1.02.2.3</t>
  </si>
  <si>
    <t>1.1.2.1.02.2.4</t>
  </si>
  <si>
    <t>1.1.2.1.02.2.5</t>
  </si>
  <si>
    <t>1.1.2.1.02.2.6</t>
  </si>
  <si>
    <t>1.1.2.1.02.2.7</t>
  </si>
  <si>
    <t>1.1.2.1.02.2.8</t>
  </si>
  <si>
    <t>1.1.2.1.02.3.0</t>
  </si>
  <si>
    <t>1.1.2.1.02.3.1</t>
  </si>
  <si>
    <t>1.1.2.1.02.3.2</t>
  </si>
  <si>
    <t>1.1.2.1.02.3.3</t>
  </si>
  <si>
    <t>1.1.2.1.02.3.4</t>
  </si>
  <si>
    <t>1.1.2.1.02.3.5</t>
  </si>
  <si>
    <t>1.1.2.1.02.3.6</t>
  </si>
  <si>
    <t>1.1.2.1.02.3.7</t>
  </si>
  <si>
    <t>1.1.2.1.02.3.8</t>
  </si>
  <si>
    <t>1.1.2.1.02.4.0</t>
  </si>
  <si>
    <t>1.1.2.1.02.4.1</t>
  </si>
  <si>
    <t>1.1.2.1.02.4.2</t>
  </si>
  <si>
    <t>1.1.2.1.02.4.3</t>
  </si>
  <si>
    <t>1.1.2.1.02.4.4</t>
  </si>
  <si>
    <t>1.1.2.1.02.4.5</t>
  </si>
  <si>
    <t>1.1.2.1.02.4.6</t>
  </si>
  <si>
    <t>1.1.2.1.02.4.7</t>
  </si>
  <si>
    <t>1.1.2.1.02.4.8</t>
  </si>
  <si>
    <t>1.1.2.1.03.0.0</t>
  </si>
  <si>
    <t>1.1.2.1.03.0.1</t>
  </si>
  <si>
    <t>1.1.2.1.03.0.2</t>
  </si>
  <si>
    <t>1.1.2.1.03.0.3</t>
  </si>
  <si>
    <t>1.1.2.1.03.0.4</t>
  </si>
  <si>
    <t>1.1.2.1.03.0.5</t>
  </si>
  <si>
    <t>1.1.2.1.03.0.6</t>
  </si>
  <si>
    <t>1.1.2.1.03.0.7</t>
  </si>
  <si>
    <t>1.1.2.1.03.0.8</t>
  </si>
  <si>
    <t>1.1.2.1.04.0.0</t>
  </si>
  <si>
    <t>1.1.2.1.04.0.1</t>
  </si>
  <si>
    <t>1.1.2.1.04.0.2</t>
  </si>
  <si>
    <t>1.1.2.1.04.0.3</t>
  </si>
  <si>
    <t>1.1.2.1.04.0.4</t>
  </si>
  <si>
    <t>1.1.2.1.04.0.5</t>
  </si>
  <si>
    <t>1.1.2.1.04.0.6</t>
  </si>
  <si>
    <t>1.1.2.1.04.0.7</t>
  </si>
  <si>
    <t>1.1.2.1.04.0.8</t>
  </si>
  <si>
    <t>1.1.2.1.05.0.0</t>
  </si>
  <si>
    <t>1.1.2.1.05.0.1</t>
  </si>
  <si>
    <t>1.1.2.1.05.0.2</t>
  </si>
  <si>
    <t>1.1.2.1.05.0.3</t>
  </si>
  <si>
    <t>1.1.2.1.05.0.4</t>
  </si>
  <si>
    <t>1.1.2.1.05.0.5</t>
  </si>
  <si>
    <t>1.1.2.1.05.0.6</t>
  </si>
  <si>
    <t>1.1.2.1.05.0.7</t>
  </si>
  <si>
    <t>1.1.2.1.05.0.8</t>
  </si>
  <si>
    <t>1.1.2.1.06.0.0</t>
  </si>
  <si>
    <t>1.1.2.1.06.0.1</t>
  </si>
  <si>
    <t>1.1.2.1.06.0.2</t>
  </si>
  <si>
    <t>1.1.2.1.06.0.3</t>
  </si>
  <si>
    <t>1.1.2.1.06.0.4</t>
  </si>
  <si>
    <t>1.1.2.1.06.0.5</t>
  </si>
  <si>
    <t>1.1.2.1.06.0.6</t>
  </si>
  <si>
    <t>1.1.2.1.06.0.7</t>
  </si>
  <si>
    <t>1.1.2.1.06.0.8</t>
  </si>
  <si>
    <t>1.1.2.1.07.0.0</t>
  </si>
  <si>
    <t>1.1.2.1.07.0.1</t>
  </si>
  <si>
    <t>1.1.2.1.07.0.2</t>
  </si>
  <si>
    <t>1.1.2.1.07.0.3</t>
  </si>
  <si>
    <t>1.1.2.1.07.0.4</t>
  </si>
  <si>
    <t>1.1.2.1.07.0.5</t>
  </si>
  <si>
    <t>1.1.2.1.07.0.6</t>
  </si>
  <si>
    <t>1.1.2.1.07.0.7</t>
  </si>
  <si>
    <t>1.1.2.1.07.0.8</t>
  </si>
  <si>
    <t>1.1.2.1.08.0.0</t>
  </si>
  <si>
    <t>1.1.2.1.08.0.1</t>
  </si>
  <si>
    <t>1.1.2.1.08.0.2</t>
  </si>
  <si>
    <t>1.1.2.1.08.0.3</t>
  </si>
  <si>
    <t>1.1.2.1.08.0.4</t>
  </si>
  <si>
    <t>1.1.2.1.08.0.5</t>
  </si>
  <si>
    <t>1.1.2.1.08.0.6</t>
  </si>
  <si>
    <t>1.1.2.1.08.0.7</t>
  </si>
  <si>
    <t>1.1.2.1.08.0.8</t>
  </si>
  <si>
    <t>1.1.2.1.09.0.0</t>
  </si>
  <si>
    <t>1.1.2.1.09.0.1</t>
  </si>
  <si>
    <t>1.1.2.1.09.0.2</t>
  </si>
  <si>
    <t>1.1.2.1.09.0.3</t>
  </si>
  <si>
    <t>1.1.2.1.09.0.4</t>
  </si>
  <si>
    <t>1.1.2.1.09.0.5</t>
  </si>
  <si>
    <t>1.1.2.1.09.0.6</t>
  </si>
  <si>
    <t>1.1.2.1.09.0.7</t>
  </si>
  <si>
    <t>1.1.2.1.09.0.8</t>
  </si>
  <si>
    <t>1.1.2.1.50.0.0</t>
  </si>
  <si>
    <t>1.1.2.1.50.0.1</t>
  </si>
  <si>
    <t>1.1.2.1.50.0.2</t>
  </si>
  <si>
    <t>1.1.2.1.50.0.3</t>
  </si>
  <si>
    <t>1.1.2.1.50.0.4</t>
  </si>
  <si>
    <t>1.1.2.1.50.0.5</t>
  </si>
  <si>
    <t>1.1.2.1.50.0.6</t>
  </si>
  <si>
    <t>1.1.2.1.50.0.7</t>
  </si>
  <si>
    <t>1.1.2.1.50.0.8</t>
  </si>
  <si>
    <t>1.1.2.1.51.0.0</t>
  </si>
  <si>
    <t>1.1.2.1.51.0.1</t>
  </si>
  <si>
    <t>1.1.2.1.51.0.2</t>
  </si>
  <si>
    <t>1.1.2.1.51.0.3</t>
  </si>
  <si>
    <t>1.1.2.1.51.0.4</t>
  </si>
  <si>
    <t>1.1.2.1.51.0.5</t>
  </si>
  <si>
    <t>1.1.2.1.51.0.6</t>
  </si>
  <si>
    <t>1.1.2.1.51.0.7</t>
  </si>
  <si>
    <t>1.1.2.1.51.0.8</t>
  </si>
  <si>
    <t>1.1.2.2.00.0.0</t>
  </si>
  <si>
    <t>1.1.2.2.01.0.0</t>
  </si>
  <si>
    <t>1.1.2.2.01.0.1</t>
  </si>
  <si>
    <t>1.1.2.2.01.0.2</t>
  </si>
  <si>
    <t>1.1.2.2.01.0.3</t>
  </si>
  <si>
    <t>1.1.2.2.01.0.4</t>
  </si>
  <si>
    <t>1.1.2.2.01.0.5</t>
  </si>
  <si>
    <t>1.1.2.2.01.0.6</t>
  </si>
  <si>
    <t>1.1.2.2.01.0.7</t>
  </si>
  <si>
    <t>1.1.2.2.01.0.8</t>
  </si>
  <si>
    <t>1.1.2.2.02.0.0</t>
  </si>
  <si>
    <t>1.1.2.2.02.0.1</t>
  </si>
  <si>
    <t>1.1.2.2.02.0.2</t>
  </si>
  <si>
    <t>1.1.2.2.02.0.3</t>
  </si>
  <si>
    <t>1.1.2.2.02.0.4</t>
  </si>
  <si>
    <t>1.1.2.2.02.0.5</t>
  </si>
  <si>
    <t>1.1.2.2.02.0.6</t>
  </si>
  <si>
    <t>1.1.2.2.02.0.7</t>
  </si>
  <si>
    <t>1.1.2.2.02.0.8</t>
  </si>
  <si>
    <t>1.1.2.2.50.0.0</t>
  </si>
  <si>
    <t>1.1.2.2.50.0.1</t>
  </si>
  <si>
    <t>1.1.2.2.50.0.2</t>
  </si>
  <si>
    <t>1.1.2.2.50.0.3</t>
  </si>
  <si>
    <t>1.1.2.2.50.0.4</t>
  </si>
  <si>
    <t>1.1.2.2.50.0.5</t>
  </si>
  <si>
    <t>1.1.2.2.50.0.6</t>
  </si>
  <si>
    <t>1.1.2.2.50.0.7</t>
  </si>
  <si>
    <t>1.1.2.2.50.0.8</t>
  </si>
  <si>
    <t>1.1.2.2.51.0.0</t>
  </si>
  <si>
    <t>1.1.2.2.51.0.1</t>
  </si>
  <si>
    <t>1.1.2.2.51.0.2</t>
  </si>
  <si>
    <t>1.1.2.2.51.0.3</t>
  </si>
  <si>
    <t>1.1.2.2.51.0.4</t>
  </si>
  <si>
    <t>1.1.2.2.51.0.5</t>
  </si>
  <si>
    <t>1.1.2.2.51.0.6</t>
  </si>
  <si>
    <t>1.1.2.2.51.0.7</t>
  </si>
  <si>
    <t>1.1.2.2.51.0.8</t>
  </si>
  <si>
    <t>1.1.2.2.52.0.0</t>
  </si>
  <si>
    <t>1.1.2.2.52.0.1</t>
  </si>
  <si>
    <t>1.1.2.2.52.0.2</t>
  </si>
  <si>
    <t>1.1.2.2.52.0.3</t>
  </si>
  <si>
    <t>1.1.2.2.52.0.4</t>
  </si>
  <si>
    <t>1.1.2.2.52.0.5</t>
  </si>
  <si>
    <t>1.1.2.2.52.0.6</t>
  </si>
  <si>
    <t>1.1.2.2.52.0.7</t>
  </si>
  <si>
    <t>1.1.2.2.52.0.8</t>
  </si>
  <si>
    <t>1.1.2.2.53.0.0</t>
  </si>
  <si>
    <t>1.1.2.2.53.0.1</t>
  </si>
  <si>
    <t>1.1.2.2.53.0.2</t>
  </si>
  <si>
    <t>1.1.2.2.53.0.3</t>
  </si>
  <si>
    <t>1.1.2.2.53.0.4</t>
  </si>
  <si>
    <t>1.1.2.2.53.0.5</t>
  </si>
  <si>
    <t>1.1.2.2.53.0.6</t>
  </si>
  <si>
    <t>1.1.2.2.53.0.7</t>
  </si>
  <si>
    <t>1.1.2.2.53.0.8</t>
  </si>
  <si>
    <t>1.1.3.0.00.0.0</t>
  </si>
  <si>
    <t>1.1.3.1.00.0.0</t>
  </si>
  <si>
    <t>1.1.3.1.50.0.0</t>
  </si>
  <si>
    <t>1.1.3.1.50.0.1</t>
  </si>
  <si>
    <t>1.1.3.1.50.0.2</t>
  </si>
  <si>
    <t>1.1.3.1.50.0.3</t>
  </si>
  <si>
    <t>1.1.3.1.50.0.4</t>
  </si>
  <si>
    <t>1.1.3.1.50.0.5</t>
  </si>
  <si>
    <t>1.1.3.1.50.0.6</t>
  </si>
  <si>
    <t>1.1.3.1.50.0.7</t>
  </si>
  <si>
    <t>1.1.3.1.50.0.8</t>
  </si>
  <si>
    <t>1.1.3.1.51.0.0</t>
  </si>
  <si>
    <t>1.1.3.1.51.0.1</t>
  </si>
  <si>
    <t>1.1.3.1.51.0.2</t>
  </si>
  <si>
    <t>1.1.3.1.51.0.3</t>
  </si>
  <si>
    <t>1.1.3.1.51.0.4</t>
  </si>
  <si>
    <t>1.1.3.1.51.0.5</t>
  </si>
  <si>
    <t>1.1.3.1.51.0.6</t>
  </si>
  <si>
    <t>1.1.3.1.51.0.7</t>
  </si>
  <si>
    <t>1.1.3.1.51.0.8</t>
  </si>
  <si>
    <t>1.1.3.1.52.0.0</t>
  </si>
  <si>
    <t>1.1.3.1.52.0.1</t>
  </si>
  <si>
    <t>1.1.3.1.52.0.2</t>
  </si>
  <si>
    <t>1.1.3.1.52.0.3</t>
  </si>
  <si>
    <t>1.1.3.1.52.0.4</t>
  </si>
  <si>
    <t>1.1.3.1.52.0.5</t>
  </si>
  <si>
    <t>1.1.3.1.52.0.6</t>
  </si>
  <si>
    <t>1.1.3.1.52.0.7</t>
  </si>
  <si>
    <t>1.1.3.1.52.0.8</t>
  </si>
  <si>
    <t>1.1.3.1.53.0.0</t>
  </si>
  <si>
    <t>1.1.3.1.53.0.1</t>
  </si>
  <si>
    <t>1.1.3.1.53.0.2</t>
  </si>
  <si>
    <t>1.1.3.1.53.0.3</t>
  </si>
  <si>
    <t>1.1.3.1.53.0.4</t>
  </si>
  <si>
    <t>1.1.3.1.53.0.5</t>
  </si>
  <si>
    <t>1.1.3.1.53.0.6</t>
  </si>
  <si>
    <t>1.1.3.1.53.0.7</t>
  </si>
  <si>
    <t>1.1.3.1.53.0.8</t>
  </si>
  <si>
    <t>1.1.3.1.99.0.0</t>
  </si>
  <si>
    <t>1.1.3.1.99.0.1</t>
  </si>
  <si>
    <t>1.1.3.1.99.0.2</t>
  </si>
  <si>
    <t>1.1.3.1.99.0.3</t>
  </si>
  <si>
    <t>1.1.3.1.99.0.4</t>
  </si>
  <si>
    <t>1.1.3.1.99.0.5</t>
  </si>
  <si>
    <t>1.1.3.1.99.0.6</t>
  </si>
  <si>
    <t>1.1.3.1.99.0.7</t>
  </si>
  <si>
    <t>1.1.3.1.99.0.8</t>
  </si>
  <si>
    <t>1.2.0.0.00.0.0</t>
  </si>
  <si>
    <t>1.2.1.0.00.0.0</t>
  </si>
  <si>
    <t>1.2.1.1.00.0.0</t>
  </si>
  <si>
    <t>1.2.1.1.01.0.0</t>
  </si>
  <si>
    <t>1.2.1.1.01.0.1</t>
  </si>
  <si>
    <t>1.2.1.1.01.0.2</t>
  </si>
  <si>
    <t>1.2.1.1.01.0.3</t>
  </si>
  <si>
    <t>1.2.1.1.01.0.4</t>
  </si>
  <si>
    <t>1.2.1.1.01.0.5</t>
  </si>
  <si>
    <t>1.2.1.1.01.0.6</t>
  </si>
  <si>
    <t>1.2.1.1.01.0.7</t>
  </si>
  <si>
    <t>1.2.1.1.01.0.8</t>
  </si>
  <si>
    <t>1.2.1.1.02.0.0</t>
  </si>
  <si>
    <t>1.2.1.1.02.0.1</t>
  </si>
  <si>
    <t>1.2.1.1.02.0.2</t>
  </si>
  <si>
    <t>1.2.1.1.02.0.3</t>
  </si>
  <si>
    <t>1.2.1.1.02.0.4</t>
  </si>
  <si>
    <t>1.2.1.1.02.0.5</t>
  </si>
  <si>
    <t>1.2.1.1.02.0.6</t>
  </si>
  <si>
    <t>1.2.1.1.02.0.7</t>
  </si>
  <si>
    <t>1.2.1.1.02.0.8</t>
  </si>
  <si>
    <t>1.2.1.1.49.0.0</t>
  </si>
  <si>
    <t>1.2.1.1.49.0.1</t>
  </si>
  <si>
    <t>1.2.1.1.49.0.2</t>
  </si>
  <si>
    <t>1.2.1.1.49.0.3</t>
  </si>
  <si>
    <t>1.2.1.1.49.0.4</t>
  </si>
  <si>
    <t>1.2.1.1.49.0.5</t>
  </si>
  <si>
    <t>1.2.1.1.49.0.6</t>
  </si>
  <si>
    <t>1.2.1.1.49.0.7</t>
  </si>
  <si>
    <t>1.2.1.1.49.0.8</t>
  </si>
  <si>
    <t>1.2.1.2.00.0.0</t>
  </si>
  <si>
    <t>1.2.1.2.01.0.0</t>
  </si>
  <si>
    <t>1.2.1.2.01.0.1</t>
  </si>
  <si>
    <t>1.2.1.2.01.0.2</t>
  </si>
  <si>
    <t>1.2.1.2.01.0.3</t>
  </si>
  <si>
    <t>1.2.1.2.01.0.4</t>
  </si>
  <si>
    <t>1.2.1.2.01.0.5</t>
  </si>
  <si>
    <t>1.2.1.2.01.0.6</t>
  </si>
  <si>
    <t>1.2.1.2.01.0.7</t>
  </si>
  <si>
    <t>1.2.1.2.01.0.8</t>
  </si>
  <si>
    <t>1.2.1.2.02.0.0</t>
  </si>
  <si>
    <t>1.2.1.2.02.0.1</t>
  </si>
  <si>
    <t>1.2.1.2.02.0.2</t>
  </si>
  <si>
    <t>1.2.1.2.02.0.3</t>
  </si>
  <si>
    <t>1.2.1.2.02.0.4</t>
  </si>
  <si>
    <t>1.2.1.2.02.0.5</t>
  </si>
  <si>
    <t>1.2.1.2.02.0.6</t>
  </si>
  <si>
    <t>1.2.1.2.02.0.7</t>
  </si>
  <si>
    <t>1.2.1.2.02.0.8</t>
  </si>
  <si>
    <t>1.2.1.2.49.0.0</t>
  </si>
  <si>
    <t>1.2.1.2.49.0.1</t>
  </si>
  <si>
    <t>1.2.1.2.49.0.2</t>
  </si>
  <si>
    <t>1.2.1.2.49.0.3</t>
  </si>
  <si>
    <t>1.2.1.2.49.0.4</t>
  </si>
  <si>
    <t>1.2.1.2.49.0.5</t>
  </si>
  <si>
    <t>1.2.1.2.49.0.6</t>
  </si>
  <si>
    <t>1.2.1.2.49.0.7</t>
  </si>
  <si>
    <t>1.2.1.2.49.0.8</t>
  </si>
  <si>
    <t>1.2.1.3.00.0.0</t>
  </si>
  <si>
    <t>1.2.1.3.01.0.0</t>
  </si>
  <si>
    <t>1.2.1.3.01.0.1</t>
  </si>
  <si>
    <t>1.2.1.3.01.0.2</t>
  </si>
  <si>
    <t>1.2.1.3.01.0.3</t>
  </si>
  <si>
    <t>1.2.1.3.01.0.4</t>
  </si>
  <si>
    <t>1.2.1.3.01.0.5</t>
  </si>
  <si>
    <t>1.2.1.3.01.0.6</t>
  </si>
  <si>
    <t>1.2.1.3.01.0.7</t>
  </si>
  <si>
    <t>1.2.1.3.01.0.8</t>
  </si>
  <si>
    <t>1.2.1.3.02.0.0</t>
  </si>
  <si>
    <t>1.2.1.3.02.0.1</t>
  </si>
  <si>
    <t>1.2.1.3.02.0.2</t>
  </si>
  <si>
    <t>1.2.1.3.02.0.3</t>
  </si>
  <si>
    <t>1.2.1.3.02.0.4</t>
  </si>
  <si>
    <t>1.2.1.3.02.0.5</t>
  </si>
  <si>
    <t>1.2.1.3.02.0.6</t>
  </si>
  <si>
    <t>1.2.1.3.02.0.7</t>
  </si>
  <si>
    <t>1.2.1.3.02.0.8</t>
  </si>
  <si>
    <t>1.2.1.3.49.0.0</t>
  </si>
  <si>
    <t>1.2.1.3.49.0.1</t>
  </si>
  <si>
    <t>1.2.1.3.49.0.2</t>
  </si>
  <si>
    <t>1.2.1.3.49.0.3</t>
  </si>
  <si>
    <t>1.2.1.3.49.0.4</t>
  </si>
  <si>
    <t>1.2.1.3.49.0.5</t>
  </si>
  <si>
    <t>1.2.1.3.49.0.6</t>
  </si>
  <si>
    <t>1.2.1.3.49.0.7</t>
  </si>
  <si>
    <t>1.2.1.3.49.0.8</t>
  </si>
  <si>
    <t>1.2.1.4.00.0.0</t>
  </si>
  <si>
    <t>1.2.1.4.01.0.0</t>
  </si>
  <si>
    <t>1.2.1.4.01.1.0</t>
  </si>
  <si>
    <t>1.2.1.4.01.1.1</t>
  </si>
  <si>
    <t>1.2.1.4.01.1.2</t>
  </si>
  <si>
    <t>1.2.1.4.01.1.3</t>
  </si>
  <si>
    <t>1.2.1.4.01.1.4</t>
  </si>
  <si>
    <t>1.2.1.4.01.1.5</t>
  </si>
  <si>
    <t>1.2.1.4.01.1.6</t>
  </si>
  <si>
    <t>1.2.1.4.01.1.7</t>
  </si>
  <si>
    <t>1.2.1.4.01.1.8</t>
  </si>
  <si>
    <t>1.2.1.4.01.2.0</t>
  </si>
  <si>
    <t>1.2.1.4.01.2.1</t>
  </si>
  <si>
    <t>1.2.1.4.01.2.2</t>
  </si>
  <si>
    <t>1.2.1.4.01.2.3</t>
  </si>
  <si>
    <t>1.2.1.4.01.2.4</t>
  </si>
  <si>
    <t>1.2.1.4.01.2.5</t>
  </si>
  <si>
    <t>1.2.1.4.01.2.6</t>
  </si>
  <si>
    <t>1.2.1.4.01.2.7</t>
  </si>
  <si>
    <t>1.2.1.4.01.2.8</t>
  </si>
  <si>
    <t>1.2.1.4.02.0.0</t>
  </si>
  <si>
    <t>1.2.1.4.02.0.1</t>
  </si>
  <si>
    <t>1.2.1.4.02.0.2</t>
  </si>
  <si>
    <t>1.2.1.4.02.0.3</t>
  </si>
  <si>
    <t>1.2.1.4.02.0.4</t>
  </si>
  <si>
    <t>1.2.1.4.02.0.5</t>
  </si>
  <si>
    <t>1.2.1.4.02.0.6</t>
  </si>
  <si>
    <t>1.2.1.4.02.0.7</t>
  </si>
  <si>
    <t>1.2.1.4.02.0.8</t>
  </si>
  <si>
    <t>1.2.1.4.49.0.0</t>
  </si>
  <si>
    <t>1.2.1.4.49.0.1</t>
  </si>
  <si>
    <t>1.2.1.4.49.0.2</t>
  </si>
  <si>
    <t>1.2.1.4.49.0.3</t>
  </si>
  <si>
    <t>1.2.1.4.49.0.4</t>
  </si>
  <si>
    <t>1.2.1.4.49.0.5</t>
  </si>
  <si>
    <t>1.2.1.4.49.0.6</t>
  </si>
  <si>
    <t>1.2.1.4.49.0.7</t>
  </si>
  <si>
    <t>1.2.1.4.49.0.8</t>
  </si>
  <si>
    <t>1.2.1.5.00.0.0</t>
  </si>
  <si>
    <t>1.2.1.5.01.0.0</t>
  </si>
  <si>
    <t>1.2.1.5.01.1.0</t>
  </si>
  <si>
    <t>1.2.1.5.01.1.1</t>
  </si>
  <si>
    <t>1.2.1.5.01.1.2</t>
  </si>
  <si>
    <t>1.2.1.5.01.1.3</t>
  </si>
  <si>
    <t>1.2.1.5.01.1.4</t>
  </si>
  <si>
    <t>1.2.1.5.01.1.5</t>
  </si>
  <si>
    <t>1.2.1.5.01.1.6</t>
  </si>
  <si>
    <t>1.2.1.5.01.1.7</t>
  </si>
  <si>
    <t>1.2.1.5.01.1.8</t>
  </si>
  <si>
    <t>1.2.1.5.01.2.0</t>
  </si>
  <si>
    <t>1.2.1.5.01.2.1</t>
  </si>
  <si>
    <t>1.2.1.5.01.2.2</t>
  </si>
  <si>
    <t>1.2.1.5.01.2.3</t>
  </si>
  <si>
    <t>1.2.1.5.01.2.4</t>
  </si>
  <si>
    <t>1.2.1.5.01.2.5</t>
  </si>
  <si>
    <t>1.2.1.5.01.2.6</t>
  </si>
  <si>
    <t>1.2.1.5.01.2.7</t>
  </si>
  <si>
    <t>1.2.1.5.01.2.8</t>
  </si>
  <si>
    <t>1.2.1.5.01.3.0</t>
  </si>
  <si>
    <t>1.2.1.5.01.3.1</t>
  </si>
  <si>
    <t>1.2.1.5.01.3.2</t>
  </si>
  <si>
    <t>1.2.1.5.01.3.3</t>
  </si>
  <si>
    <t>1.2.1.5.01.3.4</t>
  </si>
  <si>
    <t>1.2.1.5.01.3.5</t>
  </si>
  <si>
    <t>1.2.1.5.01.3.6</t>
  </si>
  <si>
    <t>1.2.1.5.01.3.7</t>
  </si>
  <si>
    <t>1.2.1.5.01.3.8</t>
  </si>
  <si>
    <t>1.2.1.5.01.4.0</t>
  </si>
  <si>
    <t>1.2.1.5.01.4.1</t>
  </si>
  <si>
    <t>1.2.1.5.01.4.2</t>
  </si>
  <si>
    <t>1.2.1.5.01.4.3</t>
  </si>
  <si>
    <t>1.2.1.5.01.4.4</t>
  </si>
  <si>
    <t>1.2.1.5.01.4.5</t>
  </si>
  <si>
    <t>1.2.1.5.01.4.6</t>
  </si>
  <si>
    <t>1.2.1.5.01.4.7</t>
  </si>
  <si>
    <t>1.2.1.5.01.4.8</t>
  </si>
  <si>
    <t>1.2.1.5.01.5.0</t>
  </si>
  <si>
    <t>1.2.1.5.01.5.1</t>
  </si>
  <si>
    <t>1.2.1.5.01.5.2</t>
  </si>
  <si>
    <t>1.2.1.5.01.5.3</t>
  </si>
  <si>
    <t>1.2.1.5.01.5.4</t>
  </si>
  <si>
    <t>1.2.1.5.01.5.5</t>
  </si>
  <si>
    <t>1.2.1.5.01.5.6</t>
  </si>
  <si>
    <t>1.2.1.5.01.5.7</t>
  </si>
  <si>
    <t>1.2.1.5.01.5.8</t>
  </si>
  <si>
    <t>1.2.1.5.01.6.0</t>
  </si>
  <si>
    <t>1.2.1.5.01.6.1</t>
  </si>
  <si>
    <t>1.2.1.5.01.6.2</t>
  </si>
  <si>
    <t>1.2.1.5.01.6.3</t>
  </si>
  <si>
    <t>1.2.1.5.01.6.4</t>
  </si>
  <si>
    <t>1.2.1.5.01.6.5</t>
  </si>
  <si>
    <t>1.2.1.5.01.6.6</t>
  </si>
  <si>
    <t>1.2.1.5.01.6.7</t>
  </si>
  <si>
    <t>1.2.1.5.01.6.8</t>
  </si>
  <si>
    <t>1.2.1.5.02.0.0</t>
  </si>
  <si>
    <t>1.2.1.5.02.1.0</t>
  </si>
  <si>
    <t>1.2.1.5.02.1.1</t>
  </si>
  <si>
    <t>1.2.1.5.02.1.2</t>
  </si>
  <si>
    <t>1.2.1.5.02.1.3</t>
  </si>
  <si>
    <t>1.2.1.5.02.1.4</t>
  </si>
  <si>
    <t>1.2.1.5.02.1.5</t>
  </si>
  <si>
    <t>1.2.1.5.02.1.6</t>
  </si>
  <si>
    <t>1.2.1.5.02.1.7</t>
  </si>
  <si>
    <t>1.2.1.5.02.1.8</t>
  </si>
  <si>
    <t>1.2.1.5.02.2.0</t>
  </si>
  <si>
    <t>1.2.1.5.02.2.1</t>
  </si>
  <si>
    <t>1.2.1.5.02.2.2</t>
  </si>
  <si>
    <t>1.2.1.5.02.2.3</t>
  </si>
  <si>
    <t>1.2.1.5.02.2.4</t>
  </si>
  <si>
    <t>1.2.1.5.02.2.5</t>
  </si>
  <si>
    <t>1.2.1.5.02.2.6</t>
  </si>
  <si>
    <t>1.2.1.5.02.2.7</t>
  </si>
  <si>
    <t>1.2.1.5.02.2.8</t>
  </si>
  <si>
    <t>1.2.1.5.03.0.0</t>
  </si>
  <si>
    <t>1.2.1.5.03.0.1</t>
  </si>
  <si>
    <t>1.2.1.5.03.0.2</t>
  </si>
  <si>
    <t>1.2.1.5.03.0.3</t>
  </si>
  <si>
    <t>1.2.1.5.03.0.4</t>
  </si>
  <si>
    <t>1.2.1.5.03.0.5</t>
  </si>
  <si>
    <t>1.2.1.5.03.0.6</t>
  </si>
  <si>
    <t>1.2.1.5.03.0.7</t>
  </si>
  <si>
    <t>1.2.1.5.03.0.8</t>
  </si>
  <si>
    <t>1.2.1.5.04.0.0</t>
  </si>
  <si>
    <t>1.2.1.5.04.1.0</t>
  </si>
  <si>
    <t>1.2.1.5.04.1.1</t>
  </si>
  <si>
    <t>1.2.1.5.04.1.2</t>
  </si>
  <si>
    <t>1.2.1.5.04.1.3</t>
  </si>
  <si>
    <t>1.2.1.5.04.1.4</t>
  </si>
  <si>
    <t>1.2.1.5.04.1.5</t>
  </si>
  <si>
    <t>1.2.1.5.04.1.6</t>
  </si>
  <si>
    <t>1.2.1.5.04.1.7</t>
  </si>
  <si>
    <t>1.2.1.5.04.1.8</t>
  </si>
  <si>
    <t>1.2.1.5.04.2.0</t>
  </si>
  <si>
    <t>1.2.1.5.04.2.1</t>
  </si>
  <si>
    <t>1.2.1.5.04.2.2</t>
  </si>
  <si>
    <t>1.2.1.5.04.2.3</t>
  </si>
  <si>
    <t>1.2.1.5.04.2.4</t>
  </si>
  <si>
    <t>1.2.1.5.04.2.5</t>
  </si>
  <si>
    <t>1.2.1.5.04.2.6</t>
  </si>
  <si>
    <t>1.2.1.5.04.2.7</t>
  </si>
  <si>
    <t>1.2.1.5.04.2.8</t>
  </si>
  <si>
    <t>1.2.1.5.04.3.0</t>
  </si>
  <si>
    <t>1.2.1.5.04.3.1</t>
  </si>
  <si>
    <t>1.2.1.5.04.3.2</t>
  </si>
  <si>
    <t>1.2.1.5.04.3.3</t>
  </si>
  <si>
    <t>1.2.1.5.04.3.4</t>
  </si>
  <si>
    <t>1.2.1.5.04.3.5</t>
  </si>
  <si>
    <t>1.2.1.5.04.3.6</t>
  </si>
  <si>
    <t>1.2.1.5.04.3.7</t>
  </si>
  <si>
    <t>1.2.1.5.04.3.8</t>
  </si>
  <si>
    <t>1.2.1.5.50.0.0</t>
  </si>
  <si>
    <t>1.2.1.5.50.1.0</t>
  </si>
  <si>
    <t>1.2.1.5.50.1.1</t>
  </si>
  <si>
    <t>1.2.1.5.50.1.2</t>
  </si>
  <si>
    <t>1.2.1.5.50.1.3</t>
  </si>
  <si>
    <t>1.2.1.5.50.1.4</t>
  </si>
  <si>
    <t>1.2.1.5.50.1.5</t>
  </si>
  <si>
    <t>1.2.1.5.50.1.6</t>
  </si>
  <si>
    <t>1.2.1.5.50.1.7</t>
  </si>
  <si>
    <t>1.2.1.5.50.1.8</t>
  </si>
  <si>
    <t>1.2.1.5.50.2.0</t>
  </si>
  <si>
    <t>1.2.1.5.50.2.1</t>
  </si>
  <si>
    <t>1.2.1.5.50.2.2</t>
  </si>
  <si>
    <t>1.2.1.5.50.2.3</t>
  </si>
  <si>
    <t>1.2.1.5.50.2.4</t>
  </si>
  <si>
    <t>1.2.1.5.50.2.5</t>
  </si>
  <si>
    <t>1.2.1.5.50.2.6</t>
  </si>
  <si>
    <t>1.2.1.5.50.2.7</t>
  </si>
  <si>
    <t>1.2.1.5.50.2.8</t>
  </si>
  <si>
    <t>1.2.1.5.50.3.0</t>
  </si>
  <si>
    <t>1.2.1.5.50.3.1</t>
  </si>
  <si>
    <t>1.2.1.5.50.3.2</t>
  </si>
  <si>
    <t>1.2.1.5.50.3.3</t>
  </si>
  <si>
    <t>1.2.1.5.50.3.4</t>
  </si>
  <si>
    <t>1.2.1.5.50.3.5</t>
  </si>
  <si>
    <t>1.2.1.5.50.3.6</t>
  </si>
  <si>
    <t>1.2.1.5.50.3.7</t>
  </si>
  <si>
    <t>1.2.1.5.50.3.8</t>
  </si>
  <si>
    <t>1.2.1.5.50.4.0</t>
  </si>
  <si>
    <t>1.2.1.5.50.4.1</t>
  </si>
  <si>
    <t>1.2.1.5.50.4.2</t>
  </si>
  <si>
    <t>1.2.1.5.50.4.3</t>
  </si>
  <si>
    <t>1.2.1.5.50.4.4</t>
  </si>
  <si>
    <t>1.2.1.5.50.4.5</t>
  </si>
  <si>
    <t>1.2.1.5.50.4.6</t>
  </si>
  <si>
    <t>1.2.1.5.50.4.7</t>
  </si>
  <si>
    <t>1.2.1.5.50.4.8</t>
  </si>
  <si>
    <t>1.2.1.5.51.0.0</t>
  </si>
  <si>
    <t>1.2.1.5.51.1.0</t>
  </si>
  <si>
    <t>1.2.1.5.51.1.1</t>
  </si>
  <si>
    <t>1.2.1.5.51.1.2</t>
  </si>
  <si>
    <t>1.2.1.5.51.1.3</t>
  </si>
  <si>
    <t>1.2.1.5.51.1.4</t>
  </si>
  <si>
    <t>1.2.1.5.51.1.5</t>
  </si>
  <si>
    <t>1.2.1.5.51.1.6</t>
  </si>
  <si>
    <t>1.2.1.5.51.1.7</t>
  </si>
  <si>
    <t>1.2.1.5.51.1.8</t>
  </si>
  <si>
    <t>1.2.1.5.51.2.0</t>
  </si>
  <si>
    <t>1.2.1.5.51.2.1</t>
  </si>
  <si>
    <t>1.2.1.5.51.2.2</t>
  </si>
  <si>
    <t>1.2.1.5.51.2.3</t>
  </si>
  <si>
    <t>1.2.1.5.51.2.4</t>
  </si>
  <si>
    <t>1.2.1.5.51.2.5</t>
  </si>
  <si>
    <t>1.2.1.5.51.2.6</t>
  </si>
  <si>
    <t>1.2.1.5.51.2.7</t>
  </si>
  <si>
    <t>1.2.1.5.51.2.8</t>
  </si>
  <si>
    <t>1.2.1.5.51.3.0</t>
  </si>
  <si>
    <t>1.2.1.5.51.3.1</t>
  </si>
  <si>
    <t>1.2.1.5.51.3.2</t>
  </si>
  <si>
    <t>1.2.1.5.51.3.3</t>
  </si>
  <si>
    <t>1.2.1.5.51.3.4</t>
  </si>
  <si>
    <t>1.2.1.5.51.3.5</t>
  </si>
  <si>
    <t>1.2.1.5.51.3.6</t>
  </si>
  <si>
    <t>1.2.1.5.51.3.7</t>
  </si>
  <si>
    <t>1.2.1.5.51.3.8</t>
  </si>
  <si>
    <t>1.2.1.5.52.0.0</t>
  </si>
  <si>
    <t>1.2.1.5.52.1.0</t>
  </si>
  <si>
    <t>1.2.1.5.52.1.1</t>
  </si>
  <si>
    <t>1.2.1.5.52.1.2</t>
  </si>
  <si>
    <t>1.2.1.5.52.1.3</t>
  </si>
  <si>
    <t>1.2.1.5.52.1.4</t>
  </si>
  <si>
    <t>1.2.1.5.52.1.5</t>
  </si>
  <si>
    <t>1.2.1.5.52.1.6</t>
  </si>
  <si>
    <t>1.2.1.5.52.1.7</t>
  </si>
  <si>
    <t>1.2.1.5.52.1.8</t>
  </si>
  <si>
    <t>1.2.1.5.52.2.0</t>
  </si>
  <si>
    <t>1.2.1.5.52.2.1</t>
  </si>
  <si>
    <t>1.2.1.5.52.2.2</t>
  </si>
  <si>
    <t>1.2.1.5.52.2.3</t>
  </si>
  <si>
    <t>1.2.1.5.52.2.4</t>
  </si>
  <si>
    <t>1.2.1.5.52.2.5</t>
  </si>
  <si>
    <t>1.2.1.5.52.2.6</t>
  </si>
  <si>
    <t>1.2.1.5.52.2.7</t>
  </si>
  <si>
    <t>1.2.1.5.52.2.8</t>
  </si>
  <si>
    <t>1.2.1.5.52.3.0</t>
  </si>
  <si>
    <t>1.2.1.5.52.3.1</t>
  </si>
  <si>
    <t>1.2.1.5.52.3.2</t>
  </si>
  <si>
    <t>1.2.1.5.52.3.3</t>
  </si>
  <si>
    <t>1.2.1.5.52.3.4</t>
  </si>
  <si>
    <t>1.2.1.5.52.3.5</t>
  </si>
  <si>
    <t>1.2.1.5.52.3.6</t>
  </si>
  <si>
    <t>1.2.1.5.52.3.7</t>
  </si>
  <si>
    <t>1.2.1.5.52.3.8</t>
  </si>
  <si>
    <t>1.2.1.5.53.0.0</t>
  </si>
  <si>
    <t>1.2.1.5.53.1.0</t>
  </si>
  <si>
    <t>1.2.1.5.53.1.1</t>
  </si>
  <si>
    <t>1.2.1.5.53.1.2</t>
  </si>
  <si>
    <t>1.2.1.5.53.1.3</t>
  </si>
  <si>
    <t>1.2.1.5.53.1.4</t>
  </si>
  <si>
    <t>1.2.1.5.53.1.5</t>
  </si>
  <si>
    <t>1.2.1.5.53.1.6</t>
  </si>
  <si>
    <t>1.2.1.5.53.1.7</t>
  </si>
  <si>
    <t>1.2.1.5.53.1.8</t>
  </si>
  <si>
    <t>1.2.1.5.53.2.0</t>
  </si>
  <si>
    <t>1.2.1.5.53.2.1</t>
  </si>
  <si>
    <t>1.2.1.5.53.2.2</t>
  </si>
  <si>
    <t>1.2.1.5.53.2.3</t>
  </si>
  <si>
    <t>1.2.1.5.53.2.4</t>
  </si>
  <si>
    <t>1.2.1.5.53.2.5</t>
  </si>
  <si>
    <t>1.2.1.5.53.2.6</t>
  </si>
  <si>
    <t>1.2.1.5.53.2.7</t>
  </si>
  <si>
    <t>1.2.1.5.53.2.8</t>
  </si>
  <si>
    <t>1.2.1.5.53.3.0</t>
  </si>
  <si>
    <t>1.2.1.5.53.3.1</t>
  </si>
  <si>
    <t>1.2.1.5.53.3.2</t>
  </si>
  <si>
    <t>1.2.1.5.53.3.3</t>
  </si>
  <si>
    <t>1.2.1.5.53.3.4</t>
  </si>
  <si>
    <t>1.2.1.5.53.3.5</t>
  </si>
  <si>
    <t>1.2.1.5.53.3.6</t>
  </si>
  <si>
    <t>1.2.1.5.53.3.7</t>
  </si>
  <si>
    <t>1.2.1.5.53.3.8</t>
  </si>
  <si>
    <t>1.2.1.5.53.4.0</t>
  </si>
  <si>
    <t>1.2.1.5.53.4.1</t>
  </si>
  <si>
    <t>1.2.1.5.53.4.2</t>
  </si>
  <si>
    <t>1.2.1.5.53.4.3</t>
  </si>
  <si>
    <t>1.2.1.5.53.4.4</t>
  </si>
  <si>
    <t>1.2.1.5.53.4.5</t>
  </si>
  <si>
    <t>1.2.1.5.53.4.6</t>
  </si>
  <si>
    <t>1.2.1.5.53.4.7</t>
  </si>
  <si>
    <t>1.2.1.5.53.4.8</t>
  </si>
  <si>
    <t>1.2.1.5.53.5.0</t>
  </si>
  <si>
    <t>1.2.1.5.53.5.1</t>
  </si>
  <si>
    <t>1.2.1.5.53.5.2</t>
  </si>
  <si>
    <t>1.2.1.5.53.5.3</t>
  </si>
  <si>
    <t>1.2.1.5.53.5.4</t>
  </si>
  <si>
    <t>1.2.1.5.53.5.5</t>
  </si>
  <si>
    <t>1.2.1.5.53.5.6</t>
  </si>
  <si>
    <t>1.2.1.5.53.5.7</t>
  </si>
  <si>
    <t>1.2.1.5.53.5.8</t>
  </si>
  <si>
    <t>1.2.1.5.53.6.0</t>
  </si>
  <si>
    <t>1.2.1.5.53.6.1</t>
  </si>
  <si>
    <t>1.2.1.5.53.6.2</t>
  </si>
  <si>
    <t>1.2.1.5.53.6.3</t>
  </si>
  <si>
    <t>1.2.1.5.53.6.4</t>
  </si>
  <si>
    <t>1.2.1.5.53.6.5</t>
  </si>
  <si>
    <t>1.2.1.5.53.6.6</t>
  </si>
  <si>
    <t>1.2.1.5.53.6.7</t>
  </si>
  <si>
    <t>1.2.1.5.53.6.8</t>
  </si>
  <si>
    <t>1.2.1.5.54.0.0</t>
  </si>
  <si>
    <t>1.2.1.5.54.1.0</t>
  </si>
  <si>
    <t>1.2.1.5.54.1.1</t>
  </si>
  <si>
    <t>1.2.1.5.54.1.2</t>
  </si>
  <si>
    <t>1.2.1.5.54.1.3</t>
  </si>
  <si>
    <t>1.2.1.5.54.1.4</t>
  </si>
  <si>
    <t>1.2.1.5.54.1.5</t>
  </si>
  <si>
    <t>1.2.1.5.54.1.6</t>
  </si>
  <si>
    <t>1.2.1.5.54.1.7</t>
  </si>
  <si>
    <t>1.2.1.5.54.1.8</t>
  </si>
  <si>
    <t>1.2.1.5.54.2.0</t>
  </si>
  <si>
    <t>1.2.1.5.54.2.1</t>
  </si>
  <si>
    <t>1.2.1.5.54.2.2</t>
  </si>
  <si>
    <t>1.2.1.5.54.2.3</t>
  </si>
  <si>
    <t>1.2.1.5.54.2.4</t>
  </si>
  <si>
    <t>1.2.1.5.54.2.5</t>
  </si>
  <si>
    <t>1.2.1.5.54.2.6</t>
  </si>
  <si>
    <t>1.2.1.5.54.2.7</t>
  </si>
  <si>
    <t>1.2.1.5.54.2.8</t>
  </si>
  <si>
    <t>1.2.1.5.54.3.0</t>
  </si>
  <si>
    <t>1.2.1.5.54.3.1</t>
  </si>
  <si>
    <t>1.2.1.5.54.3.2</t>
  </si>
  <si>
    <t>1.2.1.5.54.3.3</t>
  </si>
  <si>
    <t>1.2.1.5.54.3.4</t>
  </si>
  <si>
    <t>1.2.1.5.54.3.5</t>
  </si>
  <si>
    <t>1.2.1.5.54.3.6</t>
  </si>
  <si>
    <t>1.2.1.5.54.3.7</t>
  </si>
  <si>
    <t>1.2.1.5.54.3.8</t>
  </si>
  <si>
    <t>1.2.1.5.55.0.0</t>
  </si>
  <si>
    <t>1.2.1.5.55.1.0</t>
  </si>
  <si>
    <t>1.2.1.5.55.1.1</t>
  </si>
  <si>
    <t>1.2.1.5.55.1.2</t>
  </si>
  <si>
    <t>1.2.1.5.55.1.3</t>
  </si>
  <si>
    <t>1.2.1.5.55.1.4</t>
  </si>
  <si>
    <t>1.2.1.5.55.1.5</t>
  </si>
  <si>
    <t>1.2.1.5.55.1.6</t>
  </si>
  <si>
    <t>1.2.1.5.55.1.7</t>
  </si>
  <si>
    <t>1.2.1.5.55.1.8</t>
  </si>
  <si>
    <t>1.2.1.5.55.2.0</t>
  </si>
  <si>
    <t>1.2.1.5.55.2.1</t>
  </si>
  <si>
    <t>1.2.1.5.55.2.2</t>
  </si>
  <si>
    <t>1.2.1.5.55.2.3</t>
  </si>
  <si>
    <t>1.2.1.5.55.2.4</t>
  </si>
  <si>
    <t>1.2.1.5.55.2.5</t>
  </si>
  <si>
    <t>1.2.1.5.55.2.6</t>
  </si>
  <si>
    <t>1.2.1.5.55.2.7</t>
  </si>
  <si>
    <t>1.2.1.5.55.2.8</t>
  </si>
  <si>
    <t>1.2.1.5.55.3.0</t>
  </si>
  <si>
    <t>1.2.1.5.55.3.1</t>
  </si>
  <si>
    <t>1.2.1.5.55.3.2</t>
  </si>
  <si>
    <t>1.2.1.5.55.3.3</t>
  </si>
  <si>
    <t>1.2.1.5.55.3.4</t>
  </si>
  <si>
    <t>1.2.1.5.55.3.5</t>
  </si>
  <si>
    <t>1.2.1.5.55.3.6</t>
  </si>
  <si>
    <t>1.2.1.5.55.3.7</t>
  </si>
  <si>
    <t>1.2.1.5.55.3.8</t>
  </si>
  <si>
    <t>1.2.1.5.56.0.0</t>
  </si>
  <si>
    <t>1.2.1.5.56.1.0</t>
  </si>
  <si>
    <t>1.2.1.5.56.1.1</t>
  </si>
  <si>
    <t>1.2.1.5.56.1.2</t>
  </si>
  <si>
    <t>1.2.1.5.56.1.3</t>
  </si>
  <si>
    <t>1.2.1.5.56.1.4</t>
  </si>
  <si>
    <t>1.2.1.5.56.1.5</t>
  </si>
  <si>
    <t>1.2.1.5.56.1.6</t>
  </si>
  <si>
    <t>1.2.1.5.56.1.7</t>
  </si>
  <si>
    <t>1.2.1.5.56.1.8</t>
  </si>
  <si>
    <t>1.2.1.5.56.2.0</t>
  </si>
  <si>
    <t>1.2.1.5.56.2.1</t>
  </si>
  <si>
    <t>1.2.1.5.56.2.2</t>
  </si>
  <si>
    <t>1.2.1.5.56.2.3</t>
  </si>
  <si>
    <t>1.2.1.5.56.2.4</t>
  </si>
  <si>
    <t>1.2.1.5.56.2.5</t>
  </si>
  <si>
    <t>1.2.1.5.56.2.6</t>
  </si>
  <si>
    <t>1.2.1.5.56.2.7</t>
  </si>
  <si>
    <t>1.2.1.5.56.2.8</t>
  </si>
  <si>
    <t>1.2.1.5.56.3.0</t>
  </si>
  <si>
    <t>1.2.1.5.56.3.1</t>
  </si>
  <si>
    <t>1.2.1.5.56.3.2</t>
  </si>
  <si>
    <t>1.2.1.5.56.3.3</t>
  </si>
  <si>
    <t>1.2.1.5.56.3.4</t>
  </si>
  <si>
    <t>1.2.1.5.56.3.5</t>
  </si>
  <si>
    <t>1.2.1.5.56.3.6</t>
  </si>
  <si>
    <t>1.2.1.5.56.3.7</t>
  </si>
  <si>
    <t>1.2.1.5.56.3.8</t>
  </si>
  <si>
    <t>1.2.1.6.00.0.0</t>
  </si>
  <si>
    <t>1.2.1.6.01.0.0</t>
  </si>
  <si>
    <t>1.2.1.6.01.1.0</t>
  </si>
  <si>
    <t>1.2.1.6.01.1.1</t>
  </si>
  <si>
    <t>1.2.1.6.01.1.2</t>
  </si>
  <si>
    <t>1.2.1.6.01.1.3</t>
  </si>
  <si>
    <t>1.2.1.6.01.1.4</t>
  </si>
  <si>
    <t>1.2.1.6.01.1.5</t>
  </si>
  <si>
    <t>1.2.1.6.01.1.6</t>
  </si>
  <si>
    <t>1.2.1.6.01.1.7</t>
  </si>
  <si>
    <t>1.2.1.6.01.1.8</t>
  </si>
  <si>
    <t>1.2.1.6.01.2.0</t>
  </si>
  <si>
    <t>1.2.1.6.01.2.1</t>
  </si>
  <si>
    <t>1.2.1.6.01.2.2</t>
  </si>
  <si>
    <t>1.2.1.6.01.2.3</t>
  </si>
  <si>
    <t>1.2.1.6.01.2.4</t>
  </si>
  <si>
    <t>1.2.1.6.01.2.5</t>
  </si>
  <si>
    <t>1.2.1.6.01.2.6</t>
  </si>
  <si>
    <t>1.2.1.6.01.2.7</t>
  </si>
  <si>
    <t>1.2.1.6.01.2.8</t>
  </si>
  <si>
    <t>1.2.1.6.02.0.0</t>
  </si>
  <si>
    <t>1.2.1.6.02.1.0</t>
  </si>
  <si>
    <t>1.2.1.6.02.1.1</t>
  </si>
  <si>
    <t>1.2.1.6.02.1.2</t>
  </si>
  <si>
    <t>1.2.1.6.02.1.3</t>
  </si>
  <si>
    <t>1.2.1.6.02.1.4</t>
  </si>
  <si>
    <t>1.2.1.6.02.1.5</t>
  </si>
  <si>
    <t>1.2.1.6.02.1.6</t>
  </si>
  <si>
    <t>1.2.1.6.02.1.7</t>
  </si>
  <si>
    <t>1.2.1.6.02.1.8</t>
  </si>
  <si>
    <t>1.2.1.6.02.2.0</t>
  </si>
  <si>
    <t>1.2.1.6.02.2.1</t>
  </si>
  <si>
    <t>1.2.1.6.02.2.2</t>
  </si>
  <si>
    <t>1.2.1.6.02.2.3</t>
  </si>
  <si>
    <t>1.2.1.6.02.2.4</t>
  </si>
  <si>
    <t>1.2.1.6.02.2.5</t>
  </si>
  <si>
    <t>1.2.1.6.02.2.6</t>
  </si>
  <si>
    <t>1.2.1.6.02.2.7</t>
  </si>
  <si>
    <t>1.2.1.6.02.2.8</t>
  </si>
  <si>
    <t>1.2.1.6.03.0.0</t>
  </si>
  <si>
    <t>1.2.1.6.03.1.0</t>
  </si>
  <si>
    <t>1.2.1.6.03.1.1</t>
  </si>
  <si>
    <t>1.2.1.6.03.1.2</t>
  </si>
  <si>
    <t>1.2.1.6.03.1.3</t>
  </si>
  <si>
    <t>1.2.1.6.03.1.4</t>
  </si>
  <si>
    <t>1.2.1.6.03.1.5</t>
  </si>
  <si>
    <t>1.2.1.6.03.1.6</t>
  </si>
  <si>
    <t>1.2.1.6.03.1.7</t>
  </si>
  <si>
    <t>1.2.1.6.03.1.8</t>
  </si>
  <si>
    <t>1.2.1.6.03.2.0</t>
  </si>
  <si>
    <t>1.2.1.6.03.2.1</t>
  </si>
  <si>
    <t>1.2.1.6.03.2.2</t>
  </si>
  <si>
    <t>1.2.1.6.03.2.3</t>
  </si>
  <si>
    <t>1.2.1.6.03.2.4</t>
  </si>
  <si>
    <t>1.2.1.6.03.2.5</t>
  </si>
  <si>
    <t>1.2.1.6.03.2.6</t>
  </si>
  <si>
    <t>1.2.1.6.03.2.7</t>
  </si>
  <si>
    <t>1.2.1.6.03.2.8</t>
  </si>
  <si>
    <t>1.2.1.6.05.0.0</t>
  </si>
  <si>
    <t>1.2.1.6.05.1.0</t>
  </si>
  <si>
    <t>1.2.1.6.05.1.1</t>
  </si>
  <si>
    <t>1.2.1.6.05.1.2</t>
  </si>
  <si>
    <t>1.2.1.6.05.1.3</t>
  </si>
  <si>
    <t>1.2.1.6.05.1.4</t>
  </si>
  <si>
    <t>1.2.1.6.05.1.5</t>
  </si>
  <si>
    <t>1.2.1.6.05.1.6</t>
  </si>
  <si>
    <t>1.2.1.6.05.1.7</t>
  </si>
  <si>
    <t>1.2.1.6.05.1.8</t>
  </si>
  <si>
    <t>1.2.1.6.05.2.0</t>
  </si>
  <si>
    <t>1.2.1.6.05.2.1</t>
  </si>
  <si>
    <t>1.2.1.6.05.2.2</t>
  </si>
  <si>
    <t>1.2.1.6.05.2.3</t>
  </si>
  <si>
    <t>1.2.1.6.05.2.4</t>
  </si>
  <si>
    <t>1.2.1.6.05.2.5</t>
  </si>
  <si>
    <t>1.2.1.6.05.2.6</t>
  </si>
  <si>
    <t>1.2.1.6.05.2.7</t>
  </si>
  <si>
    <t>1.2.1.6.05.2.8</t>
  </si>
  <si>
    <t>1.2.1.6.99.0.0</t>
  </si>
  <si>
    <t>1.2.1.6.99.1.0</t>
  </si>
  <si>
    <t>1.2.1.6.99.1.1</t>
  </si>
  <si>
    <t>1.2.1.6.99.1.2</t>
  </si>
  <si>
    <t>1.2.1.6.99.1.3</t>
  </si>
  <si>
    <t>1.2.1.6.99.1.4</t>
  </si>
  <si>
    <t>1.2.1.6.99.1.5</t>
  </si>
  <si>
    <t>1.2.1.6.99.1.6</t>
  </si>
  <si>
    <t>1.2.1.6.99.1.7</t>
  </si>
  <si>
    <t>1.2.1.6.99.1.8</t>
  </si>
  <si>
    <t>1.2.1.6.99.2.0</t>
  </si>
  <si>
    <t>1.2.1.6.99.2.1</t>
  </si>
  <si>
    <t>1.2.1.6.99.2.2</t>
  </si>
  <si>
    <t>1.2.1.6.99.2.3</t>
  </si>
  <si>
    <t>1.2.1.6.99.2.4</t>
  </si>
  <si>
    <t>1.2.1.6.99.2.5</t>
  </si>
  <si>
    <t>1.2.1.6.99.2.6</t>
  </si>
  <si>
    <t>1.2.1.6.99.2.7</t>
  </si>
  <si>
    <t>1.2.1.6.99.2.8</t>
  </si>
  <si>
    <t>1.2.1.7.00.0.0</t>
  </si>
  <si>
    <t>1.2.1.7.01.0.0</t>
  </si>
  <si>
    <t>1.2.1.7.01.1.0</t>
  </si>
  <si>
    <t>1.2.1.7.01.1.1</t>
  </si>
  <si>
    <t>1.2.1.7.01.1.2</t>
  </si>
  <si>
    <t>1.2.1.7.01.1.3</t>
  </si>
  <si>
    <t>1.2.1.7.01.1.4</t>
  </si>
  <si>
    <t>1.2.1.7.01.1.5</t>
  </si>
  <si>
    <t>1.2.1.7.01.1.6</t>
  </si>
  <si>
    <t>1.2.1.7.01.1.7</t>
  </si>
  <si>
    <t>1.2.1.7.01.1.8</t>
  </si>
  <si>
    <t>1.2.1.7.01.2.0</t>
  </si>
  <si>
    <t>1.2.1.7.01.2.1</t>
  </si>
  <si>
    <t>1.2.1.7.01.2.2</t>
  </si>
  <si>
    <t>1.2.1.7.01.2.3</t>
  </si>
  <si>
    <t>1.2.1.7.01.2.4</t>
  </si>
  <si>
    <t>1.2.1.7.01.2.5</t>
  </si>
  <si>
    <t>1.2.1.7.01.2.6</t>
  </si>
  <si>
    <t>1.2.1.7.01.2.7</t>
  </si>
  <si>
    <t>1.2.1.7.01.2.8</t>
  </si>
  <si>
    <t>1.2.1.7.02.0.0</t>
  </si>
  <si>
    <t>1.2.1.7.02.1.0</t>
  </si>
  <si>
    <t>1.2.1.7.02.1.1</t>
  </si>
  <si>
    <t>1.2.1.7.02.1.2</t>
  </si>
  <si>
    <t>1.2.1.7.02.1.3</t>
  </si>
  <si>
    <t>1.2.1.7.02.1.4</t>
  </si>
  <si>
    <t>1.2.1.7.02.1.5</t>
  </si>
  <si>
    <t>1.2.1.7.02.1.6</t>
  </si>
  <si>
    <t>1.2.1.7.02.1.7</t>
  </si>
  <si>
    <t>1.2.1.7.02.1.8</t>
  </si>
  <si>
    <t>1.2.1.7.02.2.0</t>
  </si>
  <si>
    <t>1.2.1.7.02.2.1</t>
  </si>
  <si>
    <t>1.2.1.7.02.2.2</t>
  </si>
  <si>
    <t>1.2.1.7.02.2.3</t>
  </si>
  <si>
    <t>1.2.1.7.02.2.4</t>
  </si>
  <si>
    <t>1.2.1.7.02.2.5</t>
  </si>
  <si>
    <t>1.2.1.7.02.2.6</t>
  </si>
  <si>
    <t>1.2.1.7.02.2.7</t>
  </si>
  <si>
    <t>1.2.1.7.02.2.8</t>
  </si>
  <si>
    <t>1.2.1.7.03.0.0</t>
  </si>
  <si>
    <t>1.2.1.7.03.1.0</t>
  </si>
  <si>
    <t>1.2.1.7.03.1.1</t>
  </si>
  <si>
    <t>1.2.1.7.03.1.2</t>
  </si>
  <si>
    <t>1.2.1.7.03.1.3</t>
  </si>
  <si>
    <t>1.2.1.7.03.1.4</t>
  </si>
  <si>
    <t>1.2.1.7.03.1.5</t>
  </si>
  <si>
    <t>1.2.1.7.03.1.6</t>
  </si>
  <si>
    <t>1.2.1.7.03.1.7</t>
  </si>
  <si>
    <t>1.2.1.7.03.1.8</t>
  </si>
  <si>
    <t>1.2.1.7.03.2.0</t>
  </si>
  <si>
    <t>1.2.1.7.03.2.1</t>
  </si>
  <si>
    <t>1.2.1.7.03.2.2</t>
  </si>
  <si>
    <t>1.2.1.7.03.2.3</t>
  </si>
  <si>
    <t>1.2.1.7.03.2.4</t>
  </si>
  <si>
    <t>1.2.1.7.03.2.5</t>
  </si>
  <si>
    <t>1.2.1.7.03.2.6</t>
  </si>
  <si>
    <t>1.2.1.7.03.2.7</t>
  </si>
  <si>
    <t>1.2.1.7.03.2.8</t>
  </si>
  <si>
    <t>1.2.1.7.04.0.0</t>
  </si>
  <si>
    <t>1.2.1.7.04.1.0</t>
  </si>
  <si>
    <t>1.2.1.7.04.1.1</t>
  </si>
  <si>
    <t>1.2.1.7.04.1.2</t>
  </si>
  <si>
    <t>1.2.1.7.04.1.3</t>
  </si>
  <si>
    <t>1.2.1.7.04.1.4</t>
  </si>
  <si>
    <t>1.2.1.7.04.1.5</t>
  </si>
  <si>
    <t>1.2.1.7.04.1.6</t>
  </si>
  <si>
    <t>1.2.1.7.04.1.7</t>
  </si>
  <si>
    <t>1.2.1.7.04.1.8</t>
  </si>
  <si>
    <t>1.2.1.7.04.2.0</t>
  </si>
  <si>
    <t>1.2.1.7.04.2.1</t>
  </si>
  <si>
    <t>1.2.1.7.04.2.2</t>
  </si>
  <si>
    <t>1.2.1.7.04.2.3</t>
  </si>
  <si>
    <t>1.2.1.7.04.2.4</t>
  </si>
  <si>
    <t>1.2.1.7.04.2.5</t>
  </si>
  <si>
    <t>1.2.1.7.04.2.6</t>
  </si>
  <si>
    <t>1.2.1.7.04.2.7</t>
  </si>
  <si>
    <t>1.2.1.7.04.2.8</t>
  </si>
  <si>
    <t>1.2.1.7.05.0.0</t>
  </si>
  <si>
    <t>1.2.1.7.05.1.0</t>
  </si>
  <si>
    <t>1.2.1.7.05.1.1</t>
  </si>
  <si>
    <t>1.2.1.7.05.1.2</t>
  </si>
  <si>
    <t>1.2.1.7.05.1.3</t>
  </si>
  <si>
    <t>1.2.1.7.05.1.4</t>
  </si>
  <si>
    <t>1.2.1.7.05.1.5</t>
  </si>
  <si>
    <t>1.2.1.7.05.1.6</t>
  </si>
  <si>
    <t>1.2.1.7.05.1.7</t>
  </si>
  <si>
    <t>1.2.1.7.05.1.8</t>
  </si>
  <si>
    <t>1.2.1.7.05.2.0</t>
  </si>
  <si>
    <t>1.2.1.7.05.2.1</t>
  </si>
  <si>
    <t>1.2.1.7.05.2.2</t>
  </si>
  <si>
    <t>1.2.1.7.05.2.3</t>
  </si>
  <si>
    <t>1.2.1.7.05.2.4</t>
  </si>
  <si>
    <t>1.2.1.7.05.2.5</t>
  </si>
  <si>
    <t>1.2.1.7.05.2.6</t>
  </si>
  <si>
    <t>1.2.1.7.05.2.7</t>
  </si>
  <si>
    <t>1.2.1.7.05.2.8</t>
  </si>
  <si>
    <t>1.2.1.7.06.0.0</t>
  </si>
  <si>
    <t>1.2.1.7.06.1.0</t>
  </si>
  <si>
    <t>1.2.1.7.06.1.1</t>
  </si>
  <si>
    <t>1.2.1.7.06.1.2</t>
  </si>
  <si>
    <t>1.2.1.7.06.1.3</t>
  </si>
  <si>
    <t>1.2.1.7.06.1.4</t>
  </si>
  <si>
    <t>1.2.1.7.06.1.5</t>
  </si>
  <si>
    <t>1.2.1.7.06.1.6</t>
  </si>
  <si>
    <t>1.2.1.7.06.1.7</t>
  </si>
  <si>
    <t>1.2.1.7.06.1.8</t>
  </si>
  <si>
    <t>1.2.1.7.06.2.0</t>
  </si>
  <si>
    <t>1.2.1.7.06.2.1</t>
  </si>
  <si>
    <t>1.2.1.7.06.2.2</t>
  </si>
  <si>
    <t>1.2.1.7.06.2.3</t>
  </si>
  <si>
    <t>1.2.1.7.06.2.4</t>
  </si>
  <si>
    <t>1.2.1.7.06.2.5</t>
  </si>
  <si>
    <t>1.2.1.7.06.2.6</t>
  </si>
  <si>
    <t>1.2.1.7.06.2.7</t>
  </si>
  <si>
    <t>1.2.1.7.06.2.8</t>
  </si>
  <si>
    <t>1.2.1.7.07.0.0</t>
  </si>
  <si>
    <t>1.2.1.7.07.1.0</t>
  </si>
  <si>
    <t>1.2.1.7.07.1.1</t>
  </si>
  <si>
    <t>1.2.1.7.07.1.2</t>
  </si>
  <si>
    <t>1.2.1.7.07.1.3</t>
  </si>
  <si>
    <t>1.2.1.7.07.1.4</t>
  </si>
  <si>
    <t>1.2.1.7.07.1.5</t>
  </si>
  <si>
    <t>1.2.1.7.07.1.6</t>
  </si>
  <si>
    <t>1.2.1.7.07.1.7</t>
  </si>
  <si>
    <t>1.2.1.7.07.1.8</t>
  </si>
  <si>
    <t>1.2.1.7.07.2.0</t>
  </si>
  <si>
    <t>1.2.1.7.07.2.1</t>
  </si>
  <si>
    <t>1.2.1.7.07.2.2</t>
  </si>
  <si>
    <t>1.2.1.7.07.2.3</t>
  </si>
  <si>
    <t>1.2.1.7.07.2.4</t>
  </si>
  <si>
    <t>1.2.1.7.07.2.5</t>
  </si>
  <si>
    <t>1.2.1.7.07.2.6</t>
  </si>
  <si>
    <t>1.2.1.7.07.2.7</t>
  </si>
  <si>
    <t>1.2.1.7.07.2.8</t>
  </si>
  <si>
    <t>1.2.1.7.08.0.0</t>
  </si>
  <si>
    <t>1.2.1.7.08.1.0</t>
  </si>
  <si>
    <t>1.2.1.7.08.1.1</t>
  </si>
  <si>
    <t>1.2.1.7.08.1.2</t>
  </si>
  <si>
    <t>1.2.1.7.08.1.3</t>
  </si>
  <si>
    <t>1.2.1.7.08.1.4</t>
  </si>
  <si>
    <t>1.2.1.7.08.1.5</t>
  </si>
  <si>
    <t>1.2.1.7.08.1.6</t>
  </si>
  <si>
    <t>1.2.1.7.08.1.7</t>
  </si>
  <si>
    <t>1.2.1.7.08.1.8</t>
  </si>
  <si>
    <t>1.2.1.8.00.0.0</t>
  </si>
  <si>
    <t>1.2.1.8.01.0.0</t>
  </si>
  <si>
    <t>1.2.1.8.01.0.1</t>
  </si>
  <si>
    <t>1.2.1.8.01.0.2</t>
  </si>
  <si>
    <t>1.2.1.8.01.0.3</t>
  </si>
  <si>
    <t>1.2.1.8.01.0.4</t>
  </si>
  <si>
    <t>1.2.1.8.01.0.5</t>
  </si>
  <si>
    <t>1.2.1.8.01.0.6</t>
  </si>
  <si>
    <t>1.2.1.8.01.0.7</t>
  </si>
  <si>
    <t>1.2.1.8.01.0.8</t>
  </si>
  <si>
    <t>1.2.1.9.00.0.0</t>
  </si>
  <si>
    <t>1.2.1.9.01.0.0</t>
  </si>
  <si>
    <t>1.2.1.9.01.1.0</t>
  </si>
  <si>
    <t>1.2.1.9.01.1.1</t>
  </si>
  <si>
    <t>1.2.1.9.01.1.2</t>
  </si>
  <si>
    <t>1.2.1.9.01.1.3</t>
  </si>
  <si>
    <t>1.2.1.9.01.1.4</t>
  </si>
  <si>
    <t>1.2.1.9.01.1.5</t>
  </si>
  <si>
    <t>1.2.1.9.01.1.6</t>
  </si>
  <si>
    <t>1.2.1.9.01.1.7</t>
  </si>
  <si>
    <t>1.2.1.9.01.1.8</t>
  </si>
  <si>
    <t>1.2.1.9.01.2.0</t>
  </si>
  <si>
    <t>1.2.1.9.01.2.1</t>
  </si>
  <si>
    <t>1.2.1.9.01.2.2</t>
  </si>
  <si>
    <t>1.2.1.9.01.2.3</t>
  </si>
  <si>
    <t>1.2.1.9.01.2.4</t>
  </si>
  <si>
    <t>1.2.1.9.01.2.5</t>
  </si>
  <si>
    <t>1.2.1.9.01.2.6</t>
  </si>
  <si>
    <t>1.2.1.9.01.2.7</t>
  </si>
  <si>
    <t>1.2.1.9.01.2.8</t>
  </si>
  <si>
    <t>1.2.1.9.02.0.0</t>
  </si>
  <si>
    <t>1.2.1.9.02.1.0</t>
  </si>
  <si>
    <t>1.2.1.9.02.1.1</t>
  </si>
  <si>
    <t>1.2.1.9.02.1.2</t>
  </si>
  <si>
    <t>1.2.1.9.02.1.3</t>
  </si>
  <si>
    <t>1.2.1.9.02.1.4</t>
  </si>
  <si>
    <t>1.2.1.9.02.1.5</t>
  </si>
  <si>
    <t>1.2.1.9.02.1.6</t>
  </si>
  <si>
    <t>1.2.1.9.02.1.7</t>
  </si>
  <si>
    <t>1.2.1.9.02.1.8</t>
  </si>
  <si>
    <t>1.2.1.9.02.2.0</t>
  </si>
  <si>
    <t>1.2.1.9.02.2.1</t>
  </si>
  <si>
    <t>1.2.1.9.02.2.2</t>
  </si>
  <si>
    <t>1.2.1.9.02.2.3</t>
  </si>
  <si>
    <t>1.2.1.9.02.2.4</t>
  </si>
  <si>
    <t>1.2.1.9.02.2.5</t>
  </si>
  <si>
    <t>1.2.1.9.02.2.6</t>
  </si>
  <si>
    <t>1.2.1.9.02.2.7</t>
  </si>
  <si>
    <t>1.2.1.9.02.2.8</t>
  </si>
  <si>
    <t>1.2.1.9.03.0.0</t>
  </si>
  <si>
    <t>1.2.1.9.03.1.0</t>
  </si>
  <si>
    <t>1.2.1.9.03.1.1</t>
  </si>
  <si>
    <t>1.2.1.9.03.1.2</t>
  </si>
  <si>
    <t>1.2.1.9.03.1.3</t>
  </si>
  <si>
    <t>1.2.1.9.03.1.4</t>
  </si>
  <si>
    <t>1.2.1.9.03.1.5</t>
  </si>
  <si>
    <t>1.2.1.9.03.1.6</t>
  </si>
  <si>
    <t>1.2.1.9.03.1.7</t>
  </si>
  <si>
    <t>1.2.1.9.03.1.8</t>
  </si>
  <si>
    <t>1.2.1.9.03.2.0</t>
  </si>
  <si>
    <t>1.2.1.9.03.2.1</t>
  </si>
  <si>
    <t>1.2.1.9.03.2.2</t>
  </si>
  <si>
    <t>1.2.1.9.03.2.3</t>
  </si>
  <si>
    <t>1.2.1.9.03.2.4</t>
  </si>
  <si>
    <t>1.2.1.9.03.2.5</t>
  </si>
  <si>
    <t>1.2.1.9.03.2.6</t>
  </si>
  <si>
    <t>1.2.1.9.03.2.7</t>
  </si>
  <si>
    <t>1.2.1.9.03.2.8</t>
  </si>
  <si>
    <t>1.2.1.9.03.3.0</t>
  </si>
  <si>
    <t>1.2.1.9.03.3.1</t>
  </si>
  <si>
    <t>1.2.1.9.03.3.2</t>
  </si>
  <si>
    <t>1.2.1.9.03.3.3</t>
  </si>
  <si>
    <t>1.2.1.9.03.3.4</t>
  </si>
  <si>
    <t>1.2.1.9.03.3.5</t>
  </si>
  <si>
    <t>1.2.1.9.03.3.6</t>
  </si>
  <si>
    <t>1.2.1.9.03.3.7</t>
  </si>
  <si>
    <t>1.2.1.9.03.3.8</t>
  </si>
  <si>
    <t>1.2.1.9.04.0.0</t>
  </si>
  <si>
    <t>1.2.1.9.04.1.0</t>
  </si>
  <si>
    <t>1.2.1.9.04.1.1</t>
  </si>
  <si>
    <t>1.2.1.9.04.1.2</t>
  </si>
  <si>
    <t>1.2.1.9.04.1.3</t>
  </si>
  <si>
    <t>1.2.1.9.04.1.4</t>
  </si>
  <si>
    <t>1.2.1.9.04.1.5</t>
  </si>
  <si>
    <t>1.2.1.9.04.1.6</t>
  </si>
  <si>
    <t>1.2.1.9.04.1.7</t>
  </si>
  <si>
    <t>1.2.1.9.04.1.8</t>
  </si>
  <si>
    <t>1.2.1.9.04.2.0</t>
  </si>
  <si>
    <t>1.2.1.9.04.2.1</t>
  </si>
  <si>
    <t>1.2.1.9.04.2.2</t>
  </si>
  <si>
    <t>1.2.1.9.04.2.3</t>
  </si>
  <si>
    <t>1.2.1.9.04.2.4</t>
  </si>
  <si>
    <t>1.2.1.9.04.2.5</t>
  </si>
  <si>
    <t>1.2.1.9.04.2.6</t>
  </si>
  <si>
    <t>1.2.1.9.04.2.7</t>
  </si>
  <si>
    <t>1.2.1.9.04.2.8</t>
  </si>
  <si>
    <t>1.2.1.9.05.0.0</t>
  </si>
  <si>
    <t>1.2.1.9.05.1.0</t>
  </si>
  <si>
    <t>1.2.1.9.05.1.1</t>
  </si>
  <si>
    <t>1.2.1.9.05.1.2</t>
  </si>
  <si>
    <t>1.2.1.9.05.1.3</t>
  </si>
  <si>
    <t>1.2.1.9.05.1.4</t>
  </si>
  <si>
    <t>1.2.1.9.05.1.5</t>
  </si>
  <si>
    <t>1.2.1.9.05.1.6</t>
  </si>
  <si>
    <t>1.2.1.9.05.1.7</t>
  </si>
  <si>
    <t>1.2.1.9.05.1.8</t>
  </si>
  <si>
    <t>1.2.1.9.05.2.0</t>
  </si>
  <si>
    <t>1.2.1.9.05.2.1</t>
  </si>
  <si>
    <t>1.2.1.9.05.2.2</t>
  </si>
  <si>
    <t>1.2.1.9.05.2.3</t>
  </si>
  <si>
    <t>1.2.1.9.05.2.4</t>
  </si>
  <si>
    <t>1.2.1.9.05.2.5</t>
  </si>
  <si>
    <t>1.2.1.9.05.2.6</t>
  </si>
  <si>
    <t>1.2.1.9.05.2.7</t>
  </si>
  <si>
    <t>1.2.1.9.05.2.8</t>
  </si>
  <si>
    <t>1.2.1.9.06.0.0</t>
  </si>
  <si>
    <t>1.2.1.9.06.1.0</t>
  </si>
  <si>
    <t>1.2.1.9.06.1.1</t>
  </si>
  <si>
    <t>1.2.1.9.06.1.2</t>
  </si>
  <si>
    <t>1.2.1.9.06.1.3</t>
  </si>
  <si>
    <t>1.2.1.9.06.1.4</t>
  </si>
  <si>
    <t>1.2.1.9.06.1.5</t>
  </si>
  <si>
    <t>1.2.1.9.06.1.6</t>
  </si>
  <si>
    <t>1.2.1.9.06.1.7</t>
  </si>
  <si>
    <t>1.2.1.9.06.1.8</t>
  </si>
  <si>
    <t>1.2.1.9.06.2.0</t>
  </si>
  <si>
    <t>1.2.1.9.06.2.1</t>
  </si>
  <si>
    <t>1.2.1.9.06.2.2</t>
  </si>
  <si>
    <t>1.2.1.9.06.2.3</t>
  </si>
  <si>
    <t>1.2.1.9.06.2.4</t>
  </si>
  <si>
    <t>1.2.1.9.06.2.5</t>
  </si>
  <si>
    <t>1.2.1.9.06.2.6</t>
  </si>
  <si>
    <t>1.2.1.9.06.2.7</t>
  </si>
  <si>
    <t>1.2.1.9.06.2.8</t>
  </si>
  <si>
    <t>1.2.1.9.07.0.0</t>
  </si>
  <si>
    <t>1.2.1.9.07.1.0</t>
  </si>
  <si>
    <t>1.2.1.9.07.1.1</t>
  </si>
  <si>
    <t>1.2.1.9.07.1.2</t>
  </si>
  <si>
    <t>1.2.1.9.07.1.3</t>
  </si>
  <si>
    <t>1.2.1.9.07.1.4</t>
  </si>
  <si>
    <t>1.2.1.9.07.1.5</t>
  </si>
  <si>
    <t>1.2.1.9.07.1.6</t>
  </si>
  <si>
    <t>1.2.1.9.07.1.7</t>
  </si>
  <si>
    <t>1.2.1.9.07.1.8</t>
  </si>
  <si>
    <t>1.2.1.9.07.2.0</t>
  </si>
  <si>
    <t>1.2.1.9.07.2.1</t>
  </si>
  <si>
    <t>1.2.1.9.07.2.2</t>
  </si>
  <si>
    <t>1.2.1.9.07.2.3</t>
  </si>
  <si>
    <t>1.2.1.9.07.2.4</t>
  </si>
  <si>
    <t>1.2.1.9.07.2.5</t>
  </si>
  <si>
    <t>1.2.1.9.07.2.6</t>
  </si>
  <si>
    <t>1.2.1.9.07.2.7</t>
  </si>
  <si>
    <t>1.2.1.9.07.2.8</t>
  </si>
  <si>
    <t>1.2.1.9.10.0.0</t>
  </si>
  <si>
    <t>1.2.1.9.10.1.0</t>
  </si>
  <si>
    <t>1.2.1.9.10.1.1</t>
  </si>
  <si>
    <t>1.2.1.9.10.1.2</t>
  </si>
  <si>
    <t>1.2.1.9.10.1.3</t>
  </si>
  <si>
    <t>1.2.1.9.10.1.4</t>
  </si>
  <si>
    <t>1.2.1.9.10.1.5</t>
  </si>
  <si>
    <t>1.2.1.9.10.1.6</t>
  </si>
  <si>
    <t>1.2.1.9.10.1.7</t>
  </si>
  <si>
    <t>1.2.1.9.10.1.8</t>
  </si>
  <si>
    <t>1.2.1.9.10.2.0</t>
  </si>
  <si>
    <t>1.2.1.9.10.2.1</t>
  </si>
  <si>
    <t>1.2.1.9.10.2.2</t>
  </si>
  <si>
    <t>1.2.1.9.10.2.3</t>
  </si>
  <si>
    <t>1.2.1.9.10.2.4</t>
  </si>
  <si>
    <t>1.2.1.9.10.2.5</t>
  </si>
  <si>
    <t>1.2.1.9.10.2.6</t>
  </si>
  <si>
    <t>1.2.1.9.10.2.7</t>
  </si>
  <si>
    <t>1.2.1.9.10.2.8</t>
  </si>
  <si>
    <t>1.2.1.9.50.0.0</t>
  </si>
  <si>
    <t>1.2.1.9.50.1.0</t>
  </si>
  <si>
    <t>1.2.1.9.50.1.1</t>
  </si>
  <si>
    <t>1.2.1.9.50.1.2</t>
  </si>
  <si>
    <t>1.2.1.9.50.1.3</t>
  </si>
  <si>
    <t>1.2.1.9.50.1.4</t>
  </si>
  <si>
    <t>1.2.1.9.50.1.5</t>
  </si>
  <si>
    <t>1.2.1.9.50.1.6</t>
  </si>
  <si>
    <t>1.2.1.9.50.1.7</t>
  </si>
  <si>
    <t>1.2.1.9.50.1.8</t>
  </si>
  <si>
    <t>1.2.1.9.50.9.0</t>
  </si>
  <si>
    <t>1.2.1.9.50.9.1</t>
  </si>
  <si>
    <t>1.2.1.9.50.9.2</t>
  </si>
  <si>
    <t>1.2.1.9.50.9.3</t>
  </si>
  <si>
    <t>1.2.1.9.50.9.4</t>
  </si>
  <si>
    <t>1.2.1.9.50.9.5</t>
  </si>
  <si>
    <t>1.2.1.9.50.9.6</t>
  </si>
  <si>
    <t>1.2.1.9.50.9.7</t>
  </si>
  <si>
    <t>1.2.1.9.50.9.8</t>
  </si>
  <si>
    <t>1.2.1.9.99.0.0</t>
  </si>
  <si>
    <t>1.2.1.9.99.1.0</t>
  </si>
  <si>
    <t>1.2.1.9.99.1.1</t>
  </si>
  <si>
    <t>1.2.1.9.99.1.2</t>
  </si>
  <si>
    <t>1.2.1.9.99.1.3</t>
  </si>
  <si>
    <t>1.2.1.9.99.1.4</t>
  </si>
  <si>
    <t>1.2.1.9.99.1.5</t>
  </si>
  <si>
    <t>1.2.1.9.99.1.6</t>
  </si>
  <si>
    <t>1.2.1.9.99.1.7</t>
  </si>
  <si>
    <t>1.2.1.9.99.1.8</t>
  </si>
  <si>
    <t>1.2.1.9.99.2.0</t>
  </si>
  <si>
    <t>1.2.1.9.99.2.1</t>
  </si>
  <si>
    <t>1.2.1.9.99.2.2</t>
  </si>
  <si>
    <t>1.2.1.9.99.2.3</t>
  </si>
  <si>
    <t>1.2.1.9.99.2.4</t>
  </si>
  <si>
    <t>1.2.1.9.99.2.5</t>
  </si>
  <si>
    <t>1.2.1.9.99.2.6</t>
  </si>
  <si>
    <t>1.2.1.9.99.2.7</t>
  </si>
  <si>
    <t>1.2.1.9.99.2.8</t>
  </si>
  <si>
    <t>1.2.1.9.99.3.0</t>
  </si>
  <si>
    <t>1.2.1.9.99.3.1</t>
  </si>
  <si>
    <t>1.2.1.9.99.3.2</t>
  </si>
  <si>
    <t>1.2.1.9.99.3.3</t>
  </si>
  <si>
    <t>1.2.1.9.99.3.4</t>
  </si>
  <si>
    <t>1.2.1.9.99.3.5</t>
  </si>
  <si>
    <t>1.2.1.9.99.3.6</t>
  </si>
  <si>
    <t>1.2.1.9.99.3.7</t>
  </si>
  <si>
    <t>1.2.1.9.99.3.8</t>
  </si>
  <si>
    <t>1.2.1.9.99.4.0</t>
  </si>
  <si>
    <t>1.2.1.9.99.4.1</t>
  </si>
  <si>
    <t>1.2.1.9.99.4.2</t>
  </si>
  <si>
    <t>1.2.1.9.99.4.3</t>
  </si>
  <si>
    <t>1.2.1.9.99.4.4</t>
  </si>
  <si>
    <t>1.2.1.9.99.4.5</t>
  </si>
  <si>
    <t>1.2.1.9.99.4.6</t>
  </si>
  <si>
    <t>1.2.1.9.99.4.7</t>
  </si>
  <si>
    <t>1.2.1.9.99.4.8</t>
  </si>
  <si>
    <t>1.2.2.0.00.0.0</t>
  </si>
  <si>
    <t>1.2.2.1.00.0.0</t>
  </si>
  <si>
    <t>1.2.2.1.01.0.0</t>
  </si>
  <si>
    <t>1.2.2.1.01.1.0</t>
  </si>
  <si>
    <t>1.2.2.1.01.1.1</t>
  </si>
  <si>
    <t>1.2.2.1.01.1.2</t>
  </si>
  <si>
    <t>1.2.2.1.01.1.3</t>
  </si>
  <si>
    <t>1.2.2.1.01.1.4</t>
  </si>
  <si>
    <t>1.2.2.1.01.1.5</t>
  </si>
  <si>
    <t>1.2.2.1.01.1.6</t>
  </si>
  <si>
    <t>1.2.2.1.01.1.7</t>
  </si>
  <si>
    <t>1.2.2.1.01.1.8</t>
  </si>
  <si>
    <t>1.2.2.1.01.2.0</t>
  </si>
  <si>
    <t>1.2.2.1.01.2.1</t>
  </si>
  <si>
    <t>1.2.2.1.01.2.2</t>
  </si>
  <si>
    <t>1.2.2.1.01.2.3</t>
  </si>
  <si>
    <t>1.2.2.1.01.2.4</t>
  </si>
  <si>
    <t>1.2.2.1.01.2.5</t>
  </si>
  <si>
    <t>1.2.2.1.01.2.6</t>
  </si>
  <si>
    <t>1.2.2.1.01.2.7</t>
  </si>
  <si>
    <t>1.2.2.1.01.2.8</t>
  </si>
  <si>
    <t>1.2.2.1.02.0.0</t>
  </si>
  <si>
    <t>1.2.2.1.02.0.1</t>
  </si>
  <si>
    <t>1.2.2.1.02.0.2</t>
  </si>
  <si>
    <t>1.2.2.1.02.0.3</t>
  </si>
  <si>
    <t>1.2.2.1.02.0.4</t>
  </si>
  <si>
    <t>1.2.2.1.02.0.5</t>
  </si>
  <si>
    <t>1.2.2.1.02.0.6</t>
  </si>
  <si>
    <t>1.2.2.1.02.0.7</t>
  </si>
  <si>
    <t>1.2.2.1.02.0.8</t>
  </si>
  <si>
    <t>1.2.2.1.03.0.0</t>
  </si>
  <si>
    <t>1.2.2.1.03.0.1</t>
  </si>
  <si>
    <t>1.2.2.1.03.0.2</t>
  </si>
  <si>
    <t>1.2.2.1.03.0.3</t>
  </si>
  <si>
    <t>1.2.2.1.03.0.4</t>
  </si>
  <si>
    <t>1.2.2.1.03.0.5</t>
  </si>
  <si>
    <t>1.2.2.1.03.0.6</t>
  </si>
  <si>
    <t>1.2.2.1.03.0.7</t>
  </si>
  <si>
    <t>1.2.2.1.03.0.8</t>
  </si>
  <si>
    <t>1.2.2.1.04.0.0</t>
  </si>
  <si>
    <t>1.2.2.1.04.0.1</t>
  </si>
  <si>
    <t>1.2.2.1.04.0.2</t>
  </si>
  <si>
    <t>1.2.2.1.04.0.3</t>
  </si>
  <si>
    <t>1.2.2.1.04.0.4</t>
  </si>
  <si>
    <t>1.2.2.1.04.0.5</t>
  </si>
  <si>
    <t>1.2.2.1.04.0.6</t>
  </si>
  <si>
    <t>1.2.2.1.04.0.7</t>
  </si>
  <si>
    <t>1.2.2.1.04.0.8</t>
  </si>
  <si>
    <t>1.2.2.1.05.0.0</t>
  </si>
  <si>
    <t>1.2.2.1.05.0.1</t>
  </si>
  <si>
    <t>1.2.2.1.05.0.2</t>
  </si>
  <si>
    <t>1.2.2.1.05.0.3</t>
  </si>
  <si>
    <t>1.2.2.1.05.0.4</t>
  </si>
  <si>
    <t>1.2.2.1.05.0.5</t>
  </si>
  <si>
    <t>1.2.2.1.05.0.6</t>
  </si>
  <si>
    <t>1.2.2.1.05.0.7</t>
  </si>
  <si>
    <t>1.2.2.1.05.0.8</t>
  </si>
  <si>
    <t>1.2.2.1.06.0.0</t>
  </si>
  <si>
    <t>1.2.2.1.06.0.1</t>
  </si>
  <si>
    <t>1.2.2.1.06.0.2</t>
  </si>
  <si>
    <t>1.2.2.1.06.0.3</t>
  </si>
  <si>
    <t>1.2.2.1.06.0.4</t>
  </si>
  <si>
    <t>1.2.2.1.06.0.5</t>
  </si>
  <si>
    <t>1.2.2.1.06.0.6</t>
  </si>
  <si>
    <t>1.2.2.1.06.0.7</t>
  </si>
  <si>
    <t>1.2.2.1.06.0.8</t>
  </si>
  <si>
    <t>1.2.2.1.07.0.0</t>
  </si>
  <si>
    <t>1.2.2.1.07.0.1</t>
  </si>
  <si>
    <t>1.2.2.1.07.0.2</t>
  </si>
  <si>
    <t>1.2.2.1.07.0.3</t>
  </si>
  <si>
    <t>1.2.2.1.07.0.4</t>
  </si>
  <si>
    <t>1.2.2.1.07.0.5</t>
  </si>
  <si>
    <t>1.2.2.1.07.0.6</t>
  </si>
  <si>
    <t>1.2.2.1.07.0.7</t>
  </si>
  <si>
    <t>1.2.2.1.07.0.8</t>
  </si>
  <si>
    <t>1.2.2.1.08.0.0</t>
  </si>
  <si>
    <t>1.2.2.1.08.1.0</t>
  </si>
  <si>
    <t>1.2.2.1.08.1.1</t>
  </si>
  <si>
    <t>1.2.2.1.08.1.2</t>
  </si>
  <si>
    <t>1.2.2.1.08.1.3</t>
  </si>
  <si>
    <t>1.2.2.1.08.1.4</t>
  </si>
  <si>
    <t>1.2.2.1.08.1.5</t>
  </si>
  <si>
    <t>1.2.2.1.08.1.6</t>
  </si>
  <si>
    <t>1.2.2.1.08.1.7</t>
  </si>
  <si>
    <t>1.2.2.1.08.1.8</t>
  </si>
  <si>
    <t>1.2.2.1.08.2.0</t>
  </si>
  <si>
    <t>1.2.2.1.08.2.1</t>
  </si>
  <si>
    <t>1.2.2.1.08.2.2</t>
  </si>
  <si>
    <t>1.2.2.1.08.2.3</t>
  </si>
  <si>
    <t>1.2.2.1.08.2.4</t>
  </si>
  <si>
    <t>1.2.2.1.08.2.5</t>
  </si>
  <si>
    <t>1.2.2.1.08.2.6</t>
  </si>
  <si>
    <t>1.2.2.1.08.2.7</t>
  </si>
  <si>
    <t>1.2.2.1.08.2.8</t>
  </si>
  <si>
    <t>1.2.2.1.09.0.0</t>
  </si>
  <si>
    <t>1.2.2.1.09.1.0</t>
  </si>
  <si>
    <t>1.2.2.1.09.1.1</t>
  </si>
  <si>
    <t>1.2.2.1.09.1.2</t>
  </si>
  <si>
    <t>1.2.2.1.09.1.3</t>
  </si>
  <si>
    <t>1.2.2.1.09.1.4</t>
  </si>
  <si>
    <t>1.2.2.1.09.1.5</t>
  </si>
  <si>
    <t>1.2.2.1.09.1.6</t>
  </si>
  <si>
    <t>1.2.2.1.09.1.7</t>
  </si>
  <si>
    <t>1.2.2.1.09.1.8</t>
  </si>
  <si>
    <t>1.2.2.1.09.2.0</t>
  </si>
  <si>
    <t>1.2.2.1.09.2.1</t>
  </si>
  <si>
    <t>1.2.2.1.09.2.2</t>
  </si>
  <si>
    <t>1.2.2.1.09.2.3</t>
  </si>
  <si>
    <t>1.2.2.1.09.2.4</t>
  </si>
  <si>
    <t>1.2.2.1.09.2.5</t>
  </si>
  <si>
    <t>1.2.2.1.09.2.6</t>
  </si>
  <si>
    <t>1.2.2.1.09.2.7</t>
  </si>
  <si>
    <t>1.2.2.1.09.2.8</t>
  </si>
  <si>
    <t>1.2.2.1.10.0.0</t>
  </si>
  <si>
    <t>1.2.2.1.10.0.1</t>
  </si>
  <si>
    <t>1.2.2.1.10.0.2</t>
  </si>
  <si>
    <t>1.2.2.1.10.0.3</t>
  </si>
  <si>
    <t>1.2.2.1.10.0.4</t>
  </si>
  <si>
    <t>1.2.2.1.10.0.5</t>
  </si>
  <si>
    <t>1.2.2.1.10.0.6</t>
  </si>
  <si>
    <t>1.2.2.1.10.0.7</t>
  </si>
  <si>
    <t>1.2.2.1.10.0.8</t>
  </si>
  <si>
    <t>1.2.2.1.11.0.0</t>
  </si>
  <si>
    <t>1.2.2.1.11.1.0</t>
  </si>
  <si>
    <t>1.2.2.1.11.1.1</t>
  </si>
  <si>
    <t>1.2.2.1.11.1.2</t>
  </si>
  <si>
    <t>1.2.2.1.11.1.3</t>
  </si>
  <si>
    <t>1.2.2.1.11.1.4</t>
  </si>
  <si>
    <t>1.2.2.1.11.1.5</t>
  </si>
  <si>
    <t>1.2.2.1.11.1.6</t>
  </si>
  <si>
    <t>1.2.2.1.11.1.7</t>
  </si>
  <si>
    <t>1.2.2.1.11.1.8</t>
  </si>
  <si>
    <t>1.2.2.1.11.2.0</t>
  </si>
  <si>
    <t>1.2.2.1.11.2.1</t>
  </si>
  <si>
    <t>1.2.2.1.11.2.2</t>
  </si>
  <si>
    <t>1.2.2.1.11.2.3</t>
  </si>
  <si>
    <t>1.2.2.1.11.2.4</t>
  </si>
  <si>
    <t>1.2.2.1.11.2.5</t>
  </si>
  <si>
    <t>1.2.2.1.11.2.6</t>
  </si>
  <si>
    <t>1.2.2.1.11.2.7</t>
  </si>
  <si>
    <t>1.2.2.1.11.2.8</t>
  </si>
  <si>
    <t>1.2.2.1.12.0.0</t>
  </si>
  <si>
    <t>1.2.2.1.12.1.0</t>
  </si>
  <si>
    <t>1.2.2.1.12.1.1</t>
  </si>
  <si>
    <t>1.2.2.1.12.1.2</t>
  </si>
  <si>
    <t>1.2.2.1.12.1.3</t>
  </si>
  <si>
    <t>1.2.2.1.12.1.4</t>
  </si>
  <si>
    <t>1.2.2.1.12.1.5</t>
  </si>
  <si>
    <t>1.2.2.1.12.1.6</t>
  </si>
  <si>
    <t>1.2.2.1.12.1.7</t>
  </si>
  <si>
    <t>1.2.2.1.12.1.8</t>
  </si>
  <si>
    <t>1.2.2.1.12.2.0</t>
  </si>
  <si>
    <t>1.2.2.1.12.2.1</t>
  </si>
  <si>
    <t>1.2.2.1.12.2.2</t>
  </si>
  <si>
    <t>1.2.2.1.12.2.3</t>
  </si>
  <si>
    <t>1.2.2.1.12.2.4</t>
  </si>
  <si>
    <t>1.2.2.1.12.2.5</t>
  </si>
  <si>
    <t>1.2.2.1.12.2.6</t>
  </si>
  <si>
    <t>1.2.2.1.12.2.7</t>
  </si>
  <si>
    <t>1.2.2.1.12.2.8</t>
  </si>
  <si>
    <t>1.2.2.1.13.0.0</t>
  </si>
  <si>
    <t>1.2.2.1.13.0.1</t>
  </si>
  <si>
    <t>1.2.2.1.13.0.2</t>
  </si>
  <si>
    <t>1.2.2.1.13.0.3</t>
  </si>
  <si>
    <t>1.2.2.1.13.0.4</t>
  </si>
  <si>
    <t>1.2.2.1.13.0.5</t>
  </si>
  <si>
    <t>1.2.2.1.13.0.6</t>
  </si>
  <si>
    <t>1.2.2.1.13.0.7</t>
  </si>
  <si>
    <t>1.2.2.1.13.0.8</t>
  </si>
  <si>
    <t>1.2.2.1.50.0.0</t>
  </si>
  <si>
    <t>1.2.2.1.50.1.0</t>
  </si>
  <si>
    <t>1.2.2.1.50.1.1</t>
  </si>
  <si>
    <t>1.2.2.1.50.1.2</t>
  </si>
  <si>
    <t>1.2.2.1.50.1.3</t>
  </si>
  <si>
    <t>1.2.2.1.50.1.4</t>
  </si>
  <si>
    <t>1.2.2.1.50.1.5</t>
  </si>
  <si>
    <t>1.2.2.1.50.1.6</t>
  </si>
  <si>
    <t>1.2.2.1.50.1.7</t>
  </si>
  <si>
    <t>1.2.2.1.50.1.8</t>
  </si>
  <si>
    <t>1.2.2.1.99.0.0</t>
  </si>
  <si>
    <t>1.2.2.1.99.1.0</t>
  </si>
  <si>
    <t>1.2.2.1.99.1.1</t>
  </si>
  <si>
    <t>1.2.2.1.99.1.2</t>
  </si>
  <si>
    <t>1.2.2.1.99.1.3</t>
  </si>
  <si>
    <t>1.2.2.1.99.1.4</t>
  </si>
  <si>
    <t>1.2.2.1.99.1.5</t>
  </si>
  <si>
    <t>1.2.2.1.99.1.6</t>
  </si>
  <si>
    <t>1.2.2.1.99.1.7</t>
  </si>
  <si>
    <t>1.2.2.1.99.1.8</t>
  </si>
  <si>
    <t>1.2.2.1.99.2.0</t>
  </si>
  <si>
    <t>1.2.2.1.99.2.1</t>
  </si>
  <si>
    <t>1.2.2.1.99.2.2</t>
  </si>
  <si>
    <t>1.2.2.1.99.2.3</t>
  </si>
  <si>
    <t>1.2.2.1.99.2.4</t>
  </si>
  <si>
    <t>1.2.2.1.99.2.5</t>
  </si>
  <si>
    <t>1.2.2.1.99.2.6</t>
  </si>
  <si>
    <t>1.2.2.1.99.2.7</t>
  </si>
  <si>
    <t>1.2.2.1.99.2.8</t>
  </si>
  <si>
    <t>1.2.3.0.00.0.0</t>
  </si>
  <si>
    <t>1.2.3.1.00.0.0</t>
  </si>
  <si>
    <t>1.2.3.1.50.0.0</t>
  </si>
  <si>
    <t>1.2.3.1.50.0.1</t>
  </si>
  <si>
    <t>1.2.3.1.50.0.2</t>
  </si>
  <si>
    <t>1.2.3.1.50.0.3</t>
  </si>
  <si>
    <t>1.2.3.1.50.0.4</t>
  </si>
  <si>
    <t>1.2.3.1.50.0.5</t>
  </si>
  <si>
    <t>1.2.3.1.50.0.6</t>
  </si>
  <si>
    <t>1.2.3.1.50.0.7</t>
  </si>
  <si>
    <t>1.2.3.1.50.0.8</t>
  </si>
  <si>
    <t>1.2.4.0.00.0.0</t>
  </si>
  <si>
    <t>1.2.4.1.00.0.0</t>
  </si>
  <si>
    <t>1.2.4.1.50.0.0</t>
  </si>
  <si>
    <t>1.2.4.1.50.0.1</t>
  </si>
  <si>
    <t>1.2.4.1.50.0.2</t>
  </si>
  <si>
    <t>1.2.4.1.50.0.3</t>
  </si>
  <si>
    <t>1.2.4.1.50.0.4</t>
  </si>
  <si>
    <t>1.2.4.1.50.0.5</t>
  </si>
  <si>
    <t>1.2.4.1.50.0.6</t>
  </si>
  <si>
    <t>1.2.4.1.50.0.7</t>
  </si>
  <si>
    <t>1.2.4.1.50.0.8</t>
  </si>
  <si>
    <t>1.3.0.0.00.0.0</t>
  </si>
  <si>
    <t>1.3.1.0.00.0.0</t>
  </si>
  <si>
    <t>1.3.1.1.00.0.0</t>
  </si>
  <si>
    <t>1.3.1.1.01.0.0</t>
  </si>
  <si>
    <t>1.3.1.1.01.1.0</t>
  </si>
  <si>
    <t>1.3.1.1.01.1.1</t>
  </si>
  <si>
    <t>1.3.1.1.01.1.2</t>
  </si>
  <si>
    <t>1.3.1.1.01.1.3</t>
  </si>
  <si>
    <t>1.3.1.1.01.1.4</t>
  </si>
  <si>
    <t>1.3.1.1.01.1.5</t>
  </si>
  <si>
    <t>1.3.1.1.01.1.6</t>
  </si>
  <si>
    <t>1.3.1.1.01.1.7</t>
  </si>
  <si>
    <t>1.3.1.1.01.1.8</t>
  </si>
  <si>
    <t>1.3.1.1.01.2.0</t>
  </si>
  <si>
    <t>1.3.1.1.01.2.1</t>
  </si>
  <si>
    <t>1.3.1.1.01.2.2</t>
  </si>
  <si>
    <t>1.3.1.1.01.2.3</t>
  </si>
  <si>
    <t>1.3.1.1.01.2.4</t>
  </si>
  <si>
    <t>1.3.1.1.01.2.5</t>
  </si>
  <si>
    <t>1.3.1.1.01.2.6</t>
  </si>
  <si>
    <t>1.3.1.1.01.2.7</t>
  </si>
  <si>
    <t>1.3.1.1.01.2.8</t>
  </si>
  <si>
    <t>1.3.1.1.01.3.0</t>
  </si>
  <si>
    <t>1.3.1.1.01.3.1</t>
  </si>
  <si>
    <t>1.3.1.1.01.3.2</t>
  </si>
  <si>
    <t>1.3.1.1.01.3.3</t>
  </si>
  <si>
    <t>1.3.1.1.01.3.4</t>
  </si>
  <si>
    <t>1.3.1.1.01.3.5</t>
  </si>
  <si>
    <t>1.3.1.1.01.3.6</t>
  </si>
  <si>
    <t>1.3.1.1.01.3.7</t>
  </si>
  <si>
    <t>1.3.1.1.01.3.8</t>
  </si>
  <si>
    <t>1.3.1.1.01.4.0</t>
  </si>
  <si>
    <t>1.3.1.1.01.4.1</t>
  </si>
  <si>
    <t>1.3.1.1.01.4.2</t>
  </si>
  <si>
    <t>1.3.1.1.01.4.3</t>
  </si>
  <si>
    <t>1.3.1.1.01.4.4</t>
  </si>
  <si>
    <t>1.3.1.1.01.4.5</t>
  </si>
  <si>
    <t>1.3.1.1.01.4.6</t>
  </si>
  <si>
    <t>1.3.1.1.01.4.7</t>
  </si>
  <si>
    <t>1.3.1.1.01.4.8</t>
  </si>
  <si>
    <t>1.3.1.1.01.5.0</t>
  </si>
  <si>
    <t>1.3.1.1.01.5.1</t>
  </si>
  <si>
    <t>1.3.1.1.01.5.2</t>
  </si>
  <si>
    <t>1.3.1.1.01.5.3</t>
  </si>
  <si>
    <t>1.3.1.1.01.5.4</t>
  </si>
  <si>
    <t>1.3.1.1.01.5.5</t>
  </si>
  <si>
    <t>1.3.1.1.01.5.6</t>
  </si>
  <si>
    <t>1.3.1.1.01.5.7</t>
  </si>
  <si>
    <t>1.3.1.1.01.5.8</t>
  </si>
  <si>
    <t>1.3.1.1.02.0.0</t>
  </si>
  <si>
    <t>1.3.1.1.02.0.1</t>
  </si>
  <si>
    <t>1.3.1.1.02.0.2</t>
  </si>
  <si>
    <t>1.3.1.1.02.0.3</t>
  </si>
  <si>
    <t>1.3.1.1.02.0.4</t>
  </si>
  <si>
    <t>1.3.1.1.02.0.5</t>
  </si>
  <si>
    <t>1.3.1.1.02.0.6</t>
  </si>
  <si>
    <t>1.3.1.1.02.0.7</t>
  </si>
  <si>
    <t>1.3.1.1.02.0.8</t>
  </si>
  <si>
    <t>1.3.1.1.02.1.0</t>
  </si>
  <si>
    <t>1.3.1.1.02.1.1</t>
  </si>
  <si>
    <t>1.3.1.1.02.1.2</t>
  </si>
  <si>
    <t>1.3.1.1.02.1.3</t>
  </si>
  <si>
    <t>1.3.1.1.02.1.4</t>
  </si>
  <si>
    <t>1.3.1.1.02.1.5</t>
  </si>
  <si>
    <t>1.3.1.1.02.1.6</t>
  </si>
  <si>
    <t>1.3.1.1.02.1.7</t>
  </si>
  <si>
    <t>1.3.1.1.02.1.8</t>
  </si>
  <si>
    <t>1.3.1.1.02.2.0</t>
  </si>
  <si>
    <t>1.3.1.1.02.2.1</t>
  </si>
  <si>
    <t>1.3.1.1.02.2.2</t>
  </si>
  <si>
    <t>1.3.1.1.02.2.3</t>
  </si>
  <si>
    <t>1.3.1.1.02.2.4</t>
  </si>
  <si>
    <t>1.3.1.1.02.2.5</t>
  </si>
  <si>
    <t>1.3.1.1.02.2.6</t>
  </si>
  <si>
    <t>1.3.1.1.02.2.7</t>
  </si>
  <si>
    <t>1.3.1.1.02.2.8</t>
  </si>
  <si>
    <t>1.3.1.1.02.3.0</t>
  </si>
  <si>
    <t>1.3.1.1.02.3.1</t>
  </si>
  <si>
    <t>1.3.1.1.02.3.2</t>
  </si>
  <si>
    <t>1.3.1.1.02.3.3</t>
  </si>
  <si>
    <t>1.3.1.1.02.3.4</t>
  </si>
  <si>
    <t>1.3.1.1.02.3.5</t>
  </si>
  <si>
    <t>1.3.1.1.02.3.6</t>
  </si>
  <si>
    <t>1.3.1.1.02.3.7</t>
  </si>
  <si>
    <t>1.3.1.1.02.3.8</t>
  </si>
  <si>
    <t>1.3.1.1.02.4.0</t>
  </si>
  <si>
    <t>1.3.1.1.02.4.1</t>
  </si>
  <si>
    <t>1.3.1.1.02.4.2</t>
  </si>
  <si>
    <t>1.3.1.1.02.4.3</t>
  </si>
  <si>
    <t>1.3.1.1.02.4.4</t>
  </si>
  <si>
    <t>1.3.1.1.02.4.5</t>
  </si>
  <si>
    <t>1.3.1.1.02.4.6</t>
  </si>
  <si>
    <t>1.3.1.1.02.4.7</t>
  </si>
  <si>
    <t>1.3.1.1.02.4.8</t>
  </si>
  <si>
    <t>1.3.1.1.99.0.0</t>
  </si>
  <si>
    <t>1.3.1.1.99.0.1</t>
  </si>
  <si>
    <t>1.3.1.1.99.0.2</t>
  </si>
  <si>
    <t>1.3.1.1.99.0.3</t>
  </si>
  <si>
    <t>1.3.1.1.99.0.4</t>
  </si>
  <si>
    <t>1.3.1.1.99.0.5</t>
  </si>
  <si>
    <t>1.3.1.1.99.0.6</t>
  </si>
  <si>
    <t>1.3.1.1.99.0.7</t>
  </si>
  <si>
    <t>1.3.1.1.99.0.8</t>
  </si>
  <si>
    <t>1.3.2.0.00.0.0</t>
  </si>
  <si>
    <t>1.3.2.1.00.0.0</t>
  </si>
  <si>
    <t>1.3.2.1.01.0.0</t>
  </si>
  <si>
    <t>1.3.2.1.01.0.1</t>
  </si>
  <si>
    <t>1.3.2.1.01.0.2</t>
  </si>
  <si>
    <t>1.3.2.1.01.0.3</t>
  </si>
  <si>
    <t>1.3.2.1.01.0.4</t>
  </si>
  <si>
    <t>1.3.2.1.01.0.5</t>
  </si>
  <si>
    <t>1.3.2.1.01.0.6</t>
  </si>
  <si>
    <t>1.3.2.1.01.0.7</t>
  </si>
  <si>
    <t>1.3.2.1.01.0.8</t>
  </si>
  <si>
    <t>1.3.2.1.01.1.0</t>
  </si>
  <si>
    <t>1.3.2.1.01.1.1</t>
  </si>
  <si>
    <t>1.3.2.1.01.1.2</t>
  </si>
  <si>
    <t>1.3.2.1.01.1.3</t>
  </si>
  <si>
    <t>1.3.2.1.01.1.4</t>
  </si>
  <si>
    <t>1.3.2.1.01.1.5</t>
  </si>
  <si>
    <t>1.3.2.1.01.1.6</t>
  </si>
  <si>
    <t>1.3.2.1.01.1.7</t>
  </si>
  <si>
    <t>1.3.2.1.01.1.8</t>
  </si>
  <si>
    <t>1.3.2.1.01.2.0</t>
  </si>
  <si>
    <t>1.3.2.1.01.2.1</t>
  </si>
  <si>
    <t>1.3.2.1.01.2.2</t>
  </si>
  <si>
    <t>1.3.2.1.01.2.3</t>
  </si>
  <si>
    <t>1.3.2.1.01.2.4</t>
  </si>
  <si>
    <t>1.3.2.1.01.2.5</t>
  </si>
  <si>
    <t>1.3.2.1.01.2.6</t>
  </si>
  <si>
    <t>1.3.2.1.01.2.7</t>
  </si>
  <si>
    <t>1.3.2.1.01.2.8</t>
  </si>
  <si>
    <t>1.3.2.1.02.0.0</t>
  </si>
  <si>
    <t>1.3.2.1.02.0.1</t>
  </si>
  <si>
    <t>1.3.2.1.02.0.2</t>
  </si>
  <si>
    <t>1.3.2.1.02.0.3</t>
  </si>
  <si>
    <t>1.3.2.1.02.0.4</t>
  </si>
  <si>
    <t>1.3.2.1.02.0.5</t>
  </si>
  <si>
    <t>1.3.2.1.02.0.6</t>
  </si>
  <si>
    <t>1.3.2.1.02.0.7</t>
  </si>
  <si>
    <t>1.3.2.1.02.0.8</t>
  </si>
  <si>
    <t>1.3.2.1.03.0.0</t>
  </si>
  <si>
    <t>1.3.2.1.03.0.1</t>
  </si>
  <si>
    <t>1.3.2.1.03.0.2</t>
  </si>
  <si>
    <t>1.3.2.1.03.0.3</t>
  </si>
  <si>
    <t>1.3.2.1.03.0.4</t>
  </si>
  <si>
    <t>1.3.2.1.03.0.5</t>
  </si>
  <si>
    <t>1.3.2.1.03.0.6</t>
  </si>
  <si>
    <t>1.3.2.1.03.0.7</t>
  </si>
  <si>
    <t>1.3.2.1.03.0.8</t>
  </si>
  <si>
    <t>1.3.2.1.04.0.0</t>
  </si>
  <si>
    <t>1.3.2.1.04.0.1</t>
  </si>
  <si>
    <t>1.3.2.1.04.0.2</t>
  </si>
  <si>
    <t>1.3.2.1.04.0.3</t>
  </si>
  <si>
    <t>1.3.2.1.04.0.4</t>
  </si>
  <si>
    <t>1.3.2.1.04.0.5</t>
  </si>
  <si>
    <t>1.3.2.1.04.0.6</t>
  </si>
  <si>
    <t>1.3.2.1.04.0.7</t>
  </si>
  <si>
    <t>1.3.2.1.04.0.8</t>
  </si>
  <si>
    <t>1.3.2.1.05.0.0</t>
  </si>
  <si>
    <t>1.3.2.1.05.0.1</t>
  </si>
  <si>
    <t>1.3.2.1.05.0.2</t>
  </si>
  <si>
    <t>1.3.2.1.05.0.3</t>
  </si>
  <si>
    <t>1.3.2.1.05.0.4</t>
  </si>
  <si>
    <t>1.3.2.1.05.0.5</t>
  </si>
  <si>
    <t>1.3.2.1.05.0.6</t>
  </si>
  <si>
    <t>1.3.2.1.05.0.7</t>
  </si>
  <si>
    <t>1.3.2.1.05.0.8</t>
  </si>
  <si>
    <t>1.3.2.1.06.0.0</t>
  </si>
  <si>
    <t>1.3.2.1.06.0.1</t>
  </si>
  <si>
    <t>1.3.2.1.06.0.2</t>
  </si>
  <si>
    <t>1.3.2.1.06.0.3</t>
  </si>
  <si>
    <t>1.3.2.1.06.0.4</t>
  </si>
  <si>
    <t>1.3.2.1.06.0.5</t>
  </si>
  <si>
    <t>1.3.2.1.06.0.6</t>
  </si>
  <si>
    <t>1.3.2.1.06.0.7</t>
  </si>
  <si>
    <t>1.3.2.1.06.0.8</t>
  </si>
  <si>
    <t>1.3.2.2.00.0.0</t>
  </si>
  <si>
    <t>1.3.2.2.01.0.0</t>
  </si>
  <si>
    <t>1.3.2.2.01.0.1</t>
  </si>
  <si>
    <t>1.3.2.2.01.0.2</t>
  </si>
  <si>
    <t>1.3.2.2.01.0.3</t>
  </si>
  <si>
    <t>1.3.2.2.01.0.4</t>
  </si>
  <si>
    <t>1.3.2.2.01.0.5</t>
  </si>
  <si>
    <t>1.3.2.2.01.0.6</t>
  </si>
  <si>
    <t>1.3.2.2.01.0.7</t>
  </si>
  <si>
    <t>1.3.2.2.01.0.8</t>
  </si>
  <si>
    <t>1.3.2.2.01.1.0</t>
  </si>
  <si>
    <t>1.3.2.2.01.1.1</t>
  </si>
  <si>
    <t>1.3.2.2.01.1.2</t>
  </si>
  <si>
    <t>1.3.2.2.01.1.3</t>
  </si>
  <si>
    <t>1.3.2.2.01.1.4</t>
  </si>
  <si>
    <t>1.3.2.2.01.1.5</t>
  </si>
  <si>
    <t>1.3.2.2.01.1.6</t>
  </si>
  <si>
    <t>1.3.2.2.01.1.7</t>
  </si>
  <si>
    <t>1.3.2.2.01.1.8</t>
  </si>
  <si>
    <t>1.3.2.2.01.2.0</t>
  </si>
  <si>
    <t>1.3.2.2.01.2.1</t>
  </si>
  <si>
    <t>1.3.2.2.01.2.2</t>
  </si>
  <si>
    <t>1.3.2.2.01.2.3</t>
  </si>
  <si>
    <t>1.3.2.2.01.2.4</t>
  </si>
  <si>
    <t>1.3.2.2.01.2.5</t>
  </si>
  <si>
    <t>1.3.2.2.01.2.6</t>
  </si>
  <si>
    <t>1.3.2.2.01.2.7</t>
  </si>
  <si>
    <t>1.3.2.2.01.2.8</t>
  </si>
  <si>
    <t>1.3.2.2.01.9.0</t>
  </si>
  <si>
    <t>1.3.2.2.01.9.1</t>
  </si>
  <si>
    <t>1.3.2.2.01.9.2</t>
  </si>
  <si>
    <t>1.3.2.2.01.9.3</t>
  </si>
  <si>
    <t>1.3.2.2.01.9.4</t>
  </si>
  <si>
    <t>1.3.2.2.01.9.5</t>
  </si>
  <si>
    <t>1.3.2.2.01.9.6</t>
  </si>
  <si>
    <t>1.3.2.2.01.9.7</t>
  </si>
  <si>
    <t>1.3.2.2.01.9.8</t>
  </si>
  <si>
    <t>1.3.2.3.00.0.0</t>
  </si>
  <si>
    <t>1.3.2.3.01.0.0</t>
  </si>
  <si>
    <t>1.3.2.3.01.0.1</t>
  </si>
  <si>
    <t>1.3.2.3.01.0.2</t>
  </si>
  <si>
    <t>1.3.2.3.01.0.3</t>
  </si>
  <si>
    <t>1.3.2.3.01.0.4</t>
  </si>
  <si>
    <t>1.3.2.3.01.0.5</t>
  </si>
  <si>
    <t>1.3.2.3.01.0.6</t>
  </si>
  <si>
    <t>1.3.2.3.01.0.7</t>
  </si>
  <si>
    <t>1.3.2.3.01.0.8</t>
  </si>
  <si>
    <t>1.3.2.9.00.0.0</t>
  </si>
  <si>
    <t>1.3.2.9.99.0.0</t>
  </si>
  <si>
    <t>1.3.2.9.99.0.1</t>
  </si>
  <si>
    <t>1.3.2.9.99.0.2</t>
  </si>
  <si>
    <t>1.3.2.9.99.0.3</t>
  </si>
  <si>
    <t>1.3.2.9.99.0.4</t>
  </si>
  <si>
    <t>1.3.2.9.99.0.5</t>
  </si>
  <si>
    <t>1.3.2.9.99.0.6</t>
  </si>
  <si>
    <t>1.3.2.9.99.0.7</t>
  </si>
  <si>
    <t>1.3.2.9.99.0.8</t>
  </si>
  <si>
    <t>1.3.3.0.00.0.0</t>
  </si>
  <si>
    <t>1.3.3.1.00.0.0</t>
  </si>
  <si>
    <t>1.3.3.1.01.0.0</t>
  </si>
  <si>
    <t>1.3.3.1.01.0.1</t>
  </si>
  <si>
    <t>1.3.3.1.01.0.2</t>
  </si>
  <si>
    <t>1.3.3.1.01.0.3</t>
  </si>
  <si>
    <t>1.3.3.1.01.0.4</t>
  </si>
  <si>
    <t>1.3.3.1.01.0.5</t>
  </si>
  <si>
    <t>1.3.3.1.01.0.6</t>
  </si>
  <si>
    <t>1.3.3.1.01.0.7</t>
  </si>
  <si>
    <t>1.3.3.1.01.0.8</t>
  </si>
  <si>
    <t>1.3.3.1.02.0.0</t>
  </si>
  <si>
    <t>1.3.3.1.02.0.1</t>
  </si>
  <si>
    <t>1.3.3.1.02.0.2</t>
  </si>
  <si>
    <t>1.3.3.1.02.0.3</t>
  </si>
  <si>
    <t>1.3.3.1.02.0.4</t>
  </si>
  <si>
    <t>1.3.3.1.02.0.5</t>
  </si>
  <si>
    <t>1.3.3.1.02.0.6</t>
  </si>
  <si>
    <t>1.3.3.1.02.0.7</t>
  </si>
  <si>
    <t>1.3.3.1.02.0.8</t>
  </si>
  <si>
    <t>1.3.3.1.03.0.0</t>
  </si>
  <si>
    <t>1.3.3.1.03.0.1</t>
  </si>
  <si>
    <t>1.3.3.1.03.0.2</t>
  </si>
  <si>
    <t>1.3.3.1.03.0.3</t>
  </si>
  <si>
    <t>1.3.3.1.03.0.4</t>
  </si>
  <si>
    <t>1.3.3.1.03.0.5</t>
  </si>
  <si>
    <t>1.3.3.1.03.0.6</t>
  </si>
  <si>
    <t>1.3.3.1.03.0.7</t>
  </si>
  <si>
    <t>1.3.3.1.03.0.8</t>
  </si>
  <si>
    <t>1.3.3.1.04.0.0</t>
  </si>
  <si>
    <t>1.3.3.1.04.0.1</t>
  </si>
  <si>
    <t>1.3.3.1.04.0.2</t>
  </si>
  <si>
    <t>1.3.3.1.04.0.3</t>
  </si>
  <si>
    <t>1.3.3.1.04.0.4</t>
  </si>
  <si>
    <t>1.3.3.1.04.0.5</t>
  </si>
  <si>
    <t>1.3.3.1.04.0.6</t>
  </si>
  <si>
    <t>1.3.3.1.04.0.7</t>
  </si>
  <si>
    <t>1.3.3.1.04.0.8</t>
  </si>
  <si>
    <t>1.3.3.1.05.0.0</t>
  </si>
  <si>
    <t>1.3.3.1.05.0.1</t>
  </si>
  <si>
    <t>1.3.3.1.05.0.2</t>
  </si>
  <si>
    <t>1.3.3.1.05.0.3</t>
  </si>
  <si>
    <t>1.3.3.1.05.0.4</t>
  </si>
  <si>
    <t>1.3.3.1.05.0.5</t>
  </si>
  <si>
    <t>1.3.3.1.05.0.6</t>
  </si>
  <si>
    <t>1.3.3.1.05.0.7</t>
  </si>
  <si>
    <t>1.3.3.1.05.0.8</t>
  </si>
  <si>
    <t>1.3.3.2.00.0.0</t>
  </si>
  <si>
    <t>1.3.3.2.01.0.0</t>
  </si>
  <si>
    <t>1.3.3.2.01.1.0</t>
  </si>
  <si>
    <t>1.3.3.2.01.1.1</t>
  </si>
  <si>
    <t>1.3.3.2.01.1.2</t>
  </si>
  <si>
    <t>1.3.3.2.01.1.3</t>
  </si>
  <si>
    <t>1.3.3.2.01.1.4</t>
  </si>
  <si>
    <t>1.3.3.2.01.1.5</t>
  </si>
  <si>
    <t>1.3.3.2.01.1.6</t>
  </si>
  <si>
    <t>1.3.3.2.01.1.7</t>
  </si>
  <si>
    <t>1.3.3.2.01.1.8</t>
  </si>
  <si>
    <t>1.3.3.2.01.2.0</t>
  </si>
  <si>
    <t>1.3.3.2.01.2.1</t>
  </si>
  <si>
    <t>1.3.3.2.01.2.2</t>
  </si>
  <si>
    <t>1.3.3.2.01.2.3</t>
  </si>
  <si>
    <t>1.3.3.2.01.2.4</t>
  </si>
  <si>
    <t>1.3.3.2.01.2.5</t>
  </si>
  <si>
    <t>1.3.3.2.01.2.6</t>
  </si>
  <si>
    <t>1.3.3.2.01.2.7</t>
  </si>
  <si>
    <t>1.3.3.2.01.2.8</t>
  </si>
  <si>
    <t>1.3.3.2.02.0.0</t>
  </si>
  <si>
    <t>1.3.3.2.02.0.1</t>
  </si>
  <si>
    <t>1.3.3.2.02.0.2</t>
  </si>
  <si>
    <t>1.3.3.2.02.0.3</t>
  </si>
  <si>
    <t>1.3.3.2.02.0.4</t>
  </si>
  <si>
    <t>1.3.3.2.02.0.5</t>
  </si>
  <si>
    <t>1.3.3.2.02.0.6</t>
  </si>
  <si>
    <t>1.3.3.2.02.0.7</t>
  </si>
  <si>
    <t>1.3.3.2.02.0.8</t>
  </si>
  <si>
    <t>1.3.3.2.03.0.0</t>
  </si>
  <si>
    <t>1.3.3.2.03.0.1</t>
  </si>
  <si>
    <t>1.3.3.2.03.0.2</t>
  </si>
  <si>
    <t>1.3.3.2.03.0.3</t>
  </si>
  <si>
    <t>1.3.3.2.03.0.4</t>
  </si>
  <si>
    <t>1.3.3.2.03.0.5</t>
  </si>
  <si>
    <t>1.3.3.2.03.0.6</t>
  </si>
  <si>
    <t>1.3.3.2.03.0.7</t>
  </si>
  <si>
    <t>1.3.3.2.03.0.8</t>
  </si>
  <si>
    <t>1.3.3.2.04.0.0</t>
  </si>
  <si>
    <t>1.3.3.2.04.0.1</t>
  </si>
  <si>
    <t>1.3.3.2.04.0.2</t>
  </si>
  <si>
    <t>1.3.3.2.04.0.3</t>
  </si>
  <si>
    <t>1.3.3.2.04.0.4</t>
  </si>
  <si>
    <t>1.3.3.2.04.0.5</t>
  </si>
  <si>
    <t>1.3.3.2.04.0.6</t>
  </si>
  <si>
    <t>1.3.3.2.04.0.7</t>
  </si>
  <si>
    <t>1.3.3.2.04.0.8</t>
  </si>
  <si>
    <t>1.3.3.3.00.0.0</t>
  </si>
  <si>
    <t>1.3.3.3.01.0.0</t>
  </si>
  <si>
    <t>1.3.3.3.01.1.0</t>
  </si>
  <si>
    <t>1.3.3.3.01.1.1</t>
  </si>
  <si>
    <t>1.3.3.3.01.1.2</t>
  </si>
  <si>
    <t>1.3.3.3.01.1.3</t>
  </si>
  <si>
    <t>1.3.3.3.01.1.4</t>
  </si>
  <si>
    <t>1.3.3.3.01.1.5</t>
  </si>
  <si>
    <t>1.3.3.3.01.1.6</t>
  </si>
  <si>
    <t>1.3.3.3.01.1.7</t>
  </si>
  <si>
    <t>1.3.3.3.01.1.8</t>
  </si>
  <si>
    <t>1.3.3.3.01.2.0</t>
  </si>
  <si>
    <t>1.3.3.3.01.2.1</t>
  </si>
  <si>
    <t>1.3.3.3.01.2.2</t>
  </si>
  <si>
    <t>1.3.3.3.01.2.3</t>
  </si>
  <si>
    <t>1.3.3.3.01.2.4</t>
  </si>
  <si>
    <t>1.3.3.3.01.2.5</t>
  </si>
  <si>
    <t>1.3.3.3.01.2.6</t>
  </si>
  <si>
    <t>1.3.3.3.01.2.7</t>
  </si>
  <si>
    <t>1.3.3.3.01.2.8</t>
  </si>
  <si>
    <t>1.3.3.3.02.0.0</t>
  </si>
  <si>
    <t>1.3.3.3.02.1.0</t>
  </si>
  <si>
    <t>1.3.3.3.02.1.1</t>
  </si>
  <si>
    <t>1.3.3.3.02.1.2</t>
  </si>
  <si>
    <t>1.3.3.3.02.1.3</t>
  </si>
  <si>
    <t>1.3.3.3.02.1.4</t>
  </si>
  <si>
    <t>1.3.3.3.02.1.5</t>
  </si>
  <si>
    <t>1.3.3.3.02.1.6</t>
  </si>
  <si>
    <t>1.3.3.3.02.1.7</t>
  </si>
  <si>
    <t>1.3.3.3.02.1.8</t>
  </si>
  <si>
    <t>1.3.3.3.02.2.0</t>
  </si>
  <si>
    <t>1.3.3.3.02.2.1</t>
  </si>
  <si>
    <t>1.3.3.3.02.2.2</t>
  </si>
  <si>
    <t>1.3.3.3.02.2.3</t>
  </si>
  <si>
    <t>1.3.3.3.02.2.4</t>
  </si>
  <si>
    <t>1.3.3.3.02.2.5</t>
  </si>
  <si>
    <t>1.3.3.3.02.2.6</t>
  </si>
  <si>
    <t>1.3.3.3.02.2.7</t>
  </si>
  <si>
    <t>1.3.3.3.02.2.8</t>
  </si>
  <si>
    <t>1.3.3.3.03.0.0</t>
  </si>
  <si>
    <t>1.3.3.3.03.1.0</t>
  </si>
  <si>
    <t>1.3.3.3.03.1.1</t>
  </si>
  <si>
    <t>1.3.3.3.03.1.2</t>
  </si>
  <si>
    <t>1.3.3.3.03.1.3</t>
  </si>
  <si>
    <t>1.3.3.3.03.1.4</t>
  </si>
  <si>
    <t>1.3.3.3.03.1.5</t>
  </si>
  <si>
    <t>1.3.3.3.03.1.6</t>
  </si>
  <si>
    <t>1.3.3.3.03.1.7</t>
  </si>
  <si>
    <t>1.3.3.3.03.1.8</t>
  </si>
  <si>
    <t>1.3.3.3.03.2.0</t>
  </si>
  <si>
    <t>1.3.3.3.03.2.1</t>
  </si>
  <si>
    <t>1.3.3.3.03.2.2</t>
  </si>
  <si>
    <t>1.3.3.3.03.2.3</t>
  </si>
  <si>
    <t>1.3.3.3.03.2.4</t>
  </si>
  <si>
    <t>1.3.3.3.03.2.5</t>
  </si>
  <si>
    <t>1.3.3.3.03.2.6</t>
  </si>
  <si>
    <t>1.3.3.3.03.2.7</t>
  </si>
  <si>
    <t>1.3.3.3.03.2.8</t>
  </si>
  <si>
    <t>1.3.3.3.04.0.0</t>
  </si>
  <si>
    <t>1.3.3.3.04.1.0</t>
  </si>
  <si>
    <t>1.3.3.3.04.1.1</t>
  </si>
  <si>
    <t>1.3.3.3.04.1.2</t>
  </si>
  <si>
    <t>1.3.3.3.04.1.3</t>
  </si>
  <si>
    <t>1.3.3.3.04.1.4</t>
  </si>
  <si>
    <t>1.3.3.3.04.1.5</t>
  </si>
  <si>
    <t>1.3.3.3.04.1.6</t>
  </si>
  <si>
    <t>1.3.3.3.04.1.7</t>
  </si>
  <si>
    <t>1.3.3.3.04.1.8</t>
  </si>
  <si>
    <t>1.3.3.3.04.2.0</t>
  </si>
  <si>
    <t>1.3.3.3.04.2.1</t>
  </si>
  <si>
    <t>1.3.3.3.04.2.2</t>
  </si>
  <si>
    <t>1.3.3.3.04.2.3</t>
  </si>
  <si>
    <t>1.3.3.3.04.2.4</t>
  </si>
  <si>
    <t>1.3.3.3.04.2.5</t>
  </si>
  <si>
    <t>1.3.3.3.04.2.6</t>
  </si>
  <si>
    <t>1.3.3.3.04.2.7</t>
  </si>
  <si>
    <t>1.3.3.3.04.2.8</t>
  </si>
  <si>
    <t>1.3.3.3.05.0.0</t>
  </si>
  <si>
    <t>1.3.3.3.05.0.1</t>
  </si>
  <si>
    <t>1.3.3.3.05.0.2</t>
  </si>
  <si>
    <t>1.3.3.3.05.0.3</t>
  </si>
  <si>
    <t>1.3.3.3.05.0.4</t>
  </si>
  <si>
    <t>1.3.3.3.05.0.5</t>
  </si>
  <si>
    <t>1.3.3.3.05.0.6</t>
  </si>
  <si>
    <t>1.3.3.3.05.0.7</t>
  </si>
  <si>
    <t>1.3.3.3.05.0.8</t>
  </si>
  <si>
    <t>1.3.3.3.06.0.0</t>
  </si>
  <si>
    <t>1.3.3.3.06.1.0</t>
  </si>
  <si>
    <t>1.3.3.3.06.1.1</t>
  </si>
  <si>
    <t>1.3.3.3.06.1.2</t>
  </si>
  <si>
    <t>1.3.3.3.06.1.3</t>
  </si>
  <si>
    <t>1.3.3.3.06.1.4</t>
  </si>
  <si>
    <t>1.3.3.3.06.1.5</t>
  </si>
  <si>
    <t>1.3.3.3.06.1.6</t>
  </si>
  <si>
    <t>1.3.3.3.06.1.7</t>
  </si>
  <si>
    <t>1.3.3.3.06.1.8</t>
  </si>
  <si>
    <t>1.3.3.3.06.2.0</t>
  </si>
  <si>
    <t>1.3.3.3.06.2.1</t>
  </si>
  <si>
    <t>1.3.3.3.06.2.2</t>
  </si>
  <si>
    <t>1.3.3.3.06.2.3</t>
  </si>
  <si>
    <t>1.3.3.3.06.2.4</t>
  </si>
  <si>
    <t>1.3.3.3.06.2.5</t>
  </si>
  <si>
    <t>1.3.3.3.06.2.6</t>
  </si>
  <si>
    <t>1.3.3.3.06.2.7</t>
  </si>
  <si>
    <t>1.3.3.3.06.2.8</t>
  </si>
  <si>
    <t>1.3.3.3.07.0.0</t>
  </si>
  <si>
    <t>1.3.3.3.07.0.1</t>
  </si>
  <si>
    <t>1.3.3.3.07.0.2</t>
  </si>
  <si>
    <t>1.3.3.3.07.0.3</t>
  </si>
  <si>
    <t>1.3.3.3.07.0.4</t>
  </si>
  <si>
    <t>1.3.3.3.07.0.5</t>
  </si>
  <si>
    <t>1.3.3.3.07.0.6</t>
  </si>
  <si>
    <t>1.3.3.3.07.0.7</t>
  </si>
  <si>
    <t>1.3.3.3.07.0.8</t>
  </si>
  <si>
    <t>1.3.3.3.99.0.0</t>
  </si>
  <si>
    <t>1.3.3.3.99.1.0</t>
  </si>
  <si>
    <t>1.3.3.3.99.1.1</t>
  </si>
  <si>
    <t>1.3.3.3.99.1.2</t>
  </si>
  <si>
    <t>1.3.3.3.99.1.3</t>
  </si>
  <si>
    <t>1.3.3.3.99.1.4</t>
  </si>
  <si>
    <t>1.3.3.3.99.1.5</t>
  </si>
  <si>
    <t>1.3.3.3.99.1.6</t>
  </si>
  <si>
    <t>1.3.3.3.99.1.7</t>
  </si>
  <si>
    <t>1.3.3.3.99.1.8</t>
  </si>
  <si>
    <t>1.3.3.3.99.2.0</t>
  </si>
  <si>
    <t>1.3.3.3.99.2.1</t>
  </si>
  <si>
    <t>1.3.3.3.99.2.2</t>
  </si>
  <si>
    <t>1.3.3.3.99.2.3</t>
  </si>
  <si>
    <t>1.3.3.3.99.2.4</t>
  </si>
  <si>
    <t>1.3.3.3.99.2.5</t>
  </si>
  <si>
    <t>1.3.3.3.99.2.6</t>
  </si>
  <si>
    <t>1.3.3.3.99.2.7</t>
  </si>
  <si>
    <t>1.3.3.3.99.2.8</t>
  </si>
  <si>
    <t>1.3.3.4.00.0.0</t>
  </si>
  <si>
    <t>1.3.3.4.01.0.0</t>
  </si>
  <si>
    <t>1.3.3.4.01.0.1</t>
  </si>
  <si>
    <t>1.3.3.4.01.0.2</t>
  </si>
  <si>
    <t>1.3.3.4.01.0.3</t>
  </si>
  <si>
    <t>1.3.3.4.01.0.4</t>
  </si>
  <si>
    <t>1.3.3.4.01.0.5</t>
  </si>
  <si>
    <t>1.3.3.4.01.0.6</t>
  </si>
  <si>
    <t>1.3.3.4.01.0.7</t>
  </si>
  <si>
    <t>1.3.3.4.01.0.8</t>
  </si>
  <si>
    <t>1.3.3.5.00.0.0</t>
  </si>
  <si>
    <t>1.3.3.5.50.0.0</t>
  </si>
  <si>
    <t>1.3.3.5.50.0.1</t>
  </si>
  <si>
    <t>1.3.3.5.50.0.2</t>
  </si>
  <si>
    <t>1.3.3.5.50.0.3</t>
  </si>
  <si>
    <t>1.3.3.5.50.0.4</t>
  </si>
  <si>
    <t>1.3.3.5.50.0.5</t>
  </si>
  <si>
    <t>1.3.3.5.50.0.6</t>
  </si>
  <si>
    <t>1.3.3.5.50.0.7</t>
  </si>
  <si>
    <t>1.3.3.5.50.0.8</t>
  </si>
  <si>
    <t>1.3.3.5.51.0.0</t>
  </si>
  <si>
    <t>1.3.3.5.51.0.1</t>
  </si>
  <si>
    <t>1.3.3.5.51.0.2</t>
  </si>
  <si>
    <t>1.3.3.5.51.0.3</t>
  </si>
  <si>
    <t>1.3.3.5.51.0.4</t>
  </si>
  <si>
    <t>1.3.3.5.51.0.5</t>
  </si>
  <si>
    <t>1.3.3.5.51.0.6</t>
  </si>
  <si>
    <t>1.3.3.5.51.0.7</t>
  </si>
  <si>
    <t>1.3.3.5.51.0.8</t>
  </si>
  <si>
    <t>1.3.3.5.52.0.0</t>
  </si>
  <si>
    <t>1.3.3.5.52.0.1</t>
  </si>
  <si>
    <t>1.3.3.5.52.0.2</t>
  </si>
  <si>
    <t>1.3.3.5.52.0.3</t>
  </si>
  <si>
    <t>1.3.3.5.52.0.4</t>
  </si>
  <si>
    <t>1.3.3.5.52.0.5</t>
  </si>
  <si>
    <t>1.3.3.5.52.0.6</t>
  </si>
  <si>
    <t>1.3.3.5.52.0.7</t>
  </si>
  <si>
    <t>1.3.3.5.52.0.8</t>
  </si>
  <si>
    <t>1.3.3.5.53.0.0</t>
  </si>
  <si>
    <t>1.3.3.5.53.0.1</t>
  </si>
  <si>
    <t>1.3.3.5.53.0.2</t>
  </si>
  <si>
    <t>1.3.3.5.53.0.3</t>
  </si>
  <si>
    <t>1.3.3.5.53.0.4</t>
  </si>
  <si>
    <t>1.3.3.5.53.0.5</t>
  </si>
  <si>
    <t>1.3.3.5.53.0.6</t>
  </si>
  <si>
    <t>1.3.3.5.53.0.7</t>
  </si>
  <si>
    <t>1.3.3.5.53.0.8</t>
  </si>
  <si>
    <t>1.3.3.9.00.0.0</t>
  </si>
  <si>
    <t>1.3.3.9.01.0.0</t>
  </si>
  <si>
    <t>1.3.3.9.01.0.1</t>
  </si>
  <si>
    <t>1.3.3.9.01.0.2</t>
  </si>
  <si>
    <t>1.3.3.9.01.0.3</t>
  </si>
  <si>
    <t>1.3.3.9.01.0.4</t>
  </si>
  <si>
    <t>1.3.3.9.01.0.5</t>
  </si>
  <si>
    <t>1.3.3.9.01.0.6</t>
  </si>
  <si>
    <t>1.3.3.9.01.0.7</t>
  </si>
  <si>
    <t>1.3.3.9.01.0.8</t>
  </si>
  <si>
    <t>1.3.3.9.02.0.0</t>
  </si>
  <si>
    <t>1.3.3.9.02.0.1</t>
  </si>
  <si>
    <t>1.3.3.9.02.0.2</t>
  </si>
  <si>
    <t>1.3.3.9.02.0.3</t>
  </si>
  <si>
    <t>1.3.3.9.02.0.4</t>
  </si>
  <si>
    <t>1.3.3.9.02.0.5</t>
  </si>
  <si>
    <t>1.3.3.9.02.0.6</t>
  </si>
  <si>
    <t>1.3.3.9.02.0.7</t>
  </si>
  <si>
    <t>1.3.3.9.02.0.8</t>
  </si>
  <si>
    <t>1.3.3.9.99.0.0</t>
  </si>
  <si>
    <t>1.3.3.9.99.0.1</t>
  </si>
  <si>
    <t>1.3.3.9.99.0.2</t>
  </si>
  <si>
    <t>1.3.3.9.99.0.3</t>
  </si>
  <si>
    <t>1.3.3.9.99.0.4</t>
  </si>
  <si>
    <t>1.3.3.9.99.0.5</t>
  </si>
  <si>
    <t>1.3.3.9.99.0.6</t>
  </si>
  <si>
    <t>1.3.3.9.99.0.7</t>
  </si>
  <si>
    <t>1.3.3.9.99.0.8</t>
  </si>
  <si>
    <t>1.3.4.0.00.0.0</t>
  </si>
  <si>
    <t>1.3.4.1.00.0.0</t>
  </si>
  <si>
    <t>1.3.4.1.01.0.0</t>
  </si>
  <si>
    <t>1.3.4.1.01.1.0</t>
  </si>
  <si>
    <t>1.3.4.1.01.1.1</t>
  </si>
  <si>
    <t>1.3.4.1.01.1.2</t>
  </si>
  <si>
    <t>1.3.4.1.01.1.3</t>
  </si>
  <si>
    <t>1.3.4.1.01.1.4</t>
  </si>
  <si>
    <t>1.3.4.1.01.1.5</t>
  </si>
  <si>
    <t>1.3.4.1.01.1.6</t>
  </si>
  <si>
    <t>1.3.4.1.01.1.7</t>
  </si>
  <si>
    <t>1.3.4.1.01.1.8</t>
  </si>
  <si>
    <t>1.3.4.1.01.2.0</t>
  </si>
  <si>
    <t>1.3.4.1.01.2.1</t>
  </si>
  <si>
    <t>1.3.4.1.01.2.2</t>
  </si>
  <si>
    <t>1.3.4.1.01.2.3</t>
  </si>
  <si>
    <t>1.3.4.1.01.2.4</t>
  </si>
  <si>
    <t>1.3.4.1.01.2.5</t>
  </si>
  <si>
    <t>1.3.4.1.01.2.6</t>
  </si>
  <si>
    <t>1.3.4.1.01.2.7</t>
  </si>
  <si>
    <t>1.3.4.1.01.2.8</t>
  </si>
  <si>
    <t>1.3.4.1.02.0.0</t>
  </si>
  <si>
    <t>1.3.4.1.02.1.0</t>
  </si>
  <si>
    <t>1.3.4.1.02.1.1</t>
  </si>
  <si>
    <t>1.3.4.1.02.1.2</t>
  </si>
  <si>
    <t>1.3.4.1.02.1.3</t>
  </si>
  <si>
    <t>1.3.4.1.02.1.4</t>
  </si>
  <si>
    <t>1.3.4.1.02.1.5</t>
  </si>
  <si>
    <t>1.3.4.1.02.1.6</t>
  </si>
  <si>
    <t>1.3.4.1.02.1.7</t>
  </si>
  <si>
    <t>1.3.4.1.02.1.8</t>
  </si>
  <si>
    <t>1.3.4.1.02.2.0</t>
  </si>
  <si>
    <t>1.3.4.1.02.2.1</t>
  </si>
  <si>
    <t>1.3.4.1.02.2.2</t>
  </si>
  <si>
    <t>1.3.4.1.02.2.3</t>
  </si>
  <si>
    <t>1.3.4.1.02.2.4</t>
  </si>
  <si>
    <t>1.3.4.1.02.2.5</t>
  </si>
  <si>
    <t>1.3.4.1.02.2.6</t>
  </si>
  <si>
    <t>1.3.4.1.02.2.7</t>
  </si>
  <si>
    <t>1.3.4.1.02.2.8</t>
  </si>
  <si>
    <t>1.3.4.1.02.3.0</t>
  </si>
  <si>
    <t>1.3.4.1.02.3.1</t>
  </si>
  <si>
    <t>1.3.4.1.02.3.2</t>
  </si>
  <si>
    <t>1.3.4.1.02.3.3</t>
  </si>
  <si>
    <t>1.3.4.1.02.3.4</t>
  </si>
  <si>
    <t>1.3.4.1.02.3.5</t>
  </si>
  <si>
    <t>1.3.4.1.02.3.6</t>
  </si>
  <si>
    <t>1.3.4.1.02.3.7</t>
  </si>
  <si>
    <t>1.3.4.1.02.3.8</t>
  </si>
  <si>
    <t>1.3.4.1.02.4.0</t>
  </si>
  <si>
    <t>1.3.4.1.02.4.1</t>
  </si>
  <si>
    <t>1.3.4.1.02.4.2</t>
  </si>
  <si>
    <t>1.3.4.1.02.4.3</t>
  </si>
  <si>
    <t>1.3.4.1.02.4.4</t>
  </si>
  <si>
    <t>1.3.4.1.02.4.5</t>
  </si>
  <si>
    <t>1.3.4.1.02.4.6</t>
  </si>
  <si>
    <t>1.3.4.1.02.4.7</t>
  </si>
  <si>
    <t>1.3.4.1.02.4.8</t>
  </si>
  <si>
    <t>1.3.4.1.03.0.0</t>
  </si>
  <si>
    <t>1.3.4.1.03.1.0</t>
  </si>
  <si>
    <t>1.3.4.1.03.1.1</t>
  </si>
  <si>
    <t>1.3.4.1.03.1.2</t>
  </si>
  <si>
    <t>1.3.4.1.03.1.3</t>
  </si>
  <si>
    <t>1.3.4.1.03.1.4</t>
  </si>
  <si>
    <t>1.3.4.1.03.1.5</t>
  </si>
  <si>
    <t>1.3.4.1.03.1.6</t>
  </si>
  <si>
    <t>1.3.4.1.03.1.7</t>
  </si>
  <si>
    <t>1.3.4.1.03.1.8</t>
  </si>
  <si>
    <t>1.3.4.1.03.2.0</t>
  </si>
  <si>
    <t>1.3.4.1.03.2.1</t>
  </si>
  <si>
    <t>1.3.4.1.03.2.2</t>
  </si>
  <si>
    <t>1.3.4.1.03.2.3</t>
  </si>
  <si>
    <t>1.3.4.1.03.2.4</t>
  </si>
  <si>
    <t>1.3.4.1.03.2.5</t>
  </si>
  <si>
    <t>1.3.4.1.03.2.6</t>
  </si>
  <si>
    <t>1.3.4.1.03.2.7</t>
  </si>
  <si>
    <t>1.3.4.1.03.2.8</t>
  </si>
  <si>
    <t>1.3.4.1.03.3.0</t>
  </si>
  <si>
    <t>1.3.4.1.03.3.1</t>
  </si>
  <si>
    <t>1.3.4.1.03.3.2</t>
  </si>
  <si>
    <t>1.3.4.1.03.3.3</t>
  </si>
  <si>
    <t>1.3.4.1.03.3.4</t>
  </si>
  <si>
    <t>1.3.4.1.03.3.5</t>
  </si>
  <si>
    <t>1.3.4.1.03.3.6</t>
  </si>
  <si>
    <t>1.3.4.1.03.3.7</t>
  </si>
  <si>
    <t>1.3.4.1.03.3.8</t>
  </si>
  <si>
    <t>1.3.4.1.03.4.0</t>
  </si>
  <si>
    <t>1.3.4.1.03.4.1</t>
  </si>
  <si>
    <t>1.3.4.1.03.4.2</t>
  </si>
  <si>
    <t>1.3.4.1.03.4.3</t>
  </si>
  <si>
    <t>1.3.4.1.03.4.4</t>
  </si>
  <si>
    <t>1.3.4.1.03.4.5</t>
  </si>
  <si>
    <t>1.3.4.1.03.4.6</t>
  </si>
  <si>
    <t>1.3.4.1.03.4.7</t>
  </si>
  <si>
    <t>1.3.4.1.03.4.8</t>
  </si>
  <si>
    <t>1.3.4.1.04.0.0</t>
  </si>
  <si>
    <t>1.3.4.1.04.1.0</t>
  </si>
  <si>
    <t>1.3.4.1.04.1.1</t>
  </si>
  <si>
    <t>1.3.4.1.04.1.2</t>
  </si>
  <si>
    <t>1.3.4.1.04.1.3</t>
  </si>
  <si>
    <t>1.3.4.1.04.1.4</t>
  </si>
  <si>
    <t>1.3.4.1.04.1.5</t>
  </si>
  <si>
    <t>1.3.4.1.04.1.6</t>
  </si>
  <si>
    <t>1.3.4.1.04.1.7</t>
  </si>
  <si>
    <t>1.3.4.1.04.1.8</t>
  </si>
  <si>
    <t>1.3.4.1.04.2.0</t>
  </si>
  <si>
    <t>1.3.4.1.04.2.1</t>
  </si>
  <si>
    <t>1.3.4.1.04.2.2</t>
  </si>
  <si>
    <t>1.3.4.1.04.2.3</t>
  </si>
  <si>
    <t>1.3.4.1.04.2.4</t>
  </si>
  <si>
    <t>1.3.4.1.04.2.5</t>
  </si>
  <si>
    <t>1.3.4.1.04.2.6</t>
  </si>
  <si>
    <t>1.3.4.1.04.2.7</t>
  </si>
  <si>
    <t>1.3.4.1.04.2.8</t>
  </si>
  <si>
    <t>1.3.4.1.04.3.0</t>
  </si>
  <si>
    <t>1.3.4.1.04.3.1</t>
  </si>
  <si>
    <t>1.3.4.1.04.3.2</t>
  </si>
  <si>
    <t>1.3.4.1.04.3.3</t>
  </si>
  <si>
    <t>1.3.4.1.04.3.4</t>
  </si>
  <si>
    <t>1.3.4.1.04.3.5</t>
  </si>
  <si>
    <t>1.3.4.1.04.3.6</t>
  </si>
  <si>
    <t>1.3.4.1.04.3.7</t>
  </si>
  <si>
    <t>1.3.4.1.04.3.8</t>
  </si>
  <si>
    <t>1.3.4.1.04.4.0</t>
  </si>
  <si>
    <t>1.3.4.1.04.4.1</t>
  </si>
  <si>
    <t>1.3.4.1.04.4.2</t>
  </si>
  <si>
    <t>1.3.4.1.04.4.3</t>
  </si>
  <si>
    <t>1.3.4.1.04.4.4</t>
  </si>
  <si>
    <t>1.3.4.1.04.4.5</t>
  </si>
  <si>
    <t>1.3.4.1.04.4.6</t>
  </si>
  <si>
    <t>1.3.4.1.04.4.7</t>
  </si>
  <si>
    <t>1.3.4.1.04.4.8</t>
  </si>
  <si>
    <t>1.3.4.1.05.0.0</t>
  </si>
  <si>
    <t>1.3.4.1.05.0.1</t>
  </si>
  <si>
    <t>1.3.4.1.05.0.2</t>
  </si>
  <si>
    <t>1.3.4.1.05.0.3</t>
  </si>
  <si>
    <t>1.3.4.1.05.0.4</t>
  </si>
  <si>
    <t>1.3.4.1.05.0.5</t>
  </si>
  <si>
    <t>1.3.4.1.05.0.6</t>
  </si>
  <si>
    <t>1.3.4.1.05.0.7</t>
  </si>
  <si>
    <t>1.3.4.1.05.0.8</t>
  </si>
  <si>
    <t>1.3.4.2.00.0.0</t>
  </si>
  <si>
    <t>1.3.4.2.02.0.0</t>
  </si>
  <si>
    <t>1.3.4.2.02.1.0</t>
  </si>
  <si>
    <t>1.3.4.2.02.1.1</t>
  </si>
  <si>
    <t>1.3.4.2.02.1.2</t>
  </si>
  <si>
    <t>1.3.4.2.02.1.3</t>
  </si>
  <si>
    <t>1.3.4.2.02.1.4</t>
  </si>
  <si>
    <t>1.3.4.2.02.1.5</t>
  </si>
  <si>
    <t>1.3.4.2.02.1.6</t>
  </si>
  <si>
    <t>1.3.4.2.02.1.7</t>
  </si>
  <si>
    <t>1.3.4.2.02.1.8</t>
  </si>
  <si>
    <t>1.3.4.2.02.4.0</t>
  </si>
  <si>
    <t>1.3.4.2.02.4.1</t>
  </si>
  <si>
    <t>1.3.4.2.02.4.2</t>
  </si>
  <si>
    <t>1.3.4.2.02.4.3</t>
  </si>
  <si>
    <t>1.3.4.2.02.4.4</t>
  </si>
  <si>
    <t>1.3.4.2.02.4.5</t>
  </si>
  <si>
    <t>1.3.4.2.02.4.6</t>
  </si>
  <si>
    <t>1.3.4.2.02.4.7</t>
  </si>
  <si>
    <t>1.3.4.2.02.4.8</t>
  </si>
  <si>
    <t>1.3.4.2.03.0.0</t>
  </si>
  <si>
    <t>1.3.4.2.03.1.0</t>
  </si>
  <si>
    <t>1.3.4.2.03.1.1</t>
  </si>
  <si>
    <t>1.3.4.2.03.1.2</t>
  </si>
  <si>
    <t>1.3.4.2.03.1.3</t>
  </si>
  <si>
    <t>1.3.4.2.03.1.4</t>
  </si>
  <si>
    <t>1.3.4.2.03.1.5</t>
  </si>
  <si>
    <t>1.3.4.2.03.1.6</t>
  </si>
  <si>
    <t>1.3.4.2.03.1.7</t>
  </si>
  <si>
    <t>1.3.4.2.03.1.8</t>
  </si>
  <si>
    <t>1.3.4.2.03.4.0</t>
  </si>
  <si>
    <t>1.3.4.2.03.4.1</t>
  </si>
  <si>
    <t>1.3.4.2.03.4.2</t>
  </si>
  <si>
    <t>1.3.4.2.03.4.3</t>
  </si>
  <si>
    <t>1.3.4.2.03.4.4</t>
  </si>
  <si>
    <t>1.3.4.2.03.4.5</t>
  </si>
  <si>
    <t>1.3.4.2.03.4.6</t>
  </si>
  <si>
    <t>1.3.4.2.03.4.7</t>
  </si>
  <si>
    <t>1.3.4.2.03.4.8</t>
  </si>
  <si>
    <t>1.3.4.3.00.0.0</t>
  </si>
  <si>
    <t>1.3.4.3.01.0.0</t>
  </si>
  <si>
    <t>1.3.4.3.01.1.0</t>
  </si>
  <si>
    <t>1.3.4.3.01.1.1</t>
  </si>
  <si>
    <t>1.3.4.3.01.1.2</t>
  </si>
  <si>
    <t>1.3.4.3.01.1.3</t>
  </si>
  <si>
    <t>1.3.4.3.01.1.4</t>
  </si>
  <si>
    <t>1.3.4.3.01.1.5</t>
  </si>
  <si>
    <t>1.3.4.3.01.1.6</t>
  </si>
  <si>
    <t>1.3.4.3.01.1.7</t>
  </si>
  <si>
    <t>1.3.4.3.01.1.8</t>
  </si>
  <si>
    <t>1.3.4.3.01.2.0</t>
  </si>
  <si>
    <t>1.3.4.3.01.2.1</t>
  </si>
  <si>
    <t>1.3.4.3.01.2.2</t>
  </si>
  <si>
    <t>1.3.4.3.01.2.3</t>
  </si>
  <si>
    <t>1.3.4.3.01.2.4</t>
  </si>
  <si>
    <t>1.3.4.3.01.2.5</t>
  </si>
  <si>
    <t>1.3.4.3.01.2.6</t>
  </si>
  <si>
    <t>1.3.4.3.01.2.7</t>
  </si>
  <si>
    <t>1.3.4.3.01.2.8</t>
  </si>
  <si>
    <t>1.3.4.3.01.3.0</t>
  </si>
  <si>
    <t>1.3.4.3.01.3.1</t>
  </si>
  <si>
    <t>1.3.4.3.01.3.2</t>
  </si>
  <si>
    <t>1.3.4.3.01.3.3</t>
  </si>
  <si>
    <t>1.3.4.3.01.3.4</t>
  </si>
  <si>
    <t>1.3.4.3.01.3.5</t>
  </si>
  <si>
    <t>1.3.4.3.01.3.6</t>
  </si>
  <si>
    <t>1.3.4.3.01.3.7</t>
  </si>
  <si>
    <t>1.3.4.3.01.3.8</t>
  </si>
  <si>
    <t>1.3.4.3.01.4.0</t>
  </si>
  <si>
    <t>1.3.4.3.01.4.1</t>
  </si>
  <si>
    <t>1.3.4.3.01.4.2</t>
  </si>
  <si>
    <t>1.3.4.3.01.4.3</t>
  </si>
  <si>
    <t>1.3.4.3.01.4.4</t>
  </si>
  <si>
    <t>1.3.4.3.01.4.5</t>
  </si>
  <si>
    <t>1.3.4.3.01.4.6</t>
  </si>
  <si>
    <t>1.3.4.3.01.4.7</t>
  </si>
  <si>
    <t>1.3.4.3.01.4.8</t>
  </si>
  <si>
    <t>1.3.4.3.02.0.0</t>
  </si>
  <si>
    <t>1.3.4.3.02.1.0</t>
  </si>
  <si>
    <t>1.3.4.3.02.1.1</t>
  </si>
  <si>
    <t>1.3.4.3.02.1.2</t>
  </si>
  <si>
    <t>1.3.4.3.02.1.3</t>
  </si>
  <si>
    <t>1.3.4.3.02.1.4</t>
  </si>
  <si>
    <t>1.3.4.3.02.1.5</t>
  </si>
  <si>
    <t>1.3.4.3.02.1.6</t>
  </si>
  <si>
    <t>1.3.4.3.02.1.7</t>
  </si>
  <si>
    <t>1.3.4.3.02.1.8</t>
  </si>
  <si>
    <t>1.3.4.3.02.4.0</t>
  </si>
  <si>
    <t>1.3.4.3.02.4.1</t>
  </si>
  <si>
    <t>1.3.4.3.02.4.2</t>
  </si>
  <si>
    <t>1.3.4.3.02.4.3</t>
  </si>
  <si>
    <t>1.3.4.3.02.4.4</t>
  </si>
  <si>
    <t>1.3.4.3.02.4.5</t>
  </si>
  <si>
    <t>1.3.4.3.02.4.6</t>
  </si>
  <si>
    <t>1.3.4.3.02.4.7</t>
  </si>
  <si>
    <t>1.3.4.3.02.4.8</t>
  </si>
  <si>
    <t>1.3.4.4.00.0.0</t>
  </si>
  <si>
    <t>1.3.4.4.01.0.0</t>
  </si>
  <si>
    <t>1.3.4.4.01.0.1</t>
  </si>
  <si>
    <t>1.3.4.4.01.0.2</t>
  </si>
  <si>
    <t>1.3.4.4.01.0.3</t>
  </si>
  <si>
    <t>1.3.4.4.01.0.4</t>
  </si>
  <si>
    <t>1.3.4.4.01.0.5</t>
  </si>
  <si>
    <t>1.3.4.4.01.0.6</t>
  </si>
  <si>
    <t>1.3.4.4.01.0.7</t>
  </si>
  <si>
    <t>1.3.4.4.01.0.8</t>
  </si>
  <si>
    <t>1.3.4.4.02.0.0</t>
  </si>
  <si>
    <t>1.3.4.4.02.0.1</t>
  </si>
  <si>
    <t>1.3.4.4.02.0.2</t>
  </si>
  <si>
    <t>1.3.4.4.02.0.3</t>
  </si>
  <si>
    <t>1.3.4.4.02.0.4</t>
  </si>
  <si>
    <t>1.3.4.4.02.0.5</t>
  </si>
  <si>
    <t>1.3.4.4.02.0.6</t>
  </si>
  <si>
    <t>1.3.4.4.02.0.7</t>
  </si>
  <si>
    <t>1.3.4.4.02.0.8</t>
  </si>
  <si>
    <t>1.3.4.5.00.0.0</t>
  </si>
  <si>
    <t>1.3.4.5.01.0.0</t>
  </si>
  <si>
    <t>1.3.4.5.01.0.1</t>
  </si>
  <si>
    <t>1.3.4.5.01.0.2</t>
  </si>
  <si>
    <t>1.3.4.5.01.0.3</t>
  </si>
  <si>
    <t>1.3.4.5.01.0.4</t>
  </si>
  <si>
    <t>1.3.4.5.01.0.5</t>
  </si>
  <si>
    <t>1.3.4.5.01.0.6</t>
  </si>
  <si>
    <t>1.3.4.5.01.0.7</t>
  </si>
  <si>
    <t>1.3.4.5.01.0.8</t>
  </si>
  <si>
    <t>1.3.4.5.02.0.0</t>
  </si>
  <si>
    <t>1.3.4.5.02.0.1</t>
  </si>
  <si>
    <t>1.3.4.5.02.0.2</t>
  </si>
  <si>
    <t>1.3.4.5.02.0.3</t>
  </si>
  <si>
    <t>1.3.4.5.02.0.4</t>
  </si>
  <si>
    <t>1.3.4.5.02.0.5</t>
  </si>
  <si>
    <t>1.3.4.5.02.0.6</t>
  </si>
  <si>
    <t>1.3.4.5.02.0.7</t>
  </si>
  <si>
    <t>1.3.4.5.02.0.8</t>
  </si>
  <si>
    <t>1.3.4.5.03.0.0</t>
  </si>
  <si>
    <t>1.3.4.5.03.1.0</t>
  </si>
  <si>
    <t>1.3.4.5.03.1.1</t>
  </si>
  <si>
    <t>1.3.4.5.03.1.2</t>
  </si>
  <si>
    <t>1.3.4.5.03.1.3</t>
  </si>
  <si>
    <t>1.3.4.5.03.1.4</t>
  </si>
  <si>
    <t>1.3.4.5.03.1.5</t>
  </si>
  <si>
    <t>1.3.4.5.03.1.6</t>
  </si>
  <si>
    <t>1.3.4.5.03.1.7</t>
  </si>
  <si>
    <t>1.3.4.5.03.1.8</t>
  </si>
  <si>
    <t>1.3.4.5.03.2.0</t>
  </si>
  <si>
    <t>1.3.4.5.03.2.1</t>
  </si>
  <si>
    <t>1.3.4.5.03.2.2</t>
  </si>
  <si>
    <t>1.3.4.5.03.2.3</t>
  </si>
  <si>
    <t>1.3.4.5.03.2.4</t>
  </si>
  <si>
    <t>1.3.4.5.03.2.5</t>
  </si>
  <si>
    <t>1.3.4.5.03.2.6</t>
  </si>
  <si>
    <t>1.3.4.5.03.2.7</t>
  </si>
  <si>
    <t>1.3.4.5.03.2.8</t>
  </si>
  <si>
    <t>1.3.4.5.03.3.0</t>
  </si>
  <si>
    <t>1.3.4.5.03.3.1</t>
  </si>
  <si>
    <t>1.3.4.5.03.3.2</t>
  </si>
  <si>
    <t>1.3.4.5.03.3.3</t>
  </si>
  <si>
    <t>1.3.4.5.03.3.4</t>
  </si>
  <si>
    <t>1.3.4.5.03.3.5</t>
  </si>
  <si>
    <t>1.3.4.5.03.3.6</t>
  </si>
  <si>
    <t>1.3.4.5.03.3.7</t>
  </si>
  <si>
    <t>1.3.4.5.03.3.8</t>
  </si>
  <si>
    <t>1.3.4.5.03.4.0</t>
  </si>
  <si>
    <t>1.3.4.5.03.4.1</t>
  </si>
  <si>
    <t>1.3.4.5.03.4.2</t>
  </si>
  <si>
    <t>1.3.4.5.03.4.3</t>
  </si>
  <si>
    <t>1.3.4.5.03.4.4</t>
  </si>
  <si>
    <t>1.3.4.5.03.4.5</t>
  </si>
  <si>
    <t>1.3.4.5.03.4.6</t>
  </si>
  <si>
    <t>1.3.4.5.03.4.7</t>
  </si>
  <si>
    <t>1.3.4.5.03.4.8</t>
  </si>
  <si>
    <t>1.3.4.6.00.0.0</t>
  </si>
  <si>
    <t>1.3.4.6.01.0.0</t>
  </si>
  <si>
    <t>1.3.4.6.01.1.0</t>
  </si>
  <si>
    <t>1.3.4.6.01.1.1</t>
  </si>
  <si>
    <t>1.3.4.6.01.1.2</t>
  </si>
  <si>
    <t>1.3.4.6.01.1.3</t>
  </si>
  <si>
    <t>1.3.4.6.01.1.4</t>
  </si>
  <si>
    <t>1.3.4.6.01.1.5</t>
  </si>
  <si>
    <t>1.3.4.6.01.1.6</t>
  </si>
  <si>
    <t>1.3.4.6.01.1.7</t>
  </si>
  <si>
    <t>1.3.4.6.01.1.8</t>
  </si>
  <si>
    <t>1.3.4.6.01.2.0</t>
  </si>
  <si>
    <t>1.3.4.6.01.2.1</t>
  </si>
  <si>
    <t>1.3.4.6.01.2.2</t>
  </si>
  <si>
    <t>1.3.4.6.01.2.3</t>
  </si>
  <si>
    <t>1.3.4.6.01.2.4</t>
  </si>
  <si>
    <t>1.3.4.6.01.2.5</t>
  </si>
  <si>
    <t>1.3.4.6.01.2.6</t>
  </si>
  <si>
    <t>1.3.4.6.01.2.7</t>
  </si>
  <si>
    <t>1.3.4.6.01.2.8</t>
  </si>
  <si>
    <t>1.3.4.6.02.0.0</t>
  </si>
  <si>
    <t>1.3.4.6.02.1.0</t>
  </si>
  <si>
    <t>1.3.4.6.02.1.1</t>
  </si>
  <si>
    <t>1.3.4.6.02.1.2</t>
  </si>
  <si>
    <t>1.3.4.6.02.1.3</t>
  </si>
  <si>
    <t>1.3.4.6.02.1.4</t>
  </si>
  <si>
    <t>1.3.4.6.02.1.5</t>
  </si>
  <si>
    <t>1.3.4.6.02.1.6</t>
  </si>
  <si>
    <t>1.3.4.6.02.1.7</t>
  </si>
  <si>
    <t>1.3.4.6.02.1.8</t>
  </si>
  <si>
    <t>1.3.4.6.02.2.0</t>
  </si>
  <si>
    <t>1.3.4.6.02.2.1</t>
  </si>
  <si>
    <t>1.3.4.6.02.2.2</t>
  </si>
  <si>
    <t>1.3.4.6.02.2.3</t>
  </si>
  <si>
    <t>1.3.4.6.02.2.4</t>
  </si>
  <si>
    <t>1.3.4.6.02.2.5</t>
  </si>
  <si>
    <t>1.3.4.6.02.2.6</t>
  </si>
  <si>
    <t>1.3.4.6.02.2.7</t>
  </si>
  <si>
    <t>1.3.4.6.02.2.8</t>
  </si>
  <si>
    <t>1.3.4.6.03.0.0</t>
  </si>
  <si>
    <t>1.3.4.6.03.0.1</t>
  </si>
  <si>
    <t>1.3.4.6.03.0.2</t>
  </si>
  <si>
    <t>1.3.4.6.03.0.3</t>
  </si>
  <si>
    <t>1.3.4.6.03.0.4</t>
  </si>
  <si>
    <t>1.3.4.6.03.0.5</t>
  </si>
  <si>
    <t>1.3.4.6.03.0.6</t>
  </si>
  <si>
    <t>1.3.4.6.03.0.7</t>
  </si>
  <si>
    <t>1.3.4.6.03.0.8</t>
  </si>
  <si>
    <t>1.3.4.6.04.0.0</t>
  </si>
  <si>
    <t>1.3.4.6.04.0.1</t>
  </si>
  <si>
    <t>1.3.4.6.04.0.2</t>
  </si>
  <si>
    <t>1.3.4.6.04.0.3</t>
  </si>
  <si>
    <t>1.3.4.6.04.0.4</t>
  </si>
  <si>
    <t>1.3.4.6.04.0.5</t>
  </si>
  <si>
    <t>1.3.4.6.04.0.6</t>
  </si>
  <si>
    <t>1.3.4.6.04.0.7</t>
  </si>
  <si>
    <t>1.3.4.6.04.0.8</t>
  </si>
  <si>
    <t>1.3.4.6.99.0.0</t>
  </si>
  <si>
    <t>1.3.4.6.99.0.1</t>
  </si>
  <si>
    <t>1.3.4.6.99.0.2</t>
  </si>
  <si>
    <t>1.3.4.6.99.0.3</t>
  </si>
  <si>
    <t>1.3.4.6.99.0.4</t>
  </si>
  <si>
    <t>1.3.4.6.99.0.5</t>
  </si>
  <si>
    <t>1.3.4.6.99.0.6</t>
  </si>
  <si>
    <t>1.3.4.6.99.0.7</t>
  </si>
  <si>
    <t>1.3.4.6.99.0.8</t>
  </si>
  <si>
    <t>1.3.4.9.00.0.0</t>
  </si>
  <si>
    <t>1.3.4.9.01.0.0</t>
  </si>
  <si>
    <t>1.3.4.9.01.0.1</t>
  </si>
  <si>
    <t>1.3.4.9.01.0.2</t>
  </si>
  <si>
    <t>1.3.4.9.01.0.3</t>
  </si>
  <si>
    <t>1.3.4.9.01.0.4</t>
  </si>
  <si>
    <t>1.3.4.9.01.0.5</t>
  </si>
  <si>
    <t>1.3.4.9.01.0.6</t>
  </si>
  <si>
    <t>1.3.4.9.01.0.7</t>
  </si>
  <si>
    <t>1.3.4.9.01.0.8</t>
  </si>
  <si>
    <t>1.3.4.9.99.0.0</t>
  </si>
  <si>
    <t>1.3.4.9.99.0.1</t>
  </si>
  <si>
    <t>1.3.4.9.99.0.2</t>
  </si>
  <si>
    <t>1.3.4.9.99.0.3</t>
  </si>
  <si>
    <t>1.3.4.9.99.0.4</t>
  </si>
  <si>
    <t>1.3.4.9.99.0.5</t>
  </si>
  <si>
    <t>1.3.4.9.99.0.6</t>
  </si>
  <si>
    <t>1.3.4.9.99.0.7</t>
  </si>
  <si>
    <t>1.3.4.9.99.0.8</t>
  </si>
  <si>
    <t>1.3.5.0.00.0.0</t>
  </si>
  <si>
    <t>1.3.5.1.00.0.0</t>
  </si>
  <si>
    <t>1.3.5.1.01.0.0</t>
  </si>
  <si>
    <t>1.3.5.1.01.0.1</t>
  </si>
  <si>
    <t>1.3.5.1.01.0.2</t>
  </si>
  <si>
    <t>1.3.5.1.01.0.3</t>
  </si>
  <si>
    <t>1.3.5.1.01.0.4</t>
  </si>
  <si>
    <t>1.3.5.1.01.0.5</t>
  </si>
  <si>
    <t>1.3.5.1.01.0.6</t>
  </si>
  <si>
    <t>1.3.5.1.01.0.7</t>
  </si>
  <si>
    <t>1.3.5.1.01.0.8</t>
  </si>
  <si>
    <t>1.3.5.1.02.0.0</t>
  </si>
  <si>
    <t>1.3.5.1.02.0.1</t>
  </si>
  <si>
    <t>1.3.5.1.02.0.2</t>
  </si>
  <si>
    <t>1.3.5.1.02.0.3</t>
  </si>
  <si>
    <t>1.3.5.1.02.0.4</t>
  </si>
  <si>
    <t>1.3.5.1.02.0.5</t>
  </si>
  <si>
    <t>1.3.5.1.02.0.6</t>
  </si>
  <si>
    <t>1.3.5.1.02.0.7</t>
  </si>
  <si>
    <t>1.3.5.1.02.0.8</t>
  </si>
  <si>
    <t>1.3.5.1.03.0.0</t>
  </si>
  <si>
    <t>1.3.5.1.03.0.1</t>
  </si>
  <si>
    <t>1.3.5.1.03.0.2</t>
  </si>
  <si>
    <t>1.3.5.1.03.0.3</t>
  </si>
  <si>
    <t>1.3.5.1.03.0.4</t>
  </si>
  <si>
    <t>1.3.5.1.03.0.5</t>
  </si>
  <si>
    <t>1.3.5.1.03.0.6</t>
  </si>
  <si>
    <t>1.3.5.1.03.0.7</t>
  </si>
  <si>
    <t>1.3.5.1.03.0.8</t>
  </si>
  <si>
    <t>1.3.5.1.04.0.0</t>
  </si>
  <si>
    <t>1.3.5.1.04.0.1</t>
  </si>
  <si>
    <t>1.3.5.1.04.0.2</t>
  </si>
  <si>
    <t>1.3.5.1.04.0.3</t>
  </si>
  <si>
    <t>1.3.5.1.04.0.4</t>
  </si>
  <si>
    <t>1.3.5.1.04.0.5</t>
  </si>
  <si>
    <t>1.3.5.1.04.0.6</t>
  </si>
  <si>
    <t>1.3.5.1.04.0.7</t>
  </si>
  <si>
    <t>1.3.5.1.04.0.8</t>
  </si>
  <si>
    <t>1.3.6.0.00.0.0</t>
  </si>
  <si>
    <t>1.3.6.1.00.0.0</t>
  </si>
  <si>
    <t>1.3.6.1.01.0.0</t>
  </si>
  <si>
    <t>1.3.6.1.01.1.0</t>
  </si>
  <si>
    <t>1.3.6.1.01.1.1</t>
  </si>
  <si>
    <t>1.3.6.1.01.1.2</t>
  </si>
  <si>
    <t>1.3.6.1.01.1.3</t>
  </si>
  <si>
    <t>1.3.6.1.01.1.4</t>
  </si>
  <si>
    <t>1.3.6.1.01.1.5</t>
  </si>
  <si>
    <t>1.3.6.1.01.1.6</t>
  </si>
  <si>
    <t>1.3.6.1.01.1.7</t>
  </si>
  <si>
    <t>1.3.6.1.01.1.8</t>
  </si>
  <si>
    <t>1.3.6.1.01.2.0</t>
  </si>
  <si>
    <t>1.3.6.1.01.2.1</t>
  </si>
  <si>
    <t>1.3.6.1.01.2.2</t>
  </si>
  <si>
    <t>1.3.6.1.01.2.3</t>
  </si>
  <si>
    <t>1.3.6.1.01.2.4</t>
  </si>
  <si>
    <t>1.3.6.1.01.2.5</t>
  </si>
  <si>
    <t>1.3.6.1.01.2.6</t>
  </si>
  <si>
    <t>1.3.6.1.01.2.7</t>
  </si>
  <si>
    <t>1.3.6.1.01.2.8</t>
  </si>
  <si>
    <t>1.3.6.1.01.3.0</t>
  </si>
  <si>
    <t>1.3.6.1.01.3.1</t>
  </si>
  <si>
    <t>1.3.6.1.01.3.2</t>
  </si>
  <si>
    <t>1.3.6.1.01.3.3</t>
  </si>
  <si>
    <t>1.3.6.1.01.3.4</t>
  </si>
  <si>
    <t>1.3.6.1.01.3.5</t>
  </si>
  <si>
    <t>1.3.6.1.01.3.6</t>
  </si>
  <si>
    <t>1.3.6.1.01.3.7</t>
  </si>
  <si>
    <t>1.3.6.1.01.3.8</t>
  </si>
  <si>
    <t>1.3.6.1.01.4.0</t>
  </si>
  <si>
    <t>1.3.6.1.01.4.1</t>
  </si>
  <si>
    <t>1.3.6.1.01.4.2</t>
  </si>
  <si>
    <t>1.3.6.1.01.4.3</t>
  </si>
  <si>
    <t>1.3.6.1.01.4.4</t>
  </si>
  <si>
    <t>1.3.6.1.01.4.5</t>
  </si>
  <si>
    <t>1.3.6.1.01.4.6</t>
  </si>
  <si>
    <t>1.3.6.1.01.4.7</t>
  </si>
  <si>
    <t>1.3.6.1.01.4.8</t>
  </si>
  <si>
    <t>1.3.9.0.00.0.0</t>
  </si>
  <si>
    <t>1.3.9.1.00.0.0</t>
  </si>
  <si>
    <t>1.3.9.1.01.0.0</t>
  </si>
  <si>
    <t>1.3.9.1.01.1.0</t>
  </si>
  <si>
    <t>1.3.9.1.01.1.1</t>
  </si>
  <si>
    <t>1.3.9.1.01.1.2</t>
  </si>
  <si>
    <t>1.3.9.1.01.1.3</t>
  </si>
  <si>
    <t>1.3.9.1.01.1.4</t>
  </si>
  <si>
    <t>1.3.9.1.01.1.5</t>
  </si>
  <si>
    <t>1.3.9.1.01.1.6</t>
  </si>
  <si>
    <t>1.3.9.1.01.1.7</t>
  </si>
  <si>
    <t>1.3.9.1.01.1.8</t>
  </si>
  <si>
    <t>1.3.9.1.01.2.0</t>
  </si>
  <si>
    <t>1.3.9.1.01.2.1</t>
  </si>
  <si>
    <t>1.3.9.1.01.2.2</t>
  </si>
  <si>
    <t>1.3.9.1.01.2.3</t>
  </si>
  <si>
    <t>1.3.9.1.01.2.4</t>
  </si>
  <si>
    <t>1.3.9.1.01.2.5</t>
  </si>
  <si>
    <t>1.3.9.1.01.2.6</t>
  </si>
  <si>
    <t>1.3.9.1.01.2.7</t>
  </si>
  <si>
    <t>1.3.9.1.01.2.8</t>
  </si>
  <si>
    <t>1.3.9.1.01.4.0</t>
  </si>
  <si>
    <t>1.3.9.1.01.4.1</t>
  </si>
  <si>
    <t>1.3.9.1.01.4.2</t>
  </si>
  <si>
    <t>1.3.9.1.01.4.3</t>
  </si>
  <si>
    <t>1.3.9.1.01.4.4</t>
  </si>
  <si>
    <t>1.3.9.1.01.4.5</t>
  </si>
  <si>
    <t>1.3.9.1.01.4.6</t>
  </si>
  <si>
    <t>1.3.9.1.01.4.7</t>
  </si>
  <si>
    <t>1.3.9.1.01.4.8</t>
  </si>
  <si>
    <t>1.3.9.1.01.5.0</t>
  </si>
  <si>
    <t>1.3.9.1.01.5.1</t>
  </si>
  <si>
    <t>1.3.9.1.01.5.2</t>
  </si>
  <si>
    <t>1.3.9.1.01.5.3</t>
  </si>
  <si>
    <t>1.3.9.1.01.5.4</t>
  </si>
  <si>
    <t>1.3.9.1.01.5.5</t>
  </si>
  <si>
    <t>1.3.9.1.01.5.6</t>
  </si>
  <si>
    <t>1.3.9.1.01.5.7</t>
  </si>
  <si>
    <t>1.3.9.1.01.5.8</t>
  </si>
  <si>
    <t>1.3.9.1.01.6.0</t>
  </si>
  <si>
    <t>1.3.9.1.01.6.1</t>
  </si>
  <si>
    <t>1.3.9.1.01.6.2</t>
  </si>
  <si>
    <t>1.3.9.1.01.6.3</t>
  </si>
  <si>
    <t>1.3.9.1.01.6.4</t>
  </si>
  <si>
    <t>1.3.9.1.01.6.5</t>
  </si>
  <si>
    <t>1.3.9.1.01.6.6</t>
  </si>
  <si>
    <t>1.3.9.1.01.6.7</t>
  </si>
  <si>
    <t>1.3.9.1.01.6.8</t>
  </si>
  <si>
    <t>1.3.9.1.01.7.0</t>
  </si>
  <si>
    <t>1.3.9.1.01.7.1</t>
  </si>
  <si>
    <t>1.3.9.1.01.7.2</t>
  </si>
  <si>
    <t>1.3.9.1.01.7.3</t>
  </si>
  <si>
    <t>1.3.9.1.01.7.4</t>
  </si>
  <si>
    <t>1.3.9.1.01.7.5</t>
  </si>
  <si>
    <t>1.3.9.1.01.7.6</t>
  </si>
  <si>
    <t>1.3.9.1.01.7.7</t>
  </si>
  <si>
    <t>1.3.9.1.01.7.8</t>
  </si>
  <si>
    <t>1.3.9.1.01.8.0</t>
  </si>
  <si>
    <t>1.3.9.1.01.8.1</t>
  </si>
  <si>
    <t>1.3.9.1.01.8.2</t>
  </si>
  <si>
    <t>1.3.9.1.01.8.3</t>
  </si>
  <si>
    <t>1.3.9.1.01.8.4</t>
  </si>
  <si>
    <t>1.3.9.1.01.8.5</t>
  </si>
  <si>
    <t>1.3.9.1.01.8.6</t>
  </si>
  <si>
    <t>1.3.9.1.01.8.7</t>
  </si>
  <si>
    <t>1.3.9.1.01.8.8</t>
  </si>
  <si>
    <t>1.3.9.9.00.0.0</t>
  </si>
  <si>
    <t>1.3.9.9.99.0.0</t>
  </si>
  <si>
    <t>1.3.9.9.99.0.1</t>
  </si>
  <si>
    <t>1.3.9.9.99.0.2</t>
  </si>
  <si>
    <t>1.3.9.9.99.0.3</t>
  </si>
  <si>
    <t>1.3.9.9.99.0.4</t>
  </si>
  <si>
    <t>1.3.9.9.99.0.5</t>
  </si>
  <si>
    <t>1.3.9.9.99.0.6</t>
  </si>
  <si>
    <t>1.3.9.9.99.0.7</t>
  </si>
  <si>
    <t>1.3.9.9.99.0.8</t>
  </si>
  <si>
    <t>1.4.0.0.00.0.0</t>
  </si>
  <si>
    <t>1.4.1.0.00.0.0</t>
  </si>
  <si>
    <t>1.4.1.1.00.0.0</t>
  </si>
  <si>
    <t>1.4.1.1.01.0.0</t>
  </si>
  <si>
    <t>1.4.1.1.01.0.1</t>
  </si>
  <si>
    <t>1.4.1.1.01.0.2</t>
  </si>
  <si>
    <t>1.4.1.1.01.0.3</t>
  </si>
  <si>
    <t>1.4.1.1.01.0.4</t>
  </si>
  <si>
    <t>1.4.1.1.01.0.5</t>
  </si>
  <si>
    <t>1.4.1.1.01.0.6</t>
  </si>
  <si>
    <t>1.4.1.1.01.0.7</t>
  </si>
  <si>
    <t>1.4.1.1.01.0.8</t>
  </si>
  <si>
    <t>1.5.0.0.00.0.0</t>
  </si>
  <si>
    <t>1.5.1.0.00.0.0</t>
  </si>
  <si>
    <t>1.5.1.1.00.0.0</t>
  </si>
  <si>
    <t>1.5.1.1.01.0.0</t>
  </si>
  <si>
    <t>1.5.1.1.01.0.1</t>
  </si>
  <si>
    <t>1.5.1.1.01.0.2</t>
  </si>
  <si>
    <t>1.5.1.1.01.0.3</t>
  </si>
  <si>
    <t>1.5.1.1.01.0.4</t>
  </si>
  <si>
    <t>1.5.1.1.01.0.5</t>
  </si>
  <si>
    <t>1.5.1.1.01.0.6</t>
  </si>
  <si>
    <t>1.5.1.1.01.0.7</t>
  </si>
  <si>
    <t>1.5.1.1.01.0.8</t>
  </si>
  <si>
    <t>1.5.1.1.02.0.0</t>
  </si>
  <si>
    <t>1.5.1.1.02.0.1</t>
  </si>
  <si>
    <t>1.5.1.1.02.0.2</t>
  </si>
  <si>
    <t>1.5.1.1.02.0.3</t>
  </si>
  <si>
    <t>1.5.1.1.02.0.4</t>
  </si>
  <si>
    <t>1.5.1.1.02.0.5</t>
  </si>
  <si>
    <t>1.5.1.1.02.0.6</t>
  </si>
  <si>
    <t>1.5.1.1.02.0.7</t>
  </si>
  <si>
    <t>1.5.1.1.02.0.8</t>
  </si>
  <si>
    <t>1.5.1.1.02.1.0</t>
  </si>
  <si>
    <t>1.5.1.1.02.1.1</t>
  </si>
  <si>
    <t>1.5.1.1.02.1.2</t>
  </si>
  <si>
    <t>1.5.1.1.02.1.3</t>
  </si>
  <si>
    <t>1.5.1.1.02.1.4</t>
  </si>
  <si>
    <t>1.5.1.1.02.1.5</t>
  </si>
  <si>
    <t>1.5.1.1.02.1.6</t>
  </si>
  <si>
    <t>1.5.1.1.02.1.7</t>
  </si>
  <si>
    <t>1.5.1.1.02.1.8</t>
  </si>
  <si>
    <t>1.5.1.1.02.2.0</t>
  </si>
  <si>
    <t>1.5.1.1.02.2.1</t>
  </si>
  <si>
    <t>1.5.1.1.02.2.2</t>
  </si>
  <si>
    <t>1.5.1.1.02.2.3</t>
  </si>
  <si>
    <t>1.5.1.1.02.2.4</t>
  </si>
  <si>
    <t>1.5.1.1.02.2.5</t>
  </si>
  <si>
    <t>1.5.1.1.02.2.6</t>
  </si>
  <si>
    <t>1.5.1.1.02.2.7</t>
  </si>
  <si>
    <t>1.5.1.1.02.2.8</t>
  </si>
  <si>
    <t>1.6.0.0.00.0.0</t>
  </si>
  <si>
    <t>1.6.1.0.00.0.0</t>
  </si>
  <si>
    <t>1.6.1.1.00.0.0</t>
  </si>
  <si>
    <t>1.6.1.1.01.0.0</t>
  </si>
  <si>
    <t>1.6.1.1.01.0.1</t>
  </si>
  <si>
    <t>1.6.1.1.01.0.2</t>
  </si>
  <si>
    <t>1.6.1.1.01.0.3</t>
  </si>
  <si>
    <t>1.6.1.1.01.0.4</t>
  </si>
  <si>
    <t>1.6.1.1.01.0.5</t>
  </si>
  <si>
    <t>1.6.1.1.01.0.6</t>
  </si>
  <si>
    <t>1.6.1.1.01.0.7</t>
  </si>
  <si>
    <t>1.6.1.1.01.0.8</t>
  </si>
  <si>
    <t>1.6.1.1.02.0.0</t>
  </si>
  <si>
    <t>1.6.1.1.02.0.1</t>
  </si>
  <si>
    <t>1.6.1.1.02.0.2</t>
  </si>
  <si>
    <t>1.6.1.1.02.0.3</t>
  </si>
  <si>
    <t>1.6.1.1.02.0.4</t>
  </si>
  <si>
    <t>1.6.1.1.02.0.5</t>
  </si>
  <si>
    <t>1.6.1.1.02.0.6</t>
  </si>
  <si>
    <t>1.6.1.1.02.0.7</t>
  </si>
  <si>
    <t>1.6.1.1.02.0.8</t>
  </si>
  <si>
    <t>1.6.1.1.03.0.0</t>
  </si>
  <si>
    <t>1.6.1.1.03.0.1</t>
  </si>
  <si>
    <t>1.6.1.1.03.0.2</t>
  </si>
  <si>
    <t>1.6.1.1.03.0.3</t>
  </si>
  <si>
    <t>1.6.1.1.03.0.4</t>
  </si>
  <si>
    <t>1.6.1.1.03.0.5</t>
  </si>
  <si>
    <t>1.6.1.1.03.0.6</t>
  </si>
  <si>
    <t>1.6.1.1.03.0.7</t>
  </si>
  <si>
    <t>1.6.1.1.03.0.8</t>
  </si>
  <si>
    <t>1.6.1.1.04.0.0</t>
  </si>
  <si>
    <t>1.6.1.1.04.0.1</t>
  </si>
  <si>
    <t>1.6.1.1.04.0.2</t>
  </si>
  <si>
    <t>1.6.1.1.04.0.3</t>
  </si>
  <si>
    <t>1.6.1.1.04.0.4</t>
  </si>
  <si>
    <t>1.6.1.1.04.0.5</t>
  </si>
  <si>
    <t>1.6.1.1.04.0.6</t>
  </si>
  <si>
    <t>1.6.1.1.04.0.7</t>
  </si>
  <si>
    <t>1.6.1.1.04.0.8</t>
  </si>
  <si>
    <t>1.6.1.1.05.0.0</t>
  </si>
  <si>
    <t>1.6.1.1.05.0.1</t>
  </si>
  <si>
    <t>1.6.1.1.05.0.2</t>
  </si>
  <si>
    <t>1.6.1.1.05.0.3</t>
  </si>
  <si>
    <t>1.6.1.1.05.0.4</t>
  </si>
  <si>
    <t>1.6.1.1.05.0.5</t>
  </si>
  <si>
    <t>1.6.1.1.05.0.6</t>
  </si>
  <si>
    <t>1.6.1.1.05.0.7</t>
  </si>
  <si>
    <t>1.6.1.1.05.0.8</t>
  </si>
  <si>
    <t>1.6.1.1.06.0.0</t>
  </si>
  <si>
    <t>1.6.1.1.06.0.1</t>
  </si>
  <si>
    <t>1.6.1.1.06.0.2</t>
  </si>
  <si>
    <t>1.6.1.1.06.0.3</t>
  </si>
  <si>
    <t>1.6.1.1.06.0.4</t>
  </si>
  <si>
    <t>1.6.1.1.06.0.5</t>
  </si>
  <si>
    <t>1.6.1.1.06.0.6</t>
  </si>
  <si>
    <t>1.6.1.1.06.0.7</t>
  </si>
  <si>
    <t>1.6.1.1.06.0.8</t>
  </si>
  <si>
    <t>1.6.1.1.50.0.0</t>
  </si>
  <si>
    <t>1.6.1.1.50.9.0</t>
  </si>
  <si>
    <t>1.6.1.1.50.9.1</t>
  </si>
  <si>
    <t>1.6.1.1.50.9.2</t>
  </si>
  <si>
    <t>1.6.1.1.50.9.3</t>
  </si>
  <si>
    <t>1.6.1.1.50.9.4</t>
  </si>
  <si>
    <t>1.6.1.1.50.9.5</t>
  </si>
  <si>
    <t>1.6.1.1.50.9.6</t>
  </si>
  <si>
    <t>1.6.1.1.50.9.7</t>
  </si>
  <si>
    <t>1.6.1.1.50.9.8</t>
  </si>
  <si>
    <t>1.6.2.0.00.0.0</t>
  </si>
  <si>
    <t>1.6.2.1.00.0.0</t>
  </si>
  <si>
    <t>1.6.2.1.01.0.0</t>
  </si>
  <si>
    <t>1.6.2.1.01.1.0</t>
  </si>
  <si>
    <t>1.6.2.1.01.1.1</t>
  </si>
  <si>
    <t>1.6.2.1.01.1.2</t>
  </si>
  <si>
    <t>1.6.2.1.01.1.3</t>
  </si>
  <si>
    <t>1.6.2.1.01.1.4</t>
  </si>
  <si>
    <t>1.6.2.1.01.1.5</t>
  </si>
  <si>
    <t>1.6.2.1.01.1.6</t>
  </si>
  <si>
    <t>1.6.2.1.01.1.7</t>
  </si>
  <si>
    <t>1.6.2.1.01.1.8</t>
  </si>
  <si>
    <t>1.6.2.1.01.2.0</t>
  </si>
  <si>
    <t>1.6.2.1.01.2.1</t>
  </si>
  <si>
    <t>1.6.2.1.01.2.2</t>
  </si>
  <si>
    <t>1.6.2.1.01.2.3</t>
  </si>
  <si>
    <t>1.6.2.1.01.2.4</t>
  </si>
  <si>
    <t>1.6.2.1.01.2.5</t>
  </si>
  <si>
    <t>1.6.2.1.01.2.6</t>
  </si>
  <si>
    <t>1.6.2.1.01.2.7</t>
  </si>
  <si>
    <t>1.6.2.1.01.2.8</t>
  </si>
  <si>
    <t>1.6.2.1.02.0.0</t>
  </si>
  <si>
    <t>1.6.2.1.02.0.1</t>
  </si>
  <si>
    <t>1.6.2.1.02.0.2</t>
  </si>
  <si>
    <t>1.6.2.1.02.0.3</t>
  </si>
  <si>
    <t>1.6.2.1.02.0.4</t>
  </si>
  <si>
    <t>1.6.2.1.02.0.5</t>
  </si>
  <si>
    <t>1.6.2.1.02.0.6</t>
  </si>
  <si>
    <t>1.6.2.1.02.0.7</t>
  </si>
  <si>
    <t>1.6.2.1.02.0.8</t>
  </si>
  <si>
    <t>1.6.2.1.03.0.0</t>
  </si>
  <si>
    <t>1.6.2.1.03.0.1</t>
  </si>
  <si>
    <t>1.6.2.1.03.0.2</t>
  </si>
  <si>
    <t>1.6.2.1.03.0.3</t>
  </si>
  <si>
    <t>1.6.2.1.03.0.4</t>
  </si>
  <si>
    <t>1.6.2.1.03.0.5</t>
  </si>
  <si>
    <t>1.6.2.1.03.0.6</t>
  </si>
  <si>
    <t>1.6.2.1.03.0.7</t>
  </si>
  <si>
    <t>1.6.2.1.03.0.8</t>
  </si>
  <si>
    <t>1.6.2.1.04.0.0</t>
  </si>
  <si>
    <t>1.6.2.1.04.1.0</t>
  </si>
  <si>
    <t>1.6.2.1.04.1.1</t>
  </si>
  <si>
    <t>1.6.2.1.04.1.2</t>
  </si>
  <si>
    <t>1.6.2.1.04.1.3</t>
  </si>
  <si>
    <t>1.6.2.1.04.1.4</t>
  </si>
  <si>
    <t>1.6.2.1.04.1.5</t>
  </si>
  <si>
    <t>1.6.2.1.04.1.6</t>
  </si>
  <si>
    <t>1.6.2.1.04.1.7</t>
  </si>
  <si>
    <t>1.6.2.1.04.1.8</t>
  </si>
  <si>
    <t>1.6.2.1.04.2.0</t>
  </si>
  <si>
    <t>1.6.2.1.04.2.1</t>
  </si>
  <si>
    <t>1.6.2.1.04.2.2</t>
  </si>
  <si>
    <t>1.6.2.1.04.2.3</t>
  </si>
  <si>
    <t>1.6.2.1.04.2.4</t>
  </si>
  <si>
    <t>1.6.2.1.04.2.5</t>
  </si>
  <si>
    <t>1.6.2.1.04.2.6</t>
  </si>
  <si>
    <t>1.6.2.1.04.2.7</t>
  </si>
  <si>
    <t>1.6.2.1.04.2.8</t>
  </si>
  <si>
    <t>1.6.2.1.04.3.0</t>
  </si>
  <si>
    <t>1.6.2.1.04.3.1</t>
  </si>
  <si>
    <t>1.6.2.1.04.3.2</t>
  </si>
  <si>
    <t>1.6.2.1.04.3.3</t>
  </si>
  <si>
    <t>1.6.2.1.04.3.4</t>
  </si>
  <si>
    <t>1.6.2.1.04.3.5</t>
  </si>
  <si>
    <t>1.6.2.1.04.3.6</t>
  </si>
  <si>
    <t>1.6.2.1.04.3.7</t>
  </si>
  <si>
    <t>1.6.2.1.04.3.8</t>
  </si>
  <si>
    <t>1.6.3.0.00.0.0</t>
  </si>
  <si>
    <t>1.6.3.1.00.0.0</t>
  </si>
  <si>
    <t>1.6.3.1.01.0.0</t>
  </si>
  <si>
    <t>1.6.3.1.01.0.1</t>
  </si>
  <si>
    <t>1.6.3.1.01.0.2</t>
  </si>
  <si>
    <t>1.6.3.1.01.0.3</t>
  </si>
  <si>
    <t>1.6.3.1.01.0.4</t>
  </si>
  <si>
    <t>1.6.3.1.01.0.5</t>
  </si>
  <si>
    <t>1.6.3.1.01.0.6</t>
  </si>
  <si>
    <t>1.6.3.1.01.0.7</t>
  </si>
  <si>
    <t>1.6.3.1.01.0.8</t>
  </si>
  <si>
    <t>1.6.3.1.50.0.0</t>
  </si>
  <si>
    <t>1.6.3.1.50.0.1</t>
  </si>
  <si>
    <t>1.6.3.1.50.0.2</t>
  </si>
  <si>
    <t>1.6.3.1.50.0.3</t>
  </si>
  <si>
    <t>1.6.3.1.50.0.4</t>
  </si>
  <si>
    <t>1.6.3.1.50.0.5</t>
  </si>
  <si>
    <t>1.6.3.1.50.0.6</t>
  </si>
  <si>
    <t>1.6.3.1.50.0.7</t>
  </si>
  <si>
    <t>1.6.3.1.50.0.8</t>
  </si>
  <si>
    <t>1.6.3.1.51.0.0</t>
  </si>
  <si>
    <t>1.6.3.1.51.0.1</t>
  </si>
  <si>
    <t>1.6.3.1.51.0.2</t>
  </si>
  <si>
    <t>1.6.3.1.51.0.3</t>
  </si>
  <si>
    <t>1.6.3.1.51.0.4</t>
  </si>
  <si>
    <t>1.6.3.1.51.0.5</t>
  </si>
  <si>
    <t>1.6.3.1.51.0.6</t>
  </si>
  <si>
    <t>1.6.3.1.51.0.7</t>
  </si>
  <si>
    <t>1.6.3.1.51.0.8</t>
  </si>
  <si>
    <t>1.6.3.1.52.0.0</t>
  </si>
  <si>
    <t>1.6.3.1.52.0.1</t>
  </si>
  <si>
    <t>1.6.3.1.52.0.2</t>
  </si>
  <si>
    <t>1.6.3.1.52.0.3</t>
  </si>
  <si>
    <t>1.6.3.1.52.0.4</t>
  </si>
  <si>
    <t>1.6.3.1.52.0.5</t>
  </si>
  <si>
    <t>1.6.3.1.52.0.6</t>
  </si>
  <si>
    <t>1.6.3.1.52.0.7</t>
  </si>
  <si>
    <t>1.6.3.1.52.0.8</t>
  </si>
  <si>
    <t>1.6.3.1.53.0.0</t>
  </si>
  <si>
    <t>1.6.3.1.53.0.1</t>
  </si>
  <si>
    <t>1.6.3.1.53.0.2</t>
  </si>
  <si>
    <t>1.6.3.1.53.0.3</t>
  </si>
  <si>
    <t>1.6.3.1.53.0.4</t>
  </si>
  <si>
    <t>1.6.3.1.53.0.5</t>
  </si>
  <si>
    <t>1.6.3.1.53.0.6</t>
  </si>
  <si>
    <t>1.6.3.1.53.0.7</t>
  </si>
  <si>
    <t>1.6.3.1.53.0.8</t>
  </si>
  <si>
    <t>1.6.3.1.99.0.0</t>
  </si>
  <si>
    <t>1.6.3.1.99.0.1</t>
  </si>
  <si>
    <t>1.6.3.1.99.0.2</t>
  </si>
  <si>
    <t>1.6.3.1.99.0.3</t>
  </si>
  <si>
    <t>1.6.3.1.99.0.4</t>
  </si>
  <si>
    <t>1.6.3.1.99.0.5</t>
  </si>
  <si>
    <t>1.6.3.1.99.0.6</t>
  </si>
  <si>
    <t>1.6.3.1.99.0.7</t>
  </si>
  <si>
    <t>1.6.3.1.99.0.8</t>
  </si>
  <si>
    <t>1.6.3.2.00.0.0</t>
  </si>
  <si>
    <t>1.6.3.2.01.0.0</t>
  </si>
  <si>
    <t>1.6.3.2.01.0.1</t>
  </si>
  <si>
    <t>1.6.3.2.01.0.2</t>
  </si>
  <si>
    <t>1.6.3.2.01.0.3</t>
  </si>
  <si>
    <t>1.6.3.2.01.0.4</t>
  </si>
  <si>
    <t>1.6.3.2.01.0.5</t>
  </si>
  <si>
    <t>1.6.3.2.01.0.6</t>
  </si>
  <si>
    <t>1.6.3.2.01.0.7</t>
  </si>
  <si>
    <t>1.6.3.2.01.0.8</t>
  </si>
  <si>
    <t>1.6.3.2.50.0.0</t>
  </si>
  <si>
    <t>1.6.3.2.50.0.1</t>
  </si>
  <si>
    <t>1.6.3.2.50.0.2</t>
  </si>
  <si>
    <t>1.6.3.2.50.0.3</t>
  </si>
  <si>
    <t>1.6.3.2.50.0.4</t>
  </si>
  <si>
    <t>1.6.3.2.50.0.5</t>
  </si>
  <si>
    <t>1.6.3.2.50.0.6</t>
  </si>
  <si>
    <t>1.6.3.2.50.0.7</t>
  </si>
  <si>
    <t>1.6.3.2.50.0.8</t>
  </si>
  <si>
    <t>1.6.4.0.00.0.0</t>
  </si>
  <si>
    <t>1.6.4.1.00.0.0</t>
  </si>
  <si>
    <t>1.6.4.1.01.0.0</t>
  </si>
  <si>
    <t>1.6.4.1.01.0.1</t>
  </si>
  <si>
    <t>1.6.4.1.01.0.2</t>
  </si>
  <si>
    <t>1.6.4.1.01.0.3</t>
  </si>
  <si>
    <t>1.6.4.1.01.0.4</t>
  </si>
  <si>
    <t>1.6.4.1.01.0.5</t>
  </si>
  <si>
    <t>1.6.4.1.01.0.6</t>
  </si>
  <si>
    <t>1.6.4.1.01.0.7</t>
  </si>
  <si>
    <t>1.6.4.1.01.0.8</t>
  </si>
  <si>
    <t>1.6.4.1.02.0.0</t>
  </si>
  <si>
    <t>1.6.4.1.02.0.1</t>
  </si>
  <si>
    <t>1.6.4.1.02.0.2</t>
  </si>
  <si>
    <t>1.6.4.1.02.0.3</t>
  </si>
  <si>
    <t>1.6.4.1.02.0.4</t>
  </si>
  <si>
    <t>1.6.4.1.02.0.5</t>
  </si>
  <si>
    <t>1.6.4.1.02.0.6</t>
  </si>
  <si>
    <t>1.6.4.1.02.0.7</t>
  </si>
  <si>
    <t>1.6.4.1.02.0.8</t>
  </si>
  <si>
    <t>1.6.4.1.03.0.0</t>
  </si>
  <si>
    <t>1.6.4.1.03.0.1</t>
  </si>
  <si>
    <t>1.6.4.1.03.0.2</t>
  </si>
  <si>
    <t>1.6.4.1.03.0.3</t>
  </si>
  <si>
    <t>1.6.4.1.03.0.4</t>
  </si>
  <si>
    <t>1.6.4.1.03.0.5</t>
  </si>
  <si>
    <t>1.6.4.1.03.0.6</t>
  </si>
  <si>
    <t>1.6.4.1.03.0.7</t>
  </si>
  <si>
    <t>1.6.4.1.03.0.8</t>
  </si>
  <si>
    <t>1.6.9.0.00.0.0</t>
  </si>
  <si>
    <t>1.6.9.9.00.0.0</t>
  </si>
  <si>
    <t>1.6.9.9.50.0.0</t>
  </si>
  <si>
    <t>1.6.9.9.50.1.0</t>
  </si>
  <si>
    <t>1.6.9.9.50.1.1</t>
  </si>
  <si>
    <t>1.6.9.9.50.1.2</t>
  </si>
  <si>
    <t>1.6.9.9.50.1.3</t>
  </si>
  <si>
    <t>1.6.9.9.50.1.4</t>
  </si>
  <si>
    <t>1.6.9.9.50.1.5</t>
  </si>
  <si>
    <t>1.6.9.9.50.1.6</t>
  </si>
  <si>
    <t>1.6.9.9.50.1.7</t>
  </si>
  <si>
    <t>1.6.9.9.50.1.8</t>
  </si>
  <si>
    <t>1.6.9.9.50.2.0</t>
  </si>
  <si>
    <t>1.6.9.9.50.2.1</t>
  </si>
  <si>
    <t>1.6.9.9.50.2.2</t>
  </si>
  <si>
    <t>1.6.9.9.50.2.3</t>
  </si>
  <si>
    <t>1.6.9.9.50.2.4</t>
  </si>
  <si>
    <t>1.6.9.9.50.2.5</t>
  </si>
  <si>
    <t>1.6.9.9.50.2.6</t>
  </si>
  <si>
    <t>1.6.9.9.50.2.7</t>
  </si>
  <si>
    <t>1.6.9.9.50.2.8</t>
  </si>
  <si>
    <t>1.6.9.9.50.3.0</t>
  </si>
  <si>
    <t>1.6.9.9.50.3.1</t>
  </si>
  <si>
    <t>1.6.9.9.50.3.2</t>
  </si>
  <si>
    <t>1.6.9.9.50.3.3</t>
  </si>
  <si>
    <t>1.6.9.9.50.3.4</t>
  </si>
  <si>
    <t>1.6.9.9.50.3.5</t>
  </si>
  <si>
    <t>1.6.9.9.50.3.6</t>
  </si>
  <si>
    <t>1.6.9.9.50.3.7</t>
  </si>
  <si>
    <t>1.6.9.9.50.3.8</t>
  </si>
  <si>
    <t>1.6.9.9.50.4.0</t>
  </si>
  <si>
    <t>1.6.9.9.50.4.1</t>
  </si>
  <si>
    <t>1.6.9.9.50.4.2</t>
  </si>
  <si>
    <t>1.6.9.9.50.4.3</t>
  </si>
  <si>
    <t>1.6.9.9.50.4.4</t>
  </si>
  <si>
    <t>1.6.9.9.50.4.5</t>
  </si>
  <si>
    <t>1.6.9.9.50.4.6</t>
  </si>
  <si>
    <t>1.6.9.9.50.4.7</t>
  </si>
  <si>
    <t>1.6.9.9.50.4.8</t>
  </si>
  <si>
    <t>1.6.9.9.50.9.0</t>
  </si>
  <si>
    <t>1.6.9.9.50.9.1</t>
  </si>
  <si>
    <t>1.6.9.9.50.9.2</t>
  </si>
  <si>
    <t>1.6.9.9.50.9.3</t>
  </si>
  <si>
    <t>1.6.9.9.50.9.4</t>
  </si>
  <si>
    <t>1.6.9.9.50.9.5</t>
  </si>
  <si>
    <t>1.6.9.9.50.9.6</t>
  </si>
  <si>
    <t>1.6.9.9.50.9.7</t>
  </si>
  <si>
    <t>1.6.9.9.50.9.8</t>
  </si>
  <si>
    <t>1.6.9.9.99.0.0</t>
  </si>
  <si>
    <t>1.6.9.9.99.0.1</t>
  </si>
  <si>
    <t>1.6.9.9.99.0.2</t>
  </si>
  <si>
    <t>1.6.9.9.99.0.3</t>
  </si>
  <si>
    <t>1.6.9.9.99.0.4</t>
  </si>
  <si>
    <t>1.6.9.9.99.0.5</t>
  </si>
  <si>
    <t>1.6.9.9.99.0.6</t>
  </si>
  <si>
    <t>1.6.9.9.99.0.7</t>
  </si>
  <si>
    <t>1.6.9.9.99.0.8</t>
  </si>
  <si>
    <t>1.7.0.0.00.0.0</t>
  </si>
  <si>
    <t>1.7.1.0.00.0.0</t>
  </si>
  <si>
    <t>1.7.1.1.00.0.0</t>
  </si>
  <si>
    <t>1.7.1.1.50.0.0</t>
  </si>
  <si>
    <t>1.7.1.1.50.0.1</t>
  </si>
  <si>
    <t>1.7.1.1.50.0.2</t>
  </si>
  <si>
    <t>1.7.1.1.50.0.3</t>
  </si>
  <si>
    <t>1.7.1.1.50.0.4</t>
  </si>
  <si>
    <t>1.7.1.1.50.0.5</t>
  </si>
  <si>
    <t>1.7.1.1.50.0.6</t>
  </si>
  <si>
    <t>1.7.1.1.50.0.7</t>
  </si>
  <si>
    <t>1.7.1.1.50.0.8</t>
  </si>
  <si>
    <t>1.7.1.1.51.0.0</t>
  </si>
  <si>
    <t>1.7.1.1.51.1.0</t>
  </si>
  <si>
    <t>1.7.1.1.51.1.1</t>
  </si>
  <si>
    <t>1.7.1.1.51.1.2</t>
  </si>
  <si>
    <t>1.7.1.1.51.1.3</t>
  </si>
  <si>
    <t>1.7.1.1.51.1.4</t>
  </si>
  <si>
    <t>1.7.1.1.51.1.5</t>
  </si>
  <si>
    <t>1.7.1.1.51.1.6</t>
  </si>
  <si>
    <t>1.7.1.1.51.1.7</t>
  </si>
  <si>
    <t>1.7.1.1.51.1.8</t>
  </si>
  <si>
    <t>1.7.1.1.51.2.0</t>
  </si>
  <si>
    <t>1.7.1.1.51.2.1</t>
  </si>
  <si>
    <t>1.7.1.1.51.2.2</t>
  </si>
  <si>
    <t>1.7.1.1.51.2.3</t>
  </si>
  <si>
    <t>1.7.1.1.51.2.4</t>
  </si>
  <si>
    <t>1.7.1.1.51.2.5</t>
  </si>
  <si>
    <t>1.7.1.1.51.2.6</t>
  </si>
  <si>
    <t>1.7.1.1.51.2.7</t>
  </si>
  <si>
    <t>1.7.1.1.51.2.8</t>
  </si>
  <si>
    <t>1.7.1.1.52.0.0</t>
  </si>
  <si>
    <t>1.7.1.1.52.0.1</t>
  </si>
  <si>
    <t>1.7.1.1.52.0.2</t>
  </si>
  <si>
    <t>1.7.1.1.52.0.3</t>
  </si>
  <si>
    <t>1.7.1.1.52.0.4</t>
  </si>
  <si>
    <t>1.7.1.1.52.0.5</t>
  </si>
  <si>
    <t>1.7.1.1.52.0.6</t>
  </si>
  <si>
    <t>1.7.1.1.52.0.7</t>
  </si>
  <si>
    <t>1.7.1.1.52.0.8</t>
  </si>
  <si>
    <t>1.7.1.1.53.0.0</t>
  </si>
  <si>
    <t>1.7.1.1.53.0.1</t>
  </si>
  <si>
    <t>1.7.1.1.53.0.2</t>
  </si>
  <si>
    <t>1.7.1.1.53.0.3</t>
  </si>
  <si>
    <t>1.7.1.1.53.0.4</t>
  </si>
  <si>
    <t>1.7.1.1.53.0.5</t>
  </si>
  <si>
    <t>1.7.1.1.53.0.6</t>
  </si>
  <si>
    <t>1.7.1.1.53.0.7</t>
  </si>
  <si>
    <t>1.7.1.1.53.0.8</t>
  </si>
  <si>
    <t>1.7.1.1.54.0.0</t>
  </si>
  <si>
    <t>1.7.1.1.54.0.1</t>
  </si>
  <si>
    <t>1.7.1.1.54.0.2</t>
  </si>
  <si>
    <t>1.7.1.1.54.0.3</t>
  </si>
  <si>
    <t>1.7.1.1.54.0.4</t>
  </si>
  <si>
    <t>1.7.1.1.54.0.5</t>
  </si>
  <si>
    <t>1.7.1.1.54.0.6</t>
  </si>
  <si>
    <t>1.7.1.1.54.0.7</t>
  </si>
  <si>
    <t>1.7.1.1.54.0.8</t>
  </si>
  <si>
    <t>1.7.1.1.55.0.0</t>
  </si>
  <si>
    <t>1.7.1.1.55.0.1</t>
  </si>
  <si>
    <t>1.7.1.1.55.0.2</t>
  </si>
  <si>
    <t>1.7.1.1.55.0.3</t>
  </si>
  <si>
    <t>1.7.1.1.55.0.4</t>
  </si>
  <si>
    <t>1.7.1.1.55.0.5</t>
  </si>
  <si>
    <t>1.7.1.1.55.0.6</t>
  </si>
  <si>
    <t>1.7.1.1.55.0.7</t>
  </si>
  <si>
    <t>1.7.1.1.55.0.8</t>
  </si>
  <si>
    <t>1.7.1.1.56.0.0</t>
  </si>
  <si>
    <t>1.7.1.1.56.0.1</t>
  </si>
  <si>
    <t>1.7.1.1.56.0.2</t>
  </si>
  <si>
    <t>1.7.1.1.56.0.3</t>
  </si>
  <si>
    <t>1.7.1.1.56.0.4</t>
  </si>
  <si>
    <t>1.7.1.1.56.0.5</t>
  </si>
  <si>
    <t>1.7.1.1.56.0.6</t>
  </si>
  <si>
    <t>1.7.1.1.56.0.7</t>
  </si>
  <si>
    <t>1.7.1.1.56.0.8</t>
  </si>
  <si>
    <t>1.7.1.1.98.0.0</t>
  </si>
  <si>
    <t>1.7.1.1.98.0.1</t>
  </si>
  <si>
    <t>1.7.1.1.98.0.2</t>
  </si>
  <si>
    <t>1.7.1.1.98.0.3</t>
  </si>
  <si>
    <t>1.7.1.1.98.0.4</t>
  </si>
  <si>
    <t>1.7.1.1.98.0.5</t>
  </si>
  <si>
    <t>1.7.1.1.98.0.6</t>
  </si>
  <si>
    <t>1.7.1.1.98.0.7</t>
  </si>
  <si>
    <t>1.7.1.1.98.0.8</t>
  </si>
  <si>
    <t>1.7.1.2.00.0.0</t>
  </si>
  <si>
    <t>1.7.1.2.50.0.0</t>
  </si>
  <si>
    <t>1.7.1.2.50.0.1</t>
  </si>
  <si>
    <t>1.7.1.2.50.0.2</t>
  </si>
  <si>
    <t>1.7.1.2.50.0.3</t>
  </si>
  <si>
    <t>1.7.1.2.50.0.4</t>
  </si>
  <si>
    <t>1.7.1.2.50.0.5</t>
  </si>
  <si>
    <t>1.7.1.2.50.0.6</t>
  </si>
  <si>
    <t>1.7.1.2.50.0.7</t>
  </si>
  <si>
    <t>1.7.1.2.50.0.8</t>
  </si>
  <si>
    <t>1.7.1.2.51.0.0</t>
  </si>
  <si>
    <t>1.7.1.2.51.0.1</t>
  </si>
  <si>
    <t>1.7.1.2.51.0.2</t>
  </si>
  <si>
    <t>1.7.1.2.51.0.3</t>
  </si>
  <si>
    <t>1.7.1.2.51.0.4</t>
  </si>
  <si>
    <t>1.7.1.2.51.0.5</t>
  </si>
  <si>
    <t>1.7.1.2.51.0.6</t>
  </si>
  <si>
    <t>1.7.1.2.51.0.7</t>
  </si>
  <si>
    <t>1.7.1.2.51.0.8</t>
  </si>
  <si>
    <t>1.7.1.2.52.0.0</t>
  </si>
  <si>
    <t>1.7.1.2.52.1.0</t>
  </si>
  <si>
    <t>1.7.1.2.52.1.1</t>
  </si>
  <si>
    <t>1.7.1.2.52.1.2</t>
  </si>
  <si>
    <t>1.7.1.2.52.1.3</t>
  </si>
  <si>
    <t>1.7.1.2.52.1.4</t>
  </si>
  <si>
    <t>1.7.1.2.52.1.5</t>
  </si>
  <si>
    <t>1.7.1.2.52.1.6</t>
  </si>
  <si>
    <t>1.7.1.2.52.1.7</t>
  </si>
  <si>
    <t>1.7.1.2.52.1.8</t>
  </si>
  <si>
    <t>1.7.1.2.52.2.0</t>
  </si>
  <si>
    <t>1.7.1.2.52.2.1</t>
  </si>
  <si>
    <t>1.7.1.2.52.2.2</t>
  </si>
  <si>
    <t>1.7.1.2.52.2.3</t>
  </si>
  <si>
    <t>1.7.1.2.52.2.4</t>
  </si>
  <si>
    <t>1.7.1.2.52.2.5</t>
  </si>
  <si>
    <t>1.7.1.2.52.2.6</t>
  </si>
  <si>
    <t>1.7.1.2.52.2.7</t>
  </si>
  <si>
    <t>1.7.1.2.52.2.8</t>
  </si>
  <si>
    <t>1.7.1.2.52.3.0</t>
  </si>
  <si>
    <t>1.7.1.2.52.3.1</t>
  </si>
  <si>
    <t>1.7.1.2.52.3.2</t>
  </si>
  <si>
    <t>1.7.1.2.52.3.3</t>
  </si>
  <si>
    <t>1.7.1.2.52.3.4</t>
  </si>
  <si>
    <t>1.7.1.2.52.3.5</t>
  </si>
  <si>
    <t>1.7.1.2.52.3.6</t>
  </si>
  <si>
    <t>1.7.1.2.52.3.7</t>
  </si>
  <si>
    <t>1.7.1.2.52.3.8</t>
  </si>
  <si>
    <t>1.7.1.2.52.4.0</t>
  </si>
  <si>
    <t>1.7.1.2.52.4.1</t>
  </si>
  <si>
    <t>1.7.1.2.52.4.2</t>
  </si>
  <si>
    <t>1.7.1.2.52.4.3</t>
  </si>
  <si>
    <t>1.7.1.2.52.4.4</t>
  </si>
  <si>
    <t>1.7.1.2.52.4.5</t>
  </si>
  <si>
    <t>1.7.1.2.52.4.6</t>
  </si>
  <si>
    <t>1.7.1.2.52.4.7</t>
  </si>
  <si>
    <t>1.7.1.2.52.4.8</t>
  </si>
  <si>
    <t>1.7.1.2.53.0.0</t>
  </si>
  <si>
    <t>1.7.1.2.53.0.1</t>
  </si>
  <si>
    <t>1.7.1.2.53.0.2</t>
  </si>
  <si>
    <t>1.7.1.2.53.0.3</t>
  </si>
  <si>
    <t>1.7.1.2.53.0.4</t>
  </si>
  <si>
    <t>1.7.1.2.53.0.5</t>
  </si>
  <si>
    <t>1.7.1.2.53.0.6</t>
  </si>
  <si>
    <t>1.7.1.2.53.0.7</t>
  </si>
  <si>
    <t>1.7.1.2.53.0.8</t>
  </si>
  <si>
    <t>1.7.1.2.99.0.0</t>
  </si>
  <si>
    <t>1.7.1.2.99.0.1</t>
  </si>
  <si>
    <t>1.7.1.2.99.0.2</t>
  </si>
  <si>
    <t>1.7.1.2.99.0.3</t>
  </si>
  <si>
    <t>1.7.1.2.99.0.4</t>
  </si>
  <si>
    <t>1.7.1.2.99.0.5</t>
  </si>
  <si>
    <t>1.7.1.2.99.0.6</t>
  </si>
  <si>
    <t>1.7.1.2.99.0.7</t>
  </si>
  <si>
    <t>1.7.1.2.99.0.8</t>
  </si>
  <si>
    <t>1.7.1.3.00.0.0</t>
  </si>
  <si>
    <t>1.7.1.3.50.0.0</t>
  </si>
  <si>
    <t>1.7.1.3.50.1.0</t>
  </si>
  <si>
    <t>1.7.1.3.50.1.1</t>
  </si>
  <si>
    <t>1.7.1.3.50.1.2</t>
  </si>
  <si>
    <t>1.7.1.3.50.1.3</t>
  </si>
  <si>
    <t>1.7.1.3.50.1.4</t>
  </si>
  <si>
    <t>1.7.1.3.50.1.5</t>
  </si>
  <si>
    <t>1.7.1.3.50.1.6</t>
  </si>
  <si>
    <t>1.7.1.3.50.1.7</t>
  </si>
  <si>
    <t>1.7.1.3.50.1.8</t>
  </si>
  <si>
    <t>1.7.1.3.50.2.0</t>
  </si>
  <si>
    <t>1.7.1.3.50.2.1</t>
  </si>
  <si>
    <t>1.7.1.3.50.2.2</t>
  </si>
  <si>
    <t>1.7.1.3.50.2.3</t>
  </si>
  <si>
    <t>1.7.1.3.50.2.4</t>
  </si>
  <si>
    <t>1.7.1.3.50.2.5</t>
  </si>
  <si>
    <t>1.7.1.3.50.2.6</t>
  </si>
  <si>
    <t>1.7.1.3.50.2.7</t>
  </si>
  <si>
    <t>1.7.1.3.50.2.8</t>
  </si>
  <si>
    <t>1.7.1.3.50.3.0</t>
  </si>
  <si>
    <t>1.7.1.3.50.3.1</t>
  </si>
  <si>
    <t>1.7.1.3.50.3.2</t>
  </si>
  <si>
    <t>1.7.1.3.50.3.3</t>
  </si>
  <si>
    <t>1.7.1.3.50.3.4</t>
  </si>
  <si>
    <t>1.7.1.3.50.3.5</t>
  </si>
  <si>
    <t>1.7.1.3.50.3.6</t>
  </si>
  <si>
    <t>1.7.1.3.50.3.7</t>
  </si>
  <si>
    <t>1.7.1.3.50.3.8</t>
  </si>
  <si>
    <t>1.7.1.3.50.4.0</t>
  </si>
  <si>
    <t>1.7.1.3.50.4.1</t>
  </si>
  <si>
    <t>1.7.1.3.50.4.2</t>
  </si>
  <si>
    <t>1.7.1.3.50.4.3</t>
  </si>
  <si>
    <t>1.7.1.3.50.4.4</t>
  </si>
  <si>
    <t>1.7.1.3.50.4.5</t>
  </si>
  <si>
    <t>1.7.1.3.50.4.6</t>
  </si>
  <si>
    <t>1.7.1.3.50.4.7</t>
  </si>
  <si>
    <t>1.7.1.3.50.4.8</t>
  </si>
  <si>
    <t>1.7.1.3.50.5.0</t>
  </si>
  <si>
    <t>1.7.1.3.50.5.1</t>
  </si>
  <si>
    <t>1.7.1.3.50.5.2</t>
  </si>
  <si>
    <t>1.7.1.3.50.5.3</t>
  </si>
  <si>
    <t>1.7.1.3.50.5.4</t>
  </si>
  <si>
    <t>1.7.1.3.50.5.5</t>
  </si>
  <si>
    <t>1.7.1.3.50.5.6</t>
  </si>
  <si>
    <t>1.7.1.3.50.5.7</t>
  </si>
  <si>
    <t>1.7.1.3.50.5.8</t>
  </si>
  <si>
    <t>1.7.1.3.50.9.0</t>
  </si>
  <si>
    <t>1.7.1.3.50.9.1</t>
  </si>
  <si>
    <t>1.7.1.3.50.9.2</t>
  </si>
  <si>
    <t>1.7.1.3.50.9.3</t>
  </si>
  <si>
    <t>1.7.1.3.50.9.4</t>
  </si>
  <si>
    <t>1.7.1.3.50.9.5</t>
  </si>
  <si>
    <t>1.7.1.3.50.9.6</t>
  </si>
  <si>
    <t>1.7.1.3.50.9.7</t>
  </si>
  <si>
    <t>1.7.1.3.50.9.8</t>
  </si>
  <si>
    <t>1.7.1.3.51.0.0</t>
  </si>
  <si>
    <t>1.7.1.3.51.1.0</t>
  </si>
  <si>
    <t>1.7.1.3.51.1.1</t>
  </si>
  <si>
    <t>1.7.1.3.51.1.2</t>
  </si>
  <si>
    <t>1.7.1.3.51.1.3</t>
  </si>
  <si>
    <t>1.7.1.3.51.1.4</t>
  </si>
  <si>
    <t>1.7.1.3.51.1.5</t>
  </si>
  <si>
    <t>1.7.1.3.51.1.6</t>
  </si>
  <si>
    <t>1.7.1.3.51.1.7</t>
  </si>
  <si>
    <t>1.7.1.3.51.1.8</t>
  </si>
  <si>
    <t>1.7.1.3.51.2.0</t>
  </si>
  <si>
    <t>1.7.1.3.51.2.1</t>
  </si>
  <si>
    <t>1.7.1.3.51.2.2</t>
  </si>
  <si>
    <t>1.7.1.3.51.2.3</t>
  </si>
  <si>
    <t>1.7.1.3.51.2.4</t>
  </si>
  <si>
    <t>1.7.1.3.51.2.5</t>
  </si>
  <si>
    <t>1.7.1.3.51.2.6</t>
  </si>
  <si>
    <t>1.7.1.3.51.2.7</t>
  </si>
  <si>
    <t>1.7.1.3.51.2.8</t>
  </si>
  <si>
    <t>1.7.1.3.51.3.0</t>
  </si>
  <si>
    <t>1.7.1.3.51.3.1</t>
  </si>
  <si>
    <t>1.7.1.3.51.3.2</t>
  </si>
  <si>
    <t>1.7.1.3.51.3.3</t>
  </si>
  <si>
    <t>1.7.1.3.51.3.4</t>
  </si>
  <si>
    <t>1.7.1.3.51.3.5</t>
  </si>
  <si>
    <t>1.7.1.3.51.3.6</t>
  </si>
  <si>
    <t>1.7.1.3.51.3.7</t>
  </si>
  <si>
    <t>1.7.1.3.51.3.8</t>
  </si>
  <si>
    <t>1.7.1.3.51.4.0</t>
  </si>
  <si>
    <t>1.7.1.3.51.4.1</t>
  </si>
  <si>
    <t>1.7.1.3.51.4.2</t>
  </si>
  <si>
    <t>1.7.1.3.51.4.3</t>
  </si>
  <si>
    <t>1.7.1.3.51.4.4</t>
  </si>
  <si>
    <t>1.7.1.3.51.4.5</t>
  </si>
  <si>
    <t>1.7.1.3.51.4.6</t>
  </si>
  <si>
    <t>1.7.1.3.51.4.7</t>
  </si>
  <si>
    <t>1.7.1.3.51.4.8</t>
  </si>
  <si>
    <t>1.7.1.3.51.5.0</t>
  </si>
  <si>
    <t>1.7.1.3.51.5.1</t>
  </si>
  <si>
    <t>1.7.1.3.51.5.2</t>
  </si>
  <si>
    <t>1.7.1.3.51.5.3</t>
  </si>
  <si>
    <t>1.7.1.3.51.5.4</t>
  </si>
  <si>
    <t>1.7.1.3.51.5.5</t>
  </si>
  <si>
    <t>1.7.1.3.51.5.6</t>
  </si>
  <si>
    <t>1.7.1.3.51.5.7</t>
  </si>
  <si>
    <t>1.7.1.3.51.5.8</t>
  </si>
  <si>
    <t>1.7.1.3.51.9.0</t>
  </si>
  <si>
    <t>1.7.1.3.51.9.1</t>
  </si>
  <si>
    <t>1.7.1.3.51.9.2</t>
  </si>
  <si>
    <t>1.7.1.3.51.9.3</t>
  </si>
  <si>
    <t>1.7.1.3.51.9.4</t>
  </si>
  <si>
    <t>1.7.1.3.51.9.5</t>
  </si>
  <si>
    <t>1.7.1.3.51.9.6</t>
  </si>
  <si>
    <t>1.7.1.3.51.9.7</t>
  </si>
  <si>
    <t>1.7.1.3.51.9.8</t>
  </si>
  <si>
    <t>1.7.1.3.99.0.0</t>
  </si>
  <si>
    <t>1.7.1.3.99.0.1</t>
  </si>
  <si>
    <t>1.7.1.3.99.0.2</t>
  </si>
  <si>
    <t>1.7.1.3.99.0.3</t>
  </si>
  <si>
    <t>1.7.1.3.99.0.4</t>
  </si>
  <si>
    <t>1.7.1.3.99.0.5</t>
  </si>
  <si>
    <t>1.7.1.3.99.0.6</t>
  </si>
  <si>
    <t>1.7.1.3.99.0.7</t>
  </si>
  <si>
    <t>1.7.1.3.99.0.8</t>
  </si>
  <si>
    <t>1.7.1.4.00.0.0</t>
  </si>
  <si>
    <t>1.7.1.4.50.0.0</t>
  </si>
  <si>
    <t>1.7.1.4.50.0.1</t>
  </si>
  <si>
    <t>1.7.1.4.50.0.2</t>
  </si>
  <si>
    <t>1.7.1.4.50.0.3</t>
  </si>
  <si>
    <t>1.7.1.4.50.0.4</t>
  </si>
  <si>
    <t>1.7.1.4.50.0.5</t>
  </si>
  <si>
    <t>1.7.1.4.50.0.6</t>
  </si>
  <si>
    <t>1.7.1.4.50.0.7</t>
  </si>
  <si>
    <t>1.7.1.4.50.0.8</t>
  </si>
  <si>
    <t>1.7.1.4.51.0.0</t>
  </si>
  <si>
    <t>1.7.1.4.51.0.1</t>
  </si>
  <si>
    <t>1.7.1.4.51.0.2</t>
  </si>
  <si>
    <t>1.7.1.4.51.0.3</t>
  </si>
  <si>
    <t>1.7.1.4.51.0.4</t>
  </si>
  <si>
    <t>1.7.1.4.51.0.5</t>
  </si>
  <si>
    <t>1.7.1.4.51.0.6</t>
  </si>
  <si>
    <t>1.7.1.4.51.0.7</t>
  </si>
  <si>
    <t>1.7.1.4.51.0.8</t>
  </si>
  <si>
    <t>1.7.1.4.52.0.0</t>
  </si>
  <si>
    <t>1.7.1.4.52.0.1</t>
  </si>
  <si>
    <t>1.7.1.4.52.0.2</t>
  </si>
  <si>
    <t>1.7.1.4.52.0.3</t>
  </si>
  <si>
    <t>1.7.1.4.52.0.4</t>
  </si>
  <si>
    <t>1.7.1.4.52.0.5</t>
  </si>
  <si>
    <t>1.7.1.4.52.0.6</t>
  </si>
  <si>
    <t>1.7.1.4.52.0.7</t>
  </si>
  <si>
    <t>1.7.1.4.52.0.8</t>
  </si>
  <si>
    <t>1.7.1.4.53.0.0</t>
  </si>
  <si>
    <t>1.7.1.4.53.0.1</t>
  </si>
  <si>
    <t>1.7.1.4.53.0.2</t>
  </si>
  <si>
    <t>1.7.1.4.53.0.3</t>
  </si>
  <si>
    <t>1.7.1.4.53.0.4</t>
  </si>
  <si>
    <t>1.7.1.4.53.0.5</t>
  </si>
  <si>
    <t>1.7.1.4.53.0.6</t>
  </si>
  <si>
    <t>1.7.1.4.53.0.7</t>
  </si>
  <si>
    <t>1.7.1.4.53.0.8</t>
  </si>
  <si>
    <t>1.7.1.4.54.0.0</t>
  </si>
  <si>
    <t>1.7.1.4.54.1.0</t>
  </si>
  <si>
    <t>1.7.1.4.54.1.1</t>
  </si>
  <si>
    <t>1.7.1.4.54.1.2</t>
  </si>
  <si>
    <t>1.7.1.4.54.1.3</t>
  </si>
  <si>
    <t>1.7.1.4.54.1.4</t>
  </si>
  <si>
    <t>1.7.1.4.54.1.5</t>
  </si>
  <si>
    <t>1.7.1.4.54.1.6</t>
  </si>
  <si>
    <t>1.7.1.4.54.1.7</t>
  </si>
  <si>
    <t>1.7.1.4.54.1.8</t>
  </si>
  <si>
    <t>1.7.1.4.54.2.0</t>
  </si>
  <si>
    <t>1.7.1.4.54.2.1</t>
  </si>
  <si>
    <t>1.7.1.4.54.2.2</t>
  </si>
  <si>
    <t>1.7.1.4.54.2.3</t>
  </si>
  <si>
    <t>1.7.1.4.54.2.4</t>
  </si>
  <si>
    <t>1.7.1.4.54.2.5</t>
  </si>
  <si>
    <t>1.7.1.4.54.2.6</t>
  </si>
  <si>
    <t>1.7.1.4.54.2.7</t>
  </si>
  <si>
    <t>1.7.1.4.54.2.8</t>
  </si>
  <si>
    <t>1.7.1.4.55.0.0</t>
  </si>
  <si>
    <t>1.7.1.4.55.0.1</t>
  </si>
  <si>
    <t>1.7.1.4.55.0.2</t>
  </si>
  <si>
    <t>1.7.1.4.55.0.3</t>
  </si>
  <si>
    <t>1.7.1.4.55.0.4</t>
  </si>
  <si>
    <t>1.7.1.4.55.0.5</t>
  </si>
  <si>
    <t>1.7.1.4.55.0.6</t>
  </si>
  <si>
    <t>1.7.1.4.55.0.7</t>
  </si>
  <si>
    <t>1.7.1.4.55.0.8</t>
  </si>
  <si>
    <t>1.7.1.4.56.0.0</t>
  </si>
  <si>
    <t>1.7.1.4.56.0.1</t>
  </si>
  <si>
    <t>1.7.1.4.56.0.2</t>
  </si>
  <si>
    <t>1.7.1.4.56.0.3</t>
  </si>
  <si>
    <t>1.7.1.4.56.0.4</t>
  </si>
  <si>
    <t>1.7.1.4.56.0.5</t>
  </si>
  <si>
    <t>1.7.1.4.56.0.6</t>
  </si>
  <si>
    <t>1.7.1.4.56.0.7</t>
  </si>
  <si>
    <t>1.7.1.4.56.0.8</t>
  </si>
  <si>
    <t>1.7.1.4.57.0.0</t>
  </si>
  <si>
    <t>1.7.1.4.57.0.1</t>
  </si>
  <si>
    <t>1.7.1.4.57.0.2</t>
  </si>
  <si>
    <t>1.7.1.4.57.0.3</t>
  </si>
  <si>
    <t>1.7.1.4.57.0.4</t>
  </si>
  <si>
    <t>1.7.1.4.57.0.5</t>
  </si>
  <si>
    <t>1.7.1.4.57.0.6</t>
  </si>
  <si>
    <t>1.7.1.4.57.0.7</t>
  </si>
  <si>
    <t>1.7.1.4.57.0.8</t>
  </si>
  <si>
    <t>1.7.1.4.58.0.0</t>
  </si>
  <si>
    <t>1.7.1.4.58.0.1</t>
  </si>
  <si>
    <t>1.7.1.4.58.0.2</t>
  </si>
  <si>
    <t>1.7.1.4.58.0.3</t>
  </si>
  <si>
    <t>1.7.1.4.58.0.4</t>
  </si>
  <si>
    <t>1.7.1.4.58.0.5</t>
  </si>
  <si>
    <t>1.7.1.4.58.0.6</t>
  </si>
  <si>
    <t>1.7.1.4.58.0.7</t>
  </si>
  <si>
    <t>1.7.1.4.58.0.8</t>
  </si>
  <si>
    <t>1.7.1.4.59.0.0</t>
  </si>
  <si>
    <t>1.7.1.4.59.0.1</t>
  </si>
  <si>
    <t>1.7.1.4.59.0.2</t>
  </si>
  <si>
    <t>1.7.1.4.59.0.3</t>
  </si>
  <si>
    <t>1.7.1.4.59.0.4</t>
  </si>
  <si>
    <t>1.7.1.4.59.0.5</t>
  </si>
  <si>
    <t>1.7.1.4.59.0.6</t>
  </si>
  <si>
    <t>1.7.1.4.59.0.7</t>
  </si>
  <si>
    <t>1.7.1.4.59.0.8</t>
  </si>
  <si>
    <t>1.7.1.4.99.0.0</t>
  </si>
  <si>
    <t>1.7.1.4.99.0.1</t>
  </si>
  <si>
    <t>1.7.1.4.99.0.2</t>
  </si>
  <si>
    <t>1.7.1.4.99.0.3</t>
  </si>
  <si>
    <t>1.7.1.4.99.0.4</t>
  </si>
  <si>
    <t>1.7.1.4.99.0.5</t>
  </si>
  <si>
    <t>1.7.1.4.99.0.6</t>
  </si>
  <si>
    <t>1.7.1.4.99.0.7</t>
  </si>
  <si>
    <t>1.7.1.4.99.0.8</t>
  </si>
  <si>
    <t>1.7.1.5.00.0.0</t>
  </si>
  <si>
    <t>1.7.1.5.50.0.0</t>
  </si>
  <si>
    <t>1.7.1.5.50.0.1</t>
  </si>
  <si>
    <t>1.7.1.5.50.0.2</t>
  </si>
  <si>
    <t>1.7.1.5.50.0.3</t>
  </si>
  <si>
    <t>1.7.1.5.50.0.4</t>
  </si>
  <si>
    <t>1.7.1.5.50.0.5</t>
  </si>
  <si>
    <t>1.7.1.5.50.0.6</t>
  </si>
  <si>
    <t>1.7.1.5.50.0.7</t>
  </si>
  <si>
    <t>1.7.1.5.50.0.8</t>
  </si>
  <si>
    <t>1.7.1.5.51.0.0</t>
  </si>
  <si>
    <t>1.7.1.5.51.0.1</t>
  </si>
  <si>
    <t>1.7.1.5.51.0.2</t>
  </si>
  <si>
    <t>1.7.1.5.51.0.3</t>
  </si>
  <si>
    <t>1.7.1.5.51.0.4</t>
  </si>
  <si>
    <t>1.7.1.5.51.0.5</t>
  </si>
  <si>
    <t>1.7.1.5.51.0.6</t>
  </si>
  <si>
    <t>1.7.1.5.51.0.7</t>
  </si>
  <si>
    <t>1.7.1.5.51.0.8</t>
  </si>
  <si>
    <t>1.7.1.5.52.0.0</t>
  </si>
  <si>
    <t>1.7.1.5.52.0.1</t>
  </si>
  <si>
    <t>1.7.1.5.52.0.2</t>
  </si>
  <si>
    <t>1.7.1.5.52.0.3</t>
  </si>
  <si>
    <t>1.7.1.5.52.0.4</t>
  </si>
  <si>
    <t>1.7.1.5.52.0.5</t>
  </si>
  <si>
    <t>1.7.1.5.52.0.6</t>
  </si>
  <si>
    <t>1.7.1.5.52.0.7</t>
  </si>
  <si>
    <t>1.7.1.5.52.0.8</t>
  </si>
  <si>
    <t>1.7.1.5.53.0.0</t>
  </si>
  <si>
    <t>1.7.1.5.53.0.1</t>
  </si>
  <si>
    <t>1.7.1.5.53.0.2</t>
  </si>
  <si>
    <t>1.7.1.5.53.0.3</t>
  </si>
  <si>
    <t>1.7.1.5.53.0.4</t>
  </si>
  <si>
    <t>1.7.1.5.53.0.5</t>
  </si>
  <si>
    <t>1.7.1.5.53.0.6</t>
  </si>
  <si>
    <t>1.7.1.5.53.0.7</t>
  </si>
  <si>
    <t>1.7.1.5.53.0.8</t>
  </si>
  <si>
    <t>1.7.1.6.00.0.0</t>
  </si>
  <si>
    <t>1.7.1.6.50.0.0</t>
  </si>
  <si>
    <t>1.7.1.6.50.0.1</t>
  </si>
  <si>
    <t>1.7.1.6.50.0.2</t>
  </si>
  <si>
    <t>1.7.1.6.50.0.3</t>
  </si>
  <si>
    <t>1.7.1.6.50.0.4</t>
  </si>
  <si>
    <t>1.7.1.6.50.0.5</t>
  </si>
  <si>
    <t>1.7.1.6.50.0.6</t>
  </si>
  <si>
    <t>1.7.1.6.50.0.7</t>
  </si>
  <si>
    <t>1.7.1.6.50.0.8</t>
  </si>
  <si>
    <t>1.7.1.7.00.0.0</t>
  </si>
  <si>
    <t>1.7.1.7.50.0.0</t>
  </si>
  <si>
    <t>1.7.1.7.50.0.1</t>
  </si>
  <si>
    <t>1.7.1.7.50.0.2</t>
  </si>
  <si>
    <t>1.7.1.7.50.0.3</t>
  </si>
  <si>
    <t>1.7.1.7.50.0.4</t>
  </si>
  <si>
    <t>1.7.1.7.50.0.5</t>
  </si>
  <si>
    <t>1.7.1.7.50.0.6</t>
  </si>
  <si>
    <t>1.7.1.7.50.0.7</t>
  </si>
  <si>
    <t>1.7.1.7.50.0.8</t>
  </si>
  <si>
    <t>1.7.1.7.51.0.0</t>
  </si>
  <si>
    <t>1.7.1.7.51.0.1</t>
  </si>
  <si>
    <t>1.7.1.7.51.0.2</t>
  </si>
  <si>
    <t>1.7.1.7.51.0.3</t>
  </si>
  <si>
    <t>1.7.1.7.51.0.4</t>
  </si>
  <si>
    <t>1.7.1.7.51.0.5</t>
  </si>
  <si>
    <t>1.7.1.7.51.0.6</t>
  </si>
  <si>
    <t>1.7.1.7.51.0.7</t>
  </si>
  <si>
    <t>1.7.1.7.51.0.8</t>
  </si>
  <si>
    <t>1.7.1.7.52.0.0</t>
  </si>
  <si>
    <t>1.7.1.7.52.0.1</t>
  </si>
  <si>
    <t>1.7.1.7.52.0.2</t>
  </si>
  <si>
    <t>1.7.1.7.52.0.3</t>
  </si>
  <si>
    <t>1.7.1.7.52.0.4</t>
  </si>
  <si>
    <t>1.7.1.7.52.0.5</t>
  </si>
  <si>
    <t>1.7.1.7.52.0.6</t>
  </si>
  <si>
    <t>1.7.1.7.52.0.7</t>
  </si>
  <si>
    <t>1.7.1.7.52.0.8</t>
  </si>
  <si>
    <t>1.7.1.7.53.0.0</t>
  </si>
  <si>
    <t>1.7.1.7.53.0.1</t>
  </si>
  <si>
    <t>1.7.1.7.53.0.2</t>
  </si>
  <si>
    <t>1.7.1.7.53.0.3</t>
  </si>
  <si>
    <t>1.7.1.7.53.0.4</t>
  </si>
  <si>
    <t>1.7.1.7.53.0.5</t>
  </si>
  <si>
    <t>1.7.1.7.53.0.6</t>
  </si>
  <si>
    <t>1.7.1.7.53.0.7</t>
  </si>
  <si>
    <t>1.7.1.7.53.0.8</t>
  </si>
  <si>
    <t>1.7.1.7.54.0.0</t>
  </si>
  <si>
    <t>1.7.1.7.54.0.1</t>
  </si>
  <si>
    <t>1.7.1.7.54.0.2</t>
  </si>
  <si>
    <t>1.7.1.7.54.0.3</t>
  </si>
  <si>
    <t>1.7.1.7.54.0.4</t>
  </si>
  <si>
    <t>1.7.1.7.54.0.5</t>
  </si>
  <si>
    <t>1.7.1.7.54.0.6</t>
  </si>
  <si>
    <t>1.7.1.7.54.0.7</t>
  </si>
  <si>
    <t>1.7.1.7.54.0.8</t>
  </si>
  <si>
    <t>1.7.1.7.99.0.0</t>
  </si>
  <si>
    <t>1.7.1.7.99.0.1</t>
  </si>
  <si>
    <t>1.7.1.7.99.0.2</t>
  </si>
  <si>
    <t>1.7.1.7.99.0.3</t>
  </si>
  <si>
    <t>1.7.1.7.99.0.4</t>
  </si>
  <si>
    <t>1.7.1.7.99.0.5</t>
  </si>
  <si>
    <t>1.7.1.7.99.0.6</t>
  </si>
  <si>
    <t>1.7.1.7.99.0.7</t>
  </si>
  <si>
    <t>1.7.1.7.99.0.8</t>
  </si>
  <si>
    <t>1.7.1.9.00.0.0</t>
  </si>
  <si>
    <t>1.7.1.9.52.0.0</t>
  </si>
  <si>
    <t>1.7.1.9.52.0.1</t>
  </si>
  <si>
    <t>1.7.1.9.52.0.2</t>
  </si>
  <si>
    <t>1.7.1.9.52.0.3</t>
  </si>
  <si>
    <t>1.7.1.9.52.0.4</t>
  </si>
  <si>
    <t>1.7.1.9.52.0.5</t>
  </si>
  <si>
    <t>1.7.1.9.52.0.6</t>
  </si>
  <si>
    <t>1.7.1.9.52.0.7</t>
  </si>
  <si>
    <t>1.7.1.9.52.0.8</t>
  </si>
  <si>
    <t>1.7.1.9.53.0.0</t>
  </si>
  <si>
    <t>1.7.1.9.53.0.1</t>
  </si>
  <si>
    <t>1.7.1.9.53.0.2</t>
  </si>
  <si>
    <t>1.7.1.9.53.0.3</t>
  </si>
  <si>
    <t>1.7.1.9.53.0.4</t>
  </si>
  <si>
    <t>1.7.1.9.53.0.5</t>
  </si>
  <si>
    <t>1.7.1.9.53.0.6</t>
  </si>
  <si>
    <t>1.7.1.9.53.0.7</t>
  </si>
  <si>
    <t>1.7.1.9.53.0.8</t>
  </si>
  <si>
    <t>1.7.1.9.54.0.0</t>
  </si>
  <si>
    <t>1.7.1.9.54.1.0</t>
  </si>
  <si>
    <t>1.7.1.9.54.1.1</t>
  </si>
  <si>
    <t>1.7.1.9.54.1.2</t>
  </si>
  <si>
    <t>1.7.1.9.54.1.3</t>
  </si>
  <si>
    <t>1.7.1.9.54.1.4</t>
  </si>
  <si>
    <t>1.7.1.9.54.1.5</t>
  </si>
  <si>
    <t>1.7.1.9.54.1.6</t>
  </si>
  <si>
    <t>1.7.1.9.54.1.7</t>
  </si>
  <si>
    <t>1.7.1.9.54.1.8</t>
  </si>
  <si>
    <t>1.7.1.9.54.2.0</t>
  </si>
  <si>
    <t>1.7.1.9.54.2.1</t>
  </si>
  <si>
    <t>1.7.1.9.54.2.2</t>
  </si>
  <si>
    <t>1.7.1.9.54.2.3</t>
  </si>
  <si>
    <t>1.7.1.9.54.2.4</t>
  </si>
  <si>
    <t>1.7.1.9.54.2.5</t>
  </si>
  <si>
    <t>1.7.1.9.54.2.6</t>
  </si>
  <si>
    <t>1.7.1.9.54.2.7</t>
  </si>
  <si>
    <t>1.7.1.9.54.2.8</t>
  </si>
  <si>
    <t>1.7.1.9.55.0.0</t>
  </si>
  <si>
    <t>1.7.1.9.55.0.1</t>
  </si>
  <si>
    <t>1.7.1.9.55.0.2</t>
  </si>
  <si>
    <t>1.7.1.9.55.0.3</t>
  </si>
  <si>
    <t>1.7.1.9.55.0.4</t>
  </si>
  <si>
    <t>1.7.1.9.55.0.5</t>
  </si>
  <si>
    <t>1.7.1.9.55.0.6</t>
  </si>
  <si>
    <t>1.7.1.9.55.0.7</t>
  </si>
  <si>
    <t>1.7.1.9.55.0.8</t>
  </si>
  <si>
    <t>1.7.1.9.56.0.0</t>
  </si>
  <si>
    <t>1.7.1.9.56.0.1</t>
  </si>
  <si>
    <t>1.7.1.9.56.0.2</t>
  </si>
  <si>
    <t>1.7.1.9.56.0.3</t>
  </si>
  <si>
    <t>1.7.1.9.56.0.4</t>
  </si>
  <si>
    <t>1.7.1.9.56.0.5</t>
  </si>
  <si>
    <t>1.7.1.9.56.0.6</t>
  </si>
  <si>
    <t>1.7.1.9.56.0.7</t>
  </si>
  <si>
    <t>1.7.1.9.56.0.8</t>
  </si>
  <si>
    <t>1.7.1.9.57.0.0</t>
  </si>
  <si>
    <t>1.7.1.9.57.0.1</t>
  </si>
  <si>
    <t>1.7.1.9.57.0.2</t>
  </si>
  <si>
    <t>1.7.1.9.57.0.3</t>
  </si>
  <si>
    <t>1.7.1.9.57.0.4</t>
  </si>
  <si>
    <t>1.7.1.9.57.0.5</t>
  </si>
  <si>
    <t>1.7.1.9.57.0.6</t>
  </si>
  <si>
    <t>1.7.1.9.57.0.7</t>
  </si>
  <si>
    <t>1.7.1.9.57.0.8</t>
  </si>
  <si>
    <t>1.7.1.9.58.0.0</t>
  </si>
  <si>
    <t>1.7.1.9.58.0.1</t>
  </si>
  <si>
    <t>1.7.1.9.58.0.2</t>
  </si>
  <si>
    <t>1.7.1.9.58.0.3</t>
  </si>
  <si>
    <t>1.7.1.9.58.0.4</t>
  </si>
  <si>
    <t>1.7.1.9.58.0.5</t>
  </si>
  <si>
    <t>1.7.1.9.58.0.6</t>
  </si>
  <si>
    <t>1.7.1.9.58.0.7</t>
  </si>
  <si>
    <t>1.7.1.9.58.0.8</t>
  </si>
  <si>
    <t>1.7.1.9.59.0.0</t>
  </si>
  <si>
    <t>1.7.1.9.59.0.1</t>
  </si>
  <si>
    <t>1.7.1.9.59.0.2</t>
  </si>
  <si>
    <t>1.7.1.9.59.0.3</t>
  </si>
  <si>
    <t>1.7.1.9.59.0.4</t>
  </si>
  <si>
    <t>1.7.1.9.59.0.5</t>
  </si>
  <si>
    <t>1.7.1.9.59.0.6</t>
  </si>
  <si>
    <t>1.7.1.9.59.0.7</t>
  </si>
  <si>
    <t>1.7.1.9.59.0.8</t>
  </si>
  <si>
    <t>1.7.1.9.60.0.0</t>
  </si>
  <si>
    <t>1.7.1.9.60.0.1</t>
  </si>
  <si>
    <t>1.7.1.9.60.0.2</t>
  </si>
  <si>
    <t>1.7.1.9.60.0.3</t>
  </si>
  <si>
    <t>1.7.1.9.60.0.4</t>
  </si>
  <si>
    <t>1.7.1.9.60.0.5</t>
  </si>
  <si>
    <t>1.7.1.9.60.0.6</t>
  </si>
  <si>
    <t>1.7.1.9.60.0.7</t>
  </si>
  <si>
    <t>1.7.1.9.60.0.8</t>
  </si>
  <si>
    <t>1.7.1.9.61.0.0</t>
  </si>
  <si>
    <t>1.7.1.9.61.0.1</t>
  </si>
  <si>
    <t>1.7.1.9.61.0.2</t>
  </si>
  <si>
    <t>1.7.1.9.61.0.3</t>
  </si>
  <si>
    <t>1.7.1.9.61.0.4</t>
  </si>
  <si>
    <t>1.7.1.9.61.0.5</t>
  </si>
  <si>
    <t>1.7.1.9.61.0.6</t>
  </si>
  <si>
    <t>1.7.1.9.61.0.7</t>
  </si>
  <si>
    <t>1.7.1.9.61.0.8</t>
  </si>
  <si>
    <t>1.7.1.9.62.0.0</t>
  </si>
  <si>
    <t>1.7.1.9.62.0.1</t>
  </si>
  <si>
    <t>1.7.1.9.62.0.2</t>
  </si>
  <si>
    <t>1.7.1.9.62.0.3</t>
  </si>
  <si>
    <t>1.7.1.9.62.0.4</t>
  </si>
  <si>
    <t>1.7.1.9.62.0.5</t>
  </si>
  <si>
    <t>1.7.1.9.62.0.6</t>
  </si>
  <si>
    <t>1.7.1.9.62.0.7</t>
  </si>
  <si>
    <t>1.7.1.9.62.0.8</t>
  </si>
  <si>
    <t>1.7.1.9.63.0.0</t>
  </si>
  <si>
    <t>1.7.1.9.63.0.1</t>
  </si>
  <si>
    <t>1.7.1.9.63.0.2</t>
  </si>
  <si>
    <t>1.7.1.9.63.0.3</t>
  </si>
  <si>
    <t>1.7.1.9.63.0.4</t>
  </si>
  <si>
    <t>1.7.1.9.63.0.5</t>
  </si>
  <si>
    <t>1.7.1.9.63.0.6</t>
  </si>
  <si>
    <t>1.7.1.9.63.0.7</t>
  </si>
  <si>
    <t>1.7.1.9.63.0.8</t>
  </si>
  <si>
    <t>1.7.1.9.99.0.0</t>
  </si>
  <si>
    <t>1.7.1.9.99.0.1</t>
  </si>
  <si>
    <t>1.7.1.9.99.0.2</t>
  </si>
  <si>
    <t>1.7.1.9.99.0.3</t>
  </si>
  <si>
    <t>1.7.1.9.99.0.4</t>
  </si>
  <si>
    <t>1.7.1.9.99.0.5</t>
  </si>
  <si>
    <t>1.7.1.9.99.0.6</t>
  </si>
  <si>
    <t>1.7.1.9.99.0.7</t>
  </si>
  <si>
    <t>1.7.1.9.99.0.8</t>
  </si>
  <si>
    <t>1.7.2.0.00.0.0</t>
  </si>
  <si>
    <t>1.7.2.1.00.0.0</t>
  </si>
  <si>
    <t>1.7.2.1.50.0.0</t>
  </si>
  <si>
    <t>1.7.2.1.50.0.1</t>
  </si>
  <si>
    <t>1.7.2.1.50.0.2</t>
  </si>
  <si>
    <t>1.7.2.1.50.0.3</t>
  </si>
  <si>
    <t>1.7.2.1.50.0.4</t>
  </si>
  <si>
    <t>1.7.2.1.50.0.5</t>
  </si>
  <si>
    <t>1.7.2.1.50.0.6</t>
  </si>
  <si>
    <t>1.7.2.1.50.0.7</t>
  </si>
  <si>
    <t>1.7.2.1.50.0.8</t>
  </si>
  <si>
    <t>1.7.2.1.51.0.0</t>
  </si>
  <si>
    <t>1.7.2.1.51.0.1</t>
  </si>
  <si>
    <t>1.7.2.1.51.0.2</t>
  </si>
  <si>
    <t>1.7.2.1.51.0.3</t>
  </si>
  <si>
    <t>1.7.2.1.51.0.4</t>
  </si>
  <si>
    <t>1.7.2.1.51.0.5</t>
  </si>
  <si>
    <t>1.7.2.1.51.0.6</t>
  </si>
  <si>
    <t>1.7.2.1.51.0.7</t>
  </si>
  <si>
    <t>1.7.2.1.51.0.8</t>
  </si>
  <si>
    <t>1.7.2.1.52.0.0</t>
  </si>
  <si>
    <t>1.7.2.1.52.0.1</t>
  </si>
  <si>
    <t>1.7.2.1.52.0.2</t>
  </si>
  <si>
    <t>1.7.2.1.52.0.3</t>
  </si>
  <si>
    <t>1.7.2.1.52.0.4</t>
  </si>
  <si>
    <t>1.7.2.1.52.0.5</t>
  </si>
  <si>
    <t>1.7.2.1.52.0.6</t>
  </si>
  <si>
    <t>1.7.2.1.52.0.7</t>
  </si>
  <si>
    <t>1.7.2.1.52.0.8</t>
  </si>
  <si>
    <t>1.7.2.1.53.0.0</t>
  </si>
  <si>
    <t>1.7.2.1.53.0.1</t>
  </si>
  <si>
    <t>1.7.2.1.53.0.2</t>
  </si>
  <si>
    <t>1.7.2.1.53.0.3</t>
  </si>
  <si>
    <t>1.7.2.1.53.0.4</t>
  </si>
  <si>
    <t>1.7.2.1.53.0.5</t>
  </si>
  <si>
    <t>1.7.2.1.53.0.6</t>
  </si>
  <si>
    <t>1.7.2.1.53.0.7</t>
  </si>
  <si>
    <t>1.7.2.1.53.0.8</t>
  </si>
  <si>
    <t>1.7.2.1.98.0.0</t>
  </si>
  <si>
    <t>1.7.2.1.98.0.1</t>
  </si>
  <si>
    <t>1.7.2.1.98.0.2</t>
  </si>
  <si>
    <t>1.7.2.1.98.0.3</t>
  </si>
  <si>
    <t>1.7.2.1.98.0.4</t>
  </si>
  <si>
    <t>1.7.2.1.98.0.5</t>
  </si>
  <si>
    <t>1.7.2.1.98.0.6</t>
  </si>
  <si>
    <t>1.7.2.1.98.0.7</t>
  </si>
  <si>
    <t>1.7.2.1.98.0.8</t>
  </si>
  <si>
    <t>1.7.2.2.00.0.0</t>
  </si>
  <si>
    <t>1.7.2.2.50.0.0</t>
  </si>
  <si>
    <t>1.7.2.2.50.0.1</t>
  </si>
  <si>
    <t>1.7.2.2.50.0.2</t>
  </si>
  <si>
    <t>1.7.2.2.50.0.3</t>
  </si>
  <si>
    <t>1.7.2.2.50.0.4</t>
  </si>
  <si>
    <t>1.7.2.2.50.0.5</t>
  </si>
  <si>
    <t>1.7.2.2.50.0.6</t>
  </si>
  <si>
    <t>1.7.2.2.50.0.7</t>
  </si>
  <si>
    <t>1.7.2.2.50.0.8</t>
  </si>
  <si>
    <t>1.7.2.2.51.0.0</t>
  </si>
  <si>
    <t>1.7.2.2.51.0.1</t>
  </si>
  <si>
    <t>1.7.2.2.51.0.2</t>
  </si>
  <si>
    <t>1.7.2.2.51.0.3</t>
  </si>
  <si>
    <t>1.7.2.2.51.0.4</t>
  </si>
  <si>
    <t>1.7.2.2.51.0.5</t>
  </si>
  <si>
    <t>1.7.2.2.51.0.6</t>
  </si>
  <si>
    <t>1.7.2.2.51.0.7</t>
  </si>
  <si>
    <t>1.7.2.2.51.0.8</t>
  </si>
  <si>
    <t>1.7.2.2.52.0.0</t>
  </si>
  <si>
    <t>1.7.2.2.52.0.1</t>
  </si>
  <si>
    <t>1.7.2.2.52.0.2</t>
  </si>
  <si>
    <t>1.7.2.2.52.0.3</t>
  </si>
  <si>
    <t>1.7.2.2.52.0.4</t>
  </si>
  <si>
    <t>1.7.2.2.52.0.5</t>
  </si>
  <si>
    <t>1.7.2.2.52.0.6</t>
  </si>
  <si>
    <t>1.7.2.2.52.0.7</t>
  </si>
  <si>
    <t>1.7.2.2.52.0.8</t>
  </si>
  <si>
    <t>1.7.2.2.53.0.0</t>
  </si>
  <si>
    <t>1.7.2.2.53.0.1</t>
  </si>
  <si>
    <t>1.7.2.2.53.0.2</t>
  </si>
  <si>
    <t>1.7.2.2.53.0.3</t>
  </si>
  <si>
    <t>1.7.2.2.53.0.4</t>
  </si>
  <si>
    <t>1.7.2.2.53.0.5</t>
  </si>
  <si>
    <t>1.7.2.2.53.0.6</t>
  </si>
  <si>
    <t>1.7.2.2.53.0.7</t>
  </si>
  <si>
    <t>1.7.2.2.53.0.8</t>
  </si>
  <si>
    <t>1.7.2.3.00.0.0</t>
  </si>
  <si>
    <t>1.7.2.3.50.0.0</t>
  </si>
  <si>
    <t>1.7.2.3.50.0.1</t>
  </si>
  <si>
    <t>1.7.2.3.50.0.2</t>
  </si>
  <si>
    <t>1.7.2.3.50.0.3</t>
  </si>
  <si>
    <t>1.7.2.3.50.0.4</t>
  </si>
  <si>
    <t>1.7.2.3.50.0.5</t>
  </si>
  <si>
    <t>1.7.2.3.50.0.6</t>
  </si>
  <si>
    <t>1.7.2.3.50.0.7</t>
  </si>
  <si>
    <t>1.7.2.3.50.0.8</t>
  </si>
  <si>
    <t>1.7.2.4.00.0.0</t>
  </si>
  <si>
    <t>1.7.2.4.01.0.0</t>
  </si>
  <si>
    <t>1.7.2.4.01.0.1</t>
  </si>
  <si>
    <t>1.7.2.4.01.0.2</t>
  </si>
  <si>
    <t>1.7.2.4.01.0.3</t>
  </si>
  <si>
    <t>1.7.2.4.01.0.4</t>
  </si>
  <si>
    <t>1.7.2.4.01.0.5</t>
  </si>
  <si>
    <t>1.7.2.4.01.0.6</t>
  </si>
  <si>
    <t>1.7.2.4.01.0.7</t>
  </si>
  <si>
    <t>1.7.2.4.01.0.8</t>
  </si>
  <si>
    <t>1.7.2.4.50.0.0</t>
  </si>
  <si>
    <t>1.7.2.4.50.0.1</t>
  </si>
  <si>
    <t>1.7.2.4.50.0.2</t>
  </si>
  <si>
    <t>1.7.2.4.50.0.3</t>
  </si>
  <si>
    <t>1.7.2.4.50.0.4</t>
  </si>
  <si>
    <t>1.7.2.4.50.0.5</t>
  </si>
  <si>
    <t>1.7.2.4.50.0.6</t>
  </si>
  <si>
    <t>1.7.2.4.50.0.7</t>
  </si>
  <si>
    <t>1.7.2.4.50.0.8</t>
  </si>
  <si>
    <t>1.7.2.4.51.0.0</t>
  </si>
  <si>
    <t>1.7.2.4.51.0.1</t>
  </si>
  <si>
    <t>1.7.2.4.51.0.2</t>
  </si>
  <si>
    <t>1.7.2.4.51.0.3</t>
  </si>
  <si>
    <t>1.7.2.4.51.0.4</t>
  </si>
  <si>
    <t>1.7.2.4.51.0.5</t>
  </si>
  <si>
    <t>1.7.2.4.51.0.6</t>
  </si>
  <si>
    <t>1.7.2.4.51.0.7</t>
  </si>
  <si>
    <t>1.7.2.4.51.0.8</t>
  </si>
  <si>
    <t>1.7.2.4.99.0.0</t>
  </si>
  <si>
    <t>1.7.2.4.99.0.1</t>
  </si>
  <si>
    <t>1.7.2.4.99.0.2</t>
  </si>
  <si>
    <t>1.7.2.4.99.0.3</t>
  </si>
  <si>
    <t>1.7.2.4.99.0.4</t>
  </si>
  <si>
    <t>1.7.2.4.99.0.5</t>
  </si>
  <si>
    <t>1.7.2.4.99.0.6</t>
  </si>
  <si>
    <t>1.7.2.4.99.0.7</t>
  </si>
  <si>
    <t>1.7.2.4.99.0.8</t>
  </si>
  <si>
    <t>1.7.2.9.00.0.0</t>
  </si>
  <si>
    <t>1.7.2.9.50.0.0</t>
  </si>
  <si>
    <t>1.7.2.9.50.0.1</t>
  </si>
  <si>
    <t>1.7.2.9.50.0.2</t>
  </si>
  <si>
    <t>1.7.2.9.50.0.3</t>
  </si>
  <si>
    <t>1.7.2.9.50.0.4</t>
  </si>
  <si>
    <t>1.7.2.9.50.0.5</t>
  </si>
  <si>
    <t>1.7.2.9.50.0.6</t>
  </si>
  <si>
    <t>1.7.2.9.50.0.7</t>
  </si>
  <si>
    <t>1.7.2.9.50.0.8</t>
  </si>
  <si>
    <t>1.7.2.9.51.0.0</t>
  </si>
  <si>
    <t>1.7.2.9.51.0.1</t>
  </si>
  <si>
    <t>1.7.2.9.51.0.2</t>
  </si>
  <si>
    <t>1.7.2.9.51.0.3</t>
  </si>
  <si>
    <t>1.7.2.9.51.0.4</t>
  </si>
  <si>
    <t>1.7.2.9.51.0.5</t>
  </si>
  <si>
    <t>1.7.2.9.51.0.6</t>
  </si>
  <si>
    <t>1.7.2.9.51.0.7</t>
  </si>
  <si>
    <t>1.7.2.9.51.0.8</t>
  </si>
  <si>
    <t>1.7.2.9.52.0.0</t>
  </si>
  <si>
    <t>1.7.2.9.52.0.1</t>
  </si>
  <si>
    <t>1.7.2.9.52.0.2</t>
  </si>
  <si>
    <t>1.7.2.9.52.0.3</t>
  </si>
  <si>
    <t>1.7.2.9.52.0.4</t>
  </si>
  <si>
    <t>1.7.2.9.52.0.5</t>
  </si>
  <si>
    <t>1.7.2.9.52.0.6</t>
  </si>
  <si>
    <t>1.7.2.9.52.0.7</t>
  </si>
  <si>
    <t>1.7.2.9.52.0.8</t>
  </si>
  <si>
    <t>1.7.2.9.53.0.0</t>
  </si>
  <si>
    <t>1.7.2.9.53.0.1</t>
  </si>
  <si>
    <t>1.7.2.9.53.0.2</t>
  </si>
  <si>
    <t>1.7.2.9.53.0.3</t>
  </si>
  <si>
    <t>1.7.2.9.53.0.4</t>
  </si>
  <si>
    <t>1.7.2.9.53.0.5</t>
  </si>
  <si>
    <t>1.7.2.9.53.0.6</t>
  </si>
  <si>
    <t>1.7.2.9.53.0.7</t>
  </si>
  <si>
    <t>1.7.2.9.53.0.8</t>
  </si>
  <si>
    <t>1.7.2.9.99.0.0</t>
  </si>
  <si>
    <t>1.7.2.9.99.0.1</t>
  </si>
  <si>
    <t>1.7.2.9.99.0.2</t>
  </si>
  <si>
    <t>1.7.2.9.99.0.3</t>
  </si>
  <si>
    <t>1.7.2.9.99.0.4</t>
  </si>
  <si>
    <t>1.7.2.9.99.0.5</t>
  </si>
  <si>
    <t>1.7.2.9.99.0.6</t>
  </si>
  <si>
    <t>1.7.2.9.99.0.7</t>
  </si>
  <si>
    <t>1.7.2.9.99.0.8</t>
  </si>
  <si>
    <t>1.7.3.0.00.0.0</t>
  </si>
  <si>
    <t>1.7.3.1.00.0.0</t>
  </si>
  <si>
    <t>1.7.3.1.50.0.0</t>
  </si>
  <si>
    <t>1.7.3.1.50.0.1</t>
  </si>
  <si>
    <t>1.7.3.1.50.0.2</t>
  </si>
  <si>
    <t>1.7.3.1.50.0.3</t>
  </si>
  <si>
    <t>1.7.3.1.50.0.4</t>
  </si>
  <si>
    <t>1.7.3.1.50.0.5</t>
  </si>
  <si>
    <t>1.7.3.1.50.0.6</t>
  </si>
  <si>
    <t>1.7.3.1.50.0.7</t>
  </si>
  <si>
    <t>1.7.3.1.50.0.8</t>
  </si>
  <si>
    <t>1.7.3.2.00.0.0</t>
  </si>
  <si>
    <t>1.7.3.2.01.0.0</t>
  </si>
  <si>
    <t>1.7.3.2.01.0.1</t>
  </si>
  <si>
    <t>1.7.3.2.01.0.2</t>
  </si>
  <si>
    <t>1.7.3.2.01.0.3</t>
  </si>
  <si>
    <t>1.7.3.2.01.0.4</t>
  </si>
  <si>
    <t>1.7.3.2.01.0.5</t>
  </si>
  <si>
    <t>1.7.3.2.01.0.6</t>
  </si>
  <si>
    <t>1.7.3.2.01.0.7</t>
  </si>
  <si>
    <t>1.7.3.2.01.0.8</t>
  </si>
  <si>
    <t>1.7.3.2.50.0.0</t>
  </si>
  <si>
    <t>1.7.3.2.50.0.1</t>
  </si>
  <si>
    <t>1.7.3.2.50.0.2</t>
  </si>
  <si>
    <t>1.7.3.2.50.0.3</t>
  </si>
  <si>
    <t>1.7.3.2.50.0.4</t>
  </si>
  <si>
    <t>1.7.3.2.50.0.5</t>
  </si>
  <si>
    <t>1.7.3.2.50.0.6</t>
  </si>
  <si>
    <t>1.7.3.2.50.0.7</t>
  </si>
  <si>
    <t>1.7.3.2.50.0.8</t>
  </si>
  <si>
    <t>1.7.3.2.51.0.0</t>
  </si>
  <si>
    <t>1.7.3.2.51.0.1</t>
  </si>
  <si>
    <t>1.7.3.2.51.0.2</t>
  </si>
  <si>
    <t>1.7.3.2.51.0.3</t>
  </si>
  <si>
    <t>1.7.3.2.51.0.4</t>
  </si>
  <si>
    <t>1.7.3.2.51.0.5</t>
  </si>
  <si>
    <t>1.7.3.2.51.0.6</t>
  </si>
  <si>
    <t>1.7.3.2.51.0.7</t>
  </si>
  <si>
    <t>1.7.3.2.51.0.8</t>
  </si>
  <si>
    <t>1.7.3.2.99.0.0</t>
  </si>
  <si>
    <t>1.7.3.2.99.0.1</t>
  </si>
  <si>
    <t>1.7.3.2.99.0.2</t>
  </si>
  <si>
    <t>1.7.3.2.99.0.3</t>
  </si>
  <si>
    <t>1.7.3.2.99.0.4</t>
  </si>
  <si>
    <t>1.7.3.2.99.0.5</t>
  </si>
  <si>
    <t>1.7.3.2.99.0.6</t>
  </si>
  <si>
    <t>1.7.3.2.99.0.7</t>
  </si>
  <si>
    <t>1.7.3.2.99.0.8</t>
  </si>
  <si>
    <t>1.7.3.9.00.0.0</t>
  </si>
  <si>
    <t>1.7.3.9.50.0.0</t>
  </si>
  <si>
    <t>1.7.3.9.50.0.1</t>
  </si>
  <si>
    <t>1.7.3.9.50.0.2</t>
  </si>
  <si>
    <t>1.7.3.9.50.0.3</t>
  </si>
  <si>
    <t>1.7.3.9.50.0.4</t>
  </si>
  <si>
    <t>1.7.3.9.50.0.5</t>
  </si>
  <si>
    <t>1.7.3.9.50.0.6</t>
  </si>
  <si>
    <t>1.7.3.9.50.0.7</t>
  </si>
  <si>
    <t>1.7.3.9.50.0.8</t>
  </si>
  <si>
    <t>1.7.3.9.99.0.0</t>
  </si>
  <si>
    <t>1.7.3.9.99.0.1</t>
  </si>
  <si>
    <t>1.7.3.9.99.0.2</t>
  </si>
  <si>
    <t>1.7.3.9.99.0.3</t>
  </si>
  <si>
    <t>1.7.3.9.99.0.4</t>
  </si>
  <si>
    <t>1.7.3.9.99.0.5</t>
  </si>
  <si>
    <t>1.7.3.9.99.0.6</t>
  </si>
  <si>
    <t>1.7.3.9.99.0.7</t>
  </si>
  <si>
    <t>1.7.3.9.99.0.8</t>
  </si>
  <si>
    <t>1.7.4.0.00.0.0</t>
  </si>
  <si>
    <t>1.7.4.1.00.0.0</t>
  </si>
  <si>
    <t>1.7.4.1.01.0.0</t>
  </si>
  <si>
    <t>1.7.4.1.01.0.1</t>
  </si>
  <si>
    <t>1.7.4.1.01.0.2</t>
  </si>
  <si>
    <t>1.7.4.1.01.0.3</t>
  </si>
  <si>
    <t>1.7.4.1.01.0.4</t>
  </si>
  <si>
    <t>1.7.4.1.01.0.5</t>
  </si>
  <si>
    <t>1.7.4.1.01.0.6</t>
  </si>
  <si>
    <t>1.7.4.1.01.0.7</t>
  </si>
  <si>
    <t>1.7.4.1.01.0.8</t>
  </si>
  <si>
    <t>1.7.4.1.50.0.0</t>
  </si>
  <si>
    <t>1.7.4.1.50.0.1</t>
  </si>
  <si>
    <t>1.7.4.1.50.0.2</t>
  </si>
  <si>
    <t>1.7.4.1.50.0.3</t>
  </si>
  <si>
    <t>1.7.4.1.50.0.4</t>
  </si>
  <si>
    <t>1.7.4.1.50.0.5</t>
  </si>
  <si>
    <t>1.7.4.1.50.0.6</t>
  </si>
  <si>
    <t>1.7.4.1.50.0.7</t>
  </si>
  <si>
    <t>1.7.4.1.50.0.8</t>
  </si>
  <si>
    <t>1.7.4.1.51.0.0</t>
  </si>
  <si>
    <t>1.7.4.1.51.0.1</t>
  </si>
  <si>
    <t>1.7.4.1.51.0.2</t>
  </si>
  <si>
    <t>1.7.4.1.51.0.3</t>
  </si>
  <si>
    <t>1.7.4.1.51.0.4</t>
  </si>
  <si>
    <t>1.7.4.1.51.0.5</t>
  </si>
  <si>
    <t>1.7.4.1.51.0.6</t>
  </si>
  <si>
    <t>1.7.4.1.51.0.7</t>
  </si>
  <si>
    <t>1.7.4.1.51.0.8</t>
  </si>
  <si>
    <t>1.7.4.1.99.0.0</t>
  </si>
  <si>
    <t>1.7.4.1.99.0.1</t>
  </si>
  <si>
    <t>1.7.4.1.99.0.2</t>
  </si>
  <si>
    <t>1.7.4.1.99.0.3</t>
  </si>
  <si>
    <t>1.7.4.1.99.0.4</t>
  </si>
  <si>
    <t>1.7.4.1.99.0.5</t>
  </si>
  <si>
    <t>1.7.4.1.99.0.6</t>
  </si>
  <si>
    <t>1.7.4.1.99.0.7</t>
  </si>
  <si>
    <t>1.7.4.1.99.0.8</t>
  </si>
  <si>
    <t>1.7.5.0.00.0.0</t>
  </si>
  <si>
    <t>1.7.5.1.00.0.0</t>
  </si>
  <si>
    <t>1.7.5.1.50.0.0</t>
  </si>
  <si>
    <t>1.7.5.1.50.0.1</t>
  </si>
  <si>
    <t>1.7.5.1.50.0.2</t>
  </si>
  <si>
    <t>1.7.5.1.50.0.3</t>
  </si>
  <si>
    <t>1.7.5.1.50.0.4</t>
  </si>
  <si>
    <t>1.7.5.1.50.0.5</t>
  </si>
  <si>
    <t>1.7.5.1.50.0.6</t>
  </si>
  <si>
    <t>1.7.5.1.50.0.7</t>
  </si>
  <si>
    <t>1.7.5.1.50.0.8</t>
  </si>
  <si>
    <t>1.7.5.9.00.0.0</t>
  </si>
  <si>
    <t>1.7.5.9.99.0.0</t>
  </si>
  <si>
    <t>1.7.5.9.99.0.1</t>
  </si>
  <si>
    <t>1.7.5.9.99.0.2</t>
  </si>
  <si>
    <t>1.7.5.9.99.0.3</t>
  </si>
  <si>
    <t>1.7.5.9.99.0.4</t>
  </si>
  <si>
    <t>1.7.5.9.99.0.5</t>
  </si>
  <si>
    <t>1.7.5.9.99.0.6</t>
  </si>
  <si>
    <t>1.7.5.9.99.0.7</t>
  </si>
  <si>
    <t>1.7.5.9.99.0.8</t>
  </si>
  <si>
    <t>1.7.6.0.00.0.0</t>
  </si>
  <si>
    <t>1.7.6.1.00.0.0</t>
  </si>
  <si>
    <t>1.7.6.1.01.0.0</t>
  </si>
  <si>
    <t>1.7.6.1.01.0.1</t>
  </si>
  <si>
    <t>1.7.6.1.01.0.2</t>
  </si>
  <si>
    <t>1.7.6.1.01.0.3</t>
  </si>
  <si>
    <t>1.7.6.1.01.0.4</t>
  </si>
  <si>
    <t>1.7.6.1.01.0.5</t>
  </si>
  <si>
    <t>1.7.6.1.01.0.6</t>
  </si>
  <si>
    <t>1.7.6.1.01.0.7</t>
  </si>
  <si>
    <t>1.7.6.1.01.0.8</t>
  </si>
  <si>
    <t>1.7.6.1.50.0.0</t>
  </si>
  <si>
    <t>1.7.6.1.50.0.1</t>
  </si>
  <si>
    <t>1.7.6.1.50.0.2</t>
  </si>
  <si>
    <t>1.7.6.1.50.0.3</t>
  </si>
  <si>
    <t>1.7.6.1.50.0.4</t>
  </si>
  <si>
    <t>1.7.6.1.50.0.5</t>
  </si>
  <si>
    <t>1.7.6.1.50.0.6</t>
  </si>
  <si>
    <t>1.7.6.1.50.0.7</t>
  </si>
  <si>
    <t>1.7.6.1.50.0.8</t>
  </si>
  <si>
    <t>1.7.6.1.51.0.0</t>
  </si>
  <si>
    <t>1.7.6.1.51.0.1</t>
  </si>
  <si>
    <t>1.7.6.1.51.0.2</t>
  </si>
  <si>
    <t>1.7.6.1.51.0.3</t>
  </si>
  <si>
    <t>1.7.6.1.51.0.4</t>
  </si>
  <si>
    <t>1.7.6.1.51.0.5</t>
  </si>
  <si>
    <t>1.7.6.1.51.0.6</t>
  </si>
  <si>
    <t>1.7.6.1.51.0.7</t>
  </si>
  <si>
    <t>1.7.6.1.51.0.8</t>
  </si>
  <si>
    <t>1.7.6.1.99.0.0</t>
  </si>
  <si>
    <t>1.7.6.1.99.0.1</t>
  </si>
  <si>
    <t>1.7.6.1.99.0.2</t>
  </si>
  <si>
    <t>1.7.6.1.99.0.3</t>
  </si>
  <si>
    <t>1.7.6.1.99.0.4</t>
  </si>
  <si>
    <t>1.7.6.1.99.0.5</t>
  </si>
  <si>
    <t>1.7.6.1.99.0.6</t>
  </si>
  <si>
    <t>1.7.6.1.99.0.7</t>
  </si>
  <si>
    <t>1.7.6.1.99.0.8</t>
  </si>
  <si>
    <t>1.7.9.0.00.0.0</t>
  </si>
  <si>
    <t>1.7.9.1.00.0.0</t>
  </si>
  <si>
    <t>1.7.9.1.01.0.0</t>
  </si>
  <si>
    <t>1.7.9.1.01.0.1</t>
  </si>
  <si>
    <t>1.7.9.1.01.0.2</t>
  </si>
  <si>
    <t>1.7.9.1.01.0.3</t>
  </si>
  <si>
    <t>1.7.9.1.01.0.4</t>
  </si>
  <si>
    <t>1.7.9.1.01.0.5</t>
  </si>
  <si>
    <t>1.7.9.1.01.0.6</t>
  </si>
  <si>
    <t>1.7.9.1.01.0.7</t>
  </si>
  <si>
    <t>1.7.9.1.01.0.8</t>
  </si>
  <si>
    <t>1.7.9.1.50.0.0</t>
  </si>
  <si>
    <t>1.7.9.1.50.0.1</t>
  </si>
  <si>
    <t>1.7.9.1.50.0.2</t>
  </si>
  <si>
    <t>1.7.9.1.50.0.3</t>
  </si>
  <si>
    <t>1.7.9.1.50.0.4</t>
  </si>
  <si>
    <t>1.7.9.1.50.0.5</t>
  </si>
  <si>
    <t>1.7.9.1.50.0.6</t>
  </si>
  <si>
    <t>1.7.9.1.50.0.7</t>
  </si>
  <si>
    <t>1.7.9.1.50.0.8</t>
  </si>
  <si>
    <t>1.7.9.1.51.0.0</t>
  </si>
  <si>
    <t>1.7.9.1.51.0.1</t>
  </si>
  <si>
    <t>1.7.9.1.51.0.2</t>
  </si>
  <si>
    <t>1.7.9.1.51.0.3</t>
  </si>
  <si>
    <t>1.7.9.1.51.0.4</t>
  </si>
  <si>
    <t>1.7.9.1.51.0.5</t>
  </si>
  <si>
    <t>1.7.9.1.51.0.6</t>
  </si>
  <si>
    <t>1.7.9.1.51.0.7</t>
  </si>
  <si>
    <t>1.7.9.1.51.0.8</t>
  </si>
  <si>
    <t>1.7.9.1.99.0.0</t>
  </si>
  <si>
    <t>1.7.9.1.99.0.1</t>
  </si>
  <si>
    <t>1.7.9.1.99.0.2</t>
  </si>
  <si>
    <t>1.7.9.1.99.0.3</t>
  </si>
  <si>
    <t>1.7.9.1.99.0.4</t>
  </si>
  <si>
    <t>1.7.9.1.99.0.5</t>
  </si>
  <si>
    <t>1.7.9.1.99.0.6</t>
  </si>
  <si>
    <t>1.7.9.1.99.0.7</t>
  </si>
  <si>
    <t>1.7.9.1.99.0.8</t>
  </si>
  <si>
    <t>1.7.9.2.00.0.0</t>
  </si>
  <si>
    <t>1.7.9.2.01.0.0</t>
  </si>
  <si>
    <t>1.7.9.2.01.0.1</t>
  </si>
  <si>
    <t>1.7.9.2.01.0.2</t>
  </si>
  <si>
    <t>1.7.9.2.01.0.3</t>
  </si>
  <si>
    <t>1.7.9.2.01.0.4</t>
  </si>
  <si>
    <t>1.7.9.2.01.0.5</t>
  </si>
  <si>
    <t>1.7.9.2.01.0.6</t>
  </si>
  <si>
    <t>1.7.9.2.01.0.7</t>
  </si>
  <si>
    <t>1.7.9.2.01.0.8</t>
  </si>
  <si>
    <t>1.7.9.9.00.0.0</t>
  </si>
  <si>
    <t>1.7.9.9.99.0.0</t>
  </si>
  <si>
    <t>1.7.9.9.99.0.1</t>
  </si>
  <si>
    <t>1.7.9.9.99.0.2</t>
  </si>
  <si>
    <t>1.7.9.9.99.0.3</t>
  </si>
  <si>
    <t>1.7.9.9.99.0.4</t>
  </si>
  <si>
    <t>1.7.9.9.99.0.5</t>
  </si>
  <si>
    <t>1.7.9.9.99.0.6</t>
  </si>
  <si>
    <t>1.7.9.9.99.0.7</t>
  </si>
  <si>
    <t>1.7.9.9.99.0.8</t>
  </si>
  <si>
    <t>1.9.0.0.00.0.0</t>
  </si>
  <si>
    <t>1.9.1.0.00.0.0</t>
  </si>
  <si>
    <t>1.9.1.1.00.0.0</t>
  </si>
  <si>
    <t>1.9.1.1.01.0.0</t>
  </si>
  <si>
    <t>1.9.1.1.01.0.1</t>
  </si>
  <si>
    <t>1.9.1.1.01.0.2</t>
  </si>
  <si>
    <t>1.9.1.1.01.0.3</t>
  </si>
  <si>
    <t>1.9.1.1.01.0.4</t>
  </si>
  <si>
    <t>1.9.1.1.01.0.5</t>
  </si>
  <si>
    <t>1.9.1.1.01.0.6</t>
  </si>
  <si>
    <t>1.9.1.1.01.0.7</t>
  </si>
  <si>
    <t>1.9.1.1.01.0.8</t>
  </si>
  <si>
    <t>1.9.1.1.02.0.0</t>
  </si>
  <si>
    <t>1.9.1.1.02.1.0</t>
  </si>
  <si>
    <t>1.9.1.1.02.1.1</t>
  </si>
  <si>
    <t>1.9.1.1.02.1.2</t>
  </si>
  <si>
    <t>1.9.1.1.02.1.3</t>
  </si>
  <si>
    <t>1.9.1.1.02.1.4</t>
  </si>
  <si>
    <t>1.9.1.1.02.1.5</t>
  </si>
  <si>
    <t>1.9.1.1.02.1.6</t>
  </si>
  <si>
    <t>1.9.1.1.02.1.7</t>
  </si>
  <si>
    <t>1.9.1.1.02.1.8</t>
  </si>
  <si>
    <t>1.9.1.1.02.2.0</t>
  </si>
  <si>
    <t>1.9.1.1.02.2.1</t>
  </si>
  <si>
    <t>1.9.1.1.02.2.2</t>
  </si>
  <si>
    <t>1.9.1.1.02.2.3</t>
  </si>
  <si>
    <t>1.9.1.1.02.2.4</t>
  </si>
  <si>
    <t>1.9.1.1.02.2.5</t>
  </si>
  <si>
    <t>1.9.1.1.02.2.6</t>
  </si>
  <si>
    <t>1.9.1.1.02.2.7</t>
  </si>
  <si>
    <t>1.9.1.1.02.2.8</t>
  </si>
  <si>
    <t>1.9.1.1.03.0.0</t>
  </si>
  <si>
    <t>1.9.1.1.03.0.1</t>
  </si>
  <si>
    <t>1.9.1.1.03.0.2</t>
  </si>
  <si>
    <t>1.9.1.1.03.0.3</t>
  </si>
  <si>
    <t>1.9.1.1.03.0.4</t>
  </si>
  <si>
    <t>1.9.1.1.03.0.5</t>
  </si>
  <si>
    <t>1.9.1.1.03.0.6</t>
  </si>
  <si>
    <t>1.9.1.1.03.0.7</t>
  </si>
  <si>
    <t>1.9.1.1.03.0.8</t>
  </si>
  <si>
    <t>1.9.1.1.04.0.0</t>
  </si>
  <si>
    <t>1.9.1.1.04.0.1</t>
  </si>
  <si>
    <t>1.9.1.1.04.0.2</t>
  </si>
  <si>
    <t>1.9.1.1.04.0.3</t>
  </si>
  <si>
    <t>1.9.1.1.04.0.4</t>
  </si>
  <si>
    <t>1.9.1.1.04.0.5</t>
  </si>
  <si>
    <t>1.9.1.1.04.0.6</t>
  </si>
  <si>
    <t>1.9.1.1.04.0.7</t>
  </si>
  <si>
    <t>1.9.1.1.04.0.8</t>
  </si>
  <si>
    <t>1.9.1.1.05.0.0</t>
  </si>
  <si>
    <t>1.9.1.1.05.0.1</t>
  </si>
  <si>
    <t>1.9.1.1.05.0.2</t>
  </si>
  <si>
    <t>1.9.1.1.05.0.3</t>
  </si>
  <si>
    <t>1.9.1.1.05.0.4</t>
  </si>
  <si>
    <t>1.9.1.1.05.0.5</t>
  </si>
  <si>
    <t>1.9.1.1.05.0.6</t>
  </si>
  <si>
    <t>1.9.1.1.05.0.7</t>
  </si>
  <si>
    <t>1.9.1.1.05.0.8</t>
  </si>
  <si>
    <t>1.9.1.1.06.0.0</t>
  </si>
  <si>
    <t>1.9.1.1.06.1.0</t>
  </si>
  <si>
    <t>1.9.1.1.06.1.1</t>
  </si>
  <si>
    <t>1.9.1.1.06.1.2</t>
  </si>
  <si>
    <t>1.9.1.1.06.1.3</t>
  </si>
  <si>
    <t>1.9.1.1.06.1.4</t>
  </si>
  <si>
    <t>1.9.1.1.06.1.5</t>
  </si>
  <si>
    <t>1.9.1.1.06.1.6</t>
  </si>
  <si>
    <t>1.9.1.1.06.1.7</t>
  </si>
  <si>
    <t>1.9.1.1.06.1.8</t>
  </si>
  <si>
    <t>1.9.1.1.06.2.0</t>
  </si>
  <si>
    <t>1.9.1.1.06.2.1</t>
  </si>
  <si>
    <t>1.9.1.1.06.2.2</t>
  </si>
  <si>
    <t>1.9.1.1.06.2.3</t>
  </si>
  <si>
    <t>1.9.1.1.06.2.4</t>
  </si>
  <si>
    <t>1.9.1.1.06.2.5</t>
  </si>
  <si>
    <t>1.9.1.1.06.2.6</t>
  </si>
  <si>
    <t>1.9.1.1.06.2.7</t>
  </si>
  <si>
    <t>1.9.1.1.06.2.8</t>
  </si>
  <si>
    <t>1.9.1.1.07.0.0</t>
  </si>
  <si>
    <t>1.9.1.1.07.0.1</t>
  </si>
  <si>
    <t>1.9.1.1.07.0.2</t>
  </si>
  <si>
    <t>1.9.1.1.07.0.3</t>
  </si>
  <si>
    <t>1.9.1.1.07.0.4</t>
  </si>
  <si>
    <t>1.9.1.1.07.0.5</t>
  </si>
  <si>
    <t>1.9.1.1.07.0.6</t>
  </si>
  <si>
    <t>1.9.1.1.07.0.7</t>
  </si>
  <si>
    <t>1.9.1.1.07.0.8</t>
  </si>
  <si>
    <t>1.9.1.1.08.0.0</t>
  </si>
  <si>
    <t>1.9.1.1.08.0.1</t>
  </si>
  <si>
    <t>1.9.1.1.08.0.2</t>
  </si>
  <si>
    <t>1.9.1.1.08.0.3</t>
  </si>
  <si>
    <t>1.9.1.1.08.0.4</t>
  </si>
  <si>
    <t>1.9.1.1.08.0.5</t>
  </si>
  <si>
    <t>1.9.1.1.08.0.6</t>
  </si>
  <si>
    <t>1.9.1.1.08.0.7</t>
  </si>
  <si>
    <t>1.9.1.1.08.0.8</t>
  </si>
  <si>
    <t>1.9.1.1.09.0.0</t>
  </si>
  <si>
    <t>1.9.1.1.09.0.1</t>
  </si>
  <si>
    <t>1.9.1.1.09.0.2</t>
  </si>
  <si>
    <t>1.9.1.1.09.0.3</t>
  </si>
  <si>
    <t>1.9.1.1.09.0.4</t>
  </si>
  <si>
    <t>1.9.1.1.09.0.5</t>
  </si>
  <si>
    <t>1.9.1.1.09.0.6</t>
  </si>
  <si>
    <t>1.9.1.1.09.0.7</t>
  </si>
  <si>
    <t>1.9.1.1.09.0.8</t>
  </si>
  <si>
    <t>1.9.1.1.10.0.0</t>
  </si>
  <si>
    <t>1.9.1.1.10.0.1</t>
  </si>
  <si>
    <t>1.9.1.1.10.0.2</t>
  </si>
  <si>
    <t>1.9.1.1.10.0.3</t>
  </si>
  <si>
    <t>1.9.1.1.10.0.4</t>
  </si>
  <si>
    <t>1.9.1.1.10.0.5</t>
  </si>
  <si>
    <t>1.9.1.1.10.0.6</t>
  </si>
  <si>
    <t>1.9.1.1.10.0.7</t>
  </si>
  <si>
    <t>1.9.1.1.10.0.8</t>
  </si>
  <si>
    <t>1.9.1.1.11.0.0</t>
  </si>
  <si>
    <t>1.9.1.1.11.0.1</t>
  </si>
  <si>
    <t>1.9.1.1.11.0.2</t>
  </si>
  <si>
    <t>1.9.1.1.11.0.3</t>
  </si>
  <si>
    <t>1.9.1.1.11.0.4</t>
  </si>
  <si>
    <t>1.9.1.1.11.0.5</t>
  </si>
  <si>
    <t>1.9.1.1.11.0.6</t>
  </si>
  <si>
    <t>1.9.1.1.11.0.7</t>
  </si>
  <si>
    <t>1.9.1.1.11.0.8</t>
  </si>
  <si>
    <t>1.9.1.1.12.0.0</t>
  </si>
  <si>
    <t>1.9.1.1.12.0.1</t>
  </si>
  <si>
    <t>1.9.1.1.12.0.2</t>
  </si>
  <si>
    <t>1.9.1.1.12.0.3</t>
  </si>
  <si>
    <t>1.9.1.1.12.0.4</t>
  </si>
  <si>
    <t>1.9.1.1.12.0.5</t>
  </si>
  <si>
    <t>1.9.1.1.12.0.6</t>
  </si>
  <si>
    <t>1.9.1.1.12.0.7</t>
  </si>
  <si>
    <t>1.9.1.1.12.0.8</t>
  </si>
  <si>
    <t>1.9.1.1.13.0.0</t>
  </si>
  <si>
    <t>1.9.1.1.13.1.0</t>
  </si>
  <si>
    <t>1.9.1.1.13.1.1</t>
  </si>
  <si>
    <t>1.9.1.1.13.1.2</t>
  </si>
  <si>
    <t>1.9.1.1.13.1.3</t>
  </si>
  <si>
    <t>1.9.1.1.13.1.4</t>
  </si>
  <si>
    <t>1.9.1.1.13.1.5</t>
  </si>
  <si>
    <t>1.9.1.1.13.1.6</t>
  </si>
  <si>
    <t>1.9.1.1.13.1.7</t>
  </si>
  <si>
    <t>1.9.1.1.13.1.8</t>
  </si>
  <si>
    <t>1.9.1.1.13.2.0</t>
  </si>
  <si>
    <t>1.9.1.1.13.2.1</t>
  </si>
  <si>
    <t>1.9.1.1.13.2.2</t>
  </si>
  <si>
    <t>1.9.1.1.13.2.3</t>
  </si>
  <si>
    <t>1.9.1.1.13.2.4</t>
  </si>
  <si>
    <t>1.9.1.1.13.2.5</t>
  </si>
  <si>
    <t>1.9.1.1.13.2.6</t>
  </si>
  <si>
    <t>1.9.1.1.13.2.7</t>
  </si>
  <si>
    <t>1.9.1.1.13.2.8</t>
  </si>
  <si>
    <t>1.9.1.1.14.0.0</t>
  </si>
  <si>
    <t>1.9.1.1.14.0.1</t>
  </si>
  <si>
    <t>1.9.1.1.14.0.2</t>
  </si>
  <si>
    <t>1.9.1.1.14.0.3</t>
  </si>
  <si>
    <t>1.9.1.1.14.0.4</t>
  </si>
  <si>
    <t>1.9.1.1.14.0.5</t>
  </si>
  <si>
    <t>1.9.1.1.14.0.6</t>
  </si>
  <si>
    <t>1.9.1.1.14.0.7</t>
  </si>
  <si>
    <t>1.9.1.1.14.0.8</t>
  </si>
  <si>
    <t>1.9.1.1.15.0.0</t>
  </si>
  <si>
    <t>1.9.1.1.15.0.1</t>
  </si>
  <si>
    <t>1.9.1.1.15.0.2</t>
  </si>
  <si>
    <t>1.9.1.1.15.0.3</t>
  </si>
  <si>
    <t>1.9.1.1.15.0.4</t>
  </si>
  <si>
    <t>1.9.1.1.15.0.5</t>
  </si>
  <si>
    <t>1.9.1.1.15.0.6</t>
  </si>
  <si>
    <t>1.9.1.1.15.0.7</t>
  </si>
  <si>
    <t>1.9.1.1.15.0.8</t>
  </si>
  <si>
    <t>1.9.2.0.00.0.0</t>
  </si>
  <si>
    <t>1.9.2.1.00.0.0</t>
  </si>
  <si>
    <t>1.9.2.1.01.0.0</t>
  </si>
  <si>
    <t>1.9.2.1.01.0.1</t>
  </si>
  <si>
    <t>1.9.2.1.01.0.2</t>
  </si>
  <si>
    <t>1.9.2.1.01.0.3</t>
  </si>
  <si>
    <t>1.9.2.1.01.0.4</t>
  </si>
  <si>
    <t>1.9.2.1.01.0.5</t>
  </si>
  <si>
    <t>1.9.2.1.01.0.6</t>
  </si>
  <si>
    <t>1.9.2.1.01.0.7</t>
  </si>
  <si>
    <t>1.9.2.1.01.0.8</t>
  </si>
  <si>
    <t>1.9.2.1.02.0.0</t>
  </si>
  <si>
    <t>1.9.2.1.02.0.1</t>
  </si>
  <si>
    <t>1.9.2.1.02.0.2</t>
  </si>
  <si>
    <t>1.9.2.1.02.0.3</t>
  </si>
  <si>
    <t>1.9.2.1.02.0.4</t>
  </si>
  <si>
    <t>1.9.2.1.02.0.5</t>
  </si>
  <si>
    <t>1.9.2.1.02.0.6</t>
  </si>
  <si>
    <t>1.9.2.1.02.0.7</t>
  </si>
  <si>
    <t>1.9.2.1.02.0.8</t>
  </si>
  <si>
    <t>1.9.2.1.03.0.0</t>
  </si>
  <si>
    <t>1.9.2.1.03.0.1</t>
  </si>
  <si>
    <t>1.9.2.1.03.0.2</t>
  </si>
  <si>
    <t>1.9.2.1.03.0.3</t>
  </si>
  <si>
    <t>1.9.2.1.03.0.4</t>
  </si>
  <si>
    <t>1.9.2.1.03.0.5</t>
  </si>
  <si>
    <t>1.9.2.1.03.0.6</t>
  </si>
  <si>
    <t>1.9.2.1.03.0.7</t>
  </si>
  <si>
    <t>1.9.2.1.03.0.8</t>
  </si>
  <si>
    <t>1.9.2.1.04.0.0</t>
  </si>
  <si>
    <t>1.9.2.1.04.0.1</t>
  </si>
  <si>
    <t>1.9.2.1.04.0.2</t>
  </si>
  <si>
    <t>1.9.2.1.04.0.3</t>
  </si>
  <si>
    <t>1.9.2.1.04.0.4</t>
  </si>
  <si>
    <t>1.9.2.1.04.0.5</t>
  </si>
  <si>
    <t>1.9.2.1.04.0.6</t>
  </si>
  <si>
    <t>1.9.2.1.04.0.7</t>
  </si>
  <si>
    <t>1.9.2.1.04.0.8</t>
  </si>
  <si>
    <t>1.9.2.1.05.0.0</t>
  </si>
  <si>
    <t>1.9.2.1.05.0.1</t>
  </si>
  <si>
    <t>1.9.2.1.05.0.2</t>
  </si>
  <si>
    <t>1.9.2.1.05.0.3</t>
  </si>
  <si>
    <t>1.9.2.1.05.0.4</t>
  </si>
  <si>
    <t>1.9.2.1.06.0.0</t>
  </si>
  <si>
    <t>1.9.2.1.06.0.1</t>
  </si>
  <si>
    <t>1.9.2.1.06.0.2</t>
  </si>
  <si>
    <t>1.9.2.1.06.0.3</t>
  </si>
  <si>
    <t>1.9.2.1.06.0.4</t>
  </si>
  <si>
    <t>1.9.2.1.06.0.5</t>
  </si>
  <si>
    <t>1.9.2.1.06.0.6</t>
  </si>
  <si>
    <t>1.9.2.1.06.0.7</t>
  </si>
  <si>
    <t>1.9.2.1.06.0.8</t>
  </si>
  <si>
    <t>1.9.2.1.99.0.0</t>
  </si>
  <si>
    <t>1.9.2.1.99.0.1</t>
  </si>
  <si>
    <t>1.9.2.1.99.0.2</t>
  </si>
  <si>
    <t>1.9.2.1.99.0.3</t>
  </si>
  <si>
    <t>1.9.2.1.99.0.4</t>
  </si>
  <si>
    <t>1.9.2.1.99.0.5</t>
  </si>
  <si>
    <t>1.9.2.1.99.0.6</t>
  </si>
  <si>
    <t>1.9.2.1.99.0.7</t>
  </si>
  <si>
    <t>1.9.2.1.99.0.8</t>
  </si>
  <si>
    <t>1.9.2.2.00.0.0</t>
  </si>
  <si>
    <t>1.9.2.2.01.0.0</t>
  </si>
  <si>
    <t>1.9.2.2.01.1.0</t>
  </si>
  <si>
    <t>1.9.2.2.01.1.1</t>
  </si>
  <si>
    <t>1.9.2.2.01.1.2</t>
  </si>
  <si>
    <t>1.9.2.2.01.1.3</t>
  </si>
  <si>
    <t>1.9.2.2.01.1.4</t>
  </si>
  <si>
    <t>1.9.2.2.01.1.5</t>
  </si>
  <si>
    <t>1.9.2.2.01.1.6</t>
  </si>
  <si>
    <t>1.9.2.2.01.1.7</t>
  </si>
  <si>
    <t>1.9.2.2.01.1.8</t>
  </si>
  <si>
    <t>1.9.2.2.01.2.0</t>
  </si>
  <si>
    <t>1.9.2.2.01.2.1</t>
  </si>
  <si>
    <t>1.9.2.2.01.2.2</t>
  </si>
  <si>
    <t>1.9.2.2.01.2.3</t>
  </si>
  <si>
    <t>1.9.2.2.01.2.4</t>
  </si>
  <si>
    <t>1.9.2.2.01.2.5</t>
  </si>
  <si>
    <t>1.9.2.2.01.2.6</t>
  </si>
  <si>
    <t>1.9.2.2.01.2.7</t>
  </si>
  <si>
    <t>1.9.2.2.01.2.8</t>
  </si>
  <si>
    <t>1.9.2.2.02.0.0</t>
  </si>
  <si>
    <t>1.9.2.2.02.0.1</t>
  </si>
  <si>
    <t>1.9.2.2.02.0.2</t>
  </si>
  <si>
    <t>1.9.2.2.02.0.3</t>
  </si>
  <si>
    <t>1.9.2.2.02.0.4</t>
  </si>
  <si>
    <t>1.9.2.2.02.0.5</t>
  </si>
  <si>
    <t>1.9.2.2.02.0.6</t>
  </si>
  <si>
    <t>1.9.2.2.02.0.7</t>
  </si>
  <si>
    <t>1.9.2.2.02.0.8</t>
  </si>
  <si>
    <t>1.9.2.2.03.0.0</t>
  </si>
  <si>
    <t>1.9.2.2.03.0.1</t>
  </si>
  <si>
    <t>1.9.2.2.03.0.2</t>
  </si>
  <si>
    <t>1.9.2.2.03.0.3</t>
  </si>
  <si>
    <t>1.9.2.2.03.0.4</t>
  </si>
  <si>
    <t>1.9.2.2.03.0.5</t>
  </si>
  <si>
    <t>1.9.2.2.03.0.6</t>
  </si>
  <si>
    <t>1.9.2.2.03.0.7</t>
  </si>
  <si>
    <t>1.9.2.2.03.0.8</t>
  </si>
  <si>
    <t>1.9.2.2.04.0.0</t>
  </si>
  <si>
    <t>1.9.2.2.04.0.1</t>
  </si>
  <si>
    <t>1.9.2.2.04.0.2</t>
  </si>
  <si>
    <t>1.9.2.2.04.0.3</t>
  </si>
  <si>
    <t>1.9.2.2.04.0.4</t>
  </si>
  <si>
    <t>1.9.2.2.04.0.5</t>
  </si>
  <si>
    <t>1.9.2.2.04.0.6</t>
  </si>
  <si>
    <t>1.9.2.2.04.0.7</t>
  </si>
  <si>
    <t>1.9.2.2.04.0.8</t>
  </si>
  <si>
    <t>1.9.2.2.05.0.0</t>
  </si>
  <si>
    <t>1.9.2.2.05.0.1</t>
  </si>
  <si>
    <t>1.9.2.2.05.0.2</t>
  </si>
  <si>
    <t>1.9.2.2.05.0.3</t>
  </si>
  <si>
    <t>1.9.2.2.05.0.4</t>
  </si>
  <si>
    <t>1.9.2.2.05.0.5</t>
  </si>
  <si>
    <t>1.9.2.2.05.0.6</t>
  </si>
  <si>
    <t>1.9.2.2.05.0.7</t>
  </si>
  <si>
    <t>1.9.2.2.05.0.8</t>
  </si>
  <si>
    <t>1.9.2.2.06.0.0</t>
  </si>
  <si>
    <t>1.9.2.2.06.1.0</t>
  </si>
  <si>
    <t>1.9.2.2.06.1.1</t>
  </si>
  <si>
    <t>1.9.2.2.06.1.2</t>
  </si>
  <si>
    <t>1.9.2.2.06.1.3</t>
  </si>
  <si>
    <t>1.9.2.2.06.1.4</t>
  </si>
  <si>
    <t>1.9.2.2.06.1.5</t>
  </si>
  <si>
    <t>1.9.2.2.06.1.6</t>
  </si>
  <si>
    <t>1.9.2.2.06.1.7</t>
  </si>
  <si>
    <t>1.9.2.2.06.1.8</t>
  </si>
  <si>
    <t>1.9.2.2.06.3.0</t>
  </si>
  <si>
    <t>1.9.2.2.06.3.1</t>
  </si>
  <si>
    <t>1.9.2.2.06.3.2</t>
  </si>
  <si>
    <t>1.9.2.2.06.3.3</t>
  </si>
  <si>
    <t>1.9.2.2.06.3.4</t>
  </si>
  <si>
    <t>1.9.2.2.06.3.5</t>
  </si>
  <si>
    <t>1.9.2.2.06.3.6</t>
  </si>
  <si>
    <t>1.9.2.2.06.3.7</t>
  </si>
  <si>
    <t>1.9.2.2.06.3.8</t>
  </si>
  <si>
    <t>1.9.2.2.06.4.0</t>
  </si>
  <si>
    <t>1.9.2.2.06.4.1</t>
  </si>
  <si>
    <t>1.9.2.2.06.4.2</t>
  </si>
  <si>
    <t>1.9.2.2.06.4.3</t>
  </si>
  <si>
    <t>1.9.2.2.06.4.4</t>
  </si>
  <si>
    <t>1.9.2.2.06.4.5</t>
  </si>
  <si>
    <t>1.9.2.2.06.4.6</t>
  </si>
  <si>
    <t>1.9.2.2.06.4.7</t>
  </si>
  <si>
    <t>1.9.2.2.06.4.8</t>
  </si>
  <si>
    <t>1.9.2.2.07.0.0</t>
  </si>
  <si>
    <t>1.9.2.2.07.0.1</t>
  </si>
  <si>
    <t>1.9.2.2.07.0.2</t>
  </si>
  <si>
    <t>1.9.2.2.07.0.3</t>
  </si>
  <si>
    <t>1.9.2.2.07.0.4</t>
  </si>
  <si>
    <t>1.9.2.2.07.0.5</t>
  </si>
  <si>
    <t>1.9.2.2.07.0.6</t>
  </si>
  <si>
    <t>1.9.2.2.07.0.7</t>
  </si>
  <si>
    <t>1.9.2.2.07.0.8</t>
  </si>
  <si>
    <t>1.9.2.2.08.0.0</t>
  </si>
  <si>
    <t>1.9.2.2.08.0.1</t>
  </si>
  <si>
    <t>1.9.2.2.08.0.2</t>
  </si>
  <si>
    <t>1.9.2.2.08.0.3</t>
  </si>
  <si>
    <t>1.9.2.2.08.0.4</t>
  </si>
  <si>
    <t>1.9.2.2.08.0.5</t>
  </si>
  <si>
    <t>1.9.2.2.08.0.6</t>
  </si>
  <si>
    <t>1.9.2.2.08.0.7</t>
  </si>
  <si>
    <t>1.9.2.2.08.0.8</t>
  </si>
  <si>
    <t>1.9.2.2.09.0.0</t>
  </si>
  <si>
    <t>1.9.2.2.09.0.1</t>
  </si>
  <si>
    <t>1.9.2.2.09.0.2</t>
  </si>
  <si>
    <t>1.9.2.2.09.0.3</t>
  </si>
  <si>
    <t>1.9.2.2.09.0.4</t>
  </si>
  <si>
    <t>1.9.2.2.09.0.5</t>
  </si>
  <si>
    <t>1.9.2.2.09.0.6</t>
  </si>
  <si>
    <t>1.9.2.2.09.0.7</t>
  </si>
  <si>
    <t>1.9.2.2.09.0.8</t>
  </si>
  <si>
    <t>1.9.2.2.10.0.0</t>
  </si>
  <si>
    <t>1.9.2.2.10.1.0</t>
  </si>
  <si>
    <t>1.9.2.2.10.1.1</t>
  </si>
  <si>
    <t>1.9.2.2.10.1.2</t>
  </si>
  <si>
    <t>1.9.2.2.10.1.3</t>
  </si>
  <si>
    <t>1.9.2.2.10.1.4</t>
  </si>
  <si>
    <t>1.9.2.2.10.1.5</t>
  </si>
  <si>
    <t>1.9.2.2.10.1.6</t>
  </si>
  <si>
    <t>1.9.2.2.10.1.7</t>
  </si>
  <si>
    <t>1.9.2.2.10.1.8</t>
  </si>
  <si>
    <t>1.9.2.2.10.2.0</t>
  </si>
  <si>
    <t>1.9.2.2.10.2.1</t>
  </si>
  <si>
    <t>1.9.2.2.10.2.2</t>
  </si>
  <si>
    <t>1.9.2.2.10.2.3</t>
  </si>
  <si>
    <t>1.9.2.2.10.2.4</t>
  </si>
  <si>
    <t>1.9.2.2.10.2.5</t>
  </si>
  <si>
    <t>1.9.2.2.10.2.6</t>
  </si>
  <si>
    <t>1.9.2.2.10.2.7</t>
  </si>
  <si>
    <t>1.9.2.2.10.2.8</t>
  </si>
  <si>
    <t>1.9.2.2.11.0.0</t>
  </si>
  <si>
    <t>1.9.2.2.11.0.1</t>
  </si>
  <si>
    <t>1.9.2.2.11.0.2</t>
  </si>
  <si>
    <t>1.9.2.2.11.0.3</t>
  </si>
  <si>
    <t>1.9.2.2.11.0.4</t>
  </si>
  <si>
    <t>1.9.2.2.11.0.5</t>
  </si>
  <si>
    <t>1.9.2.2.11.0.6</t>
  </si>
  <si>
    <t>1.9.2.2.11.0.7</t>
  </si>
  <si>
    <t>1.9.2.2.11.0.8</t>
  </si>
  <si>
    <t>1.9.2.2.12.0.0</t>
  </si>
  <si>
    <t>1.9.2.2.12.0.1</t>
  </si>
  <si>
    <t>1.9.2.2.12.0.2</t>
  </si>
  <si>
    <t>1.9.2.2.12.0.3</t>
  </si>
  <si>
    <t>1.9.2.2.12.0.4</t>
  </si>
  <si>
    <t>1.9.2.2.12.0.5</t>
  </si>
  <si>
    <t>1.9.2.2.12.0.6</t>
  </si>
  <si>
    <t>1.9.2.2.12.0.7</t>
  </si>
  <si>
    <t>1.9.2.2.12.0.8</t>
  </si>
  <si>
    <t>1.9.2.2.13.0.0</t>
  </si>
  <si>
    <t>1.9.2.2.13.0.1</t>
  </si>
  <si>
    <t>1.9.2.2.13.0.2</t>
  </si>
  <si>
    <t>1.9.2.2.13.0.3</t>
  </si>
  <si>
    <t>1.9.2.2.13.0.4</t>
  </si>
  <si>
    <t>1.9.2.2.13.0.5</t>
  </si>
  <si>
    <t>1.9.2.2.13.0.6</t>
  </si>
  <si>
    <t>1.9.2.2.13.0.7</t>
  </si>
  <si>
    <t>1.9.2.2.13.0.8</t>
  </si>
  <si>
    <t>1.9.2.2.14.0.0</t>
  </si>
  <si>
    <t>1.9.2.2.14.1.0</t>
  </si>
  <si>
    <t>1.9.2.2.14.1.1</t>
  </si>
  <si>
    <t>1.9.2.2.14.1.2</t>
  </si>
  <si>
    <t>1.9.2.2.14.1.3</t>
  </si>
  <si>
    <t>1.9.2.2.14.1.4</t>
  </si>
  <si>
    <t>1.9.2.2.14.1.5</t>
  </si>
  <si>
    <t>1.9.2.2.14.1.6</t>
  </si>
  <si>
    <t>1.9.2.2.14.1.7</t>
  </si>
  <si>
    <t>1.9.2.2.14.1.8</t>
  </si>
  <si>
    <t>1.9.2.2.14.2.0</t>
  </si>
  <si>
    <t>1.9.2.2.14.2.1</t>
  </si>
  <si>
    <t>1.9.2.2.14.2.2</t>
  </si>
  <si>
    <t>1.9.2.2.14.2.3</t>
  </si>
  <si>
    <t>1.9.2.2.14.2.4</t>
  </si>
  <si>
    <t>1.9.2.2.14.2.5</t>
  </si>
  <si>
    <t>1.9.2.2.14.2.6</t>
  </si>
  <si>
    <t>1.9.2.2.14.2.7</t>
  </si>
  <si>
    <t>1.9.2.2.14.2.8</t>
  </si>
  <si>
    <t>1.9.2.2.50.0.0</t>
  </si>
  <si>
    <t>1.9.2.2.50.0.1</t>
  </si>
  <si>
    <t>1.9.2.2.50.0.2</t>
  </si>
  <si>
    <t>1.9.2.2.50.0.3</t>
  </si>
  <si>
    <t>1.9.2.2.50.0.4</t>
  </si>
  <si>
    <t>1.9.2.2.50.0.5</t>
  </si>
  <si>
    <t>1.9.2.2.50.0.6</t>
  </si>
  <si>
    <t>1.9.2.2.50.0.7</t>
  </si>
  <si>
    <t>1.9.2.2.50.0.8</t>
  </si>
  <si>
    <t>1.9.2.2.51.0.0</t>
  </si>
  <si>
    <t>1.9.2.2.51.0.1</t>
  </si>
  <si>
    <t>1.9.2.2.51.0.2</t>
  </si>
  <si>
    <t>1.9.2.2.51.0.3</t>
  </si>
  <si>
    <t>1.9.2.2.51.0.4</t>
  </si>
  <si>
    <t>1.9.2.2.51.0.5</t>
  </si>
  <si>
    <t>1.9.2.2.51.0.6</t>
  </si>
  <si>
    <t>1.9.2.2.51.0.7</t>
  </si>
  <si>
    <t>1.9.2.2.51.0.8</t>
  </si>
  <si>
    <t>1.9.2.2.52.0.0</t>
  </si>
  <si>
    <t>1.9.2.2.52.0.1</t>
  </si>
  <si>
    <t>1.9.2.2.52.0.2</t>
  </si>
  <si>
    <t>1.9.2.2.52.0.3</t>
  </si>
  <si>
    <t>1.9.2.2.52.0.4</t>
  </si>
  <si>
    <t>1.9.2.2.52.0.5</t>
  </si>
  <si>
    <t>1.9.2.2.52.0.6</t>
  </si>
  <si>
    <t>1.9.2.2.52.0.7</t>
  </si>
  <si>
    <t>1.9.2.2.52.0.8</t>
  </si>
  <si>
    <t>1.9.2.2.99.0.0</t>
  </si>
  <si>
    <t>1.9.2.2.99.0.1</t>
  </si>
  <si>
    <t>1.9.2.2.99.0.2</t>
  </si>
  <si>
    <t>1.9.2.2.99.0.3</t>
  </si>
  <si>
    <t>1.9.2.2.99.0.4</t>
  </si>
  <si>
    <t>1.9.2.2.99.0.5</t>
  </si>
  <si>
    <t>1.9.2.2.99.0.6</t>
  </si>
  <si>
    <t>1.9.2.2.99.0.7</t>
  </si>
  <si>
    <t>1.9.2.2.99.0.8</t>
  </si>
  <si>
    <t>1.9.2.3.00.0.0</t>
  </si>
  <si>
    <t>1.9.2.3.01.0.0</t>
  </si>
  <si>
    <t>1.9.2.3.01.0.1</t>
  </si>
  <si>
    <t>1.9.2.3.01.0.2</t>
  </si>
  <si>
    <t>1.9.2.3.01.0.3</t>
  </si>
  <si>
    <t>1.9.2.3.01.0.4</t>
  </si>
  <si>
    <t>1.9.2.3.01.0.5</t>
  </si>
  <si>
    <t>1.9.2.3.01.0.6</t>
  </si>
  <si>
    <t>1.9.2.3.01.0.7</t>
  </si>
  <si>
    <t>1.9.2.3.01.0.8</t>
  </si>
  <si>
    <t>1.9.2.3.02.0.0</t>
  </si>
  <si>
    <t>1.9.2.3.02.0.1</t>
  </si>
  <si>
    <t>1.9.2.3.02.0.2</t>
  </si>
  <si>
    <t>1.9.2.3.02.0.3</t>
  </si>
  <si>
    <t>1.9.2.3.02.0.4</t>
  </si>
  <si>
    <t>1.9.2.3.02.0.5</t>
  </si>
  <si>
    <t>1.9.2.3.02.0.6</t>
  </si>
  <si>
    <t>1.9.2.3.02.0.7</t>
  </si>
  <si>
    <t>1.9.2.3.02.0.8</t>
  </si>
  <si>
    <t>1.9.2.3.03.0.0</t>
  </si>
  <si>
    <t>1.9.2.3.03.0.1</t>
  </si>
  <si>
    <t>1.9.2.3.03.0.2</t>
  </si>
  <si>
    <t>1.9.2.3.03.0.3</t>
  </si>
  <si>
    <t>1.9.2.3.03.0.4</t>
  </si>
  <si>
    <t>1.9.2.3.03.0.5</t>
  </si>
  <si>
    <t>1.9.2.3.03.0.6</t>
  </si>
  <si>
    <t>1.9.2.3.03.0.7</t>
  </si>
  <si>
    <t>1.9.2.3.03.0.8</t>
  </si>
  <si>
    <t>1.9.2.3.04.0.0</t>
  </si>
  <si>
    <t>1.9.2.3.04.0.1</t>
  </si>
  <si>
    <t>1.9.2.3.04.0.2</t>
  </si>
  <si>
    <t>1.9.2.3.04.0.3</t>
  </si>
  <si>
    <t>1.9.2.3.04.0.4</t>
  </si>
  <si>
    <t>1.9.2.3.04.0.5</t>
  </si>
  <si>
    <t>1.9.2.3.04.0.6</t>
  </si>
  <si>
    <t>1.9.2.3.04.0.7</t>
  </si>
  <si>
    <t>1.9.2.3.04.0.8</t>
  </si>
  <si>
    <t>1.9.2.3.05.0.0</t>
  </si>
  <si>
    <t>1.9.2.3.05.0.1</t>
  </si>
  <si>
    <t>1.9.2.3.05.0.2</t>
  </si>
  <si>
    <t>1.9.2.3.05.0.3</t>
  </si>
  <si>
    <t>1.9.2.3.05.0.4</t>
  </si>
  <si>
    <t>1.9.2.3.05.0.5</t>
  </si>
  <si>
    <t>1.9.2.3.05.0.6</t>
  </si>
  <si>
    <t>1.9.2.3.05.0.7</t>
  </si>
  <si>
    <t>1.9.2.3.05.0.8</t>
  </si>
  <si>
    <t>1.9.2.3.50.0.0</t>
  </si>
  <si>
    <t>1.9.2.3.50.0.1</t>
  </si>
  <si>
    <t>1.9.2.3.50.0.2</t>
  </si>
  <si>
    <t>1.9.2.3.50.0.3</t>
  </si>
  <si>
    <t>1.9.2.3.50.0.4</t>
  </si>
  <si>
    <t>1.9.2.3.50.0.5</t>
  </si>
  <si>
    <t>1.9.2.3.50.0.6</t>
  </si>
  <si>
    <t>1.9.2.3.50.0.7</t>
  </si>
  <si>
    <t>1.9.2.3.50.0.8</t>
  </si>
  <si>
    <t>1.9.2.3.99.0.0</t>
  </si>
  <si>
    <t>1.9.2.3.99.0.1</t>
  </si>
  <si>
    <t>1.9.2.3.99.0.2</t>
  </si>
  <si>
    <t>1.9.2.3.99.0.3</t>
  </si>
  <si>
    <t>1.9.2.3.99.0.4</t>
  </si>
  <si>
    <t>1.9.2.3.99.0.5</t>
  </si>
  <si>
    <t>1.9.2.3.99.0.6</t>
  </si>
  <si>
    <t>1.9.2.3.99.0.7</t>
  </si>
  <si>
    <t>1.9.2.3.99.0.8</t>
  </si>
  <si>
    <t>1.9.3.0.00.0.0</t>
  </si>
  <si>
    <t>1.9.3.1.00.0.0</t>
  </si>
  <si>
    <t>1.9.3.1.01.0.0</t>
  </si>
  <si>
    <t>1.9.3.1.01.0.1</t>
  </si>
  <si>
    <t>1.9.3.1.01.0.2</t>
  </si>
  <si>
    <t>1.9.3.1.01.0.3</t>
  </si>
  <si>
    <t>1.9.3.1.01.0.4</t>
  </si>
  <si>
    <t>1.9.3.1.01.0.5</t>
  </si>
  <si>
    <t>1.9.3.1.01.0.6</t>
  </si>
  <si>
    <t>1.9.3.1.01.0.7</t>
  </si>
  <si>
    <t>1.9.3.1.01.0.8</t>
  </si>
  <si>
    <t>1.9.3.1.02.0.0</t>
  </si>
  <si>
    <t>1.9.3.1.02.1.0</t>
  </si>
  <si>
    <t>1.9.3.1.02.1.1</t>
  </si>
  <si>
    <t>1.9.3.1.02.1.2</t>
  </si>
  <si>
    <t>1.9.3.1.02.2.0</t>
  </si>
  <si>
    <t>1.9.3.1.02.2.1</t>
  </si>
  <si>
    <t>1.9.3.1.02.2.2</t>
  </si>
  <si>
    <t>1.9.3.1.03.0.0</t>
  </si>
  <si>
    <t>1.9.3.1.03.0.1</t>
  </si>
  <si>
    <t>1.9.3.1.03.0.2</t>
  </si>
  <si>
    <t>1.9.3.1.03.0.3</t>
  </si>
  <si>
    <t>1.9.3.1.03.0.4</t>
  </si>
  <si>
    <t>1.9.3.1.03.0.5</t>
  </si>
  <si>
    <t>1.9.3.1.03.0.6</t>
  </si>
  <si>
    <t>1.9.3.1.03.0.7</t>
  </si>
  <si>
    <t>1.9.3.1.03.0.8</t>
  </si>
  <si>
    <t>1.9.3.1.04.0.0</t>
  </si>
  <si>
    <t>1.9.3.1.04.0.1</t>
  </si>
  <si>
    <t>1.9.3.1.04.0.2</t>
  </si>
  <si>
    <t>1.9.3.1.04.0.3</t>
  </si>
  <si>
    <t>1.9.3.1.04.0.4</t>
  </si>
  <si>
    <t>1.9.3.1.04.0.5</t>
  </si>
  <si>
    <t>1.9.3.1.04.0.6</t>
  </si>
  <si>
    <t>1.9.3.1.04.0.7</t>
  </si>
  <si>
    <t>1.9.3.1.04.0.8</t>
  </si>
  <si>
    <t>1.9.3.1.05.0.0</t>
  </si>
  <si>
    <t>1.9.3.1.05.0.1</t>
  </si>
  <si>
    <t>1.9.3.1.05.0.2</t>
  </si>
  <si>
    <t>1.9.3.1.05.0.3</t>
  </si>
  <si>
    <t>1.9.3.1.05.0.4</t>
  </si>
  <si>
    <t>1.9.3.1.05.0.5</t>
  </si>
  <si>
    <t>1.9.3.1.05.0.6</t>
  </si>
  <si>
    <t>1.9.3.1.05.0.7</t>
  </si>
  <si>
    <t>1.9.3.1.05.0.8</t>
  </si>
  <si>
    <t>1.9.3.1.06.0.0</t>
  </si>
  <si>
    <t>1.9.3.1.06.0.1</t>
  </si>
  <si>
    <t>1.9.3.1.06.0.2</t>
  </si>
  <si>
    <t>1.9.3.1.06.0.3</t>
  </si>
  <si>
    <t>1.9.3.1.06.0.4</t>
  </si>
  <si>
    <t>1.9.3.1.06.0.5</t>
  </si>
  <si>
    <t>1.9.3.1.06.0.6</t>
  </si>
  <si>
    <t>1.9.3.1.06.0.7</t>
  </si>
  <si>
    <t>1.9.3.1.06.0.8</t>
  </si>
  <si>
    <t>1.9.3.1.07.0.0</t>
  </si>
  <si>
    <t>1.9.3.1.07.0.1</t>
  </si>
  <si>
    <t>1.9.3.1.07.0.2</t>
  </si>
  <si>
    <t>1.9.3.1.07.0.3</t>
  </si>
  <si>
    <t>1.9.3.1.07.0.4</t>
  </si>
  <si>
    <t>1.9.3.1.07.0.5</t>
  </si>
  <si>
    <t>1.9.3.1.07.0.6</t>
  </si>
  <si>
    <t>1.9.3.1.07.0.7</t>
  </si>
  <si>
    <t>1.9.3.1.07.0.8</t>
  </si>
  <si>
    <t>1.9.3.1.08.0.0</t>
  </si>
  <si>
    <t>1.9.3.1.08.0.1</t>
  </si>
  <si>
    <t>1.9.3.1.08.0.2</t>
  </si>
  <si>
    <t>1.9.3.1.08.0.3</t>
  </si>
  <si>
    <t>1.9.3.1.08.0.4</t>
  </si>
  <si>
    <t>1.9.3.1.08.0.5</t>
  </si>
  <si>
    <t>1.9.3.1.08.0.6</t>
  </si>
  <si>
    <t>1.9.3.1.08.0.7</t>
  </si>
  <si>
    <t>1.9.3.1.08.0.8</t>
  </si>
  <si>
    <t>1.9.3.1.09.0.0</t>
  </si>
  <si>
    <t>1.9.3.1.09.0.1</t>
  </si>
  <si>
    <t>1.9.3.1.09.0.2</t>
  </si>
  <si>
    <t>1.9.3.1.09.0.3</t>
  </si>
  <si>
    <t>1.9.3.1.09.0.4</t>
  </si>
  <si>
    <t>1.9.3.1.09.0.5</t>
  </si>
  <si>
    <t>1.9.3.1.09.0.6</t>
  </si>
  <si>
    <t>1.9.3.1.09.0.7</t>
  </si>
  <si>
    <t>1.9.3.1.09.0.8</t>
  </si>
  <si>
    <t>1.9.3.1.10.0.0</t>
  </si>
  <si>
    <t>1.9.3.1.10.0.1</t>
  </si>
  <si>
    <t>1.9.3.1.10.0.2</t>
  </si>
  <si>
    <t>1.9.3.1.10.0.3</t>
  </si>
  <si>
    <t>1.9.3.1.10.0.4</t>
  </si>
  <si>
    <t>1.9.3.1.10.0.5</t>
  </si>
  <si>
    <t>1.9.3.1.10.0.6</t>
  </si>
  <si>
    <t>1.9.3.1.10.0.7</t>
  </si>
  <si>
    <t>1.9.3.1.10.0.8</t>
  </si>
  <si>
    <t>1.9.3.1.99.0.0</t>
  </si>
  <si>
    <t>1.9.3.1.99.0.1</t>
  </si>
  <si>
    <t>1.9.3.1.99.0.2</t>
  </si>
  <si>
    <t>1.9.3.1.99.0.3</t>
  </si>
  <si>
    <t>1.9.3.1.99.0.4</t>
  </si>
  <si>
    <t>1.9.3.1.99.0.5</t>
  </si>
  <si>
    <t>1.9.3.1.99.0.6</t>
  </si>
  <si>
    <t>1.9.3.1.99.0.7</t>
  </si>
  <si>
    <t>1.9.3.1.99.0.8</t>
  </si>
  <si>
    <t>1.9.4.0.00.0.0</t>
  </si>
  <si>
    <t>1.9.4.1.00.0.0</t>
  </si>
  <si>
    <t>1.9.4.1.01.0.0</t>
  </si>
  <si>
    <t>1.9.4.1.01.0.2</t>
  </si>
  <si>
    <t>1.9.4.1.01.0.4</t>
  </si>
  <si>
    <t>1.9.4.1.01.0.5</t>
  </si>
  <si>
    <t>1.9.4.1.01.0.6</t>
  </si>
  <si>
    <t>1.9.4.1.01.0.7</t>
  </si>
  <si>
    <t>1.9.4.1.01.0.8</t>
  </si>
  <si>
    <t>1.9.4.1.02.0.0</t>
  </si>
  <si>
    <t>1.9.4.1.02.1.0</t>
  </si>
  <si>
    <t>1.9.4.1.02.1.2</t>
  </si>
  <si>
    <t>1.9.4.1.02.1.4</t>
  </si>
  <si>
    <t>1.9.4.1.02.1.5</t>
  </si>
  <si>
    <t>1.9.4.1.02.1.6</t>
  </si>
  <si>
    <t>1.9.4.1.02.1.7</t>
  </si>
  <si>
    <t>1.9.4.1.02.1.8</t>
  </si>
  <si>
    <t>1.9.4.1.02.2.0</t>
  </si>
  <si>
    <t>1.9.4.1.02.2.2</t>
  </si>
  <si>
    <t>1.9.4.1.02.2.4</t>
  </si>
  <si>
    <t>1.9.4.1.02.2.5</t>
  </si>
  <si>
    <t>1.9.4.1.02.2.6</t>
  </si>
  <si>
    <t>1.9.4.1.02.2.7</t>
  </si>
  <si>
    <t>1.9.4.1.02.2.8</t>
  </si>
  <si>
    <t>1.9.4.1.02.3.0</t>
  </si>
  <si>
    <t>1.9.4.1.02.3.2</t>
  </si>
  <si>
    <t>1.9.4.1.02.3.4</t>
  </si>
  <si>
    <t>1.9.4.1.02.3.5</t>
  </si>
  <si>
    <t>1.9.4.1.02.3.6</t>
  </si>
  <si>
    <t>1.9.4.1.02.3.7</t>
  </si>
  <si>
    <t>1.9.4.1.02.3.8</t>
  </si>
  <si>
    <t>1.9.4.1.02.4.0</t>
  </si>
  <si>
    <t>1.9.4.1.02.4.2</t>
  </si>
  <si>
    <t>1.9.4.1.02.4.4</t>
  </si>
  <si>
    <t>1.9.4.1.02.4.5</t>
  </si>
  <si>
    <t>1.9.4.1.02.4.6</t>
  </si>
  <si>
    <t>1.9.4.1.02.4.7</t>
  </si>
  <si>
    <t>1.9.4.1.02.4.8</t>
  </si>
  <si>
    <t>1.9.4.1.03.0.0</t>
  </si>
  <si>
    <t>1.9.4.1.03.0.2</t>
  </si>
  <si>
    <t>1.9.4.1.03.0.4</t>
  </si>
  <si>
    <t>1.9.4.1.03.0.5</t>
  </si>
  <si>
    <t>1.9.4.1.03.0.6</t>
  </si>
  <si>
    <t>1.9.4.1.03.0.7</t>
  </si>
  <si>
    <t>1.9.4.1.03.0.8</t>
  </si>
  <si>
    <t>1.9.4.1.99.0.0</t>
  </si>
  <si>
    <t>1.9.4.1.99.0.2</t>
  </si>
  <si>
    <t>1.9.4.1.99.0.4</t>
  </si>
  <si>
    <t>1.9.4.1.99.0.5</t>
  </si>
  <si>
    <t>1.9.4.1.99.0.6</t>
  </si>
  <si>
    <t>1.9.4.1.99.0.7</t>
  </si>
  <si>
    <t>1.9.4.1.99.0.8</t>
  </si>
  <si>
    <t>1.9.4.2.00.0.0</t>
  </si>
  <si>
    <t>1.9.4.2.01.0.0</t>
  </si>
  <si>
    <t>1.9.4.2.01.0.2</t>
  </si>
  <si>
    <t>1.9.4.2.01.0.4</t>
  </si>
  <si>
    <t>1.9.4.2.01.0.5</t>
  </si>
  <si>
    <t>1.9.4.2.01.0.6</t>
  </si>
  <si>
    <t>1.9.4.2.01.0.7</t>
  </si>
  <si>
    <t>1.9.4.2.01.0.8</t>
  </si>
  <si>
    <t>1.9.4.2.02.0.0</t>
  </si>
  <si>
    <t>1.9.4.2.02.0.2</t>
  </si>
  <si>
    <t>1.9.4.2.02.0.4</t>
  </si>
  <si>
    <t>1.9.4.2.02.0.5</t>
  </si>
  <si>
    <t>1.9.4.2.02.0.6</t>
  </si>
  <si>
    <t>1.9.4.2.02.0.7</t>
  </si>
  <si>
    <t>1.9.4.2.02.0.8</t>
  </si>
  <si>
    <t>1.9.4.2.03.0.0</t>
  </si>
  <si>
    <t>1.9.4.2.03.0.2</t>
  </si>
  <si>
    <t>1.9.4.2.03.0.4</t>
  </si>
  <si>
    <t>1.9.4.2.03.0.5</t>
  </si>
  <si>
    <t>1.9.4.2.03.0.6</t>
  </si>
  <si>
    <t>1.9.4.2.03.0.7</t>
  </si>
  <si>
    <t>1.9.4.2.03.0.8</t>
  </si>
  <si>
    <t>1.9.4.2.99.0.0</t>
  </si>
  <si>
    <t>1.9.4.2.99.0.2</t>
  </si>
  <si>
    <t>1.9.4.2.99.0.4</t>
  </si>
  <si>
    <t>1.9.4.2.99.0.5</t>
  </si>
  <si>
    <t>1.9.4.2.99.0.6</t>
  </si>
  <si>
    <t>1.9.4.2.99.0.7</t>
  </si>
  <si>
    <t>1.9.4.2.99.0.8</t>
  </si>
  <si>
    <t>1.9.4.3.00.0.0</t>
  </si>
  <si>
    <t>1.9.4.3.01.0.0</t>
  </si>
  <si>
    <t>1.9.4.3.01.0.2</t>
  </si>
  <si>
    <t>1.9.4.3.01.0.4</t>
  </si>
  <si>
    <t>1.9.4.3.01.0.5</t>
  </si>
  <si>
    <t>1.9.4.3.01.0.6</t>
  </si>
  <si>
    <t>1.9.4.3.01.0.7</t>
  </si>
  <si>
    <t>1.9.4.3.01.0.8</t>
  </si>
  <si>
    <t>1.9.4.4.00.0.0</t>
  </si>
  <si>
    <t>1.9.4.4.01.0.0</t>
  </si>
  <si>
    <t>1.9.4.4.01.0.2</t>
  </si>
  <si>
    <t>1.9.4.4.01.0.4</t>
  </si>
  <si>
    <t>1.9.4.4.01.0.5</t>
  </si>
  <si>
    <t>1.9.4.4.01.0.6</t>
  </si>
  <si>
    <t>1.9.4.4.01.0.7</t>
  </si>
  <si>
    <t>1.9.4.4.01.0.8</t>
  </si>
  <si>
    <t>1.9.4.4.02.0.0</t>
  </si>
  <si>
    <t>1.9.4.4.02.0.2</t>
  </si>
  <si>
    <t>1.9.4.4.02.0.4</t>
  </si>
  <si>
    <t>1.9.4.4.02.0.5</t>
  </si>
  <si>
    <t>1.9.4.4.02.0.6</t>
  </si>
  <si>
    <t>1.9.4.4.02.0.7</t>
  </si>
  <si>
    <t>1.9.4.4.02.0.8</t>
  </si>
  <si>
    <t>1.9.4.4.03.0.0</t>
  </si>
  <si>
    <t>1.9.4.4.03.0.2</t>
  </si>
  <si>
    <t>1.9.4.4.03.0.4</t>
  </si>
  <si>
    <t>1.9.4.4.03.0.5</t>
  </si>
  <si>
    <t>1.9.4.4.03.0.6</t>
  </si>
  <si>
    <t>1.9.4.4.03.0.7</t>
  </si>
  <si>
    <t>1.9.4.4.03.0.8</t>
  </si>
  <si>
    <t>1.9.4.4.04.0.0</t>
  </si>
  <si>
    <t>1.9.4.4.04.0.2</t>
  </si>
  <si>
    <t>1.9.4.4.04.0.4</t>
  </si>
  <si>
    <t>1.9.4.4.04.0.5</t>
  </si>
  <si>
    <t>1.9.4.4.04.0.6</t>
  </si>
  <si>
    <t>1.9.4.4.04.0.7</t>
  </si>
  <si>
    <t>1.9.4.4.04.0.8</t>
  </si>
  <si>
    <t>1.9.4.4.05.0.0</t>
  </si>
  <si>
    <t>1.9.4.4.05.0.2</t>
  </si>
  <si>
    <t>1.9.4.4.05.0.4</t>
  </si>
  <si>
    <t>1.9.4.4.05.0.5</t>
  </si>
  <si>
    <t>1.9.4.4.05.0.6</t>
  </si>
  <si>
    <t>1.9.4.4.05.0.7</t>
  </si>
  <si>
    <t>1.9.4.4.05.0.8</t>
  </si>
  <si>
    <t>1.9.4.4.06.0.0</t>
  </si>
  <si>
    <t>1.9.4.4.06.0.2</t>
  </si>
  <si>
    <t>1.9.4.4.06.0.4</t>
  </si>
  <si>
    <t>1.9.4.4.06.0.5</t>
  </si>
  <si>
    <t>1.9.4.4.06.0.6</t>
  </si>
  <si>
    <t>1.9.4.4.06.0.7</t>
  </si>
  <si>
    <t>1.9.4.4.06.0.8</t>
  </si>
  <si>
    <t>1.9.4.4.07.0.0</t>
  </si>
  <si>
    <t>1.9.4.4.07.1.0</t>
  </si>
  <si>
    <t>1.9.4.4.07.1.2</t>
  </si>
  <si>
    <t>1.9.4.4.07.1.4</t>
  </si>
  <si>
    <t>1.9.4.4.07.1.5</t>
  </si>
  <si>
    <t>1.9.4.4.07.1.6</t>
  </si>
  <si>
    <t>1.9.4.4.07.1.7</t>
  </si>
  <si>
    <t>1.9.4.4.07.1.8</t>
  </si>
  <si>
    <t>1.9.4.4.07.2.0</t>
  </si>
  <si>
    <t>1.9.4.4.07.2.2</t>
  </si>
  <si>
    <t>1.9.4.4.07.2.4</t>
  </si>
  <si>
    <t>1.9.4.4.07.2.5</t>
  </si>
  <si>
    <t>1.9.4.4.07.2.6</t>
  </si>
  <si>
    <t>1.9.4.4.07.2.7</t>
  </si>
  <si>
    <t>1.9.4.4.07.2.8</t>
  </si>
  <si>
    <t>1.9.4.4.07.3.0</t>
  </si>
  <si>
    <t>1.9.4.4.07.3.2</t>
  </si>
  <si>
    <t>1.9.4.4.07.3.4</t>
  </si>
  <si>
    <t>1.9.4.4.07.3.5</t>
  </si>
  <si>
    <t>1.9.4.4.07.3.6</t>
  </si>
  <si>
    <t>1.9.4.4.07.3.7</t>
  </si>
  <si>
    <t>1.9.4.4.07.3.8</t>
  </si>
  <si>
    <t>1.9.4.9.00.0.0</t>
  </si>
  <si>
    <t>1.9.4.9.99.0.0</t>
  </si>
  <si>
    <t>1.9.4.9.99.0.2</t>
  </si>
  <si>
    <t>1.9.4.9.99.0.4</t>
  </si>
  <si>
    <t>1.9.4.9.99.0.5</t>
  </si>
  <si>
    <t>1.9.4.9.99.0.6</t>
  </si>
  <si>
    <t>1.9.4.9.99.0.7</t>
  </si>
  <si>
    <t>1.9.4.9.99.0.8</t>
  </si>
  <si>
    <t>1.9.9.0.00.0.0</t>
  </si>
  <si>
    <t>1.9.9.9.00.0.0</t>
  </si>
  <si>
    <t>1.9.9.9.01.0.0</t>
  </si>
  <si>
    <t>1.9.9.9.01.0.1</t>
  </si>
  <si>
    <t>1.9.9.9.01.0.2</t>
  </si>
  <si>
    <t>1.9.9.9.01.0.3</t>
  </si>
  <si>
    <t>1.9.9.9.01.0.4</t>
  </si>
  <si>
    <t>1.9.9.9.01.0.5</t>
  </si>
  <si>
    <t>1.9.9.9.01.0.6</t>
  </si>
  <si>
    <t>1.9.9.9.01.0.7</t>
  </si>
  <si>
    <t>1.9.9.9.01.0.8</t>
  </si>
  <si>
    <t>1.9.9.9.02.0.0</t>
  </si>
  <si>
    <t>1.9.9.9.02.0.1</t>
  </si>
  <si>
    <t>1.9.9.9.02.0.2</t>
  </si>
  <si>
    <t>1.9.9.9.02.0.3</t>
  </si>
  <si>
    <t>1.9.9.9.02.0.4</t>
  </si>
  <si>
    <t>1.9.9.9.02.0.5</t>
  </si>
  <si>
    <t>1.9.9.9.02.0.6</t>
  </si>
  <si>
    <t>1.9.9.9.02.0.7</t>
  </si>
  <si>
    <t>1.9.9.9.02.0.8</t>
  </si>
  <si>
    <t>1.9.9.9.03.0.0</t>
  </si>
  <si>
    <t>1.9.9.9.03.0.1</t>
  </si>
  <si>
    <t>1.9.9.9.03.0.2</t>
  </si>
  <si>
    <t>1.9.9.9.03.0.3</t>
  </si>
  <si>
    <t>1.9.9.9.03.0.4</t>
  </si>
  <si>
    <t>1.9.9.9.03.0.5</t>
  </si>
  <si>
    <t>1.9.9.9.03.0.6</t>
  </si>
  <si>
    <t>1.9.9.9.03.0.7</t>
  </si>
  <si>
    <t>1.9.9.9.03.0.8</t>
  </si>
  <si>
    <t>1.9.9.9.04.0.0</t>
  </si>
  <si>
    <t>1.9.9.9.04.0.1</t>
  </si>
  <si>
    <t>1.9.9.9.04.0.2</t>
  </si>
  <si>
    <t>1.9.9.9.04.0.3</t>
  </si>
  <si>
    <t>1.9.9.9.04.0.4</t>
  </si>
  <si>
    <t>1.9.9.9.04.0.5</t>
  </si>
  <si>
    <t>1.9.9.9.04.0.6</t>
  </si>
  <si>
    <t>1.9.9.9.04.0.7</t>
  </si>
  <si>
    <t>1.9.9.9.04.0.8</t>
  </si>
  <si>
    <t>1.9.9.9.05.0.0</t>
  </si>
  <si>
    <t>1.9.9.9.05.0.1</t>
  </si>
  <si>
    <t>1.9.9.9.05.0.2</t>
  </si>
  <si>
    <t>1.9.9.9.05.0.3</t>
  </si>
  <si>
    <t>1.9.9.9.05.0.4</t>
  </si>
  <si>
    <t>1.9.9.9.05.0.5</t>
  </si>
  <si>
    <t>1.9.9.9.05.0.6</t>
  </si>
  <si>
    <t>1.9.9.9.05.0.7</t>
  </si>
  <si>
    <t>1.9.9.9.05.0.8</t>
  </si>
  <si>
    <t>1.9.9.9.06.0.0</t>
  </si>
  <si>
    <t>1.9.9.9.06.0.1</t>
  </si>
  <si>
    <t>1.9.9.9.06.0.2</t>
  </si>
  <si>
    <t>1.9.9.9.06.0.3</t>
  </si>
  <si>
    <t>1.9.9.9.06.0.4</t>
  </si>
  <si>
    <t>1.9.9.9.06.0.5</t>
  </si>
  <si>
    <t>1.9.9.9.06.0.6</t>
  </si>
  <si>
    <t>1.9.9.9.06.0.7</t>
  </si>
  <si>
    <t>1.9.9.9.06.0.8</t>
  </si>
  <si>
    <t>1.9.9.9.07.0.0</t>
  </si>
  <si>
    <t>1.9.9.9.07.0.1</t>
  </si>
  <si>
    <t>1.9.9.9.07.0.2</t>
  </si>
  <si>
    <t>1.9.9.9.07.0.3</t>
  </si>
  <si>
    <t>1.9.9.9.07.0.4</t>
  </si>
  <si>
    <t>1.9.9.9.07.0.5</t>
  </si>
  <si>
    <t>1.9.9.9.07.0.6</t>
  </si>
  <si>
    <t>1.9.9.9.07.0.7</t>
  </si>
  <si>
    <t>1.9.9.9.07.0.8</t>
  </si>
  <si>
    <t>1.9.9.9.08.0.0</t>
  </si>
  <si>
    <t>1.9.9.9.08.1.0</t>
  </si>
  <si>
    <t>1.9.9.9.08.1.1</t>
  </si>
  <si>
    <t>1.9.9.9.08.1.2</t>
  </si>
  <si>
    <t>1.9.9.9.08.1.3</t>
  </si>
  <si>
    <t>1.9.9.9.08.1.4</t>
  </si>
  <si>
    <t>1.9.9.9.08.1.5</t>
  </si>
  <si>
    <t>1.9.9.9.08.1.6</t>
  </si>
  <si>
    <t>1.9.9.9.08.1.7</t>
  </si>
  <si>
    <t>1.9.9.9.08.1.8</t>
  </si>
  <si>
    <t>1.9.9.9.08.2.0</t>
  </si>
  <si>
    <t>1.9.9.9.08.2.1</t>
  </si>
  <si>
    <t>1.9.9.9.08.2.2</t>
  </si>
  <si>
    <t>1.9.9.9.08.2.3</t>
  </si>
  <si>
    <t>1.9.9.9.08.2.4</t>
  </si>
  <si>
    <t>1.9.9.9.08.2.5</t>
  </si>
  <si>
    <t>1.9.9.9.08.2.6</t>
  </si>
  <si>
    <t>1.9.9.9.08.2.7</t>
  </si>
  <si>
    <t>1.9.9.9.08.2.8</t>
  </si>
  <si>
    <t>1.9.9.9.09.0.0</t>
  </si>
  <si>
    <t>1.9.9.9.09.0.1</t>
  </si>
  <si>
    <t>1.9.9.9.09.0.2</t>
  </si>
  <si>
    <t>1.9.9.9.09.0.3</t>
  </si>
  <si>
    <t>1.9.9.9.09.0.4</t>
  </si>
  <si>
    <t>1.9.9.9.09.0.5</t>
  </si>
  <si>
    <t>1.9.9.9.09.0.6</t>
  </si>
  <si>
    <t>1.9.9.9.09.0.7</t>
  </si>
  <si>
    <t>1.9.9.9.09.0.8</t>
  </si>
  <si>
    <t>1.9.9.9.10.0.0</t>
  </si>
  <si>
    <t>1.9.9.9.10.0.1</t>
  </si>
  <si>
    <t>1.9.9.9.10.0.2</t>
  </si>
  <si>
    <t>1.9.9.9.10.0.3</t>
  </si>
  <si>
    <t>1.9.9.9.10.0.4</t>
  </si>
  <si>
    <t>1.9.9.9.10.0.5</t>
  </si>
  <si>
    <t>1.9.9.9.10.0.6</t>
  </si>
  <si>
    <t>1.9.9.9.10.0.7</t>
  </si>
  <si>
    <t>1.9.9.9.10.0.8</t>
  </si>
  <si>
    <t>1.9.9.9.11.0.0</t>
  </si>
  <si>
    <t>1.9.9.9.11.0.1</t>
  </si>
  <si>
    <t>1.9.9.9.11.0.2</t>
  </si>
  <si>
    <t>1.9.9.9.11.0.3</t>
  </si>
  <si>
    <t>1.9.9.9.11.0.4</t>
  </si>
  <si>
    <t>1.9.9.9.11.0.5</t>
  </si>
  <si>
    <t>1.9.9.9.11.0.6</t>
  </si>
  <si>
    <t>1.9.9.9.11.0.7</t>
  </si>
  <si>
    <t>1.9.9.9.11.0.8</t>
  </si>
  <si>
    <t>1.9.9.9.12.0.0</t>
  </si>
  <si>
    <t>1.9.9.9.12.1.0</t>
  </si>
  <si>
    <t>1.9.9.9.12.1.1</t>
  </si>
  <si>
    <t>1.9.9.9.12.1.2</t>
  </si>
  <si>
    <t>1.9.9.9.12.1.3</t>
  </si>
  <si>
    <t>1.9.9.9.12.1.4</t>
  </si>
  <si>
    <t>1.9.9.9.12.1.5</t>
  </si>
  <si>
    <t>1.9.9.9.12.1.6</t>
  </si>
  <si>
    <t>1.9.9.9.12.1.7</t>
  </si>
  <si>
    <t>1.9.9.9.12.1.8</t>
  </si>
  <si>
    <t>1.9.9.9.12.2.0</t>
  </si>
  <si>
    <t>1.9.9.9.12.2.1</t>
  </si>
  <si>
    <t>1.9.9.9.12.2.2</t>
  </si>
  <si>
    <t>1.9.9.9.12.2.3</t>
  </si>
  <si>
    <t>1.9.9.9.12.2.4</t>
  </si>
  <si>
    <t>1.9.9.9.12.2.5</t>
  </si>
  <si>
    <t>1.9.9.9.12.2.6</t>
  </si>
  <si>
    <t>1.9.9.9.12.2.7</t>
  </si>
  <si>
    <t>1.9.9.9.12.2.8</t>
  </si>
  <si>
    <t>1.9.9.9.13.0.0</t>
  </si>
  <si>
    <t>1.9.9.9.13.1.0</t>
  </si>
  <si>
    <t>1.9.9.9.13.1.1</t>
  </si>
  <si>
    <t>1.9.9.9.13.1.2</t>
  </si>
  <si>
    <t>1.9.9.9.13.1.3</t>
  </si>
  <si>
    <t>1.9.9.9.13.1.4</t>
  </si>
  <si>
    <t>1.9.9.9.13.1.5</t>
  </si>
  <si>
    <t>1.9.9.9.13.1.6</t>
  </si>
  <si>
    <t>1.9.9.9.13.1.7</t>
  </si>
  <si>
    <t>1.9.9.9.13.1.8</t>
  </si>
  <si>
    <t>1.9.9.9.15.0.0</t>
  </si>
  <si>
    <t>1.9.9.9.15.0.1</t>
  </si>
  <si>
    <t>1.9.9.9.15.0.2</t>
  </si>
  <si>
    <t>1.9.9.9.15.0.3</t>
  </si>
  <si>
    <t>1.9.9.9.15.0.4</t>
  </si>
  <si>
    <t>1.9.9.9.15.0.5</t>
  </si>
  <si>
    <t>1.9.9.9.15.0.6</t>
  </si>
  <si>
    <t>1.9.9.9.15.0.7</t>
  </si>
  <si>
    <t>1.9.9.9.15.0.8</t>
  </si>
  <si>
    <t>1.9.9.9.16.0.0</t>
  </si>
  <si>
    <t>1.9.9.9.16.1.0</t>
  </si>
  <si>
    <t>1.9.9.9.16.1.1</t>
  </si>
  <si>
    <t>1.9.9.9.16.1.2</t>
  </si>
  <si>
    <t>1.9.9.9.16.1.3</t>
  </si>
  <si>
    <t>1.9.9.9.16.1.4</t>
  </si>
  <si>
    <t>1.9.9.9.16.1.5</t>
  </si>
  <si>
    <t>1.9.9.9.16.1.6</t>
  </si>
  <si>
    <t>1.9.9.9.16.1.7</t>
  </si>
  <si>
    <t>1.9.9.9.16.1.8</t>
  </si>
  <si>
    <t>1.9.9.9.17.0.0</t>
  </si>
  <si>
    <t>1.9.9.9.17.0.1</t>
  </si>
  <si>
    <t>1.9.9.9.17.0.2</t>
  </si>
  <si>
    <t>1.9.9.9.17.0.3</t>
  </si>
  <si>
    <t>1.9.9.9.17.0.4</t>
  </si>
  <si>
    <t>1.9.9.9.17.0.5</t>
  </si>
  <si>
    <t>1.9.9.9.17.0.6</t>
  </si>
  <si>
    <t>1.9.9.9.17.0.7</t>
  </si>
  <si>
    <t>1.9.9.9.17.0.8</t>
  </si>
  <si>
    <t>1.9.9.9.18.0.0</t>
  </si>
  <si>
    <t>1.9.9.9.18.0.1</t>
  </si>
  <si>
    <t>1.9.9.9.18.0.2</t>
  </si>
  <si>
    <t>1.9.9.9.18.0.3</t>
  </si>
  <si>
    <t>1.9.9.9.18.0.4</t>
  </si>
  <si>
    <t>1.9.9.9.18.0.5</t>
  </si>
  <si>
    <t>1.9.9.9.18.0.6</t>
  </si>
  <si>
    <t>1.9.9.9.18.0.7</t>
  </si>
  <si>
    <t>1.9.9.9.18.0.8</t>
  </si>
  <si>
    <t>1.9.9.9.19.0.0</t>
  </si>
  <si>
    <t>1.9.9.9.19.0.1</t>
  </si>
  <si>
    <t>1.9.9.9.19.0.2</t>
  </si>
  <si>
    <t>1.9.9.9.19.0.3</t>
  </si>
  <si>
    <t>1.9.9.9.19.0.4</t>
  </si>
  <si>
    <t>1.9.9.9.19.0.5</t>
  </si>
  <si>
    <t>1.9.9.9.19.0.6</t>
  </si>
  <si>
    <t>1.9.9.9.19.0.7</t>
  </si>
  <si>
    <t>1.9.9.9.19.0.8</t>
  </si>
  <si>
    <t>1.9.9.9.20.0.0</t>
  </si>
  <si>
    <t>1.9.9.9.20.0.1</t>
  </si>
  <si>
    <t>1.9.9.9.20.0.2</t>
  </si>
  <si>
    <t>1.9.9.9.20.0.3</t>
  </si>
  <si>
    <t>1.9.9.9.20.0.4</t>
  </si>
  <si>
    <t>1.9.9.9.20.0.5</t>
  </si>
  <si>
    <t>1.9.9.9.20.0.6</t>
  </si>
  <si>
    <t>1.9.9.9.20.0.7</t>
  </si>
  <si>
    <t>1.9.9.9.20.0.8</t>
  </si>
  <si>
    <t>1.9.9.9.21.0.0</t>
  </si>
  <si>
    <t>1.9.9.9.21.0.1</t>
  </si>
  <si>
    <t>1.9.9.9.21.0.2</t>
  </si>
  <si>
    <t>1.9.9.9.21.0.3</t>
  </si>
  <si>
    <t>1.9.9.9.21.0.4</t>
  </si>
  <si>
    <t>1.9.9.9.21.0.5</t>
  </si>
  <si>
    <t>1.9.9.9.21.0.6</t>
  </si>
  <si>
    <t>1.9.9.9.21.0.7</t>
  </si>
  <si>
    <t>1.9.9.9.21.0.8</t>
  </si>
  <si>
    <t>1.9.9.9.22.0.0</t>
  </si>
  <si>
    <t>1.9.9.9.22.0.1</t>
  </si>
  <si>
    <t>1.9.9.9.22.0.2</t>
  </si>
  <si>
    <t>1.9.9.9.22.0.3</t>
  </si>
  <si>
    <t>1.9.9.9.22.0.4</t>
  </si>
  <si>
    <t>1.9.9.9.22.0.5</t>
  </si>
  <si>
    <t>1.9.9.9.22.0.6</t>
  </si>
  <si>
    <t>1.9.9.9.22.0.7</t>
  </si>
  <si>
    <t>1.9.9.9.22.0.8</t>
  </si>
  <si>
    <t>1.9.9.9.23.0.0</t>
  </si>
  <si>
    <t>1.9.9.9.23.1.0</t>
  </si>
  <si>
    <t>1.9.9.9.23.1.1</t>
  </si>
  <si>
    <t>1.9.9.9.23.1.2</t>
  </si>
  <si>
    <t>1.9.9.9.23.1.3</t>
  </si>
  <si>
    <t>1.9.9.9.23.1.4</t>
  </si>
  <si>
    <t>1.9.9.9.23.1.5</t>
  </si>
  <si>
    <t>1.9.9.9.23.1.6</t>
  </si>
  <si>
    <t>1.9.9.9.23.1.7</t>
  </si>
  <si>
    <t>1.9.9.9.23.1.8</t>
  </si>
  <si>
    <t>1.9.9.9.23.9.0</t>
  </si>
  <si>
    <t>1.9.9.9.23.9.1</t>
  </si>
  <si>
    <t>1.9.9.9.23.9.2</t>
  </si>
  <si>
    <t>1.9.9.9.23.9.3</t>
  </si>
  <si>
    <t>1.9.9.9.23.9.4</t>
  </si>
  <si>
    <t>1.9.9.9.23.9.5</t>
  </si>
  <si>
    <t>1.9.9.9.23.9.6</t>
  </si>
  <si>
    <t>1.9.9.9.23.9.7</t>
  </si>
  <si>
    <t>1.9.9.9.23.9.8</t>
  </si>
  <si>
    <t>1.9.9.9.99.0.0</t>
  </si>
  <si>
    <t>1.9.9.9.99.1.0</t>
  </si>
  <si>
    <t>1.9.9.9.99.1.1</t>
  </si>
  <si>
    <t>1.9.9.9.99.1.2</t>
  </si>
  <si>
    <t>1.9.9.9.99.1.3</t>
  </si>
  <si>
    <t>1.9.9.9.99.1.4</t>
  </si>
  <si>
    <t>1.9.9.9.99.1.5</t>
  </si>
  <si>
    <t>1.9.9.9.99.1.6</t>
  </si>
  <si>
    <t>1.9.9.9.99.1.7</t>
  </si>
  <si>
    <t>1.9.9.9.99.1.8</t>
  </si>
  <si>
    <t>1.9.9.9.99.2.0</t>
  </si>
  <si>
    <t>1.9.9.9.99.2.1</t>
  </si>
  <si>
    <t>1.9.9.9.99.2.2</t>
  </si>
  <si>
    <t>1.9.9.9.99.2.3</t>
  </si>
  <si>
    <t>1.9.9.9.99.2.4</t>
  </si>
  <si>
    <t>1.9.9.9.99.2.5</t>
  </si>
  <si>
    <t>1.9.9.9.99.2.6</t>
  </si>
  <si>
    <t>1.9.9.9.99.2.7</t>
  </si>
  <si>
    <t>1.9.9.9.99.2.8</t>
  </si>
  <si>
    <t>1.9.9.9.99.3.0</t>
  </si>
  <si>
    <t>1.9.9.9.99.3.1</t>
  </si>
  <si>
    <t>1.9.9.9.99.3.2</t>
  </si>
  <si>
    <t>1.9.9.9.99.3.3</t>
  </si>
  <si>
    <t>1.9.9.9.99.3.4</t>
  </si>
  <si>
    <t>1.9.9.9.99.3.5</t>
  </si>
  <si>
    <t>1.9.9.9.99.3.6</t>
  </si>
  <si>
    <t>1.9.9.9.99.3.7</t>
  </si>
  <si>
    <t>1.9.9.9.99.3.8</t>
  </si>
  <si>
    <t>2.0.0.0.00.0.0</t>
  </si>
  <si>
    <t>2.1.0.0.00.0.0</t>
  </si>
  <si>
    <t>2.1.1.0.00.0.0</t>
  </si>
  <si>
    <t>2.1.1.1.00.0.0</t>
  </si>
  <si>
    <t>2.1.1.1.01.0.0</t>
  </si>
  <si>
    <t>2.1.1.1.01.0.1</t>
  </si>
  <si>
    <t>2.1.1.1.01.0.3</t>
  </si>
  <si>
    <t>2.1.1.1.02.0.0</t>
  </si>
  <si>
    <t>2.1.1.1.02.0.1</t>
  </si>
  <si>
    <t>2.1.1.1.02.0.3</t>
  </si>
  <si>
    <t>2.1.1.1.03.0.0</t>
  </si>
  <si>
    <t>2.1.1.1.03.0.1</t>
  </si>
  <si>
    <t>2.1.1.1.03.0.3</t>
  </si>
  <si>
    <t>2.1.1.2.00.0.0</t>
  </si>
  <si>
    <t>2.1.1.2.01.0.0</t>
  </si>
  <si>
    <t>2.1.1.2.01.0.1</t>
  </si>
  <si>
    <t>2.1.1.2.01.0.3</t>
  </si>
  <si>
    <t>2.1.1.2.50.0.0</t>
  </si>
  <si>
    <t>2.1.1.2.50.0.1</t>
  </si>
  <si>
    <t>2.1.1.2.50.0.3</t>
  </si>
  <si>
    <t>2.1.1.2.51.0.0</t>
  </si>
  <si>
    <t>2.1.1.2.51.0.1</t>
  </si>
  <si>
    <t>2.1.1.2.51.0.3</t>
  </si>
  <si>
    <t>2.1.1.2.52.0.0</t>
  </si>
  <si>
    <t>2.1.1.2.52.0.1</t>
  </si>
  <si>
    <t>2.1.1.2.52.0.3</t>
  </si>
  <si>
    <t>2.1.1.2.53.0.0</t>
  </si>
  <si>
    <t>2.1.1.2.53.0.1</t>
  </si>
  <si>
    <t>2.1.1.2.53.0.3</t>
  </si>
  <si>
    <t>2.1.1.2.54.0.0</t>
  </si>
  <si>
    <t>2.1.1.2.54.0.1</t>
  </si>
  <si>
    <t>2.1.1.2.54.0.3</t>
  </si>
  <si>
    <t>2.1.1.2.55.0.0</t>
  </si>
  <si>
    <t>2.1.1.2.55.0.1</t>
  </si>
  <si>
    <t>2.1.1.2.55.0.3</t>
  </si>
  <si>
    <t>2.1.1.2.56.0.0</t>
  </si>
  <si>
    <t>2.1.1.2.56.0.1</t>
  </si>
  <si>
    <t>2.1.1.2.56.0.3</t>
  </si>
  <si>
    <t>2.1.1.3.00.0.0</t>
  </si>
  <si>
    <t>2.1.1.3.01.0.0</t>
  </si>
  <si>
    <t>2.1.1.3.01.0.1</t>
  </si>
  <si>
    <t>2.1.1.3.01.0.3</t>
  </si>
  <si>
    <t>2.1.1.9.00.0.0</t>
  </si>
  <si>
    <t>2.1.1.9.99.0.0</t>
  </si>
  <si>
    <t>2.1.1.9.99.0.1</t>
  </si>
  <si>
    <t>2.1.1.9.99.0.3</t>
  </si>
  <si>
    <t>2.1.2.0.00.0.0</t>
  </si>
  <si>
    <t>2.1.2.1.00.0.0</t>
  </si>
  <si>
    <t>2.1.2.1.01.0.0</t>
  </si>
  <si>
    <t>2.1.2.1.01.0.1</t>
  </si>
  <si>
    <t>2.1.2.1.01.0.3</t>
  </si>
  <si>
    <t>2.1.2.1.02.0.0</t>
  </si>
  <si>
    <t>2.1.2.1.02.0.1</t>
  </si>
  <si>
    <t>2.1.2.1.02.0.3</t>
  </si>
  <si>
    <t>2.1.2.2.00.0.0</t>
  </si>
  <si>
    <t>2.1.2.2.01.0.0</t>
  </si>
  <si>
    <t>2.1.2.2.01.0.1</t>
  </si>
  <si>
    <t>2.1.2.2.01.0.3</t>
  </si>
  <si>
    <t>2.1.2.2.50.0.0</t>
  </si>
  <si>
    <t>2.1.2.2.50.0.1</t>
  </si>
  <si>
    <t>2.1.2.2.50.0.3</t>
  </si>
  <si>
    <t>2.1.2.2.51.0.0</t>
  </si>
  <si>
    <t>2.1.2.2.51.0.1</t>
  </si>
  <si>
    <t>2.1.2.2.51.0.3</t>
  </si>
  <si>
    <t>2.1.2.2.52.0.0</t>
  </si>
  <si>
    <t>2.1.2.2.52.0.1</t>
  </si>
  <si>
    <t>2.1.2.2.52.0.3</t>
  </si>
  <si>
    <t>2.1.2.2.53.0.0</t>
  </si>
  <si>
    <t>2.1.2.2.53.0.1</t>
  </si>
  <si>
    <t>2.1.2.2.53.0.3</t>
  </si>
  <si>
    <t>2.1.2.2.54.0.0</t>
  </si>
  <si>
    <t>2.1.2.2.54.0.1</t>
  </si>
  <si>
    <t>2.1.2.2.54.0.3</t>
  </si>
  <si>
    <t>2.1.2.2.55.0.0</t>
  </si>
  <si>
    <t>2.1.2.2.55.0.1</t>
  </si>
  <si>
    <t>2.1.2.2.55.0.3</t>
  </si>
  <si>
    <t>2.1.2.9.00.0.0</t>
  </si>
  <si>
    <t>2.1.2.9.99.0.0</t>
  </si>
  <si>
    <t>2.1.2.9.99.0.1</t>
  </si>
  <si>
    <t>2.1.2.9.99.0.3</t>
  </si>
  <si>
    <t>2.2.0.0.00.0.0</t>
  </si>
  <si>
    <t>2.2.1.0.00.0.0</t>
  </si>
  <si>
    <t>2.2.1.1.00.0.0</t>
  </si>
  <si>
    <t>2.2.1.1.01.0.0</t>
  </si>
  <si>
    <t>2.2.1.1.01.0.1</t>
  </si>
  <si>
    <t>2.2.1.1.01.0.3</t>
  </si>
  <si>
    <t>2.2.1.1.02.0.0</t>
  </si>
  <si>
    <t>2.2.1.1.02.0.1</t>
  </si>
  <si>
    <t>2.2.1.1.02.0.3</t>
  </si>
  <si>
    <t>2.2.1.2.00.0.0</t>
  </si>
  <si>
    <t>2.2.1.2.01.0.0</t>
  </si>
  <si>
    <t>2.2.1.2.01.0.1</t>
  </si>
  <si>
    <t>2.2.1.2.01.0.3</t>
  </si>
  <si>
    <t>2.2.1.2.02.0.0</t>
  </si>
  <si>
    <t>2.2.1.2.02.0.1</t>
  </si>
  <si>
    <t>2.2.1.2.02.0.3</t>
  </si>
  <si>
    <t>2.2.1.2.03.0.0</t>
  </si>
  <si>
    <t>2.2.1.2.03.0.1</t>
  </si>
  <si>
    <t>2.2.1.2.03.0.3</t>
  </si>
  <si>
    <t>2.2.1.2.04.0.0</t>
  </si>
  <si>
    <t>2.2.1.2.04.0.1</t>
  </si>
  <si>
    <t>2.2.1.2.04.0.3</t>
  </si>
  <si>
    <t>2.2.1.3.00.0.0</t>
  </si>
  <si>
    <t>2.2.1.3.01.0.0</t>
  </si>
  <si>
    <t>2.2.1.3.01.0.1</t>
  </si>
  <si>
    <t>2.2.1.3.01.0.3</t>
  </si>
  <si>
    <t>2.2.2.0.00.0.0</t>
  </si>
  <si>
    <t>2.2.2.1.00.0.0</t>
  </si>
  <si>
    <t>2.2.2.1.01.0.0</t>
  </si>
  <si>
    <t>2.2.2.1.01.0.1</t>
  </si>
  <si>
    <t>2.2.2.1.01.0.3</t>
  </si>
  <si>
    <t>2.2.2.1.02.0.0</t>
  </si>
  <si>
    <t>2.2.2.1.02.0.1</t>
  </si>
  <si>
    <t>2.2.2.1.02.0.3</t>
  </si>
  <si>
    <t>2.2.2.1.03.0.0</t>
  </si>
  <si>
    <t>2.2.2.1.03.0.1</t>
  </si>
  <si>
    <t>2.2.2.1.03.0.3</t>
  </si>
  <si>
    <t>2.2.3.0.00.0.0</t>
  </si>
  <si>
    <t>2.2.3.1.00.0.0</t>
  </si>
  <si>
    <t>2.2.3.1.01.0.0</t>
  </si>
  <si>
    <t>2.2.3.1.01.0.1</t>
  </si>
  <si>
    <t>2.2.3.1.01.0.3</t>
  </si>
  <si>
    <t>2.2.3.1.02.0.0</t>
  </si>
  <si>
    <t>2.2.3.1.02.1.0</t>
  </si>
  <si>
    <t>2.2.3.1.02.1.1</t>
  </si>
  <si>
    <t>2.2.3.1.02.1.3</t>
  </si>
  <si>
    <t>2.2.3.1.02.2.0</t>
  </si>
  <si>
    <t>2.2.3.1.02.2.1</t>
  </si>
  <si>
    <t>2.2.3.1.02.2.3</t>
  </si>
  <si>
    <t>2.3.0.0.00.0.0</t>
  </si>
  <si>
    <t>2.3.1.0.00.0.0</t>
  </si>
  <si>
    <t>2.3.1.1.00.0.0</t>
  </si>
  <si>
    <t>2.3.1.1.01.0.0</t>
  </si>
  <si>
    <t>2.3.1.1.01.0.1</t>
  </si>
  <si>
    <t>2.3.1.1.01.0.3</t>
  </si>
  <si>
    <t>2.3.1.1.02.0.0</t>
  </si>
  <si>
    <t>2.3.1.1.02.0.1</t>
  </si>
  <si>
    <t>2.3.1.1.02.0.3</t>
  </si>
  <si>
    <t>2.3.1.1.03.0.0</t>
  </si>
  <si>
    <t>2.3.1.1.03.0.1</t>
  </si>
  <si>
    <t>2.3.1.1.03.0.3</t>
  </si>
  <si>
    <t>2.3.1.1.04.0.0</t>
  </si>
  <si>
    <t>2.3.1.1.04.0.1</t>
  </si>
  <si>
    <t>2.3.1.1.04.0.3</t>
  </si>
  <si>
    <t>2.3.1.1.05.0.0</t>
  </si>
  <si>
    <t>2.3.1.1.05.0.1</t>
  </si>
  <si>
    <t>2.3.1.1.05.0.3</t>
  </si>
  <si>
    <t>2.3.1.1.06.0.0</t>
  </si>
  <si>
    <t>2.3.1.1.06.0.1</t>
  </si>
  <si>
    <t>2.3.1.1.06.0.3</t>
  </si>
  <si>
    <t>2.3.1.1.07.0.0</t>
  </si>
  <si>
    <t>2.3.1.1.07.1.0</t>
  </si>
  <si>
    <t>2.3.1.1.07.1.1</t>
  </si>
  <si>
    <t>2.3.1.1.07.1.3</t>
  </si>
  <si>
    <t>2.3.1.1.07.2.0</t>
  </si>
  <si>
    <t>2.3.1.1.07.2.1</t>
  </si>
  <si>
    <t>2.3.1.1.07.2.3</t>
  </si>
  <si>
    <t>2.3.1.1.07.3.0</t>
  </si>
  <si>
    <t>2.3.1.1.07.3.1</t>
  </si>
  <si>
    <t>2.3.1.1.07.3.3</t>
  </si>
  <si>
    <t>2.4.0.0.00.0.0</t>
  </si>
  <si>
    <t>2.4.1.0.00.0.0</t>
  </si>
  <si>
    <t>2.4.1.1.00.0.0</t>
  </si>
  <si>
    <t>2.4.1.1.50.0.0</t>
  </si>
  <si>
    <t>2.4.1.1.50.1.0</t>
  </si>
  <si>
    <t>2.4.1.1.50.1.1</t>
  </si>
  <si>
    <t>2.4.1.1.50.1.3</t>
  </si>
  <si>
    <t>2.4.1.1.50.2.0</t>
  </si>
  <si>
    <t>2.4.1.1.50.2.1</t>
  </si>
  <si>
    <t>2.4.1.1.50.2.3</t>
  </si>
  <si>
    <t>2.4.1.1.50.3.0</t>
  </si>
  <si>
    <t>2.4.1.1.50.3.1</t>
  </si>
  <si>
    <t>2.4.1.1.50.3.3</t>
  </si>
  <si>
    <t>2.4.1.1.50.4.0</t>
  </si>
  <si>
    <t>2.4.1.1.50.4.1</t>
  </si>
  <si>
    <t>2.4.1.1.50.4.3</t>
  </si>
  <si>
    <t>2.4.1.1.50.5.0</t>
  </si>
  <si>
    <t>2.4.1.1.50.5.1</t>
  </si>
  <si>
    <t>2.4.1.1.50.5.3</t>
  </si>
  <si>
    <t>2.4.1.1.50.9.0</t>
  </si>
  <si>
    <t>2.4.1.1.50.9.1</t>
  </si>
  <si>
    <t>2.4.1.1.50.9.3</t>
  </si>
  <si>
    <t>2.4.1.1.51.0.0</t>
  </si>
  <si>
    <t>2.4.1.1.51.1.0</t>
  </si>
  <si>
    <t>2.4.1.1.51.1.1</t>
  </si>
  <si>
    <t>2.4.1.1.51.1.3</t>
  </si>
  <si>
    <t>2.4.1.1.51.2.0</t>
  </si>
  <si>
    <t>2.4.1.1.51.2.1</t>
  </si>
  <si>
    <t>2.4.1.1.51.2.3</t>
  </si>
  <si>
    <t>2.4.1.1.51.3.0</t>
  </si>
  <si>
    <t>2.4.1.1.51.3.1</t>
  </si>
  <si>
    <t>2.4.1.1.51.3.3</t>
  </si>
  <si>
    <t>2.4.1.1.51.4.0</t>
  </si>
  <si>
    <t>2.4.1.1.51.4.1</t>
  </si>
  <si>
    <t>2.4.1.1.51.4.3</t>
  </si>
  <si>
    <t>2.4.1.1.51.5.0</t>
  </si>
  <si>
    <t>2.4.1.1.51.5.1</t>
  </si>
  <si>
    <t>2.4.1.1.51.5.3</t>
  </si>
  <si>
    <t>2.4.1.1.51.9.0</t>
  </si>
  <si>
    <t>2.4.1.1.51.9.1</t>
  </si>
  <si>
    <t>2.4.1.1.51.9.3</t>
  </si>
  <si>
    <t>2.4.1.1.99.0.0</t>
  </si>
  <si>
    <t>2.4.1.1.99.0.1</t>
  </si>
  <si>
    <t>2.4.1.1.99.0.3</t>
  </si>
  <si>
    <t>2.4.1.2.00.0.0</t>
  </si>
  <si>
    <t>2.4.1.2.50.0.0</t>
  </si>
  <si>
    <t>2.4.1.2.50.1.0</t>
  </si>
  <si>
    <t>2.4.1.2.50.1.1</t>
  </si>
  <si>
    <t>2.4.1.2.50.1.3</t>
  </si>
  <si>
    <t>2.4.1.2.50.2.0</t>
  </si>
  <si>
    <t>2.4.1.2.50.2.1</t>
  </si>
  <si>
    <t>2.4.1.2.50.2.3</t>
  </si>
  <si>
    <t>2.4.1.2.50.9.0</t>
  </si>
  <si>
    <t>2.4.1.2.50.9.1</t>
  </si>
  <si>
    <t>2.4.1.2.50.9.3</t>
  </si>
  <si>
    <t>2.4.1.3.00.0.0</t>
  </si>
  <si>
    <t>2.4.1.3.50.0.0</t>
  </si>
  <si>
    <t>2.4.1.3.50.0.1</t>
  </si>
  <si>
    <t>2.4.1.3.50.0.3</t>
  </si>
  <si>
    <t>2.4.1.4.00.0.0</t>
  </si>
  <si>
    <t>2.4.1.4.50.0.0</t>
  </si>
  <si>
    <t>2.4.1.4.50.0.1</t>
  </si>
  <si>
    <t>2.4.1.4.50.0.3</t>
  </si>
  <si>
    <t>2.4.1.4.51.0.0</t>
  </si>
  <si>
    <t>2.4.1.4.51.0.1</t>
  </si>
  <si>
    <t>2.4.1.4.51.0.3</t>
  </si>
  <si>
    <t>2.4.1.4.52.0.0</t>
  </si>
  <si>
    <t>2.4.1.4.52.0.1</t>
  </si>
  <si>
    <t>2.4.1.4.52.0.3</t>
  </si>
  <si>
    <t>2.4.1.4.53.0.0</t>
  </si>
  <si>
    <t>2.4.1.4.53.0.1</t>
  </si>
  <si>
    <t>2.4.1.4.53.0.3</t>
  </si>
  <si>
    <t>2.4.1.4.54.0.0</t>
  </si>
  <si>
    <t>2.4.1.4.54.0.1</t>
  </si>
  <si>
    <t>2.4.1.4.54.0.3</t>
  </si>
  <si>
    <t>2.4.1.4.99.0.0</t>
  </si>
  <si>
    <t>2.4.1.4.99.0.1</t>
  </si>
  <si>
    <t>2.4.1.4.99.0.3</t>
  </si>
  <si>
    <t>2.4.1.9.00.0.0</t>
  </si>
  <si>
    <t>2.4.1.9.50.0.0</t>
  </si>
  <si>
    <t>2.4.1.9.50.0.1</t>
  </si>
  <si>
    <t>2.4.1.9.50.0.3</t>
  </si>
  <si>
    <t>2.4.1.9.51.0.0</t>
  </si>
  <si>
    <t>2.4.1.9.51.0.1</t>
  </si>
  <si>
    <t>2.4.1.9.51.0.3</t>
  </si>
  <si>
    <t>2.4.1.9.53.0.0</t>
  </si>
  <si>
    <t>2.4.1.9.53.0.1</t>
  </si>
  <si>
    <t>2.4.1.9.53.0.3</t>
  </si>
  <si>
    <t>2.4.1.9.54.0.0</t>
  </si>
  <si>
    <t>2.4.1.9.54.1.0</t>
  </si>
  <si>
    <t>2.4.1.9.54.1.1</t>
  </si>
  <si>
    <t>2.4.1.9.54.1.3</t>
  </si>
  <si>
    <t>2.4.1.9.54.2.0</t>
  </si>
  <si>
    <t>2.4.1.9.54.2.1</t>
  </si>
  <si>
    <t>2.4.1.9.54.2.3</t>
  </si>
  <si>
    <t>2.4.1.9.59.0.0</t>
  </si>
  <si>
    <t>2.4.1.9.59.0.1</t>
  </si>
  <si>
    <t>2.4.1.9.59.0.3</t>
  </si>
  <si>
    <t>2.4.1.9.99.0.0</t>
  </si>
  <si>
    <t>2.4.1.9.99.0.1</t>
  </si>
  <si>
    <t>2.4.1.9.99.0.3</t>
  </si>
  <si>
    <t>2.4.2.0.00.0.0</t>
  </si>
  <si>
    <t>2.4.2.1.00.0.0</t>
  </si>
  <si>
    <t>2.4.2.1.50.0.0</t>
  </si>
  <si>
    <t>2.4.2.1.50.0.1</t>
  </si>
  <si>
    <t>2.4.2.1.50.0.3</t>
  </si>
  <si>
    <t>2.4.2.2.00.0.0</t>
  </si>
  <si>
    <t>2.4.2.2.01.0.0</t>
  </si>
  <si>
    <t>2.4.2.2.01.0.1</t>
  </si>
  <si>
    <t>2.4.2.2.01.0.3</t>
  </si>
  <si>
    <t>2.4.2.2.50.0.0</t>
  </si>
  <si>
    <t>2.4.2.2.50.0.1</t>
  </si>
  <si>
    <t>2.4.2.2.50.0.3</t>
  </si>
  <si>
    <t>2.4.2.2.51.0.0</t>
  </si>
  <si>
    <t>2.4.2.2.51.0.1</t>
  </si>
  <si>
    <t>2.4.2.2.51.0.3</t>
  </si>
  <si>
    <t>2.4.2.2.52.0.0</t>
  </si>
  <si>
    <t>2.4.2.2.52.0.1</t>
  </si>
  <si>
    <t>2.4.2.2.52.0.3</t>
  </si>
  <si>
    <t>2.4.2.2.53.0.0</t>
  </si>
  <si>
    <t>2.4.2.2.53.0.1</t>
  </si>
  <si>
    <t>2.4.2.2.53.0.3</t>
  </si>
  <si>
    <t>2.4.2.2.54.0.0</t>
  </si>
  <si>
    <t>2.4.2.2.54.0.1</t>
  </si>
  <si>
    <t>2.4.2.2.54.0.3</t>
  </si>
  <si>
    <t>2.4.2.2.99.0.0</t>
  </si>
  <si>
    <t>2.4.2.2.99.0.1</t>
  </si>
  <si>
    <t>2.4.2.2.99.0.3</t>
  </si>
  <si>
    <t>2.4.2.9.00.0.0</t>
  </si>
  <si>
    <t>2.4.2.9.50.0.0</t>
  </si>
  <si>
    <t>2.4.2.9.50.0.1</t>
  </si>
  <si>
    <t>2.4.2.9.50.0.3</t>
  </si>
  <si>
    <t>2.4.2.9.51.0.0</t>
  </si>
  <si>
    <t>2.4.2.9.51.0.1</t>
  </si>
  <si>
    <t>2.4.2.9.51.0.3</t>
  </si>
  <si>
    <t>2.4.2.9.99.0.0</t>
  </si>
  <si>
    <t>2.4.2.9.99.0.1</t>
  </si>
  <si>
    <t>2.4.2.9.99.0.3</t>
  </si>
  <si>
    <t>2.4.3.0.00.0.0</t>
  </si>
  <si>
    <t>2.4.3.1.00.0.0</t>
  </si>
  <si>
    <t>2.4.3.1.50.0.0</t>
  </si>
  <si>
    <t>2.4.3.1.50.0.1</t>
  </si>
  <si>
    <t>2.4.3.1.50.0.3</t>
  </si>
  <si>
    <t>2.4.3.2.00.0.0</t>
  </si>
  <si>
    <t>2.4.3.2.01.0.0</t>
  </si>
  <si>
    <t>2.4.3.2.01.0.1</t>
  </si>
  <si>
    <t>2.4.3.2.01.0.3</t>
  </si>
  <si>
    <t>2.4.3.2.50.0.0</t>
  </si>
  <si>
    <t>2.4.3.2.50.0.1</t>
  </si>
  <si>
    <t>2.4.3.2.50.0.3</t>
  </si>
  <si>
    <t>2.4.3.2.51.0.0</t>
  </si>
  <si>
    <t>2.4.3.2.51.0.1</t>
  </si>
  <si>
    <t>2.4.3.2.51.0.3</t>
  </si>
  <si>
    <t>2.4.3.2.52.0.0</t>
  </si>
  <si>
    <t>2.4.3.2.52.0.1</t>
  </si>
  <si>
    <t>2.4.3.2.52.0.3</t>
  </si>
  <si>
    <t>2.4.3.2.99.0.0</t>
  </si>
  <si>
    <t>2.4.3.2.99.0.1</t>
  </si>
  <si>
    <t>2.4.3.2.99.0.3</t>
  </si>
  <si>
    <t>2.4.3.9.00.0.0</t>
  </si>
  <si>
    <t>2.4.3.9.50.0.0</t>
  </si>
  <si>
    <t>2.4.3.9.50.0.1</t>
  </si>
  <si>
    <t>2.4.3.9.50.0.3</t>
  </si>
  <si>
    <t>2.4.3.9.99.0.0</t>
  </si>
  <si>
    <t>2.4.3.9.99.0.1</t>
  </si>
  <si>
    <t>2.4.3.9.99.0.3</t>
  </si>
  <si>
    <t>2.4.4.0.00.0.0</t>
  </si>
  <si>
    <t>2.4.4.1.00.0.0</t>
  </si>
  <si>
    <t>2.4.4.1.01.0.0</t>
  </si>
  <si>
    <t>2.4.4.1.01.0.1</t>
  </si>
  <si>
    <t>2.4.4.1.01.0.3</t>
  </si>
  <si>
    <t>2.4.4.1.50.0.0</t>
  </si>
  <si>
    <t>2.4.4.1.50.0.1</t>
  </si>
  <si>
    <t>2.4.4.1.50.0.3</t>
  </si>
  <si>
    <t>2.4.4.1.51.0.0</t>
  </si>
  <si>
    <t>2.4.4.1.51.0.1</t>
  </si>
  <si>
    <t>2.4.4.1.51.0.3</t>
  </si>
  <si>
    <t>2.4.4.1.52.0.0</t>
  </si>
  <si>
    <t>2.4.4.1.52.0.1</t>
  </si>
  <si>
    <t>2.4.4.1.52.0.3</t>
  </si>
  <si>
    <t>2.4.4.1.99.0.0</t>
  </si>
  <si>
    <t>2.4.4.1.99.0.1</t>
  </si>
  <si>
    <t>2.4.4.1.99.0.3</t>
  </si>
  <si>
    <t>2.4.5.0.00.0.0</t>
  </si>
  <si>
    <t>2.4.5.1.00.0.0</t>
  </si>
  <si>
    <t>2.4.5.1.01.0.0</t>
  </si>
  <si>
    <t>2.4.5.1.01.0.1</t>
  </si>
  <si>
    <t>2.4.5.1.01.0.3</t>
  </si>
  <si>
    <t>2.4.6.0.00.0.0</t>
  </si>
  <si>
    <t>2.4.6.1.00.0.0</t>
  </si>
  <si>
    <t>2.4.6.1.01.0.0</t>
  </si>
  <si>
    <t>2.4.6.1.01.0.1</t>
  </si>
  <si>
    <t>2.4.6.1.01.0.3</t>
  </si>
  <si>
    <t>2.4.6.1.50.0.0</t>
  </si>
  <si>
    <t>2.4.6.1.50.0.1</t>
  </si>
  <si>
    <t>2.4.6.1.50.0.3</t>
  </si>
  <si>
    <t>2.4.6.1.51.0.0</t>
  </si>
  <si>
    <t>2.4.6.1.51.0.1</t>
  </si>
  <si>
    <t>2.4.6.1.51.0.3</t>
  </si>
  <si>
    <t>2.4.6.1.99.0.0</t>
  </si>
  <si>
    <t>2.4.6.1.99.0.1</t>
  </si>
  <si>
    <t>2.4.6.1.99.0.3</t>
  </si>
  <si>
    <t>2.4.9.0.00.0.0</t>
  </si>
  <si>
    <t>2.4.9.1.00.0.0</t>
  </si>
  <si>
    <t>2.4.9.1.01.0.0</t>
  </si>
  <si>
    <t>2.4.9.1.01.0.1</t>
  </si>
  <si>
    <t>2.4.9.1.01.0.3</t>
  </si>
  <si>
    <t>2.4.9.1.50.0.0</t>
  </si>
  <si>
    <t>2.4.9.1.50.0.1</t>
  </si>
  <si>
    <t>2.4.9.1.50.0.3</t>
  </si>
  <si>
    <t>2.4.9.1.51.0.0</t>
  </si>
  <si>
    <t>2.4.9.1.51.0.1</t>
  </si>
  <si>
    <t>2.4.9.1.51.0.3</t>
  </si>
  <si>
    <t>2.4.9.1.99.0.0</t>
  </si>
  <si>
    <t>2.4.9.1.99.0.1</t>
  </si>
  <si>
    <t>2.4.9.1.99.0.3</t>
  </si>
  <si>
    <t>2.4.9.2.00.0.0</t>
  </si>
  <si>
    <t>2.4.9.2.01.0.0</t>
  </si>
  <si>
    <t>2.4.9.2.01.0.1</t>
  </si>
  <si>
    <t>2.4.9.2.01.0.3</t>
  </si>
  <si>
    <t>2.4.9.9.00.0.0</t>
  </si>
  <si>
    <t>2.4.9.9.99.0.0</t>
  </si>
  <si>
    <t>2.4.9.9.99.0.1</t>
  </si>
  <si>
    <t>2.4.9.9.99.0.3</t>
  </si>
  <si>
    <t>2.9.0.0.00.0.0</t>
  </si>
  <si>
    <t>2.9.1.0.00.0.0</t>
  </si>
  <si>
    <t>2.9.1.1.00.0.0</t>
  </si>
  <si>
    <t>2.9.1.1.01.0.0</t>
  </si>
  <si>
    <t>2.9.1.1.01.0.1</t>
  </si>
  <si>
    <t>2.9.1.1.01.0.3</t>
  </si>
  <si>
    <t>2.9.2.0.00.0.0</t>
  </si>
  <si>
    <t>2.9.2.1.00.0.0</t>
  </si>
  <si>
    <t>2.9.2.1.01.0.0</t>
  </si>
  <si>
    <t>2.9.2.1.01.0.1</t>
  </si>
  <si>
    <t>2.9.2.1.01.0.3</t>
  </si>
  <si>
    <t>2.9.2.1.02.0.0</t>
  </si>
  <si>
    <t>2.9.2.1.02.0.1</t>
  </si>
  <si>
    <t>2.9.2.1.02.0.3</t>
  </si>
  <si>
    <t>2.9.3.0.00.0.0</t>
  </si>
  <si>
    <t>2.9.3.1.00.0.0</t>
  </si>
  <si>
    <t>2.9.3.1.01.0.0</t>
  </si>
  <si>
    <t>2.9.3.1.01.0.1</t>
  </si>
  <si>
    <t>2.9.3.1.01.0.3</t>
  </si>
  <si>
    <t>2.9.4.0.00.0.0</t>
  </si>
  <si>
    <t>2.9.4.1.00.0.0</t>
  </si>
  <si>
    <t>2.9.4.1.01.0.0</t>
  </si>
  <si>
    <t>2.9.4.1.01.0.1</t>
  </si>
  <si>
    <t>2.9.4.1.01.0.3</t>
  </si>
  <si>
    <t>2.9.9.0.00.0.0</t>
  </si>
  <si>
    <t>2.9.9.9.00.0.0</t>
  </si>
  <si>
    <t>2.9.9.9.50.0.0</t>
  </si>
  <si>
    <t>2.9.9.9.50.0.1</t>
  </si>
  <si>
    <t>2.9.9.9.50.0.3</t>
  </si>
  <si>
    <t>2.9.9.9.99.0.0</t>
  </si>
  <si>
    <t>2.9.9.9.99.0.1</t>
  </si>
  <si>
    <t>2.9.9.9.99.0.3</t>
  </si>
  <si>
    <t>9.0.0.0.00.0.0</t>
  </si>
  <si>
    <t>9.9.0.0.00.0.0</t>
  </si>
  <si>
    <t>9.9.9.0.00.0.0</t>
  </si>
  <si>
    <t>EMENTÁRIO DA RECEITA - EXERCÍCIO DE 2026</t>
  </si>
  <si>
    <t>§ 4º O código de oito dígitos numéricos de que trata este artigo é denominado Código de Natureza de Receita Orçamentária e possui a estrutura “a.b.c.d.ee.f.g”, onde:</t>
  </si>
  <si>
    <t>Art. 2º A classificação da receita, a ser utilizada por todos os entes da Federação de  forma obrigatória a partir de 2023, inclusive para a elaboração do Projeto de Lei Orçamentária Anual, consta do Anexo I desta Portaria, ficando facultado à Secretaria do Tesouro Nacional - STN e à Secretaria de Orçamento Federal - SOF o seu desdobramento para atendimento das respectivas peculiaridades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</si>
</sst>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quot;.&quot;0&quot;.&quot;0&quot;.&quot;0&quot;.&quot;00&quot;.&quot;0&quot;.&quot;0"/>
    <numFmt numFmtId="165" formatCode="###,###,###"/>
  </numFmts>
  <fonts count="43" x14ac:knownFonts="1">
    <font>
      <sz val="11"/>
      <color theme="1"/>
      <name val="Calibri"/>
      <family val="2"/>
      <scheme val="minor"/>
    </font>
    <font>
      <b/>
      <sz val="11"/>
      <color theme="1"/>
      <name val="Calibri"/>
      <family val="2"/>
      <scheme val="minor"/>
    </font>
    <font>
      <sz val="11"/>
      <name val="Calibri"/>
      <family val="2"/>
      <scheme val="minor"/>
    </font>
    <font>
      <b/>
      <sz val="11"/>
      <name val="Calibri"/>
      <family val="2"/>
      <scheme val="minor"/>
    </font>
    <font>
      <sz val="11"/>
      <color rgb="FF0070C0"/>
      <name val="Calibri"/>
      <family val="2"/>
      <scheme val="minor"/>
    </font>
    <font>
      <strike/>
      <sz val="11"/>
      <name val="Calibri"/>
      <family val="2"/>
      <scheme val="minor"/>
    </font>
    <font>
      <sz val="8"/>
      <name val="Calibri"/>
      <family val="2"/>
      <scheme val="minor"/>
    </font>
    <font>
      <sz val="9"/>
      <color indexed="81"/>
      <name val="Segoe UI"/>
      <family val="2"/>
    </font>
    <font>
      <b/>
      <sz val="9"/>
      <color indexed="81"/>
      <name val="Segoe UI"/>
      <family val="2"/>
    </font>
    <font>
      <sz val="11"/>
      <color rgb="FF7030A0"/>
      <name val="Calibri"/>
      <family val="2"/>
      <scheme val="minor"/>
    </font>
    <font>
      <sz val="11"/>
      <color rgb="FFFF0000"/>
      <name val="Calibri"/>
      <family val="2"/>
      <scheme val="minor"/>
    </font>
    <font>
      <sz val="11"/>
      <color theme="1"/>
      <name val="Calibri"/>
      <family val="2"/>
      <scheme val="minor"/>
    </font>
    <font>
      <sz val="11"/>
      <color rgb="FF002060"/>
      <name val="Calibri"/>
      <family val="2"/>
      <scheme val="minor"/>
    </font>
    <font>
      <sz val="10"/>
      <name val="Calibri"/>
      <family val="2"/>
      <scheme val="minor"/>
    </font>
    <font>
      <sz val="11"/>
      <color rgb="FF92D050"/>
      <name val="Calibri"/>
      <family val="2"/>
      <scheme val="minor"/>
    </font>
    <font>
      <u/>
      <sz val="11"/>
      <color theme="10"/>
      <name val="Calibri"/>
      <family val="2"/>
    </font>
    <font>
      <sz val="10"/>
      <name val="Arial"/>
      <family val="2"/>
    </font>
    <font>
      <sz val="10"/>
      <name val="MS Sans Serif"/>
      <family val="2"/>
    </font>
    <font>
      <sz val="10"/>
      <color indexed="8"/>
      <name val="Arial"/>
      <family val="2"/>
    </font>
    <font>
      <sz val="11"/>
      <color indexed="8"/>
      <name val="Calibri"/>
      <family val="2"/>
    </font>
    <font>
      <sz val="11"/>
      <color rgb="FF000000"/>
      <name val="Calibri"/>
      <family val="2"/>
      <charset val="1"/>
    </font>
    <font>
      <sz val="11"/>
      <color indexed="8"/>
      <name val="Calibri"/>
      <family val="2"/>
      <scheme val="minor"/>
    </font>
    <font>
      <sz val="10"/>
      <name val="Arial"/>
      <family val="2"/>
      <charset val="1"/>
    </font>
    <font>
      <b/>
      <sz val="12"/>
      <color rgb="FFFFFF00"/>
      <name val="Calibri"/>
      <family val="2"/>
      <scheme val="minor"/>
    </font>
    <font>
      <b/>
      <sz val="11"/>
      <color theme="0"/>
      <name val="Calibri"/>
      <family val="2"/>
      <scheme val="minor"/>
    </font>
    <font>
      <sz val="11"/>
      <color theme="0"/>
      <name val="Calibri"/>
      <family val="2"/>
      <scheme val="minor"/>
    </font>
    <font>
      <b/>
      <sz val="14"/>
      <color theme="0"/>
      <name val="Calibri"/>
      <family val="2"/>
      <scheme val="minor"/>
    </font>
    <font>
      <strike/>
      <sz val="11"/>
      <color rgb="FFFF0000"/>
      <name val="Calibri"/>
      <family val="2"/>
      <scheme val="minor"/>
    </font>
    <font>
      <sz val="11"/>
      <color rgb="FF000000"/>
      <name val="Calibri"/>
      <family val="2"/>
      <scheme val="minor"/>
    </font>
    <font>
      <sz val="11"/>
      <color rgb="FF000000"/>
      <name val="Calibri"/>
      <family val="2"/>
    </font>
    <font>
      <sz val="8"/>
      <name val="Times New Roman"/>
      <family val="1"/>
    </font>
    <font>
      <b/>
      <sz val="24"/>
      <color theme="0"/>
      <name val="Calibri"/>
      <family val="2"/>
      <scheme val="minor"/>
    </font>
    <font>
      <b/>
      <sz val="14"/>
      <color rgb="FFFFFF00"/>
      <name val="Calibri"/>
      <family val="2"/>
      <scheme val="minor"/>
    </font>
    <font>
      <b/>
      <sz val="11"/>
      <color theme="8" tint="-0.499984740745262"/>
      <name val="Calibri"/>
      <family val="2"/>
      <scheme val="minor"/>
    </font>
    <font>
      <sz val="11"/>
      <color rgb="FF0070C0"/>
      <name val="Calibri"/>
      <family val="2"/>
      <charset val="1"/>
    </font>
    <font>
      <sz val="11"/>
      <name val="Calibri"/>
      <family val="2"/>
      <scheme val="minor"/>
    </font>
    <font>
      <sz val="11"/>
      <name val="Calibri"/>
      <family val="2"/>
      <scheme val="minor"/>
    </font>
    <font>
      <sz val="11"/>
      <name val="Calibri"/>
      <family val="2"/>
      <scheme val="minor"/>
    </font>
    <font>
      <sz val="11"/>
      <name val="Calibri"/>
      <family val="2"/>
      <scheme val="minor"/>
    </font>
    <font>
      <b/>
      <sz val="26"/>
      <color theme="0"/>
      <name val="Calibri"/>
      <family val="2"/>
      <scheme val="minor"/>
    </font>
    <font>
      <b/>
      <sz val="22"/>
      <color rgb="FF000000"/>
      <name val="Calibri"/>
      <family val="2"/>
      <scheme val="minor"/>
    </font>
    <font>
      <b/>
      <sz val="18"/>
      <color theme="0"/>
      <name val="Calibri"/>
      <family val="2"/>
      <scheme val="minor"/>
    </font>
    <font>
      <sz val="11"/>
      <name val="Calibri"/>
      <family val="2"/>
      <scheme val="minor"/>
    </font>
  </fonts>
  <fills count="21">
    <fill>
      <patternFill patternType="none"/>
    </fill>
    <fill>
      <patternFill patternType="gray125"/>
    </fill>
    <fill>
      <patternFill patternType="solid">
        <fgColor theme="3" tint="0.39997558519241921"/>
        <bgColor indexed="64"/>
      </patternFill>
    </fill>
    <fill>
      <patternFill patternType="solid">
        <fgColor theme="9" tint="-0.249977111117893"/>
        <bgColor indexed="64"/>
      </patternFill>
    </fill>
    <fill>
      <patternFill patternType="solid">
        <fgColor theme="9"/>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2" tint="-0.249977111117893"/>
        <bgColor indexed="64"/>
      </patternFill>
    </fill>
    <fill>
      <patternFill patternType="solid">
        <fgColor theme="9" tint="0.39997558519241921"/>
        <bgColor indexed="64"/>
      </patternFill>
    </fill>
    <fill>
      <patternFill patternType="solid">
        <fgColor theme="0"/>
        <bgColor indexed="64"/>
      </patternFill>
    </fill>
    <fill>
      <patternFill patternType="solid">
        <fgColor rgb="FFFFFF00"/>
        <bgColor indexed="64"/>
      </patternFill>
    </fill>
    <fill>
      <patternFill patternType="solid">
        <fgColor rgb="FF00FFFF"/>
        <bgColor indexed="64"/>
      </patternFill>
    </fill>
    <fill>
      <patternFill patternType="solid">
        <fgColor theme="1"/>
        <bgColor indexed="64"/>
      </patternFill>
    </fill>
    <fill>
      <patternFill patternType="solid">
        <fgColor theme="8" tint="-0.499984740745262"/>
        <bgColor indexed="64"/>
      </patternFill>
    </fill>
    <fill>
      <patternFill patternType="solid">
        <fgColor theme="7" tint="0.39997558519241921"/>
        <bgColor indexed="64"/>
      </patternFill>
    </fill>
    <fill>
      <patternFill patternType="solid">
        <fgColor rgb="FFACB9CA"/>
        <bgColor rgb="FF000000"/>
      </patternFill>
    </fill>
    <fill>
      <patternFill patternType="solid">
        <fgColor rgb="FFD6DCE4"/>
        <bgColor rgb="FF000000"/>
      </patternFill>
    </fill>
    <fill>
      <patternFill patternType="solid">
        <fgColor theme="4" tint="-0.249977111117893"/>
        <bgColor indexed="64"/>
      </patternFill>
    </fill>
    <fill>
      <patternFill patternType="solid">
        <fgColor theme="2" tint="-0.89999084444715716"/>
        <bgColor indexed="64"/>
      </patternFill>
    </fill>
    <fill>
      <patternFill patternType="solid">
        <fgColor theme="9" tint="-0.499984740745262"/>
        <bgColor indexed="64"/>
      </patternFill>
    </fill>
    <fill>
      <patternFill patternType="solid">
        <fgColor rgb="FF009242"/>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bottom style="thin">
        <color indexed="64"/>
      </bottom>
      <diagonal/>
    </border>
    <border>
      <left/>
      <right/>
      <top style="thick">
        <color rgb="FF009242"/>
      </top>
      <bottom style="thin">
        <color rgb="FF009242"/>
      </bottom>
      <diagonal/>
    </border>
    <border>
      <left style="thick">
        <color rgb="FF009242"/>
      </left>
      <right/>
      <top style="thick">
        <color rgb="FF009242"/>
      </top>
      <bottom/>
      <diagonal/>
    </border>
    <border>
      <left/>
      <right/>
      <top style="thick">
        <color rgb="FF009242"/>
      </top>
      <bottom/>
      <diagonal/>
    </border>
    <border>
      <left style="thick">
        <color rgb="FF009242"/>
      </left>
      <right/>
      <top style="thick">
        <color rgb="FF009242"/>
      </top>
      <bottom style="thin">
        <color indexed="64"/>
      </bottom>
      <diagonal/>
    </border>
    <border>
      <left/>
      <right/>
      <top style="thick">
        <color rgb="FF009242"/>
      </top>
      <bottom style="thin">
        <color indexed="64"/>
      </bottom>
      <diagonal/>
    </border>
    <border>
      <left/>
      <right style="thick">
        <color rgb="FF009242"/>
      </right>
      <top style="thick">
        <color rgb="FF009242"/>
      </top>
      <bottom style="thin">
        <color indexed="64"/>
      </bottom>
      <diagonal/>
    </border>
    <border>
      <left style="thin">
        <color indexed="64"/>
      </left>
      <right/>
      <top/>
      <bottom/>
      <diagonal/>
    </border>
  </borders>
  <cellStyleXfs count="19">
    <xf numFmtId="0" fontId="0" fillId="0" borderId="0"/>
    <xf numFmtId="0" fontId="15" fillId="0" borderId="0" applyNumberFormat="0" applyFill="0" applyBorder="0" applyAlignment="0" applyProtection="0">
      <alignment vertical="top"/>
      <protection locked="0"/>
    </xf>
    <xf numFmtId="0" fontId="16" fillId="0" borderId="0"/>
    <xf numFmtId="0" fontId="17" fillId="0" borderId="0"/>
    <xf numFmtId="0" fontId="18" fillId="0" borderId="0"/>
    <xf numFmtId="0" fontId="17" fillId="0" borderId="0"/>
    <xf numFmtId="0" fontId="19" fillId="0" borderId="0"/>
    <xf numFmtId="0" fontId="17" fillId="0" borderId="0"/>
    <xf numFmtId="0" fontId="16" fillId="0" borderId="0"/>
    <xf numFmtId="0" fontId="16" fillId="0" borderId="0"/>
    <xf numFmtId="0" fontId="20" fillId="0" borderId="0"/>
    <xf numFmtId="0" fontId="11" fillId="0" borderId="0"/>
    <xf numFmtId="0" fontId="11" fillId="0" borderId="0"/>
    <xf numFmtId="0" fontId="11" fillId="0" borderId="0"/>
    <xf numFmtId="0" fontId="21" fillId="0" borderId="0"/>
    <xf numFmtId="0" fontId="11" fillId="0" borderId="0"/>
    <xf numFmtId="0" fontId="11" fillId="0" borderId="0"/>
    <xf numFmtId="165" fontId="16" fillId="0" borderId="0" applyFont="0" applyBorder="0" applyAlignment="0" applyProtection="0"/>
    <xf numFmtId="0" fontId="22" fillId="0" borderId="0"/>
  </cellStyleXfs>
  <cellXfs count="233">
    <xf numFmtId="0" fontId="0" fillId="0" borderId="0" xfId="0"/>
    <xf numFmtId="0" fontId="2" fillId="0" borderId="1" xfId="0" applyFont="1" applyBorder="1" applyAlignment="1">
      <alignment vertical="center" wrapText="1"/>
    </xf>
    <xf numFmtId="0" fontId="2" fillId="5" borderId="1" xfId="0" applyFont="1" applyFill="1" applyBorder="1" applyAlignment="1">
      <alignment vertical="center" wrapText="1"/>
    </xf>
    <xf numFmtId="0" fontId="2" fillId="4" borderId="1" xfId="0" applyFont="1" applyFill="1" applyBorder="1" applyAlignment="1">
      <alignment vertical="center" wrapText="1"/>
    </xf>
    <xf numFmtId="0" fontId="2" fillId="6" borderId="1" xfId="0" applyFont="1" applyFill="1" applyBorder="1" applyAlignment="1">
      <alignment vertical="center" wrapText="1"/>
    </xf>
    <xf numFmtId="0" fontId="2" fillId="2" borderId="1" xfId="0" applyFont="1" applyFill="1" applyBorder="1" applyAlignment="1">
      <alignment vertical="center" wrapText="1"/>
    </xf>
    <xf numFmtId="0" fontId="2" fillId="0" borderId="0" xfId="0" applyFont="1" applyAlignment="1">
      <alignment vertical="center" wrapText="1"/>
    </xf>
    <xf numFmtId="0" fontId="2" fillId="0" borderId="0" xfId="0" applyFont="1" applyAlignment="1">
      <alignment vertical="center"/>
    </xf>
    <xf numFmtId="0" fontId="2" fillId="8" borderId="1" xfId="0" applyFont="1" applyFill="1" applyBorder="1" applyAlignment="1">
      <alignment vertical="center" wrapText="1"/>
    </xf>
    <xf numFmtId="0" fontId="2" fillId="3" borderId="2" xfId="0" applyFont="1" applyFill="1" applyBorder="1" applyAlignment="1">
      <alignment vertical="center" wrapText="1"/>
    </xf>
    <xf numFmtId="0" fontId="2" fillId="9" borderId="1" xfId="0" applyFont="1" applyFill="1" applyBorder="1" applyAlignment="1">
      <alignment vertical="center" wrapText="1"/>
    </xf>
    <xf numFmtId="0" fontId="2" fillId="0" borderId="0" xfId="0" applyFont="1" applyAlignment="1">
      <alignment horizontal="center" vertical="center" wrapText="1"/>
    </xf>
    <xf numFmtId="0" fontId="4" fillId="9" borderId="1" xfId="0" applyFont="1" applyFill="1" applyBorder="1" applyAlignment="1">
      <alignment vertical="center" wrapText="1"/>
    </xf>
    <xf numFmtId="164" fontId="4" fillId="9" borderId="1" xfId="0" applyNumberFormat="1" applyFont="1" applyFill="1" applyBorder="1" applyAlignment="1">
      <alignment horizontal="center" vertical="center" wrapText="1"/>
    </xf>
    <xf numFmtId="0" fontId="9" fillId="0" borderId="1" xfId="0" applyFont="1" applyBorder="1" applyAlignment="1">
      <alignment vertical="center" wrapText="1"/>
    </xf>
    <xf numFmtId="0" fontId="2" fillId="9" borderId="0" xfId="0" applyFont="1" applyFill="1" applyAlignment="1">
      <alignment horizontal="center" vertical="center"/>
    </xf>
    <xf numFmtId="164" fontId="2" fillId="0" borderId="3" xfId="0" applyNumberFormat="1" applyFont="1" applyBorder="1" applyAlignment="1">
      <alignment horizontal="center" vertical="center" wrapText="1"/>
    </xf>
    <xf numFmtId="164" fontId="2" fillId="0" borderId="1" xfId="0" applyNumberFormat="1" applyFont="1" applyBorder="1" applyAlignment="1">
      <alignment horizontal="center" vertical="center" wrapText="1"/>
    </xf>
    <xf numFmtId="164" fontId="2" fillId="0" borderId="1" xfId="0" applyNumberFormat="1" applyFont="1" applyBorder="1" applyAlignment="1">
      <alignment vertical="center" wrapText="1"/>
    </xf>
    <xf numFmtId="0" fontId="2" fillId="0" borderId="1" xfId="0" applyFont="1" applyBorder="1" applyAlignment="1">
      <alignment horizontal="center" vertical="center" wrapText="1"/>
    </xf>
    <xf numFmtId="49" fontId="2" fillId="0" borderId="1" xfId="0" applyNumberFormat="1" applyFont="1" applyBorder="1" applyAlignment="1">
      <alignment horizontal="center" vertical="center" wrapText="1"/>
    </xf>
    <xf numFmtId="49" fontId="2" fillId="0" borderId="1" xfId="0" applyNumberFormat="1" applyFont="1" applyBorder="1" applyAlignment="1">
      <alignment vertical="center" wrapText="1"/>
    </xf>
    <xf numFmtId="0" fontId="2" fillId="0" borderId="0" xfId="0" applyFont="1" applyAlignment="1">
      <alignment horizontal="center" vertical="center"/>
    </xf>
    <xf numFmtId="0" fontId="2" fillId="0" borderId="0" xfId="0" applyFont="1"/>
    <xf numFmtId="49" fontId="2" fillId="0" borderId="1" xfId="0" applyNumberFormat="1" applyFont="1" applyBorder="1" applyAlignment="1">
      <alignment horizontal="center" vertical="center"/>
    </xf>
    <xf numFmtId="0" fontId="12" fillId="9" borderId="1" xfId="0" applyFont="1" applyFill="1" applyBorder="1" applyAlignment="1">
      <alignment vertical="center" wrapText="1"/>
    </xf>
    <xf numFmtId="0" fontId="2" fillId="2" borderId="0" xfId="0" applyFont="1" applyFill="1" applyAlignment="1">
      <alignment vertical="center"/>
    </xf>
    <xf numFmtId="0" fontId="2" fillId="10" borderId="0" xfId="0" applyFont="1" applyFill="1" applyAlignment="1">
      <alignment vertical="center"/>
    </xf>
    <xf numFmtId="0" fontId="2" fillId="7" borderId="0" xfId="0" applyFont="1" applyFill="1" applyAlignment="1">
      <alignment vertical="center"/>
    </xf>
    <xf numFmtId="0" fontId="2" fillId="5" borderId="0" xfId="0" applyFont="1" applyFill="1" applyAlignment="1">
      <alignment vertical="center"/>
    </xf>
    <xf numFmtId="0" fontId="5" fillId="11" borderId="0" xfId="0" applyFont="1" applyFill="1" applyAlignment="1">
      <alignment vertical="center"/>
    </xf>
    <xf numFmtId="0" fontId="9" fillId="0" borderId="0" xfId="0" applyFont="1" applyAlignment="1">
      <alignment vertical="center"/>
    </xf>
    <xf numFmtId="0" fontId="5" fillId="0" borderId="0" xfId="0" applyFont="1" applyAlignment="1">
      <alignment vertical="center"/>
    </xf>
    <xf numFmtId="0" fontId="2" fillId="0" borderId="7" xfId="0" applyFont="1" applyBorder="1" applyAlignment="1">
      <alignment horizontal="center" vertical="center" wrapText="1"/>
    </xf>
    <xf numFmtId="0" fontId="4" fillId="0" borderId="0" xfId="0" applyFont="1" applyAlignment="1">
      <alignment vertical="center"/>
    </xf>
    <xf numFmtId="49" fontId="12" fillId="0" borderId="1" xfId="0" applyNumberFormat="1" applyFont="1" applyBorder="1" applyAlignment="1">
      <alignment horizontal="center" vertical="center" wrapText="1"/>
    </xf>
    <xf numFmtId="0" fontId="12" fillId="0" borderId="1" xfId="0" applyFont="1" applyBorder="1" applyAlignment="1">
      <alignment vertical="center" wrapText="1"/>
    </xf>
    <xf numFmtId="164" fontId="2" fillId="9" borderId="1" xfId="0" applyNumberFormat="1" applyFont="1" applyFill="1" applyBorder="1" applyAlignment="1">
      <alignment horizontal="center" vertical="center" wrapText="1"/>
    </xf>
    <xf numFmtId="49" fontId="2" fillId="0" borderId="5" xfId="0" applyNumberFormat="1" applyFont="1" applyBorder="1" applyAlignment="1">
      <alignment horizontal="center" vertical="center"/>
    </xf>
    <xf numFmtId="0" fontId="5" fillId="0" borderId="1" xfId="0" applyFont="1" applyBorder="1" applyAlignment="1">
      <alignment vertical="center" wrapText="1"/>
    </xf>
    <xf numFmtId="0" fontId="14" fillId="0" borderId="1" xfId="0" applyFont="1" applyBorder="1" applyAlignment="1">
      <alignment vertical="center" wrapText="1"/>
    </xf>
    <xf numFmtId="0" fontId="13" fillId="0" borderId="1" xfId="0" applyFont="1" applyBorder="1" applyAlignment="1">
      <alignment vertical="center" wrapText="1"/>
    </xf>
    <xf numFmtId="49" fontId="13" fillId="0" borderId="1" xfId="0" applyNumberFormat="1" applyFont="1" applyBorder="1" applyAlignment="1">
      <alignment horizontal="justify" vertical="center" wrapText="1"/>
    </xf>
    <xf numFmtId="49" fontId="2" fillId="10" borderId="1" xfId="0" applyNumberFormat="1" applyFont="1" applyFill="1" applyBorder="1" applyAlignment="1">
      <alignment vertical="center" wrapText="1"/>
    </xf>
    <xf numFmtId="49" fontId="2" fillId="14" borderId="1" xfId="0" applyNumberFormat="1" applyFont="1" applyFill="1" applyBorder="1" applyAlignment="1">
      <alignment vertical="center" wrapText="1"/>
    </xf>
    <xf numFmtId="0" fontId="2" fillId="14" borderId="1" xfId="0" applyFont="1" applyFill="1" applyBorder="1" applyAlignment="1">
      <alignment vertical="center" wrapText="1"/>
    </xf>
    <xf numFmtId="49" fontId="2" fillId="0" borderId="1" xfId="0" applyNumberFormat="1" applyFont="1" applyBorder="1" applyAlignment="1">
      <alignment vertical="center"/>
    </xf>
    <xf numFmtId="0" fontId="2" fillId="9" borderId="0" xfId="0" applyFont="1" applyFill="1" applyAlignment="1">
      <alignment horizontal="center"/>
    </xf>
    <xf numFmtId="164" fontId="2" fillId="9" borderId="3" xfId="0" applyNumberFormat="1" applyFont="1" applyFill="1" applyBorder="1" applyAlignment="1">
      <alignment horizontal="center" vertical="center" wrapText="1"/>
    </xf>
    <xf numFmtId="164" fontId="2" fillId="9" borderId="1" xfId="0" applyNumberFormat="1" applyFont="1" applyFill="1" applyBorder="1" applyAlignment="1">
      <alignment vertical="center" wrapText="1"/>
    </xf>
    <xf numFmtId="0" fontId="2" fillId="9" borderId="4" xfId="0" applyFont="1" applyFill="1" applyBorder="1" applyAlignment="1">
      <alignment horizontal="center" vertical="center" wrapText="1"/>
    </xf>
    <xf numFmtId="164" fontId="2" fillId="7" borderId="3" xfId="0" applyNumberFormat="1" applyFont="1" applyFill="1" applyBorder="1" applyAlignment="1">
      <alignment horizontal="center" vertical="center" wrapText="1"/>
    </xf>
    <xf numFmtId="164" fontId="2" fillId="7" borderId="1" xfId="0" applyNumberFormat="1" applyFont="1" applyFill="1" applyBorder="1" applyAlignment="1">
      <alignment horizontal="center" vertical="center" wrapText="1"/>
    </xf>
    <xf numFmtId="164" fontId="5" fillId="9" borderId="3" xfId="0" applyNumberFormat="1" applyFont="1" applyFill="1" applyBorder="1" applyAlignment="1">
      <alignment horizontal="center" vertical="center" wrapText="1"/>
    </xf>
    <xf numFmtId="164" fontId="5" fillId="9" borderId="1" xfId="0" applyNumberFormat="1" applyFont="1" applyFill="1" applyBorder="1" applyAlignment="1">
      <alignment horizontal="center" vertical="center" wrapText="1"/>
    </xf>
    <xf numFmtId="0" fontId="27" fillId="9" borderId="1" xfId="0" applyFont="1" applyFill="1" applyBorder="1" applyAlignment="1">
      <alignment horizontal="center" vertical="center" wrapText="1"/>
    </xf>
    <xf numFmtId="0" fontId="2" fillId="9" borderId="4" xfId="0" applyFont="1" applyFill="1" applyBorder="1" applyAlignment="1">
      <alignment vertical="center" wrapText="1"/>
    </xf>
    <xf numFmtId="0" fontId="2" fillId="15" borderId="1" xfId="0" applyFont="1" applyFill="1" applyBorder="1" applyAlignment="1">
      <alignment vertical="center" wrapText="1"/>
    </xf>
    <xf numFmtId="0" fontId="4" fillId="16" borderId="1" xfId="0" applyFont="1" applyFill="1" applyBorder="1" applyAlignment="1">
      <alignment vertical="center" wrapText="1"/>
    </xf>
    <xf numFmtId="0" fontId="2" fillId="15" borderId="1" xfId="0" applyFont="1" applyFill="1" applyBorder="1" applyAlignment="1">
      <alignment horizontal="center" vertical="center" wrapText="1"/>
    </xf>
    <xf numFmtId="0" fontId="2" fillId="16" borderId="1" xfId="0" applyFont="1" applyFill="1" applyBorder="1" applyAlignment="1">
      <alignment vertical="center" wrapText="1"/>
    </xf>
    <xf numFmtId="0" fontId="2" fillId="16" borderId="1"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7" borderId="1" xfId="0" applyFont="1" applyFill="1" applyBorder="1" applyAlignment="1">
      <alignment vertical="center" wrapText="1"/>
    </xf>
    <xf numFmtId="0" fontId="2" fillId="7" borderId="4" xfId="0" applyFont="1" applyFill="1" applyBorder="1" applyAlignment="1">
      <alignment horizontal="center" vertical="center" wrapText="1"/>
    </xf>
    <xf numFmtId="0" fontId="2" fillId="10" borderId="1" xfId="0" applyFont="1" applyFill="1" applyBorder="1" applyAlignment="1">
      <alignment vertical="center" wrapText="1"/>
    </xf>
    <xf numFmtId="0" fontId="2" fillId="9" borderId="1" xfId="0" applyFont="1" applyFill="1" applyBorder="1" applyAlignment="1">
      <alignment horizontal="left" vertical="center" wrapText="1"/>
    </xf>
    <xf numFmtId="164" fontId="2" fillId="10" borderId="3" xfId="0" applyNumberFormat="1" applyFont="1" applyFill="1" applyBorder="1" applyAlignment="1">
      <alignment horizontal="center" vertical="center" wrapText="1"/>
    </xf>
    <xf numFmtId="164" fontId="2" fillId="10" borderId="1" xfId="0" applyNumberFormat="1" applyFont="1" applyFill="1" applyBorder="1" applyAlignment="1">
      <alignment horizontal="center" vertical="center" wrapText="1"/>
    </xf>
    <xf numFmtId="0" fontId="2" fillId="10" borderId="1" xfId="0" applyFont="1" applyFill="1" applyBorder="1" applyAlignment="1">
      <alignment horizontal="center" vertical="center" wrapText="1"/>
    </xf>
    <xf numFmtId="0" fontId="2" fillId="10" borderId="4" xfId="0" applyFont="1" applyFill="1" applyBorder="1" applyAlignment="1">
      <alignment horizontal="center" vertical="center" wrapText="1"/>
    </xf>
    <xf numFmtId="0" fontId="13" fillId="9" borderId="1" xfId="0" applyFont="1" applyFill="1" applyBorder="1" applyAlignment="1">
      <alignment vertical="center" wrapText="1"/>
    </xf>
    <xf numFmtId="164" fontId="2" fillId="9" borderId="19" xfId="0" applyNumberFormat="1" applyFont="1" applyFill="1" applyBorder="1" applyAlignment="1">
      <alignment horizontal="center" vertical="center" wrapText="1"/>
    </xf>
    <xf numFmtId="164" fontId="2" fillId="9" borderId="20" xfId="0" applyNumberFormat="1" applyFont="1" applyFill="1" applyBorder="1" applyAlignment="1">
      <alignment horizontal="center" vertical="center" wrapText="1"/>
    </xf>
    <xf numFmtId="0" fontId="2" fillId="9" borderId="20" xfId="0" applyFont="1" applyFill="1" applyBorder="1" applyAlignment="1">
      <alignment vertical="center" wrapText="1"/>
    </xf>
    <xf numFmtId="0" fontId="2" fillId="9" borderId="20" xfId="0" applyFont="1" applyFill="1" applyBorder="1" applyAlignment="1">
      <alignment horizontal="center" vertical="center" wrapText="1"/>
    </xf>
    <xf numFmtId="0" fontId="2" fillId="9" borderId="21" xfId="0" applyFont="1" applyFill="1" applyBorder="1" applyAlignment="1">
      <alignment horizontal="center" vertical="center" wrapText="1"/>
    </xf>
    <xf numFmtId="164" fontId="9" fillId="9" borderId="1" xfId="0" applyNumberFormat="1" applyFont="1" applyFill="1" applyBorder="1" applyAlignment="1">
      <alignment horizontal="center" vertical="center" wrapText="1"/>
    </xf>
    <xf numFmtId="0" fontId="4" fillId="9" borderId="1" xfId="0" applyFont="1" applyFill="1" applyBorder="1" applyAlignment="1">
      <alignment horizontal="center" vertical="center" wrapText="1"/>
    </xf>
    <xf numFmtId="0" fontId="9" fillId="9" borderId="1" xfId="0" applyFont="1" applyFill="1" applyBorder="1" applyAlignment="1">
      <alignment vertical="center" wrapText="1"/>
    </xf>
    <xf numFmtId="0" fontId="0" fillId="0" borderId="0" xfId="0" applyAlignment="1">
      <alignment horizontal="center"/>
    </xf>
    <xf numFmtId="0" fontId="0" fillId="0" borderId="0" xfId="0" applyAlignment="1">
      <alignment horizontal="center" vertical="top"/>
    </xf>
    <xf numFmtId="0" fontId="25" fillId="17" borderId="2" xfId="0" applyFont="1" applyFill="1" applyBorder="1" applyAlignment="1">
      <alignment horizontal="center" vertical="top"/>
    </xf>
    <xf numFmtId="0" fontId="24" fillId="17" borderId="2" xfId="0" applyFont="1" applyFill="1" applyBorder="1" applyAlignment="1">
      <alignment horizontal="center" vertical="top"/>
    </xf>
    <xf numFmtId="0" fontId="24" fillId="17" borderId="2" xfId="0" applyFont="1" applyFill="1" applyBorder="1" applyAlignment="1">
      <alignment horizontal="center" vertical="top" wrapText="1"/>
    </xf>
    <xf numFmtId="0" fontId="0" fillId="9" borderId="0" xfId="0" applyFill="1"/>
    <xf numFmtId="0" fontId="23" fillId="13" borderId="15" xfId="0" applyFont="1" applyFill="1" applyBorder="1" applyAlignment="1">
      <alignment horizontal="center" vertical="center" wrapText="1"/>
    </xf>
    <xf numFmtId="0" fontId="31" fillId="18" borderId="22" xfId="0" applyFont="1" applyFill="1" applyBorder="1" applyAlignment="1">
      <alignment vertical="center" wrapText="1"/>
    </xf>
    <xf numFmtId="0" fontId="31" fillId="18" borderId="0" xfId="0" applyFont="1" applyFill="1" applyAlignment="1">
      <alignment vertical="center" wrapText="1"/>
    </xf>
    <xf numFmtId="164" fontId="24" fillId="3" borderId="2" xfId="0" applyNumberFormat="1" applyFont="1" applyFill="1" applyBorder="1" applyAlignment="1">
      <alignment horizontal="center" vertical="center" wrapText="1"/>
    </xf>
    <xf numFmtId="0" fontId="24" fillId="3" borderId="2" xfId="0" applyFont="1" applyFill="1" applyBorder="1" applyAlignment="1">
      <alignment vertical="center" wrapText="1"/>
    </xf>
    <xf numFmtId="49" fontId="25" fillId="3" borderId="11" xfId="0" applyNumberFormat="1" applyFont="1" applyFill="1" applyBorder="1" applyAlignment="1">
      <alignment horizontal="center" vertical="center" wrapText="1"/>
    </xf>
    <xf numFmtId="0" fontId="25" fillId="3" borderId="11" xfId="0" applyFont="1" applyFill="1" applyBorder="1" applyAlignment="1">
      <alignment horizontal="center" vertical="center" wrapText="1"/>
    </xf>
    <xf numFmtId="49" fontId="10" fillId="0" borderId="1" xfId="0" applyNumberFormat="1" applyFont="1" applyBorder="1" applyAlignment="1">
      <alignment horizontal="center" vertical="center"/>
    </xf>
    <xf numFmtId="49" fontId="10" fillId="0" borderId="1" xfId="0" applyNumberFormat="1" applyFont="1" applyBorder="1" applyAlignment="1">
      <alignment vertical="center"/>
    </xf>
    <xf numFmtId="0" fontId="0" fillId="9" borderId="16" xfId="0" applyFill="1" applyBorder="1" applyAlignment="1">
      <alignment horizontal="center" vertical="center" wrapText="1"/>
    </xf>
    <xf numFmtId="0" fontId="0" fillId="9" borderId="17" xfId="0" applyFill="1" applyBorder="1" applyAlignment="1">
      <alignment horizontal="center" vertical="center" wrapText="1"/>
    </xf>
    <xf numFmtId="164" fontId="2" fillId="9" borderId="17" xfId="0" applyNumberFormat="1" applyFont="1" applyFill="1" applyBorder="1" applyAlignment="1">
      <alignment horizontal="center" vertical="center" wrapText="1"/>
    </xf>
    <xf numFmtId="0" fontId="2" fillId="9" borderId="17" xfId="0" applyFont="1" applyFill="1" applyBorder="1" applyAlignment="1">
      <alignment horizontal="center" vertical="center" wrapText="1"/>
    </xf>
    <xf numFmtId="0" fontId="0" fillId="9" borderId="18" xfId="0" applyFill="1" applyBorder="1" applyAlignment="1">
      <alignment horizontal="center" vertical="center" wrapText="1"/>
    </xf>
    <xf numFmtId="164" fontId="2" fillId="7" borderId="1" xfId="0" applyNumberFormat="1" applyFont="1" applyFill="1" applyBorder="1" applyAlignment="1">
      <alignment vertical="center" wrapText="1"/>
    </xf>
    <xf numFmtId="164" fontId="2" fillId="10" borderId="1" xfId="0" applyNumberFormat="1" applyFont="1" applyFill="1" applyBorder="1" applyAlignment="1">
      <alignment vertical="center" wrapText="1"/>
    </xf>
    <xf numFmtId="164" fontId="2" fillId="9" borderId="7" xfId="0" applyNumberFormat="1" applyFont="1" applyFill="1" applyBorder="1" applyAlignment="1">
      <alignment vertical="center" wrapText="1"/>
    </xf>
    <xf numFmtId="164" fontId="2" fillId="9" borderId="20" xfId="0" applyNumberFormat="1" applyFont="1" applyFill="1" applyBorder="1" applyAlignment="1">
      <alignment vertical="center" wrapText="1"/>
    </xf>
    <xf numFmtId="164" fontId="4" fillId="9" borderId="1" xfId="0" applyNumberFormat="1" applyFont="1" applyFill="1" applyBorder="1" applyAlignment="1">
      <alignment vertical="center" wrapText="1"/>
    </xf>
    <xf numFmtId="0" fontId="9" fillId="9" borderId="1" xfId="0" applyFont="1" applyFill="1" applyBorder="1" applyAlignment="1">
      <alignment horizontal="center" vertical="center" wrapText="1"/>
    </xf>
    <xf numFmtId="0" fontId="2" fillId="9" borderId="1" xfId="0" applyFont="1" applyFill="1" applyBorder="1" applyAlignment="1">
      <alignment horizontal="center" vertical="center" wrapText="1"/>
    </xf>
    <xf numFmtId="14" fontId="2" fillId="0" borderId="0" xfId="0" applyNumberFormat="1" applyFont="1" applyAlignment="1">
      <alignment horizontal="center" vertical="center"/>
    </xf>
    <xf numFmtId="14" fontId="2" fillId="0" borderId="0" xfId="0" applyNumberFormat="1" applyFont="1" applyAlignment="1">
      <alignment vertical="center"/>
    </xf>
    <xf numFmtId="0" fontId="9" fillId="0" borderId="7" xfId="0" applyFont="1" applyBorder="1" applyAlignment="1">
      <alignment horizontal="center" vertical="center" wrapText="1"/>
    </xf>
    <xf numFmtId="0" fontId="5" fillId="0" borderId="7" xfId="0" applyFont="1" applyBorder="1" applyAlignment="1">
      <alignment horizontal="center" vertical="center" wrapText="1"/>
    </xf>
    <xf numFmtId="0" fontId="12" fillId="0" borderId="7" xfId="0" applyFont="1" applyBorder="1" applyAlignment="1">
      <alignment horizontal="center" vertical="center" wrapText="1"/>
    </xf>
    <xf numFmtId="14" fontId="2" fillId="0" borderId="1" xfId="0" applyNumberFormat="1" applyFont="1" applyBorder="1" applyAlignment="1">
      <alignment horizontal="center" vertical="center" wrapText="1"/>
    </xf>
    <xf numFmtId="14" fontId="9" fillId="0" borderId="1" xfId="0" applyNumberFormat="1" applyFont="1" applyBorder="1" applyAlignment="1">
      <alignment horizontal="center" vertical="center" wrapText="1"/>
    </xf>
    <xf numFmtId="14" fontId="5" fillId="0" borderId="1" xfId="0" applyNumberFormat="1" applyFont="1" applyBorder="1" applyAlignment="1">
      <alignment horizontal="center" vertical="center" wrapText="1"/>
    </xf>
    <xf numFmtId="14" fontId="12" fillId="0" borderId="1" xfId="0" applyNumberFormat="1" applyFont="1" applyBorder="1" applyAlignment="1">
      <alignment horizontal="center" vertical="center" wrapText="1"/>
    </xf>
    <xf numFmtId="49" fontId="35" fillId="0" borderId="1" xfId="0" applyNumberFormat="1" applyFont="1" applyBorder="1" applyAlignment="1">
      <alignment horizontal="center" vertical="center" wrapText="1"/>
    </xf>
    <xf numFmtId="0" fontId="35" fillId="0" borderId="1" xfId="0" applyFont="1" applyBorder="1" applyAlignment="1">
      <alignment horizontal="center" vertical="center" wrapText="1"/>
    </xf>
    <xf numFmtId="49" fontId="35" fillId="0" borderId="1" xfId="0" applyNumberFormat="1" applyFont="1" applyBorder="1" applyAlignment="1">
      <alignment vertical="center" wrapText="1"/>
    </xf>
    <xf numFmtId="0" fontId="35" fillId="0" borderId="1" xfId="0" applyFont="1" applyBorder="1" applyAlignment="1">
      <alignment vertical="center" wrapText="1"/>
    </xf>
    <xf numFmtId="49" fontId="2" fillId="0" borderId="8" xfId="0" applyNumberFormat="1" applyFont="1" applyBorder="1" applyAlignment="1">
      <alignment horizontal="center" vertical="center"/>
    </xf>
    <xf numFmtId="49" fontId="36" fillId="0" borderId="5" xfId="0" applyNumberFormat="1" applyFont="1" applyBorder="1" applyAlignment="1">
      <alignment horizontal="center" vertical="center"/>
    </xf>
    <xf numFmtId="49" fontId="36" fillId="0" borderId="8" xfId="0" applyNumberFormat="1" applyFont="1" applyBorder="1" applyAlignment="1">
      <alignment horizontal="center" vertical="center"/>
    </xf>
    <xf numFmtId="49" fontId="36" fillId="0" borderId="1" xfId="0" applyNumberFormat="1" applyFont="1" applyBorder="1" applyAlignment="1">
      <alignment horizontal="center" vertical="center"/>
    </xf>
    <xf numFmtId="49" fontId="36" fillId="0" borderId="1" xfId="0" applyNumberFormat="1" applyFont="1" applyBorder="1" applyAlignment="1">
      <alignment vertical="center"/>
    </xf>
    <xf numFmtId="49" fontId="2" fillId="0" borderId="0" xfId="0" applyNumberFormat="1" applyFont="1" applyAlignment="1">
      <alignment horizontal="center" vertical="center" wrapText="1"/>
    </xf>
    <xf numFmtId="49" fontId="2" fillId="0" borderId="0" xfId="0" applyNumberFormat="1" applyFont="1" applyAlignment="1">
      <alignment vertical="center" wrapText="1"/>
    </xf>
    <xf numFmtId="14" fontId="2" fillId="0" borderId="0" xfId="0" applyNumberFormat="1" applyFont="1" applyAlignment="1">
      <alignment horizontal="center" vertical="center" wrapText="1"/>
    </xf>
    <xf numFmtId="0" fontId="25" fillId="0" borderId="0" xfId="0" applyFont="1" applyAlignment="1">
      <alignment vertical="center"/>
    </xf>
    <xf numFmtId="0" fontId="25" fillId="0" borderId="0" xfId="0" applyFont="1"/>
    <xf numFmtId="0" fontId="25" fillId="0" borderId="0" xfId="0" applyFont="1" applyAlignment="1">
      <alignment horizontal="center" vertical="center" wrapText="1"/>
    </xf>
    <xf numFmtId="0" fontId="25" fillId="0" borderId="14" xfId="0" applyFont="1" applyBorder="1" applyAlignment="1">
      <alignment vertical="center" wrapText="1"/>
    </xf>
    <xf numFmtId="0" fontId="32" fillId="0" borderId="0" xfId="0" applyFont="1" applyAlignment="1">
      <alignment horizontal="center" vertical="center"/>
    </xf>
    <xf numFmtId="0" fontId="25" fillId="0" borderId="0" xfId="0" applyFont="1" applyAlignment="1">
      <alignment vertical="center" wrapText="1"/>
    </xf>
    <xf numFmtId="0" fontId="26" fillId="0" borderId="0" xfId="0" applyFont="1" applyAlignment="1">
      <alignment horizontal="center" vertical="center"/>
    </xf>
    <xf numFmtId="164" fontId="4" fillId="9" borderId="3" xfId="0" applyNumberFormat="1" applyFont="1" applyFill="1" applyBorder="1" applyAlignment="1">
      <alignment horizontal="center" vertical="center" wrapText="1"/>
    </xf>
    <xf numFmtId="164" fontId="2" fillId="12" borderId="3" xfId="0" applyNumberFormat="1" applyFont="1" applyFill="1" applyBorder="1" applyAlignment="1">
      <alignment horizontal="center" vertical="center" wrapText="1"/>
    </xf>
    <xf numFmtId="164" fontId="2" fillId="12" borderId="1" xfId="0" applyNumberFormat="1" applyFont="1" applyFill="1" applyBorder="1" applyAlignment="1">
      <alignment horizontal="center" vertical="center" wrapText="1"/>
    </xf>
    <xf numFmtId="164" fontId="2" fillId="12" borderId="1" xfId="0" applyNumberFormat="1" applyFont="1" applyFill="1" applyBorder="1" applyAlignment="1">
      <alignment vertical="center" wrapText="1"/>
    </xf>
    <xf numFmtId="0" fontId="2" fillId="12" borderId="1" xfId="0" applyFont="1" applyFill="1" applyBorder="1" applyAlignment="1">
      <alignment vertical="center" wrapText="1"/>
    </xf>
    <xf numFmtId="0" fontId="2" fillId="12" borderId="1" xfId="0" applyFont="1" applyFill="1" applyBorder="1" applyAlignment="1">
      <alignment horizontal="center" vertical="center" wrapText="1"/>
    </xf>
    <xf numFmtId="0" fontId="2" fillId="12" borderId="4" xfId="0" applyFont="1" applyFill="1" applyBorder="1" applyAlignment="1">
      <alignment horizontal="center" vertical="center" wrapText="1"/>
    </xf>
    <xf numFmtId="164" fontId="9" fillId="9" borderId="3" xfId="0" applyNumberFormat="1" applyFont="1" applyFill="1" applyBorder="1" applyAlignment="1">
      <alignment horizontal="center" vertical="center" wrapText="1"/>
    </xf>
    <xf numFmtId="164" fontId="9" fillId="9" borderId="1" xfId="0" applyNumberFormat="1" applyFont="1" applyFill="1" applyBorder="1" applyAlignment="1">
      <alignment vertical="center" wrapText="1"/>
    </xf>
    <xf numFmtId="0" fontId="2" fillId="9" borderId="2" xfId="0" applyFont="1" applyFill="1" applyBorder="1" applyAlignment="1">
      <alignment vertical="center" wrapText="1"/>
    </xf>
    <xf numFmtId="0" fontId="2" fillId="2" borderId="0" xfId="0" applyFont="1" applyFill="1"/>
    <xf numFmtId="0" fontId="2" fillId="7" borderId="0" xfId="0" applyFont="1" applyFill="1"/>
    <xf numFmtId="0" fontId="2" fillId="5" borderId="0" xfId="0" applyFont="1" applyFill="1"/>
    <xf numFmtId="0" fontId="5" fillId="0" borderId="0" xfId="0" applyFont="1"/>
    <xf numFmtId="0" fontId="4" fillId="0" borderId="0" xfId="0" applyFont="1"/>
    <xf numFmtId="0" fontId="27" fillId="0" borderId="0" xfId="0" applyFont="1"/>
    <xf numFmtId="0" fontId="2" fillId="12" borderId="0" xfId="0" applyFont="1" applyFill="1"/>
    <xf numFmtId="0" fontId="2" fillId="10" borderId="0" xfId="0" applyFont="1" applyFill="1"/>
    <xf numFmtId="0" fontId="28" fillId="15" borderId="1" xfId="0" applyFont="1" applyFill="1" applyBorder="1" applyAlignment="1">
      <alignment horizontal="justify" vertical="center" wrapText="1"/>
    </xf>
    <xf numFmtId="0" fontId="2" fillId="9" borderId="1" xfId="0" applyFont="1" applyFill="1" applyBorder="1" applyAlignment="1">
      <alignment horizontal="justify" vertical="center" wrapText="1" readingOrder="1"/>
    </xf>
    <xf numFmtId="0" fontId="1" fillId="0" borderId="1" xfId="0" applyFont="1" applyBorder="1" applyAlignment="1">
      <alignment horizontal="center" vertical="center"/>
    </xf>
    <xf numFmtId="49" fontId="37" fillId="0" borderId="5" xfId="0" applyNumberFormat="1" applyFont="1" applyBorder="1" applyAlignment="1">
      <alignment horizontal="center" vertical="center"/>
    </xf>
    <xf numFmtId="49" fontId="37" fillId="0" borderId="1" xfId="0" applyNumberFormat="1" applyFont="1" applyBorder="1" applyAlignment="1">
      <alignment horizontal="center" vertical="center" wrapText="1"/>
    </xf>
    <xf numFmtId="0" fontId="37" fillId="0" borderId="1" xfId="0" applyFont="1" applyBorder="1" applyAlignment="1">
      <alignment horizontal="center" vertical="center" wrapText="1"/>
    </xf>
    <xf numFmtId="49" fontId="37" fillId="0" borderId="1" xfId="0" applyNumberFormat="1" applyFont="1" applyBorder="1" applyAlignment="1">
      <alignment vertical="center" wrapText="1"/>
    </xf>
    <xf numFmtId="0" fontId="37" fillId="0" borderId="1" xfId="0" applyFont="1" applyBorder="1" applyAlignment="1">
      <alignment vertical="center" wrapText="1"/>
    </xf>
    <xf numFmtId="49" fontId="37" fillId="0" borderId="8" xfId="0" applyNumberFormat="1" applyFont="1" applyBorder="1" applyAlignment="1">
      <alignment horizontal="center" vertical="center"/>
    </xf>
    <xf numFmtId="49" fontId="4" fillId="0" borderId="1" xfId="0" applyNumberFormat="1" applyFont="1" applyBorder="1" applyAlignment="1">
      <alignment horizontal="center" vertical="center"/>
    </xf>
    <xf numFmtId="49" fontId="4" fillId="0" borderId="1" xfId="0" applyNumberFormat="1" applyFont="1" applyBorder="1" applyAlignment="1">
      <alignment vertical="center"/>
    </xf>
    <xf numFmtId="49" fontId="4" fillId="0" borderId="1" xfId="0" applyNumberFormat="1" applyFont="1" applyBorder="1" applyAlignment="1">
      <alignment vertical="center" wrapText="1"/>
    </xf>
    <xf numFmtId="49" fontId="9" fillId="0" borderId="1" xfId="0" applyNumberFormat="1" applyFont="1" applyBorder="1" applyAlignment="1">
      <alignment horizontal="center" vertical="center"/>
    </xf>
    <xf numFmtId="49" fontId="9" fillId="0" borderId="1" xfId="0" applyNumberFormat="1" applyFont="1" applyBorder="1" applyAlignment="1">
      <alignmen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5" xfId="0" applyFont="1" applyBorder="1" applyAlignment="1">
      <alignment horizontal="left" vertical="center"/>
    </xf>
    <xf numFmtId="49" fontId="38" fillId="0" borderId="5" xfId="0" applyNumberFormat="1" applyFont="1" applyBorder="1" applyAlignment="1">
      <alignment horizontal="center" vertical="center"/>
    </xf>
    <xf numFmtId="49" fontId="38" fillId="0" borderId="8" xfId="0" applyNumberFormat="1" applyFont="1" applyBorder="1" applyAlignment="1">
      <alignment horizontal="center" vertical="center"/>
    </xf>
    <xf numFmtId="49" fontId="4" fillId="0" borderId="1" xfId="0" applyNumberFormat="1" applyFont="1" applyBorder="1" applyAlignment="1">
      <alignment horizontal="center" vertical="center" wrapText="1"/>
    </xf>
    <xf numFmtId="0" fontId="4" fillId="0" borderId="1" xfId="0" applyFont="1" applyBorder="1" applyAlignment="1">
      <alignment horizontal="center" vertical="center" wrapText="1"/>
    </xf>
    <xf numFmtId="0" fontId="25" fillId="0" borderId="14" xfId="0" applyFont="1" applyBorder="1" applyAlignment="1">
      <alignment horizontal="center" vertical="center" wrapText="1"/>
    </xf>
    <xf numFmtId="49" fontId="39" fillId="20" borderId="26" xfId="0" applyNumberFormat="1" applyFont="1" applyFill="1" applyBorder="1" applyAlignment="1">
      <alignment vertical="center"/>
    </xf>
    <xf numFmtId="0" fontId="23" fillId="19" borderId="23" xfId="0" applyFont="1" applyFill="1" applyBorder="1" applyAlignment="1">
      <alignment horizontal="center" vertical="center" wrapText="1"/>
    </xf>
    <xf numFmtId="0" fontId="23" fillId="19" borderId="24" xfId="0" applyFont="1" applyFill="1" applyBorder="1" applyAlignment="1">
      <alignment horizontal="center" vertical="center" wrapText="1"/>
    </xf>
    <xf numFmtId="14" fontId="23" fillId="19" borderId="25" xfId="0" applyNumberFormat="1" applyFont="1" applyFill="1" applyBorder="1" applyAlignment="1">
      <alignment horizontal="center" vertical="center" wrapText="1"/>
    </xf>
    <xf numFmtId="0" fontId="23" fillId="19" borderId="24" xfId="0" applyFont="1" applyFill="1" applyBorder="1" applyAlignment="1">
      <alignment horizontal="left" vertical="center" wrapText="1"/>
    </xf>
    <xf numFmtId="49" fontId="42" fillId="0" borderId="1" xfId="0" applyNumberFormat="1" applyFont="1" applyBorder="1" applyAlignment="1">
      <alignment horizontal="center" vertical="center" wrapText="1"/>
    </xf>
    <xf numFmtId="0" fontId="42" fillId="0" borderId="1" xfId="0" applyFont="1" applyBorder="1" applyAlignment="1">
      <alignment horizontal="center" vertical="center" wrapText="1"/>
    </xf>
    <xf numFmtId="49" fontId="42" fillId="0" borderId="1" xfId="0" applyNumberFormat="1" applyFont="1" applyBorder="1" applyAlignment="1">
      <alignment vertical="center" wrapText="1"/>
    </xf>
    <xf numFmtId="0" fontId="42" fillId="0" borderId="1" xfId="0" applyFont="1" applyBorder="1" applyAlignment="1">
      <alignment vertical="center" wrapText="1"/>
    </xf>
    <xf numFmtId="0" fontId="42" fillId="0" borderId="7" xfId="0" applyFont="1" applyBorder="1" applyAlignment="1">
      <alignment horizontal="center" vertical="center" wrapText="1"/>
    </xf>
    <xf numFmtId="0" fontId="35" fillId="0" borderId="7" xfId="0" applyFont="1" applyBorder="1" applyAlignment="1">
      <alignment horizontal="center" vertical="center" wrapText="1"/>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3" xfId="0" applyFont="1" applyBorder="1" applyAlignment="1">
      <alignment horizontal="left" vertical="center"/>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5" xfId="0" applyFont="1" applyBorder="1" applyAlignment="1">
      <alignment horizontal="left" vertical="center" wrapText="1"/>
    </xf>
    <xf numFmtId="0" fontId="2" fillId="0" borderId="7" xfId="0" applyFont="1" applyBorder="1" applyAlignment="1">
      <alignment vertical="center" wrapText="1"/>
    </xf>
    <xf numFmtId="0" fontId="2" fillId="0" borderId="8" xfId="0" applyFont="1" applyBorder="1" applyAlignment="1">
      <alignment vertical="center" wrapText="1"/>
    </xf>
    <xf numFmtId="0" fontId="2" fillId="0" borderId="5" xfId="0" applyFont="1" applyBorder="1" applyAlignment="1">
      <alignment vertical="center" wrapText="1"/>
    </xf>
    <xf numFmtId="0" fontId="2" fillId="0" borderId="32" xfId="0" applyFont="1" applyBorder="1" applyAlignment="1">
      <alignment horizontal="left" vertical="center" wrapText="1" indent="2"/>
    </xf>
    <xf numFmtId="0" fontId="2" fillId="0" borderId="0" xfId="0" applyFont="1" applyAlignment="1">
      <alignment horizontal="left" vertical="center" wrapText="1" indent="2"/>
    </xf>
    <xf numFmtId="0" fontId="2" fillId="0" borderId="14" xfId="0" applyFont="1" applyBorder="1" applyAlignment="1">
      <alignment horizontal="left" vertical="center" wrapText="1" indent="2"/>
    </xf>
    <xf numFmtId="0" fontId="2" fillId="0" borderId="11" xfId="0" applyFont="1" applyBorder="1" applyAlignment="1">
      <alignment horizontal="left" vertical="center" wrapText="1" indent="2"/>
    </xf>
    <xf numFmtId="0" fontId="2" fillId="0" borderId="12" xfId="0" applyFont="1" applyBorder="1" applyAlignment="1">
      <alignment horizontal="left" vertical="center" wrapText="1" indent="2"/>
    </xf>
    <xf numFmtId="0" fontId="2" fillId="0" borderId="13" xfId="0" applyFont="1" applyBorder="1" applyAlignment="1">
      <alignment horizontal="left" vertical="center" wrapText="1" indent="2"/>
    </xf>
    <xf numFmtId="0" fontId="41" fillId="19" borderId="7" xfId="0" applyFont="1" applyFill="1" applyBorder="1" applyAlignment="1">
      <alignment horizontal="center" vertical="center"/>
    </xf>
    <xf numFmtId="0" fontId="41" fillId="19" borderId="8" xfId="0" applyFont="1" applyFill="1" applyBorder="1" applyAlignment="1">
      <alignment horizontal="center" vertical="center"/>
    </xf>
    <xf numFmtId="0" fontId="41" fillId="19" borderId="5" xfId="0" applyFont="1" applyFill="1" applyBorder="1" applyAlignment="1">
      <alignment horizontal="center" vertical="center"/>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5" xfId="0" applyFont="1" applyBorder="1" applyAlignment="1">
      <alignment horizontal="left" vertical="center" wrapText="1"/>
    </xf>
    <xf numFmtId="0" fontId="3" fillId="0" borderId="7" xfId="0" applyFont="1" applyBorder="1" applyAlignment="1">
      <alignment vertical="center"/>
    </xf>
    <xf numFmtId="0" fontId="3" fillId="0" borderId="8" xfId="0" applyFont="1" applyBorder="1" applyAlignment="1">
      <alignment vertical="center"/>
    </xf>
    <xf numFmtId="0" fontId="3" fillId="0" borderId="5" xfId="0" applyFont="1" applyBorder="1" applyAlignment="1">
      <alignment vertical="center"/>
    </xf>
    <xf numFmtId="0" fontId="2" fillId="0" borderId="9" xfId="0" applyFont="1" applyBorder="1" applyAlignment="1">
      <alignment horizontal="left" vertical="center" wrapText="1"/>
    </xf>
    <xf numFmtId="0" fontId="2" fillId="0" borderId="10" xfId="0" applyFont="1" applyBorder="1" applyAlignment="1">
      <alignment horizontal="left" vertical="center" wrapText="1"/>
    </xf>
    <xf numFmtId="0" fontId="2" fillId="0" borderId="6" xfId="0" applyFont="1" applyBorder="1" applyAlignment="1">
      <alignment horizontal="left" vertical="center" wrapText="1"/>
    </xf>
    <xf numFmtId="0" fontId="2" fillId="0" borderId="9" xfId="0" applyFont="1" applyBorder="1" applyAlignment="1">
      <alignment vertical="center" wrapText="1"/>
    </xf>
    <xf numFmtId="0" fontId="2" fillId="0" borderId="10" xfId="0" applyFont="1" applyBorder="1" applyAlignment="1">
      <alignment vertical="center" wrapText="1"/>
    </xf>
    <xf numFmtId="0" fontId="2" fillId="0" borderId="6" xfId="0" applyFont="1" applyBorder="1" applyAlignment="1">
      <alignment vertical="center" wrapText="1"/>
    </xf>
    <xf numFmtId="0" fontId="2" fillId="0" borderId="32" xfId="0" applyFont="1" applyBorder="1" applyAlignment="1">
      <alignment vertical="center" wrapText="1"/>
    </xf>
    <xf numFmtId="0" fontId="2" fillId="0" borderId="0" xfId="0" applyFont="1" applyAlignment="1">
      <alignment vertical="center" wrapText="1"/>
    </xf>
    <xf numFmtId="0" fontId="2" fillId="0" borderId="14" xfId="0" applyFont="1" applyBorder="1" applyAlignment="1">
      <alignment vertical="center" wrapText="1"/>
    </xf>
    <xf numFmtId="49" fontId="40" fillId="9" borderId="29" xfId="0" applyNumberFormat="1" applyFont="1" applyFill="1" applyBorder="1" applyAlignment="1">
      <alignment horizontal="center" vertical="center"/>
    </xf>
    <xf numFmtId="49" fontId="40" fillId="9" borderId="30" xfId="0" applyNumberFormat="1" applyFont="1" applyFill="1" applyBorder="1" applyAlignment="1">
      <alignment horizontal="center" vertical="center"/>
    </xf>
    <xf numFmtId="49" fontId="40" fillId="9" borderId="31" xfId="0" applyNumberFormat="1" applyFont="1" applyFill="1" applyBorder="1" applyAlignment="1">
      <alignment horizontal="center" vertical="center"/>
    </xf>
    <xf numFmtId="49" fontId="39" fillId="20" borderId="27" xfId="0" applyNumberFormat="1" applyFont="1" applyFill="1" applyBorder="1" applyAlignment="1">
      <alignment horizontal="left" vertical="center"/>
    </xf>
    <xf numFmtId="49" fontId="39" fillId="20" borderId="28" xfId="0" applyNumberFormat="1" applyFont="1" applyFill="1" applyBorder="1" applyAlignment="1">
      <alignment horizontal="left" vertical="center"/>
    </xf>
    <xf numFmtId="0" fontId="25" fillId="0" borderId="14"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11" xfId="0" applyFont="1" applyBorder="1" applyAlignment="1">
      <alignment vertical="center" wrapText="1"/>
    </xf>
    <xf numFmtId="0" fontId="2" fillId="0" borderId="12" xfId="0" applyFont="1" applyBorder="1" applyAlignment="1">
      <alignment vertical="center" wrapText="1"/>
    </xf>
    <xf numFmtId="0" fontId="2" fillId="0" borderId="13" xfId="0" applyFont="1" applyBorder="1" applyAlignment="1">
      <alignment vertical="center" wrapText="1"/>
    </xf>
    <xf numFmtId="0" fontId="31" fillId="19" borderId="7" xfId="0" applyFont="1" applyFill="1" applyBorder="1" applyAlignment="1">
      <alignment horizontal="center" vertical="center" wrapText="1"/>
    </xf>
    <xf numFmtId="0" fontId="31" fillId="19" borderId="8" xfId="0" applyFont="1" applyFill="1" applyBorder="1" applyAlignment="1">
      <alignment horizontal="center" vertical="center" wrapText="1"/>
    </xf>
    <xf numFmtId="0" fontId="31" fillId="19" borderId="5" xfId="0" applyFont="1" applyFill="1" applyBorder="1" applyAlignment="1">
      <alignment horizontal="center" vertical="center" wrapText="1"/>
    </xf>
    <xf numFmtId="0" fontId="0" fillId="0" borderId="1" xfId="0" applyBorder="1" applyAlignment="1">
      <alignment horizontal="center" vertical="center"/>
    </xf>
  </cellXfs>
  <cellStyles count="19">
    <cellStyle name="Hiperlink 2" xfId="1" xr:uid="{00000000-0005-0000-0000-000000000000}"/>
    <cellStyle name="Normal" xfId="0" builtinId="0"/>
    <cellStyle name="Normal 2" xfId="2" xr:uid="{00000000-0005-0000-0000-000002000000}"/>
    <cellStyle name="Normal 2 2" xfId="3" xr:uid="{00000000-0005-0000-0000-000003000000}"/>
    <cellStyle name="Normal 2 2 2" xfId="4" xr:uid="{00000000-0005-0000-0000-000004000000}"/>
    <cellStyle name="Normal 2 3" xfId="5" xr:uid="{00000000-0005-0000-0000-000005000000}"/>
    <cellStyle name="Normal 2 3 2" xfId="6" xr:uid="{00000000-0005-0000-0000-000006000000}"/>
    <cellStyle name="Normal 2 3 3" xfId="7" xr:uid="{00000000-0005-0000-0000-000007000000}"/>
    <cellStyle name="Normal 2 4" xfId="8" xr:uid="{00000000-0005-0000-0000-000008000000}"/>
    <cellStyle name="Normal 3" xfId="9" xr:uid="{00000000-0005-0000-0000-000009000000}"/>
    <cellStyle name="Normal 4" xfId="10" xr:uid="{00000000-0005-0000-0000-00000A000000}"/>
    <cellStyle name="Normal 5" xfId="11" xr:uid="{00000000-0005-0000-0000-00000B000000}"/>
    <cellStyle name="Normal 6" xfId="12" xr:uid="{00000000-0005-0000-0000-00000C000000}"/>
    <cellStyle name="Normal 6 2 2 2" xfId="13" xr:uid="{00000000-0005-0000-0000-00000D000000}"/>
    <cellStyle name="Normal 7" xfId="14" xr:uid="{00000000-0005-0000-0000-00000E000000}"/>
    <cellStyle name="Normal 7 2" xfId="15" xr:uid="{00000000-0005-0000-0000-00000F000000}"/>
    <cellStyle name="Normal 9" xfId="16" xr:uid="{00000000-0005-0000-0000-000010000000}"/>
    <cellStyle name="Separador de milhares 2" xfId="17" xr:uid="{00000000-0005-0000-0000-000011000000}"/>
    <cellStyle name="Texto Explicativo 2" xfId="18" xr:uid="{00000000-0005-0000-0000-000012000000}"/>
  </cellStyles>
  <dxfs count="1402">
    <dxf>
      <font>
        <color rgb="FF0070C0"/>
      </font>
    </dxf>
    <dxf>
      <font>
        <strike/>
        <color rgb="FFFF0000"/>
      </font>
    </dxf>
    <dxf>
      <font>
        <strike/>
        <color rgb="FFFF0000"/>
      </font>
    </dxf>
    <dxf>
      <font>
        <color rgb="FF0070C0"/>
      </font>
    </dxf>
    <dxf>
      <font>
        <color rgb="FF0070C0"/>
      </font>
    </dxf>
    <dxf>
      <fill>
        <patternFill>
          <bgColor rgb="FFA9D08E"/>
        </patternFill>
      </fill>
    </dxf>
    <dxf>
      <fill>
        <patternFill>
          <bgColor rgb="FF70AD47"/>
        </patternFill>
      </fill>
    </dxf>
    <dxf>
      <fill>
        <patternFill>
          <bgColor rgb="FF548235"/>
        </patternFill>
      </fill>
    </dxf>
    <dxf>
      <font>
        <strike/>
      </font>
    </dxf>
    <dxf>
      <fill>
        <patternFill>
          <bgColor rgb="FFD6DCE4"/>
        </patternFill>
      </fill>
    </dxf>
    <dxf>
      <fill>
        <patternFill>
          <bgColor rgb="FFACB9CA"/>
        </patternFill>
      </fill>
    </dxf>
    <dxf>
      <fill>
        <patternFill>
          <bgColor rgb="FF8497B0"/>
        </patternFill>
      </fill>
    </dxf>
    <dxf>
      <font>
        <strike/>
        <color rgb="FFFF0000"/>
      </font>
    </dxf>
    <dxf>
      <font>
        <color rgb="FF7030A0"/>
      </font>
    </dxf>
    <dxf>
      <font>
        <color rgb="FF0070C0"/>
      </font>
    </dxf>
    <dxf>
      <fill>
        <patternFill>
          <bgColor rgb="FFA9D08E"/>
        </patternFill>
      </fill>
    </dxf>
    <dxf>
      <fill>
        <patternFill>
          <bgColor rgb="FF70AD47"/>
        </patternFill>
      </fill>
    </dxf>
    <dxf>
      <font>
        <color rgb="FF7030A0"/>
      </font>
    </dxf>
    <dxf>
      <font>
        <color rgb="FF0070C0"/>
      </font>
    </dxf>
    <dxf>
      <font>
        <strike/>
        <color rgb="FFFF0000"/>
      </font>
    </dxf>
    <dxf>
      <fill>
        <patternFill>
          <bgColor rgb="FFD6DCE4"/>
        </patternFill>
      </fill>
    </dxf>
    <dxf>
      <fill>
        <patternFill>
          <bgColor rgb="FFACB9CA"/>
        </patternFill>
      </fill>
    </dxf>
    <dxf>
      <fill>
        <patternFill>
          <bgColor rgb="FF8497B0"/>
        </patternFill>
      </fill>
    </dxf>
    <dxf>
      <font>
        <color rgb="FF7030A0"/>
      </font>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strike/>
        <color rgb="FFFF0000"/>
      </font>
    </dxf>
    <dxf>
      <font>
        <color rgb="FF7030A0"/>
      </font>
    </dxf>
    <dxf>
      <fill>
        <patternFill>
          <bgColor rgb="FFACB9CA"/>
        </patternFill>
      </fill>
    </dxf>
    <dxf>
      <fill>
        <patternFill>
          <bgColor rgb="FF70AD47"/>
        </patternFill>
      </fill>
    </dxf>
    <dxf>
      <fill>
        <patternFill>
          <bgColor rgb="FFA9D08E"/>
        </patternFill>
      </fill>
    </dxf>
    <dxf>
      <fill>
        <patternFill>
          <bgColor rgb="FF8497B0"/>
        </patternFill>
      </fill>
    </dxf>
    <dxf>
      <font>
        <color rgb="FF0070C0"/>
      </font>
    </dxf>
    <dxf>
      <fill>
        <patternFill>
          <bgColor rgb="FFD6DCE4"/>
        </patternFill>
      </fill>
    </dxf>
    <dxf>
      <font>
        <strike/>
      </font>
    </dxf>
    <dxf>
      <fill>
        <patternFill>
          <bgColor rgb="FFA9D08E"/>
        </patternFill>
      </fill>
    </dxf>
    <dxf>
      <fill>
        <patternFill>
          <bgColor rgb="FF70AD47"/>
        </patternFill>
      </fill>
    </dxf>
    <dxf>
      <fill>
        <patternFill>
          <bgColor rgb="FFD6DCE4"/>
        </patternFill>
      </fill>
    </dxf>
    <dxf>
      <fill>
        <patternFill>
          <bgColor rgb="FF548235"/>
        </patternFill>
      </fill>
    </dxf>
    <dxf>
      <fill>
        <patternFill>
          <bgColor rgb="FFACB9CA"/>
        </patternFill>
      </fill>
    </dxf>
    <dxf>
      <fill>
        <patternFill>
          <bgColor rgb="FF8497B0"/>
        </patternFill>
      </fill>
    </dxf>
    <dxf>
      <font>
        <strike/>
        <color rgb="FFFF0000"/>
      </font>
    </dxf>
    <dxf>
      <font>
        <color rgb="FF0070C0"/>
      </font>
    </dxf>
    <dxf>
      <font>
        <color rgb="FF0070C0"/>
      </font>
    </dxf>
    <dxf>
      <font>
        <strike/>
        <color rgb="FFFF0000"/>
      </font>
    </dxf>
    <dxf>
      <fill>
        <patternFill>
          <bgColor rgb="FFD6DCE4"/>
        </patternFill>
      </fill>
    </dxf>
    <dxf>
      <fill>
        <patternFill>
          <bgColor rgb="FFACB9CA"/>
        </patternFill>
      </fill>
    </dxf>
    <dxf>
      <fill>
        <patternFill>
          <bgColor rgb="FF8497B0"/>
        </patternFill>
      </fill>
    </dxf>
    <dxf>
      <font>
        <color rgb="FF7030A0"/>
      </font>
    </dxf>
    <dxf>
      <font>
        <color rgb="FF0070C0"/>
      </font>
    </dxf>
    <dxf>
      <font>
        <strike/>
      </font>
    </dxf>
    <dxf>
      <fill>
        <patternFill>
          <bgColor rgb="FF70AD47"/>
        </patternFill>
      </fill>
    </dxf>
    <dxf>
      <fill>
        <patternFill>
          <bgColor rgb="FFA9D08E"/>
        </patternFill>
      </fill>
    </dxf>
    <dxf>
      <font>
        <strike/>
        <color rgb="FFFF0000"/>
      </font>
    </dxf>
    <dxf>
      <fill>
        <patternFill>
          <bgColor rgb="FFACB9CA"/>
        </patternFill>
      </fill>
    </dxf>
    <dxf>
      <fill>
        <patternFill>
          <bgColor rgb="FFD6DCE4"/>
        </patternFill>
      </fill>
    </dxf>
    <dxf>
      <fill>
        <patternFill>
          <bgColor rgb="FF548235"/>
        </patternFill>
      </fill>
    </dxf>
    <dxf>
      <font>
        <color rgb="FF0070C0"/>
      </font>
    </dxf>
    <dxf>
      <font>
        <strike/>
        <color rgb="FFFF0000"/>
      </font>
    </dxf>
    <dxf>
      <fill>
        <patternFill>
          <bgColor rgb="FFA9D08E"/>
        </patternFill>
      </fill>
    </dxf>
    <dxf>
      <fill>
        <patternFill>
          <bgColor rgb="FF70AD47"/>
        </patternFill>
      </fill>
    </dxf>
    <dxf>
      <fill>
        <patternFill>
          <bgColor rgb="FF8497B0"/>
        </patternFill>
      </fill>
    </dxf>
    <dxf>
      <font>
        <color rgb="FF7030A0"/>
      </font>
    </dxf>
    <dxf>
      <font>
        <color rgb="FF0070C0"/>
      </font>
    </dxf>
    <dxf>
      <font>
        <strike/>
        <color rgb="FFFF0000"/>
      </font>
    </dxf>
    <dxf>
      <font>
        <color rgb="FF7030A0"/>
      </font>
    </dxf>
    <dxf>
      <font>
        <strike/>
      </font>
    </dxf>
    <dxf>
      <fill>
        <patternFill>
          <bgColor rgb="FFA9D08E"/>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70AD47"/>
        </patternFill>
      </fill>
    </dxf>
    <dxf>
      <font>
        <color rgb="FF0070C0"/>
      </font>
    </dxf>
    <dxf>
      <font>
        <strike/>
        <color rgb="FFFF0000"/>
      </font>
    </dxf>
    <dxf>
      <font>
        <color rgb="FF7030A0"/>
      </font>
    </dxf>
    <dxf>
      <font>
        <color rgb="FF0070C0"/>
      </font>
    </dxf>
    <dxf>
      <font>
        <strike/>
        <color rgb="FFFF0000"/>
      </font>
    </dxf>
    <dxf>
      <font>
        <color rgb="FF7030A0"/>
      </font>
    </dxf>
    <dxf>
      <fill>
        <patternFill>
          <bgColor rgb="FFD6DCE4"/>
        </patternFill>
      </fill>
    </dxf>
    <dxf>
      <fill>
        <patternFill>
          <bgColor rgb="FF8497B0"/>
        </patternFill>
      </fill>
    </dxf>
    <dxf>
      <fill>
        <patternFill>
          <bgColor rgb="FFACB9CA"/>
        </patternFill>
      </fill>
    </dxf>
    <dxf>
      <fill>
        <patternFill>
          <bgColor rgb="FF548235"/>
        </patternFill>
      </fill>
    </dxf>
    <dxf>
      <fill>
        <patternFill>
          <bgColor rgb="FF70AD47"/>
        </patternFill>
      </fill>
    </dxf>
    <dxf>
      <fill>
        <patternFill>
          <bgColor rgb="FFA9D08E"/>
        </patternFill>
      </fill>
    </dxf>
    <dxf>
      <fill>
        <patternFill>
          <bgColor rgb="FF70AD47"/>
        </patternFill>
      </fill>
    </dxf>
    <dxf>
      <fill>
        <patternFill>
          <bgColor rgb="FF548235"/>
        </patternFill>
      </fill>
    </dxf>
    <dxf>
      <font>
        <strike/>
      </font>
    </dxf>
    <dxf>
      <fill>
        <patternFill>
          <bgColor rgb="FFA9D08E"/>
        </patternFill>
      </fill>
    </dxf>
    <dxf>
      <fill>
        <patternFill>
          <bgColor rgb="FF8497B0"/>
        </patternFill>
      </fill>
    </dxf>
    <dxf>
      <fill>
        <patternFill>
          <bgColor rgb="FFACB9CA"/>
        </patternFill>
      </fill>
    </dxf>
    <dxf>
      <fill>
        <patternFill>
          <bgColor rgb="FFD6DCE4"/>
        </patternFill>
      </fill>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color rgb="FF0070C0"/>
      </font>
    </dxf>
    <dxf>
      <fill>
        <patternFill>
          <bgColor rgb="FF548235"/>
        </patternFill>
      </fill>
    </dxf>
    <dxf>
      <font>
        <color rgb="FF0070C0"/>
      </font>
    </dxf>
    <dxf>
      <fill>
        <patternFill>
          <bgColor rgb="FF548235"/>
        </patternFill>
      </fill>
    </dxf>
    <dxf>
      <fill>
        <patternFill>
          <bgColor rgb="FF70AD47"/>
        </patternFill>
      </fill>
    </dxf>
    <dxf>
      <font>
        <strike/>
      </font>
    </dxf>
    <dxf>
      <fill>
        <patternFill>
          <bgColor rgb="FF548235"/>
        </patternFill>
      </fill>
    </dxf>
    <dxf>
      <fill>
        <patternFill>
          <bgColor rgb="FFA9D08E"/>
        </patternFill>
      </fill>
    </dxf>
    <dxf>
      <fill>
        <patternFill>
          <bgColor rgb="FF8497B0"/>
        </patternFill>
      </fill>
    </dxf>
    <dxf>
      <fill>
        <patternFill>
          <bgColor rgb="FFACB9CA"/>
        </patternFill>
      </fill>
    </dxf>
    <dxf>
      <fill>
        <patternFill>
          <bgColor rgb="FFD6DCE4"/>
        </patternFill>
      </fill>
    </dxf>
    <dxf>
      <font>
        <color rgb="FF0070C0"/>
      </font>
    </dxf>
    <dxf>
      <font>
        <strike/>
        <color rgb="FFFF0000"/>
      </font>
    </dxf>
    <dxf>
      <font>
        <color rgb="FF7030A0"/>
      </font>
    </dxf>
    <dxf>
      <font>
        <strike/>
        <color rgb="FFFF0000"/>
      </font>
    </dxf>
    <dxf>
      <fill>
        <patternFill>
          <bgColor rgb="FFACB9CA"/>
        </patternFill>
      </fill>
    </dxf>
    <dxf>
      <fill>
        <patternFill>
          <bgColor rgb="FFD6DCE4"/>
        </patternFill>
      </fill>
    </dxf>
    <dxf>
      <fill>
        <patternFill>
          <bgColor rgb="FFA9D08E"/>
        </patternFill>
      </fill>
    </dxf>
    <dxf>
      <fill>
        <patternFill>
          <bgColor rgb="FF8497B0"/>
        </patternFill>
      </fill>
    </dxf>
    <dxf>
      <fill>
        <patternFill>
          <bgColor rgb="FF70AD47"/>
        </patternFill>
      </fill>
    </dxf>
    <dxf>
      <font>
        <strike/>
      </font>
    </dxf>
    <dxf>
      <font>
        <color rgb="FF0070C0"/>
      </font>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ACB9CA"/>
        </patternFill>
      </fill>
    </dxf>
    <dxf>
      <fill>
        <patternFill>
          <bgColor rgb="FFD6DCE4"/>
        </patternFill>
      </fill>
    </dxf>
    <dxf>
      <font>
        <color rgb="FF0070C0"/>
      </font>
    </dxf>
    <dxf>
      <font>
        <strike/>
        <color rgb="FFFF0000"/>
      </font>
    </dxf>
    <dxf>
      <fill>
        <patternFill>
          <bgColor rgb="FFFF0000"/>
        </patternFill>
      </fill>
    </dxf>
    <dxf>
      <fill>
        <patternFill>
          <bgColor rgb="FF70AD47"/>
        </patternFill>
      </fill>
    </dxf>
    <dxf>
      <fill>
        <patternFill>
          <bgColor rgb="FFA9D08E"/>
        </patternFill>
      </fill>
    </dxf>
    <dxf>
      <fill>
        <patternFill>
          <bgColor rgb="FF8497B0"/>
        </patternFill>
      </fill>
    </dxf>
    <dxf>
      <font>
        <color rgb="FF7030A0"/>
      </font>
    </dxf>
    <dxf>
      <font>
        <strike/>
      </font>
    </dxf>
    <dxf>
      <font>
        <color rgb="FF0070C0"/>
      </font>
    </dxf>
    <dxf>
      <font>
        <strike/>
        <color rgb="FFFF0000"/>
      </font>
    </dxf>
    <dxf>
      <fill>
        <patternFill>
          <bgColor rgb="FFD6DCE4"/>
        </patternFill>
      </fill>
    </dxf>
    <dxf>
      <fill>
        <patternFill>
          <bgColor rgb="FFACB9CA"/>
        </patternFill>
      </fill>
    </dxf>
    <dxf>
      <fill>
        <patternFill>
          <bgColor rgb="FFFF0000"/>
        </patternFill>
      </fill>
    </dxf>
    <dxf>
      <fill>
        <patternFill>
          <bgColor rgb="FF548235"/>
        </patternFill>
      </fill>
    </dxf>
    <dxf>
      <fill>
        <patternFill>
          <bgColor rgb="FFFF0000"/>
        </patternFill>
      </fill>
    </dxf>
    <dxf>
      <fill>
        <patternFill>
          <bgColor rgb="FFFF0000"/>
        </patternFill>
      </fill>
    </dxf>
    <dxf>
      <fill>
        <patternFill>
          <bgColor rgb="FF8497B0"/>
        </patternFill>
      </fill>
    </dxf>
    <dxf>
      <fill>
        <patternFill>
          <bgColor rgb="FFACB9CA"/>
        </patternFill>
      </fill>
    </dxf>
    <dxf>
      <fill>
        <patternFill>
          <bgColor rgb="FFD6DCE4"/>
        </patternFill>
      </fill>
    </dxf>
    <dxf>
      <fill>
        <patternFill>
          <bgColor rgb="FFA9D08E"/>
        </patternFill>
      </fill>
    </dxf>
    <dxf>
      <fill>
        <patternFill>
          <bgColor rgb="FF548235"/>
        </patternFill>
      </fill>
    </dxf>
    <dxf>
      <fill>
        <patternFill>
          <bgColor rgb="FF70AD47"/>
        </patternFill>
      </fill>
    </dxf>
    <dxf>
      <fill>
        <patternFill>
          <bgColor rgb="FF548235"/>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8497B0"/>
        </patternFill>
      </fill>
    </dxf>
    <dxf>
      <fill>
        <patternFill>
          <bgColor rgb="FF548235"/>
        </patternFill>
      </fill>
    </dxf>
    <dxf>
      <fill>
        <patternFill>
          <bgColor rgb="FF70AD47"/>
        </patternFill>
      </fill>
    </dxf>
    <dxf>
      <fill>
        <patternFill>
          <bgColor rgb="FFA9D08E"/>
        </patternFill>
      </fill>
    </dxf>
    <dxf>
      <fill>
        <patternFill>
          <bgColor rgb="FFD6DCE4"/>
        </patternFill>
      </fill>
    </dxf>
    <dxf>
      <fill>
        <patternFill>
          <bgColor rgb="FFACB9CA"/>
        </patternFill>
      </fill>
    </dxf>
    <dxf>
      <fill>
        <patternFill>
          <bgColor rgb="FF548235"/>
        </patternFill>
      </fill>
    </dxf>
    <dxf>
      <fill>
        <patternFill>
          <bgColor rgb="FFACB9CA"/>
        </patternFill>
      </fill>
    </dxf>
    <dxf>
      <fill>
        <patternFill>
          <bgColor rgb="FFD6DCE4"/>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548235"/>
        </patternFill>
      </fill>
    </dxf>
    <dxf>
      <fill>
        <patternFill>
          <bgColor rgb="FF70AD47"/>
        </patternFill>
      </fill>
    </dxf>
    <dxf>
      <fill>
        <patternFill>
          <bgColor rgb="FFD6DCE4"/>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548235"/>
        </patternFill>
      </fill>
    </dxf>
    <dxf>
      <fill>
        <patternFill>
          <bgColor rgb="FF70AD47"/>
        </patternFill>
      </fill>
    </dxf>
    <dxf>
      <fill>
        <patternFill>
          <bgColor rgb="FFACB9CA"/>
        </patternFill>
      </fill>
    </dxf>
    <dxf>
      <fill>
        <patternFill>
          <bgColor rgb="FFD6DCE4"/>
        </patternFill>
      </fill>
    </dxf>
    <dxf>
      <fill>
        <patternFill>
          <bgColor rgb="FFA9D08E"/>
        </patternFill>
      </fill>
    </dxf>
    <dxf>
      <fill>
        <patternFill>
          <bgColor rgb="FF8497B0"/>
        </patternFill>
      </fill>
    </dxf>
    <dxf>
      <fill>
        <patternFill>
          <bgColor rgb="FF548235"/>
        </patternFill>
      </fill>
    </dxf>
    <dxf>
      <fill>
        <patternFill>
          <bgColor rgb="FF70AD47"/>
        </patternFill>
      </fill>
    </dxf>
    <dxf>
      <fill>
        <patternFill>
          <bgColor rgb="FFA9D08E"/>
        </patternFill>
      </fill>
    </dxf>
    <dxf>
      <fill>
        <patternFill>
          <bgColor rgb="FFACB9CA"/>
        </patternFill>
      </fill>
    </dxf>
    <dxf>
      <fill>
        <patternFill>
          <bgColor rgb="FFD6DCE4"/>
        </patternFill>
      </fill>
    </dxf>
    <dxf>
      <fill>
        <patternFill>
          <bgColor rgb="FF8497B0"/>
        </patternFill>
      </fill>
    </dxf>
    <dxf>
      <fill>
        <patternFill>
          <bgColor rgb="FFD6DCE4"/>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ACB9CA"/>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70AD47"/>
        </patternFill>
      </fill>
    </dxf>
    <dxf>
      <fill>
        <patternFill>
          <bgColor rgb="FF548235"/>
        </patternFill>
      </fill>
    </dxf>
    <dxf>
      <fill>
        <patternFill>
          <bgColor rgb="FFD6DCE4"/>
        </patternFill>
      </fill>
    </dxf>
    <dxf>
      <fill>
        <patternFill>
          <bgColor rgb="FF70AD47"/>
        </patternFill>
      </fill>
    </dxf>
    <dxf>
      <fill>
        <patternFill>
          <bgColor rgb="FF548235"/>
        </patternFill>
      </fill>
    </dxf>
    <dxf>
      <fill>
        <patternFill>
          <bgColor rgb="FFA9D08E"/>
        </patternFill>
      </fill>
    </dxf>
    <dxf>
      <fill>
        <patternFill>
          <bgColor rgb="FF8497B0"/>
        </patternFill>
      </fill>
    </dxf>
    <dxf>
      <fill>
        <patternFill>
          <bgColor rgb="FFACB9CA"/>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A9D08E"/>
        </patternFill>
      </fill>
    </dxf>
    <dxf>
      <fill>
        <patternFill>
          <bgColor rgb="FF8497B0"/>
        </patternFill>
      </fill>
    </dxf>
    <dxf>
      <fill>
        <patternFill>
          <bgColor rgb="FFACB9CA"/>
        </patternFill>
      </fill>
    </dxf>
    <dxf>
      <fill>
        <patternFill>
          <bgColor rgb="FFD6DCE4"/>
        </patternFill>
      </fill>
    </dxf>
    <dxf>
      <font>
        <strike/>
      </font>
    </dxf>
    <dxf>
      <fill>
        <patternFill>
          <bgColor rgb="FFD6DCE4"/>
        </patternFill>
      </fill>
    </dxf>
    <dxf>
      <fill>
        <patternFill>
          <bgColor rgb="FFACB9CA"/>
        </patternFill>
      </fill>
    </dxf>
    <dxf>
      <fill>
        <patternFill>
          <bgColor rgb="FF8497B0"/>
        </patternFill>
      </fill>
    </dxf>
    <dxf>
      <fill>
        <patternFill>
          <bgColor rgb="FF548235"/>
        </patternFill>
      </fill>
    </dxf>
    <dxf>
      <fill>
        <patternFill>
          <bgColor rgb="FFA9D08E"/>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548235"/>
        </patternFill>
      </fill>
    </dxf>
    <dxf>
      <fill>
        <patternFill>
          <bgColor rgb="FFA9D08E"/>
        </patternFill>
      </fill>
    </dxf>
    <dxf>
      <fill>
        <patternFill>
          <bgColor rgb="FF8497B0"/>
        </patternFill>
      </fill>
    </dxf>
    <dxf>
      <fill>
        <patternFill>
          <bgColor rgb="FF70AD47"/>
        </patternFill>
      </fill>
    </dxf>
    <dxf>
      <fill>
        <patternFill>
          <bgColor rgb="FFD6DCE4"/>
        </patternFill>
      </fill>
    </dxf>
    <dxf>
      <fill>
        <patternFill>
          <bgColor rgb="FFACB9CA"/>
        </patternFill>
      </fill>
    </dxf>
    <dxf>
      <fill>
        <patternFill>
          <bgColor rgb="FFACB9CA"/>
        </patternFill>
      </fill>
    </dxf>
    <dxf>
      <fill>
        <patternFill>
          <bgColor rgb="FFD6DCE4"/>
        </patternFill>
      </fill>
    </dxf>
    <dxf>
      <fill>
        <patternFill>
          <bgColor rgb="FFA9D08E"/>
        </patternFill>
      </fill>
    </dxf>
    <dxf>
      <fill>
        <patternFill>
          <bgColor rgb="FF70AD47"/>
        </patternFill>
      </fill>
    </dxf>
    <dxf>
      <fill>
        <patternFill>
          <bgColor rgb="FF548235"/>
        </patternFill>
      </fill>
    </dxf>
    <dxf>
      <fill>
        <patternFill>
          <bgColor rgb="FF8497B0"/>
        </patternFill>
      </fill>
    </dxf>
    <dxf>
      <font>
        <strike/>
        <color rgb="FFFF0000"/>
      </font>
    </dxf>
    <dxf>
      <font>
        <color rgb="FF0070C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ACB9CA"/>
        </patternFill>
      </fill>
    </dxf>
    <dxf>
      <fill>
        <patternFill>
          <bgColor rgb="FF8497B0"/>
        </patternFill>
      </fill>
    </dxf>
    <dxf>
      <fill>
        <patternFill>
          <bgColor rgb="FFD6DCE4"/>
        </patternFill>
      </fill>
    </dxf>
    <dxf>
      <fill>
        <patternFill>
          <bgColor rgb="FFD6DCE4"/>
        </patternFill>
      </fill>
    </dxf>
    <dxf>
      <fill>
        <patternFill>
          <bgColor rgb="FF70AD47"/>
        </patternFill>
      </fill>
    </dxf>
    <dxf>
      <fill>
        <patternFill>
          <bgColor rgb="FFA9D08E"/>
        </patternFill>
      </fill>
    </dxf>
    <dxf>
      <fill>
        <patternFill>
          <bgColor rgb="FFACB9CA"/>
        </patternFill>
      </fill>
    </dxf>
    <dxf>
      <font>
        <color rgb="FF0070C0"/>
      </font>
    </dxf>
    <dxf>
      <font>
        <strike/>
      </font>
    </dxf>
    <dxf>
      <font>
        <color rgb="FF7030A0"/>
      </font>
    </dxf>
    <dxf>
      <fill>
        <patternFill>
          <bgColor rgb="FF8497B0"/>
        </patternFill>
      </fill>
    </dxf>
    <dxf>
      <font>
        <strike/>
        <color rgb="FFFF0000"/>
      </font>
    </dxf>
    <dxf>
      <fill>
        <patternFill>
          <bgColor rgb="FF548235"/>
        </patternFill>
      </fill>
    </dxf>
    <dxf>
      <font>
        <color rgb="FF0070C0"/>
      </font>
    </dxf>
    <dxf>
      <font>
        <color rgb="FF7030A0"/>
      </font>
    </dxf>
    <dxf>
      <fill>
        <patternFill>
          <bgColor rgb="FFD6DCE4"/>
        </patternFill>
      </fill>
    </dxf>
    <dxf>
      <fill>
        <patternFill>
          <bgColor rgb="FFACB9CA"/>
        </patternFill>
      </fill>
    </dxf>
    <dxf>
      <fill>
        <patternFill>
          <bgColor rgb="FF8497B0"/>
        </patternFill>
      </fill>
    </dxf>
    <dxf>
      <fill>
        <patternFill>
          <bgColor rgb="FF70AD47"/>
        </patternFill>
      </fill>
    </dxf>
    <dxf>
      <fill>
        <patternFill>
          <bgColor rgb="FF548235"/>
        </patternFill>
      </fill>
    </dxf>
    <dxf>
      <font>
        <strike/>
        <color rgb="FFFF0000"/>
      </font>
    </dxf>
    <dxf>
      <fill>
        <patternFill>
          <bgColor rgb="FFA9D08E"/>
        </patternFill>
      </fill>
    </dxf>
    <dxf>
      <font>
        <strike/>
      </font>
    </dxf>
    <dxf>
      <font>
        <color rgb="FF7030A0"/>
      </font>
    </dxf>
    <dxf>
      <fill>
        <patternFill>
          <bgColor rgb="FFD6DCE4"/>
        </patternFill>
      </fill>
    </dxf>
    <dxf>
      <fill>
        <patternFill>
          <bgColor rgb="FF548235"/>
        </patternFill>
      </fill>
    </dxf>
    <dxf>
      <fill>
        <patternFill>
          <bgColor rgb="FF70AD47"/>
        </patternFill>
      </fill>
    </dxf>
    <dxf>
      <font>
        <color rgb="FF0070C0"/>
      </font>
    </dxf>
    <dxf>
      <fill>
        <patternFill>
          <bgColor rgb="FF8497B0"/>
        </patternFill>
      </fill>
    </dxf>
    <dxf>
      <fill>
        <patternFill>
          <bgColor rgb="FFACB9CA"/>
        </patternFill>
      </fill>
    </dxf>
    <dxf>
      <fill>
        <patternFill>
          <bgColor rgb="FFA9D08E"/>
        </patternFill>
      </fill>
    </dxf>
    <dxf>
      <font>
        <strike/>
        <color rgb="FFFF0000"/>
      </font>
    </dxf>
    <dxf>
      <font>
        <strike/>
        <color rgb="FFFF0000"/>
      </font>
    </dxf>
    <dxf>
      <fill>
        <patternFill>
          <bgColor rgb="FF548235"/>
        </patternFill>
      </fill>
    </dxf>
    <dxf>
      <fill>
        <patternFill>
          <bgColor rgb="FF70AD47"/>
        </patternFill>
      </fill>
    </dxf>
    <dxf>
      <fill>
        <patternFill>
          <bgColor rgb="FFA9D08E"/>
        </patternFill>
      </fill>
    </dxf>
    <dxf>
      <font>
        <color rgb="FF0070C0"/>
      </font>
    </dxf>
    <dxf>
      <fill>
        <patternFill>
          <bgColor rgb="FF8497B0"/>
        </patternFill>
      </fill>
    </dxf>
    <dxf>
      <fill>
        <patternFill>
          <bgColor rgb="FFACB9CA"/>
        </patternFill>
      </fill>
    </dxf>
    <dxf>
      <fill>
        <patternFill>
          <bgColor rgb="FFD6DCE4"/>
        </patternFill>
      </fill>
    </dxf>
    <dxf>
      <font>
        <strike/>
      </font>
    </dxf>
    <dxf>
      <font>
        <color rgb="FF7030A0"/>
      </font>
    </dxf>
    <dxf>
      <fill>
        <patternFill>
          <bgColor rgb="FFACB9CA"/>
        </patternFill>
      </fill>
    </dxf>
    <dxf>
      <fill>
        <patternFill>
          <bgColor rgb="FF8497B0"/>
        </patternFill>
      </fill>
    </dxf>
    <dxf>
      <fill>
        <patternFill>
          <bgColor rgb="FF70AD47"/>
        </patternFill>
      </fill>
    </dxf>
    <dxf>
      <fill>
        <patternFill>
          <bgColor rgb="FF548235"/>
        </patternFill>
      </fill>
    </dxf>
    <dxf>
      <fill>
        <patternFill>
          <bgColor rgb="FFA9D08E"/>
        </patternFill>
      </fill>
    </dxf>
    <dxf>
      <fill>
        <patternFill>
          <bgColor rgb="FFD6DCE4"/>
        </patternFill>
      </fill>
    </dxf>
    <dxf>
      <font>
        <color rgb="FF0070C0"/>
      </font>
    </dxf>
    <dxf>
      <font>
        <strike/>
        <color rgb="FFFF0000"/>
      </font>
    </dxf>
    <dxf>
      <fill>
        <patternFill>
          <bgColor rgb="FFACB9CA"/>
        </patternFill>
      </fill>
    </dxf>
    <dxf>
      <fill>
        <patternFill>
          <bgColor rgb="FF8497B0"/>
        </patternFill>
      </fill>
    </dxf>
    <dxf>
      <fill>
        <patternFill>
          <bgColor rgb="FFD6DCE4"/>
        </patternFill>
      </fill>
    </dxf>
    <dxf>
      <fill>
        <patternFill>
          <bgColor rgb="FFD6DCE4"/>
        </patternFill>
      </fill>
    </dxf>
    <dxf>
      <fill>
        <patternFill>
          <bgColor rgb="FFACB9CA"/>
        </patternFill>
      </fill>
    </dxf>
    <dxf>
      <fill>
        <patternFill>
          <bgColor rgb="FF8497B0"/>
        </patternFill>
      </fill>
    </dxf>
    <dxf>
      <font>
        <color rgb="FF0070C0"/>
      </font>
    </dxf>
    <dxf>
      <font>
        <strike/>
      </font>
    </dxf>
    <dxf>
      <font>
        <color rgb="FF7030A0"/>
      </font>
    </dxf>
    <dxf>
      <font>
        <strike/>
        <color rgb="FFFF0000"/>
      </font>
    </dxf>
    <dxf>
      <fill>
        <patternFill>
          <bgColor rgb="FFFF0000"/>
        </patternFill>
      </fill>
    </dxf>
    <dxf>
      <font>
        <strike/>
        <color rgb="FFFF0000"/>
      </font>
    </dxf>
    <dxf>
      <font>
        <color rgb="FF0070C0"/>
      </font>
    </dxf>
    <dxf>
      <fill>
        <patternFill>
          <bgColor rgb="FF548235"/>
        </patternFill>
      </fill>
    </dxf>
    <dxf>
      <font>
        <color rgb="FF7030A0"/>
      </font>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ont>
        <strike/>
      </font>
    </dxf>
    <dxf>
      <fill>
        <patternFill>
          <bgColor rgb="FF8497B0"/>
        </patternFill>
      </fill>
    </dxf>
    <dxf>
      <fill>
        <patternFill>
          <bgColor rgb="FFA9D08E"/>
        </patternFill>
      </fill>
    </dxf>
    <dxf>
      <fill>
        <patternFill>
          <bgColor rgb="FF548235"/>
        </patternFill>
      </fill>
    </dxf>
    <dxf>
      <fill>
        <patternFill>
          <bgColor rgb="FF70AD47"/>
        </patternFill>
      </fill>
    </dxf>
    <dxf>
      <font>
        <strike/>
        <color rgb="FFFF0000"/>
      </font>
    </dxf>
    <dxf>
      <font>
        <color rgb="FF0070C0"/>
      </font>
    </dxf>
    <dxf>
      <font>
        <color rgb="FF7030A0"/>
      </font>
    </dxf>
    <dxf>
      <font>
        <strike/>
      </font>
    </dxf>
    <dxf>
      <fill>
        <patternFill>
          <bgColor rgb="FFD6DCE4"/>
        </patternFill>
      </fill>
    </dxf>
    <dxf>
      <fill>
        <patternFill>
          <bgColor rgb="FFACB9CA"/>
        </patternFill>
      </fill>
    </dxf>
    <dxf>
      <fill>
        <patternFill>
          <bgColor rgb="FFA9D08E"/>
        </patternFill>
      </fill>
    </dxf>
    <dxf>
      <fill>
        <patternFill>
          <bgColor rgb="FF8497B0"/>
        </patternFill>
      </fill>
    </dxf>
    <dxf>
      <fill>
        <patternFill>
          <bgColor rgb="FFACB9CA"/>
        </patternFill>
      </fill>
    </dxf>
    <dxf>
      <fill>
        <patternFill>
          <bgColor rgb="FFD6DCE4"/>
        </patternFill>
      </fill>
    </dxf>
    <dxf>
      <font>
        <strike/>
      </font>
    </dxf>
    <dxf>
      <font>
        <color rgb="FF7030A0"/>
      </font>
    </dxf>
    <dxf>
      <font>
        <strike/>
        <color rgb="FFFF0000"/>
      </font>
    </dxf>
    <dxf>
      <fill>
        <patternFill>
          <bgColor rgb="FF70AD47"/>
        </patternFill>
      </fill>
    </dxf>
    <dxf>
      <fill>
        <patternFill>
          <bgColor rgb="FF548235"/>
        </patternFill>
      </fill>
    </dxf>
    <dxf>
      <font>
        <color rgb="FF0070C0"/>
      </font>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font>
    </dxf>
    <dxf>
      <fill>
        <patternFill>
          <bgColor rgb="FF8497B0"/>
        </patternFill>
      </fill>
    </dxf>
    <dxf>
      <font>
        <color rgb="FF0070C0"/>
      </font>
    </dxf>
    <dxf>
      <font>
        <strike/>
        <color rgb="FFFF0000"/>
      </font>
    </dxf>
    <dxf>
      <font>
        <color rgb="FF7030A0"/>
      </font>
    </dxf>
    <dxf>
      <fill>
        <patternFill>
          <bgColor rgb="FFD6DCE4"/>
        </patternFill>
      </fill>
    </dxf>
    <dxf>
      <fill>
        <patternFill>
          <bgColor rgb="FFACB9CA"/>
        </patternFill>
      </fill>
    </dxf>
    <dxf>
      <fill>
        <patternFill>
          <bgColor rgb="FFA9D08E"/>
        </patternFill>
      </fill>
    </dxf>
    <dxf>
      <fill>
        <patternFill>
          <bgColor rgb="FF70AD47"/>
        </patternFill>
      </fill>
    </dxf>
    <dxf>
      <fill>
        <patternFill>
          <bgColor rgb="FF548235"/>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ont>
        <strike/>
      </font>
    </dxf>
    <dxf>
      <font>
        <color rgb="FF7030A0"/>
      </font>
    </dxf>
    <dxf>
      <font>
        <strike/>
        <color rgb="FFFF0000"/>
      </font>
    </dxf>
    <dxf>
      <font>
        <color rgb="FF0070C0"/>
      </font>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548235"/>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D6DCE4"/>
        </patternFill>
      </fill>
    </dxf>
    <dxf>
      <fill>
        <patternFill>
          <bgColor rgb="FFACB9CA"/>
        </patternFill>
      </fill>
    </dxf>
    <dxf>
      <fill>
        <patternFill>
          <bgColor rgb="FF70AD47"/>
        </patternFill>
      </fill>
    </dxf>
    <dxf>
      <fill>
        <patternFill>
          <bgColor rgb="FF8497B0"/>
        </patternFill>
      </fill>
    </dxf>
    <dxf>
      <fill>
        <patternFill>
          <bgColor rgb="FFA9D08E"/>
        </patternFill>
      </fill>
    </dxf>
    <dxf>
      <fill>
        <patternFill>
          <bgColor rgb="FF548235"/>
        </patternFill>
      </fill>
    </dxf>
    <dxf>
      <fill>
        <patternFill>
          <bgColor rgb="FF70AD47"/>
        </patternFill>
      </fill>
    </dxf>
    <dxf>
      <fill>
        <patternFill>
          <bgColor rgb="FFACB9CA"/>
        </patternFill>
      </fill>
    </dxf>
    <dxf>
      <fill>
        <patternFill>
          <bgColor rgb="FF8497B0"/>
        </patternFill>
      </fill>
    </dxf>
    <dxf>
      <fill>
        <patternFill>
          <bgColor rgb="FFA9D08E"/>
        </patternFill>
      </fill>
    </dxf>
    <dxf>
      <fill>
        <patternFill>
          <bgColor rgb="FF548235"/>
        </patternFill>
      </fill>
    </dxf>
    <dxf>
      <fill>
        <patternFill>
          <bgColor rgb="FFD6DCE4"/>
        </patternFill>
      </fill>
    </dxf>
    <dxf>
      <fill>
        <patternFill>
          <bgColor rgb="FFACB9CA"/>
        </patternFill>
      </fill>
    </dxf>
    <dxf>
      <fill>
        <patternFill>
          <bgColor rgb="FFD6DCE4"/>
        </patternFill>
      </fill>
    </dxf>
    <dxf>
      <fill>
        <patternFill>
          <bgColor rgb="FF70AD47"/>
        </patternFill>
      </fill>
    </dxf>
    <dxf>
      <fill>
        <patternFill>
          <bgColor rgb="FF548235"/>
        </patternFill>
      </fill>
    </dxf>
    <dxf>
      <fill>
        <patternFill>
          <bgColor rgb="FFA9D08E"/>
        </patternFill>
      </fill>
    </dxf>
    <dxf>
      <fill>
        <patternFill>
          <bgColor rgb="FF8497B0"/>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ACB9CA"/>
        </patternFill>
      </fill>
    </dxf>
    <dxf>
      <fill>
        <patternFill>
          <bgColor rgb="FFD6DCE4"/>
        </patternFill>
      </fill>
    </dxf>
    <dxf>
      <fill>
        <patternFill>
          <bgColor rgb="FF548235"/>
        </patternFill>
      </fill>
    </dxf>
    <dxf>
      <fill>
        <patternFill>
          <bgColor rgb="FFA9D08E"/>
        </patternFill>
      </fill>
    </dxf>
    <dxf>
      <fill>
        <patternFill>
          <bgColor rgb="FF70AD47"/>
        </patternFill>
      </fill>
    </dxf>
    <dxf>
      <fill>
        <patternFill>
          <bgColor rgb="FFA9D08E"/>
        </patternFill>
      </fill>
    </dxf>
    <dxf>
      <fill>
        <patternFill>
          <bgColor rgb="FFACB9CA"/>
        </patternFill>
      </fill>
    </dxf>
    <dxf>
      <fill>
        <patternFill>
          <bgColor rgb="FFD6DCE4"/>
        </patternFill>
      </fill>
    </dxf>
    <dxf>
      <fill>
        <patternFill>
          <bgColor rgb="FF8497B0"/>
        </patternFill>
      </fill>
    </dxf>
    <dxf>
      <fill>
        <patternFill>
          <bgColor rgb="FF70AD47"/>
        </patternFill>
      </fill>
    </dxf>
    <dxf>
      <fill>
        <patternFill>
          <bgColor rgb="FF548235"/>
        </patternFill>
      </fill>
    </dxf>
    <dxf>
      <fill>
        <patternFill>
          <bgColor rgb="FF70AD47"/>
        </patternFill>
      </fill>
    </dxf>
    <dxf>
      <fill>
        <patternFill>
          <bgColor rgb="FF8497B0"/>
        </patternFill>
      </fill>
    </dxf>
    <dxf>
      <fill>
        <patternFill>
          <bgColor rgb="FFD6DCE4"/>
        </patternFill>
      </fill>
    </dxf>
    <dxf>
      <fill>
        <patternFill>
          <bgColor rgb="FFACB9CA"/>
        </patternFill>
      </fill>
    </dxf>
    <dxf>
      <fill>
        <patternFill>
          <bgColor rgb="FFA9D08E"/>
        </patternFill>
      </fill>
    </dxf>
    <dxf>
      <fill>
        <patternFill>
          <bgColor rgb="FF548235"/>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ACB9CA"/>
        </patternFill>
      </fill>
    </dxf>
    <dxf>
      <fill>
        <patternFill>
          <bgColor rgb="FFD6DCE4"/>
        </patternFill>
      </fill>
    </dxf>
    <dxf>
      <fill>
        <patternFill>
          <bgColor rgb="FFD6DCE4"/>
        </patternFill>
      </fill>
    </dxf>
    <dxf>
      <fill>
        <patternFill>
          <bgColor rgb="FFACB9CA"/>
        </patternFill>
      </fill>
    </dxf>
    <dxf>
      <fill>
        <patternFill>
          <bgColor rgb="FFA9D08E"/>
        </patternFill>
      </fill>
    </dxf>
    <dxf>
      <fill>
        <patternFill>
          <bgColor rgb="FF70AD47"/>
        </patternFill>
      </fill>
    </dxf>
    <dxf>
      <fill>
        <patternFill>
          <bgColor rgb="FF8497B0"/>
        </patternFill>
      </fill>
    </dxf>
    <dxf>
      <fill>
        <patternFill>
          <bgColor rgb="FF548235"/>
        </patternFill>
      </fill>
    </dxf>
    <dxf>
      <fill>
        <patternFill>
          <bgColor rgb="FF548235"/>
        </patternFill>
      </fill>
    </dxf>
    <dxf>
      <fill>
        <patternFill>
          <bgColor rgb="FFA9D08E"/>
        </patternFill>
      </fill>
    </dxf>
    <dxf>
      <fill>
        <patternFill>
          <bgColor rgb="FFACB9CA"/>
        </patternFill>
      </fill>
    </dxf>
    <dxf>
      <fill>
        <patternFill>
          <bgColor rgb="FF8497B0"/>
        </patternFill>
      </fill>
    </dxf>
    <dxf>
      <fill>
        <patternFill>
          <bgColor rgb="FFD6DCE4"/>
        </patternFill>
      </fill>
    </dxf>
    <dxf>
      <fill>
        <patternFill>
          <bgColor rgb="FF70AD47"/>
        </patternFill>
      </fill>
    </dxf>
    <dxf>
      <fill>
        <patternFill>
          <bgColor rgb="FFACB9CA"/>
        </patternFill>
      </fill>
    </dxf>
    <dxf>
      <fill>
        <patternFill>
          <bgColor rgb="FF8497B0"/>
        </patternFill>
      </fill>
    </dxf>
    <dxf>
      <fill>
        <patternFill>
          <bgColor rgb="FF548235"/>
        </patternFill>
      </fill>
    </dxf>
    <dxf>
      <fill>
        <patternFill>
          <bgColor rgb="FFD6DCE4"/>
        </patternFill>
      </fill>
    </dxf>
    <dxf>
      <fill>
        <patternFill>
          <bgColor rgb="FF70AD47"/>
        </patternFill>
      </fill>
    </dxf>
    <dxf>
      <fill>
        <patternFill>
          <bgColor rgb="FFA9D08E"/>
        </patternFill>
      </fill>
    </dxf>
    <dxf>
      <fill>
        <patternFill>
          <bgColor rgb="FF70AD47"/>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548235"/>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D6DCE4"/>
        </patternFill>
      </fill>
    </dxf>
    <dxf>
      <fill>
        <patternFill>
          <bgColor rgb="FFACB9CA"/>
        </patternFill>
      </fill>
    </dxf>
    <dxf>
      <fill>
        <patternFill>
          <bgColor rgb="FF8497B0"/>
        </patternFill>
      </fill>
    </dxf>
    <dxf>
      <fill>
        <patternFill>
          <bgColor rgb="FF70AD47"/>
        </patternFill>
      </fill>
    </dxf>
    <dxf>
      <fill>
        <patternFill>
          <bgColor rgb="FF548235"/>
        </patternFill>
      </fill>
    </dxf>
    <dxf>
      <fill>
        <patternFill>
          <bgColor rgb="FFA9D08E"/>
        </patternFill>
      </fill>
    </dxf>
    <dxf>
      <fill>
        <patternFill>
          <bgColor rgb="FFA9D08E"/>
        </patternFill>
      </fill>
    </dxf>
    <dxf>
      <fill>
        <patternFill>
          <bgColor rgb="FF548235"/>
        </patternFill>
      </fill>
    </dxf>
    <dxf>
      <fill>
        <patternFill>
          <bgColor rgb="FF70AD47"/>
        </patternFill>
      </fill>
    </dxf>
    <dxf>
      <fill>
        <patternFill>
          <bgColor rgb="FF8497B0"/>
        </patternFill>
      </fill>
    </dxf>
    <dxf>
      <fill>
        <patternFill>
          <bgColor rgb="FFACB9CA"/>
        </patternFill>
      </fill>
    </dxf>
    <dxf>
      <fill>
        <patternFill>
          <bgColor rgb="FFD6DCE4"/>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D6DCE4"/>
        </patternFill>
      </fill>
    </dxf>
    <dxf>
      <fill>
        <patternFill>
          <bgColor rgb="FFACB9CA"/>
        </patternFill>
      </fill>
    </dxf>
    <dxf>
      <fill>
        <patternFill>
          <bgColor rgb="FF8497B0"/>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9D08E"/>
        </patternFill>
      </fill>
    </dxf>
    <dxf>
      <fill>
        <patternFill>
          <bgColor rgb="FF70AD47"/>
        </patternFill>
      </fill>
    </dxf>
    <dxf>
      <fill>
        <patternFill>
          <bgColor rgb="FFACB9CA"/>
        </patternFill>
      </fill>
    </dxf>
    <dxf>
      <fill>
        <patternFill>
          <bgColor rgb="FFD6DCE4"/>
        </patternFill>
      </fill>
    </dxf>
    <dxf>
      <fill>
        <patternFill>
          <bgColor rgb="FF548235"/>
        </patternFill>
      </fill>
    </dxf>
    <dxf>
      <fill>
        <patternFill>
          <bgColor rgb="FFD6DCE4"/>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ACB9CA"/>
        </patternFill>
      </fill>
    </dxf>
    <dxf>
      <fill>
        <patternFill>
          <bgColor rgb="FFD6DCE4"/>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548235"/>
        </patternFill>
      </fill>
    </dxf>
    <dxf>
      <fill>
        <patternFill>
          <bgColor rgb="FF70AD47"/>
        </patternFill>
      </fill>
    </dxf>
    <dxf>
      <fill>
        <patternFill>
          <bgColor rgb="FFA9D08E"/>
        </patternFill>
      </fill>
    </dxf>
    <dxf>
      <fill>
        <patternFill>
          <bgColor rgb="FFD6DCE4"/>
        </patternFill>
      </fill>
    </dxf>
    <dxf>
      <fill>
        <patternFill>
          <bgColor rgb="FFACB9CA"/>
        </patternFill>
      </fill>
    </dxf>
    <dxf>
      <fill>
        <patternFill>
          <bgColor rgb="FF8497B0"/>
        </patternFill>
      </fill>
    </dxf>
    <dxf>
      <font>
        <strike/>
        <color rgb="FFFF0000"/>
      </font>
    </dxf>
    <dxf>
      <font>
        <color rgb="FF0070C0"/>
      </font>
    </dxf>
    <dxf>
      <fill>
        <patternFill>
          <bgColor rgb="FFACB9CA"/>
        </patternFill>
      </fill>
    </dxf>
    <dxf>
      <fill>
        <patternFill>
          <bgColor rgb="FFD6DCE4"/>
        </patternFill>
      </fill>
    </dxf>
    <dxf>
      <fill>
        <patternFill>
          <bgColor rgb="FF8497B0"/>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548235"/>
        </patternFill>
      </fill>
    </dxf>
    <dxf>
      <fill>
        <patternFill>
          <bgColor rgb="FFA9D08E"/>
        </patternFill>
      </fill>
    </dxf>
    <dxf>
      <fill>
        <patternFill>
          <bgColor rgb="FFACB9CA"/>
        </patternFill>
      </fill>
    </dxf>
    <dxf>
      <fill>
        <patternFill>
          <bgColor rgb="FFD6DCE4"/>
        </patternFill>
      </fill>
    </dxf>
    <dxf>
      <fill>
        <patternFill>
          <bgColor rgb="FF70AD47"/>
        </patternFill>
      </fill>
    </dxf>
    <dxf>
      <fill>
        <patternFill>
          <bgColor rgb="FF8497B0"/>
        </patternFill>
      </fill>
    </dxf>
    <dxf>
      <fill>
        <patternFill>
          <bgColor rgb="FFD6DCE4"/>
        </patternFill>
      </fill>
    </dxf>
    <dxf>
      <fill>
        <patternFill>
          <bgColor rgb="FFACB9CA"/>
        </patternFill>
      </fill>
    </dxf>
    <dxf>
      <fill>
        <patternFill>
          <bgColor rgb="FFA9D08E"/>
        </patternFill>
      </fill>
    </dxf>
    <dxf>
      <fill>
        <patternFill>
          <bgColor rgb="FF548235"/>
        </patternFill>
      </fill>
    </dxf>
    <dxf>
      <fill>
        <patternFill>
          <bgColor rgb="FF70AD47"/>
        </patternFill>
      </fill>
    </dxf>
    <dxf>
      <fill>
        <patternFill>
          <bgColor rgb="FF548235"/>
        </patternFill>
      </fill>
    </dxf>
    <dxf>
      <fill>
        <patternFill>
          <bgColor rgb="FFA9D08E"/>
        </patternFill>
      </fill>
    </dxf>
    <dxf>
      <fill>
        <patternFill>
          <bgColor rgb="FF548235"/>
        </patternFill>
      </fill>
    </dxf>
    <dxf>
      <fill>
        <patternFill>
          <bgColor rgb="FF70AD47"/>
        </patternFill>
      </fill>
    </dxf>
    <dxf>
      <font>
        <color rgb="FF0070C0"/>
      </font>
    </dxf>
    <dxf>
      <fill>
        <patternFill>
          <bgColor rgb="FF8497B0"/>
        </patternFill>
      </fill>
    </dxf>
    <dxf>
      <fill>
        <patternFill>
          <bgColor rgb="FFACB9CA"/>
        </patternFill>
      </fill>
    </dxf>
    <dxf>
      <fill>
        <patternFill>
          <bgColor rgb="FFD6DCE4"/>
        </patternFill>
      </fill>
    </dxf>
    <dxf>
      <font>
        <color rgb="FF7030A0"/>
      </font>
    </dxf>
    <dxf>
      <font>
        <strike/>
        <color rgb="FFFF0000"/>
      </font>
    </dxf>
    <dxf>
      <fill>
        <patternFill>
          <bgColor rgb="FF8497B0"/>
        </patternFill>
      </fill>
    </dxf>
    <dxf>
      <fill>
        <patternFill>
          <bgColor rgb="FF548235"/>
        </patternFill>
      </fill>
    </dxf>
    <dxf>
      <fill>
        <patternFill>
          <bgColor rgb="FF70AD47"/>
        </patternFill>
      </fill>
    </dxf>
    <dxf>
      <fill>
        <patternFill>
          <bgColor rgb="FFA9D08E"/>
        </patternFill>
      </fill>
    </dxf>
    <dxf>
      <fill>
        <patternFill>
          <bgColor rgb="FFACB9CA"/>
        </patternFill>
      </fill>
    </dxf>
    <dxf>
      <fill>
        <patternFill>
          <bgColor rgb="FFD6DCE4"/>
        </patternFill>
      </fill>
    </dxf>
    <dxf>
      <fill>
        <patternFill>
          <bgColor rgb="FF548235"/>
        </patternFill>
      </fill>
    </dxf>
    <dxf>
      <fill>
        <patternFill>
          <bgColor rgb="FF70AD47"/>
        </patternFill>
      </fill>
    </dxf>
    <dxf>
      <fill>
        <patternFill>
          <bgColor rgb="FF8497B0"/>
        </patternFill>
      </fill>
    </dxf>
    <dxf>
      <fill>
        <patternFill>
          <bgColor rgb="FFACB9CA"/>
        </patternFill>
      </fill>
    </dxf>
    <dxf>
      <fill>
        <patternFill>
          <bgColor rgb="FFD6DCE4"/>
        </patternFill>
      </fill>
    </dxf>
    <dxf>
      <fill>
        <patternFill>
          <bgColor rgb="FFA9D08E"/>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548235"/>
        </patternFill>
      </fill>
    </dxf>
    <dxf>
      <fill>
        <patternFill>
          <bgColor rgb="FFD6DCE4"/>
        </patternFill>
      </fill>
    </dxf>
    <dxf>
      <fill>
        <patternFill>
          <bgColor rgb="FF8497B0"/>
        </patternFill>
      </fill>
    </dxf>
    <dxf>
      <fill>
        <patternFill>
          <bgColor rgb="FFACB9CA"/>
        </patternFill>
      </fill>
    </dxf>
    <dxf>
      <fill>
        <patternFill>
          <bgColor rgb="FF548235"/>
        </patternFill>
      </fill>
    </dxf>
    <dxf>
      <fill>
        <patternFill>
          <bgColor rgb="FF70AD47"/>
        </patternFill>
      </fill>
    </dxf>
    <dxf>
      <fill>
        <patternFill>
          <bgColor rgb="FFA9D08E"/>
        </patternFill>
      </fill>
    </dxf>
    <dxf>
      <fill>
        <patternFill>
          <bgColor rgb="FFACB9CA"/>
        </patternFill>
      </fill>
    </dxf>
    <dxf>
      <fill>
        <patternFill>
          <bgColor rgb="FFD6DCE4"/>
        </patternFill>
      </fill>
    </dxf>
    <dxf>
      <fill>
        <patternFill>
          <bgColor rgb="FF8497B0"/>
        </patternFill>
      </fill>
    </dxf>
    <dxf>
      <font>
        <strike/>
        <color rgb="FFFF0000"/>
      </font>
    </dxf>
    <dxf>
      <font>
        <color rgb="FF0070C0"/>
      </font>
    </dxf>
    <dxf>
      <fill>
        <patternFill>
          <bgColor rgb="FFD6DCE4"/>
        </patternFill>
      </fill>
    </dxf>
    <dxf>
      <fill>
        <patternFill>
          <bgColor rgb="FFA9D08E"/>
        </patternFill>
      </fill>
    </dxf>
    <dxf>
      <fill>
        <patternFill>
          <bgColor rgb="FF70AD47"/>
        </patternFill>
      </fill>
    </dxf>
    <dxf>
      <fill>
        <patternFill>
          <bgColor rgb="FF548235"/>
        </patternFill>
      </fill>
    </dxf>
    <dxf>
      <fill>
        <patternFill>
          <bgColor rgb="FFACB9CA"/>
        </patternFill>
      </fill>
    </dxf>
    <dxf>
      <fill>
        <patternFill>
          <bgColor rgb="FF8497B0"/>
        </patternFill>
      </fill>
    </dxf>
    <dxf>
      <fill>
        <patternFill>
          <bgColor rgb="FF70AD47"/>
        </patternFill>
      </fill>
    </dxf>
    <dxf>
      <fill>
        <patternFill>
          <bgColor rgb="FF548235"/>
        </patternFill>
      </fill>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A9D08E"/>
        </patternFill>
      </fill>
    </dxf>
    <dxf>
      <fill>
        <patternFill>
          <bgColor rgb="FF8497B0"/>
        </patternFill>
      </fill>
    </dxf>
    <dxf>
      <fill>
        <patternFill>
          <bgColor rgb="FFD6DCE4"/>
        </patternFill>
      </fill>
    </dxf>
    <dxf>
      <fill>
        <patternFill>
          <bgColor rgb="FF70AD47"/>
        </patternFill>
      </fill>
    </dxf>
    <dxf>
      <fill>
        <patternFill>
          <bgColor rgb="FF548235"/>
        </patternFill>
      </fill>
    </dxf>
    <dxf>
      <fill>
        <patternFill>
          <bgColor rgb="FFACB9CA"/>
        </patternFill>
      </fill>
    </dxf>
    <dxf>
      <fill>
        <patternFill>
          <bgColor rgb="FFD6DCE4"/>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548235"/>
        </patternFill>
      </fill>
    </dxf>
    <dxf>
      <fill>
        <patternFill>
          <bgColor rgb="FFFF0000"/>
        </patternFill>
      </fill>
    </dxf>
    <dxf>
      <fill>
        <patternFill>
          <bgColor rgb="FFACB9CA"/>
        </patternFill>
      </fill>
    </dxf>
    <dxf>
      <fill>
        <patternFill>
          <bgColor rgb="FFD6DCE4"/>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ill>
        <patternFill>
          <bgColor rgb="FFFF0000"/>
        </patternFill>
      </fill>
    </dxf>
    <dxf>
      <font>
        <color rgb="FF7030A0"/>
      </font>
    </dxf>
    <dxf>
      <font>
        <color rgb="FF7030A0"/>
      </font>
    </dxf>
    <dxf>
      <font>
        <strike/>
      </font>
    </dxf>
    <dxf>
      <font>
        <color rgb="FF0070C0"/>
      </font>
    </dxf>
    <dxf>
      <font>
        <strike/>
        <color rgb="FFFF0000"/>
      </font>
    </dxf>
    <dxf>
      <fill>
        <patternFill>
          <bgColor rgb="FFD6DCE4"/>
        </patternFill>
      </fill>
    </dxf>
    <dxf>
      <fill>
        <patternFill>
          <bgColor rgb="FF8497B0"/>
        </patternFill>
      </fill>
    </dxf>
    <dxf>
      <fill>
        <patternFill>
          <bgColor rgb="FFACB9CA"/>
        </patternFill>
      </fill>
    </dxf>
    <dxf>
      <fill>
        <patternFill>
          <bgColor rgb="FF8497B0"/>
        </patternFill>
      </fill>
    </dxf>
    <dxf>
      <fill>
        <patternFill>
          <bgColor rgb="FFD6DCE4"/>
        </patternFill>
      </fill>
    </dxf>
    <dxf>
      <fill>
        <patternFill>
          <bgColor rgb="FFACB9CA"/>
        </patternFill>
      </fill>
    </dxf>
    <dxf>
      <fill>
        <patternFill>
          <bgColor rgb="FFA9D08E"/>
        </patternFill>
      </fill>
    </dxf>
    <dxf>
      <fill>
        <patternFill>
          <bgColor rgb="FF70AD47"/>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D6DCE4"/>
        </patternFill>
      </fill>
    </dxf>
    <dxf>
      <fill>
        <patternFill>
          <bgColor rgb="FF70AD47"/>
        </patternFill>
      </fill>
    </dxf>
    <dxf>
      <fill>
        <patternFill>
          <bgColor rgb="FFA9D08E"/>
        </patternFill>
      </fill>
    </dxf>
    <dxf>
      <fill>
        <patternFill>
          <bgColor rgb="FFACB9CA"/>
        </patternFill>
      </fill>
    </dxf>
    <dxf>
      <font>
        <color rgb="FF7030A0"/>
      </font>
    </dxf>
    <dxf>
      <font>
        <strike/>
      </font>
    </dxf>
    <dxf>
      <fill>
        <patternFill>
          <bgColor rgb="FF548235"/>
        </patternFill>
      </fill>
    </dxf>
    <dxf>
      <font>
        <strike/>
        <color rgb="FFFF0000"/>
      </font>
    </dxf>
    <dxf>
      <font>
        <color rgb="FF0070C0"/>
      </font>
    </dxf>
    <dxf>
      <fill>
        <patternFill>
          <bgColor rgb="FF8497B0"/>
        </patternFill>
      </fill>
    </dxf>
    <dxf>
      <fill>
        <patternFill>
          <bgColor rgb="FF8497B0"/>
        </patternFill>
      </fill>
    </dxf>
    <dxf>
      <fill>
        <patternFill>
          <bgColor rgb="FFACB9CA"/>
        </patternFill>
      </fill>
    </dxf>
    <dxf>
      <fill>
        <patternFill>
          <bgColor rgb="FFA9D08E"/>
        </patternFill>
      </fill>
    </dxf>
    <dxf>
      <fill>
        <patternFill>
          <bgColor rgb="FF70AD47"/>
        </patternFill>
      </fill>
    </dxf>
    <dxf>
      <fill>
        <patternFill>
          <bgColor rgb="FF548235"/>
        </patternFill>
      </fill>
    </dxf>
    <dxf>
      <fill>
        <patternFill>
          <bgColor rgb="FFD6DCE4"/>
        </patternFill>
      </fill>
    </dxf>
    <dxf>
      <font>
        <strike/>
      </font>
    </dxf>
    <dxf>
      <font>
        <color rgb="FF7030A0"/>
      </font>
    </dxf>
    <dxf>
      <font>
        <color rgb="FF0070C0"/>
      </font>
    </dxf>
    <dxf>
      <font>
        <strike/>
        <color rgb="FFFF0000"/>
      </font>
    </dxf>
    <dxf>
      <font>
        <strike/>
      </font>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ACB9CA"/>
        </patternFill>
      </fill>
    </dxf>
    <dxf>
      <font>
        <strike/>
      </font>
    </dxf>
    <dxf>
      <fill>
        <patternFill>
          <bgColor rgb="FFD6DCE4"/>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8497B0"/>
        </patternFill>
      </fill>
    </dxf>
    <dxf>
      <fill>
        <patternFill>
          <bgColor rgb="FFD6DCE4"/>
        </patternFill>
      </fill>
    </dxf>
    <dxf>
      <fill>
        <patternFill>
          <bgColor rgb="FFA9D08E"/>
        </patternFill>
      </fill>
    </dxf>
    <dxf>
      <fill>
        <patternFill>
          <bgColor rgb="FFACB9CA"/>
        </patternFill>
      </fill>
    </dxf>
    <dxf>
      <fill>
        <patternFill>
          <bgColor rgb="FFD6DCE4"/>
        </patternFill>
      </fill>
    </dxf>
    <dxf>
      <fill>
        <patternFill>
          <bgColor rgb="FF8497B0"/>
        </patternFill>
      </fill>
    </dxf>
    <dxf>
      <fill>
        <patternFill>
          <bgColor rgb="FFACB9CA"/>
        </patternFill>
      </fill>
    </dxf>
    <dxf>
      <fill>
        <patternFill>
          <bgColor rgb="FFA9D08E"/>
        </patternFill>
      </fill>
    </dxf>
    <dxf>
      <fill>
        <patternFill>
          <bgColor rgb="FFD6DCE4"/>
        </patternFill>
      </fill>
    </dxf>
    <dxf>
      <fill>
        <patternFill>
          <bgColor rgb="FFA9D08E"/>
        </patternFill>
      </fill>
    </dxf>
    <dxf>
      <fill>
        <patternFill>
          <bgColor rgb="FFACB9CA"/>
        </patternFill>
      </fill>
    </dxf>
    <dxf>
      <fill>
        <patternFill>
          <bgColor rgb="FF8497B0"/>
        </patternFill>
      </fill>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8497B0"/>
        </patternFill>
      </fill>
    </dxf>
    <dxf>
      <fill>
        <patternFill>
          <bgColor rgb="FFD6DCE4"/>
        </patternFill>
      </fill>
    </dxf>
    <dxf>
      <fill>
        <patternFill>
          <bgColor rgb="FFACB9CA"/>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548235"/>
        </patternFill>
      </fill>
    </dxf>
    <dxf>
      <fill>
        <patternFill>
          <bgColor rgb="FFA9D08E"/>
        </patternFill>
      </fill>
    </dxf>
    <dxf>
      <fill>
        <patternFill>
          <bgColor rgb="FF70AD47"/>
        </patternFill>
      </fill>
    </dxf>
    <dxf>
      <fill>
        <patternFill>
          <bgColor rgb="FFD6DCE4"/>
        </patternFill>
      </fill>
    </dxf>
    <dxf>
      <fill>
        <patternFill>
          <bgColor rgb="FF548235"/>
        </patternFill>
      </fill>
    </dxf>
    <dxf>
      <fill>
        <patternFill>
          <bgColor rgb="FF70AD47"/>
        </patternFill>
      </fill>
    </dxf>
    <dxf>
      <fill>
        <patternFill>
          <bgColor rgb="FF8497B0"/>
        </patternFill>
      </fill>
    </dxf>
    <dxf>
      <fill>
        <patternFill>
          <bgColor rgb="FFACB9CA"/>
        </patternFill>
      </fill>
    </dxf>
    <dxf>
      <fill>
        <patternFill>
          <bgColor rgb="FFA9D08E"/>
        </patternFill>
      </fill>
    </dxf>
    <dxf>
      <fill>
        <patternFill>
          <bgColor rgb="FF70AD47"/>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548235"/>
        </patternFill>
      </fill>
    </dxf>
    <dxf>
      <fill>
        <patternFill>
          <bgColor rgb="FFACB9CA"/>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D6DCE4"/>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548235"/>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D6DCE4"/>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D6DCE4"/>
        </patternFill>
      </fill>
    </dxf>
    <dxf>
      <fill>
        <patternFill>
          <bgColor rgb="FFACB9CA"/>
        </patternFill>
      </fill>
    </dxf>
    <dxf>
      <fill>
        <patternFill>
          <bgColor rgb="FF70AD47"/>
        </patternFill>
      </fill>
    </dxf>
    <dxf>
      <fill>
        <patternFill>
          <bgColor rgb="FF8497B0"/>
        </patternFill>
      </fill>
    </dxf>
    <dxf>
      <fill>
        <patternFill>
          <bgColor rgb="FFA9D08E"/>
        </patternFill>
      </fill>
    </dxf>
    <dxf>
      <fill>
        <patternFill>
          <bgColor rgb="FF548235"/>
        </patternFill>
      </fill>
    </dxf>
    <dxf>
      <fill>
        <patternFill>
          <bgColor rgb="FF548235"/>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CB9CA"/>
        </patternFill>
      </fill>
    </dxf>
    <dxf>
      <fill>
        <patternFill>
          <bgColor rgb="FF8497B0"/>
        </patternFill>
      </fill>
    </dxf>
    <dxf>
      <fill>
        <patternFill>
          <bgColor rgb="FFA9D08E"/>
        </patternFill>
      </fill>
    </dxf>
    <dxf>
      <fill>
        <patternFill>
          <bgColor rgb="FF548235"/>
        </patternFill>
      </fill>
    </dxf>
    <dxf>
      <fill>
        <patternFill>
          <bgColor rgb="FF70AD47"/>
        </patternFill>
      </fill>
    </dxf>
    <dxf>
      <fill>
        <patternFill>
          <bgColor rgb="FFD6DCE4"/>
        </patternFill>
      </fill>
    </dxf>
    <dxf>
      <fill>
        <patternFill>
          <bgColor rgb="FFA9D08E"/>
        </patternFill>
      </fill>
    </dxf>
    <dxf>
      <fill>
        <patternFill>
          <bgColor rgb="FF548235"/>
        </patternFill>
      </fill>
    </dxf>
    <dxf>
      <fill>
        <patternFill>
          <bgColor rgb="FFACB9CA"/>
        </patternFill>
      </fill>
    </dxf>
    <dxf>
      <fill>
        <patternFill>
          <bgColor rgb="FF8497B0"/>
        </patternFill>
      </fill>
    </dxf>
    <dxf>
      <fill>
        <patternFill>
          <bgColor rgb="FF70AD47"/>
        </patternFill>
      </fill>
    </dxf>
    <dxf>
      <fill>
        <patternFill>
          <bgColor rgb="FFD6DCE4"/>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A9D08E"/>
        </patternFill>
      </fill>
    </dxf>
    <dxf>
      <fill>
        <patternFill>
          <bgColor rgb="FFD6DCE4"/>
        </patternFill>
      </fill>
    </dxf>
    <dxf>
      <fill>
        <patternFill>
          <bgColor rgb="FF8497B0"/>
        </patternFill>
      </fill>
    </dxf>
    <dxf>
      <fill>
        <patternFill>
          <bgColor rgb="FFACB9CA"/>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ill>
        <patternFill>
          <bgColor rgb="FFD6DCE4"/>
        </patternFill>
      </fill>
    </dxf>
    <dxf>
      <fill>
        <patternFill>
          <bgColor rgb="FF8497B0"/>
        </patternFill>
      </fill>
    </dxf>
    <dxf>
      <fill>
        <patternFill>
          <bgColor rgb="FFA9D08E"/>
        </patternFill>
      </fill>
    </dxf>
    <dxf>
      <fill>
        <patternFill>
          <bgColor rgb="FFACB9CA"/>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D6DCE4"/>
        </patternFill>
      </fill>
    </dxf>
    <dxf>
      <fill>
        <patternFill>
          <bgColor rgb="FF8497B0"/>
        </patternFill>
      </fill>
    </dxf>
    <dxf>
      <fill>
        <patternFill>
          <bgColor rgb="FFA9D08E"/>
        </patternFill>
      </fill>
    </dxf>
    <dxf>
      <fill>
        <patternFill>
          <bgColor rgb="FFACB9CA"/>
        </patternFill>
      </fill>
    </dxf>
    <dxf>
      <font>
        <color rgb="FF7030A0"/>
      </font>
    </dxf>
    <dxf>
      <font>
        <strike/>
      </font>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70AD47"/>
        </patternFill>
      </fill>
    </dxf>
    <dxf>
      <fill>
        <patternFill>
          <bgColor rgb="FF8497B0"/>
        </patternFill>
      </fill>
    </dxf>
    <dxf>
      <fill>
        <patternFill>
          <bgColor rgb="FFD6DCE4"/>
        </patternFill>
      </fill>
    </dxf>
    <dxf>
      <fill>
        <patternFill>
          <bgColor rgb="FFACB9CA"/>
        </patternFill>
      </fill>
    </dxf>
    <dxf>
      <fill>
        <patternFill>
          <bgColor rgb="FFA9D08E"/>
        </patternFill>
      </fill>
    </dxf>
    <dxf>
      <fill>
        <patternFill>
          <bgColor rgb="FF548235"/>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D6DCE4"/>
        </patternFill>
      </fill>
    </dxf>
    <dxf>
      <fill>
        <patternFill>
          <bgColor rgb="FF548235"/>
        </patternFill>
      </fill>
    </dxf>
    <dxf>
      <fill>
        <patternFill>
          <bgColor rgb="FF8497B0"/>
        </patternFill>
      </fill>
    </dxf>
    <dxf>
      <fill>
        <patternFill>
          <bgColor rgb="FFACB9CA"/>
        </patternFill>
      </fill>
    </dxf>
    <dxf>
      <fill>
        <patternFill>
          <bgColor rgb="FFA9D08E"/>
        </patternFill>
      </fill>
    </dxf>
    <dxf>
      <fill>
        <patternFill>
          <bgColor rgb="FF70AD47"/>
        </patternFill>
      </fill>
    </dxf>
    <dxf>
      <fill>
        <patternFill>
          <bgColor rgb="FFA9D08E"/>
        </patternFill>
      </fill>
    </dxf>
    <dxf>
      <fill>
        <patternFill>
          <bgColor rgb="FFD6DCE4"/>
        </patternFill>
      </fill>
    </dxf>
    <dxf>
      <fill>
        <patternFill>
          <bgColor rgb="FF548235"/>
        </patternFill>
      </fill>
    </dxf>
    <dxf>
      <fill>
        <patternFill>
          <bgColor rgb="FF70AD47"/>
        </patternFill>
      </fill>
    </dxf>
    <dxf>
      <fill>
        <patternFill>
          <bgColor rgb="FF8497B0"/>
        </patternFill>
      </fill>
    </dxf>
    <dxf>
      <fill>
        <patternFill>
          <bgColor rgb="FFACB9CA"/>
        </patternFill>
      </fill>
    </dxf>
    <dxf>
      <fill>
        <patternFill>
          <bgColor rgb="FFD6DCE4"/>
        </patternFill>
      </fill>
    </dxf>
    <dxf>
      <fill>
        <patternFill>
          <bgColor rgb="FFACB9CA"/>
        </patternFill>
      </fill>
    </dxf>
    <dxf>
      <fill>
        <patternFill>
          <bgColor rgb="FF8497B0"/>
        </patternFill>
      </fill>
    </dxf>
    <dxf>
      <fill>
        <patternFill>
          <bgColor rgb="FF70AD47"/>
        </patternFill>
      </fill>
    </dxf>
    <dxf>
      <fill>
        <patternFill>
          <bgColor rgb="FF548235"/>
        </patternFill>
      </fill>
    </dxf>
    <dxf>
      <fill>
        <patternFill>
          <bgColor rgb="FFA9D08E"/>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D6DCE4"/>
        </patternFill>
      </fill>
    </dxf>
    <dxf>
      <fill>
        <patternFill>
          <bgColor rgb="FF8497B0"/>
        </patternFill>
      </fill>
    </dxf>
    <dxf>
      <fill>
        <patternFill>
          <bgColor rgb="FFA9D08E"/>
        </patternFill>
      </fill>
    </dxf>
    <dxf>
      <fill>
        <patternFill>
          <bgColor rgb="FFACB9CA"/>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548235"/>
        </patternFill>
      </fill>
    </dxf>
    <dxf>
      <fill>
        <patternFill>
          <bgColor rgb="FF70AD47"/>
        </patternFill>
      </fill>
    </dxf>
    <dxf>
      <fill>
        <patternFill>
          <bgColor rgb="FF8497B0"/>
        </patternFill>
      </fill>
    </dxf>
    <dxf>
      <fill>
        <patternFill>
          <bgColor rgb="FFA9D08E"/>
        </patternFill>
      </fill>
    </dxf>
    <dxf>
      <fill>
        <patternFill>
          <bgColor rgb="FFACB9CA"/>
        </patternFill>
      </fill>
    </dxf>
    <dxf>
      <fill>
        <patternFill>
          <bgColor rgb="FFD6DCE4"/>
        </patternFill>
      </fill>
    </dxf>
    <dxf>
      <fill>
        <patternFill>
          <bgColor rgb="FF548235"/>
        </patternFill>
      </fill>
    </dxf>
    <dxf>
      <fill>
        <patternFill>
          <bgColor rgb="FF70AD47"/>
        </patternFill>
      </fill>
    </dxf>
    <dxf>
      <fill>
        <patternFill>
          <bgColor rgb="FF70AD47"/>
        </patternFill>
      </fill>
    </dxf>
    <dxf>
      <fill>
        <patternFill>
          <bgColor rgb="FF548235"/>
        </patternFill>
      </fill>
    </dxf>
    <dxf>
      <fill>
        <patternFill>
          <bgColor rgb="FFA9D08E"/>
        </patternFill>
      </fill>
    </dxf>
    <dxf>
      <fill>
        <patternFill>
          <bgColor rgb="FFA9D08E"/>
        </patternFill>
      </fill>
    </dxf>
    <dxf>
      <fill>
        <patternFill>
          <bgColor rgb="FF548235"/>
        </patternFill>
      </fill>
    </dxf>
    <dxf>
      <fill>
        <patternFill>
          <bgColor rgb="FF70AD47"/>
        </patternFill>
      </fill>
    </dxf>
    <dxf>
      <fill>
        <patternFill>
          <bgColor rgb="FF8497B0"/>
        </patternFill>
      </fill>
    </dxf>
    <dxf>
      <fill>
        <patternFill>
          <bgColor rgb="FFD6DCE4"/>
        </patternFill>
      </fill>
    </dxf>
    <dxf>
      <fill>
        <patternFill>
          <bgColor rgb="FFACB9CA"/>
        </patternFill>
      </fill>
    </dxf>
    <dxf>
      <font>
        <strike/>
      </font>
    </dxf>
    <dxf>
      <font>
        <strike/>
        <color rgb="FFFF0000"/>
      </font>
    </dxf>
    <dxf>
      <font>
        <color rgb="FF0070C0"/>
      </font>
    </dxf>
    <dxf>
      <fill>
        <patternFill>
          <bgColor rgb="FF548235"/>
        </patternFill>
      </fill>
    </dxf>
    <dxf>
      <fill>
        <patternFill>
          <bgColor rgb="FFACB9CA"/>
        </patternFill>
      </fill>
    </dxf>
    <dxf>
      <fill>
        <patternFill>
          <bgColor rgb="FF8497B0"/>
        </patternFill>
      </fill>
    </dxf>
    <dxf>
      <fill>
        <patternFill>
          <bgColor rgb="FFD6DCE4"/>
        </patternFill>
      </fill>
    </dxf>
    <dxf>
      <fill>
        <patternFill>
          <bgColor rgb="FFA9D08E"/>
        </patternFill>
      </fill>
    </dxf>
    <dxf>
      <fill>
        <patternFill>
          <bgColor rgb="FF70AD47"/>
        </patternFill>
      </fill>
    </dxf>
    <dxf>
      <font>
        <strike/>
      </font>
    </dxf>
    <dxf>
      <fill>
        <patternFill>
          <bgColor rgb="FFD6DCE4"/>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70AD47"/>
        </patternFill>
      </fill>
    </dxf>
    <dxf>
      <fill>
        <patternFill>
          <bgColor rgb="FFD6DCE4"/>
        </patternFill>
      </fill>
    </dxf>
    <dxf>
      <fill>
        <patternFill>
          <bgColor rgb="FFA9D08E"/>
        </patternFill>
      </fill>
    </dxf>
    <dxf>
      <fill>
        <patternFill>
          <bgColor rgb="FF548235"/>
        </patternFill>
      </fill>
    </dxf>
    <dxf>
      <fill>
        <patternFill>
          <bgColor rgb="FFACB9CA"/>
        </patternFill>
      </fill>
    </dxf>
    <dxf>
      <fill>
        <patternFill>
          <bgColor rgb="FF8497B0"/>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548235"/>
        </patternFill>
      </fill>
    </dxf>
    <dxf>
      <fill>
        <patternFill>
          <bgColor rgb="FFACB9CA"/>
        </patternFill>
      </fill>
    </dxf>
    <dxf>
      <fill>
        <patternFill>
          <bgColor rgb="FF8497B0"/>
        </patternFill>
      </fill>
    </dxf>
    <dxf>
      <fill>
        <patternFill>
          <bgColor rgb="FF70AD47"/>
        </patternFill>
      </fill>
    </dxf>
    <dxf>
      <fill>
        <patternFill>
          <bgColor rgb="FF548235"/>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D6DCE4"/>
        </patternFill>
      </fill>
    </dxf>
    <dxf>
      <fill>
        <patternFill>
          <bgColor rgb="FF548235"/>
        </patternFill>
      </fill>
    </dxf>
    <dxf>
      <fill>
        <patternFill>
          <bgColor rgb="FF70AD47"/>
        </patternFill>
      </fill>
    </dxf>
    <dxf>
      <fill>
        <patternFill>
          <bgColor rgb="FFA9D08E"/>
        </patternFill>
      </fill>
    </dxf>
    <dxf>
      <fill>
        <patternFill>
          <bgColor rgb="FFACB9CA"/>
        </patternFill>
      </fill>
    </dxf>
    <dxf>
      <fill>
        <patternFill>
          <bgColor rgb="FF70AD47"/>
        </patternFill>
      </fill>
    </dxf>
    <dxf>
      <fill>
        <patternFill>
          <bgColor rgb="FF8497B0"/>
        </patternFill>
      </fill>
    </dxf>
    <dxf>
      <fill>
        <patternFill>
          <bgColor rgb="FFD6DCE4"/>
        </patternFill>
      </fill>
    </dxf>
    <dxf>
      <fill>
        <patternFill>
          <bgColor rgb="FFACB9CA"/>
        </patternFill>
      </fill>
    </dxf>
    <dxf>
      <fill>
        <patternFill>
          <bgColor rgb="FF548235"/>
        </patternFill>
      </fill>
    </dxf>
    <dxf>
      <fill>
        <patternFill>
          <bgColor rgb="FFA9D08E"/>
        </patternFill>
      </fill>
    </dxf>
    <dxf>
      <font>
        <color rgb="FF0070C0"/>
      </font>
    </dxf>
    <dxf>
      <font>
        <strike/>
        <color rgb="FFFF0000"/>
      </font>
    </dxf>
    <dxf>
      <fill>
        <patternFill>
          <bgColor rgb="FF70AD47"/>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70AD47"/>
        </patternFill>
      </fill>
    </dxf>
    <dxf>
      <fill>
        <patternFill>
          <bgColor rgb="FF548235"/>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D6DCE4"/>
        </patternFill>
      </fill>
    </dxf>
    <dxf>
      <fill>
        <patternFill>
          <bgColor rgb="FF8497B0"/>
        </patternFill>
      </fill>
    </dxf>
    <dxf>
      <fill>
        <patternFill>
          <bgColor rgb="FFACB9CA"/>
        </patternFill>
      </fill>
    </dxf>
    <dxf>
      <fill>
        <patternFill>
          <bgColor rgb="FF548235"/>
        </patternFill>
      </fill>
    </dxf>
    <dxf>
      <fill>
        <patternFill>
          <bgColor rgb="FF70AD47"/>
        </patternFill>
      </fill>
    </dxf>
    <dxf>
      <fill>
        <patternFill>
          <bgColor rgb="FFA9D08E"/>
        </patternFill>
      </fill>
    </dxf>
    <dxf>
      <fill>
        <patternFill>
          <bgColor rgb="FFACB9CA"/>
        </patternFill>
      </fill>
    </dxf>
    <dxf>
      <fill>
        <patternFill>
          <bgColor rgb="FF8497B0"/>
        </patternFill>
      </fill>
    </dxf>
    <dxf>
      <fill>
        <patternFill>
          <bgColor rgb="FFD6DCE4"/>
        </patternFill>
      </fill>
    </dxf>
    <dxf>
      <fill>
        <patternFill>
          <bgColor rgb="FFD6DCE4"/>
        </patternFill>
      </fill>
    </dxf>
    <dxf>
      <fill>
        <patternFill>
          <bgColor rgb="FFACB9CA"/>
        </patternFill>
      </fill>
    </dxf>
    <dxf>
      <fill>
        <patternFill>
          <bgColor rgb="FFA9D08E"/>
        </patternFill>
      </fill>
    </dxf>
    <dxf>
      <fill>
        <patternFill>
          <bgColor rgb="FF548235"/>
        </patternFill>
      </fill>
    </dxf>
    <dxf>
      <fill>
        <patternFill>
          <bgColor rgb="FF70AD47"/>
        </patternFill>
      </fill>
    </dxf>
    <dxf>
      <fill>
        <patternFill>
          <bgColor rgb="FF8497B0"/>
        </patternFill>
      </fill>
    </dxf>
    <dxf>
      <fill>
        <patternFill>
          <bgColor rgb="FFACB9CA"/>
        </patternFill>
      </fill>
    </dxf>
    <dxf>
      <fill>
        <patternFill>
          <bgColor rgb="FF548235"/>
        </patternFill>
      </fill>
    </dxf>
    <dxf>
      <fill>
        <patternFill>
          <bgColor rgb="FFD6DCE4"/>
        </patternFill>
      </fill>
    </dxf>
    <dxf>
      <fill>
        <patternFill>
          <bgColor rgb="FF70AD47"/>
        </patternFill>
      </fill>
    </dxf>
    <dxf>
      <fill>
        <patternFill>
          <bgColor rgb="FFA9D08E"/>
        </patternFill>
      </fill>
    </dxf>
    <dxf>
      <fill>
        <patternFill>
          <bgColor rgb="FF8497B0"/>
        </patternFill>
      </fill>
    </dxf>
    <dxf>
      <fill>
        <patternFill>
          <bgColor rgb="FF8497B0"/>
        </patternFill>
      </fill>
    </dxf>
    <dxf>
      <fill>
        <patternFill>
          <bgColor rgb="FFA9D08E"/>
        </patternFill>
      </fill>
    </dxf>
    <dxf>
      <fill>
        <patternFill>
          <bgColor rgb="FFACB9CA"/>
        </patternFill>
      </fill>
    </dxf>
    <dxf>
      <fill>
        <patternFill>
          <bgColor rgb="FFD6DCE4"/>
        </patternFill>
      </fill>
    </dxf>
    <dxf>
      <font>
        <color rgb="FF7030A0"/>
      </font>
    </dxf>
    <dxf>
      <font>
        <strike/>
        <color rgb="FFFF0000"/>
      </font>
    </dxf>
    <dxf>
      <fill>
        <patternFill>
          <bgColor rgb="FF70AD47"/>
        </patternFill>
      </fill>
    </dxf>
    <dxf>
      <fill>
        <patternFill>
          <bgColor rgb="FF548235"/>
        </patternFill>
      </fill>
    </dxf>
    <dxf>
      <font>
        <color rgb="FF0070C0"/>
      </font>
    </dxf>
    <dxf>
      <font>
        <strike/>
        <color rgb="FFFF0000"/>
      </font>
    </dxf>
    <dxf>
      <font>
        <color rgb="FF0070C0"/>
      </font>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ont>
        <color rgb="FF7030A0"/>
      </font>
    </dxf>
    <dxf>
      <font>
        <strike/>
      </font>
    </dxf>
    <dxf>
      <fill>
        <patternFill>
          <bgColor rgb="FFD6DCE4"/>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ACB9CA"/>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ont>
        <color rgb="FF0070C0"/>
      </font>
    </dxf>
    <dxf>
      <font>
        <strike/>
        <color rgb="FFFF0000"/>
      </font>
    </dxf>
    <dxf>
      <fill>
        <patternFill>
          <bgColor rgb="FFFF0000"/>
        </patternFill>
      </fill>
    </dxf>
    <dxf>
      <font>
        <strike/>
      </font>
    </dxf>
    <dxf>
      <fill>
        <patternFill>
          <bgColor rgb="FFFF0000"/>
        </patternFill>
      </fill>
    </dxf>
    <dxf>
      <fill>
        <patternFill>
          <bgColor rgb="FFFF0000"/>
        </patternFill>
      </fill>
    </dxf>
    <dxf>
      <fill>
        <patternFill>
          <bgColor rgb="FFFF0000"/>
        </patternFill>
      </fill>
    </dxf>
    <dxf>
      <font>
        <strike/>
      </font>
    </dxf>
    <dxf>
      <font>
        <color rgb="FF7030A0"/>
      </font>
    </dxf>
    <dxf>
      <font>
        <strike/>
        <color rgb="FFFF0000"/>
      </font>
    </dxf>
    <dxf>
      <font>
        <color rgb="FF0070C0"/>
      </font>
    </dxf>
    <dxf>
      <font>
        <color rgb="FF0070C0"/>
      </font>
    </dxf>
    <dxf>
      <font>
        <strike/>
        <color rgb="FFFF0000"/>
      </font>
    </dxf>
    <dxf>
      <font>
        <color rgb="FF7030A0"/>
      </font>
    </dxf>
    <dxf>
      <font>
        <strike/>
      </font>
    </dxf>
    <dxf>
      <font>
        <strike/>
        <color rgb="FFFF0000"/>
      </font>
    </dxf>
    <dxf>
      <fill>
        <patternFill>
          <bgColor rgb="FF70AD47"/>
        </patternFill>
      </fill>
    </dxf>
    <dxf>
      <font>
        <color rgb="FF0070C0"/>
      </font>
    </dxf>
    <dxf>
      <font>
        <strike/>
        <color rgb="FFFF0000"/>
      </font>
    </dxf>
    <dxf>
      <fill>
        <patternFill>
          <bgColor rgb="FFACB9CA"/>
        </patternFill>
      </fill>
    </dxf>
    <dxf>
      <fill>
        <patternFill>
          <bgColor rgb="FF8497B0"/>
        </patternFill>
      </fill>
    </dxf>
    <dxf>
      <fill>
        <patternFill>
          <bgColor rgb="FFD6DCE4"/>
        </patternFill>
      </fill>
    </dxf>
    <dxf>
      <fill>
        <patternFill>
          <bgColor rgb="FF548235"/>
        </patternFill>
      </fill>
    </dxf>
    <dxf>
      <fill>
        <patternFill>
          <bgColor rgb="FF70AD47"/>
        </patternFill>
      </fill>
    </dxf>
    <dxf>
      <fill>
        <patternFill>
          <bgColor rgb="FFA9D08E"/>
        </patternFill>
      </fill>
    </dxf>
    <dxf>
      <font>
        <color rgb="FF7030A0"/>
      </font>
    </dxf>
    <dxf>
      <font>
        <strike/>
        <color rgb="FFFF0000"/>
      </font>
    </dxf>
    <dxf>
      <font>
        <color rgb="FF0070C0"/>
      </font>
    </dxf>
    <dxf>
      <fill>
        <patternFill>
          <bgColor rgb="FFFF0000"/>
        </patternFill>
      </fill>
    </dxf>
    <dxf>
      <fill>
        <patternFill>
          <bgColor rgb="FFFF0000"/>
        </patternFill>
      </fill>
    </dxf>
    <dxf>
      <fill>
        <patternFill>
          <bgColor rgb="FFFF0000"/>
        </patternFill>
      </fill>
    </dxf>
    <dxf>
      <fill>
        <patternFill>
          <bgColor rgb="FFACB9CA"/>
        </patternFill>
      </fill>
    </dxf>
    <dxf>
      <fill>
        <patternFill>
          <bgColor rgb="FF70AD47"/>
        </patternFill>
      </fill>
    </dxf>
    <dxf>
      <fill>
        <patternFill>
          <bgColor rgb="FF548235"/>
        </patternFill>
      </fill>
    </dxf>
    <dxf>
      <fill>
        <patternFill>
          <bgColor rgb="FFD6DCE4"/>
        </patternFill>
      </fill>
    </dxf>
    <dxf>
      <fill>
        <patternFill>
          <bgColor rgb="FF8497B0"/>
        </patternFill>
      </fill>
    </dxf>
    <dxf>
      <fill>
        <patternFill>
          <bgColor rgb="FFA9D08E"/>
        </patternFill>
      </fill>
    </dxf>
    <dxf>
      <font>
        <strike/>
      </font>
    </dxf>
    <dxf>
      <fill>
        <patternFill>
          <bgColor rgb="FFA9D08E"/>
        </patternFill>
      </fill>
    </dxf>
    <dxf>
      <fill>
        <patternFill>
          <bgColor rgb="FFD6DCE4"/>
        </patternFill>
      </fill>
    </dxf>
    <dxf>
      <font>
        <color rgb="FF7030A0"/>
      </font>
    </dxf>
    <dxf>
      <fill>
        <patternFill>
          <bgColor rgb="FFACB9CA"/>
        </patternFill>
      </fill>
    </dxf>
    <dxf>
      <fill>
        <patternFill>
          <bgColor rgb="FF70AD47"/>
        </patternFill>
      </fill>
    </dxf>
    <dxf>
      <fill>
        <patternFill>
          <bgColor rgb="FF8497B0"/>
        </patternFill>
      </fill>
    </dxf>
    <dxf>
      <font>
        <color rgb="FF0070C0"/>
      </font>
    </dxf>
    <dxf>
      <font>
        <strike/>
        <color rgb="FFFF0000"/>
      </font>
    </dxf>
    <dxf>
      <fill>
        <patternFill>
          <bgColor rgb="FF70AD47"/>
        </patternFill>
      </fill>
    </dxf>
    <dxf>
      <font>
        <strike/>
      </font>
    </dxf>
    <dxf>
      <font>
        <color rgb="FF7030A0"/>
      </font>
    </dxf>
    <dxf>
      <fill>
        <patternFill>
          <bgColor rgb="FFD6DCE4"/>
        </patternFill>
      </fill>
    </dxf>
    <dxf>
      <fill>
        <patternFill>
          <bgColor rgb="FFACB9CA"/>
        </patternFill>
      </fill>
    </dxf>
    <dxf>
      <fill>
        <patternFill>
          <bgColor rgb="FFA9D08E"/>
        </patternFill>
      </fill>
    </dxf>
    <dxf>
      <fill>
        <patternFill>
          <bgColor rgb="FF8497B0"/>
        </patternFill>
      </fill>
    </dxf>
    <dxf>
      <fill>
        <patternFill>
          <bgColor rgb="FF70AD47"/>
        </patternFill>
      </fill>
    </dxf>
    <dxf>
      <font>
        <strike/>
        <color rgb="FFFF0000"/>
      </font>
    </dxf>
    <dxf>
      <fill>
        <patternFill>
          <bgColor rgb="FFD6DCE4"/>
        </patternFill>
      </fill>
    </dxf>
    <dxf>
      <font>
        <strike/>
      </font>
    </dxf>
    <dxf>
      <fill>
        <patternFill>
          <bgColor rgb="FF548235"/>
        </patternFill>
      </fill>
    </dxf>
    <dxf>
      <fill>
        <patternFill>
          <bgColor rgb="FFA9D08E"/>
        </patternFill>
      </fill>
    </dxf>
    <dxf>
      <fill>
        <patternFill>
          <bgColor rgb="FF8497B0"/>
        </patternFill>
      </fill>
    </dxf>
    <dxf>
      <fill>
        <patternFill>
          <bgColor rgb="FFACB9CA"/>
        </patternFill>
      </fill>
    </dxf>
    <dxf>
      <font>
        <color rgb="FF0070C0"/>
      </font>
    </dxf>
    <dxf>
      <font>
        <color rgb="FF7030A0"/>
      </font>
    </dxf>
    <dxf>
      <fill>
        <patternFill>
          <bgColor rgb="FFFF000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ACB9CA"/>
        </patternFill>
      </fill>
    </dxf>
    <dxf>
      <font>
        <color rgb="FF0070C0"/>
      </font>
    </dxf>
    <dxf>
      <fill>
        <patternFill>
          <bgColor rgb="FFD6DCE4"/>
        </patternFill>
      </fill>
    </dxf>
    <dxf>
      <font>
        <color rgb="FF7030A0"/>
      </font>
    </dxf>
    <dxf>
      <font>
        <strike/>
      </font>
    </dxf>
    <dxf>
      <font>
        <strike/>
        <color rgb="FFFF0000"/>
      </font>
    </dxf>
    <dxf>
      <fill>
        <patternFill>
          <bgColor rgb="FF8497B0"/>
        </patternFill>
      </fill>
    </dxf>
    <dxf>
      <fill>
        <patternFill>
          <bgColor rgb="FFFF0000"/>
        </patternFill>
      </fill>
    </dxf>
    <dxf>
      <fill>
        <patternFill>
          <bgColor rgb="FFFF0000"/>
        </patternFill>
      </fill>
    </dxf>
    <dxf>
      <fill>
        <patternFill>
          <bgColor rgb="FF70AD47"/>
        </patternFill>
      </fill>
    </dxf>
    <dxf>
      <font>
        <strike/>
        <color rgb="FFFF0000"/>
      </font>
    </dxf>
    <dxf>
      <font>
        <color rgb="FF0070C0"/>
      </font>
    </dxf>
    <dxf>
      <fill>
        <patternFill>
          <bgColor rgb="FF70AD47"/>
        </patternFill>
      </fill>
    </dxf>
    <dxf>
      <fill>
        <patternFill>
          <bgColor rgb="FF548235"/>
        </patternFill>
      </fill>
    </dxf>
    <dxf>
      <fill>
        <patternFill>
          <bgColor rgb="FFA9D08E"/>
        </patternFill>
      </fill>
    </dxf>
    <dxf>
      <fill>
        <patternFill>
          <bgColor rgb="FF8497B0"/>
        </patternFill>
      </fill>
    </dxf>
    <dxf>
      <fill>
        <patternFill>
          <bgColor rgb="FFACB9CA"/>
        </patternFill>
      </fill>
    </dxf>
    <dxf>
      <fill>
        <patternFill>
          <bgColor rgb="FFD6DCE4"/>
        </patternFill>
      </fill>
    </dxf>
    <dxf>
      <font>
        <color rgb="FF7030A0"/>
      </font>
    </dxf>
    <dxf>
      <font>
        <strike/>
        <color rgb="FFFF0000"/>
      </font>
    </dxf>
    <dxf>
      <font>
        <color rgb="FF0070C0"/>
      </font>
    </dxf>
    <dxf>
      <font>
        <color rgb="FF0070C0"/>
      </font>
    </dxf>
    <dxf>
      <font>
        <strike/>
        <color rgb="FFFF0000"/>
      </font>
    </dxf>
    <dxf>
      <font>
        <color rgb="FF7030A0"/>
      </font>
    </dxf>
    <dxf>
      <font>
        <color rgb="FF0070C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strike/>
        <color rgb="FFFF0000"/>
      </font>
    </dxf>
    <dxf>
      <fill>
        <patternFill>
          <bgColor rgb="FF548235"/>
        </patternFill>
      </fill>
    </dxf>
    <dxf>
      <font>
        <color rgb="FF7030A0"/>
      </font>
    </dxf>
    <dxf>
      <fill>
        <patternFill>
          <bgColor rgb="FF8497B0"/>
        </patternFill>
      </fill>
    </dxf>
    <dxf>
      <font>
        <strike/>
        <color rgb="FFFF0000"/>
      </font>
    </dxf>
    <dxf>
      <fill>
        <patternFill>
          <bgColor rgb="FFACB9CA"/>
        </patternFill>
      </fill>
    </dxf>
    <dxf>
      <font>
        <color rgb="FF0070C0"/>
      </font>
    </dxf>
    <dxf>
      <fill>
        <patternFill>
          <bgColor rgb="FFA9D08E"/>
        </patternFill>
      </fill>
    </dxf>
    <dxf>
      <fill>
        <patternFill>
          <bgColor rgb="FF70AD47"/>
        </patternFill>
      </fill>
    </dxf>
    <dxf>
      <fill>
        <patternFill>
          <bgColor rgb="FF548235"/>
        </patternFill>
      </fill>
    </dxf>
    <dxf>
      <fill>
        <patternFill>
          <bgColor rgb="FFD6DCE4"/>
        </patternFill>
      </fill>
    </dxf>
    <dxf>
      <font>
        <color rgb="FF7030A0"/>
      </font>
    </dxf>
    <dxf>
      <font>
        <strike/>
        <color rgb="FFFF0000"/>
      </font>
    </dxf>
    <dxf>
      <font>
        <color rgb="FF7030A0"/>
      </font>
    </dxf>
    <dxf>
      <font>
        <color rgb="FF0070C0"/>
      </font>
    </dxf>
    <dxf>
      <font>
        <color rgb="FF0070C0"/>
      </font>
    </dxf>
    <dxf>
      <font>
        <strike/>
        <color rgb="FFFF0000"/>
      </font>
    </dxf>
    <dxf>
      <fill>
        <patternFill>
          <bgColor rgb="FF548235"/>
        </patternFill>
      </fill>
    </dxf>
    <dxf>
      <fill>
        <patternFill>
          <bgColor rgb="FF70AD47"/>
        </patternFill>
      </fill>
    </dxf>
    <dxf>
      <font>
        <strike/>
      </font>
    </dxf>
    <dxf>
      <fill>
        <patternFill>
          <bgColor rgb="FF548235"/>
        </patternFill>
      </fill>
    </dxf>
    <dxf>
      <fill>
        <patternFill>
          <bgColor rgb="FF70AD47"/>
        </patternFill>
      </fill>
    </dxf>
    <dxf>
      <fill>
        <patternFill>
          <bgColor rgb="FF548235"/>
        </patternFill>
      </fill>
    </dxf>
    <dxf>
      <fill>
        <patternFill>
          <bgColor rgb="FF70AD47"/>
        </patternFill>
      </fill>
    </dxf>
    <dxf>
      <fill>
        <patternFill>
          <bgColor rgb="FF548235"/>
        </patternFill>
      </fill>
    </dxf>
    <dxf>
      <fill>
        <patternFill>
          <bgColor rgb="FF70AD47"/>
        </patternFill>
      </fill>
    </dxf>
    <dxf>
      <font>
        <color rgb="FF7030A0"/>
      </font>
    </dxf>
    <dxf>
      <font>
        <color rgb="FF0070C0"/>
      </font>
    </dxf>
    <dxf>
      <font>
        <strike/>
        <color rgb="FFFF0000"/>
      </font>
    </dxf>
    <dxf>
      <font>
        <color rgb="FF7030A0"/>
      </font>
    </dxf>
    <dxf>
      <fill>
        <patternFill>
          <bgColor rgb="FF548235"/>
        </patternFill>
      </fill>
    </dxf>
    <dxf>
      <fill>
        <patternFill>
          <bgColor rgb="FF70AD47"/>
        </patternFill>
      </fill>
    </dxf>
    <dxf>
      <fill>
        <patternFill>
          <bgColor rgb="FF70AD47"/>
        </patternFill>
      </fill>
    </dxf>
    <dxf>
      <font>
        <color rgb="FF0070C0"/>
      </font>
    </dxf>
    <dxf>
      <font>
        <strike/>
        <color rgb="FFFF0000"/>
      </font>
    </dxf>
    <dxf>
      <font>
        <color rgb="FF7030A0"/>
      </font>
    </dxf>
    <dxf>
      <fill>
        <patternFill>
          <bgColor rgb="FF548235"/>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70AD47"/>
        </patternFill>
      </fill>
    </dxf>
    <dxf>
      <font>
        <strike/>
      </font>
    </dxf>
    <dxf>
      <font>
        <color rgb="FF7030A0"/>
      </font>
    </dxf>
    <dxf>
      <font>
        <strike/>
        <color rgb="FFFF0000"/>
      </font>
    </dxf>
    <dxf>
      <font>
        <color rgb="FF0070C0"/>
      </font>
    </dxf>
    <dxf>
      <font>
        <color rgb="FF0070C0"/>
      </font>
    </dxf>
    <dxf>
      <font>
        <strike/>
        <color rgb="FFFF0000"/>
      </font>
    </dxf>
    <dxf>
      <font>
        <color rgb="FF7030A0"/>
      </font>
    </dxf>
    <dxf>
      <font>
        <strike/>
      </font>
    </dxf>
    <dxf>
      <fill>
        <patternFill>
          <bgColor rgb="FF548235"/>
        </patternFill>
      </fill>
    </dxf>
    <dxf>
      <fill>
        <patternFill>
          <bgColor rgb="FF8497B0"/>
        </patternFill>
      </fill>
    </dxf>
    <dxf>
      <fill>
        <patternFill>
          <bgColor rgb="FFACB9CA"/>
        </patternFill>
      </fill>
    </dxf>
    <dxf>
      <fill>
        <patternFill>
          <bgColor rgb="FFD6DCE4"/>
        </patternFill>
      </fill>
    </dxf>
    <dxf>
      <fill>
        <patternFill>
          <bgColor rgb="FFA9D08E"/>
        </patternFill>
      </fill>
    </dxf>
    <dxf>
      <fill>
        <patternFill>
          <bgColor rgb="FF70AD47"/>
        </patternFill>
      </fill>
    </dxf>
    <dxf>
      <font>
        <color rgb="FF0070C0"/>
      </font>
    </dxf>
    <dxf>
      <font>
        <strike/>
        <color rgb="FFFF0000"/>
      </font>
    </dxf>
    <dxf>
      <font>
        <color rgb="FF7030A0"/>
      </font>
    </dxf>
    <dxf>
      <font>
        <strike/>
        <color rgb="FFFF0000"/>
      </font>
    </dxf>
    <dxf>
      <font>
        <color rgb="FF7030A0"/>
      </font>
    </dxf>
    <dxf>
      <font>
        <color rgb="FF0070C0"/>
      </font>
    </dxf>
    <dxf>
      <font>
        <color rgb="FF7030A0"/>
      </font>
    </dxf>
    <dxf>
      <font>
        <strike/>
        <color rgb="FFFF0000"/>
      </font>
    </dxf>
    <dxf>
      <font>
        <color rgb="FF0070C0"/>
      </font>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548235"/>
        </patternFill>
      </fill>
    </dxf>
    <dxf>
      <fill>
        <patternFill>
          <bgColor rgb="FFACB9CA"/>
        </patternFill>
      </fill>
    </dxf>
    <dxf>
      <fill>
        <patternFill>
          <bgColor rgb="FF548235"/>
        </patternFill>
      </fill>
    </dxf>
    <dxf>
      <fill>
        <patternFill>
          <bgColor rgb="FFA9D08E"/>
        </patternFill>
      </fill>
    </dxf>
    <dxf>
      <fill>
        <patternFill>
          <bgColor rgb="FF8497B0"/>
        </patternFill>
      </fill>
    </dxf>
    <dxf>
      <fill>
        <patternFill>
          <bgColor rgb="FFD6DCE4"/>
        </patternFill>
      </fill>
    </dxf>
    <dxf>
      <fill>
        <patternFill>
          <bgColor rgb="FF70AD47"/>
        </patternFill>
      </fill>
    </dxf>
    <dxf>
      <font>
        <strike/>
      </font>
    </dxf>
    <dxf>
      <font>
        <color rgb="FF0070C0"/>
      </font>
    </dxf>
    <dxf>
      <font>
        <color rgb="FF7030A0"/>
      </font>
    </dxf>
    <dxf>
      <font>
        <strike/>
        <color rgb="FFFF0000"/>
      </font>
    </dxf>
    <dxf>
      <fill>
        <patternFill>
          <bgColor rgb="FFD6DCE4"/>
        </patternFill>
      </fill>
    </dxf>
    <dxf>
      <fill>
        <patternFill>
          <bgColor rgb="FF548235"/>
        </patternFill>
      </fill>
    </dxf>
    <dxf>
      <fill>
        <patternFill>
          <bgColor rgb="FF70AD47"/>
        </patternFill>
      </fill>
    </dxf>
    <dxf>
      <fill>
        <patternFill>
          <bgColor rgb="FFA9D08E"/>
        </patternFill>
      </fill>
    </dxf>
    <dxf>
      <fill>
        <patternFill>
          <bgColor rgb="FFACB9CA"/>
        </patternFill>
      </fill>
    </dxf>
    <dxf>
      <fill>
        <patternFill>
          <bgColor rgb="FF8497B0"/>
        </patternFill>
      </fill>
    </dxf>
    <dxf>
      <font>
        <strike/>
      </font>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color rgb="FF0070C0"/>
      </font>
    </dxf>
    <dxf>
      <font>
        <color rgb="FF7030A0"/>
      </font>
    </dxf>
    <dxf>
      <font>
        <strike/>
        <color rgb="FFFF0000"/>
      </font>
    </dxf>
    <dxf>
      <font>
        <strike/>
      </font>
    </dxf>
    <dxf>
      <font>
        <b/>
        <i val="0"/>
      </font>
      <fill>
        <patternFill>
          <bgColor rgb="FFAEAAAA"/>
        </patternFill>
      </fill>
    </dxf>
    <dxf>
      <font>
        <strike/>
        <color rgb="FFFF0000"/>
      </font>
    </dxf>
    <dxf>
      <font>
        <color rgb="FF0070C0"/>
      </font>
    </dxf>
    <dxf>
      <font>
        <strike/>
      </font>
    </dxf>
    <dxf>
      <fill>
        <patternFill>
          <bgColor rgb="FFA9D08E"/>
        </patternFill>
      </fill>
    </dxf>
    <dxf>
      <fill>
        <patternFill>
          <bgColor rgb="FFACB9CA"/>
        </patternFill>
      </fill>
    </dxf>
    <dxf>
      <fill>
        <patternFill>
          <bgColor rgb="FFD6DCE4"/>
        </patternFill>
      </fill>
    </dxf>
    <dxf>
      <fill>
        <patternFill>
          <bgColor rgb="FF8497B0"/>
        </patternFill>
      </fill>
    </dxf>
    <dxf>
      <fill>
        <patternFill>
          <bgColor rgb="FF70AD47"/>
        </patternFill>
      </fill>
    </dxf>
    <dxf>
      <font>
        <color rgb="FF7030A0"/>
      </font>
    </dxf>
    <dxf>
      <font>
        <strike/>
        <color rgb="FFFF0000"/>
      </font>
    </dxf>
    <dxf>
      <font>
        <color rgb="FF0070C0"/>
      </font>
    </dxf>
    <dxf>
      <fill>
        <patternFill>
          <bgColor rgb="FF70AD47"/>
        </patternFill>
      </fill>
    </dxf>
    <dxf>
      <font>
        <strike/>
      </font>
    </dxf>
    <dxf>
      <font>
        <strike/>
        <color rgb="FFFF0000"/>
      </font>
    </dxf>
    <dxf>
      <font>
        <color rgb="FF0070C0"/>
      </font>
    </dxf>
    <dxf>
      <fill>
        <patternFill>
          <bgColor rgb="FF8497B0"/>
        </patternFill>
      </fill>
    </dxf>
    <dxf>
      <font>
        <color rgb="FF7030A0"/>
      </font>
    </dxf>
    <dxf>
      <fill>
        <patternFill>
          <bgColor rgb="FFD6DCE4"/>
        </patternFill>
      </fill>
    </dxf>
    <dxf>
      <fill>
        <patternFill>
          <bgColor rgb="FF548235"/>
        </patternFill>
      </fill>
    </dxf>
    <dxf>
      <fill>
        <patternFill>
          <bgColor rgb="FFACB9CA"/>
        </patternFill>
      </fill>
    </dxf>
    <dxf>
      <fill>
        <patternFill>
          <bgColor rgb="FFA9D08E"/>
        </patternFill>
      </fill>
    </dxf>
    <dxf>
      <font>
        <strike/>
      </font>
    </dxf>
    <dxf>
      <font>
        <color rgb="FF0070C0"/>
      </font>
    </dxf>
    <dxf>
      <font>
        <strike/>
        <color rgb="FFFF0000"/>
      </font>
    </dxf>
    <dxf>
      <font>
        <color rgb="FF7030A0"/>
      </font>
    </dxf>
    <dxf>
      <font>
        <strike/>
      </font>
    </dxf>
    <dxf>
      <font>
        <strike/>
        <color rgb="FFFF0000"/>
      </font>
    </dxf>
    <dxf>
      <font>
        <color rgb="FF0070C0"/>
      </font>
    </dxf>
    <dxf>
      <font>
        <strike/>
      </font>
    </dxf>
    <dxf>
      <font>
        <color rgb="FF7030A0"/>
      </font>
    </dxf>
    <dxf>
      <font>
        <color rgb="FF0070C0"/>
      </font>
    </dxf>
    <dxf>
      <font>
        <color rgb="FF7030A0"/>
      </font>
    </dxf>
    <dxf>
      <font>
        <strike/>
        <color rgb="FFFF0000"/>
      </font>
    </dxf>
    <dxf>
      <font>
        <color rgb="FF7030A0"/>
      </font>
    </dxf>
    <dxf>
      <font>
        <strike/>
        <color rgb="FFFF0000"/>
      </font>
    </dxf>
    <dxf>
      <font>
        <color rgb="FF0070C0"/>
      </font>
    </dxf>
    <dxf>
      <font>
        <strike/>
        <color rgb="FFFF0000"/>
      </font>
    </dxf>
    <dxf>
      <font>
        <color rgb="FF0070C0"/>
      </font>
    </dxf>
    <dxf>
      <fill>
        <patternFill>
          <bgColor rgb="FFD6DCE4"/>
        </patternFill>
      </fill>
    </dxf>
    <dxf>
      <fill>
        <patternFill>
          <bgColor rgb="FFA9D08E"/>
        </patternFill>
      </fill>
    </dxf>
    <dxf>
      <fill>
        <patternFill>
          <bgColor rgb="FF8497B0"/>
        </patternFill>
      </fill>
    </dxf>
    <dxf>
      <fill>
        <patternFill>
          <bgColor rgb="FF70AD47"/>
        </patternFill>
      </fill>
    </dxf>
    <dxf>
      <fill>
        <patternFill>
          <bgColor rgb="FFACB9CA"/>
        </patternFill>
      </fill>
    </dxf>
    <dxf>
      <fill>
        <patternFill>
          <bgColor rgb="FF548235"/>
        </patternFill>
      </fill>
    </dxf>
    <dxf>
      <fill>
        <patternFill>
          <bgColor rgb="FFA9D08E"/>
        </patternFill>
      </fill>
    </dxf>
    <dxf>
      <fill>
        <patternFill>
          <bgColor rgb="FF8497B0"/>
        </patternFill>
      </fill>
    </dxf>
    <dxf>
      <fill>
        <patternFill>
          <bgColor rgb="FFACB9CA"/>
        </patternFill>
      </fill>
    </dxf>
    <dxf>
      <fill>
        <patternFill>
          <bgColor rgb="FFD6DCE4"/>
        </patternFill>
      </fill>
    </dxf>
    <dxf>
      <font>
        <color rgb="FF0070C0"/>
      </font>
    </dxf>
    <dxf>
      <fill>
        <patternFill>
          <bgColor rgb="FFD6DCE4"/>
        </patternFill>
      </fill>
    </dxf>
    <dxf>
      <fill>
        <patternFill>
          <bgColor rgb="FFACB9CA"/>
        </patternFill>
      </fill>
    </dxf>
    <dxf>
      <fill>
        <patternFill>
          <bgColor rgb="FFA9D08E"/>
        </patternFill>
      </fill>
    </dxf>
    <dxf>
      <fill>
        <patternFill>
          <bgColor rgb="FF8497B0"/>
        </patternFill>
      </fill>
    </dxf>
    <dxf>
      <font>
        <color rgb="FF7030A0"/>
      </font>
    </dxf>
    <dxf>
      <font>
        <strike/>
      </font>
    </dxf>
    <dxf>
      <font>
        <strike/>
        <color rgb="FFFF0000"/>
      </font>
    </dxf>
    <dxf>
      <font>
        <color rgb="FF0070C0"/>
      </font>
    </dxf>
    <dxf>
      <font>
        <color rgb="FF0070C0"/>
      </font>
      <fill>
        <patternFill>
          <bgColor theme="0"/>
        </patternFill>
      </fill>
    </dxf>
    <dxf>
      <font>
        <color rgb="FF7030A0"/>
      </font>
    </dxf>
    <dxf>
      <font>
        <strike val="0"/>
        <color rgb="FFFF0000"/>
      </font>
    </dxf>
    <dxf>
      <font>
        <color rgb="FF0070C0"/>
      </font>
    </dxf>
    <dxf>
      <font>
        <strike/>
        <color rgb="FFFF0000"/>
      </font>
    </dxf>
    <dxf>
      <font>
        <color rgb="FF7030A0"/>
      </font>
    </dxf>
    <dxf>
      <font>
        <strike/>
      </font>
    </dxf>
    <dxf>
      <fill>
        <patternFill>
          <bgColor rgb="FFE6E9E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fill>
        <patternFill>
          <bgColor theme="0"/>
        </patternFill>
      </fill>
    </dxf>
    <dxf>
      <font>
        <color rgb="FF7030A0"/>
      </font>
    </dxf>
    <dxf>
      <font>
        <strike val="0"/>
        <color rgb="FFFF0000"/>
      </font>
    </dxf>
    <dxf>
      <font>
        <color rgb="FF0070C0"/>
      </font>
    </dxf>
    <dxf>
      <font>
        <strike/>
        <color rgb="FFFF0000"/>
      </font>
    </dxf>
    <dxf>
      <font>
        <color rgb="FF7030A0"/>
      </font>
    </dxf>
    <dxf>
      <font>
        <strike/>
      </font>
    </dxf>
    <dxf>
      <fill>
        <patternFill>
          <bgColor rgb="FFE6E9E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E6E9E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E6E9E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minor"/>
      </font>
      <numFmt numFmtId="30" formatCode="@"/>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strike val="0"/>
        <outline val="0"/>
        <shadow val="0"/>
        <u val="none"/>
        <vertAlign val="baseline"/>
        <sz val="11"/>
        <color theme="0"/>
        <name val="Calibri"/>
        <scheme val="minor"/>
      </font>
      <fill>
        <patternFill patternType="solid">
          <fgColor indexed="64"/>
          <bgColor theme="4" tint="-0.249977111117893"/>
        </patternFill>
      </fill>
    </dxf>
    <dxf>
      <numFmt numFmtId="0" formatCode="General"/>
      <fill>
        <patternFill patternType="none">
          <fgColor rgb="FF000000"/>
          <bgColor auto="1"/>
        </patternFill>
      </fill>
    </dxf>
    <dxf>
      <font>
        <b val="0"/>
        <i val="0"/>
        <strike val="0"/>
        <condense val="0"/>
        <extend val="0"/>
        <outline val="0"/>
        <shadow val="0"/>
        <u val="none"/>
        <vertAlign val="baseline"/>
        <sz val="11"/>
        <color auto="1"/>
        <name val="Calibri"/>
        <family val="2"/>
        <scheme val="minor"/>
      </font>
      <numFmt numFmtId="19" formatCode="dd/mm/yyyy"/>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thin">
          <color rgb="FF000000"/>
        </left>
      </border>
    </dxf>
    <dxf>
      <fill>
        <patternFill patternType="none">
          <fgColor rgb="FF000000"/>
          <bgColor auto="1"/>
        </patternFill>
      </fill>
    </dxf>
    <dxf>
      <font>
        <b/>
        <i val="0"/>
        <strike val="0"/>
        <condense val="0"/>
        <extend val="0"/>
        <outline val="0"/>
        <shadow val="0"/>
        <u val="none"/>
        <vertAlign val="baseline"/>
        <sz val="12"/>
        <color rgb="FFFFFF00"/>
        <name val="Calibri"/>
        <scheme val="minor"/>
      </font>
      <fill>
        <patternFill patternType="solid">
          <fgColor indexed="64"/>
          <bgColor theme="8" tint="-0.499984740745262"/>
        </patternFill>
      </fill>
      <alignment horizontal="center" vertical="center" textRotation="0" wrapText="1" indent="0" justifyLastLine="0" shrinkToFit="0" readingOrder="0"/>
      <border diagonalUp="0" diagonalDown="0" outline="0">
        <left style="thin">
          <color indexed="64"/>
        </left>
        <right style="thin">
          <color indexed="64"/>
        </right>
        <top/>
        <bottom/>
      </border>
    </dxf>
    <dxf>
      <numFmt numFmtId="0" formatCode="General"/>
      <fill>
        <patternFill patternType="none">
          <fgColor rgb="FF000000"/>
          <bgColor auto="1"/>
        </patternFill>
      </fill>
    </dxf>
    <dxf>
      <font>
        <b val="0"/>
        <i val="0"/>
        <strike val="0"/>
        <condense val="0"/>
        <extend val="0"/>
        <outline val="0"/>
        <shadow val="0"/>
        <u val="none"/>
        <vertAlign val="baseline"/>
        <sz val="11"/>
        <color auto="1"/>
        <name val="Calibri"/>
        <family val="2"/>
        <scheme val="minor"/>
      </font>
      <numFmt numFmtId="19" formatCode="dd/mm/yyyy"/>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thin">
          <color rgb="FF000000"/>
        </left>
      </border>
    </dxf>
    <dxf>
      <fill>
        <patternFill patternType="none">
          <fgColor rgb="FF000000"/>
          <bgColor auto="1"/>
        </patternFill>
      </fill>
    </dxf>
    <dxf>
      <font>
        <b/>
        <i val="0"/>
        <strike val="0"/>
        <condense val="0"/>
        <extend val="0"/>
        <outline val="0"/>
        <shadow val="0"/>
        <u val="none"/>
        <vertAlign val="baseline"/>
        <sz val="12"/>
        <color rgb="FFFFFF00"/>
        <name val="Calibri"/>
        <scheme val="minor"/>
      </font>
      <fill>
        <patternFill patternType="solid">
          <fgColor indexed="64"/>
          <bgColor theme="8" tint="-0.499984740745262"/>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F5B5B"/>
      <color rgb="FF548235"/>
      <color rgb="FFFF0000"/>
      <color rgb="FF7030A0"/>
      <color rgb="FFFFB3B3"/>
      <color rgb="FFFED2D2"/>
      <color rgb="FFF2F7FC"/>
      <color rgb="FFE6E9EE"/>
      <color rgb="FFACB9CA"/>
      <color rgb="FFAEAAA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31"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190500</xdr:colOff>
      <xdr:row>1</xdr:row>
      <xdr:rowOff>104775</xdr:rowOff>
    </xdr:from>
    <xdr:to>
      <xdr:col>3</xdr:col>
      <xdr:colOff>323850</xdr:colOff>
      <xdr:row>1</xdr:row>
      <xdr:rowOff>624827</xdr:rowOff>
    </xdr:to>
    <xdr:pic>
      <xdr:nvPicPr>
        <xdr:cNvPr id="2" name="Imagem 1">
          <a:extLst>
            <a:ext uri="{FF2B5EF4-FFF2-40B4-BE49-F238E27FC236}">
              <a16:creationId xmlns:a16="http://schemas.microsoft.com/office/drawing/2014/main" id="{AA55F420-F7C8-4ADF-A722-607B5E6D84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1950" y="228600"/>
          <a:ext cx="466725" cy="5200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190500</xdr:colOff>
      <xdr:row>1</xdr:row>
      <xdr:rowOff>104775</xdr:rowOff>
    </xdr:from>
    <xdr:to>
      <xdr:col>3</xdr:col>
      <xdr:colOff>85725</xdr:colOff>
      <xdr:row>1</xdr:row>
      <xdr:rowOff>624827</xdr:rowOff>
    </xdr:to>
    <xdr:pic>
      <xdr:nvPicPr>
        <xdr:cNvPr id="2" name="Imagem 1">
          <a:extLst>
            <a:ext uri="{FF2B5EF4-FFF2-40B4-BE49-F238E27FC236}">
              <a16:creationId xmlns:a16="http://schemas.microsoft.com/office/drawing/2014/main" id="{F9B84DB8-23BD-445B-8E47-37EADB4E5B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1950" y="228600"/>
          <a:ext cx="466725" cy="52005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Gabriela Leopoldina Abreu" id="{94B109D9-8B5C-4873-93F7-E15E475F555A}" userId="Gabriela Leopoldina Abreu" providerId="None"/>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0000000}" name="EMENTARIO" displayName="EMENTARIO" ref="C3:S5542" totalsRowShown="0" headerRowDxfId="1401" dataDxfId="1400" tableBorderDxfId="1399">
  <autoFilter ref="C3:S5542" xr:uid="{00000000-0009-0000-0100-00000C000000}"/>
  <sortState xmlns:xlrd2="http://schemas.microsoft.com/office/spreadsheetml/2017/richdata2" ref="C4:S5540">
    <sortCondition ref="J4:J5540"/>
  </sortState>
  <tableColumns count="17">
    <tableColumn id="2" xr3:uid="{00000000-0010-0000-0000-000002000000}" name="C" dataDxfId="1398"/>
    <tableColumn id="3" xr3:uid="{00000000-0010-0000-0000-000003000000}" name="O" dataDxfId="1397"/>
    <tableColumn id="4" xr3:uid="{00000000-0010-0000-0000-000004000000}" name="E" dataDxfId="1396"/>
    <tableColumn id="5" xr3:uid="{00000000-0010-0000-0000-000005000000}" name="D1" dataDxfId="1395"/>
    <tableColumn id="6" xr3:uid="{00000000-0010-0000-0000-000006000000}" name="D2" dataDxfId="1394"/>
    <tableColumn id="7" xr3:uid="{00000000-0010-0000-0000-000007000000}" name="D3" dataDxfId="1393"/>
    <tableColumn id="8" xr3:uid="{00000000-0010-0000-0000-000008000000}" name="T" dataDxfId="1392"/>
    <tableColumn id="10" xr3:uid="{00000000-0010-0000-0000-00000A000000}" name="NR" dataDxfId="1391"/>
    <tableColumn id="11" xr3:uid="{00000000-0010-0000-0000-00000B000000}" name="Especificação" dataDxfId="1390"/>
    <tableColumn id="12" xr3:uid="{00000000-0010-0000-0000-00000C000000}" name="S-Sintética_x000a_A-Analítica" dataDxfId="1389">
      <calculatedColumnFormula>IF(M4 &lt; M5,"S","A")</calculatedColumnFormula>
    </tableColumn>
    <tableColumn id="13" xr3:uid="{00000000-0010-0000-0000-00000D000000}" name="Nível" dataDxfId="1388">
      <calculatedColumnFormula>IF(VALUE(#REF!) &gt; 0,1,0) + IF(VALUE(#REF!)&gt;0,8,IF(VALUE(I4)&gt;0,7,IF(VALUE(H4)&gt;0,6,IF(VALUE(G4)&gt;0,5,IF(VALUE(F4)&gt;0,4,IF(VALUE(E4)&gt;0,3,IF(VALUE(D4)&gt;0,2,1)))))))</calculatedColumnFormula>
    </tableColumn>
    <tableColumn id="14" xr3:uid="{00000000-0010-0000-0000-00000E000000}" name="Portaria" dataDxfId="1387"/>
    <tableColumn id="15" xr3:uid="{00000000-0010-0000-0000-00000F000000}" name="Descrição" dataDxfId="1386"/>
    <tableColumn id="16" xr3:uid="{00000000-0010-0000-0000-000010000000}" name="Norma Correspondente" dataDxfId="1385"/>
    <tableColumn id="17" xr3:uid="{00000000-0010-0000-0000-000011000000}" name="Situação" dataDxfId="1384"/>
    <tableColumn id="19" xr3:uid="{FE967E75-D575-48E5-A503-CB050794100D}" name="Data" dataDxfId="1383"/>
    <tableColumn id="18" xr3:uid="{00000000-0010-0000-0000-000012000000}" name="NATUREZA RECEITA" dataDxfId="1382">
      <calculatedColumnFormula>EMENTARIO[[#This Row],[NR]]&amp;" - "&amp;EMENTARIO[[#This Row],[Especificação]]</calculatedColumnFormula>
    </tableColumn>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A608D68-F0F9-4EA3-82CA-C61F376BB9E7}" name="Tabela8133" displayName="Tabela8133" ref="B3:R2421" totalsRowShown="0" headerRowDxfId="1381" dataDxfId="1380" tableBorderDxfId="1379">
  <autoFilter ref="B3:R2421" xr:uid="{00000000-0009-0000-0100-00000C000000}"/>
  <tableColumns count="17">
    <tableColumn id="2" xr3:uid="{900CC66C-9A80-4D62-A7E8-E476C498DC63}" name="C" dataDxfId="1378"/>
    <tableColumn id="3" xr3:uid="{69D6730A-7C7B-4C4F-8216-CC68A300A0CD}" name="O" dataDxfId="1377"/>
    <tableColumn id="4" xr3:uid="{27C4333A-1608-432E-AA15-00568A838601}" name="E" dataDxfId="1376"/>
    <tableColumn id="5" xr3:uid="{3CF9313C-986E-4303-8564-2CBE992B58EA}" name="D1" dataDxfId="1375"/>
    <tableColumn id="6" xr3:uid="{8EC9B58B-0358-4BFF-AA5E-023542926879}" name="D2" dataDxfId="1374"/>
    <tableColumn id="7" xr3:uid="{3D18054F-FCCE-49C4-9B0C-0AD9C493C87D}" name="D3" dataDxfId="1373"/>
    <tableColumn id="8" xr3:uid="{4A5DFD6A-26C9-440C-8ABC-21D92F8A1C8C}" name="T" dataDxfId="1372"/>
    <tableColumn id="10" xr3:uid="{46F5682F-B05A-44B1-8914-C65EA0DBB513}" name="NR" dataDxfId="1371">
      <calculatedColumnFormula>CONCATENATE(Tabela8133[[#This Row],[C]],".",Tabela8133[[#This Row],[O]],".",Tabela8133[[#This Row],[E]],".",Tabela8133[[#This Row],[D1]],".",Tabela8133[[#This Row],[D2]],".",Tabela8133[[#This Row],[D3]],".",Tabela8133[[#This Row],[T]])</calculatedColumnFormula>
    </tableColumn>
    <tableColumn id="11" xr3:uid="{4EB60542-014F-43C7-BCC4-436C66056886}" name="Especificação" dataDxfId="1370"/>
    <tableColumn id="12" xr3:uid="{76BF9725-E1CF-4D8D-B28C-425559575BE5}" name="S-Sintética_x000a_A-Analítica" dataDxfId="1369">
      <calculatedColumnFormula>IF(L4 &lt; L5,"S","A")</calculatedColumnFormula>
    </tableColumn>
    <tableColumn id="13" xr3:uid="{A1E31D2C-2A98-42C3-B12A-704DF115C803}" name="Nível" dataDxfId="1368">
      <calculatedColumnFormula>IF(VALUE(H4)&gt;0,7,IF(VALUE(G4)&gt;0,6,IF(VALUE(F4)&gt;0,5,IF(VALUE(E4)&gt;0,4,IF(VALUE(D4)&gt;0,3,IF(VALUE(C4)&gt;0,2,1))))))</calculatedColumnFormula>
    </tableColumn>
    <tableColumn id="14" xr3:uid="{5C6E5870-BBBF-4C3B-8583-D9E87593DB4D}" name="Portaria" dataDxfId="1367"/>
    <tableColumn id="15" xr3:uid="{FD20AC4C-13B0-421A-BD03-9A4B90A3C36C}" name="Descrição" dataDxfId="1366"/>
    <tableColumn id="16" xr3:uid="{AF113960-A1C6-4C03-A0E9-1998AFF6990C}" name="Norma Correspondente" dataDxfId="1365"/>
    <tableColumn id="17" xr3:uid="{F7601FCB-6087-44A8-9834-63A7AD56AEC3}" name="Situação" dataDxfId="1364"/>
    <tableColumn id="19" xr3:uid="{8625DFC9-979B-49D4-98C0-C93C38D5BDA9}" name="Data" dataDxfId="1363"/>
    <tableColumn id="18" xr3:uid="{A65087C5-D7B8-4A70-8F87-996FCA41C5C6}" name="NATUREZA RECEITA" dataDxfId="1362">
      <calculatedColumnFormula>Tabela8133[[#This Row],[NR]]&amp;" - "&amp;Tabela8133[[#This Row],[Especificação]]</calculatedColumnFormula>
    </tableColumn>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a1" displayName="Tabela1" ref="B2:O160" totalsRowShown="0" headerRowDxfId="1361" dataDxfId="1359" headerRowBorderDxfId="1360" tableBorderDxfId="1358" totalsRowBorderDxfId="1357">
  <autoFilter ref="B2:O160" xr:uid="{00000000-0009-0000-0100-000001000000}"/>
  <sortState xmlns:xlrd2="http://schemas.microsoft.com/office/spreadsheetml/2017/richdata2" ref="B3:O160">
    <sortCondition ref="K68:K160"/>
  </sortState>
  <tableColumns count="14">
    <tableColumn id="1" xr3:uid="{00000000-0010-0000-0100-000001000000}" name="RED" dataDxfId="1356"/>
    <tableColumn id="2" xr3:uid="{00000000-0010-0000-0100-000002000000}" name="C" dataDxfId="1355"/>
    <tableColumn id="3" xr3:uid="{00000000-0010-0000-0100-000003000000}" name="O" dataDxfId="1354"/>
    <tableColumn id="4" xr3:uid="{00000000-0010-0000-0100-000004000000}" name="E" dataDxfId="1353"/>
    <tableColumn id="5" xr3:uid="{00000000-0010-0000-0100-000005000000}" name="D1" dataDxfId="1352"/>
    <tableColumn id="6" xr3:uid="{00000000-0010-0000-0100-000006000000}" name="D2" dataDxfId="1351"/>
    <tableColumn id="7" xr3:uid="{00000000-0010-0000-0100-000007000000}" name="D3" dataDxfId="1350"/>
    <tableColumn id="8" xr3:uid="{00000000-0010-0000-0100-000008000000}" name="T" dataDxfId="1349"/>
    <tableColumn id="9" xr3:uid="{00000000-0010-0000-0100-000009000000}" name="D4" dataDxfId="1348"/>
    <tableColumn id="10" xr3:uid="{00000000-0010-0000-0100-00000A000000}" name="NR" dataDxfId="1347"/>
    <tableColumn id="11" xr3:uid="{00000000-0010-0000-0100-00000B000000}" name="Especificação" dataDxfId="1346"/>
    <tableColumn id="12" xr3:uid="{00000000-0010-0000-0100-00000C000000}" name="AÇÃO" dataDxfId="1345"/>
    <tableColumn id="14" xr3:uid="{4C9356EA-67EF-414D-AA93-DC6C6CBCAF60}" name="Data" dataDxfId="1344"/>
    <tableColumn id="13" xr3:uid="{00000000-0010-0000-0100-00000D000000}" name="VERSÃO" dataDxfId="1343"/>
  </tableColumns>
  <tableStyleInfo name="TableStyleLight9" showFirstColumn="0" showLastColumn="0" showRowStripes="1" showColumnStripes="0"/>
</table>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table" Target="../tables/table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7">
    <tabColor theme="8" tint="-0.499984740745262"/>
  </sheetPr>
  <dimension ref="A1:XEK5966"/>
  <sheetViews>
    <sheetView showGridLines="0" tabSelected="1" zoomScaleNormal="100" workbookViewId="0">
      <pane xSplit="10" ySplit="3" topLeftCell="K4" activePane="bottomRight" state="frozen"/>
      <selection activeCell="A3" sqref="A3"/>
      <selection pane="topRight" activeCell="A3" sqref="A3"/>
      <selection pane="bottomLeft" activeCell="A3" sqref="A3"/>
      <selection pane="bottomRight" activeCell="J11" sqref="J11"/>
    </sheetView>
  </sheetViews>
  <sheetFormatPr defaultColWidth="9.140625" defaultRowHeight="15" zeroHeight="1" x14ac:dyDescent="0.25"/>
  <cols>
    <col min="1" max="1" width="0.5703125" style="7" customWidth="1"/>
    <col min="2" max="2" width="1.42578125" style="129" customWidth="1"/>
    <col min="3" max="9" width="5" style="7" customWidth="1"/>
    <col min="10" max="10" width="18.5703125" style="22" customWidth="1"/>
    <col min="11" max="11" width="69.7109375" style="6" customWidth="1"/>
    <col min="12" max="12" width="16.42578125" style="11" customWidth="1"/>
    <col min="13" max="13" width="10.85546875" style="11" bestFit="1" customWidth="1"/>
    <col min="14" max="14" width="14.42578125" style="11" bestFit="1" customWidth="1"/>
    <col min="15" max="15" width="105.7109375" style="6" customWidth="1"/>
    <col min="16" max="16" width="68" style="7" customWidth="1"/>
    <col min="17" max="17" width="16" style="22" customWidth="1"/>
    <col min="18" max="18" width="16" style="107" customWidth="1"/>
    <col min="19" max="19" width="238.140625" style="7" hidden="1" customWidth="1"/>
    <col min="20" max="42" width="8.7109375" style="7" hidden="1" customWidth="1"/>
    <col min="43" max="16361" width="0" style="7" hidden="1" customWidth="1"/>
    <col min="16362" max="16362" width="5.5703125" style="7" hidden="1" customWidth="1"/>
    <col min="16363" max="16364" width="0" style="7" hidden="1" customWidth="1"/>
    <col min="16365" max="16365" width="5.5703125" style="7" hidden="1" customWidth="1"/>
    <col min="16366" max="16384" width="0" style="7" hidden="1" customWidth="1"/>
  </cols>
  <sheetData>
    <row r="1" spans="2:22" ht="9.75" customHeight="1" thickBot="1" x14ac:dyDescent="0.3"/>
    <row r="2" spans="2:22" ht="56.25" customHeight="1" thickTop="1" x14ac:dyDescent="0.25">
      <c r="C2" s="219"/>
      <c r="D2" s="220"/>
      <c r="E2" s="221"/>
      <c r="F2" s="222" t="s">
        <v>13947</v>
      </c>
      <c r="G2" s="223"/>
      <c r="H2" s="223"/>
      <c r="I2" s="223"/>
      <c r="J2" s="223"/>
      <c r="K2" s="223"/>
      <c r="L2" s="223"/>
      <c r="M2" s="223"/>
      <c r="N2" s="223"/>
      <c r="O2" s="223"/>
      <c r="P2" s="223"/>
      <c r="Q2" s="223"/>
      <c r="R2" s="223"/>
      <c r="S2" s="175"/>
      <c r="T2" s="15"/>
      <c r="U2" s="15"/>
      <c r="V2" s="15"/>
    </row>
    <row r="3" spans="2:22" s="15" customFormat="1" ht="63" customHeight="1" x14ac:dyDescent="0.25">
      <c r="B3" s="129"/>
      <c r="C3" s="176" t="s">
        <v>32</v>
      </c>
      <c r="D3" s="177" t="s">
        <v>33</v>
      </c>
      <c r="E3" s="177" t="s">
        <v>34</v>
      </c>
      <c r="F3" s="177" t="s">
        <v>35</v>
      </c>
      <c r="G3" s="177" t="s">
        <v>1573</v>
      </c>
      <c r="H3" s="177" t="s">
        <v>37</v>
      </c>
      <c r="I3" s="177" t="s">
        <v>38</v>
      </c>
      <c r="J3" s="177" t="s">
        <v>39</v>
      </c>
      <c r="K3" s="179" t="s">
        <v>40</v>
      </c>
      <c r="L3" s="177" t="s">
        <v>792</v>
      </c>
      <c r="M3" s="177" t="s">
        <v>0</v>
      </c>
      <c r="N3" s="177" t="s">
        <v>41</v>
      </c>
      <c r="O3" s="177" t="s">
        <v>42</v>
      </c>
      <c r="P3" s="177" t="s">
        <v>43</v>
      </c>
      <c r="Q3" s="177" t="s">
        <v>2512</v>
      </c>
      <c r="R3" s="178" t="s">
        <v>4381</v>
      </c>
      <c r="S3" s="86" t="s">
        <v>4369</v>
      </c>
    </row>
    <row r="4" spans="2:22" ht="45" x14ac:dyDescent="0.25">
      <c r="B4" s="128"/>
      <c r="C4" s="19" t="s">
        <v>1513</v>
      </c>
      <c r="D4" s="19" t="s">
        <v>1516</v>
      </c>
      <c r="E4" s="19" t="s">
        <v>1516</v>
      </c>
      <c r="F4" s="19" t="s">
        <v>1516</v>
      </c>
      <c r="G4" s="19" t="s">
        <v>1519</v>
      </c>
      <c r="H4" s="19" t="s">
        <v>1516</v>
      </c>
      <c r="I4" s="19" t="s">
        <v>1516</v>
      </c>
      <c r="J4" s="19" t="s">
        <v>8408</v>
      </c>
      <c r="K4" s="21" t="s">
        <v>2599</v>
      </c>
      <c r="L4" s="19" t="str">
        <f t="shared" ref="L4:L67" si="0">IF(M4 &lt; M5,"S","A")</f>
        <v>S</v>
      </c>
      <c r="M4" s="19">
        <f t="shared" ref="M4:M67" si="1">IF(VALUE(I4)&gt;0,7,IF(VALUE(H4)&gt;0,6,IF(VALUE(G4)&gt;0,5,IF(VALUE(F4)&gt;0,4,IF(VALUE(E4)&gt;0,3,IF(VALUE(D4)&gt;0,2,1))))))</f>
        <v>1</v>
      </c>
      <c r="N4" s="20" t="s">
        <v>45</v>
      </c>
      <c r="O4" s="1" t="s">
        <v>46</v>
      </c>
      <c r="P4" s="1"/>
      <c r="Q4" s="33"/>
      <c r="R4" s="112" t="s">
        <v>157</v>
      </c>
      <c r="S4" s="7" t="str">
        <f>EMENTARIO[[#This Row],[NR]]&amp;" - "&amp;EMENTARIO[[#This Row],[Especificação]]</f>
        <v>1.0.0.0.00.0.0 - Receitas Correntes.</v>
      </c>
    </row>
    <row r="5" spans="2:22" x14ac:dyDescent="0.25">
      <c r="B5" s="128"/>
      <c r="C5" s="19" t="s">
        <v>1513</v>
      </c>
      <c r="D5" s="19" t="s">
        <v>1513</v>
      </c>
      <c r="E5" s="19" t="s">
        <v>1516</v>
      </c>
      <c r="F5" s="19" t="s">
        <v>1516</v>
      </c>
      <c r="G5" s="19" t="s">
        <v>1519</v>
      </c>
      <c r="H5" s="19" t="s">
        <v>1516</v>
      </c>
      <c r="I5" s="19" t="s">
        <v>1516</v>
      </c>
      <c r="J5" s="19" t="s">
        <v>8409</v>
      </c>
      <c r="K5" s="21" t="s">
        <v>47</v>
      </c>
      <c r="L5" s="19" t="str">
        <f t="shared" si="0"/>
        <v>S</v>
      </c>
      <c r="M5" s="19">
        <f t="shared" si="1"/>
        <v>2</v>
      </c>
      <c r="N5" s="20" t="s">
        <v>45</v>
      </c>
      <c r="O5" s="1" t="s">
        <v>48</v>
      </c>
      <c r="P5" s="1"/>
      <c r="Q5" s="33"/>
      <c r="R5" s="112" t="s">
        <v>157</v>
      </c>
      <c r="S5" s="7" t="str">
        <f>EMENTARIO[[#This Row],[NR]]&amp;" - "&amp;EMENTARIO[[#This Row],[Especificação]]</f>
        <v>1.1.0.0.00.0.0 - Impostos, Taxas e Contribuições de Melhoria</v>
      </c>
    </row>
    <row r="6" spans="2:22" ht="60" x14ac:dyDescent="0.25">
      <c r="B6" s="128"/>
      <c r="C6" s="19" t="s">
        <v>1513</v>
      </c>
      <c r="D6" s="19" t="s">
        <v>1513</v>
      </c>
      <c r="E6" s="19" t="s">
        <v>1513</v>
      </c>
      <c r="F6" s="19" t="s">
        <v>1516</v>
      </c>
      <c r="G6" s="19" t="s">
        <v>1519</v>
      </c>
      <c r="H6" s="19" t="s">
        <v>1516</v>
      </c>
      <c r="I6" s="19" t="s">
        <v>1516</v>
      </c>
      <c r="J6" s="19" t="s">
        <v>8410</v>
      </c>
      <c r="K6" s="21" t="s">
        <v>49</v>
      </c>
      <c r="L6" s="19" t="str">
        <f t="shared" si="0"/>
        <v>S</v>
      </c>
      <c r="M6" s="19">
        <f t="shared" si="1"/>
        <v>3</v>
      </c>
      <c r="N6" s="20" t="s">
        <v>45</v>
      </c>
      <c r="O6" s="1" t="s">
        <v>50</v>
      </c>
      <c r="P6" s="1"/>
      <c r="Q6" s="33"/>
      <c r="R6" s="112" t="s">
        <v>157</v>
      </c>
      <c r="S6" s="7" t="str">
        <f>EMENTARIO[[#This Row],[NR]]&amp;" - "&amp;EMENTARIO[[#This Row],[Especificação]]</f>
        <v>1.1.1.0.00.0.0 - Impostos</v>
      </c>
    </row>
    <row r="7" spans="2:22" x14ac:dyDescent="0.25">
      <c r="B7" s="128"/>
      <c r="C7" s="19" t="s">
        <v>1513</v>
      </c>
      <c r="D7" s="19" t="s">
        <v>1513</v>
      </c>
      <c r="E7" s="19" t="s">
        <v>1513</v>
      </c>
      <c r="F7" s="19" t="s">
        <v>1513</v>
      </c>
      <c r="G7" s="19" t="s">
        <v>1519</v>
      </c>
      <c r="H7" s="19" t="s">
        <v>1516</v>
      </c>
      <c r="I7" s="19" t="s">
        <v>1516</v>
      </c>
      <c r="J7" s="19" t="s">
        <v>8411</v>
      </c>
      <c r="K7" s="21" t="s">
        <v>2986</v>
      </c>
      <c r="L7" s="19" t="str">
        <f t="shared" si="0"/>
        <v>S</v>
      </c>
      <c r="M7" s="19">
        <f t="shared" si="1"/>
        <v>4</v>
      </c>
      <c r="N7" s="20" t="s">
        <v>45</v>
      </c>
      <c r="O7" s="1" t="s">
        <v>2987</v>
      </c>
      <c r="P7" s="1"/>
      <c r="Q7" s="33"/>
      <c r="R7" s="112" t="s">
        <v>157</v>
      </c>
      <c r="S7" s="7" t="str">
        <f>EMENTARIO[[#This Row],[NR]]&amp;" - "&amp;EMENTARIO[[#This Row],[Especificação]]</f>
        <v>1.1.1.1.00.0.0 - Impostos sobre o Comércio Exterior</v>
      </c>
    </row>
    <row r="8" spans="2:22" ht="45" x14ac:dyDescent="0.25">
      <c r="B8" s="128"/>
      <c r="C8" s="19" t="s">
        <v>1513</v>
      </c>
      <c r="D8" s="19" t="s">
        <v>1513</v>
      </c>
      <c r="E8" s="19" t="s">
        <v>1513</v>
      </c>
      <c r="F8" s="19" t="s">
        <v>1513</v>
      </c>
      <c r="G8" s="19" t="s">
        <v>1515</v>
      </c>
      <c r="H8" s="19" t="s">
        <v>1516</v>
      </c>
      <c r="I8" s="19" t="s">
        <v>1516</v>
      </c>
      <c r="J8" s="19" t="s">
        <v>8412</v>
      </c>
      <c r="K8" s="21" t="s">
        <v>2988</v>
      </c>
      <c r="L8" s="19" t="str">
        <f t="shared" si="0"/>
        <v>S</v>
      </c>
      <c r="M8" s="19">
        <f t="shared" si="1"/>
        <v>5</v>
      </c>
      <c r="N8" s="20" t="s">
        <v>55</v>
      </c>
      <c r="O8" s="1" t="s">
        <v>2989</v>
      </c>
      <c r="P8" s="1"/>
      <c r="Q8" s="33"/>
      <c r="R8" s="112" t="s">
        <v>157</v>
      </c>
      <c r="S8" s="7" t="str">
        <f>EMENTARIO[[#This Row],[NR]]&amp;" - "&amp;EMENTARIO[[#This Row],[Especificação]]</f>
        <v>1.1.1.1.01.0.0 - Imposto sobre a Importação</v>
      </c>
    </row>
    <row r="9" spans="2:22" x14ac:dyDescent="0.25">
      <c r="B9" s="128"/>
      <c r="C9" s="19" t="s">
        <v>1513</v>
      </c>
      <c r="D9" s="19" t="s">
        <v>1513</v>
      </c>
      <c r="E9" s="19" t="s">
        <v>1513</v>
      </c>
      <c r="F9" s="19" t="s">
        <v>1513</v>
      </c>
      <c r="G9" s="19" t="s">
        <v>1515</v>
      </c>
      <c r="H9" s="19" t="s">
        <v>1516</v>
      </c>
      <c r="I9" s="19" t="s">
        <v>1513</v>
      </c>
      <c r="J9" s="19" t="s">
        <v>8413</v>
      </c>
      <c r="K9" s="21" t="s">
        <v>4726</v>
      </c>
      <c r="L9" s="19" t="str">
        <f t="shared" si="0"/>
        <v>A</v>
      </c>
      <c r="M9" s="19">
        <f t="shared" si="1"/>
        <v>7</v>
      </c>
      <c r="N9" s="20" t="s">
        <v>55</v>
      </c>
      <c r="O9" s="1" t="s">
        <v>2521</v>
      </c>
      <c r="P9" s="1"/>
      <c r="Q9" s="33"/>
      <c r="R9" s="112" t="s">
        <v>157</v>
      </c>
      <c r="S9" s="7" t="str">
        <f>EMENTARIO[[#This Row],[NR]]&amp;" - "&amp;EMENTARIO[[#This Row],[Especificação]]</f>
        <v>1.1.1.1.01.0.1 - Imposto sobre a Importação - Principal</v>
      </c>
    </row>
    <row r="10" spans="2:22" x14ac:dyDescent="0.25">
      <c r="B10" s="128"/>
      <c r="C10" s="19" t="s">
        <v>1513</v>
      </c>
      <c r="D10" s="19" t="s">
        <v>1513</v>
      </c>
      <c r="E10" s="19" t="s">
        <v>1513</v>
      </c>
      <c r="F10" s="19" t="s">
        <v>1513</v>
      </c>
      <c r="G10" s="19" t="s">
        <v>1515</v>
      </c>
      <c r="H10" s="19" t="s">
        <v>1516</v>
      </c>
      <c r="I10" s="19" t="s">
        <v>1522</v>
      </c>
      <c r="J10" s="19" t="s">
        <v>8414</v>
      </c>
      <c r="K10" s="21" t="s">
        <v>4727</v>
      </c>
      <c r="L10" s="19" t="str">
        <f t="shared" si="0"/>
        <v>A</v>
      </c>
      <c r="M10" s="19">
        <f t="shared" si="1"/>
        <v>7</v>
      </c>
      <c r="N10" s="20" t="s">
        <v>55</v>
      </c>
      <c r="O10" s="1" t="s">
        <v>2521</v>
      </c>
      <c r="P10" s="1"/>
      <c r="Q10" s="33"/>
      <c r="R10" s="112" t="s">
        <v>157</v>
      </c>
      <c r="S10" s="7" t="str">
        <f>EMENTARIO[[#This Row],[NR]]&amp;" - "&amp;EMENTARIO[[#This Row],[Especificação]]</f>
        <v>1.1.1.1.01.0.2 - Imposto sobre a Importação - Multas e Juros de Mora</v>
      </c>
    </row>
    <row r="11" spans="2:22" x14ac:dyDescent="0.25">
      <c r="B11" s="128"/>
      <c r="C11" s="19" t="s">
        <v>1513</v>
      </c>
      <c r="D11" s="19" t="s">
        <v>1513</v>
      </c>
      <c r="E11" s="19" t="s">
        <v>1513</v>
      </c>
      <c r="F11" s="19" t="s">
        <v>1513</v>
      </c>
      <c r="G11" s="19" t="s">
        <v>1515</v>
      </c>
      <c r="H11" s="19" t="s">
        <v>1516</v>
      </c>
      <c r="I11" s="19" t="s">
        <v>1514</v>
      </c>
      <c r="J11" s="19" t="s">
        <v>8415</v>
      </c>
      <c r="K11" s="21" t="s">
        <v>4728</v>
      </c>
      <c r="L11" s="19" t="str">
        <f t="shared" si="0"/>
        <v>A</v>
      </c>
      <c r="M11" s="19">
        <f t="shared" si="1"/>
        <v>7</v>
      </c>
      <c r="N11" s="20" t="s">
        <v>55</v>
      </c>
      <c r="O11" s="1" t="s">
        <v>2521</v>
      </c>
      <c r="P11" s="1"/>
      <c r="Q11" s="33"/>
      <c r="R11" s="112" t="s">
        <v>157</v>
      </c>
      <c r="S11" s="7" t="str">
        <f>EMENTARIO[[#This Row],[NR]]&amp;" - "&amp;EMENTARIO[[#This Row],[Especificação]]</f>
        <v>1.1.1.1.01.0.3 - Imposto sobre a Importação - Dívida Ativa</v>
      </c>
    </row>
    <row r="12" spans="2:22" ht="30" x14ac:dyDescent="0.25">
      <c r="B12" s="128"/>
      <c r="C12" s="19" t="s">
        <v>1513</v>
      </c>
      <c r="D12" s="19" t="s">
        <v>1513</v>
      </c>
      <c r="E12" s="19" t="s">
        <v>1513</v>
      </c>
      <c r="F12" s="19" t="s">
        <v>1513</v>
      </c>
      <c r="G12" s="19" t="s">
        <v>1515</v>
      </c>
      <c r="H12" s="19" t="s">
        <v>1516</v>
      </c>
      <c r="I12" s="19" t="s">
        <v>1523</v>
      </c>
      <c r="J12" s="19" t="s">
        <v>8416</v>
      </c>
      <c r="K12" s="21" t="s">
        <v>4729</v>
      </c>
      <c r="L12" s="19" t="str">
        <f t="shared" si="0"/>
        <v>A</v>
      </c>
      <c r="M12" s="19">
        <f t="shared" si="1"/>
        <v>7</v>
      </c>
      <c r="N12" s="20" t="s">
        <v>55</v>
      </c>
      <c r="O12" s="1" t="s">
        <v>2521</v>
      </c>
      <c r="P12" s="1"/>
      <c r="Q12" s="33"/>
      <c r="R12" s="112" t="s">
        <v>157</v>
      </c>
      <c r="S12" s="7" t="str">
        <f>EMENTARIO[[#This Row],[NR]]&amp;" - "&amp;EMENTARIO[[#This Row],[Especificação]]</f>
        <v>1.1.1.1.01.0.4 - Imposto sobre a Importação - Dívida Ativa - Multas e Juros de Mora da Dívida Ativa</v>
      </c>
    </row>
    <row r="13" spans="2:22" x14ac:dyDescent="0.25">
      <c r="B13" s="128"/>
      <c r="C13" s="19" t="s">
        <v>1513</v>
      </c>
      <c r="D13" s="19" t="s">
        <v>1513</v>
      </c>
      <c r="E13" s="19" t="s">
        <v>1513</v>
      </c>
      <c r="F13" s="19" t="s">
        <v>1513</v>
      </c>
      <c r="G13" s="19" t="s">
        <v>1515</v>
      </c>
      <c r="H13" s="19" t="s">
        <v>1516</v>
      </c>
      <c r="I13" s="19" t="s">
        <v>1524</v>
      </c>
      <c r="J13" s="19" t="s">
        <v>8417</v>
      </c>
      <c r="K13" s="21" t="s">
        <v>4730</v>
      </c>
      <c r="L13" s="19" t="str">
        <f t="shared" si="0"/>
        <v>A</v>
      </c>
      <c r="M13" s="19">
        <f t="shared" si="1"/>
        <v>7</v>
      </c>
      <c r="N13" s="20" t="s">
        <v>55</v>
      </c>
      <c r="O13" s="1" t="s">
        <v>2521</v>
      </c>
      <c r="P13" s="1"/>
      <c r="Q13" s="33"/>
      <c r="R13" s="112" t="s">
        <v>157</v>
      </c>
      <c r="S13" s="7" t="str">
        <f>EMENTARIO[[#This Row],[NR]]&amp;" - "&amp;EMENTARIO[[#This Row],[Especificação]]</f>
        <v>1.1.1.1.01.0.5 - Imposto sobre a Importação - Multas</v>
      </c>
    </row>
    <row r="14" spans="2:22" x14ac:dyDescent="0.25">
      <c r="B14" s="128"/>
      <c r="C14" s="19" t="s">
        <v>1513</v>
      </c>
      <c r="D14" s="19" t="s">
        <v>1513</v>
      </c>
      <c r="E14" s="19" t="s">
        <v>1513</v>
      </c>
      <c r="F14" s="19" t="s">
        <v>1513</v>
      </c>
      <c r="G14" s="19" t="s">
        <v>1515</v>
      </c>
      <c r="H14" s="19" t="s">
        <v>1516</v>
      </c>
      <c r="I14" s="19" t="s">
        <v>1518</v>
      </c>
      <c r="J14" s="19" t="s">
        <v>8418</v>
      </c>
      <c r="K14" s="21" t="s">
        <v>4731</v>
      </c>
      <c r="L14" s="19" t="str">
        <f t="shared" si="0"/>
        <v>A</v>
      </c>
      <c r="M14" s="19">
        <f t="shared" si="1"/>
        <v>7</v>
      </c>
      <c r="N14" s="20" t="s">
        <v>55</v>
      </c>
      <c r="O14" s="1" t="s">
        <v>2521</v>
      </c>
      <c r="P14" s="1"/>
      <c r="Q14" s="33"/>
      <c r="R14" s="112" t="s">
        <v>157</v>
      </c>
      <c r="S14" s="7" t="str">
        <f>EMENTARIO[[#This Row],[NR]]&amp;" - "&amp;EMENTARIO[[#This Row],[Especificação]]</f>
        <v>1.1.1.1.01.0.6 - Imposto sobre a Importação - Juros de Mora</v>
      </c>
    </row>
    <row r="15" spans="2:22" x14ac:dyDescent="0.25">
      <c r="B15" s="128"/>
      <c r="C15" s="19" t="s">
        <v>1513</v>
      </c>
      <c r="D15" s="19" t="s">
        <v>1513</v>
      </c>
      <c r="E15" s="19" t="s">
        <v>1513</v>
      </c>
      <c r="F15" s="19" t="s">
        <v>1513</v>
      </c>
      <c r="G15" s="19" t="s">
        <v>1515</v>
      </c>
      <c r="H15" s="19" t="s">
        <v>1516</v>
      </c>
      <c r="I15" s="19" t="s">
        <v>1520</v>
      </c>
      <c r="J15" s="19" t="s">
        <v>8419</v>
      </c>
      <c r="K15" s="21" t="s">
        <v>4732</v>
      </c>
      <c r="L15" s="19" t="str">
        <f t="shared" si="0"/>
        <v>A</v>
      </c>
      <c r="M15" s="19">
        <f t="shared" si="1"/>
        <v>7</v>
      </c>
      <c r="N15" s="20" t="s">
        <v>55</v>
      </c>
      <c r="O15" s="1" t="s">
        <v>2521</v>
      </c>
      <c r="P15" s="1"/>
      <c r="Q15" s="33"/>
      <c r="R15" s="112" t="s">
        <v>157</v>
      </c>
      <c r="S15" s="7" t="str">
        <f>EMENTARIO[[#This Row],[NR]]&amp;" - "&amp;EMENTARIO[[#This Row],[Especificação]]</f>
        <v>1.1.1.1.01.0.7 - Imposto sobre a Importação - Dívida Ativa - Multas da Dívida Ativa</v>
      </c>
    </row>
    <row r="16" spans="2:22" x14ac:dyDescent="0.25">
      <c r="B16" s="128"/>
      <c r="C16" s="19" t="s">
        <v>1513</v>
      </c>
      <c r="D16" s="19" t="s">
        <v>1513</v>
      </c>
      <c r="E16" s="19" t="s">
        <v>1513</v>
      </c>
      <c r="F16" s="19" t="s">
        <v>1513</v>
      </c>
      <c r="G16" s="19" t="s">
        <v>1515</v>
      </c>
      <c r="H16" s="19" t="s">
        <v>1516</v>
      </c>
      <c r="I16" s="19" t="s">
        <v>1521</v>
      </c>
      <c r="J16" s="19" t="s">
        <v>8420</v>
      </c>
      <c r="K16" s="21" t="s">
        <v>4733</v>
      </c>
      <c r="L16" s="19" t="str">
        <f t="shared" si="0"/>
        <v>A</v>
      </c>
      <c r="M16" s="19">
        <f t="shared" si="1"/>
        <v>7</v>
      </c>
      <c r="N16" s="20" t="s">
        <v>55</v>
      </c>
      <c r="O16" s="1" t="s">
        <v>2521</v>
      </c>
      <c r="P16" s="1"/>
      <c r="Q16" s="33"/>
      <c r="R16" s="112" t="s">
        <v>157</v>
      </c>
      <c r="S16" s="7" t="str">
        <f>EMENTARIO[[#This Row],[NR]]&amp;" - "&amp;EMENTARIO[[#This Row],[Especificação]]</f>
        <v>1.1.1.1.01.0.8 - Imposto sobre a Importação - Juros de Mora da Dívida Ativa</v>
      </c>
    </row>
    <row r="17" spans="2:19" ht="30" x14ac:dyDescent="0.25">
      <c r="B17" s="128"/>
      <c r="C17" s="19" t="s">
        <v>1513</v>
      </c>
      <c r="D17" s="19" t="s">
        <v>1513</v>
      </c>
      <c r="E17" s="19" t="s">
        <v>1513</v>
      </c>
      <c r="F17" s="19" t="s">
        <v>1513</v>
      </c>
      <c r="G17" s="19" t="s">
        <v>1517</v>
      </c>
      <c r="H17" s="19" t="s">
        <v>1516</v>
      </c>
      <c r="I17" s="19" t="s">
        <v>1516</v>
      </c>
      <c r="J17" s="19" t="s">
        <v>8421</v>
      </c>
      <c r="K17" s="21" t="s">
        <v>2990</v>
      </c>
      <c r="L17" s="19" t="str">
        <f t="shared" si="0"/>
        <v>S</v>
      </c>
      <c r="M17" s="19">
        <f t="shared" si="1"/>
        <v>5</v>
      </c>
      <c r="N17" s="20" t="s">
        <v>55</v>
      </c>
      <c r="O17" s="1" t="s">
        <v>2991</v>
      </c>
      <c r="P17" s="1"/>
      <c r="Q17" s="33"/>
      <c r="R17" s="112" t="s">
        <v>157</v>
      </c>
      <c r="S17" s="7" t="str">
        <f>EMENTARIO[[#This Row],[NR]]&amp;" - "&amp;EMENTARIO[[#This Row],[Especificação]]</f>
        <v>1.1.1.1.02.0.0 - Imposto sobre a Exportação</v>
      </c>
    </row>
    <row r="18" spans="2:19" x14ac:dyDescent="0.25">
      <c r="B18" s="128"/>
      <c r="C18" s="19" t="s">
        <v>1513</v>
      </c>
      <c r="D18" s="19" t="s">
        <v>1513</v>
      </c>
      <c r="E18" s="19" t="s">
        <v>1513</v>
      </c>
      <c r="F18" s="19" t="s">
        <v>1513</v>
      </c>
      <c r="G18" s="19" t="s">
        <v>1517</v>
      </c>
      <c r="H18" s="19" t="s">
        <v>1516</v>
      </c>
      <c r="I18" s="19" t="s">
        <v>1513</v>
      </c>
      <c r="J18" s="19" t="s">
        <v>8422</v>
      </c>
      <c r="K18" s="21" t="s">
        <v>4734</v>
      </c>
      <c r="L18" s="19" t="str">
        <f t="shared" si="0"/>
        <v>A</v>
      </c>
      <c r="M18" s="19">
        <f t="shared" si="1"/>
        <v>7</v>
      </c>
      <c r="N18" s="20" t="s">
        <v>55</v>
      </c>
      <c r="O18" s="1" t="s">
        <v>2521</v>
      </c>
      <c r="P18" s="1"/>
      <c r="Q18" s="33"/>
      <c r="R18" s="112" t="s">
        <v>157</v>
      </c>
      <c r="S18" s="7" t="str">
        <f>EMENTARIO[[#This Row],[NR]]&amp;" - "&amp;EMENTARIO[[#This Row],[Especificação]]</f>
        <v>1.1.1.1.02.0.1 - Imposto sobre a Exportação - Principal</v>
      </c>
    </row>
    <row r="19" spans="2:19" x14ac:dyDescent="0.25">
      <c r="B19" s="128"/>
      <c r="C19" s="19" t="s">
        <v>1513</v>
      </c>
      <c r="D19" s="19" t="s">
        <v>1513</v>
      </c>
      <c r="E19" s="19" t="s">
        <v>1513</v>
      </c>
      <c r="F19" s="19" t="s">
        <v>1513</v>
      </c>
      <c r="G19" s="19" t="s">
        <v>1517</v>
      </c>
      <c r="H19" s="19" t="s">
        <v>1516</v>
      </c>
      <c r="I19" s="19" t="s">
        <v>1522</v>
      </c>
      <c r="J19" s="19" t="s">
        <v>8423</v>
      </c>
      <c r="K19" s="21" t="s">
        <v>4735</v>
      </c>
      <c r="L19" s="19" t="str">
        <f t="shared" si="0"/>
        <v>A</v>
      </c>
      <c r="M19" s="19">
        <f t="shared" si="1"/>
        <v>7</v>
      </c>
      <c r="N19" s="20" t="s">
        <v>55</v>
      </c>
      <c r="O19" s="1" t="s">
        <v>2521</v>
      </c>
      <c r="P19" s="1"/>
      <c r="Q19" s="33"/>
      <c r="R19" s="112" t="s">
        <v>157</v>
      </c>
      <c r="S19" s="7" t="str">
        <f>EMENTARIO[[#This Row],[NR]]&amp;" - "&amp;EMENTARIO[[#This Row],[Especificação]]</f>
        <v>1.1.1.1.02.0.2 - Imposto sobre a Exportação - Multas e Juros de Mora</v>
      </c>
    </row>
    <row r="20" spans="2:19" x14ac:dyDescent="0.25">
      <c r="B20" s="128"/>
      <c r="C20" s="19" t="s">
        <v>1513</v>
      </c>
      <c r="D20" s="19" t="s">
        <v>1513</v>
      </c>
      <c r="E20" s="19" t="s">
        <v>1513</v>
      </c>
      <c r="F20" s="19" t="s">
        <v>1513</v>
      </c>
      <c r="G20" s="19" t="s">
        <v>1517</v>
      </c>
      <c r="H20" s="19" t="s">
        <v>1516</v>
      </c>
      <c r="I20" s="19" t="s">
        <v>1514</v>
      </c>
      <c r="J20" s="19" t="s">
        <v>8424</v>
      </c>
      <c r="K20" s="21" t="s">
        <v>4736</v>
      </c>
      <c r="L20" s="19" t="str">
        <f t="shared" si="0"/>
        <v>A</v>
      </c>
      <c r="M20" s="19">
        <f t="shared" si="1"/>
        <v>7</v>
      </c>
      <c r="N20" s="20" t="s">
        <v>55</v>
      </c>
      <c r="O20" s="1" t="s">
        <v>2521</v>
      </c>
      <c r="P20" s="1"/>
      <c r="Q20" s="33"/>
      <c r="R20" s="112" t="s">
        <v>157</v>
      </c>
      <c r="S20" s="7" t="str">
        <f>EMENTARIO[[#This Row],[NR]]&amp;" - "&amp;EMENTARIO[[#This Row],[Especificação]]</f>
        <v>1.1.1.1.02.0.3 - Imposto sobre a Exportação - Dívida Ativa</v>
      </c>
    </row>
    <row r="21" spans="2:19" ht="30" x14ac:dyDescent="0.25">
      <c r="B21" s="128"/>
      <c r="C21" s="19" t="s">
        <v>1513</v>
      </c>
      <c r="D21" s="19" t="s">
        <v>1513</v>
      </c>
      <c r="E21" s="19" t="s">
        <v>1513</v>
      </c>
      <c r="F21" s="19" t="s">
        <v>1513</v>
      </c>
      <c r="G21" s="19" t="s">
        <v>1517</v>
      </c>
      <c r="H21" s="19" t="s">
        <v>1516</v>
      </c>
      <c r="I21" s="19" t="s">
        <v>1523</v>
      </c>
      <c r="J21" s="19" t="s">
        <v>8425</v>
      </c>
      <c r="K21" s="21" t="s">
        <v>4737</v>
      </c>
      <c r="L21" s="19" t="str">
        <f t="shared" si="0"/>
        <v>A</v>
      </c>
      <c r="M21" s="19">
        <f t="shared" si="1"/>
        <v>7</v>
      </c>
      <c r="N21" s="20" t="s">
        <v>55</v>
      </c>
      <c r="O21" s="1" t="s">
        <v>2521</v>
      </c>
      <c r="P21" s="1"/>
      <c r="Q21" s="33"/>
      <c r="R21" s="112" t="s">
        <v>157</v>
      </c>
      <c r="S21" s="7" t="str">
        <f>EMENTARIO[[#This Row],[NR]]&amp;" - "&amp;EMENTARIO[[#This Row],[Especificação]]</f>
        <v>1.1.1.1.02.0.4 - Imposto sobre a Exportação - Dívida Ativa - Multas e Juros de Mora da Dívida Ativa</v>
      </c>
    </row>
    <row r="22" spans="2:19" x14ac:dyDescent="0.25">
      <c r="B22" s="128"/>
      <c r="C22" s="19" t="s">
        <v>1513</v>
      </c>
      <c r="D22" s="19" t="s">
        <v>1513</v>
      </c>
      <c r="E22" s="19" t="s">
        <v>1513</v>
      </c>
      <c r="F22" s="19" t="s">
        <v>1513</v>
      </c>
      <c r="G22" s="19" t="s">
        <v>1517</v>
      </c>
      <c r="H22" s="19" t="s">
        <v>1516</v>
      </c>
      <c r="I22" s="19" t="s">
        <v>1524</v>
      </c>
      <c r="J22" s="19" t="s">
        <v>8426</v>
      </c>
      <c r="K22" s="21" t="s">
        <v>4738</v>
      </c>
      <c r="L22" s="19" t="str">
        <f t="shared" si="0"/>
        <v>A</v>
      </c>
      <c r="M22" s="19">
        <f t="shared" si="1"/>
        <v>7</v>
      </c>
      <c r="N22" s="20" t="s">
        <v>55</v>
      </c>
      <c r="O22" s="1" t="s">
        <v>2521</v>
      </c>
      <c r="P22" s="1"/>
      <c r="Q22" s="33"/>
      <c r="R22" s="112" t="s">
        <v>157</v>
      </c>
      <c r="S22" s="7" t="str">
        <f>EMENTARIO[[#This Row],[NR]]&amp;" - "&amp;EMENTARIO[[#This Row],[Especificação]]</f>
        <v>1.1.1.1.02.0.5 - Imposto sobre a Exportação - Multas</v>
      </c>
    </row>
    <row r="23" spans="2:19" x14ac:dyDescent="0.25">
      <c r="B23" s="128"/>
      <c r="C23" s="19" t="s">
        <v>1513</v>
      </c>
      <c r="D23" s="19" t="s">
        <v>1513</v>
      </c>
      <c r="E23" s="19" t="s">
        <v>1513</v>
      </c>
      <c r="F23" s="19" t="s">
        <v>1513</v>
      </c>
      <c r="G23" s="19" t="s">
        <v>1517</v>
      </c>
      <c r="H23" s="19" t="s">
        <v>1516</v>
      </c>
      <c r="I23" s="19" t="s">
        <v>1518</v>
      </c>
      <c r="J23" s="19" t="s">
        <v>8427</v>
      </c>
      <c r="K23" s="21" t="s">
        <v>4739</v>
      </c>
      <c r="L23" s="19" t="str">
        <f t="shared" si="0"/>
        <v>A</v>
      </c>
      <c r="M23" s="19">
        <f t="shared" si="1"/>
        <v>7</v>
      </c>
      <c r="N23" s="20" t="s">
        <v>55</v>
      </c>
      <c r="O23" s="1" t="s">
        <v>2521</v>
      </c>
      <c r="P23" s="1"/>
      <c r="Q23" s="33"/>
      <c r="R23" s="112" t="s">
        <v>157</v>
      </c>
      <c r="S23" s="7" t="str">
        <f>EMENTARIO[[#This Row],[NR]]&amp;" - "&amp;EMENTARIO[[#This Row],[Especificação]]</f>
        <v>1.1.1.1.02.0.6 - Imposto sobre a Exportação - Juros de Mora</v>
      </c>
    </row>
    <row r="24" spans="2:19" x14ac:dyDescent="0.25">
      <c r="B24" s="128"/>
      <c r="C24" s="19" t="s">
        <v>1513</v>
      </c>
      <c r="D24" s="19" t="s">
        <v>1513</v>
      </c>
      <c r="E24" s="19" t="s">
        <v>1513</v>
      </c>
      <c r="F24" s="19" t="s">
        <v>1513</v>
      </c>
      <c r="G24" s="19" t="s">
        <v>1517</v>
      </c>
      <c r="H24" s="19" t="s">
        <v>1516</v>
      </c>
      <c r="I24" s="19" t="s">
        <v>1520</v>
      </c>
      <c r="J24" s="19" t="s">
        <v>8428</v>
      </c>
      <c r="K24" s="21" t="s">
        <v>4740</v>
      </c>
      <c r="L24" s="19" t="str">
        <f t="shared" si="0"/>
        <v>A</v>
      </c>
      <c r="M24" s="19">
        <f t="shared" si="1"/>
        <v>7</v>
      </c>
      <c r="N24" s="20" t="s">
        <v>55</v>
      </c>
      <c r="O24" s="1" t="s">
        <v>2521</v>
      </c>
      <c r="P24" s="1"/>
      <c r="Q24" s="33"/>
      <c r="R24" s="112" t="s">
        <v>157</v>
      </c>
      <c r="S24" s="7" t="str">
        <f>EMENTARIO[[#This Row],[NR]]&amp;" - "&amp;EMENTARIO[[#This Row],[Especificação]]</f>
        <v>1.1.1.1.02.0.7 - Imposto sobre a Exportação - Dívida Ativa - Multas da Dívida Ativa</v>
      </c>
    </row>
    <row r="25" spans="2:19" x14ac:dyDescent="0.25">
      <c r="B25" s="128"/>
      <c r="C25" s="19" t="s">
        <v>1513</v>
      </c>
      <c r="D25" s="19" t="s">
        <v>1513</v>
      </c>
      <c r="E25" s="19" t="s">
        <v>1513</v>
      </c>
      <c r="F25" s="19" t="s">
        <v>1513</v>
      </c>
      <c r="G25" s="19" t="s">
        <v>1517</v>
      </c>
      <c r="H25" s="19" t="s">
        <v>1516</v>
      </c>
      <c r="I25" s="19" t="s">
        <v>1521</v>
      </c>
      <c r="J25" s="19" t="s">
        <v>8429</v>
      </c>
      <c r="K25" s="21" t="s">
        <v>4741</v>
      </c>
      <c r="L25" s="19" t="str">
        <f t="shared" si="0"/>
        <v>A</v>
      </c>
      <c r="M25" s="19">
        <f t="shared" si="1"/>
        <v>7</v>
      </c>
      <c r="N25" s="20" t="s">
        <v>55</v>
      </c>
      <c r="O25" s="1" t="s">
        <v>2521</v>
      </c>
      <c r="P25" s="1"/>
      <c r="Q25" s="33"/>
      <c r="R25" s="112" t="s">
        <v>157</v>
      </c>
      <c r="S25" s="7" t="str">
        <f>EMENTARIO[[#This Row],[NR]]&amp;" - "&amp;EMENTARIO[[#This Row],[Especificação]]</f>
        <v>1.1.1.1.02.0.8 - Imposto sobre a Exportação - Juros de Mora da Dívida Ativa</v>
      </c>
    </row>
    <row r="26" spans="2:19" x14ac:dyDescent="0.25">
      <c r="B26" s="128"/>
      <c r="C26" s="19" t="s">
        <v>1513</v>
      </c>
      <c r="D26" s="19" t="s">
        <v>1513</v>
      </c>
      <c r="E26" s="19" t="s">
        <v>1513</v>
      </c>
      <c r="F26" s="19" t="s">
        <v>1522</v>
      </c>
      <c r="G26" s="19" t="s">
        <v>1519</v>
      </c>
      <c r="H26" s="19" t="s">
        <v>1516</v>
      </c>
      <c r="I26" s="19" t="s">
        <v>1516</v>
      </c>
      <c r="J26" s="19" t="s">
        <v>8430</v>
      </c>
      <c r="K26" s="21" t="s">
        <v>52</v>
      </c>
      <c r="L26" s="19" t="str">
        <f t="shared" si="0"/>
        <v>S</v>
      </c>
      <c r="M26" s="19">
        <f t="shared" si="1"/>
        <v>4</v>
      </c>
      <c r="N26" s="20" t="s">
        <v>45</v>
      </c>
      <c r="O26" s="1" t="s">
        <v>53</v>
      </c>
      <c r="P26" s="1"/>
      <c r="Q26" s="33"/>
      <c r="R26" s="112" t="s">
        <v>157</v>
      </c>
      <c r="S26" s="7" t="str">
        <f>EMENTARIO[[#This Row],[NR]]&amp;" - "&amp;EMENTARIO[[#This Row],[Especificação]]</f>
        <v>1.1.1.2.00.0.0 - Impostos sobre o Patrimônio</v>
      </c>
    </row>
    <row r="27" spans="2:19" ht="60" x14ac:dyDescent="0.25">
      <c r="B27" s="128"/>
      <c r="C27" s="19" t="s">
        <v>1513</v>
      </c>
      <c r="D27" s="19" t="s">
        <v>1513</v>
      </c>
      <c r="E27" s="19" t="s">
        <v>1513</v>
      </c>
      <c r="F27" s="19" t="s">
        <v>1522</v>
      </c>
      <c r="G27" s="19" t="s">
        <v>1515</v>
      </c>
      <c r="H27" s="19" t="s">
        <v>1516</v>
      </c>
      <c r="I27" s="19" t="s">
        <v>1516</v>
      </c>
      <c r="J27" s="19" t="s">
        <v>8431</v>
      </c>
      <c r="K27" s="21" t="s">
        <v>2992</v>
      </c>
      <c r="L27" s="19" t="str">
        <f t="shared" si="0"/>
        <v>S</v>
      </c>
      <c r="M27" s="19">
        <f t="shared" si="1"/>
        <v>5</v>
      </c>
      <c r="N27" s="20" t="s">
        <v>51</v>
      </c>
      <c r="O27" s="1" t="s">
        <v>2993</v>
      </c>
      <c r="P27" s="1"/>
      <c r="Q27" s="33"/>
      <c r="R27" s="112" t="s">
        <v>157</v>
      </c>
      <c r="S27" s="7" t="str">
        <f>EMENTARIO[[#This Row],[NR]]&amp;" - "&amp;EMENTARIO[[#This Row],[Especificação]]</f>
        <v>1.1.1.2.01.0.0 - Imposto sobre a Propriedade Territorial Rural</v>
      </c>
    </row>
    <row r="28" spans="2:19" ht="30" x14ac:dyDescent="0.25">
      <c r="B28" s="128"/>
      <c r="C28" s="19" t="s">
        <v>1513</v>
      </c>
      <c r="D28" s="19" t="s">
        <v>1513</v>
      </c>
      <c r="E28" s="19" t="s">
        <v>1513</v>
      </c>
      <c r="F28" s="19" t="s">
        <v>1522</v>
      </c>
      <c r="G28" s="19" t="s">
        <v>1515</v>
      </c>
      <c r="H28" s="19" t="s">
        <v>1513</v>
      </c>
      <c r="I28" s="19" t="s">
        <v>1516</v>
      </c>
      <c r="J28" s="19" t="s">
        <v>8432</v>
      </c>
      <c r="K28" s="21" t="s">
        <v>2994</v>
      </c>
      <c r="L28" s="19" t="str">
        <f t="shared" si="0"/>
        <v>S</v>
      </c>
      <c r="M28" s="19">
        <f t="shared" si="1"/>
        <v>6</v>
      </c>
      <c r="N28" s="20" t="s">
        <v>51</v>
      </c>
      <c r="O28" s="1" t="s">
        <v>2995</v>
      </c>
      <c r="P28" s="1"/>
      <c r="Q28" s="33"/>
      <c r="R28" s="112" t="s">
        <v>157</v>
      </c>
      <c r="S28" s="7" t="str">
        <f>EMENTARIO[[#This Row],[NR]]&amp;" - "&amp;EMENTARIO[[#This Row],[Especificação]]</f>
        <v>1.1.1.2.01.1.0 - Imposto sobre a Propriedade Territorial Rural - Municípios Conveniados</v>
      </c>
    </row>
    <row r="29" spans="2:19" ht="30" x14ac:dyDescent="0.25">
      <c r="B29" s="128"/>
      <c r="C29" s="19" t="s">
        <v>1513</v>
      </c>
      <c r="D29" s="19" t="s">
        <v>1513</v>
      </c>
      <c r="E29" s="19" t="s">
        <v>1513</v>
      </c>
      <c r="F29" s="19" t="s">
        <v>1522</v>
      </c>
      <c r="G29" s="19" t="s">
        <v>1515</v>
      </c>
      <c r="H29" s="19" t="s">
        <v>1513</v>
      </c>
      <c r="I29" s="19" t="s">
        <v>1513</v>
      </c>
      <c r="J29" s="19" t="s">
        <v>8433</v>
      </c>
      <c r="K29" s="21" t="s">
        <v>4742</v>
      </c>
      <c r="L29" s="19" t="str">
        <f t="shared" si="0"/>
        <v>A</v>
      </c>
      <c r="M29" s="19">
        <f t="shared" si="1"/>
        <v>7</v>
      </c>
      <c r="N29" s="20" t="s">
        <v>51</v>
      </c>
      <c r="O29" s="1" t="s">
        <v>2521</v>
      </c>
      <c r="P29" s="1"/>
      <c r="Q29" s="33"/>
      <c r="R29" s="112" t="s">
        <v>157</v>
      </c>
      <c r="S29" s="7" t="str">
        <f>EMENTARIO[[#This Row],[NR]]&amp;" - "&amp;EMENTARIO[[#This Row],[Especificação]]</f>
        <v>1.1.1.2.01.1.1 - Imposto sobre a Propriedade Territorial Rural - Municípios Conveniados - Principal</v>
      </c>
    </row>
    <row r="30" spans="2:19" ht="30" x14ac:dyDescent="0.25">
      <c r="B30" s="128"/>
      <c r="C30" s="19" t="s">
        <v>1513</v>
      </c>
      <c r="D30" s="19" t="s">
        <v>1513</v>
      </c>
      <c r="E30" s="19" t="s">
        <v>1513</v>
      </c>
      <c r="F30" s="19" t="s">
        <v>1522</v>
      </c>
      <c r="G30" s="19" t="s">
        <v>1515</v>
      </c>
      <c r="H30" s="19" t="s">
        <v>1513</v>
      </c>
      <c r="I30" s="19" t="s">
        <v>1522</v>
      </c>
      <c r="J30" s="19" t="s">
        <v>8434</v>
      </c>
      <c r="K30" s="21" t="s">
        <v>4743</v>
      </c>
      <c r="L30" s="19" t="str">
        <f t="shared" si="0"/>
        <v>A</v>
      </c>
      <c r="M30" s="19">
        <f t="shared" si="1"/>
        <v>7</v>
      </c>
      <c r="N30" s="20" t="s">
        <v>51</v>
      </c>
      <c r="O30" s="1" t="s">
        <v>2521</v>
      </c>
      <c r="P30" s="1"/>
      <c r="Q30" s="33"/>
      <c r="R30" s="112" t="s">
        <v>157</v>
      </c>
      <c r="S30" s="7" t="str">
        <f>EMENTARIO[[#This Row],[NR]]&amp;" - "&amp;EMENTARIO[[#This Row],[Especificação]]</f>
        <v>1.1.1.2.01.1.2 - Imposto sobre a Propriedade Territorial Rural - Municípios Conveniados - Multas e Juros de Mora</v>
      </c>
    </row>
    <row r="31" spans="2:19" ht="30" x14ac:dyDescent="0.25">
      <c r="B31" s="128"/>
      <c r="C31" s="19" t="s">
        <v>1513</v>
      </c>
      <c r="D31" s="19" t="s">
        <v>1513</v>
      </c>
      <c r="E31" s="19" t="s">
        <v>1513</v>
      </c>
      <c r="F31" s="19" t="s">
        <v>1522</v>
      </c>
      <c r="G31" s="19" t="s">
        <v>1515</v>
      </c>
      <c r="H31" s="19" t="s">
        <v>1513</v>
      </c>
      <c r="I31" s="19" t="s">
        <v>1514</v>
      </c>
      <c r="J31" s="19" t="s">
        <v>8435</v>
      </c>
      <c r="K31" s="21" t="s">
        <v>4744</v>
      </c>
      <c r="L31" s="19" t="str">
        <f t="shared" si="0"/>
        <v>A</v>
      </c>
      <c r="M31" s="19">
        <f t="shared" si="1"/>
        <v>7</v>
      </c>
      <c r="N31" s="20" t="s">
        <v>51</v>
      </c>
      <c r="O31" s="1" t="s">
        <v>2521</v>
      </c>
      <c r="P31" s="1"/>
      <c r="Q31" s="33"/>
      <c r="R31" s="112" t="s">
        <v>157</v>
      </c>
      <c r="S31" s="7" t="str">
        <f>EMENTARIO[[#This Row],[NR]]&amp;" - "&amp;EMENTARIO[[#This Row],[Especificação]]</f>
        <v>1.1.1.2.01.1.3 - Imposto sobre a Propriedade Territorial Rural - Municípios Conveniados - Dívida Ativa</v>
      </c>
    </row>
    <row r="32" spans="2:19" ht="30" x14ac:dyDescent="0.25">
      <c r="B32" s="128"/>
      <c r="C32" s="19" t="s">
        <v>1513</v>
      </c>
      <c r="D32" s="19" t="s">
        <v>1513</v>
      </c>
      <c r="E32" s="19" t="s">
        <v>1513</v>
      </c>
      <c r="F32" s="19" t="s">
        <v>1522</v>
      </c>
      <c r="G32" s="19" t="s">
        <v>1515</v>
      </c>
      <c r="H32" s="19" t="s">
        <v>1513</v>
      </c>
      <c r="I32" s="19" t="s">
        <v>1523</v>
      </c>
      <c r="J32" s="19" t="s">
        <v>8436</v>
      </c>
      <c r="K32" s="21" t="s">
        <v>4745</v>
      </c>
      <c r="L32" s="19" t="str">
        <f t="shared" si="0"/>
        <v>A</v>
      </c>
      <c r="M32" s="19">
        <f t="shared" si="1"/>
        <v>7</v>
      </c>
      <c r="N32" s="20" t="s">
        <v>51</v>
      </c>
      <c r="O32" s="1" t="s">
        <v>2521</v>
      </c>
      <c r="P32" s="1"/>
      <c r="Q32" s="33"/>
      <c r="R32" s="112" t="s">
        <v>157</v>
      </c>
      <c r="S32" s="7" t="str">
        <f>EMENTARIO[[#This Row],[NR]]&amp;" - "&amp;EMENTARIO[[#This Row],[Especificação]]</f>
        <v>1.1.1.2.01.1.4 - Imposto sobre a Propriedade Territorial Rural - Municípios Conveniados - Dívida Ativa - Multas e Juros de Mora da Dívida Ativa</v>
      </c>
    </row>
    <row r="33" spans="2:19" ht="30" x14ac:dyDescent="0.25">
      <c r="B33" s="128"/>
      <c r="C33" s="19" t="s">
        <v>1513</v>
      </c>
      <c r="D33" s="19" t="s">
        <v>1513</v>
      </c>
      <c r="E33" s="19" t="s">
        <v>1513</v>
      </c>
      <c r="F33" s="19" t="s">
        <v>1522</v>
      </c>
      <c r="G33" s="19" t="s">
        <v>1515</v>
      </c>
      <c r="H33" s="19" t="s">
        <v>1513</v>
      </c>
      <c r="I33" s="19" t="s">
        <v>1524</v>
      </c>
      <c r="J33" s="19" t="s">
        <v>8437</v>
      </c>
      <c r="K33" s="21" t="s">
        <v>4746</v>
      </c>
      <c r="L33" s="19" t="str">
        <f t="shared" si="0"/>
        <v>A</v>
      </c>
      <c r="M33" s="19">
        <f t="shared" si="1"/>
        <v>7</v>
      </c>
      <c r="N33" s="20" t="s">
        <v>51</v>
      </c>
      <c r="O33" s="1" t="s">
        <v>2521</v>
      </c>
      <c r="P33" s="1"/>
      <c r="Q33" s="33"/>
      <c r="R33" s="112" t="s">
        <v>157</v>
      </c>
      <c r="S33" s="7" t="str">
        <f>EMENTARIO[[#This Row],[NR]]&amp;" - "&amp;EMENTARIO[[#This Row],[Especificação]]</f>
        <v>1.1.1.2.01.1.5 - Imposto sobre a Propriedade Territorial Rural - Municípios Conveniados - Multas</v>
      </c>
    </row>
    <row r="34" spans="2:19" ht="30" x14ac:dyDescent="0.25">
      <c r="B34" s="128"/>
      <c r="C34" s="19" t="s">
        <v>1513</v>
      </c>
      <c r="D34" s="19" t="s">
        <v>1513</v>
      </c>
      <c r="E34" s="19" t="s">
        <v>1513</v>
      </c>
      <c r="F34" s="19" t="s">
        <v>1522</v>
      </c>
      <c r="G34" s="19" t="s">
        <v>1515</v>
      </c>
      <c r="H34" s="19" t="s">
        <v>1513</v>
      </c>
      <c r="I34" s="19" t="s">
        <v>1518</v>
      </c>
      <c r="J34" s="19" t="s">
        <v>8438</v>
      </c>
      <c r="K34" s="21" t="s">
        <v>4747</v>
      </c>
      <c r="L34" s="19" t="str">
        <f t="shared" si="0"/>
        <v>A</v>
      </c>
      <c r="M34" s="19">
        <f t="shared" si="1"/>
        <v>7</v>
      </c>
      <c r="N34" s="20" t="s">
        <v>51</v>
      </c>
      <c r="O34" s="1" t="s">
        <v>2521</v>
      </c>
      <c r="P34" s="1"/>
      <c r="Q34" s="33"/>
      <c r="R34" s="112" t="s">
        <v>157</v>
      </c>
      <c r="S34" s="7" t="str">
        <f>EMENTARIO[[#This Row],[NR]]&amp;" - "&amp;EMENTARIO[[#This Row],[Especificação]]</f>
        <v>1.1.1.2.01.1.6 - Imposto sobre a Propriedade Territorial Rural - Municípios Conveniados - Juros de Mora</v>
      </c>
    </row>
    <row r="35" spans="2:19" ht="30" x14ac:dyDescent="0.25">
      <c r="B35" s="128"/>
      <c r="C35" s="19" t="s">
        <v>1513</v>
      </c>
      <c r="D35" s="19" t="s">
        <v>1513</v>
      </c>
      <c r="E35" s="19" t="s">
        <v>1513</v>
      </c>
      <c r="F35" s="19" t="s">
        <v>1522</v>
      </c>
      <c r="G35" s="19" t="s">
        <v>1515</v>
      </c>
      <c r="H35" s="19" t="s">
        <v>1513</v>
      </c>
      <c r="I35" s="19" t="s">
        <v>1520</v>
      </c>
      <c r="J35" s="19" t="s">
        <v>8439</v>
      </c>
      <c r="K35" s="21" t="s">
        <v>4748</v>
      </c>
      <c r="L35" s="19" t="str">
        <f t="shared" si="0"/>
        <v>A</v>
      </c>
      <c r="M35" s="19">
        <f t="shared" si="1"/>
        <v>7</v>
      </c>
      <c r="N35" s="20" t="s">
        <v>51</v>
      </c>
      <c r="O35" s="1" t="s">
        <v>2521</v>
      </c>
      <c r="P35" s="1"/>
      <c r="Q35" s="33"/>
      <c r="R35" s="112" t="s">
        <v>157</v>
      </c>
      <c r="S35" s="7" t="str">
        <f>EMENTARIO[[#This Row],[NR]]&amp;" - "&amp;EMENTARIO[[#This Row],[Especificação]]</f>
        <v>1.1.1.2.01.1.7 - Imposto sobre a Propriedade Territorial Rural - Municípios Conveniados - Dívida Ativa - Multas da Dívida Ativa</v>
      </c>
    </row>
    <row r="36" spans="2:19" ht="30" x14ac:dyDescent="0.25">
      <c r="B36" s="128"/>
      <c r="C36" s="19" t="s">
        <v>1513</v>
      </c>
      <c r="D36" s="19" t="s">
        <v>1513</v>
      </c>
      <c r="E36" s="19" t="s">
        <v>1513</v>
      </c>
      <c r="F36" s="19" t="s">
        <v>1522</v>
      </c>
      <c r="G36" s="19" t="s">
        <v>1515</v>
      </c>
      <c r="H36" s="19" t="s">
        <v>1513</v>
      </c>
      <c r="I36" s="19" t="s">
        <v>1521</v>
      </c>
      <c r="J36" s="19" t="s">
        <v>8440</v>
      </c>
      <c r="K36" s="21" t="s">
        <v>4749</v>
      </c>
      <c r="L36" s="19" t="str">
        <f t="shared" si="0"/>
        <v>A</v>
      </c>
      <c r="M36" s="19">
        <f t="shared" si="1"/>
        <v>7</v>
      </c>
      <c r="N36" s="20" t="s">
        <v>51</v>
      </c>
      <c r="O36" s="1" t="s">
        <v>2521</v>
      </c>
      <c r="P36" s="1"/>
      <c r="Q36" s="33"/>
      <c r="R36" s="112" t="s">
        <v>157</v>
      </c>
      <c r="S36" s="7" t="str">
        <f>EMENTARIO[[#This Row],[NR]]&amp;" - "&amp;EMENTARIO[[#This Row],[Especificação]]</f>
        <v>1.1.1.2.01.1.8 - Imposto sobre a Propriedade Territorial Rural - Municípios Conveniados - Juros de Mora da Dívida Ativa</v>
      </c>
    </row>
    <row r="37" spans="2:19" ht="30" x14ac:dyDescent="0.25">
      <c r="B37" s="128"/>
      <c r="C37" s="19" t="s">
        <v>1513</v>
      </c>
      <c r="D37" s="19" t="s">
        <v>1513</v>
      </c>
      <c r="E37" s="19" t="s">
        <v>1513</v>
      </c>
      <c r="F37" s="19" t="s">
        <v>1522</v>
      </c>
      <c r="G37" s="19" t="s">
        <v>1515</v>
      </c>
      <c r="H37" s="19" t="s">
        <v>1522</v>
      </c>
      <c r="I37" s="19" t="s">
        <v>1516</v>
      </c>
      <c r="J37" s="19" t="s">
        <v>8441</v>
      </c>
      <c r="K37" s="21" t="s">
        <v>2996</v>
      </c>
      <c r="L37" s="19" t="str">
        <f t="shared" si="0"/>
        <v>S</v>
      </c>
      <c r="M37" s="19">
        <f t="shared" si="1"/>
        <v>6</v>
      </c>
      <c r="N37" s="20" t="s">
        <v>51</v>
      </c>
      <c r="O37" s="1" t="s">
        <v>2997</v>
      </c>
      <c r="P37" s="1"/>
      <c r="Q37" s="33"/>
      <c r="R37" s="112" t="s">
        <v>157</v>
      </c>
      <c r="S37" s="7" t="str">
        <f>EMENTARIO[[#This Row],[NR]]&amp;" - "&amp;EMENTARIO[[#This Row],[Especificação]]</f>
        <v>1.1.1.2.01.2.0 - Imposto sobre a Propriedade Territorial Rural - Municípios Não-Conveniados</v>
      </c>
    </row>
    <row r="38" spans="2:19" ht="30" x14ac:dyDescent="0.25">
      <c r="B38" s="128"/>
      <c r="C38" s="19" t="s">
        <v>1513</v>
      </c>
      <c r="D38" s="19" t="s">
        <v>1513</v>
      </c>
      <c r="E38" s="19" t="s">
        <v>1513</v>
      </c>
      <c r="F38" s="19" t="s">
        <v>1522</v>
      </c>
      <c r="G38" s="19" t="s">
        <v>1515</v>
      </c>
      <c r="H38" s="19" t="s">
        <v>1522</v>
      </c>
      <c r="I38" s="19" t="s">
        <v>1513</v>
      </c>
      <c r="J38" s="19" t="s">
        <v>8442</v>
      </c>
      <c r="K38" s="21" t="s">
        <v>4750</v>
      </c>
      <c r="L38" s="19" t="str">
        <f t="shared" si="0"/>
        <v>A</v>
      </c>
      <c r="M38" s="19">
        <f t="shared" si="1"/>
        <v>7</v>
      </c>
      <c r="N38" s="20" t="s">
        <v>51</v>
      </c>
      <c r="O38" s="1" t="s">
        <v>2521</v>
      </c>
      <c r="P38" s="1"/>
      <c r="Q38" s="33"/>
      <c r="R38" s="112" t="s">
        <v>157</v>
      </c>
      <c r="S38" s="7" t="str">
        <f>EMENTARIO[[#This Row],[NR]]&amp;" - "&amp;EMENTARIO[[#This Row],[Especificação]]</f>
        <v>1.1.1.2.01.2.1 - Imposto sobre a Propriedade Territorial Rural - Municípios Não-Conveniados - Principal</v>
      </c>
    </row>
    <row r="39" spans="2:19" ht="30" x14ac:dyDescent="0.25">
      <c r="B39" s="128"/>
      <c r="C39" s="19" t="s">
        <v>1513</v>
      </c>
      <c r="D39" s="19" t="s">
        <v>1513</v>
      </c>
      <c r="E39" s="19" t="s">
        <v>1513</v>
      </c>
      <c r="F39" s="19" t="s">
        <v>1522</v>
      </c>
      <c r="G39" s="19" t="s">
        <v>1515</v>
      </c>
      <c r="H39" s="19" t="s">
        <v>1522</v>
      </c>
      <c r="I39" s="19" t="s">
        <v>1522</v>
      </c>
      <c r="J39" s="19" t="s">
        <v>8443</v>
      </c>
      <c r="K39" s="21" t="s">
        <v>4751</v>
      </c>
      <c r="L39" s="19" t="str">
        <f t="shared" si="0"/>
        <v>A</v>
      </c>
      <c r="M39" s="19">
        <f t="shared" si="1"/>
        <v>7</v>
      </c>
      <c r="N39" s="20" t="s">
        <v>51</v>
      </c>
      <c r="O39" s="1" t="s">
        <v>2521</v>
      </c>
      <c r="P39" s="1"/>
      <c r="Q39" s="33"/>
      <c r="R39" s="112" t="s">
        <v>157</v>
      </c>
      <c r="S39" s="7" t="str">
        <f>EMENTARIO[[#This Row],[NR]]&amp;" - "&amp;EMENTARIO[[#This Row],[Especificação]]</f>
        <v>1.1.1.2.01.2.2 - Imposto sobre a Propriedade Territorial Rural - Municípios Não-Conveniados - Multas e Juros de Mora</v>
      </c>
    </row>
    <row r="40" spans="2:19" ht="30" x14ac:dyDescent="0.25">
      <c r="B40" s="128"/>
      <c r="C40" s="19" t="s">
        <v>1513</v>
      </c>
      <c r="D40" s="19" t="s">
        <v>1513</v>
      </c>
      <c r="E40" s="19" t="s">
        <v>1513</v>
      </c>
      <c r="F40" s="19" t="s">
        <v>1522</v>
      </c>
      <c r="G40" s="19" t="s">
        <v>1515</v>
      </c>
      <c r="H40" s="19" t="s">
        <v>1522</v>
      </c>
      <c r="I40" s="19" t="s">
        <v>1514</v>
      </c>
      <c r="J40" s="19" t="s">
        <v>8444</v>
      </c>
      <c r="K40" s="21" t="s">
        <v>4752</v>
      </c>
      <c r="L40" s="19" t="str">
        <f t="shared" si="0"/>
        <v>A</v>
      </c>
      <c r="M40" s="19">
        <f t="shared" si="1"/>
        <v>7</v>
      </c>
      <c r="N40" s="20" t="s">
        <v>51</v>
      </c>
      <c r="O40" s="1" t="s">
        <v>2521</v>
      </c>
      <c r="P40" s="1"/>
      <c r="Q40" s="33"/>
      <c r="R40" s="112" t="s">
        <v>157</v>
      </c>
      <c r="S40" s="7" t="str">
        <f>EMENTARIO[[#This Row],[NR]]&amp;" - "&amp;EMENTARIO[[#This Row],[Especificação]]</f>
        <v>1.1.1.2.01.2.3 - Imposto sobre a Propriedade Territorial Rural - Municípios Não-Conveniados - Dívida Ativa</v>
      </c>
    </row>
    <row r="41" spans="2:19" ht="30" x14ac:dyDescent="0.25">
      <c r="B41" s="128"/>
      <c r="C41" s="19" t="s">
        <v>1513</v>
      </c>
      <c r="D41" s="19" t="s">
        <v>1513</v>
      </c>
      <c r="E41" s="19" t="s">
        <v>1513</v>
      </c>
      <c r="F41" s="19" t="s">
        <v>1522</v>
      </c>
      <c r="G41" s="19" t="s">
        <v>1515</v>
      </c>
      <c r="H41" s="19" t="s">
        <v>1522</v>
      </c>
      <c r="I41" s="19" t="s">
        <v>1523</v>
      </c>
      <c r="J41" s="19" t="s">
        <v>8445</v>
      </c>
      <c r="K41" s="21" t="s">
        <v>4753</v>
      </c>
      <c r="L41" s="19" t="str">
        <f t="shared" si="0"/>
        <v>A</v>
      </c>
      <c r="M41" s="19">
        <f t="shared" si="1"/>
        <v>7</v>
      </c>
      <c r="N41" s="20" t="s">
        <v>51</v>
      </c>
      <c r="O41" s="1" t="s">
        <v>2521</v>
      </c>
      <c r="P41" s="1"/>
      <c r="Q41" s="33"/>
      <c r="R41" s="112" t="s">
        <v>157</v>
      </c>
      <c r="S41" s="7" t="str">
        <f>EMENTARIO[[#This Row],[NR]]&amp;" - "&amp;EMENTARIO[[#This Row],[Especificação]]</f>
        <v>1.1.1.2.01.2.4 - Imposto sobre a Propriedade Territorial Rural - Municípios Não-Conveniados - Dívida Ativa - Multas e Juros de Mora da Dívida Ativa</v>
      </c>
    </row>
    <row r="42" spans="2:19" ht="30" x14ac:dyDescent="0.25">
      <c r="B42" s="128"/>
      <c r="C42" s="19" t="s">
        <v>1513</v>
      </c>
      <c r="D42" s="19" t="s">
        <v>1513</v>
      </c>
      <c r="E42" s="19" t="s">
        <v>1513</v>
      </c>
      <c r="F42" s="19" t="s">
        <v>1522</v>
      </c>
      <c r="G42" s="19" t="s">
        <v>1515</v>
      </c>
      <c r="H42" s="19" t="s">
        <v>1522</v>
      </c>
      <c r="I42" s="19" t="s">
        <v>1524</v>
      </c>
      <c r="J42" s="19" t="s">
        <v>8446</v>
      </c>
      <c r="K42" s="21" t="s">
        <v>4754</v>
      </c>
      <c r="L42" s="19" t="str">
        <f t="shared" si="0"/>
        <v>A</v>
      </c>
      <c r="M42" s="19">
        <f t="shared" si="1"/>
        <v>7</v>
      </c>
      <c r="N42" s="20" t="s">
        <v>51</v>
      </c>
      <c r="O42" s="1" t="s">
        <v>2521</v>
      </c>
      <c r="P42" s="1"/>
      <c r="Q42" s="33"/>
      <c r="R42" s="112" t="s">
        <v>157</v>
      </c>
      <c r="S42" s="7" t="str">
        <f>EMENTARIO[[#This Row],[NR]]&amp;" - "&amp;EMENTARIO[[#This Row],[Especificação]]</f>
        <v>1.1.1.2.01.2.5 - Imposto sobre a Propriedade Territorial Rural - Municípios Não-Conveniados - Multas</v>
      </c>
    </row>
    <row r="43" spans="2:19" ht="30" x14ac:dyDescent="0.25">
      <c r="B43" s="128"/>
      <c r="C43" s="19" t="s">
        <v>1513</v>
      </c>
      <c r="D43" s="19" t="s">
        <v>1513</v>
      </c>
      <c r="E43" s="19" t="s">
        <v>1513</v>
      </c>
      <c r="F43" s="19" t="s">
        <v>1522</v>
      </c>
      <c r="G43" s="19" t="s">
        <v>1515</v>
      </c>
      <c r="H43" s="19" t="s">
        <v>1522</v>
      </c>
      <c r="I43" s="19" t="s">
        <v>1518</v>
      </c>
      <c r="J43" s="19" t="s">
        <v>8447</v>
      </c>
      <c r="K43" s="21" t="s">
        <v>4755</v>
      </c>
      <c r="L43" s="19" t="str">
        <f t="shared" si="0"/>
        <v>A</v>
      </c>
      <c r="M43" s="19">
        <f t="shared" si="1"/>
        <v>7</v>
      </c>
      <c r="N43" s="20" t="s">
        <v>51</v>
      </c>
      <c r="O43" s="1" t="s">
        <v>2521</v>
      </c>
      <c r="P43" s="1"/>
      <c r="Q43" s="33"/>
      <c r="R43" s="112" t="s">
        <v>157</v>
      </c>
      <c r="S43" s="7" t="str">
        <f>EMENTARIO[[#This Row],[NR]]&amp;" - "&amp;EMENTARIO[[#This Row],[Especificação]]</f>
        <v>1.1.1.2.01.2.6 - Imposto sobre a Propriedade Territorial Rural - Municípios Não-Conveniados - Juros de Mora</v>
      </c>
    </row>
    <row r="44" spans="2:19" ht="30" x14ac:dyDescent="0.25">
      <c r="B44" s="128"/>
      <c r="C44" s="19" t="s">
        <v>1513</v>
      </c>
      <c r="D44" s="19" t="s">
        <v>1513</v>
      </c>
      <c r="E44" s="19" t="s">
        <v>1513</v>
      </c>
      <c r="F44" s="19" t="s">
        <v>1522</v>
      </c>
      <c r="G44" s="19" t="s">
        <v>1515</v>
      </c>
      <c r="H44" s="19" t="s">
        <v>1522</v>
      </c>
      <c r="I44" s="19" t="s">
        <v>1520</v>
      </c>
      <c r="J44" s="19" t="s">
        <v>8448</v>
      </c>
      <c r="K44" s="21" t="s">
        <v>4756</v>
      </c>
      <c r="L44" s="19" t="str">
        <f t="shared" si="0"/>
        <v>A</v>
      </c>
      <c r="M44" s="19">
        <f t="shared" si="1"/>
        <v>7</v>
      </c>
      <c r="N44" s="20" t="s">
        <v>51</v>
      </c>
      <c r="O44" s="1" t="s">
        <v>2521</v>
      </c>
      <c r="P44" s="1"/>
      <c r="Q44" s="33"/>
      <c r="R44" s="112" t="s">
        <v>157</v>
      </c>
      <c r="S44" s="7" t="str">
        <f>EMENTARIO[[#This Row],[NR]]&amp;" - "&amp;EMENTARIO[[#This Row],[Especificação]]</f>
        <v>1.1.1.2.01.2.7 - Imposto sobre a Propriedade Territorial Rural - Municípios Não-Conveniados - Dívida Ativa - Multas da Dívida Ativa</v>
      </c>
    </row>
    <row r="45" spans="2:19" ht="30" x14ac:dyDescent="0.25">
      <c r="B45" s="128"/>
      <c r="C45" s="19" t="s">
        <v>1513</v>
      </c>
      <c r="D45" s="19" t="s">
        <v>1513</v>
      </c>
      <c r="E45" s="19" t="s">
        <v>1513</v>
      </c>
      <c r="F45" s="19" t="s">
        <v>1522</v>
      </c>
      <c r="G45" s="19" t="s">
        <v>1515</v>
      </c>
      <c r="H45" s="19" t="s">
        <v>1522</v>
      </c>
      <c r="I45" s="19" t="s">
        <v>1521</v>
      </c>
      <c r="J45" s="19" t="s">
        <v>8449</v>
      </c>
      <c r="K45" s="21" t="s">
        <v>4757</v>
      </c>
      <c r="L45" s="19" t="str">
        <f t="shared" si="0"/>
        <v>A</v>
      </c>
      <c r="M45" s="19">
        <f t="shared" si="1"/>
        <v>7</v>
      </c>
      <c r="N45" s="20" t="s">
        <v>51</v>
      </c>
      <c r="O45" s="1" t="s">
        <v>2521</v>
      </c>
      <c r="P45" s="1"/>
      <c r="Q45" s="33"/>
      <c r="R45" s="112" t="s">
        <v>157</v>
      </c>
      <c r="S45" s="7" t="str">
        <f>EMENTARIO[[#This Row],[NR]]&amp;" - "&amp;EMENTARIO[[#This Row],[Especificação]]</f>
        <v>1.1.1.2.01.2.8 - Imposto sobre a Propriedade Territorial Rural - Municípios Não-Conveniados - Juros de Mora da Dívida Ativa</v>
      </c>
    </row>
    <row r="46" spans="2:19" ht="45" x14ac:dyDescent="0.25">
      <c r="B46" s="128"/>
      <c r="C46" s="19" t="s">
        <v>1513</v>
      </c>
      <c r="D46" s="19" t="s">
        <v>1513</v>
      </c>
      <c r="E46" s="19" t="s">
        <v>1513</v>
      </c>
      <c r="F46" s="19" t="s">
        <v>1522</v>
      </c>
      <c r="G46" s="19" t="s">
        <v>1537</v>
      </c>
      <c r="H46" s="19" t="s">
        <v>1516</v>
      </c>
      <c r="I46" s="19" t="s">
        <v>1516</v>
      </c>
      <c r="J46" s="19" t="s">
        <v>8450</v>
      </c>
      <c r="K46" s="21" t="s">
        <v>54</v>
      </c>
      <c r="L46" s="19" t="str">
        <f t="shared" si="0"/>
        <v>S</v>
      </c>
      <c r="M46" s="19">
        <f t="shared" si="1"/>
        <v>5</v>
      </c>
      <c r="N46" s="20" t="s">
        <v>45</v>
      </c>
      <c r="O46" s="1" t="s">
        <v>56</v>
      </c>
      <c r="P46" s="1"/>
      <c r="Q46" s="33"/>
      <c r="R46" s="112" t="s">
        <v>157</v>
      </c>
      <c r="S46" s="7" t="str">
        <f>EMENTARIO[[#This Row],[NR]]&amp;" - "&amp;EMENTARIO[[#This Row],[Especificação]]</f>
        <v>1.1.1.2.50.0.0 - Imposto sobre a Propriedade Predial e Territorial Urbana</v>
      </c>
    </row>
    <row r="47" spans="2:19" x14ac:dyDescent="0.25">
      <c r="B47" s="128"/>
      <c r="C47" s="19" t="s">
        <v>1513</v>
      </c>
      <c r="D47" s="19" t="s">
        <v>1513</v>
      </c>
      <c r="E47" s="19" t="s">
        <v>1513</v>
      </c>
      <c r="F47" s="19" t="s">
        <v>1522</v>
      </c>
      <c r="G47" s="19" t="s">
        <v>1537</v>
      </c>
      <c r="H47" s="19" t="s">
        <v>1516</v>
      </c>
      <c r="I47" s="19" t="s">
        <v>1513</v>
      </c>
      <c r="J47" s="19" t="s">
        <v>8451</v>
      </c>
      <c r="K47" s="21" t="s">
        <v>794</v>
      </c>
      <c r="L47" s="19" t="str">
        <f t="shared" si="0"/>
        <v>A</v>
      </c>
      <c r="M47" s="19">
        <f t="shared" si="1"/>
        <v>7</v>
      </c>
      <c r="N47" s="20" t="s">
        <v>55</v>
      </c>
      <c r="O47" s="1" t="s">
        <v>2521</v>
      </c>
      <c r="P47" s="1"/>
      <c r="Q47" s="33"/>
      <c r="R47" s="112" t="s">
        <v>157</v>
      </c>
      <c r="S47" s="7" t="str">
        <f>EMENTARIO[[#This Row],[NR]]&amp;" - "&amp;EMENTARIO[[#This Row],[Especificação]]</f>
        <v>1.1.1.2.50.0.1 - Imposto sobre a Propriedade Predial e Territorial Urbana - Principal</v>
      </c>
    </row>
    <row r="48" spans="2:19" ht="30" x14ac:dyDescent="0.25">
      <c r="B48" s="128"/>
      <c r="C48" s="19" t="s">
        <v>1513</v>
      </c>
      <c r="D48" s="19" t="s">
        <v>1513</v>
      </c>
      <c r="E48" s="19" t="s">
        <v>1513</v>
      </c>
      <c r="F48" s="19" t="s">
        <v>1522</v>
      </c>
      <c r="G48" s="19" t="s">
        <v>1537</v>
      </c>
      <c r="H48" s="19" t="s">
        <v>1516</v>
      </c>
      <c r="I48" s="19" t="s">
        <v>1522</v>
      </c>
      <c r="J48" s="19" t="s">
        <v>8452</v>
      </c>
      <c r="K48" s="21" t="s">
        <v>795</v>
      </c>
      <c r="L48" s="19" t="str">
        <f t="shared" si="0"/>
        <v>A</v>
      </c>
      <c r="M48" s="19">
        <f t="shared" si="1"/>
        <v>7</v>
      </c>
      <c r="N48" s="20" t="s">
        <v>55</v>
      </c>
      <c r="O48" s="1" t="s">
        <v>2521</v>
      </c>
      <c r="P48" s="1"/>
      <c r="Q48" s="33"/>
      <c r="R48" s="112" t="s">
        <v>157</v>
      </c>
      <c r="S48" s="7" t="str">
        <f>EMENTARIO[[#This Row],[NR]]&amp;" - "&amp;EMENTARIO[[#This Row],[Especificação]]</f>
        <v>1.1.1.2.50.0.2 - Imposto sobre a Propriedade Predial e Territorial Urbana - Multas e Juros de Mora</v>
      </c>
    </row>
    <row r="49" spans="2:19" x14ac:dyDescent="0.25">
      <c r="B49" s="128"/>
      <c r="C49" s="19" t="s">
        <v>1513</v>
      </c>
      <c r="D49" s="19" t="s">
        <v>1513</v>
      </c>
      <c r="E49" s="19" t="s">
        <v>1513</v>
      </c>
      <c r="F49" s="19" t="s">
        <v>1522</v>
      </c>
      <c r="G49" s="19" t="s">
        <v>1537</v>
      </c>
      <c r="H49" s="19" t="s">
        <v>1516</v>
      </c>
      <c r="I49" s="19" t="s">
        <v>1514</v>
      </c>
      <c r="J49" s="19" t="s">
        <v>8453</v>
      </c>
      <c r="K49" s="21" t="s">
        <v>796</v>
      </c>
      <c r="L49" s="19" t="str">
        <f t="shared" si="0"/>
        <v>A</v>
      </c>
      <c r="M49" s="19">
        <f t="shared" si="1"/>
        <v>7</v>
      </c>
      <c r="N49" s="20" t="s">
        <v>55</v>
      </c>
      <c r="O49" s="1" t="s">
        <v>2521</v>
      </c>
      <c r="P49" s="1"/>
      <c r="Q49" s="33"/>
      <c r="R49" s="112" t="s">
        <v>157</v>
      </c>
      <c r="S49" s="7" t="str">
        <f>EMENTARIO[[#This Row],[NR]]&amp;" - "&amp;EMENTARIO[[#This Row],[Especificação]]</f>
        <v>1.1.1.2.50.0.3 - Imposto sobre a Propriedade Predial e Territorial Urbana - Dívida Ativa</v>
      </c>
    </row>
    <row r="50" spans="2:19" ht="30" x14ac:dyDescent="0.25">
      <c r="B50" s="128"/>
      <c r="C50" s="19" t="s">
        <v>1513</v>
      </c>
      <c r="D50" s="19" t="s">
        <v>1513</v>
      </c>
      <c r="E50" s="19" t="s">
        <v>1513</v>
      </c>
      <c r="F50" s="19" t="s">
        <v>1522</v>
      </c>
      <c r="G50" s="19" t="s">
        <v>1537</v>
      </c>
      <c r="H50" s="19" t="s">
        <v>1516</v>
      </c>
      <c r="I50" s="19" t="s">
        <v>1523</v>
      </c>
      <c r="J50" s="19" t="s">
        <v>8454</v>
      </c>
      <c r="K50" s="21" t="s">
        <v>797</v>
      </c>
      <c r="L50" s="19" t="str">
        <f t="shared" si="0"/>
        <v>A</v>
      </c>
      <c r="M50" s="19">
        <f t="shared" si="1"/>
        <v>7</v>
      </c>
      <c r="N50" s="20" t="s">
        <v>55</v>
      </c>
      <c r="O50" s="1" t="s">
        <v>2521</v>
      </c>
      <c r="P50" s="1"/>
      <c r="Q50" s="33"/>
      <c r="R50" s="112" t="s">
        <v>157</v>
      </c>
      <c r="S50" s="7" t="str">
        <f>EMENTARIO[[#This Row],[NR]]&amp;" - "&amp;EMENTARIO[[#This Row],[Especificação]]</f>
        <v>1.1.1.2.50.0.4 - Imposto sobre a Propriedade Predial e Territorial Urbana - Dívida Ativa - Multas e Juros de Mora da Dívida Ativa</v>
      </c>
    </row>
    <row r="51" spans="2:19" x14ac:dyDescent="0.25">
      <c r="B51" s="128"/>
      <c r="C51" s="19" t="s">
        <v>1513</v>
      </c>
      <c r="D51" s="19" t="s">
        <v>1513</v>
      </c>
      <c r="E51" s="19" t="s">
        <v>1513</v>
      </c>
      <c r="F51" s="19" t="s">
        <v>1522</v>
      </c>
      <c r="G51" s="19" t="s">
        <v>1537</v>
      </c>
      <c r="H51" s="19" t="s">
        <v>1516</v>
      </c>
      <c r="I51" s="19" t="s">
        <v>1524</v>
      </c>
      <c r="J51" s="19" t="s">
        <v>8455</v>
      </c>
      <c r="K51" s="21" t="s">
        <v>798</v>
      </c>
      <c r="L51" s="19" t="str">
        <f t="shared" si="0"/>
        <v>A</v>
      </c>
      <c r="M51" s="19">
        <f t="shared" si="1"/>
        <v>7</v>
      </c>
      <c r="N51" s="20" t="s">
        <v>55</v>
      </c>
      <c r="O51" s="1" t="s">
        <v>2521</v>
      </c>
      <c r="P51" s="1"/>
      <c r="Q51" s="33"/>
      <c r="R51" s="112" t="s">
        <v>157</v>
      </c>
      <c r="S51" s="7" t="str">
        <f>EMENTARIO[[#This Row],[NR]]&amp;" - "&amp;EMENTARIO[[#This Row],[Especificação]]</f>
        <v>1.1.1.2.50.0.5 - Imposto sobre a Propriedade Predial e Territorial Urbana - Multas</v>
      </c>
    </row>
    <row r="52" spans="2:19" x14ac:dyDescent="0.25">
      <c r="B52" s="128"/>
      <c r="C52" s="19" t="s">
        <v>1513</v>
      </c>
      <c r="D52" s="19" t="s">
        <v>1513</v>
      </c>
      <c r="E52" s="19" t="s">
        <v>1513</v>
      </c>
      <c r="F52" s="19" t="s">
        <v>1522</v>
      </c>
      <c r="G52" s="19" t="s">
        <v>1537</v>
      </c>
      <c r="H52" s="19" t="s">
        <v>1516</v>
      </c>
      <c r="I52" s="19" t="s">
        <v>1518</v>
      </c>
      <c r="J52" s="19" t="s">
        <v>8456</v>
      </c>
      <c r="K52" s="21" t="s">
        <v>799</v>
      </c>
      <c r="L52" s="19" t="str">
        <f t="shared" si="0"/>
        <v>A</v>
      </c>
      <c r="M52" s="19">
        <f t="shared" si="1"/>
        <v>7</v>
      </c>
      <c r="N52" s="20" t="s">
        <v>55</v>
      </c>
      <c r="O52" s="1" t="s">
        <v>2521</v>
      </c>
      <c r="P52" s="1"/>
      <c r="Q52" s="33"/>
      <c r="R52" s="112" t="s">
        <v>157</v>
      </c>
      <c r="S52" s="7" t="str">
        <f>EMENTARIO[[#This Row],[NR]]&amp;" - "&amp;EMENTARIO[[#This Row],[Especificação]]</f>
        <v>1.1.1.2.50.0.6 - Imposto sobre a Propriedade Predial e Territorial Urbana - Juros de Mora</v>
      </c>
    </row>
    <row r="53" spans="2:19" ht="30" x14ac:dyDescent="0.25">
      <c r="B53" s="128"/>
      <c r="C53" s="19" t="s">
        <v>1513</v>
      </c>
      <c r="D53" s="19" t="s">
        <v>1513</v>
      </c>
      <c r="E53" s="19" t="s">
        <v>1513</v>
      </c>
      <c r="F53" s="19" t="s">
        <v>1522</v>
      </c>
      <c r="G53" s="19" t="s">
        <v>1537</v>
      </c>
      <c r="H53" s="19" t="s">
        <v>1516</v>
      </c>
      <c r="I53" s="19" t="s">
        <v>1520</v>
      </c>
      <c r="J53" s="19" t="s">
        <v>8457</v>
      </c>
      <c r="K53" s="21" t="s">
        <v>800</v>
      </c>
      <c r="L53" s="19" t="str">
        <f t="shared" si="0"/>
        <v>A</v>
      </c>
      <c r="M53" s="19">
        <f t="shared" si="1"/>
        <v>7</v>
      </c>
      <c r="N53" s="20" t="s">
        <v>55</v>
      </c>
      <c r="O53" s="1" t="s">
        <v>2521</v>
      </c>
      <c r="P53" s="1"/>
      <c r="Q53" s="33"/>
      <c r="R53" s="112" t="s">
        <v>157</v>
      </c>
      <c r="S53" s="7" t="str">
        <f>EMENTARIO[[#This Row],[NR]]&amp;" - "&amp;EMENTARIO[[#This Row],[Especificação]]</f>
        <v>1.1.1.2.50.0.7 - Imposto sobre a Propriedade Predial e Territorial Urbana - Dívida Ativa - Multas da Dívida Ativa</v>
      </c>
    </row>
    <row r="54" spans="2:19" ht="30" x14ac:dyDescent="0.25">
      <c r="B54" s="128"/>
      <c r="C54" s="19" t="s">
        <v>1513</v>
      </c>
      <c r="D54" s="19" t="s">
        <v>1513</v>
      </c>
      <c r="E54" s="19" t="s">
        <v>1513</v>
      </c>
      <c r="F54" s="19" t="s">
        <v>1522</v>
      </c>
      <c r="G54" s="19" t="s">
        <v>1537</v>
      </c>
      <c r="H54" s="19" t="s">
        <v>1516</v>
      </c>
      <c r="I54" s="19" t="s">
        <v>1521</v>
      </c>
      <c r="J54" s="19" t="s">
        <v>8458</v>
      </c>
      <c r="K54" s="21" t="s">
        <v>801</v>
      </c>
      <c r="L54" s="19" t="str">
        <f t="shared" si="0"/>
        <v>A</v>
      </c>
      <c r="M54" s="19">
        <f t="shared" si="1"/>
        <v>7</v>
      </c>
      <c r="N54" s="20" t="s">
        <v>55</v>
      </c>
      <c r="O54" s="1" t="s">
        <v>2521</v>
      </c>
      <c r="P54" s="1"/>
      <c r="Q54" s="33"/>
      <c r="R54" s="112" t="s">
        <v>157</v>
      </c>
      <c r="S54" s="7" t="str">
        <f>EMENTARIO[[#This Row],[NR]]&amp;" - "&amp;EMENTARIO[[#This Row],[Especificação]]</f>
        <v>1.1.1.2.50.0.8 - Imposto sobre a Propriedade Predial e Territorial Urbana - Juros de Mora da Dívida Ativa</v>
      </c>
    </row>
    <row r="55" spans="2:19" ht="30" x14ac:dyDescent="0.25">
      <c r="B55" s="128"/>
      <c r="C55" s="19" t="s">
        <v>1513</v>
      </c>
      <c r="D55" s="19" t="s">
        <v>1513</v>
      </c>
      <c r="E55" s="19" t="s">
        <v>1513</v>
      </c>
      <c r="F55" s="19" t="s">
        <v>1522</v>
      </c>
      <c r="G55" s="19" t="s">
        <v>1541</v>
      </c>
      <c r="H55" s="19" t="s">
        <v>1516</v>
      </c>
      <c r="I55" s="19" t="s">
        <v>1516</v>
      </c>
      <c r="J55" s="19" t="s">
        <v>8459</v>
      </c>
      <c r="K55" s="21" t="s">
        <v>2998</v>
      </c>
      <c r="L55" s="19" t="str">
        <f t="shared" si="0"/>
        <v>S</v>
      </c>
      <c r="M55" s="19">
        <f t="shared" si="1"/>
        <v>5</v>
      </c>
      <c r="N55" s="20" t="s">
        <v>55</v>
      </c>
      <c r="O55" s="1" t="s">
        <v>2999</v>
      </c>
      <c r="P55" s="1"/>
      <c r="Q55" s="33"/>
      <c r="R55" s="112" t="s">
        <v>157</v>
      </c>
      <c r="S55" s="7" t="str">
        <f>EMENTARIO[[#This Row],[NR]]&amp;" - "&amp;EMENTARIO[[#This Row],[Especificação]]</f>
        <v>1.1.1.2.51.0.0 - Imposto sobre a Propriedade de Veículos Automotores</v>
      </c>
    </row>
    <row r="56" spans="2:19" x14ac:dyDescent="0.25">
      <c r="B56" s="128"/>
      <c r="C56" s="19" t="s">
        <v>1513</v>
      </c>
      <c r="D56" s="19" t="s">
        <v>1513</v>
      </c>
      <c r="E56" s="19" t="s">
        <v>1513</v>
      </c>
      <c r="F56" s="19" t="s">
        <v>1522</v>
      </c>
      <c r="G56" s="19" t="s">
        <v>1541</v>
      </c>
      <c r="H56" s="19" t="s">
        <v>1516</v>
      </c>
      <c r="I56" s="19" t="s">
        <v>1513</v>
      </c>
      <c r="J56" s="19" t="s">
        <v>8460</v>
      </c>
      <c r="K56" s="21" t="s">
        <v>4758</v>
      </c>
      <c r="L56" s="19" t="str">
        <f t="shared" si="0"/>
        <v>A</v>
      </c>
      <c r="M56" s="19">
        <f t="shared" si="1"/>
        <v>7</v>
      </c>
      <c r="N56" s="20" t="s">
        <v>55</v>
      </c>
      <c r="O56" s="1" t="s">
        <v>2521</v>
      </c>
      <c r="P56" s="1"/>
      <c r="Q56" s="33"/>
      <c r="R56" s="112" t="s">
        <v>157</v>
      </c>
      <c r="S56" s="7" t="str">
        <f>EMENTARIO[[#This Row],[NR]]&amp;" - "&amp;EMENTARIO[[#This Row],[Especificação]]</f>
        <v>1.1.1.2.51.0.1 - Imposto sobre a Propriedade de Veículos Automotores - Principal</v>
      </c>
    </row>
    <row r="57" spans="2:19" ht="30" x14ac:dyDescent="0.25">
      <c r="B57" s="128"/>
      <c r="C57" s="19" t="s">
        <v>1513</v>
      </c>
      <c r="D57" s="19" t="s">
        <v>1513</v>
      </c>
      <c r="E57" s="19" t="s">
        <v>1513</v>
      </c>
      <c r="F57" s="19" t="s">
        <v>1522</v>
      </c>
      <c r="G57" s="19" t="s">
        <v>1541</v>
      </c>
      <c r="H57" s="19" t="s">
        <v>1516</v>
      </c>
      <c r="I57" s="19" t="s">
        <v>1522</v>
      </c>
      <c r="J57" s="19" t="s">
        <v>8461</v>
      </c>
      <c r="K57" s="21" t="s">
        <v>4759</v>
      </c>
      <c r="L57" s="19" t="str">
        <f t="shared" si="0"/>
        <v>A</v>
      </c>
      <c r="M57" s="19">
        <f t="shared" si="1"/>
        <v>7</v>
      </c>
      <c r="N57" s="20" t="s">
        <v>55</v>
      </c>
      <c r="O57" s="1" t="s">
        <v>2521</v>
      </c>
      <c r="P57" s="1"/>
      <c r="Q57" s="33"/>
      <c r="R57" s="112" t="s">
        <v>157</v>
      </c>
      <c r="S57" s="7" t="str">
        <f>EMENTARIO[[#This Row],[NR]]&amp;" - "&amp;EMENTARIO[[#This Row],[Especificação]]</f>
        <v>1.1.1.2.51.0.2 - Imposto sobre a Propriedade de Veículos Automotores - Multas e Juros de Mora</v>
      </c>
    </row>
    <row r="58" spans="2:19" x14ac:dyDescent="0.25">
      <c r="B58" s="128"/>
      <c r="C58" s="19" t="s">
        <v>1513</v>
      </c>
      <c r="D58" s="19" t="s">
        <v>1513</v>
      </c>
      <c r="E58" s="19" t="s">
        <v>1513</v>
      </c>
      <c r="F58" s="19" t="s">
        <v>1522</v>
      </c>
      <c r="G58" s="19" t="s">
        <v>1541</v>
      </c>
      <c r="H58" s="19" t="s">
        <v>1516</v>
      </c>
      <c r="I58" s="19" t="s">
        <v>1514</v>
      </c>
      <c r="J58" s="19" t="s">
        <v>8462</v>
      </c>
      <c r="K58" s="21" t="s">
        <v>4760</v>
      </c>
      <c r="L58" s="19" t="str">
        <f t="shared" si="0"/>
        <v>A</v>
      </c>
      <c r="M58" s="19">
        <f t="shared" si="1"/>
        <v>7</v>
      </c>
      <c r="N58" s="20" t="s">
        <v>55</v>
      </c>
      <c r="O58" s="1" t="s">
        <v>2521</v>
      </c>
      <c r="P58" s="1"/>
      <c r="Q58" s="33"/>
      <c r="R58" s="112" t="s">
        <v>157</v>
      </c>
      <c r="S58" s="7" t="str">
        <f>EMENTARIO[[#This Row],[NR]]&amp;" - "&amp;EMENTARIO[[#This Row],[Especificação]]</f>
        <v>1.1.1.2.51.0.3 - Imposto sobre a Propriedade de Veículos Automotores - Dívida Ativa</v>
      </c>
    </row>
    <row r="59" spans="2:19" ht="30" x14ac:dyDescent="0.25">
      <c r="B59" s="128"/>
      <c r="C59" s="19" t="s">
        <v>1513</v>
      </c>
      <c r="D59" s="19" t="s">
        <v>1513</v>
      </c>
      <c r="E59" s="19" t="s">
        <v>1513</v>
      </c>
      <c r="F59" s="19" t="s">
        <v>1522</v>
      </c>
      <c r="G59" s="19" t="s">
        <v>1541</v>
      </c>
      <c r="H59" s="19" t="s">
        <v>1516</v>
      </c>
      <c r="I59" s="19" t="s">
        <v>1523</v>
      </c>
      <c r="J59" s="19" t="s">
        <v>8463</v>
      </c>
      <c r="K59" s="21" t="s">
        <v>4761</v>
      </c>
      <c r="L59" s="19" t="str">
        <f t="shared" si="0"/>
        <v>A</v>
      </c>
      <c r="M59" s="19">
        <f t="shared" si="1"/>
        <v>7</v>
      </c>
      <c r="N59" s="20" t="s">
        <v>55</v>
      </c>
      <c r="O59" s="1" t="s">
        <v>2521</v>
      </c>
      <c r="P59" s="1"/>
      <c r="Q59" s="33"/>
      <c r="R59" s="112" t="s">
        <v>157</v>
      </c>
      <c r="S59" s="7" t="str">
        <f>EMENTARIO[[#This Row],[NR]]&amp;" - "&amp;EMENTARIO[[#This Row],[Especificação]]</f>
        <v>1.1.1.2.51.0.4 - Imposto sobre a Propriedade de Veículos Automotores - Dívida Ativa - Multas e Juros de Mora da Dívida Ativa</v>
      </c>
    </row>
    <row r="60" spans="2:19" x14ac:dyDescent="0.25">
      <c r="B60" s="128"/>
      <c r="C60" s="19" t="s">
        <v>1513</v>
      </c>
      <c r="D60" s="19" t="s">
        <v>1513</v>
      </c>
      <c r="E60" s="19" t="s">
        <v>1513</v>
      </c>
      <c r="F60" s="19" t="s">
        <v>1522</v>
      </c>
      <c r="G60" s="19" t="s">
        <v>1541</v>
      </c>
      <c r="H60" s="19" t="s">
        <v>1516</v>
      </c>
      <c r="I60" s="19" t="s">
        <v>1524</v>
      </c>
      <c r="J60" s="19" t="s">
        <v>8464</v>
      </c>
      <c r="K60" s="21" t="s">
        <v>4762</v>
      </c>
      <c r="L60" s="19" t="str">
        <f t="shared" si="0"/>
        <v>A</v>
      </c>
      <c r="M60" s="19">
        <f t="shared" si="1"/>
        <v>7</v>
      </c>
      <c r="N60" s="20" t="s">
        <v>55</v>
      </c>
      <c r="O60" s="1" t="s">
        <v>2521</v>
      </c>
      <c r="P60" s="1"/>
      <c r="Q60" s="33"/>
      <c r="R60" s="112" t="s">
        <v>157</v>
      </c>
      <c r="S60" s="7" t="str">
        <f>EMENTARIO[[#This Row],[NR]]&amp;" - "&amp;EMENTARIO[[#This Row],[Especificação]]</f>
        <v>1.1.1.2.51.0.5 - Imposto sobre a Propriedade de Veículos Automotores - Multas</v>
      </c>
    </row>
    <row r="61" spans="2:19" x14ac:dyDescent="0.25">
      <c r="B61" s="128"/>
      <c r="C61" s="19" t="s">
        <v>1513</v>
      </c>
      <c r="D61" s="19" t="s">
        <v>1513</v>
      </c>
      <c r="E61" s="19" t="s">
        <v>1513</v>
      </c>
      <c r="F61" s="19" t="s">
        <v>1522</v>
      </c>
      <c r="G61" s="19" t="s">
        <v>1541</v>
      </c>
      <c r="H61" s="19" t="s">
        <v>1516</v>
      </c>
      <c r="I61" s="19" t="s">
        <v>1518</v>
      </c>
      <c r="J61" s="19" t="s">
        <v>8465</v>
      </c>
      <c r="K61" s="21" t="s">
        <v>4763</v>
      </c>
      <c r="L61" s="19" t="str">
        <f t="shared" si="0"/>
        <v>A</v>
      </c>
      <c r="M61" s="19">
        <f t="shared" si="1"/>
        <v>7</v>
      </c>
      <c r="N61" s="20" t="s">
        <v>55</v>
      </c>
      <c r="O61" s="1" t="s">
        <v>2521</v>
      </c>
      <c r="P61" s="1"/>
      <c r="Q61" s="33"/>
      <c r="R61" s="112" t="s">
        <v>157</v>
      </c>
      <c r="S61" s="7" t="str">
        <f>EMENTARIO[[#This Row],[NR]]&amp;" - "&amp;EMENTARIO[[#This Row],[Especificação]]</f>
        <v>1.1.1.2.51.0.6 - Imposto sobre a Propriedade de Veículos Automotores - Juros de Mora</v>
      </c>
    </row>
    <row r="62" spans="2:19" ht="30" x14ac:dyDescent="0.25">
      <c r="B62" s="128"/>
      <c r="C62" s="19" t="s">
        <v>1513</v>
      </c>
      <c r="D62" s="19" t="s">
        <v>1513</v>
      </c>
      <c r="E62" s="19" t="s">
        <v>1513</v>
      </c>
      <c r="F62" s="19" t="s">
        <v>1522</v>
      </c>
      <c r="G62" s="19" t="s">
        <v>1541</v>
      </c>
      <c r="H62" s="19" t="s">
        <v>1516</v>
      </c>
      <c r="I62" s="19" t="s">
        <v>1520</v>
      </c>
      <c r="J62" s="19" t="s">
        <v>8466</v>
      </c>
      <c r="K62" s="21" t="s">
        <v>4764</v>
      </c>
      <c r="L62" s="19" t="str">
        <f t="shared" si="0"/>
        <v>A</v>
      </c>
      <c r="M62" s="19">
        <f t="shared" si="1"/>
        <v>7</v>
      </c>
      <c r="N62" s="20" t="s">
        <v>55</v>
      </c>
      <c r="O62" s="1" t="s">
        <v>2521</v>
      </c>
      <c r="P62" s="1"/>
      <c r="Q62" s="33"/>
      <c r="R62" s="112" t="s">
        <v>157</v>
      </c>
      <c r="S62" s="7" t="str">
        <f>EMENTARIO[[#This Row],[NR]]&amp;" - "&amp;EMENTARIO[[#This Row],[Especificação]]</f>
        <v>1.1.1.2.51.0.7 - Imposto sobre a Propriedade de Veículos Automotores - Dívida Ativa - Multas da Dívida Ativa</v>
      </c>
    </row>
    <row r="63" spans="2:19" ht="30" x14ac:dyDescent="0.25">
      <c r="B63" s="128"/>
      <c r="C63" s="19" t="s">
        <v>1513</v>
      </c>
      <c r="D63" s="19" t="s">
        <v>1513</v>
      </c>
      <c r="E63" s="19" t="s">
        <v>1513</v>
      </c>
      <c r="F63" s="19" t="s">
        <v>1522</v>
      </c>
      <c r="G63" s="19" t="s">
        <v>1541</v>
      </c>
      <c r="H63" s="19" t="s">
        <v>1516</v>
      </c>
      <c r="I63" s="19" t="s">
        <v>1521</v>
      </c>
      <c r="J63" s="19" t="s">
        <v>8467</v>
      </c>
      <c r="K63" s="21" t="s">
        <v>4765</v>
      </c>
      <c r="L63" s="19" t="str">
        <f t="shared" si="0"/>
        <v>A</v>
      </c>
      <c r="M63" s="19">
        <f t="shared" si="1"/>
        <v>7</v>
      </c>
      <c r="N63" s="20" t="s">
        <v>55</v>
      </c>
      <c r="O63" s="1" t="s">
        <v>2521</v>
      </c>
      <c r="P63" s="1"/>
      <c r="Q63" s="33"/>
      <c r="R63" s="112" t="s">
        <v>157</v>
      </c>
      <c r="S63" s="7" t="str">
        <f>EMENTARIO[[#This Row],[NR]]&amp;" - "&amp;EMENTARIO[[#This Row],[Especificação]]</f>
        <v>1.1.1.2.51.0.8 - Imposto sobre a Propriedade de Veículos Automotores - Juros de Mora da Dívida Ativa</v>
      </c>
    </row>
    <row r="64" spans="2:19" ht="45" x14ac:dyDescent="0.25">
      <c r="B64" s="128"/>
      <c r="C64" s="19" t="s">
        <v>1513</v>
      </c>
      <c r="D64" s="19" t="s">
        <v>1513</v>
      </c>
      <c r="E64" s="19" t="s">
        <v>1513</v>
      </c>
      <c r="F64" s="19" t="s">
        <v>1522</v>
      </c>
      <c r="G64" s="19" t="s">
        <v>1543</v>
      </c>
      <c r="H64" s="19" t="s">
        <v>1516</v>
      </c>
      <c r="I64" s="19" t="s">
        <v>1516</v>
      </c>
      <c r="J64" s="19" t="s">
        <v>8468</v>
      </c>
      <c r="K64" s="21" t="s">
        <v>3000</v>
      </c>
      <c r="L64" s="19" t="str">
        <f t="shared" si="0"/>
        <v>S</v>
      </c>
      <c r="M64" s="19">
        <f t="shared" si="1"/>
        <v>5</v>
      </c>
      <c r="N64" s="20" t="s">
        <v>55</v>
      </c>
      <c r="O64" s="1" t="s">
        <v>3001</v>
      </c>
      <c r="P64" s="1"/>
      <c r="Q64" s="33"/>
      <c r="R64" s="112" t="s">
        <v>157</v>
      </c>
      <c r="S64" s="7" t="str">
        <f>EMENTARIO[[#This Row],[NR]]&amp;" - "&amp;EMENTARIO[[#This Row],[Especificação]]</f>
        <v>1.1.1.2.52.0.0 - Imposto sobre Transmissão “Causa Mortis” e Doação de Bens e Direitos</v>
      </c>
    </row>
    <row r="65" spans="2:19" ht="30" x14ac:dyDescent="0.25">
      <c r="B65" s="128"/>
      <c r="C65" s="19" t="s">
        <v>1513</v>
      </c>
      <c r="D65" s="19" t="s">
        <v>1513</v>
      </c>
      <c r="E65" s="19" t="s">
        <v>1513</v>
      </c>
      <c r="F65" s="19" t="s">
        <v>1522</v>
      </c>
      <c r="G65" s="19" t="s">
        <v>1543</v>
      </c>
      <c r="H65" s="19" t="s">
        <v>1516</v>
      </c>
      <c r="I65" s="19" t="s">
        <v>1513</v>
      </c>
      <c r="J65" s="19" t="s">
        <v>8469</v>
      </c>
      <c r="K65" s="21" t="s">
        <v>4766</v>
      </c>
      <c r="L65" s="19" t="str">
        <f t="shared" si="0"/>
        <v>A</v>
      </c>
      <c r="M65" s="19">
        <f t="shared" si="1"/>
        <v>7</v>
      </c>
      <c r="N65" s="20" t="s">
        <v>55</v>
      </c>
      <c r="O65" s="1" t="s">
        <v>2521</v>
      </c>
      <c r="P65" s="1"/>
      <c r="Q65" s="33"/>
      <c r="R65" s="112" t="s">
        <v>157</v>
      </c>
      <c r="S65" s="7" t="str">
        <f>EMENTARIO[[#This Row],[NR]]&amp;" - "&amp;EMENTARIO[[#This Row],[Especificação]]</f>
        <v>1.1.1.2.52.0.1 - Imposto sobre Transmissão “Causa Mortis” e Doação de Bens e Direitos - Principal</v>
      </c>
    </row>
    <row r="66" spans="2:19" ht="30" x14ac:dyDescent="0.25">
      <c r="B66" s="128"/>
      <c r="C66" s="19" t="s">
        <v>1513</v>
      </c>
      <c r="D66" s="19" t="s">
        <v>1513</v>
      </c>
      <c r="E66" s="19" t="s">
        <v>1513</v>
      </c>
      <c r="F66" s="19" t="s">
        <v>1522</v>
      </c>
      <c r="G66" s="19" t="s">
        <v>1543</v>
      </c>
      <c r="H66" s="19" t="s">
        <v>1516</v>
      </c>
      <c r="I66" s="19" t="s">
        <v>1522</v>
      </c>
      <c r="J66" s="19" t="s">
        <v>8470</v>
      </c>
      <c r="K66" s="21" t="s">
        <v>4767</v>
      </c>
      <c r="L66" s="19" t="str">
        <f t="shared" si="0"/>
        <v>A</v>
      </c>
      <c r="M66" s="19">
        <f t="shared" si="1"/>
        <v>7</v>
      </c>
      <c r="N66" s="20" t="s">
        <v>55</v>
      </c>
      <c r="O66" s="1" t="s">
        <v>2521</v>
      </c>
      <c r="P66" s="1"/>
      <c r="Q66" s="33"/>
      <c r="R66" s="112" t="s">
        <v>157</v>
      </c>
      <c r="S66" s="7" t="str">
        <f>EMENTARIO[[#This Row],[NR]]&amp;" - "&amp;EMENTARIO[[#This Row],[Especificação]]</f>
        <v>1.1.1.2.52.0.2 - Imposto sobre Transmissão “Causa Mortis” e Doação de Bens e Direitos - Multas e Juros de Mora</v>
      </c>
    </row>
    <row r="67" spans="2:19" ht="30" x14ac:dyDescent="0.25">
      <c r="B67" s="128"/>
      <c r="C67" s="19" t="s">
        <v>1513</v>
      </c>
      <c r="D67" s="19" t="s">
        <v>1513</v>
      </c>
      <c r="E67" s="19" t="s">
        <v>1513</v>
      </c>
      <c r="F67" s="19" t="s">
        <v>1522</v>
      </c>
      <c r="G67" s="19" t="s">
        <v>1543</v>
      </c>
      <c r="H67" s="19" t="s">
        <v>1516</v>
      </c>
      <c r="I67" s="19" t="s">
        <v>1514</v>
      </c>
      <c r="J67" s="19" t="s">
        <v>8471</v>
      </c>
      <c r="K67" s="21" t="s">
        <v>4768</v>
      </c>
      <c r="L67" s="19" t="str">
        <f t="shared" si="0"/>
        <v>A</v>
      </c>
      <c r="M67" s="19">
        <f t="shared" si="1"/>
        <v>7</v>
      </c>
      <c r="N67" s="20" t="s">
        <v>55</v>
      </c>
      <c r="O67" s="1" t="s">
        <v>2521</v>
      </c>
      <c r="P67" s="1"/>
      <c r="Q67" s="33"/>
      <c r="R67" s="112" t="s">
        <v>157</v>
      </c>
      <c r="S67" s="7" t="str">
        <f>EMENTARIO[[#This Row],[NR]]&amp;" - "&amp;EMENTARIO[[#This Row],[Especificação]]</f>
        <v>1.1.1.2.52.0.3 - Imposto sobre Transmissão “Causa Mortis” e Doação de Bens e Direitos - Dívida Ativa</v>
      </c>
    </row>
    <row r="68" spans="2:19" ht="30" x14ac:dyDescent="0.25">
      <c r="B68" s="128"/>
      <c r="C68" s="19" t="s">
        <v>1513</v>
      </c>
      <c r="D68" s="19" t="s">
        <v>1513</v>
      </c>
      <c r="E68" s="19" t="s">
        <v>1513</v>
      </c>
      <c r="F68" s="19" t="s">
        <v>1522</v>
      </c>
      <c r="G68" s="19" t="s">
        <v>1543</v>
      </c>
      <c r="H68" s="19" t="s">
        <v>1516</v>
      </c>
      <c r="I68" s="19" t="s">
        <v>1523</v>
      </c>
      <c r="J68" s="19" t="s">
        <v>8472</v>
      </c>
      <c r="K68" s="21" t="s">
        <v>4769</v>
      </c>
      <c r="L68" s="19" t="str">
        <f t="shared" ref="L68:L131" si="2">IF(M68 &lt; M69,"S","A")</f>
        <v>A</v>
      </c>
      <c r="M68" s="19">
        <f t="shared" ref="M68:M131" si="3">IF(VALUE(I68)&gt;0,7,IF(VALUE(H68)&gt;0,6,IF(VALUE(G68)&gt;0,5,IF(VALUE(F68)&gt;0,4,IF(VALUE(E68)&gt;0,3,IF(VALUE(D68)&gt;0,2,1))))))</f>
        <v>7</v>
      </c>
      <c r="N68" s="20" t="s">
        <v>55</v>
      </c>
      <c r="O68" s="1" t="s">
        <v>2521</v>
      </c>
      <c r="P68" s="1"/>
      <c r="Q68" s="33"/>
      <c r="R68" s="112" t="s">
        <v>157</v>
      </c>
      <c r="S68" s="7" t="str">
        <f>EMENTARIO[[#This Row],[NR]]&amp;" - "&amp;EMENTARIO[[#This Row],[Especificação]]</f>
        <v>1.1.1.2.52.0.4 - Imposto sobre Transmissão “Causa Mortis” e Doação de Bens e Direitos - Dívida Ativa - Multas e Juros de Mora da Dívida Ativa</v>
      </c>
    </row>
    <row r="69" spans="2:19" ht="30" x14ac:dyDescent="0.25">
      <c r="B69" s="128"/>
      <c r="C69" s="19" t="s">
        <v>1513</v>
      </c>
      <c r="D69" s="19" t="s">
        <v>1513</v>
      </c>
      <c r="E69" s="19" t="s">
        <v>1513</v>
      </c>
      <c r="F69" s="19" t="s">
        <v>1522</v>
      </c>
      <c r="G69" s="19" t="s">
        <v>1543</v>
      </c>
      <c r="H69" s="19" t="s">
        <v>1516</v>
      </c>
      <c r="I69" s="19" t="s">
        <v>1524</v>
      </c>
      <c r="J69" s="19" t="s">
        <v>8473</v>
      </c>
      <c r="K69" s="21" t="s">
        <v>4770</v>
      </c>
      <c r="L69" s="19" t="str">
        <f t="shared" si="2"/>
        <v>A</v>
      </c>
      <c r="M69" s="19">
        <f t="shared" si="3"/>
        <v>7</v>
      </c>
      <c r="N69" s="20" t="s">
        <v>55</v>
      </c>
      <c r="O69" s="1" t="s">
        <v>2521</v>
      </c>
      <c r="P69" s="1"/>
      <c r="Q69" s="33"/>
      <c r="R69" s="112" t="s">
        <v>157</v>
      </c>
      <c r="S69" s="7" t="str">
        <f>EMENTARIO[[#This Row],[NR]]&amp;" - "&amp;EMENTARIO[[#This Row],[Especificação]]</f>
        <v>1.1.1.2.52.0.5 - Imposto sobre Transmissão “Causa Mortis” e Doação de Bens e Direitos - Multas</v>
      </c>
    </row>
    <row r="70" spans="2:19" ht="30" x14ac:dyDescent="0.25">
      <c r="B70" s="128"/>
      <c r="C70" s="19" t="s">
        <v>1513</v>
      </c>
      <c r="D70" s="19" t="s">
        <v>1513</v>
      </c>
      <c r="E70" s="19" t="s">
        <v>1513</v>
      </c>
      <c r="F70" s="19" t="s">
        <v>1522</v>
      </c>
      <c r="G70" s="19" t="s">
        <v>1543</v>
      </c>
      <c r="H70" s="19" t="s">
        <v>1516</v>
      </c>
      <c r="I70" s="19" t="s">
        <v>1518</v>
      </c>
      <c r="J70" s="19" t="s">
        <v>8474</v>
      </c>
      <c r="K70" s="21" t="s">
        <v>4771</v>
      </c>
      <c r="L70" s="19" t="str">
        <f t="shared" si="2"/>
        <v>A</v>
      </c>
      <c r="M70" s="19">
        <f t="shared" si="3"/>
        <v>7</v>
      </c>
      <c r="N70" s="20" t="s">
        <v>55</v>
      </c>
      <c r="O70" s="1" t="s">
        <v>2521</v>
      </c>
      <c r="P70" s="1"/>
      <c r="Q70" s="33"/>
      <c r="R70" s="112" t="s">
        <v>157</v>
      </c>
      <c r="S70" s="7" t="str">
        <f>EMENTARIO[[#This Row],[NR]]&amp;" - "&amp;EMENTARIO[[#This Row],[Especificação]]</f>
        <v>1.1.1.2.52.0.6 - Imposto sobre Transmissão “Causa Mortis” e Doação de Bens e Direitos - Juros de Mora</v>
      </c>
    </row>
    <row r="71" spans="2:19" ht="30" x14ac:dyDescent="0.25">
      <c r="B71" s="128"/>
      <c r="C71" s="19" t="s">
        <v>1513</v>
      </c>
      <c r="D71" s="19" t="s">
        <v>1513</v>
      </c>
      <c r="E71" s="19" t="s">
        <v>1513</v>
      </c>
      <c r="F71" s="19" t="s">
        <v>1522</v>
      </c>
      <c r="G71" s="19" t="s">
        <v>1543</v>
      </c>
      <c r="H71" s="19" t="s">
        <v>1516</v>
      </c>
      <c r="I71" s="19" t="s">
        <v>1520</v>
      </c>
      <c r="J71" s="19" t="s">
        <v>8475</v>
      </c>
      <c r="K71" s="21" t="s">
        <v>4772</v>
      </c>
      <c r="L71" s="19" t="str">
        <f t="shared" si="2"/>
        <v>A</v>
      </c>
      <c r="M71" s="19">
        <f t="shared" si="3"/>
        <v>7</v>
      </c>
      <c r="N71" s="20" t="s">
        <v>55</v>
      </c>
      <c r="O71" s="1" t="s">
        <v>2521</v>
      </c>
      <c r="P71" s="1"/>
      <c r="Q71" s="33"/>
      <c r="R71" s="112" t="s">
        <v>157</v>
      </c>
      <c r="S71" s="7" t="str">
        <f>EMENTARIO[[#This Row],[NR]]&amp;" - "&amp;EMENTARIO[[#This Row],[Especificação]]</f>
        <v>1.1.1.2.52.0.7 - Imposto sobre Transmissão “Causa Mortis” e Doação de Bens e Direitos - Dívida Ativa - Multas da Dívida Ativa</v>
      </c>
    </row>
    <row r="72" spans="2:19" ht="30" x14ac:dyDescent="0.25">
      <c r="B72" s="128"/>
      <c r="C72" s="19" t="s">
        <v>1513</v>
      </c>
      <c r="D72" s="19" t="s">
        <v>1513</v>
      </c>
      <c r="E72" s="19" t="s">
        <v>1513</v>
      </c>
      <c r="F72" s="19" t="s">
        <v>1522</v>
      </c>
      <c r="G72" s="19" t="s">
        <v>1543</v>
      </c>
      <c r="H72" s="19" t="s">
        <v>1516</v>
      </c>
      <c r="I72" s="19" t="s">
        <v>1521</v>
      </c>
      <c r="J72" s="19" t="s">
        <v>8476</v>
      </c>
      <c r="K72" s="21" t="s">
        <v>4773</v>
      </c>
      <c r="L72" s="19" t="str">
        <f t="shared" si="2"/>
        <v>A</v>
      </c>
      <c r="M72" s="19">
        <f t="shared" si="3"/>
        <v>7</v>
      </c>
      <c r="N72" s="20" t="s">
        <v>55</v>
      </c>
      <c r="O72" s="1" t="s">
        <v>2521</v>
      </c>
      <c r="P72" s="1"/>
      <c r="Q72" s="33"/>
      <c r="R72" s="112" t="s">
        <v>157</v>
      </c>
      <c r="S72" s="7" t="str">
        <f>EMENTARIO[[#This Row],[NR]]&amp;" - "&amp;EMENTARIO[[#This Row],[Especificação]]</f>
        <v>1.1.1.2.52.0.8 - Imposto sobre Transmissão “Causa Mortis” e Doação de Bens e Direitos - Juros de Mora da Dívida Ativa</v>
      </c>
    </row>
    <row r="73" spans="2:19" ht="60" x14ac:dyDescent="0.25">
      <c r="B73" s="128"/>
      <c r="C73" s="19" t="s">
        <v>1513</v>
      </c>
      <c r="D73" s="19" t="s">
        <v>1513</v>
      </c>
      <c r="E73" s="19" t="s">
        <v>1513</v>
      </c>
      <c r="F73" s="19" t="s">
        <v>1522</v>
      </c>
      <c r="G73" s="19" t="s">
        <v>1540</v>
      </c>
      <c r="H73" s="19" t="s">
        <v>1516</v>
      </c>
      <c r="I73" s="19" t="s">
        <v>1516</v>
      </c>
      <c r="J73" s="19" t="s">
        <v>8477</v>
      </c>
      <c r="K73" s="21" t="s">
        <v>57</v>
      </c>
      <c r="L73" s="19" t="str">
        <f t="shared" si="2"/>
        <v>S</v>
      </c>
      <c r="M73" s="19">
        <f t="shared" si="3"/>
        <v>5</v>
      </c>
      <c r="N73" s="20" t="s">
        <v>55</v>
      </c>
      <c r="O73" s="1" t="s">
        <v>58</v>
      </c>
      <c r="P73" s="1"/>
      <c r="Q73" s="33"/>
      <c r="R73" s="112" t="s">
        <v>157</v>
      </c>
      <c r="S73" s="7" t="str">
        <f>EMENTARIO[[#This Row],[NR]]&amp;" - "&amp;EMENTARIO[[#This Row],[Especificação]]</f>
        <v>1.1.1.2.53.0.0 - Impostos sobre Transmissão "Inter Vivos" de Bens Imóveis e de Direitos Reais sobre Imóveis</v>
      </c>
    </row>
    <row r="74" spans="2:19" ht="30" x14ac:dyDescent="0.25">
      <c r="B74" s="128"/>
      <c r="C74" s="19" t="s">
        <v>1513</v>
      </c>
      <c r="D74" s="19" t="s">
        <v>1513</v>
      </c>
      <c r="E74" s="19" t="s">
        <v>1513</v>
      </c>
      <c r="F74" s="19" t="s">
        <v>1522</v>
      </c>
      <c r="G74" s="19" t="s">
        <v>1540</v>
      </c>
      <c r="H74" s="19" t="s">
        <v>1516</v>
      </c>
      <c r="I74" s="19" t="s">
        <v>1513</v>
      </c>
      <c r="J74" s="19" t="s">
        <v>8478</v>
      </c>
      <c r="K74" s="21" t="s">
        <v>802</v>
      </c>
      <c r="L74" s="19" t="str">
        <f t="shared" si="2"/>
        <v>A</v>
      </c>
      <c r="M74" s="19">
        <f t="shared" si="3"/>
        <v>7</v>
      </c>
      <c r="N74" s="20" t="s">
        <v>55</v>
      </c>
      <c r="O74" s="1" t="s">
        <v>2521</v>
      </c>
      <c r="P74" s="1"/>
      <c r="Q74" s="33"/>
      <c r="R74" s="112" t="s">
        <v>157</v>
      </c>
      <c r="S74" s="7" t="str">
        <f>EMENTARIO[[#This Row],[NR]]&amp;" - "&amp;EMENTARIO[[#This Row],[Especificação]]</f>
        <v>1.1.1.2.53.0.1 - Impostos sobre Transmissão "Inter Vivos" de Bens Imóveis e de Direitos Reais sobre Imóveis - Principal</v>
      </c>
    </row>
    <row r="75" spans="2:19" ht="30" x14ac:dyDescent="0.25">
      <c r="B75" s="128"/>
      <c r="C75" s="19" t="s">
        <v>1513</v>
      </c>
      <c r="D75" s="19" t="s">
        <v>1513</v>
      </c>
      <c r="E75" s="19" t="s">
        <v>1513</v>
      </c>
      <c r="F75" s="19" t="s">
        <v>1522</v>
      </c>
      <c r="G75" s="19" t="s">
        <v>1540</v>
      </c>
      <c r="H75" s="19" t="s">
        <v>1516</v>
      </c>
      <c r="I75" s="19" t="s">
        <v>1522</v>
      </c>
      <c r="J75" s="19" t="s">
        <v>8479</v>
      </c>
      <c r="K75" s="21" t="s">
        <v>803</v>
      </c>
      <c r="L75" s="19" t="str">
        <f t="shared" si="2"/>
        <v>A</v>
      </c>
      <c r="M75" s="19">
        <f t="shared" si="3"/>
        <v>7</v>
      </c>
      <c r="N75" s="20" t="s">
        <v>45</v>
      </c>
      <c r="O75" s="1" t="s">
        <v>2521</v>
      </c>
      <c r="P75" s="1"/>
      <c r="Q75" s="33"/>
      <c r="R75" s="112" t="s">
        <v>157</v>
      </c>
      <c r="S75" s="7" t="str">
        <f>EMENTARIO[[#This Row],[NR]]&amp;" - "&amp;EMENTARIO[[#This Row],[Especificação]]</f>
        <v>1.1.1.2.53.0.2 - Impostos sobre Transmissão "Inter Vivos" de Bens Imóveis e de Direitos Reais sobre Imóveis - Multas e Juros de Mora</v>
      </c>
    </row>
    <row r="76" spans="2:19" ht="30" x14ac:dyDescent="0.25">
      <c r="B76" s="128"/>
      <c r="C76" s="19" t="s">
        <v>1513</v>
      </c>
      <c r="D76" s="19" t="s">
        <v>1513</v>
      </c>
      <c r="E76" s="19" t="s">
        <v>1513</v>
      </c>
      <c r="F76" s="19" t="s">
        <v>1522</v>
      </c>
      <c r="G76" s="19" t="s">
        <v>1540</v>
      </c>
      <c r="H76" s="19" t="s">
        <v>1516</v>
      </c>
      <c r="I76" s="19" t="s">
        <v>1514</v>
      </c>
      <c r="J76" s="19" t="s">
        <v>8480</v>
      </c>
      <c r="K76" s="21" t="s">
        <v>804</v>
      </c>
      <c r="L76" s="19" t="str">
        <f t="shared" si="2"/>
        <v>A</v>
      </c>
      <c r="M76" s="19">
        <f t="shared" si="3"/>
        <v>7</v>
      </c>
      <c r="N76" s="20" t="s">
        <v>51</v>
      </c>
      <c r="O76" s="1" t="s">
        <v>2521</v>
      </c>
      <c r="P76" s="1"/>
      <c r="Q76" s="33"/>
      <c r="R76" s="112" t="s">
        <v>157</v>
      </c>
      <c r="S76" s="7" t="str">
        <f>EMENTARIO[[#This Row],[NR]]&amp;" - "&amp;EMENTARIO[[#This Row],[Especificação]]</f>
        <v>1.1.1.2.53.0.3 - Impostos sobre Transmissão "Inter Vivos" de Bens Imóveis e de Direitos Reais sobre Imóveis - Dívida Ativa</v>
      </c>
    </row>
    <row r="77" spans="2:19" ht="30" x14ac:dyDescent="0.25">
      <c r="B77" s="128"/>
      <c r="C77" s="19" t="s">
        <v>1513</v>
      </c>
      <c r="D77" s="19" t="s">
        <v>1513</v>
      </c>
      <c r="E77" s="19" t="s">
        <v>1513</v>
      </c>
      <c r="F77" s="19" t="s">
        <v>1522</v>
      </c>
      <c r="G77" s="19" t="s">
        <v>1540</v>
      </c>
      <c r="H77" s="19" t="s">
        <v>1516</v>
      </c>
      <c r="I77" s="19" t="s">
        <v>1523</v>
      </c>
      <c r="J77" s="19" t="s">
        <v>8481</v>
      </c>
      <c r="K77" s="21" t="s">
        <v>805</v>
      </c>
      <c r="L77" s="19" t="str">
        <f t="shared" si="2"/>
        <v>A</v>
      </c>
      <c r="M77" s="19">
        <f t="shared" si="3"/>
        <v>7</v>
      </c>
      <c r="N77" s="20" t="s">
        <v>51</v>
      </c>
      <c r="O77" s="1" t="s">
        <v>2521</v>
      </c>
      <c r="P77" s="1"/>
      <c r="Q77" s="33"/>
      <c r="R77" s="112" t="s">
        <v>157</v>
      </c>
      <c r="S77" s="7" t="str">
        <f>EMENTARIO[[#This Row],[NR]]&amp;" - "&amp;EMENTARIO[[#This Row],[Especificação]]</f>
        <v>1.1.1.2.53.0.4 - Impostos sobre Transmissão "Inter Vivos" de Bens Imóveis e de Direitos Reais sobre Imóveis - Dívida Ativa - Multas e Juros de Mora da Dívida Ativa</v>
      </c>
    </row>
    <row r="78" spans="2:19" ht="30" x14ac:dyDescent="0.25">
      <c r="B78" s="128"/>
      <c r="C78" s="19" t="s">
        <v>1513</v>
      </c>
      <c r="D78" s="19" t="s">
        <v>1513</v>
      </c>
      <c r="E78" s="19" t="s">
        <v>1513</v>
      </c>
      <c r="F78" s="19" t="s">
        <v>1522</v>
      </c>
      <c r="G78" s="19" t="s">
        <v>1540</v>
      </c>
      <c r="H78" s="19" t="s">
        <v>1516</v>
      </c>
      <c r="I78" s="19" t="s">
        <v>1524</v>
      </c>
      <c r="J78" s="19" t="s">
        <v>8482</v>
      </c>
      <c r="K78" s="21" t="s">
        <v>806</v>
      </c>
      <c r="L78" s="19" t="str">
        <f t="shared" si="2"/>
        <v>A</v>
      </c>
      <c r="M78" s="19">
        <f t="shared" si="3"/>
        <v>7</v>
      </c>
      <c r="N78" s="20" t="s">
        <v>51</v>
      </c>
      <c r="O78" s="1" t="s">
        <v>2521</v>
      </c>
      <c r="P78" s="1"/>
      <c r="Q78" s="33"/>
      <c r="R78" s="112" t="s">
        <v>157</v>
      </c>
      <c r="S78" s="7" t="str">
        <f>EMENTARIO[[#This Row],[NR]]&amp;" - "&amp;EMENTARIO[[#This Row],[Especificação]]</f>
        <v>1.1.1.2.53.0.5 - Impostos sobre Transmissão "Inter Vivos" de Bens Imóveis e de Direitos Reais sobre Imóveis - Multas</v>
      </c>
    </row>
    <row r="79" spans="2:19" ht="30" x14ac:dyDescent="0.25">
      <c r="B79" s="128"/>
      <c r="C79" s="19" t="s">
        <v>1513</v>
      </c>
      <c r="D79" s="19" t="s">
        <v>1513</v>
      </c>
      <c r="E79" s="19" t="s">
        <v>1513</v>
      </c>
      <c r="F79" s="19" t="s">
        <v>1522</v>
      </c>
      <c r="G79" s="19" t="s">
        <v>1540</v>
      </c>
      <c r="H79" s="19" t="s">
        <v>1516</v>
      </c>
      <c r="I79" s="19" t="s">
        <v>1518</v>
      </c>
      <c r="J79" s="19" t="s">
        <v>8483</v>
      </c>
      <c r="K79" s="21" t="s">
        <v>807</v>
      </c>
      <c r="L79" s="19" t="str">
        <f t="shared" si="2"/>
        <v>A</v>
      </c>
      <c r="M79" s="19">
        <f t="shared" si="3"/>
        <v>7</v>
      </c>
      <c r="N79" s="20" t="s">
        <v>51</v>
      </c>
      <c r="O79" s="1" t="s">
        <v>2521</v>
      </c>
      <c r="P79" s="1"/>
      <c r="Q79" s="33"/>
      <c r="R79" s="112" t="s">
        <v>157</v>
      </c>
      <c r="S79" s="7" t="str">
        <f>EMENTARIO[[#This Row],[NR]]&amp;" - "&amp;EMENTARIO[[#This Row],[Especificação]]</f>
        <v>1.1.1.2.53.0.6 - Impostos sobre Transmissão "Inter Vivos" de Bens Imóveis e de Direitos Reais sobre Imóveis - Juros de Mora</v>
      </c>
    </row>
    <row r="80" spans="2:19" ht="30" x14ac:dyDescent="0.25">
      <c r="B80" s="128"/>
      <c r="C80" s="19" t="s">
        <v>1513</v>
      </c>
      <c r="D80" s="19" t="s">
        <v>1513</v>
      </c>
      <c r="E80" s="19" t="s">
        <v>1513</v>
      </c>
      <c r="F80" s="19" t="s">
        <v>1522</v>
      </c>
      <c r="G80" s="19" t="s">
        <v>1540</v>
      </c>
      <c r="H80" s="19" t="s">
        <v>1516</v>
      </c>
      <c r="I80" s="19" t="s">
        <v>1520</v>
      </c>
      <c r="J80" s="19" t="s">
        <v>8484</v>
      </c>
      <c r="K80" s="21" t="s">
        <v>808</v>
      </c>
      <c r="L80" s="19" t="str">
        <f t="shared" si="2"/>
        <v>A</v>
      </c>
      <c r="M80" s="19">
        <f t="shared" si="3"/>
        <v>7</v>
      </c>
      <c r="N80" s="20" t="s">
        <v>51</v>
      </c>
      <c r="O80" s="1" t="s">
        <v>2521</v>
      </c>
      <c r="P80" s="1"/>
      <c r="Q80" s="33"/>
      <c r="R80" s="112" t="s">
        <v>157</v>
      </c>
      <c r="S80" s="7" t="str">
        <f>EMENTARIO[[#This Row],[NR]]&amp;" - "&amp;EMENTARIO[[#This Row],[Especificação]]</f>
        <v>1.1.1.2.53.0.7 - Impostos sobre Transmissão "Inter Vivos" de Bens Imóveis e de Direitos Reais sobre Imóveis - Dívida Ativa - Multas da Dívida Ativa</v>
      </c>
    </row>
    <row r="81" spans="2:19" ht="30" x14ac:dyDescent="0.25">
      <c r="B81" s="128"/>
      <c r="C81" s="19" t="s">
        <v>1513</v>
      </c>
      <c r="D81" s="19" t="s">
        <v>1513</v>
      </c>
      <c r="E81" s="19" t="s">
        <v>1513</v>
      </c>
      <c r="F81" s="19" t="s">
        <v>1522</v>
      </c>
      <c r="G81" s="19" t="s">
        <v>1540</v>
      </c>
      <c r="H81" s="19" t="s">
        <v>1516</v>
      </c>
      <c r="I81" s="19" t="s">
        <v>1521</v>
      </c>
      <c r="J81" s="19" t="s">
        <v>8485</v>
      </c>
      <c r="K81" s="21" t="s">
        <v>809</v>
      </c>
      <c r="L81" s="19" t="str">
        <f t="shared" si="2"/>
        <v>A</v>
      </c>
      <c r="M81" s="19">
        <f t="shared" si="3"/>
        <v>7</v>
      </c>
      <c r="N81" s="20" t="s">
        <v>51</v>
      </c>
      <c r="O81" s="1" t="s">
        <v>2521</v>
      </c>
      <c r="P81" s="1"/>
      <c r="Q81" s="33"/>
      <c r="R81" s="112" t="s">
        <v>157</v>
      </c>
      <c r="S81" s="7" t="str">
        <f>EMENTARIO[[#This Row],[NR]]&amp;" - "&amp;EMENTARIO[[#This Row],[Especificação]]</f>
        <v>1.1.1.2.53.0.8 - Impostos sobre Transmissão "Inter Vivos" de Bens Imóveis e de Direitos Reais sobre Imóveis - Juros de Mora da Dívida Ativa</v>
      </c>
    </row>
    <row r="82" spans="2:19" x14ac:dyDescent="0.25">
      <c r="B82" s="128"/>
      <c r="C82" s="19" t="s">
        <v>1513</v>
      </c>
      <c r="D82" s="19" t="s">
        <v>1513</v>
      </c>
      <c r="E82" s="19" t="s">
        <v>1513</v>
      </c>
      <c r="F82" s="19" t="s">
        <v>1514</v>
      </c>
      <c r="G82" s="19" t="s">
        <v>1519</v>
      </c>
      <c r="H82" s="19" t="s">
        <v>1516</v>
      </c>
      <c r="I82" s="19" t="s">
        <v>1516</v>
      </c>
      <c r="J82" s="19" t="s">
        <v>8486</v>
      </c>
      <c r="K82" s="21" t="s">
        <v>59</v>
      </c>
      <c r="L82" s="19" t="str">
        <f t="shared" si="2"/>
        <v>S</v>
      </c>
      <c r="M82" s="19">
        <f t="shared" si="3"/>
        <v>4</v>
      </c>
      <c r="N82" s="20" t="s">
        <v>51</v>
      </c>
      <c r="O82" s="1" t="s">
        <v>60</v>
      </c>
      <c r="P82" s="1"/>
      <c r="Q82" s="33"/>
      <c r="R82" s="112" t="s">
        <v>157</v>
      </c>
      <c r="S82" s="7" t="str">
        <f>EMENTARIO[[#This Row],[NR]]&amp;" - "&amp;EMENTARIO[[#This Row],[Especificação]]</f>
        <v>1.1.1.3.00.0.0 - Impostos sobre a Renda e Proventos de Qualquer Natureza</v>
      </c>
    </row>
    <row r="83" spans="2:19" ht="30" x14ac:dyDescent="0.25">
      <c r="B83" s="128"/>
      <c r="C83" s="19" t="s">
        <v>1513</v>
      </c>
      <c r="D83" s="19" t="s">
        <v>1513</v>
      </c>
      <c r="E83" s="19" t="s">
        <v>1513</v>
      </c>
      <c r="F83" s="19" t="s">
        <v>1514</v>
      </c>
      <c r="G83" s="19" t="s">
        <v>1515</v>
      </c>
      <c r="H83" s="19" t="s">
        <v>1516</v>
      </c>
      <c r="I83" s="19" t="s">
        <v>1516</v>
      </c>
      <c r="J83" s="19" t="s">
        <v>8487</v>
      </c>
      <c r="K83" s="21" t="s">
        <v>2600</v>
      </c>
      <c r="L83" s="19" t="str">
        <f t="shared" si="2"/>
        <v>S</v>
      </c>
      <c r="M83" s="19">
        <f t="shared" si="3"/>
        <v>5</v>
      </c>
      <c r="N83" s="20" t="s">
        <v>51</v>
      </c>
      <c r="O83" s="1" t="s">
        <v>2601</v>
      </c>
      <c r="P83" s="1"/>
      <c r="Q83" s="33"/>
      <c r="R83" s="112" t="s">
        <v>157</v>
      </c>
      <c r="S83" s="7" t="str">
        <f>EMENTARIO[[#This Row],[NR]]&amp;" - "&amp;EMENTARIO[[#This Row],[Especificação]]</f>
        <v>1.1.1.3.01.0.0 - Imposto sobre a Renda de Pessoa Física - IRPF</v>
      </c>
    </row>
    <row r="84" spans="2:19" x14ac:dyDescent="0.25">
      <c r="B84" s="128"/>
      <c r="C84" s="19" t="s">
        <v>1513</v>
      </c>
      <c r="D84" s="19" t="s">
        <v>1513</v>
      </c>
      <c r="E84" s="19" t="s">
        <v>1513</v>
      </c>
      <c r="F84" s="19" t="s">
        <v>1514</v>
      </c>
      <c r="G84" s="19" t="s">
        <v>1515</v>
      </c>
      <c r="H84" s="19" t="s">
        <v>1516</v>
      </c>
      <c r="I84" s="19" t="s">
        <v>1513</v>
      </c>
      <c r="J84" s="19" t="s">
        <v>8488</v>
      </c>
      <c r="K84" s="21" t="s">
        <v>4774</v>
      </c>
      <c r="L84" s="19" t="str">
        <f t="shared" si="2"/>
        <v>A</v>
      </c>
      <c r="M84" s="19">
        <f t="shared" si="3"/>
        <v>7</v>
      </c>
      <c r="N84" s="20" t="s">
        <v>51</v>
      </c>
      <c r="O84" s="1" t="s">
        <v>2521</v>
      </c>
      <c r="P84" s="1"/>
      <c r="Q84" s="33"/>
      <c r="R84" s="112" t="s">
        <v>157</v>
      </c>
      <c r="S84" s="7" t="str">
        <f>EMENTARIO[[#This Row],[NR]]&amp;" - "&amp;EMENTARIO[[#This Row],[Especificação]]</f>
        <v>1.1.1.3.01.0.1 - Imposto sobre a Renda de Pessoa Física - IRPF - Principal</v>
      </c>
    </row>
    <row r="85" spans="2:19" x14ac:dyDescent="0.25">
      <c r="B85" s="128"/>
      <c r="C85" s="19" t="s">
        <v>1513</v>
      </c>
      <c r="D85" s="19" t="s">
        <v>1513</v>
      </c>
      <c r="E85" s="19" t="s">
        <v>1513</v>
      </c>
      <c r="F85" s="19" t="s">
        <v>1514</v>
      </c>
      <c r="G85" s="19" t="s">
        <v>1515</v>
      </c>
      <c r="H85" s="19" t="s">
        <v>1516</v>
      </c>
      <c r="I85" s="19" t="s">
        <v>1522</v>
      </c>
      <c r="J85" s="19" t="s">
        <v>8489</v>
      </c>
      <c r="K85" s="21" t="s">
        <v>4775</v>
      </c>
      <c r="L85" s="19" t="str">
        <f t="shared" si="2"/>
        <v>A</v>
      </c>
      <c r="M85" s="19">
        <f t="shared" si="3"/>
        <v>7</v>
      </c>
      <c r="N85" s="20" t="s">
        <v>45</v>
      </c>
      <c r="O85" s="1" t="s">
        <v>2521</v>
      </c>
      <c r="P85" s="1"/>
      <c r="Q85" s="33"/>
      <c r="R85" s="112" t="s">
        <v>157</v>
      </c>
      <c r="S85" s="7" t="str">
        <f>EMENTARIO[[#This Row],[NR]]&amp;" - "&amp;EMENTARIO[[#This Row],[Especificação]]</f>
        <v>1.1.1.3.01.0.2 - Imposto sobre a Renda de Pessoa Física - IRPF - Multas e Juros de Mora</v>
      </c>
    </row>
    <row r="86" spans="2:19" x14ac:dyDescent="0.25">
      <c r="B86" s="128"/>
      <c r="C86" s="19" t="s">
        <v>1513</v>
      </c>
      <c r="D86" s="19" t="s">
        <v>1513</v>
      </c>
      <c r="E86" s="19" t="s">
        <v>1513</v>
      </c>
      <c r="F86" s="19" t="s">
        <v>1514</v>
      </c>
      <c r="G86" s="19" t="s">
        <v>1515</v>
      </c>
      <c r="H86" s="19" t="s">
        <v>1516</v>
      </c>
      <c r="I86" s="19" t="s">
        <v>1514</v>
      </c>
      <c r="J86" s="19" t="s">
        <v>8490</v>
      </c>
      <c r="K86" s="21" t="s">
        <v>4776</v>
      </c>
      <c r="L86" s="19" t="str">
        <f t="shared" si="2"/>
        <v>A</v>
      </c>
      <c r="M86" s="19">
        <f t="shared" si="3"/>
        <v>7</v>
      </c>
      <c r="N86" s="20" t="s">
        <v>45</v>
      </c>
      <c r="O86" s="1" t="s">
        <v>2521</v>
      </c>
      <c r="P86" s="1"/>
      <c r="Q86" s="33"/>
      <c r="R86" s="112" t="s">
        <v>157</v>
      </c>
      <c r="S86" s="7" t="str">
        <f>EMENTARIO[[#This Row],[NR]]&amp;" - "&amp;EMENTARIO[[#This Row],[Especificação]]</f>
        <v>1.1.1.3.01.0.3 - Imposto sobre a Renda de Pessoa Física - IRPF - Dívida Ativa</v>
      </c>
    </row>
    <row r="87" spans="2:19" ht="30" x14ac:dyDescent="0.25">
      <c r="B87" s="128"/>
      <c r="C87" s="19" t="s">
        <v>1513</v>
      </c>
      <c r="D87" s="19" t="s">
        <v>1513</v>
      </c>
      <c r="E87" s="19" t="s">
        <v>1513</v>
      </c>
      <c r="F87" s="19" t="s">
        <v>1514</v>
      </c>
      <c r="G87" s="19" t="s">
        <v>1515</v>
      </c>
      <c r="H87" s="19" t="s">
        <v>1516</v>
      </c>
      <c r="I87" s="19" t="s">
        <v>1523</v>
      </c>
      <c r="J87" s="19" t="s">
        <v>8491</v>
      </c>
      <c r="K87" s="21" t="s">
        <v>4777</v>
      </c>
      <c r="L87" s="19" t="str">
        <f t="shared" si="2"/>
        <v>A</v>
      </c>
      <c r="M87" s="19">
        <f t="shared" si="3"/>
        <v>7</v>
      </c>
      <c r="N87" s="20" t="s">
        <v>51</v>
      </c>
      <c r="O87" s="1" t="s">
        <v>2521</v>
      </c>
      <c r="P87" s="1"/>
      <c r="Q87" s="33"/>
      <c r="R87" s="112" t="s">
        <v>157</v>
      </c>
      <c r="S87" s="7" t="str">
        <f>EMENTARIO[[#This Row],[NR]]&amp;" - "&amp;EMENTARIO[[#This Row],[Especificação]]</f>
        <v>1.1.1.3.01.0.4 - Imposto sobre a Renda de Pessoa Física - IRPF - Dívida Ativa - Multas e Juros de Mora da Dívida Ativa</v>
      </c>
    </row>
    <row r="88" spans="2:19" x14ac:dyDescent="0.25">
      <c r="B88" s="128"/>
      <c r="C88" s="19" t="s">
        <v>1513</v>
      </c>
      <c r="D88" s="19" t="s">
        <v>1513</v>
      </c>
      <c r="E88" s="19" t="s">
        <v>1513</v>
      </c>
      <c r="F88" s="19" t="s">
        <v>1514</v>
      </c>
      <c r="G88" s="19" t="s">
        <v>1515</v>
      </c>
      <c r="H88" s="19" t="s">
        <v>1516</v>
      </c>
      <c r="I88" s="19" t="s">
        <v>1524</v>
      </c>
      <c r="J88" s="19" t="s">
        <v>8492</v>
      </c>
      <c r="K88" s="21" t="s">
        <v>4778</v>
      </c>
      <c r="L88" s="19" t="str">
        <f t="shared" si="2"/>
        <v>A</v>
      </c>
      <c r="M88" s="19">
        <f t="shared" si="3"/>
        <v>7</v>
      </c>
      <c r="N88" s="20" t="s">
        <v>51</v>
      </c>
      <c r="O88" s="1" t="s">
        <v>2521</v>
      </c>
      <c r="P88" s="1"/>
      <c r="Q88" s="33"/>
      <c r="R88" s="112" t="s">
        <v>157</v>
      </c>
      <c r="S88" s="7" t="str">
        <f>EMENTARIO[[#This Row],[NR]]&amp;" - "&amp;EMENTARIO[[#This Row],[Especificação]]</f>
        <v>1.1.1.3.01.0.5 - Imposto sobre a Renda de Pessoa Física - IRPF - Multas</v>
      </c>
    </row>
    <row r="89" spans="2:19" x14ac:dyDescent="0.25">
      <c r="B89" s="128"/>
      <c r="C89" s="19" t="s">
        <v>1513</v>
      </c>
      <c r="D89" s="19" t="s">
        <v>1513</v>
      </c>
      <c r="E89" s="19" t="s">
        <v>1513</v>
      </c>
      <c r="F89" s="19" t="s">
        <v>1514</v>
      </c>
      <c r="G89" s="19" t="s">
        <v>1515</v>
      </c>
      <c r="H89" s="19" t="s">
        <v>1516</v>
      </c>
      <c r="I89" s="19" t="s">
        <v>1518</v>
      </c>
      <c r="J89" s="19" t="s">
        <v>8493</v>
      </c>
      <c r="K89" s="21" t="s">
        <v>4779</v>
      </c>
      <c r="L89" s="19" t="str">
        <f t="shared" si="2"/>
        <v>A</v>
      </c>
      <c r="M89" s="19">
        <f t="shared" si="3"/>
        <v>7</v>
      </c>
      <c r="N89" s="20" t="s">
        <v>51</v>
      </c>
      <c r="O89" s="1" t="s">
        <v>2521</v>
      </c>
      <c r="P89" s="1"/>
      <c r="Q89" s="33"/>
      <c r="R89" s="112" t="s">
        <v>157</v>
      </c>
      <c r="S89" s="7" t="str">
        <f>EMENTARIO[[#This Row],[NR]]&amp;" - "&amp;EMENTARIO[[#This Row],[Especificação]]</f>
        <v>1.1.1.3.01.0.6 - Imposto sobre a Renda de Pessoa Física - IRPF - Juros de Mora</v>
      </c>
    </row>
    <row r="90" spans="2:19" ht="30" x14ac:dyDescent="0.25">
      <c r="B90" s="128"/>
      <c r="C90" s="19" t="s">
        <v>1513</v>
      </c>
      <c r="D90" s="19" t="s">
        <v>1513</v>
      </c>
      <c r="E90" s="19" t="s">
        <v>1513</v>
      </c>
      <c r="F90" s="19" t="s">
        <v>1514</v>
      </c>
      <c r="G90" s="19" t="s">
        <v>1515</v>
      </c>
      <c r="H90" s="19" t="s">
        <v>1516</v>
      </c>
      <c r="I90" s="19" t="s">
        <v>1520</v>
      </c>
      <c r="J90" s="19" t="s">
        <v>8494</v>
      </c>
      <c r="K90" s="21" t="s">
        <v>4780</v>
      </c>
      <c r="L90" s="19" t="str">
        <f t="shared" si="2"/>
        <v>A</v>
      </c>
      <c r="M90" s="19">
        <f t="shared" si="3"/>
        <v>7</v>
      </c>
      <c r="N90" s="20" t="s">
        <v>51</v>
      </c>
      <c r="O90" s="1" t="s">
        <v>2521</v>
      </c>
      <c r="P90" s="1"/>
      <c r="Q90" s="33"/>
      <c r="R90" s="112" t="s">
        <v>157</v>
      </c>
      <c r="S90" s="7" t="str">
        <f>EMENTARIO[[#This Row],[NR]]&amp;" - "&amp;EMENTARIO[[#This Row],[Especificação]]</f>
        <v>1.1.1.3.01.0.7 - Imposto sobre a Renda de Pessoa Física - IRPF - Dívida Ativa - Multas da Dívida Ativa</v>
      </c>
    </row>
    <row r="91" spans="2:19" ht="30" x14ac:dyDescent="0.25">
      <c r="B91" s="128"/>
      <c r="C91" s="19" t="s">
        <v>1513</v>
      </c>
      <c r="D91" s="19" t="s">
        <v>1513</v>
      </c>
      <c r="E91" s="19" t="s">
        <v>1513</v>
      </c>
      <c r="F91" s="19" t="s">
        <v>1514</v>
      </c>
      <c r="G91" s="19" t="s">
        <v>1515</v>
      </c>
      <c r="H91" s="19" t="s">
        <v>1516</v>
      </c>
      <c r="I91" s="19" t="s">
        <v>1521</v>
      </c>
      <c r="J91" s="19" t="s">
        <v>8495</v>
      </c>
      <c r="K91" s="21" t="s">
        <v>4781</v>
      </c>
      <c r="L91" s="19" t="str">
        <f t="shared" si="2"/>
        <v>A</v>
      </c>
      <c r="M91" s="19">
        <f t="shared" si="3"/>
        <v>7</v>
      </c>
      <c r="N91" s="20" t="s">
        <v>51</v>
      </c>
      <c r="O91" s="1" t="s">
        <v>2521</v>
      </c>
      <c r="P91" s="1"/>
      <c r="Q91" s="33"/>
      <c r="R91" s="112" t="s">
        <v>157</v>
      </c>
      <c r="S91" s="7" t="str">
        <f>EMENTARIO[[#This Row],[NR]]&amp;" - "&amp;EMENTARIO[[#This Row],[Especificação]]</f>
        <v>1.1.1.3.01.0.8 - Imposto sobre a Renda de Pessoa Física - IRPF - Juros de Mora da Dívida Ativa</v>
      </c>
    </row>
    <row r="92" spans="2:19" ht="105" x14ac:dyDescent="0.25">
      <c r="B92" s="128"/>
      <c r="C92" s="19" t="s">
        <v>1513</v>
      </c>
      <c r="D92" s="19" t="s">
        <v>1513</v>
      </c>
      <c r="E92" s="19" t="s">
        <v>1513</v>
      </c>
      <c r="F92" s="19" t="s">
        <v>1514</v>
      </c>
      <c r="G92" s="19" t="s">
        <v>1517</v>
      </c>
      <c r="H92" s="19" t="s">
        <v>1516</v>
      </c>
      <c r="I92" s="19" t="s">
        <v>1516</v>
      </c>
      <c r="J92" s="19" t="s">
        <v>8496</v>
      </c>
      <c r="K92" s="21" t="s">
        <v>2602</v>
      </c>
      <c r="L92" s="19" t="str">
        <f t="shared" si="2"/>
        <v>S</v>
      </c>
      <c r="M92" s="19">
        <f t="shared" si="3"/>
        <v>5</v>
      </c>
      <c r="N92" s="20" t="s">
        <v>51</v>
      </c>
      <c r="O92" s="1" t="s">
        <v>3002</v>
      </c>
      <c r="P92" s="1"/>
      <c r="Q92" s="33"/>
      <c r="R92" s="112" t="s">
        <v>157</v>
      </c>
      <c r="S92" s="7" t="str">
        <f>EMENTARIO[[#This Row],[NR]]&amp;" - "&amp;EMENTARIO[[#This Row],[Especificação]]</f>
        <v>1.1.1.3.02.0.0 - Imposto sobre a Renda de Pessoa Jurídica - IRPJ - Líquida de Incentivos</v>
      </c>
    </row>
    <row r="93" spans="2:19" ht="30" x14ac:dyDescent="0.25">
      <c r="B93" s="128"/>
      <c r="C93" s="19" t="s">
        <v>1513</v>
      </c>
      <c r="D93" s="19" t="s">
        <v>1513</v>
      </c>
      <c r="E93" s="19" t="s">
        <v>1513</v>
      </c>
      <c r="F93" s="19" t="s">
        <v>1514</v>
      </c>
      <c r="G93" s="19" t="s">
        <v>1517</v>
      </c>
      <c r="H93" s="19" t="s">
        <v>1516</v>
      </c>
      <c r="I93" s="19" t="s">
        <v>1513</v>
      </c>
      <c r="J93" s="19" t="s">
        <v>8497</v>
      </c>
      <c r="K93" s="21" t="s">
        <v>4782</v>
      </c>
      <c r="L93" s="19" t="str">
        <f t="shared" si="2"/>
        <v>A</v>
      </c>
      <c r="M93" s="19">
        <f t="shared" si="3"/>
        <v>7</v>
      </c>
      <c r="N93" s="20" t="s">
        <v>51</v>
      </c>
      <c r="O93" s="1" t="s">
        <v>2521</v>
      </c>
      <c r="P93" s="1"/>
      <c r="Q93" s="33"/>
      <c r="R93" s="112" t="s">
        <v>157</v>
      </c>
      <c r="S93" s="7" t="str">
        <f>EMENTARIO[[#This Row],[NR]]&amp;" - "&amp;EMENTARIO[[#This Row],[Especificação]]</f>
        <v>1.1.1.3.02.0.1 - Imposto sobre a Renda de Pessoa Jurídica - IRPJ - Líquida de Incentivos - Principal</v>
      </c>
    </row>
    <row r="94" spans="2:19" ht="30" x14ac:dyDescent="0.25">
      <c r="B94" s="128"/>
      <c r="C94" s="19" t="s">
        <v>1513</v>
      </c>
      <c r="D94" s="19" t="s">
        <v>1513</v>
      </c>
      <c r="E94" s="19" t="s">
        <v>1513</v>
      </c>
      <c r="F94" s="19" t="s">
        <v>1514</v>
      </c>
      <c r="G94" s="19" t="s">
        <v>1517</v>
      </c>
      <c r="H94" s="19" t="s">
        <v>1516</v>
      </c>
      <c r="I94" s="19" t="s">
        <v>1522</v>
      </c>
      <c r="J94" s="19" t="s">
        <v>8498</v>
      </c>
      <c r="K94" s="21" t="s">
        <v>4783</v>
      </c>
      <c r="L94" s="19" t="str">
        <f t="shared" si="2"/>
        <v>A</v>
      </c>
      <c r="M94" s="19">
        <f t="shared" si="3"/>
        <v>7</v>
      </c>
      <c r="N94" s="20" t="s">
        <v>51</v>
      </c>
      <c r="O94" s="1" t="s">
        <v>2521</v>
      </c>
      <c r="P94" s="1"/>
      <c r="Q94" s="33"/>
      <c r="R94" s="112" t="s">
        <v>157</v>
      </c>
      <c r="S94" s="7" t="str">
        <f>EMENTARIO[[#This Row],[NR]]&amp;" - "&amp;EMENTARIO[[#This Row],[Especificação]]</f>
        <v>1.1.1.3.02.0.2 - Imposto sobre a Renda de Pessoa Jurídica - IRPJ - Líquida de Incentivos - Multas e Juros de Mora</v>
      </c>
    </row>
    <row r="95" spans="2:19" ht="30" x14ac:dyDescent="0.25">
      <c r="B95" s="128"/>
      <c r="C95" s="19" t="s">
        <v>1513</v>
      </c>
      <c r="D95" s="19" t="s">
        <v>1513</v>
      </c>
      <c r="E95" s="19" t="s">
        <v>1513</v>
      </c>
      <c r="F95" s="19" t="s">
        <v>1514</v>
      </c>
      <c r="G95" s="19" t="s">
        <v>1517</v>
      </c>
      <c r="H95" s="19" t="s">
        <v>1516</v>
      </c>
      <c r="I95" s="19" t="s">
        <v>1514</v>
      </c>
      <c r="J95" s="19" t="s">
        <v>8499</v>
      </c>
      <c r="K95" s="21" t="s">
        <v>4784</v>
      </c>
      <c r="L95" s="19" t="str">
        <f t="shared" si="2"/>
        <v>A</v>
      </c>
      <c r="M95" s="19">
        <f t="shared" si="3"/>
        <v>7</v>
      </c>
      <c r="N95" s="20" t="s">
        <v>51</v>
      </c>
      <c r="O95" s="1" t="s">
        <v>2521</v>
      </c>
      <c r="P95" s="1"/>
      <c r="Q95" s="33"/>
      <c r="R95" s="112" t="s">
        <v>157</v>
      </c>
      <c r="S95" s="7" t="str">
        <f>EMENTARIO[[#This Row],[NR]]&amp;" - "&amp;EMENTARIO[[#This Row],[Especificação]]</f>
        <v>1.1.1.3.02.0.3 - Imposto sobre a Renda de Pessoa Jurídica - IRPJ - Líquida de Incentivos - Dívida Ativa</v>
      </c>
    </row>
    <row r="96" spans="2:19" ht="30" x14ac:dyDescent="0.25">
      <c r="B96" s="128"/>
      <c r="C96" s="19" t="s">
        <v>1513</v>
      </c>
      <c r="D96" s="19" t="s">
        <v>1513</v>
      </c>
      <c r="E96" s="19" t="s">
        <v>1513</v>
      </c>
      <c r="F96" s="19" t="s">
        <v>1514</v>
      </c>
      <c r="G96" s="19" t="s">
        <v>1517</v>
      </c>
      <c r="H96" s="19" t="s">
        <v>1516</v>
      </c>
      <c r="I96" s="19" t="s">
        <v>1523</v>
      </c>
      <c r="J96" s="19" t="s">
        <v>8500</v>
      </c>
      <c r="K96" s="21" t="s">
        <v>4785</v>
      </c>
      <c r="L96" s="19" t="str">
        <f t="shared" si="2"/>
        <v>A</v>
      </c>
      <c r="M96" s="19">
        <f t="shared" si="3"/>
        <v>7</v>
      </c>
      <c r="N96" s="20" t="s">
        <v>51</v>
      </c>
      <c r="O96" s="1" t="s">
        <v>2521</v>
      </c>
      <c r="P96" s="1"/>
      <c r="Q96" s="33"/>
      <c r="R96" s="112" t="s">
        <v>157</v>
      </c>
      <c r="S96" s="7" t="str">
        <f>EMENTARIO[[#This Row],[NR]]&amp;" - "&amp;EMENTARIO[[#This Row],[Especificação]]</f>
        <v>1.1.1.3.02.0.4 - Imposto sobre a Renda de Pessoa Jurídica - IRPJ - Líquida de Incentivos - Dívida Ativa - Multas e Juros de Mora da Dívida Ativa</v>
      </c>
    </row>
    <row r="97" spans="2:19" ht="30" x14ac:dyDescent="0.25">
      <c r="B97" s="128"/>
      <c r="C97" s="19" t="s">
        <v>1513</v>
      </c>
      <c r="D97" s="19" t="s">
        <v>1513</v>
      </c>
      <c r="E97" s="19" t="s">
        <v>1513</v>
      </c>
      <c r="F97" s="19" t="s">
        <v>1514</v>
      </c>
      <c r="G97" s="19" t="s">
        <v>1517</v>
      </c>
      <c r="H97" s="19" t="s">
        <v>1516</v>
      </c>
      <c r="I97" s="19" t="s">
        <v>1524</v>
      </c>
      <c r="J97" s="19" t="s">
        <v>8501</v>
      </c>
      <c r="K97" s="21" t="s">
        <v>4786</v>
      </c>
      <c r="L97" s="19" t="str">
        <f t="shared" si="2"/>
        <v>A</v>
      </c>
      <c r="M97" s="19">
        <f t="shared" si="3"/>
        <v>7</v>
      </c>
      <c r="N97" s="20" t="s">
        <v>51</v>
      </c>
      <c r="O97" s="1" t="s">
        <v>2521</v>
      </c>
      <c r="P97" s="1"/>
      <c r="Q97" s="33"/>
      <c r="R97" s="112" t="s">
        <v>157</v>
      </c>
      <c r="S97" s="7" t="str">
        <f>EMENTARIO[[#This Row],[NR]]&amp;" - "&amp;EMENTARIO[[#This Row],[Especificação]]</f>
        <v>1.1.1.3.02.0.5 - Imposto sobre a Renda de Pessoa Jurídica - IRPJ - Líquida de Incentivos - Multas</v>
      </c>
    </row>
    <row r="98" spans="2:19" ht="30" x14ac:dyDescent="0.25">
      <c r="B98" s="128"/>
      <c r="C98" s="19" t="s">
        <v>1513</v>
      </c>
      <c r="D98" s="19" t="s">
        <v>1513</v>
      </c>
      <c r="E98" s="19" t="s">
        <v>1513</v>
      </c>
      <c r="F98" s="19" t="s">
        <v>1514</v>
      </c>
      <c r="G98" s="19" t="s">
        <v>1517</v>
      </c>
      <c r="H98" s="19" t="s">
        <v>1516</v>
      </c>
      <c r="I98" s="19" t="s">
        <v>1518</v>
      </c>
      <c r="J98" s="19" t="s">
        <v>8502</v>
      </c>
      <c r="K98" s="21" t="s">
        <v>4787</v>
      </c>
      <c r="L98" s="19" t="str">
        <f t="shared" si="2"/>
        <v>A</v>
      </c>
      <c r="M98" s="19">
        <f t="shared" si="3"/>
        <v>7</v>
      </c>
      <c r="N98" s="20" t="s">
        <v>51</v>
      </c>
      <c r="O98" s="1" t="s">
        <v>2521</v>
      </c>
      <c r="P98" s="1"/>
      <c r="Q98" s="33"/>
      <c r="R98" s="112" t="s">
        <v>157</v>
      </c>
      <c r="S98" s="7" t="str">
        <f>EMENTARIO[[#This Row],[NR]]&amp;" - "&amp;EMENTARIO[[#This Row],[Especificação]]</f>
        <v>1.1.1.3.02.0.6 - Imposto sobre a Renda de Pessoa Jurídica - IRPJ - Líquida de Incentivos - Juros de Mora</v>
      </c>
    </row>
    <row r="99" spans="2:19" ht="30" x14ac:dyDescent="0.25">
      <c r="B99" s="128"/>
      <c r="C99" s="19" t="s">
        <v>1513</v>
      </c>
      <c r="D99" s="19" t="s">
        <v>1513</v>
      </c>
      <c r="E99" s="19" t="s">
        <v>1513</v>
      </c>
      <c r="F99" s="19" t="s">
        <v>1514</v>
      </c>
      <c r="G99" s="19" t="s">
        <v>1517</v>
      </c>
      <c r="H99" s="19" t="s">
        <v>1516</v>
      </c>
      <c r="I99" s="19" t="s">
        <v>1520</v>
      </c>
      <c r="J99" s="19" t="s">
        <v>8503</v>
      </c>
      <c r="K99" s="21" t="s">
        <v>4788</v>
      </c>
      <c r="L99" s="19" t="str">
        <f t="shared" si="2"/>
        <v>A</v>
      </c>
      <c r="M99" s="19">
        <f t="shared" si="3"/>
        <v>7</v>
      </c>
      <c r="N99" s="20" t="s">
        <v>51</v>
      </c>
      <c r="O99" s="1" t="s">
        <v>2521</v>
      </c>
      <c r="P99" s="1"/>
      <c r="Q99" s="33"/>
      <c r="R99" s="112" t="s">
        <v>157</v>
      </c>
      <c r="S99" s="7" t="str">
        <f>EMENTARIO[[#This Row],[NR]]&amp;" - "&amp;EMENTARIO[[#This Row],[Especificação]]</f>
        <v>1.1.1.3.02.0.7 - Imposto sobre a Renda de Pessoa Jurídica - IRPJ - Líquida de Incentivos - Dívida Ativa - Multas da Dívida Ativa</v>
      </c>
    </row>
    <row r="100" spans="2:19" ht="30" x14ac:dyDescent="0.25">
      <c r="B100" s="128"/>
      <c r="C100" s="19" t="s">
        <v>1513</v>
      </c>
      <c r="D100" s="19" t="s">
        <v>1513</v>
      </c>
      <c r="E100" s="19" t="s">
        <v>1513</v>
      </c>
      <c r="F100" s="19" t="s">
        <v>1514</v>
      </c>
      <c r="G100" s="19" t="s">
        <v>1517</v>
      </c>
      <c r="H100" s="19" t="s">
        <v>1516</v>
      </c>
      <c r="I100" s="19" t="s">
        <v>1521</v>
      </c>
      <c r="J100" s="19" t="s">
        <v>8504</v>
      </c>
      <c r="K100" s="21" t="s">
        <v>4789</v>
      </c>
      <c r="L100" s="19" t="str">
        <f t="shared" si="2"/>
        <v>A</v>
      </c>
      <c r="M100" s="19">
        <f t="shared" si="3"/>
        <v>7</v>
      </c>
      <c r="N100" s="20" t="s">
        <v>51</v>
      </c>
      <c r="O100" s="1" t="s">
        <v>2521</v>
      </c>
      <c r="P100" s="1"/>
      <c r="Q100" s="33"/>
      <c r="R100" s="112" t="s">
        <v>157</v>
      </c>
      <c r="S100" s="7" t="str">
        <f>EMENTARIO[[#This Row],[NR]]&amp;" - "&amp;EMENTARIO[[#This Row],[Especificação]]</f>
        <v>1.1.1.3.02.0.8 - Imposto sobre a Renda de Pessoa Jurídica - IRPJ - Líquida de Incentivos - Juros de Mora da Dívida Ativa</v>
      </c>
    </row>
    <row r="101" spans="2:19" ht="30" x14ac:dyDescent="0.25">
      <c r="B101" s="128"/>
      <c r="C101" s="19" t="s">
        <v>1513</v>
      </c>
      <c r="D101" s="19" t="s">
        <v>1513</v>
      </c>
      <c r="E101" s="19" t="s">
        <v>1513</v>
      </c>
      <c r="F101" s="19" t="s">
        <v>1514</v>
      </c>
      <c r="G101" s="19" t="s">
        <v>1526</v>
      </c>
      <c r="H101" s="19" t="s">
        <v>1516</v>
      </c>
      <c r="I101" s="19" t="s">
        <v>1516</v>
      </c>
      <c r="J101" s="19" t="s">
        <v>8505</v>
      </c>
      <c r="K101" s="21" t="s">
        <v>61</v>
      </c>
      <c r="L101" s="19" t="str">
        <f t="shared" si="2"/>
        <v>S</v>
      </c>
      <c r="M101" s="19">
        <f t="shared" si="3"/>
        <v>5</v>
      </c>
      <c r="N101" s="20" t="s">
        <v>51</v>
      </c>
      <c r="O101" s="1" t="s">
        <v>62</v>
      </c>
      <c r="P101" s="1"/>
      <c r="Q101" s="33"/>
      <c r="R101" s="112" t="s">
        <v>157</v>
      </c>
      <c r="S101" s="7" t="str">
        <f>EMENTARIO[[#This Row],[NR]]&amp;" - "&amp;EMENTARIO[[#This Row],[Especificação]]</f>
        <v>1.1.1.3.03.0.0 - Imposto sobre a Renda - Retido na Fonte</v>
      </c>
    </row>
    <row r="102" spans="2:19" x14ac:dyDescent="0.25">
      <c r="B102" s="128"/>
      <c r="C102" s="19" t="s">
        <v>1513</v>
      </c>
      <c r="D102" s="19" t="s">
        <v>1513</v>
      </c>
      <c r="E102" s="19" t="s">
        <v>1513</v>
      </c>
      <c r="F102" s="19" t="s">
        <v>1514</v>
      </c>
      <c r="G102" s="19" t="s">
        <v>1526</v>
      </c>
      <c r="H102" s="19" t="s">
        <v>1513</v>
      </c>
      <c r="I102" s="19" t="s">
        <v>1516</v>
      </c>
      <c r="J102" s="19" t="s">
        <v>8506</v>
      </c>
      <c r="K102" s="21" t="s">
        <v>63</v>
      </c>
      <c r="L102" s="19" t="str">
        <f t="shared" si="2"/>
        <v>S</v>
      </c>
      <c r="M102" s="19">
        <f t="shared" si="3"/>
        <v>6</v>
      </c>
      <c r="N102" s="20" t="s">
        <v>51</v>
      </c>
      <c r="O102" s="1" t="s">
        <v>64</v>
      </c>
      <c r="P102" s="1"/>
      <c r="Q102" s="33"/>
      <c r="R102" s="112" t="s">
        <v>157</v>
      </c>
      <c r="S102" s="7" t="str">
        <f>EMENTARIO[[#This Row],[NR]]&amp;" - "&amp;EMENTARIO[[#This Row],[Especificação]]</f>
        <v>1.1.1.3.03.1.0 - Imposto sobre a Renda - Retido na Fonte - Trabalho</v>
      </c>
    </row>
    <row r="103" spans="2:19" x14ac:dyDescent="0.25">
      <c r="B103" s="128"/>
      <c r="C103" s="19" t="s">
        <v>1513</v>
      </c>
      <c r="D103" s="19" t="s">
        <v>1513</v>
      </c>
      <c r="E103" s="19" t="s">
        <v>1513</v>
      </c>
      <c r="F103" s="19" t="s">
        <v>1514</v>
      </c>
      <c r="G103" s="19" t="s">
        <v>1526</v>
      </c>
      <c r="H103" s="19" t="s">
        <v>1513</v>
      </c>
      <c r="I103" s="19" t="s">
        <v>1513</v>
      </c>
      <c r="J103" s="19" t="s">
        <v>8507</v>
      </c>
      <c r="K103" s="21" t="s">
        <v>810</v>
      </c>
      <c r="L103" s="19" t="str">
        <f t="shared" si="2"/>
        <v>A</v>
      </c>
      <c r="M103" s="19">
        <f t="shared" si="3"/>
        <v>7</v>
      </c>
      <c r="N103" s="20" t="s">
        <v>51</v>
      </c>
      <c r="O103" s="1" t="s">
        <v>2521</v>
      </c>
      <c r="P103" s="1"/>
      <c r="Q103" s="33"/>
      <c r="R103" s="112" t="s">
        <v>157</v>
      </c>
      <c r="S103" s="7" t="str">
        <f>EMENTARIO[[#This Row],[NR]]&amp;" - "&amp;EMENTARIO[[#This Row],[Especificação]]</f>
        <v>1.1.1.3.03.1.1 - Imposto sobre a Renda - Retido na Fonte - Trabalho - Principal</v>
      </c>
    </row>
    <row r="104" spans="2:19" ht="30" x14ac:dyDescent="0.25">
      <c r="B104" s="128"/>
      <c r="C104" s="19" t="s">
        <v>1513</v>
      </c>
      <c r="D104" s="19" t="s">
        <v>1513</v>
      </c>
      <c r="E104" s="19" t="s">
        <v>1513</v>
      </c>
      <c r="F104" s="19" t="s">
        <v>1514</v>
      </c>
      <c r="G104" s="19" t="s">
        <v>1526</v>
      </c>
      <c r="H104" s="19" t="s">
        <v>1513</v>
      </c>
      <c r="I104" s="19" t="s">
        <v>1522</v>
      </c>
      <c r="J104" s="19" t="s">
        <v>8508</v>
      </c>
      <c r="K104" s="21" t="s">
        <v>811</v>
      </c>
      <c r="L104" s="19" t="str">
        <f t="shared" si="2"/>
        <v>A</v>
      </c>
      <c r="M104" s="19">
        <f t="shared" si="3"/>
        <v>7</v>
      </c>
      <c r="N104" s="20" t="s">
        <v>51</v>
      </c>
      <c r="O104" s="1" t="s">
        <v>2521</v>
      </c>
      <c r="P104" s="1"/>
      <c r="Q104" s="33"/>
      <c r="R104" s="112" t="s">
        <v>157</v>
      </c>
      <c r="S104" s="7" t="str">
        <f>EMENTARIO[[#This Row],[NR]]&amp;" - "&amp;EMENTARIO[[#This Row],[Especificação]]</f>
        <v>1.1.1.3.03.1.2 - Imposto sobre a Renda - Retido na Fonte - Trabalho - Multas e Juros de Mora</v>
      </c>
    </row>
    <row r="105" spans="2:19" x14ac:dyDescent="0.25">
      <c r="B105" s="128"/>
      <c r="C105" s="19" t="s">
        <v>1513</v>
      </c>
      <c r="D105" s="19" t="s">
        <v>1513</v>
      </c>
      <c r="E105" s="19" t="s">
        <v>1513</v>
      </c>
      <c r="F105" s="19" t="s">
        <v>1514</v>
      </c>
      <c r="G105" s="19" t="s">
        <v>1526</v>
      </c>
      <c r="H105" s="19" t="s">
        <v>1513</v>
      </c>
      <c r="I105" s="19" t="s">
        <v>1514</v>
      </c>
      <c r="J105" s="19" t="s">
        <v>8509</v>
      </c>
      <c r="K105" s="21" t="s">
        <v>812</v>
      </c>
      <c r="L105" s="19" t="str">
        <f t="shared" si="2"/>
        <v>A</v>
      </c>
      <c r="M105" s="19">
        <f t="shared" si="3"/>
        <v>7</v>
      </c>
      <c r="N105" s="20" t="s">
        <v>51</v>
      </c>
      <c r="O105" s="1" t="s">
        <v>2521</v>
      </c>
      <c r="P105" s="1"/>
      <c r="Q105" s="33"/>
      <c r="R105" s="112" t="s">
        <v>157</v>
      </c>
      <c r="S105" s="7" t="str">
        <f>EMENTARIO[[#This Row],[NR]]&amp;" - "&amp;EMENTARIO[[#This Row],[Especificação]]</f>
        <v>1.1.1.3.03.1.3 - Imposto sobre a Renda - Retido na Fonte - Trabalho - Dívida Ativa</v>
      </c>
    </row>
    <row r="106" spans="2:19" ht="30" x14ac:dyDescent="0.25">
      <c r="B106" s="128"/>
      <c r="C106" s="19" t="s">
        <v>1513</v>
      </c>
      <c r="D106" s="19" t="s">
        <v>1513</v>
      </c>
      <c r="E106" s="19" t="s">
        <v>1513</v>
      </c>
      <c r="F106" s="19" t="s">
        <v>1514</v>
      </c>
      <c r="G106" s="19" t="s">
        <v>1526</v>
      </c>
      <c r="H106" s="19" t="s">
        <v>1513</v>
      </c>
      <c r="I106" s="19" t="s">
        <v>1523</v>
      </c>
      <c r="J106" s="19" t="s">
        <v>8510</v>
      </c>
      <c r="K106" s="21" t="s">
        <v>813</v>
      </c>
      <c r="L106" s="19" t="str">
        <f t="shared" si="2"/>
        <v>A</v>
      </c>
      <c r="M106" s="19">
        <f t="shared" si="3"/>
        <v>7</v>
      </c>
      <c r="N106" s="20" t="s">
        <v>51</v>
      </c>
      <c r="O106" s="1" t="s">
        <v>2521</v>
      </c>
      <c r="P106" s="1"/>
      <c r="Q106" s="33"/>
      <c r="R106" s="112" t="s">
        <v>157</v>
      </c>
      <c r="S106" s="7" t="str">
        <f>EMENTARIO[[#This Row],[NR]]&amp;" - "&amp;EMENTARIO[[#This Row],[Especificação]]</f>
        <v>1.1.1.3.03.1.4 - Imposto sobre a Renda - Retido na Fonte - Trabalho - Dívida Ativa - Multas e Juros de Mora da Dívida Ativa</v>
      </c>
    </row>
    <row r="107" spans="2:19" x14ac:dyDescent="0.25">
      <c r="B107" s="128"/>
      <c r="C107" s="19" t="s">
        <v>1513</v>
      </c>
      <c r="D107" s="19" t="s">
        <v>1513</v>
      </c>
      <c r="E107" s="19" t="s">
        <v>1513</v>
      </c>
      <c r="F107" s="19" t="s">
        <v>1514</v>
      </c>
      <c r="G107" s="19" t="s">
        <v>1526</v>
      </c>
      <c r="H107" s="19" t="s">
        <v>1513</v>
      </c>
      <c r="I107" s="19" t="s">
        <v>1524</v>
      </c>
      <c r="J107" s="19" t="s">
        <v>8511</v>
      </c>
      <c r="K107" s="21" t="s">
        <v>814</v>
      </c>
      <c r="L107" s="19" t="str">
        <f t="shared" si="2"/>
        <v>A</v>
      </c>
      <c r="M107" s="19">
        <f t="shared" si="3"/>
        <v>7</v>
      </c>
      <c r="N107" s="20" t="s">
        <v>51</v>
      </c>
      <c r="O107" s="1" t="s">
        <v>2521</v>
      </c>
      <c r="P107" s="1"/>
      <c r="Q107" s="33"/>
      <c r="R107" s="112" t="s">
        <v>157</v>
      </c>
      <c r="S107" s="7" t="str">
        <f>EMENTARIO[[#This Row],[NR]]&amp;" - "&amp;EMENTARIO[[#This Row],[Especificação]]</f>
        <v>1.1.1.3.03.1.5 - Imposto sobre a Renda - Retido na Fonte - Trabalho - Multas</v>
      </c>
    </row>
    <row r="108" spans="2:19" x14ac:dyDescent="0.25">
      <c r="B108" s="128"/>
      <c r="C108" s="19" t="s">
        <v>1513</v>
      </c>
      <c r="D108" s="19" t="s">
        <v>1513</v>
      </c>
      <c r="E108" s="19" t="s">
        <v>1513</v>
      </c>
      <c r="F108" s="19" t="s">
        <v>1514</v>
      </c>
      <c r="G108" s="19" t="s">
        <v>1526</v>
      </c>
      <c r="H108" s="19" t="s">
        <v>1513</v>
      </c>
      <c r="I108" s="19" t="s">
        <v>1518</v>
      </c>
      <c r="J108" s="19" t="s">
        <v>8512</v>
      </c>
      <c r="K108" s="21" t="s">
        <v>815</v>
      </c>
      <c r="L108" s="19" t="str">
        <f t="shared" si="2"/>
        <v>A</v>
      </c>
      <c r="M108" s="19">
        <f t="shared" si="3"/>
        <v>7</v>
      </c>
      <c r="N108" s="20" t="s">
        <v>51</v>
      </c>
      <c r="O108" s="1" t="s">
        <v>2521</v>
      </c>
      <c r="P108" s="1"/>
      <c r="Q108" s="33"/>
      <c r="R108" s="112" t="s">
        <v>157</v>
      </c>
      <c r="S108" s="7" t="str">
        <f>EMENTARIO[[#This Row],[NR]]&amp;" - "&amp;EMENTARIO[[#This Row],[Especificação]]</f>
        <v>1.1.1.3.03.1.6 - Imposto sobre a Renda - Retido na Fonte - Trabalho - Juros de Mora</v>
      </c>
    </row>
    <row r="109" spans="2:19" ht="30" x14ac:dyDescent="0.25">
      <c r="B109" s="128"/>
      <c r="C109" s="19" t="s">
        <v>1513</v>
      </c>
      <c r="D109" s="19" t="s">
        <v>1513</v>
      </c>
      <c r="E109" s="19" t="s">
        <v>1513</v>
      </c>
      <c r="F109" s="19" t="s">
        <v>1514</v>
      </c>
      <c r="G109" s="19" t="s">
        <v>1526</v>
      </c>
      <c r="H109" s="19" t="s">
        <v>1513</v>
      </c>
      <c r="I109" s="19" t="s">
        <v>1520</v>
      </c>
      <c r="J109" s="19" t="s">
        <v>8513</v>
      </c>
      <c r="K109" s="21" t="s">
        <v>816</v>
      </c>
      <c r="L109" s="19" t="str">
        <f t="shared" si="2"/>
        <v>A</v>
      </c>
      <c r="M109" s="19">
        <f t="shared" si="3"/>
        <v>7</v>
      </c>
      <c r="N109" s="20" t="s">
        <v>51</v>
      </c>
      <c r="O109" s="1" t="s">
        <v>2521</v>
      </c>
      <c r="P109" s="1"/>
      <c r="Q109" s="33"/>
      <c r="R109" s="112" t="s">
        <v>157</v>
      </c>
      <c r="S109" s="7" t="str">
        <f>EMENTARIO[[#This Row],[NR]]&amp;" - "&amp;EMENTARIO[[#This Row],[Especificação]]</f>
        <v>1.1.1.3.03.1.7 - Imposto sobre a Renda - Retido na Fonte - Trabalho - Dívida Ativa - Multas da Dívida Ativa</v>
      </c>
    </row>
    <row r="110" spans="2:19" ht="30" x14ac:dyDescent="0.25">
      <c r="B110" s="128"/>
      <c r="C110" s="19" t="s">
        <v>1513</v>
      </c>
      <c r="D110" s="19" t="s">
        <v>1513</v>
      </c>
      <c r="E110" s="19" t="s">
        <v>1513</v>
      </c>
      <c r="F110" s="19" t="s">
        <v>1514</v>
      </c>
      <c r="G110" s="19" t="s">
        <v>1526</v>
      </c>
      <c r="H110" s="19" t="s">
        <v>1513</v>
      </c>
      <c r="I110" s="19" t="s">
        <v>1521</v>
      </c>
      <c r="J110" s="19" t="s">
        <v>8514</v>
      </c>
      <c r="K110" s="21" t="s">
        <v>817</v>
      </c>
      <c r="L110" s="19" t="str">
        <f t="shared" si="2"/>
        <v>A</v>
      </c>
      <c r="M110" s="19">
        <f t="shared" si="3"/>
        <v>7</v>
      </c>
      <c r="N110" s="20" t="s">
        <v>51</v>
      </c>
      <c r="O110" s="1" t="s">
        <v>2521</v>
      </c>
      <c r="P110" s="1"/>
      <c r="Q110" s="33"/>
      <c r="R110" s="112" t="s">
        <v>157</v>
      </c>
      <c r="S110" s="7" t="str">
        <f>EMENTARIO[[#This Row],[NR]]&amp;" - "&amp;EMENTARIO[[#This Row],[Especificação]]</f>
        <v>1.1.1.3.03.1.8 - Imposto sobre a Renda - Retido na Fonte - Trabalho - Juros de Mora da Dívida Ativa</v>
      </c>
    </row>
    <row r="111" spans="2:19" ht="60" x14ac:dyDescent="0.25">
      <c r="B111" s="128"/>
      <c r="C111" s="19" t="s">
        <v>1513</v>
      </c>
      <c r="D111" s="19" t="s">
        <v>1513</v>
      </c>
      <c r="E111" s="19" t="s">
        <v>1513</v>
      </c>
      <c r="F111" s="19" t="s">
        <v>1514</v>
      </c>
      <c r="G111" s="19" t="s">
        <v>1526</v>
      </c>
      <c r="H111" s="19" t="s">
        <v>1522</v>
      </c>
      <c r="I111" s="19" t="s">
        <v>1516</v>
      </c>
      <c r="J111" s="19" t="s">
        <v>8515</v>
      </c>
      <c r="K111" s="21" t="s">
        <v>3003</v>
      </c>
      <c r="L111" s="19" t="str">
        <f t="shared" si="2"/>
        <v>S</v>
      </c>
      <c r="M111" s="19">
        <f t="shared" si="3"/>
        <v>6</v>
      </c>
      <c r="N111" s="20" t="s">
        <v>51</v>
      </c>
      <c r="O111" s="1" t="s">
        <v>3004</v>
      </c>
      <c r="P111" s="1"/>
      <c r="Q111" s="33"/>
      <c r="R111" s="112" t="s">
        <v>157</v>
      </c>
      <c r="S111" s="7" t="str">
        <f>EMENTARIO[[#This Row],[NR]]&amp;" - "&amp;EMENTARIO[[#This Row],[Especificação]]</f>
        <v>1.1.1.3.03.2.0 - Imposto sobre a Renda - Retido na Fonte - Capital</v>
      </c>
    </row>
    <row r="112" spans="2:19" x14ac:dyDescent="0.25">
      <c r="B112" s="128"/>
      <c r="C112" s="19" t="s">
        <v>1513</v>
      </c>
      <c r="D112" s="19" t="s">
        <v>1513</v>
      </c>
      <c r="E112" s="19" t="s">
        <v>1513</v>
      </c>
      <c r="F112" s="19" t="s">
        <v>1514</v>
      </c>
      <c r="G112" s="19" t="s">
        <v>1526</v>
      </c>
      <c r="H112" s="19" t="s">
        <v>1522</v>
      </c>
      <c r="I112" s="19" t="s">
        <v>1513</v>
      </c>
      <c r="J112" s="19" t="s">
        <v>8516</v>
      </c>
      <c r="K112" s="21" t="s">
        <v>4790</v>
      </c>
      <c r="L112" s="19" t="str">
        <f t="shared" si="2"/>
        <v>A</v>
      </c>
      <c r="M112" s="19">
        <f t="shared" si="3"/>
        <v>7</v>
      </c>
      <c r="N112" s="20" t="s">
        <v>51</v>
      </c>
      <c r="O112" s="1" t="s">
        <v>2521</v>
      </c>
      <c r="P112" s="1"/>
      <c r="Q112" s="33"/>
      <c r="R112" s="112" t="s">
        <v>157</v>
      </c>
      <c r="S112" s="7" t="str">
        <f>EMENTARIO[[#This Row],[NR]]&amp;" - "&amp;EMENTARIO[[#This Row],[Especificação]]</f>
        <v>1.1.1.3.03.2.1 - Imposto sobre a Renda - Retido na Fonte - Capital - Principal</v>
      </c>
    </row>
    <row r="113" spans="2:19" x14ac:dyDescent="0.25">
      <c r="B113" s="128"/>
      <c r="C113" s="19" t="s">
        <v>1513</v>
      </c>
      <c r="D113" s="19" t="s">
        <v>1513</v>
      </c>
      <c r="E113" s="19" t="s">
        <v>1513</v>
      </c>
      <c r="F113" s="19" t="s">
        <v>1514</v>
      </c>
      <c r="G113" s="19" t="s">
        <v>1526</v>
      </c>
      <c r="H113" s="19" t="s">
        <v>1522</v>
      </c>
      <c r="I113" s="19" t="s">
        <v>1522</v>
      </c>
      <c r="J113" s="19" t="s">
        <v>8517</v>
      </c>
      <c r="K113" s="21" t="s">
        <v>4791</v>
      </c>
      <c r="L113" s="19" t="str">
        <f t="shared" si="2"/>
        <v>A</v>
      </c>
      <c r="M113" s="19">
        <f t="shared" si="3"/>
        <v>7</v>
      </c>
      <c r="N113" s="20" t="s">
        <v>51</v>
      </c>
      <c r="O113" s="1" t="s">
        <v>2521</v>
      </c>
      <c r="P113" s="1"/>
      <c r="Q113" s="33"/>
      <c r="R113" s="112" t="s">
        <v>157</v>
      </c>
      <c r="S113" s="7" t="str">
        <f>EMENTARIO[[#This Row],[NR]]&amp;" - "&amp;EMENTARIO[[#This Row],[Especificação]]</f>
        <v>1.1.1.3.03.2.2 - Imposto sobre a Renda - Retido na Fonte - Capital - Multas e Juros de Mora</v>
      </c>
    </row>
    <row r="114" spans="2:19" x14ac:dyDescent="0.25">
      <c r="B114" s="128"/>
      <c r="C114" s="19" t="s">
        <v>1513</v>
      </c>
      <c r="D114" s="19" t="s">
        <v>1513</v>
      </c>
      <c r="E114" s="19" t="s">
        <v>1513</v>
      </c>
      <c r="F114" s="19" t="s">
        <v>1514</v>
      </c>
      <c r="G114" s="19" t="s">
        <v>1526</v>
      </c>
      <c r="H114" s="19" t="s">
        <v>1522</v>
      </c>
      <c r="I114" s="19" t="s">
        <v>1514</v>
      </c>
      <c r="J114" s="19" t="s">
        <v>8518</v>
      </c>
      <c r="K114" s="21" t="s">
        <v>4792</v>
      </c>
      <c r="L114" s="19" t="str">
        <f t="shared" si="2"/>
        <v>A</v>
      </c>
      <c r="M114" s="19">
        <f t="shared" si="3"/>
        <v>7</v>
      </c>
      <c r="N114" s="20" t="s">
        <v>51</v>
      </c>
      <c r="O114" s="1" t="s">
        <v>2521</v>
      </c>
      <c r="P114" s="1"/>
      <c r="Q114" s="33"/>
      <c r="R114" s="112" t="s">
        <v>157</v>
      </c>
      <c r="S114" s="7" t="str">
        <f>EMENTARIO[[#This Row],[NR]]&amp;" - "&amp;EMENTARIO[[#This Row],[Especificação]]</f>
        <v>1.1.1.3.03.2.3 - Imposto sobre a Renda - Retido na Fonte - Capital - Dívida Ativa</v>
      </c>
    </row>
    <row r="115" spans="2:19" ht="30" x14ac:dyDescent="0.25">
      <c r="B115" s="128"/>
      <c r="C115" s="19" t="s">
        <v>1513</v>
      </c>
      <c r="D115" s="19" t="s">
        <v>1513</v>
      </c>
      <c r="E115" s="19" t="s">
        <v>1513</v>
      </c>
      <c r="F115" s="19" t="s">
        <v>1514</v>
      </c>
      <c r="G115" s="19" t="s">
        <v>1526</v>
      </c>
      <c r="H115" s="19" t="s">
        <v>1522</v>
      </c>
      <c r="I115" s="19" t="s">
        <v>1523</v>
      </c>
      <c r="J115" s="19" t="s">
        <v>8519</v>
      </c>
      <c r="K115" s="21" t="s">
        <v>4793</v>
      </c>
      <c r="L115" s="19" t="str">
        <f t="shared" si="2"/>
        <v>A</v>
      </c>
      <c r="M115" s="19">
        <f t="shared" si="3"/>
        <v>7</v>
      </c>
      <c r="N115" s="20" t="s">
        <v>51</v>
      </c>
      <c r="O115" s="1" t="s">
        <v>2521</v>
      </c>
      <c r="P115" s="1"/>
      <c r="Q115" s="33"/>
      <c r="R115" s="112" t="s">
        <v>157</v>
      </c>
      <c r="S115" s="7" t="str">
        <f>EMENTARIO[[#This Row],[NR]]&amp;" - "&amp;EMENTARIO[[#This Row],[Especificação]]</f>
        <v>1.1.1.3.03.2.4 - Imposto sobre a Renda - Retido na Fonte - Capital - Dívida Ativa - Multas e Juros de Mora da Dívida Ativa</v>
      </c>
    </row>
    <row r="116" spans="2:19" x14ac:dyDescent="0.25">
      <c r="B116" s="128"/>
      <c r="C116" s="19" t="s">
        <v>1513</v>
      </c>
      <c r="D116" s="19" t="s">
        <v>1513</v>
      </c>
      <c r="E116" s="19" t="s">
        <v>1513</v>
      </c>
      <c r="F116" s="19" t="s">
        <v>1514</v>
      </c>
      <c r="G116" s="19" t="s">
        <v>1526</v>
      </c>
      <c r="H116" s="19" t="s">
        <v>1522</v>
      </c>
      <c r="I116" s="19" t="s">
        <v>1524</v>
      </c>
      <c r="J116" s="19" t="s">
        <v>8520</v>
      </c>
      <c r="K116" s="21" t="s">
        <v>4794</v>
      </c>
      <c r="L116" s="19" t="str">
        <f t="shared" si="2"/>
        <v>A</v>
      </c>
      <c r="M116" s="19">
        <f t="shared" si="3"/>
        <v>7</v>
      </c>
      <c r="N116" s="20" t="s">
        <v>51</v>
      </c>
      <c r="O116" s="1" t="s">
        <v>2521</v>
      </c>
      <c r="P116" s="1"/>
      <c r="Q116" s="33"/>
      <c r="R116" s="112" t="s">
        <v>157</v>
      </c>
      <c r="S116" s="7" t="str">
        <f>EMENTARIO[[#This Row],[NR]]&amp;" - "&amp;EMENTARIO[[#This Row],[Especificação]]</f>
        <v>1.1.1.3.03.2.5 - Imposto sobre a Renda - Retido na Fonte - Capital - Multas</v>
      </c>
    </row>
    <row r="117" spans="2:19" x14ac:dyDescent="0.25">
      <c r="B117" s="128"/>
      <c r="C117" s="19" t="s">
        <v>1513</v>
      </c>
      <c r="D117" s="19" t="s">
        <v>1513</v>
      </c>
      <c r="E117" s="19" t="s">
        <v>1513</v>
      </c>
      <c r="F117" s="19" t="s">
        <v>1514</v>
      </c>
      <c r="G117" s="19" t="s">
        <v>1526</v>
      </c>
      <c r="H117" s="19" t="s">
        <v>1522</v>
      </c>
      <c r="I117" s="19" t="s">
        <v>1518</v>
      </c>
      <c r="J117" s="19" t="s">
        <v>8521</v>
      </c>
      <c r="K117" s="21" t="s">
        <v>4795</v>
      </c>
      <c r="L117" s="19" t="str">
        <f t="shared" si="2"/>
        <v>A</v>
      </c>
      <c r="M117" s="19">
        <f t="shared" si="3"/>
        <v>7</v>
      </c>
      <c r="N117" s="20" t="s">
        <v>51</v>
      </c>
      <c r="O117" s="1" t="s">
        <v>2521</v>
      </c>
      <c r="P117" s="1"/>
      <c r="Q117" s="33"/>
      <c r="R117" s="112" t="s">
        <v>157</v>
      </c>
      <c r="S117" s="7" t="str">
        <f>EMENTARIO[[#This Row],[NR]]&amp;" - "&amp;EMENTARIO[[#This Row],[Especificação]]</f>
        <v>1.1.1.3.03.2.6 - Imposto sobre a Renda - Retido na Fonte - Capital - Juros de Mora</v>
      </c>
    </row>
    <row r="118" spans="2:19" ht="30" x14ac:dyDescent="0.25">
      <c r="B118" s="128"/>
      <c r="C118" s="19" t="s">
        <v>1513</v>
      </c>
      <c r="D118" s="19" t="s">
        <v>1513</v>
      </c>
      <c r="E118" s="19" t="s">
        <v>1513</v>
      </c>
      <c r="F118" s="19" t="s">
        <v>1514</v>
      </c>
      <c r="G118" s="19" t="s">
        <v>1526</v>
      </c>
      <c r="H118" s="19" t="s">
        <v>1522</v>
      </c>
      <c r="I118" s="19" t="s">
        <v>1520</v>
      </c>
      <c r="J118" s="19" t="s">
        <v>8522</v>
      </c>
      <c r="K118" s="21" t="s">
        <v>4796</v>
      </c>
      <c r="L118" s="19" t="str">
        <f t="shared" si="2"/>
        <v>A</v>
      </c>
      <c r="M118" s="19">
        <f t="shared" si="3"/>
        <v>7</v>
      </c>
      <c r="N118" s="20" t="s">
        <v>51</v>
      </c>
      <c r="O118" s="1" t="s">
        <v>2521</v>
      </c>
      <c r="P118" s="1"/>
      <c r="Q118" s="33"/>
      <c r="R118" s="112" t="s">
        <v>157</v>
      </c>
      <c r="S118" s="7" t="str">
        <f>EMENTARIO[[#This Row],[NR]]&amp;" - "&amp;EMENTARIO[[#This Row],[Especificação]]</f>
        <v>1.1.1.3.03.2.7 - Imposto sobre a Renda - Retido na Fonte - Capital - Dívida Ativa - Multas da Dívida Ativa</v>
      </c>
    </row>
    <row r="119" spans="2:19" ht="30" x14ac:dyDescent="0.25">
      <c r="B119" s="128"/>
      <c r="C119" s="19" t="s">
        <v>1513</v>
      </c>
      <c r="D119" s="19" t="s">
        <v>1513</v>
      </c>
      <c r="E119" s="19" t="s">
        <v>1513</v>
      </c>
      <c r="F119" s="19" t="s">
        <v>1514</v>
      </c>
      <c r="G119" s="19" t="s">
        <v>1526</v>
      </c>
      <c r="H119" s="19" t="s">
        <v>1522</v>
      </c>
      <c r="I119" s="19" t="s">
        <v>1521</v>
      </c>
      <c r="J119" s="19" t="s">
        <v>8523</v>
      </c>
      <c r="K119" s="21" t="s">
        <v>4797</v>
      </c>
      <c r="L119" s="19" t="str">
        <f t="shared" si="2"/>
        <v>A</v>
      </c>
      <c r="M119" s="19">
        <f t="shared" si="3"/>
        <v>7</v>
      </c>
      <c r="N119" s="20" t="s">
        <v>51</v>
      </c>
      <c r="O119" s="1" t="s">
        <v>2521</v>
      </c>
      <c r="P119" s="1"/>
      <c r="Q119" s="33"/>
      <c r="R119" s="112" t="s">
        <v>157</v>
      </c>
      <c r="S119" s="7" t="str">
        <f>EMENTARIO[[#This Row],[NR]]&amp;" - "&amp;EMENTARIO[[#This Row],[Especificação]]</f>
        <v>1.1.1.3.03.2.8 - Imposto sobre a Renda - Retido na Fonte - Capital - Juros de Mora da Dívida Ativa</v>
      </c>
    </row>
    <row r="120" spans="2:19" ht="105" x14ac:dyDescent="0.25">
      <c r="B120" s="128"/>
      <c r="C120" s="19" t="s">
        <v>1513</v>
      </c>
      <c r="D120" s="19" t="s">
        <v>1513</v>
      </c>
      <c r="E120" s="19" t="s">
        <v>1513</v>
      </c>
      <c r="F120" s="19" t="s">
        <v>1514</v>
      </c>
      <c r="G120" s="19" t="s">
        <v>1526</v>
      </c>
      <c r="H120" s="19" t="s">
        <v>1514</v>
      </c>
      <c r="I120" s="19" t="s">
        <v>1516</v>
      </c>
      <c r="J120" s="19" t="s">
        <v>8524</v>
      </c>
      <c r="K120" s="21" t="s">
        <v>3005</v>
      </c>
      <c r="L120" s="19" t="str">
        <f t="shared" si="2"/>
        <v>S</v>
      </c>
      <c r="M120" s="19">
        <f t="shared" si="3"/>
        <v>6</v>
      </c>
      <c r="N120" s="20" t="s">
        <v>51</v>
      </c>
      <c r="O120" s="1" t="s">
        <v>3006</v>
      </c>
      <c r="P120" s="1"/>
      <c r="Q120" s="33"/>
      <c r="R120" s="112" t="s">
        <v>157</v>
      </c>
      <c r="S120" s="7" t="str">
        <f>EMENTARIO[[#This Row],[NR]]&amp;" - "&amp;EMENTARIO[[#This Row],[Especificação]]</f>
        <v>1.1.1.3.03.3.0 - Imposto sobre a Renda - Retido na Fonte - Remessa ao Exterior</v>
      </c>
    </row>
    <row r="121" spans="2:19" x14ac:dyDescent="0.25">
      <c r="B121" s="128"/>
      <c r="C121" s="19" t="s">
        <v>1513</v>
      </c>
      <c r="D121" s="19" t="s">
        <v>1513</v>
      </c>
      <c r="E121" s="19" t="s">
        <v>1513</v>
      </c>
      <c r="F121" s="19" t="s">
        <v>1514</v>
      </c>
      <c r="G121" s="19" t="s">
        <v>1526</v>
      </c>
      <c r="H121" s="19" t="s">
        <v>1514</v>
      </c>
      <c r="I121" s="19" t="s">
        <v>1513</v>
      </c>
      <c r="J121" s="19" t="s">
        <v>8525</v>
      </c>
      <c r="K121" s="21" t="s">
        <v>4798</v>
      </c>
      <c r="L121" s="19" t="str">
        <f t="shared" si="2"/>
        <v>A</v>
      </c>
      <c r="M121" s="19">
        <f t="shared" si="3"/>
        <v>7</v>
      </c>
      <c r="N121" s="20" t="s">
        <v>51</v>
      </c>
      <c r="O121" s="1" t="s">
        <v>2521</v>
      </c>
      <c r="P121" s="1"/>
      <c r="Q121" s="33"/>
      <c r="R121" s="112" t="s">
        <v>157</v>
      </c>
      <c r="S121" s="7" t="str">
        <f>EMENTARIO[[#This Row],[NR]]&amp;" - "&amp;EMENTARIO[[#This Row],[Especificação]]</f>
        <v>1.1.1.3.03.3.1 - Imposto sobre a Renda - Retido na Fonte - Remessa ao Exterior - Principal</v>
      </c>
    </row>
    <row r="122" spans="2:19" ht="30" x14ac:dyDescent="0.25">
      <c r="B122" s="128"/>
      <c r="C122" s="19" t="s">
        <v>1513</v>
      </c>
      <c r="D122" s="19" t="s">
        <v>1513</v>
      </c>
      <c r="E122" s="19" t="s">
        <v>1513</v>
      </c>
      <c r="F122" s="19" t="s">
        <v>1514</v>
      </c>
      <c r="G122" s="19" t="s">
        <v>1526</v>
      </c>
      <c r="H122" s="19" t="s">
        <v>1514</v>
      </c>
      <c r="I122" s="19" t="s">
        <v>1522</v>
      </c>
      <c r="J122" s="19" t="s">
        <v>8526</v>
      </c>
      <c r="K122" s="21" t="s">
        <v>4799</v>
      </c>
      <c r="L122" s="19" t="str">
        <f t="shared" si="2"/>
        <v>A</v>
      </c>
      <c r="M122" s="19">
        <f t="shared" si="3"/>
        <v>7</v>
      </c>
      <c r="N122" s="20" t="s">
        <v>51</v>
      </c>
      <c r="O122" s="1" t="s">
        <v>2521</v>
      </c>
      <c r="P122" s="1"/>
      <c r="Q122" s="33"/>
      <c r="R122" s="112" t="s">
        <v>157</v>
      </c>
      <c r="S122" s="7" t="str">
        <f>EMENTARIO[[#This Row],[NR]]&amp;" - "&amp;EMENTARIO[[#This Row],[Especificação]]</f>
        <v>1.1.1.3.03.3.2 - Imposto sobre a Renda - Retido na Fonte - Remessa ao Exterior - Multas e Juros de Mora</v>
      </c>
    </row>
    <row r="123" spans="2:19" ht="30" x14ac:dyDescent="0.25">
      <c r="B123" s="128"/>
      <c r="C123" s="19" t="s">
        <v>1513</v>
      </c>
      <c r="D123" s="19" t="s">
        <v>1513</v>
      </c>
      <c r="E123" s="19" t="s">
        <v>1513</v>
      </c>
      <c r="F123" s="19" t="s">
        <v>1514</v>
      </c>
      <c r="G123" s="19" t="s">
        <v>1526</v>
      </c>
      <c r="H123" s="19" t="s">
        <v>1514</v>
      </c>
      <c r="I123" s="19" t="s">
        <v>1514</v>
      </c>
      <c r="J123" s="19" t="s">
        <v>8527</v>
      </c>
      <c r="K123" s="21" t="s">
        <v>4800</v>
      </c>
      <c r="L123" s="19" t="str">
        <f t="shared" si="2"/>
        <v>A</v>
      </c>
      <c r="M123" s="19">
        <f t="shared" si="3"/>
        <v>7</v>
      </c>
      <c r="N123" s="20" t="s">
        <v>55</v>
      </c>
      <c r="O123" s="1" t="s">
        <v>2521</v>
      </c>
      <c r="P123" s="1"/>
      <c r="Q123" s="33"/>
      <c r="R123" s="112" t="s">
        <v>157</v>
      </c>
      <c r="S123" s="7" t="str">
        <f>EMENTARIO[[#This Row],[NR]]&amp;" - "&amp;EMENTARIO[[#This Row],[Especificação]]</f>
        <v>1.1.1.3.03.3.3 - Imposto sobre a Renda - Retido na Fonte - Remessa ao Exterior - Dívida Ativa</v>
      </c>
    </row>
    <row r="124" spans="2:19" ht="30" x14ac:dyDescent="0.25">
      <c r="B124" s="128"/>
      <c r="C124" s="19" t="s">
        <v>1513</v>
      </c>
      <c r="D124" s="19" t="s">
        <v>1513</v>
      </c>
      <c r="E124" s="19" t="s">
        <v>1513</v>
      </c>
      <c r="F124" s="19" t="s">
        <v>1514</v>
      </c>
      <c r="G124" s="19" t="s">
        <v>1526</v>
      </c>
      <c r="H124" s="19" t="s">
        <v>1514</v>
      </c>
      <c r="I124" s="19" t="s">
        <v>1523</v>
      </c>
      <c r="J124" s="19" t="s">
        <v>8528</v>
      </c>
      <c r="K124" s="21" t="s">
        <v>4801</v>
      </c>
      <c r="L124" s="19" t="str">
        <f t="shared" si="2"/>
        <v>A</v>
      </c>
      <c r="M124" s="19">
        <f t="shared" si="3"/>
        <v>7</v>
      </c>
      <c r="N124" s="20" t="s">
        <v>55</v>
      </c>
      <c r="O124" s="1" t="s">
        <v>2521</v>
      </c>
      <c r="P124" s="1"/>
      <c r="Q124" s="33"/>
      <c r="R124" s="112" t="s">
        <v>157</v>
      </c>
      <c r="S124" s="7" t="str">
        <f>EMENTARIO[[#This Row],[NR]]&amp;" - "&amp;EMENTARIO[[#This Row],[Especificação]]</f>
        <v>1.1.1.3.03.3.4 - Imposto sobre a Renda - Retido na Fonte - Remessa ao Exterior - Dívida Ativa - Multas e Juros de Mora da Dívida Ativa</v>
      </c>
    </row>
    <row r="125" spans="2:19" x14ac:dyDescent="0.25">
      <c r="B125" s="128"/>
      <c r="C125" s="19" t="s">
        <v>1513</v>
      </c>
      <c r="D125" s="19" t="s">
        <v>1513</v>
      </c>
      <c r="E125" s="19" t="s">
        <v>1513</v>
      </c>
      <c r="F125" s="19" t="s">
        <v>1514</v>
      </c>
      <c r="G125" s="19" t="s">
        <v>1526</v>
      </c>
      <c r="H125" s="19" t="s">
        <v>1514</v>
      </c>
      <c r="I125" s="19" t="s">
        <v>1524</v>
      </c>
      <c r="J125" s="19" t="s">
        <v>8529</v>
      </c>
      <c r="K125" s="21" t="s">
        <v>4802</v>
      </c>
      <c r="L125" s="19" t="str">
        <f t="shared" si="2"/>
        <v>A</v>
      </c>
      <c r="M125" s="19">
        <f t="shared" si="3"/>
        <v>7</v>
      </c>
      <c r="N125" s="20" t="s">
        <v>55</v>
      </c>
      <c r="O125" s="1" t="s">
        <v>2521</v>
      </c>
      <c r="P125" s="1"/>
      <c r="Q125" s="33"/>
      <c r="R125" s="112" t="s">
        <v>157</v>
      </c>
      <c r="S125" s="7" t="str">
        <f>EMENTARIO[[#This Row],[NR]]&amp;" - "&amp;EMENTARIO[[#This Row],[Especificação]]</f>
        <v>1.1.1.3.03.3.5 - Imposto sobre a Renda - Retido na Fonte - Remessa ao Exterior - Multas</v>
      </c>
    </row>
    <row r="126" spans="2:19" ht="30" x14ac:dyDescent="0.25">
      <c r="B126" s="128"/>
      <c r="C126" s="19" t="s">
        <v>1513</v>
      </c>
      <c r="D126" s="19" t="s">
        <v>1513</v>
      </c>
      <c r="E126" s="19" t="s">
        <v>1513</v>
      </c>
      <c r="F126" s="19" t="s">
        <v>1514</v>
      </c>
      <c r="G126" s="19" t="s">
        <v>1526</v>
      </c>
      <c r="H126" s="19" t="s">
        <v>1514</v>
      </c>
      <c r="I126" s="19" t="s">
        <v>1518</v>
      </c>
      <c r="J126" s="19" t="s">
        <v>8530</v>
      </c>
      <c r="K126" s="21" t="s">
        <v>4803</v>
      </c>
      <c r="L126" s="19" t="str">
        <f t="shared" si="2"/>
        <v>A</v>
      </c>
      <c r="M126" s="19">
        <f t="shared" si="3"/>
        <v>7</v>
      </c>
      <c r="N126" s="20" t="s">
        <v>55</v>
      </c>
      <c r="O126" s="1" t="s">
        <v>2521</v>
      </c>
      <c r="P126" s="1"/>
      <c r="Q126" s="33"/>
      <c r="R126" s="112" t="s">
        <v>157</v>
      </c>
      <c r="S126" s="7" t="str">
        <f>EMENTARIO[[#This Row],[NR]]&amp;" - "&amp;EMENTARIO[[#This Row],[Especificação]]</f>
        <v>1.1.1.3.03.3.6 - Imposto sobre a Renda - Retido na Fonte - Remessa ao Exterior - Juros de Mora</v>
      </c>
    </row>
    <row r="127" spans="2:19" ht="30" x14ac:dyDescent="0.25">
      <c r="B127" s="128"/>
      <c r="C127" s="19" t="s">
        <v>1513</v>
      </c>
      <c r="D127" s="19" t="s">
        <v>1513</v>
      </c>
      <c r="E127" s="19" t="s">
        <v>1513</v>
      </c>
      <c r="F127" s="19" t="s">
        <v>1514</v>
      </c>
      <c r="G127" s="19" t="s">
        <v>1526</v>
      </c>
      <c r="H127" s="19" t="s">
        <v>1514</v>
      </c>
      <c r="I127" s="19" t="s">
        <v>1520</v>
      </c>
      <c r="J127" s="19" t="s">
        <v>8531</v>
      </c>
      <c r="K127" s="21" t="s">
        <v>4804</v>
      </c>
      <c r="L127" s="19" t="str">
        <f t="shared" si="2"/>
        <v>A</v>
      </c>
      <c r="M127" s="19">
        <f t="shared" si="3"/>
        <v>7</v>
      </c>
      <c r="N127" s="20" t="s">
        <v>55</v>
      </c>
      <c r="O127" s="1" t="s">
        <v>2521</v>
      </c>
      <c r="P127" s="1"/>
      <c r="Q127" s="33"/>
      <c r="R127" s="112" t="s">
        <v>157</v>
      </c>
      <c r="S127" s="7" t="str">
        <f>EMENTARIO[[#This Row],[NR]]&amp;" - "&amp;EMENTARIO[[#This Row],[Especificação]]</f>
        <v>1.1.1.3.03.3.7 - Imposto sobre a Renda - Retido na Fonte - Remessa ao Exterior - Dívida Ativa - Multas da Dívida Ativa</v>
      </c>
    </row>
    <row r="128" spans="2:19" ht="30" x14ac:dyDescent="0.25">
      <c r="B128" s="128"/>
      <c r="C128" s="19" t="s">
        <v>1513</v>
      </c>
      <c r="D128" s="19" t="s">
        <v>1513</v>
      </c>
      <c r="E128" s="19" t="s">
        <v>1513</v>
      </c>
      <c r="F128" s="19" t="s">
        <v>1514</v>
      </c>
      <c r="G128" s="19" t="s">
        <v>1526</v>
      </c>
      <c r="H128" s="19" t="s">
        <v>1514</v>
      </c>
      <c r="I128" s="19" t="s">
        <v>1521</v>
      </c>
      <c r="J128" s="19" t="s">
        <v>8532</v>
      </c>
      <c r="K128" s="21" t="s">
        <v>4805</v>
      </c>
      <c r="L128" s="19" t="str">
        <f t="shared" si="2"/>
        <v>A</v>
      </c>
      <c r="M128" s="19">
        <f t="shared" si="3"/>
        <v>7</v>
      </c>
      <c r="N128" s="20" t="s">
        <v>55</v>
      </c>
      <c r="O128" s="1" t="s">
        <v>2521</v>
      </c>
      <c r="P128" s="1"/>
      <c r="Q128" s="33"/>
      <c r="R128" s="112" t="s">
        <v>157</v>
      </c>
      <c r="S128" s="7" t="str">
        <f>EMENTARIO[[#This Row],[NR]]&amp;" - "&amp;EMENTARIO[[#This Row],[Especificação]]</f>
        <v>1.1.1.3.03.3.8 - Imposto sobre a Renda - Retido na Fonte - Remessa ao Exterior - Juros de Mora da Dívida Ativa</v>
      </c>
    </row>
    <row r="129" spans="2:19" ht="165" x14ac:dyDescent="0.25">
      <c r="B129" s="128"/>
      <c r="C129" s="19" t="s">
        <v>1513</v>
      </c>
      <c r="D129" s="19" t="s">
        <v>1513</v>
      </c>
      <c r="E129" s="19" t="s">
        <v>1513</v>
      </c>
      <c r="F129" s="19" t="s">
        <v>1514</v>
      </c>
      <c r="G129" s="19" t="s">
        <v>1526</v>
      </c>
      <c r="H129" s="19" t="s">
        <v>1523</v>
      </c>
      <c r="I129" s="19" t="s">
        <v>1516</v>
      </c>
      <c r="J129" s="19" t="s">
        <v>8533</v>
      </c>
      <c r="K129" s="21" t="s">
        <v>65</v>
      </c>
      <c r="L129" s="19" t="str">
        <f t="shared" si="2"/>
        <v>S</v>
      </c>
      <c r="M129" s="19">
        <f t="shared" si="3"/>
        <v>6</v>
      </c>
      <c r="N129" s="20" t="s">
        <v>55</v>
      </c>
      <c r="O129" s="1" t="s">
        <v>66</v>
      </c>
      <c r="P129" s="1"/>
      <c r="Q129" s="33"/>
      <c r="R129" s="112" t="s">
        <v>157</v>
      </c>
      <c r="S129" s="7" t="str">
        <f>EMENTARIO[[#This Row],[NR]]&amp;" - "&amp;EMENTARIO[[#This Row],[Especificação]]</f>
        <v>1.1.1.3.03.4.0 - Imposto sobre a Renda - Retido na Fonte - Outros Rendimentos</v>
      </c>
    </row>
    <row r="130" spans="2:19" x14ac:dyDescent="0.25">
      <c r="B130" s="128"/>
      <c r="C130" s="19" t="s">
        <v>1513</v>
      </c>
      <c r="D130" s="19" t="s">
        <v>1513</v>
      </c>
      <c r="E130" s="19" t="s">
        <v>1513</v>
      </c>
      <c r="F130" s="19" t="s">
        <v>1514</v>
      </c>
      <c r="G130" s="19" t="s">
        <v>1526</v>
      </c>
      <c r="H130" s="19" t="s">
        <v>1523</v>
      </c>
      <c r="I130" s="19" t="s">
        <v>1513</v>
      </c>
      <c r="J130" s="19" t="s">
        <v>8534</v>
      </c>
      <c r="K130" s="21" t="s">
        <v>818</v>
      </c>
      <c r="L130" s="19" t="str">
        <f t="shared" si="2"/>
        <v>A</v>
      </c>
      <c r="M130" s="19">
        <f t="shared" si="3"/>
        <v>7</v>
      </c>
      <c r="N130" s="20" t="s">
        <v>55</v>
      </c>
      <c r="O130" s="1" t="s">
        <v>2521</v>
      </c>
      <c r="P130" s="1"/>
      <c r="Q130" s="33"/>
      <c r="R130" s="112" t="s">
        <v>157</v>
      </c>
      <c r="S130" s="7" t="str">
        <f>EMENTARIO[[#This Row],[NR]]&amp;" - "&amp;EMENTARIO[[#This Row],[Especificação]]</f>
        <v>1.1.1.3.03.4.1 - Imposto sobre a Renda - Retido na Fonte - Outros Rendimentos - Principal</v>
      </c>
    </row>
    <row r="131" spans="2:19" ht="30" x14ac:dyDescent="0.25">
      <c r="B131" s="128"/>
      <c r="C131" s="19" t="s">
        <v>1513</v>
      </c>
      <c r="D131" s="19" t="s">
        <v>1513</v>
      </c>
      <c r="E131" s="19" t="s">
        <v>1513</v>
      </c>
      <c r="F131" s="19" t="s">
        <v>1514</v>
      </c>
      <c r="G131" s="19" t="s">
        <v>1526</v>
      </c>
      <c r="H131" s="19" t="s">
        <v>1523</v>
      </c>
      <c r="I131" s="19" t="s">
        <v>1522</v>
      </c>
      <c r="J131" s="19" t="s">
        <v>8535</v>
      </c>
      <c r="K131" s="21" t="s">
        <v>819</v>
      </c>
      <c r="L131" s="19" t="str">
        <f t="shared" si="2"/>
        <v>A</v>
      </c>
      <c r="M131" s="19">
        <f t="shared" si="3"/>
        <v>7</v>
      </c>
      <c r="N131" s="20" t="s">
        <v>55</v>
      </c>
      <c r="O131" s="1" t="s">
        <v>2521</v>
      </c>
      <c r="P131" s="1"/>
      <c r="Q131" s="33"/>
      <c r="R131" s="112" t="s">
        <v>157</v>
      </c>
      <c r="S131" s="7" t="str">
        <f>EMENTARIO[[#This Row],[NR]]&amp;" - "&amp;EMENTARIO[[#This Row],[Especificação]]</f>
        <v>1.1.1.3.03.4.2 - Imposto sobre a Renda - Retido na Fonte - Outros Rendimentos - Multas e Juros de Mora</v>
      </c>
    </row>
    <row r="132" spans="2:19" ht="30" x14ac:dyDescent="0.25">
      <c r="B132" s="128"/>
      <c r="C132" s="19" t="s">
        <v>1513</v>
      </c>
      <c r="D132" s="19" t="s">
        <v>1513</v>
      </c>
      <c r="E132" s="19" t="s">
        <v>1513</v>
      </c>
      <c r="F132" s="19" t="s">
        <v>1514</v>
      </c>
      <c r="G132" s="19" t="s">
        <v>1526</v>
      </c>
      <c r="H132" s="19" t="s">
        <v>1523</v>
      </c>
      <c r="I132" s="19" t="s">
        <v>1514</v>
      </c>
      <c r="J132" s="19" t="s">
        <v>8536</v>
      </c>
      <c r="K132" s="21" t="s">
        <v>820</v>
      </c>
      <c r="L132" s="19" t="str">
        <f t="shared" ref="L132:L195" si="4">IF(M132 &lt; M133,"S","A")</f>
        <v>A</v>
      </c>
      <c r="M132" s="19">
        <f t="shared" ref="M132:M195" si="5">IF(VALUE(I132)&gt;0,7,IF(VALUE(H132)&gt;0,6,IF(VALUE(G132)&gt;0,5,IF(VALUE(F132)&gt;0,4,IF(VALUE(E132)&gt;0,3,IF(VALUE(D132)&gt;0,2,1))))))</f>
        <v>7</v>
      </c>
      <c r="N132" s="20" t="s">
        <v>55</v>
      </c>
      <c r="O132" s="1" t="s">
        <v>2521</v>
      </c>
      <c r="P132" s="1"/>
      <c r="Q132" s="33"/>
      <c r="R132" s="112" t="s">
        <v>157</v>
      </c>
      <c r="S132" s="7" t="str">
        <f>EMENTARIO[[#This Row],[NR]]&amp;" - "&amp;EMENTARIO[[#This Row],[Especificação]]</f>
        <v>1.1.1.3.03.4.3 - Imposto sobre a Renda - Retido na Fonte - Outros Rendimentos - Dívida Ativa</v>
      </c>
    </row>
    <row r="133" spans="2:19" ht="30" x14ac:dyDescent="0.25">
      <c r="B133" s="128"/>
      <c r="C133" s="19" t="s">
        <v>1513</v>
      </c>
      <c r="D133" s="19" t="s">
        <v>1513</v>
      </c>
      <c r="E133" s="19" t="s">
        <v>1513</v>
      </c>
      <c r="F133" s="19" t="s">
        <v>1514</v>
      </c>
      <c r="G133" s="19" t="s">
        <v>1526</v>
      </c>
      <c r="H133" s="19" t="s">
        <v>1523</v>
      </c>
      <c r="I133" s="19" t="s">
        <v>1523</v>
      </c>
      <c r="J133" s="19" t="s">
        <v>8537</v>
      </c>
      <c r="K133" s="21" t="s">
        <v>821</v>
      </c>
      <c r="L133" s="19" t="str">
        <f t="shared" si="4"/>
        <v>A</v>
      </c>
      <c r="M133" s="19">
        <f t="shared" si="5"/>
        <v>7</v>
      </c>
      <c r="N133" s="20" t="s">
        <v>55</v>
      </c>
      <c r="O133" s="1" t="s">
        <v>2521</v>
      </c>
      <c r="P133" s="1"/>
      <c r="Q133" s="33"/>
      <c r="R133" s="112" t="s">
        <v>157</v>
      </c>
      <c r="S133" s="7" t="str">
        <f>EMENTARIO[[#This Row],[NR]]&amp;" - "&amp;EMENTARIO[[#This Row],[Especificação]]</f>
        <v>1.1.1.3.03.4.4 - Imposto sobre a Renda - Retido na Fonte - Outros Rendimentos - Dívida Ativa - Multas e Juros de Mora da Dívida Ativa</v>
      </c>
    </row>
    <row r="134" spans="2:19" x14ac:dyDescent="0.25">
      <c r="B134" s="128"/>
      <c r="C134" s="19" t="s">
        <v>1513</v>
      </c>
      <c r="D134" s="19" t="s">
        <v>1513</v>
      </c>
      <c r="E134" s="19" t="s">
        <v>1513</v>
      </c>
      <c r="F134" s="19" t="s">
        <v>1514</v>
      </c>
      <c r="G134" s="19" t="s">
        <v>1526</v>
      </c>
      <c r="H134" s="19" t="s">
        <v>1523</v>
      </c>
      <c r="I134" s="19" t="s">
        <v>1524</v>
      </c>
      <c r="J134" s="19" t="s">
        <v>8538</v>
      </c>
      <c r="K134" s="21" t="s">
        <v>822</v>
      </c>
      <c r="L134" s="19" t="str">
        <f t="shared" si="4"/>
        <v>A</v>
      </c>
      <c r="M134" s="19">
        <f t="shared" si="5"/>
        <v>7</v>
      </c>
      <c r="N134" s="20" t="s">
        <v>55</v>
      </c>
      <c r="O134" s="1" t="s">
        <v>2521</v>
      </c>
      <c r="P134" s="1"/>
      <c r="Q134" s="33"/>
      <c r="R134" s="112" t="s">
        <v>157</v>
      </c>
      <c r="S134" s="7" t="str">
        <f>EMENTARIO[[#This Row],[NR]]&amp;" - "&amp;EMENTARIO[[#This Row],[Especificação]]</f>
        <v>1.1.1.3.03.4.5 - Imposto sobre a Renda - Retido na Fonte - Outros Rendimentos - Multas</v>
      </c>
    </row>
    <row r="135" spans="2:19" ht="30" x14ac:dyDescent="0.25">
      <c r="B135" s="128"/>
      <c r="C135" s="19" t="s">
        <v>1513</v>
      </c>
      <c r="D135" s="19" t="s">
        <v>1513</v>
      </c>
      <c r="E135" s="19" t="s">
        <v>1513</v>
      </c>
      <c r="F135" s="19" t="s">
        <v>1514</v>
      </c>
      <c r="G135" s="19" t="s">
        <v>1526</v>
      </c>
      <c r="H135" s="19" t="s">
        <v>1523</v>
      </c>
      <c r="I135" s="19" t="s">
        <v>1518</v>
      </c>
      <c r="J135" s="19" t="s">
        <v>8539</v>
      </c>
      <c r="K135" s="21" t="s">
        <v>823</v>
      </c>
      <c r="L135" s="19" t="str">
        <f t="shared" si="4"/>
        <v>A</v>
      </c>
      <c r="M135" s="19">
        <f t="shared" si="5"/>
        <v>7</v>
      </c>
      <c r="N135" s="20" t="s">
        <v>55</v>
      </c>
      <c r="O135" s="1" t="s">
        <v>2521</v>
      </c>
      <c r="P135" s="1"/>
      <c r="Q135" s="33"/>
      <c r="R135" s="112" t="s">
        <v>157</v>
      </c>
      <c r="S135" s="7" t="str">
        <f>EMENTARIO[[#This Row],[NR]]&amp;" - "&amp;EMENTARIO[[#This Row],[Especificação]]</f>
        <v>1.1.1.3.03.4.6 - Imposto sobre a Renda - Retido na Fonte - Outros Rendimentos - Juros de Mora</v>
      </c>
    </row>
    <row r="136" spans="2:19" ht="30" x14ac:dyDescent="0.25">
      <c r="B136" s="128"/>
      <c r="C136" s="19" t="s">
        <v>1513</v>
      </c>
      <c r="D136" s="19" t="s">
        <v>1513</v>
      </c>
      <c r="E136" s="19" t="s">
        <v>1513</v>
      </c>
      <c r="F136" s="19" t="s">
        <v>1514</v>
      </c>
      <c r="G136" s="19" t="s">
        <v>1526</v>
      </c>
      <c r="H136" s="19" t="s">
        <v>1523</v>
      </c>
      <c r="I136" s="19" t="s">
        <v>1520</v>
      </c>
      <c r="J136" s="19" t="s">
        <v>8540</v>
      </c>
      <c r="K136" s="21" t="s">
        <v>824</v>
      </c>
      <c r="L136" s="19" t="str">
        <f t="shared" si="4"/>
        <v>A</v>
      </c>
      <c r="M136" s="19">
        <f t="shared" si="5"/>
        <v>7</v>
      </c>
      <c r="N136" s="20" t="s">
        <v>55</v>
      </c>
      <c r="O136" s="1" t="s">
        <v>2521</v>
      </c>
      <c r="P136" s="1"/>
      <c r="Q136" s="33"/>
      <c r="R136" s="112" t="s">
        <v>157</v>
      </c>
      <c r="S136" s="7" t="str">
        <f>EMENTARIO[[#This Row],[NR]]&amp;" - "&amp;EMENTARIO[[#This Row],[Especificação]]</f>
        <v>1.1.1.3.03.4.7 - Imposto sobre a Renda - Retido na Fonte - Outros Rendimentos - Dívida Ativa - Multas da Dívida Ativa</v>
      </c>
    </row>
    <row r="137" spans="2:19" ht="30" x14ac:dyDescent="0.25">
      <c r="B137" s="128"/>
      <c r="C137" s="19" t="s">
        <v>1513</v>
      </c>
      <c r="D137" s="19" t="s">
        <v>1513</v>
      </c>
      <c r="E137" s="19" t="s">
        <v>1513</v>
      </c>
      <c r="F137" s="19" t="s">
        <v>1514</v>
      </c>
      <c r="G137" s="19" t="s">
        <v>1526</v>
      </c>
      <c r="H137" s="19" t="s">
        <v>1523</v>
      </c>
      <c r="I137" s="19" t="s">
        <v>1521</v>
      </c>
      <c r="J137" s="19" t="s">
        <v>8541</v>
      </c>
      <c r="K137" s="21" t="s">
        <v>825</v>
      </c>
      <c r="L137" s="19" t="str">
        <f t="shared" si="4"/>
        <v>A</v>
      </c>
      <c r="M137" s="19">
        <f t="shared" si="5"/>
        <v>7</v>
      </c>
      <c r="N137" s="20" t="s">
        <v>55</v>
      </c>
      <c r="O137" s="1" t="s">
        <v>2521</v>
      </c>
      <c r="P137" s="1"/>
      <c r="Q137" s="33"/>
      <c r="R137" s="112" t="s">
        <v>157</v>
      </c>
      <c r="S137" s="7" t="str">
        <f>EMENTARIO[[#This Row],[NR]]&amp;" - "&amp;EMENTARIO[[#This Row],[Especificação]]</f>
        <v>1.1.1.3.03.4.8 - Imposto sobre a Renda - Retido na Fonte - Outros Rendimentos - Juros de Mora da Dívida Ativa</v>
      </c>
    </row>
    <row r="138" spans="2:19" ht="90" x14ac:dyDescent="0.25">
      <c r="B138" s="128"/>
      <c r="C138" s="19" t="s">
        <v>1513</v>
      </c>
      <c r="D138" s="19" t="s">
        <v>1513</v>
      </c>
      <c r="E138" s="19" t="s">
        <v>1513</v>
      </c>
      <c r="F138" s="19" t="s">
        <v>1523</v>
      </c>
      <c r="G138" s="19" t="s">
        <v>1519</v>
      </c>
      <c r="H138" s="19" t="s">
        <v>1516</v>
      </c>
      <c r="I138" s="19" t="s">
        <v>1516</v>
      </c>
      <c r="J138" s="19" t="s">
        <v>8542</v>
      </c>
      <c r="K138" s="21" t="s">
        <v>67</v>
      </c>
      <c r="L138" s="19" t="str">
        <f t="shared" si="4"/>
        <v>S</v>
      </c>
      <c r="M138" s="19">
        <f t="shared" si="5"/>
        <v>4</v>
      </c>
      <c r="N138" s="20" t="s">
        <v>55</v>
      </c>
      <c r="O138" s="1" t="s">
        <v>68</v>
      </c>
      <c r="P138" s="1"/>
      <c r="Q138" s="33"/>
      <c r="R138" s="112" t="s">
        <v>157</v>
      </c>
      <c r="S138" s="7" t="str">
        <f>EMENTARIO[[#This Row],[NR]]&amp;" - "&amp;EMENTARIO[[#This Row],[Especificação]]</f>
        <v>1.1.1.4.00.0.0 - Impostos sobre a Produção e Circulação de Mercadorias e Serviços</v>
      </c>
    </row>
    <row r="139" spans="2:19" ht="105" x14ac:dyDescent="0.25">
      <c r="B139" s="128"/>
      <c r="C139" s="19" t="s">
        <v>1513</v>
      </c>
      <c r="D139" s="19" t="s">
        <v>1513</v>
      </c>
      <c r="E139" s="19" t="s">
        <v>1513</v>
      </c>
      <c r="F139" s="19" t="s">
        <v>1523</v>
      </c>
      <c r="G139" s="19" t="s">
        <v>1515</v>
      </c>
      <c r="H139" s="19" t="s">
        <v>1516</v>
      </c>
      <c r="I139" s="19" t="s">
        <v>1516</v>
      </c>
      <c r="J139" s="19" t="s">
        <v>8543</v>
      </c>
      <c r="K139" s="21" t="s">
        <v>3007</v>
      </c>
      <c r="L139" s="19" t="str">
        <f t="shared" si="4"/>
        <v>S</v>
      </c>
      <c r="M139" s="19">
        <f t="shared" si="5"/>
        <v>5</v>
      </c>
      <c r="N139" s="20" t="s">
        <v>55</v>
      </c>
      <c r="O139" s="1" t="s">
        <v>3008</v>
      </c>
      <c r="P139" s="1"/>
      <c r="Q139" s="33"/>
      <c r="R139" s="112" t="s">
        <v>157</v>
      </c>
      <c r="S139" s="7" t="str">
        <f>EMENTARIO[[#This Row],[NR]]&amp;" - "&amp;EMENTARIO[[#This Row],[Especificação]]</f>
        <v>1.1.1.4.01.0.0 - Imposto sobre Produtos Industrializados - IPI</v>
      </c>
    </row>
    <row r="140" spans="2:19" ht="45" x14ac:dyDescent="0.25">
      <c r="B140" s="128"/>
      <c r="C140" s="19" t="s">
        <v>1513</v>
      </c>
      <c r="D140" s="19" t="s">
        <v>1513</v>
      </c>
      <c r="E140" s="19" t="s">
        <v>1513</v>
      </c>
      <c r="F140" s="19" t="s">
        <v>1523</v>
      </c>
      <c r="G140" s="19" t="s">
        <v>1515</v>
      </c>
      <c r="H140" s="19" t="s">
        <v>1513</v>
      </c>
      <c r="I140" s="19" t="s">
        <v>1516</v>
      </c>
      <c r="J140" s="19" t="s">
        <v>8544</v>
      </c>
      <c r="K140" s="21" t="s">
        <v>3009</v>
      </c>
      <c r="L140" s="19" t="str">
        <f t="shared" si="4"/>
        <v>S</v>
      </c>
      <c r="M140" s="19">
        <f t="shared" si="5"/>
        <v>6</v>
      </c>
      <c r="N140" s="20" t="s">
        <v>55</v>
      </c>
      <c r="O140" s="1" t="s">
        <v>3010</v>
      </c>
      <c r="P140" s="1"/>
      <c r="Q140" s="33"/>
      <c r="R140" s="112" t="s">
        <v>157</v>
      </c>
      <c r="S140" s="7" t="str">
        <f>EMENTARIO[[#This Row],[NR]]&amp;" - "&amp;EMENTARIO[[#This Row],[Especificação]]</f>
        <v>1.1.1.4.01.1.0 - Imposto sobre Produtos Industrializados - IPI - Fumo</v>
      </c>
    </row>
    <row r="141" spans="2:19" x14ac:dyDescent="0.25">
      <c r="B141" s="128"/>
      <c r="C141" s="19" t="s">
        <v>1513</v>
      </c>
      <c r="D141" s="19" t="s">
        <v>1513</v>
      </c>
      <c r="E141" s="19" t="s">
        <v>1513</v>
      </c>
      <c r="F141" s="19" t="s">
        <v>1523</v>
      </c>
      <c r="G141" s="19" t="s">
        <v>1515</v>
      </c>
      <c r="H141" s="19" t="s">
        <v>1513</v>
      </c>
      <c r="I141" s="19" t="s">
        <v>1513</v>
      </c>
      <c r="J141" s="19" t="s">
        <v>8545</v>
      </c>
      <c r="K141" s="21" t="s">
        <v>4806</v>
      </c>
      <c r="L141" s="19" t="str">
        <f t="shared" si="4"/>
        <v>A</v>
      </c>
      <c r="M141" s="19">
        <f t="shared" si="5"/>
        <v>7</v>
      </c>
      <c r="N141" s="20" t="s">
        <v>45</v>
      </c>
      <c r="O141" s="1" t="s">
        <v>2521</v>
      </c>
      <c r="P141" s="1"/>
      <c r="Q141" s="33"/>
      <c r="R141" s="112" t="s">
        <v>157</v>
      </c>
      <c r="S141" s="7" t="str">
        <f>EMENTARIO[[#This Row],[NR]]&amp;" - "&amp;EMENTARIO[[#This Row],[Especificação]]</f>
        <v>1.1.1.4.01.1.1 - Imposto sobre Produtos Industrializados - IPI - Fumo - Principal</v>
      </c>
    </row>
    <row r="142" spans="2:19" ht="30" x14ac:dyDescent="0.25">
      <c r="B142" s="128"/>
      <c r="C142" s="19" t="s">
        <v>1513</v>
      </c>
      <c r="D142" s="19" t="s">
        <v>1513</v>
      </c>
      <c r="E142" s="19" t="s">
        <v>1513</v>
      </c>
      <c r="F142" s="19" t="s">
        <v>1523</v>
      </c>
      <c r="G142" s="19" t="s">
        <v>1515</v>
      </c>
      <c r="H142" s="19" t="s">
        <v>1513</v>
      </c>
      <c r="I142" s="19" t="s">
        <v>1522</v>
      </c>
      <c r="J142" s="19" t="s">
        <v>8546</v>
      </c>
      <c r="K142" s="21" t="s">
        <v>4807</v>
      </c>
      <c r="L142" s="19" t="str">
        <f t="shared" si="4"/>
        <v>A</v>
      </c>
      <c r="M142" s="19">
        <f t="shared" si="5"/>
        <v>7</v>
      </c>
      <c r="N142" s="20" t="s">
        <v>51</v>
      </c>
      <c r="O142" s="1" t="s">
        <v>2521</v>
      </c>
      <c r="P142" s="1"/>
      <c r="Q142" s="33"/>
      <c r="R142" s="112" t="s">
        <v>157</v>
      </c>
      <c r="S142" s="7" t="str">
        <f>EMENTARIO[[#This Row],[NR]]&amp;" - "&amp;EMENTARIO[[#This Row],[Especificação]]</f>
        <v>1.1.1.4.01.1.2 - Imposto sobre Produtos Industrializados - IPI - Fumo - Multas e Juros de Mora</v>
      </c>
    </row>
    <row r="143" spans="2:19" x14ac:dyDescent="0.25">
      <c r="B143" s="128"/>
      <c r="C143" s="19" t="s">
        <v>1513</v>
      </c>
      <c r="D143" s="19" t="s">
        <v>1513</v>
      </c>
      <c r="E143" s="19" t="s">
        <v>1513</v>
      </c>
      <c r="F143" s="19" t="s">
        <v>1523</v>
      </c>
      <c r="G143" s="19" t="s">
        <v>1515</v>
      </c>
      <c r="H143" s="19" t="s">
        <v>1513</v>
      </c>
      <c r="I143" s="19" t="s">
        <v>1514</v>
      </c>
      <c r="J143" s="19" t="s">
        <v>8547</v>
      </c>
      <c r="K143" s="21" t="s">
        <v>4808</v>
      </c>
      <c r="L143" s="19" t="str">
        <f t="shared" si="4"/>
        <v>A</v>
      </c>
      <c r="M143" s="19">
        <f t="shared" si="5"/>
        <v>7</v>
      </c>
      <c r="N143" s="20" t="s">
        <v>51</v>
      </c>
      <c r="O143" s="1" t="s">
        <v>2521</v>
      </c>
      <c r="P143" s="1"/>
      <c r="Q143" s="33"/>
      <c r="R143" s="112" t="s">
        <v>157</v>
      </c>
      <c r="S143" s="7" t="str">
        <f>EMENTARIO[[#This Row],[NR]]&amp;" - "&amp;EMENTARIO[[#This Row],[Especificação]]</f>
        <v>1.1.1.4.01.1.3 - Imposto sobre Produtos Industrializados - IPI - Fumo - Dívida Ativa</v>
      </c>
    </row>
    <row r="144" spans="2:19" ht="30" x14ac:dyDescent="0.25">
      <c r="B144" s="128"/>
      <c r="C144" s="19" t="s">
        <v>1513</v>
      </c>
      <c r="D144" s="19" t="s">
        <v>1513</v>
      </c>
      <c r="E144" s="19" t="s">
        <v>1513</v>
      </c>
      <c r="F144" s="19" t="s">
        <v>1523</v>
      </c>
      <c r="G144" s="19" t="s">
        <v>1515</v>
      </c>
      <c r="H144" s="19" t="s">
        <v>1513</v>
      </c>
      <c r="I144" s="19" t="s">
        <v>1523</v>
      </c>
      <c r="J144" s="19" t="s">
        <v>8548</v>
      </c>
      <c r="K144" s="21" t="s">
        <v>4809</v>
      </c>
      <c r="L144" s="19" t="str">
        <f t="shared" si="4"/>
        <v>A</v>
      </c>
      <c r="M144" s="19">
        <f t="shared" si="5"/>
        <v>7</v>
      </c>
      <c r="N144" s="20" t="s">
        <v>51</v>
      </c>
      <c r="O144" s="1" t="s">
        <v>2521</v>
      </c>
      <c r="P144" s="1"/>
      <c r="Q144" s="33"/>
      <c r="R144" s="112" t="s">
        <v>157</v>
      </c>
      <c r="S144" s="7" t="str">
        <f>EMENTARIO[[#This Row],[NR]]&amp;" - "&amp;EMENTARIO[[#This Row],[Especificação]]</f>
        <v>1.1.1.4.01.1.4 - Imposto sobre Produtos Industrializados - IPI - Fumo - Dívida Ativa - Multas e Juros de Mora da Dívida Ativa</v>
      </c>
    </row>
    <row r="145" spans="2:19" x14ac:dyDescent="0.25">
      <c r="B145" s="128"/>
      <c r="C145" s="19" t="s">
        <v>1513</v>
      </c>
      <c r="D145" s="19" t="s">
        <v>1513</v>
      </c>
      <c r="E145" s="19" t="s">
        <v>1513</v>
      </c>
      <c r="F145" s="19" t="s">
        <v>1523</v>
      </c>
      <c r="G145" s="19" t="s">
        <v>1515</v>
      </c>
      <c r="H145" s="19" t="s">
        <v>1513</v>
      </c>
      <c r="I145" s="19" t="s">
        <v>1524</v>
      </c>
      <c r="J145" s="19" t="s">
        <v>8549</v>
      </c>
      <c r="K145" s="21" t="s">
        <v>4810</v>
      </c>
      <c r="L145" s="19" t="str">
        <f t="shared" si="4"/>
        <v>A</v>
      </c>
      <c r="M145" s="19">
        <f t="shared" si="5"/>
        <v>7</v>
      </c>
      <c r="N145" s="20" t="s">
        <v>51</v>
      </c>
      <c r="O145" s="1" t="s">
        <v>2521</v>
      </c>
      <c r="P145" s="1"/>
      <c r="Q145" s="33"/>
      <c r="R145" s="112" t="s">
        <v>157</v>
      </c>
      <c r="S145" s="7" t="str">
        <f>EMENTARIO[[#This Row],[NR]]&amp;" - "&amp;EMENTARIO[[#This Row],[Especificação]]</f>
        <v>1.1.1.4.01.1.5 - Imposto sobre Produtos Industrializados - IPI - Fumo - Multas</v>
      </c>
    </row>
    <row r="146" spans="2:19" x14ac:dyDescent="0.25">
      <c r="B146" s="128"/>
      <c r="C146" s="19" t="s">
        <v>1513</v>
      </c>
      <c r="D146" s="19" t="s">
        <v>1513</v>
      </c>
      <c r="E146" s="19" t="s">
        <v>1513</v>
      </c>
      <c r="F146" s="19" t="s">
        <v>1523</v>
      </c>
      <c r="G146" s="19" t="s">
        <v>1515</v>
      </c>
      <c r="H146" s="19" t="s">
        <v>1513</v>
      </c>
      <c r="I146" s="19" t="s">
        <v>1518</v>
      </c>
      <c r="J146" s="19" t="s">
        <v>8550</v>
      </c>
      <c r="K146" s="21" t="s">
        <v>4811</v>
      </c>
      <c r="L146" s="19" t="str">
        <f t="shared" si="4"/>
        <v>A</v>
      </c>
      <c r="M146" s="19">
        <f t="shared" si="5"/>
        <v>7</v>
      </c>
      <c r="N146" s="20" t="s">
        <v>51</v>
      </c>
      <c r="O146" s="1" t="s">
        <v>2521</v>
      </c>
      <c r="P146" s="1"/>
      <c r="Q146" s="33"/>
      <c r="R146" s="112" t="s">
        <v>157</v>
      </c>
      <c r="S146" s="7" t="str">
        <f>EMENTARIO[[#This Row],[NR]]&amp;" - "&amp;EMENTARIO[[#This Row],[Especificação]]</f>
        <v>1.1.1.4.01.1.6 - Imposto sobre Produtos Industrializados - IPI - Fumo - Juros de Mora</v>
      </c>
    </row>
    <row r="147" spans="2:19" ht="30" x14ac:dyDescent="0.25">
      <c r="B147" s="128"/>
      <c r="C147" s="19" t="s">
        <v>1513</v>
      </c>
      <c r="D147" s="19" t="s">
        <v>1513</v>
      </c>
      <c r="E147" s="19" t="s">
        <v>1513</v>
      </c>
      <c r="F147" s="19" t="s">
        <v>1523</v>
      </c>
      <c r="G147" s="19" t="s">
        <v>1515</v>
      </c>
      <c r="H147" s="19" t="s">
        <v>1513</v>
      </c>
      <c r="I147" s="19" t="s">
        <v>1520</v>
      </c>
      <c r="J147" s="19" t="s">
        <v>8551</v>
      </c>
      <c r="K147" s="21" t="s">
        <v>4812</v>
      </c>
      <c r="L147" s="19" t="str">
        <f t="shared" si="4"/>
        <v>A</v>
      </c>
      <c r="M147" s="19">
        <f t="shared" si="5"/>
        <v>7</v>
      </c>
      <c r="N147" s="20" t="s">
        <v>51</v>
      </c>
      <c r="O147" s="1" t="s">
        <v>2521</v>
      </c>
      <c r="P147" s="1"/>
      <c r="Q147" s="33"/>
      <c r="R147" s="112" t="s">
        <v>157</v>
      </c>
      <c r="S147" s="7" t="str">
        <f>EMENTARIO[[#This Row],[NR]]&amp;" - "&amp;EMENTARIO[[#This Row],[Especificação]]</f>
        <v>1.1.1.4.01.1.7 - Imposto sobre Produtos Industrializados - IPI - Fumo - Dívida Ativa - Multas da Dívida Ativa</v>
      </c>
    </row>
    <row r="148" spans="2:19" ht="30" x14ac:dyDescent="0.25">
      <c r="B148" s="128"/>
      <c r="C148" s="19" t="s">
        <v>1513</v>
      </c>
      <c r="D148" s="19" t="s">
        <v>1513</v>
      </c>
      <c r="E148" s="19" t="s">
        <v>1513</v>
      </c>
      <c r="F148" s="19" t="s">
        <v>1523</v>
      </c>
      <c r="G148" s="19" t="s">
        <v>1515</v>
      </c>
      <c r="H148" s="19" t="s">
        <v>1513</v>
      </c>
      <c r="I148" s="19" t="s">
        <v>1521</v>
      </c>
      <c r="J148" s="19" t="s">
        <v>8552</v>
      </c>
      <c r="K148" s="21" t="s">
        <v>4813</v>
      </c>
      <c r="L148" s="19" t="str">
        <f t="shared" si="4"/>
        <v>A</v>
      </c>
      <c r="M148" s="19">
        <f t="shared" si="5"/>
        <v>7</v>
      </c>
      <c r="N148" s="20" t="s">
        <v>51</v>
      </c>
      <c r="O148" s="1" t="s">
        <v>2521</v>
      </c>
      <c r="P148" s="1"/>
      <c r="Q148" s="33"/>
      <c r="R148" s="112" t="s">
        <v>157</v>
      </c>
      <c r="S148" s="7" t="str">
        <f>EMENTARIO[[#This Row],[NR]]&amp;" - "&amp;EMENTARIO[[#This Row],[Especificação]]</f>
        <v>1.1.1.4.01.1.8 - Imposto sobre Produtos Industrializados - IPI - Fumo - Juros de Mora da Dívida Ativa</v>
      </c>
    </row>
    <row r="149" spans="2:19" ht="60" x14ac:dyDescent="0.25">
      <c r="B149" s="128"/>
      <c r="C149" s="19" t="s">
        <v>1513</v>
      </c>
      <c r="D149" s="19" t="s">
        <v>1513</v>
      </c>
      <c r="E149" s="19" t="s">
        <v>1513</v>
      </c>
      <c r="F149" s="19" t="s">
        <v>1523</v>
      </c>
      <c r="G149" s="19" t="s">
        <v>1515</v>
      </c>
      <c r="H149" s="19" t="s">
        <v>1522</v>
      </c>
      <c r="I149" s="19" t="s">
        <v>1516</v>
      </c>
      <c r="J149" s="19" t="s">
        <v>8553</v>
      </c>
      <c r="K149" s="21" t="s">
        <v>3011</v>
      </c>
      <c r="L149" s="19" t="str">
        <f t="shared" si="4"/>
        <v>S</v>
      </c>
      <c r="M149" s="19">
        <f t="shared" si="5"/>
        <v>6</v>
      </c>
      <c r="N149" s="20" t="s">
        <v>51</v>
      </c>
      <c r="O149" s="1" t="s">
        <v>3012</v>
      </c>
      <c r="P149" s="1"/>
      <c r="Q149" s="33"/>
      <c r="R149" s="112" t="s">
        <v>157</v>
      </c>
      <c r="S149" s="7" t="str">
        <f>EMENTARIO[[#This Row],[NR]]&amp;" - "&amp;EMENTARIO[[#This Row],[Especificação]]</f>
        <v>1.1.1.4.01.2.0 - Imposto sobre Produtos Industrializados - IPI- Bebidas</v>
      </c>
    </row>
    <row r="150" spans="2:19" x14ac:dyDescent="0.25">
      <c r="B150" s="128"/>
      <c r="C150" s="19" t="s">
        <v>1513</v>
      </c>
      <c r="D150" s="19" t="s">
        <v>1513</v>
      </c>
      <c r="E150" s="19" t="s">
        <v>1513</v>
      </c>
      <c r="F150" s="19" t="s">
        <v>1523</v>
      </c>
      <c r="G150" s="19" t="s">
        <v>1515</v>
      </c>
      <c r="H150" s="19" t="s">
        <v>1522</v>
      </c>
      <c r="I150" s="19" t="s">
        <v>1513</v>
      </c>
      <c r="J150" s="19" t="s">
        <v>8554</v>
      </c>
      <c r="K150" s="21" t="s">
        <v>4814</v>
      </c>
      <c r="L150" s="19" t="str">
        <f t="shared" si="4"/>
        <v>A</v>
      </c>
      <c r="M150" s="19">
        <f t="shared" si="5"/>
        <v>7</v>
      </c>
      <c r="N150" s="20" t="s">
        <v>51</v>
      </c>
      <c r="O150" s="1" t="s">
        <v>2521</v>
      </c>
      <c r="P150" s="1"/>
      <c r="Q150" s="33"/>
      <c r="R150" s="112" t="s">
        <v>157</v>
      </c>
      <c r="S150" s="7" t="str">
        <f>EMENTARIO[[#This Row],[NR]]&amp;" - "&amp;EMENTARIO[[#This Row],[Especificação]]</f>
        <v>1.1.1.4.01.2.1 - Imposto sobre Produtos Industrializados - IPI- Bebidas - Principal</v>
      </c>
    </row>
    <row r="151" spans="2:19" ht="30" x14ac:dyDescent="0.25">
      <c r="B151" s="128"/>
      <c r="C151" s="19" t="s">
        <v>1513</v>
      </c>
      <c r="D151" s="19" t="s">
        <v>1513</v>
      </c>
      <c r="E151" s="19" t="s">
        <v>1513</v>
      </c>
      <c r="F151" s="19" t="s">
        <v>1523</v>
      </c>
      <c r="G151" s="19" t="s">
        <v>1515</v>
      </c>
      <c r="H151" s="19" t="s">
        <v>1522</v>
      </c>
      <c r="I151" s="19" t="s">
        <v>1522</v>
      </c>
      <c r="J151" s="19" t="s">
        <v>8555</v>
      </c>
      <c r="K151" s="21" t="s">
        <v>4815</v>
      </c>
      <c r="L151" s="19" t="str">
        <f t="shared" si="4"/>
        <v>A</v>
      </c>
      <c r="M151" s="19">
        <f t="shared" si="5"/>
        <v>7</v>
      </c>
      <c r="N151" s="20" t="s">
        <v>51</v>
      </c>
      <c r="O151" s="1" t="s">
        <v>2521</v>
      </c>
      <c r="P151" s="1"/>
      <c r="Q151" s="33"/>
      <c r="R151" s="112" t="s">
        <v>157</v>
      </c>
      <c r="S151" s="7" t="str">
        <f>EMENTARIO[[#This Row],[NR]]&amp;" - "&amp;EMENTARIO[[#This Row],[Especificação]]</f>
        <v>1.1.1.4.01.2.2 - Imposto sobre Produtos Industrializados - IPI- Bebidas - Multas e Juros de Mora</v>
      </c>
    </row>
    <row r="152" spans="2:19" x14ac:dyDescent="0.25">
      <c r="B152" s="128"/>
      <c r="C152" s="19" t="s">
        <v>1513</v>
      </c>
      <c r="D152" s="19" t="s">
        <v>1513</v>
      </c>
      <c r="E152" s="19" t="s">
        <v>1513</v>
      </c>
      <c r="F152" s="19" t="s">
        <v>1523</v>
      </c>
      <c r="G152" s="19" t="s">
        <v>1515</v>
      </c>
      <c r="H152" s="19" t="s">
        <v>1522</v>
      </c>
      <c r="I152" s="19" t="s">
        <v>1514</v>
      </c>
      <c r="J152" s="19" t="s">
        <v>8556</v>
      </c>
      <c r="K152" s="21" t="s">
        <v>4816</v>
      </c>
      <c r="L152" s="19" t="str">
        <f t="shared" si="4"/>
        <v>A</v>
      </c>
      <c r="M152" s="19">
        <f t="shared" si="5"/>
        <v>7</v>
      </c>
      <c r="N152" s="20" t="s">
        <v>51</v>
      </c>
      <c r="O152" s="1" t="s">
        <v>2521</v>
      </c>
      <c r="P152" s="1"/>
      <c r="Q152" s="33"/>
      <c r="R152" s="112" t="s">
        <v>157</v>
      </c>
      <c r="S152" s="7" t="str">
        <f>EMENTARIO[[#This Row],[NR]]&amp;" - "&amp;EMENTARIO[[#This Row],[Especificação]]</f>
        <v>1.1.1.4.01.2.3 - Imposto sobre Produtos Industrializados - IPI- Bebidas - Dívida Ativa</v>
      </c>
    </row>
    <row r="153" spans="2:19" ht="30" x14ac:dyDescent="0.25">
      <c r="B153" s="128"/>
      <c r="C153" s="19" t="s">
        <v>1513</v>
      </c>
      <c r="D153" s="19" t="s">
        <v>1513</v>
      </c>
      <c r="E153" s="19" t="s">
        <v>1513</v>
      </c>
      <c r="F153" s="19" t="s">
        <v>1523</v>
      </c>
      <c r="G153" s="19" t="s">
        <v>1515</v>
      </c>
      <c r="H153" s="19" t="s">
        <v>1522</v>
      </c>
      <c r="I153" s="19" t="s">
        <v>1523</v>
      </c>
      <c r="J153" s="19" t="s">
        <v>8557</v>
      </c>
      <c r="K153" s="21" t="s">
        <v>4817</v>
      </c>
      <c r="L153" s="19" t="str">
        <f t="shared" si="4"/>
        <v>A</v>
      </c>
      <c r="M153" s="19">
        <f t="shared" si="5"/>
        <v>7</v>
      </c>
      <c r="N153" s="20" t="s">
        <v>51</v>
      </c>
      <c r="O153" s="1" t="s">
        <v>2521</v>
      </c>
      <c r="P153" s="1"/>
      <c r="Q153" s="33"/>
      <c r="R153" s="112" t="s">
        <v>157</v>
      </c>
      <c r="S153" s="7" t="str">
        <f>EMENTARIO[[#This Row],[NR]]&amp;" - "&amp;EMENTARIO[[#This Row],[Especificação]]</f>
        <v>1.1.1.4.01.2.4 - Imposto sobre Produtos Industrializados - IPI- Bebidas - Dívida Ativa - Multas e Juros de Mora da Dívida Ativa</v>
      </c>
    </row>
    <row r="154" spans="2:19" x14ac:dyDescent="0.25">
      <c r="B154" s="128"/>
      <c r="C154" s="19" t="s">
        <v>1513</v>
      </c>
      <c r="D154" s="19" t="s">
        <v>1513</v>
      </c>
      <c r="E154" s="19" t="s">
        <v>1513</v>
      </c>
      <c r="F154" s="19" t="s">
        <v>1523</v>
      </c>
      <c r="G154" s="19" t="s">
        <v>1515</v>
      </c>
      <c r="H154" s="19" t="s">
        <v>1522</v>
      </c>
      <c r="I154" s="19" t="s">
        <v>1524</v>
      </c>
      <c r="J154" s="19" t="s">
        <v>8558</v>
      </c>
      <c r="K154" s="21" t="s">
        <v>4818</v>
      </c>
      <c r="L154" s="19" t="str">
        <f t="shared" si="4"/>
        <v>A</v>
      </c>
      <c r="M154" s="19">
        <f t="shared" si="5"/>
        <v>7</v>
      </c>
      <c r="N154" s="20" t="s">
        <v>51</v>
      </c>
      <c r="O154" s="1" t="s">
        <v>2521</v>
      </c>
      <c r="P154" s="1"/>
      <c r="Q154" s="33"/>
      <c r="R154" s="112" t="s">
        <v>157</v>
      </c>
      <c r="S154" s="7" t="str">
        <f>EMENTARIO[[#This Row],[NR]]&amp;" - "&amp;EMENTARIO[[#This Row],[Especificação]]</f>
        <v>1.1.1.4.01.2.5 - Imposto sobre Produtos Industrializados - IPI- Bebidas - Multas</v>
      </c>
    </row>
    <row r="155" spans="2:19" x14ac:dyDescent="0.25">
      <c r="B155" s="128"/>
      <c r="C155" s="19" t="s">
        <v>1513</v>
      </c>
      <c r="D155" s="19" t="s">
        <v>1513</v>
      </c>
      <c r="E155" s="19" t="s">
        <v>1513</v>
      </c>
      <c r="F155" s="19" t="s">
        <v>1523</v>
      </c>
      <c r="G155" s="19" t="s">
        <v>1515</v>
      </c>
      <c r="H155" s="19" t="s">
        <v>1522</v>
      </c>
      <c r="I155" s="19" t="s">
        <v>1518</v>
      </c>
      <c r="J155" s="19" t="s">
        <v>8559</v>
      </c>
      <c r="K155" s="21" t="s">
        <v>4819</v>
      </c>
      <c r="L155" s="19" t="str">
        <f t="shared" si="4"/>
        <v>A</v>
      </c>
      <c r="M155" s="19">
        <f t="shared" si="5"/>
        <v>7</v>
      </c>
      <c r="N155" s="20" t="s">
        <v>51</v>
      </c>
      <c r="O155" s="1" t="s">
        <v>2521</v>
      </c>
      <c r="P155" s="1"/>
      <c r="Q155" s="33"/>
      <c r="R155" s="112" t="s">
        <v>157</v>
      </c>
      <c r="S155" s="7" t="str">
        <f>EMENTARIO[[#This Row],[NR]]&amp;" - "&amp;EMENTARIO[[#This Row],[Especificação]]</f>
        <v>1.1.1.4.01.2.6 - Imposto sobre Produtos Industrializados - IPI- Bebidas - Juros de Mora</v>
      </c>
    </row>
    <row r="156" spans="2:19" ht="30" x14ac:dyDescent="0.25">
      <c r="B156" s="128"/>
      <c r="C156" s="19" t="s">
        <v>1513</v>
      </c>
      <c r="D156" s="19" t="s">
        <v>1513</v>
      </c>
      <c r="E156" s="19" t="s">
        <v>1513</v>
      </c>
      <c r="F156" s="19" t="s">
        <v>1523</v>
      </c>
      <c r="G156" s="19" t="s">
        <v>1515</v>
      </c>
      <c r="H156" s="19" t="s">
        <v>1522</v>
      </c>
      <c r="I156" s="19" t="s">
        <v>1520</v>
      </c>
      <c r="J156" s="19" t="s">
        <v>8560</v>
      </c>
      <c r="K156" s="21" t="s">
        <v>4820</v>
      </c>
      <c r="L156" s="19" t="str">
        <f t="shared" si="4"/>
        <v>A</v>
      </c>
      <c r="M156" s="19">
        <f t="shared" si="5"/>
        <v>7</v>
      </c>
      <c r="N156" s="20" t="s">
        <v>51</v>
      </c>
      <c r="O156" s="1" t="s">
        <v>2521</v>
      </c>
      <c r="P156" s="1"/>
      <c r="Q156" s="33"/>
      <c r="R156" s="112" t="s">
        <v>157</v>
      </c>
      <c r="S156" s="7" t="str">
        <f>EMENTARIO[[#This Row],[NR]]&amp;" - "&amp;EMENTARIO[[#This Row],[Especificação]]</f>
        <v>1.1.1.4.01.2.7 - Imposto sobre Produtos Industrializados - IPI- Bebidas - Dívida Ativa - Multas da Dívida Ativa</v>
      </c>
    </row>
    <row r="157" spans="2:19" ht="30" x14ac:dyDescent="0.25">
      <c r="B157" s="128"/>
      <c r="C157" s="19" t="s">
        <v>1513</v>
      </c>
      <c r="D157" s="19" t="s">
        <v>1513</v>
      </c>
      <c r="E157" s="19" t="s">
        <v>1513</v>
      </c>
      <c r="F157" s="19" t="s">
        <v>1523</v>
      </c>
      <c r="G157" s="19" t="s">
        <v>1515</v>
      </c>
      <c r="H157" s="19" t="s">
        <v>1522</v>
      </c>
      <c r="I157" s="19" t="s">
        <v>1521</v>
      </c>
      <c r="J157" s="19" t="s">
        <v>8561</v>
      </c>
      <c r="K157" s="21" t="s">
        <v>4821</v>
      </c>
      <c r="L157" s="19" t="str">
        <f t="shared" si="4"/>
        <v>A</v>
      </c>
      <c r="M157" s="19">
        <f t="shared" si="5"/>
        <v>7</v>
      </c>
      <c r="N157" s="20" t="s">
        <v>51</v>
      </c>
      <c r="O157" s="1" t="s">
        <v>2521</v>
      </c>
      <c r="P157" s="1"/>
      <c r="Q157" s="33"/>
      <c r="R157" s="112" t="s">
        <v>157</v>
      </c>
      <c r="S157" s="7" t="str">
        <f>EMENTARIO[[#This Row],[NR]]&amp;" - "&amp;EMENTARIO[[#This Row],[Especificação]]</f>
        <v>1.1.1.4.01.2.8 - Imposto sobre Produtos Industrializados - IPI- Bebidas - Juros de Mora da Dívida Ativa</v>
      </c>
    </row>
    <row r="158" spans="2:19" ht="60" x14ac:dyDescent="0.25">
      <c r="B158" s="128"/>
      <c r="C158" s="19" t="s">
        <v>1513</v>
      </c>
      <c r="D158" s="19" t="s">
        <v>1513</v>
      </c>
      <c r="E158" s="19" t="s">
        <v>1513</v>
      </c>
      <c r="F158" s="19" t="s">
        <v>1523</v>
      </c>
      <c r="G158" s="19" t="s">
        <v>1515</v>
      </c>
      <c r="H158" s="19" t="s">
        <v>1514</v>
      </c>
      <c r="I158" s="19" t="s">
        <v>1516</v>
      </c>
      <c r="J158" s="19" t="s">
        <v>8562</v>
      </c>
      <c r="K158" s="21" t="s">
        <v>3013</v>
      </c>
      <c r="L158" s="19" t="str">
        <f t="shared" si="4"/>
        <v>S</v>
      </c>
      <c r="M158" s="19">
        <f t="shared" si="5"/>
        <v>6</v>
      </c>
      <c r="N158" s="20" t="s">
        <v>51</v>
      </c>
      <c r="O158" s="1" t="s">
        <v>3014</v>
      </c>
      <c r="P158" s="1"/>
      <c r="Q158" s="33"/>
      <c r="R158" s="112" t="s">
        <v>157</v>
      </c>
      <c r="S158" s="7" t="str">
        <f>EMENTARIO[[#This Row],[NR]]&amp;" - "&amp;EMENTARIO[[#This Row],[Especificação]]</f>
        <v>1.1.1.4.01.3.0 - Imposto sobre Produtos Industrializados - IPI - Automóveis</v>
      </c>
    </row>
    <row r="159" spans="2:19" x14ac:dyDescent="0.25">
      <c r="B159" s="128"/>
      <c r="C159" s="19" t="s">
        <v>1513</v>
      </c>
      <c r="D159" s="19" t="s">
        <v>1513</v>
      </c>
      <c r="E159" s="19" t="s">
        <v>1513</v>
      </c>
      <c r="F159" s="19" t="s">
        <v>1523</v>
      </c>
      <c r="G159" s="19" t="s">
        <v>1515</v>
      </c>
      <c r="H159" s="19" t="s">
        <v>1514</v>
      </c>
      <c r="I159" s="19" t="s">
        <v>1513</v>
      </c>
      <c r="J159" s="19" t="s">
        <v>8563</v>
      </c>
      <c r="K159" s="21" t="s">
        <v>4822</v>
      </c>
      <c r="L159" s="19" t="str">
        <f t="shared" si="4"/>
        <v>A</v>
      </c>
      <c r="M159" s="19">
        <f t="shared" si="5"/>
        <v>7</v>
      </c>
      <c r="N159" s="20" t="s">
        <v>51</v>
      </c>
      <c r="O159" s="1" t="s">
        <v>2521</v>
      </c>
      <c r="P159" s="1"/>
      <c r="Q159" s="33"/>
      <c r="R159" s="112" t="s">
        <v>157</v>
      </c>
      <c r="S159" s="7" t="str">
        <f>EMENTARIO[[#This Row],[NR]]&amp;" - "&amp;EMENTARIO[[#This Row],[Especificação]]</f>
        <v>1.1.1.4.01.3.1 - Imposto sobre Produtos Industrializados - IPI - Automóveis - Principal</v>
      </c>
    </row>
    <row r="160" spans="2:19" ht="30" x14ac:dyDescent="0.25">
      <c r="B160" s="128"/>
      <c r="C160" s="19" t="s">
        <v>1513</v>
      </c>
      <c r="D160" s="19" t="s">
        <v>1513</v>
      </c>
      <c r="E160" s="19" t="s">
        <v>1513</v>
      </c>
      <c r="F160" s="19" t="s">
        <v>1523</v>
      </c>
      <c r="G160" s="19" t="s">
        <v>1515</v>
      </c>
      <c r="H160" s="19" t="s">
        <v>1514</v>
      </c>
      <c r="I160" s="19" t="s">
        <v>1522</v>
      </c>
      <c r="J160" s="19" t="s">
        <v>8564</v>
      </c>
      <c r="K160" s="21" t="s">
        <v>4823</v>
      </c>
      <c r="L160" s="19" t="str">
        <f t="shared" si="4"/>
        <v>A</v>
      </c>
      <c r="M160" s="19">
        <f t="shared" si="5"/>
        <v>7</v>
      </c>
      <c r="N160" s="20" t="s">
        <v>55</v>
      </c>
      <c r="O160" s="1" t="s">
        <v>2521</v>
      </c>
      <c r="P160" s="1" t="s">
        <v>100</v>
      </c>
      <c r="Q160" s="33"/>
      <c r="R160" s="112" t="s">
        <v>157</v>
      </c>
      <c r="S160" s="7" t="str">
        <f>EMENTARIO[[#This Row],[NR]]&amp;" - "&amp;EMENTARIO[[#This Row],[Especificação]]</f>
        <v>1.1.1.4.01.3.2 - Imposto sobre Produtos Industrializados - IPI - Automóveis - Multas e Juros de Mora</v>
      </c>
    </row>
    <row r="161" spans="2:19" x14ac:dyDescent="0.25">
      <c r="B161" s="128"/>
      <c r="C161" s="19" t="s">
        <v>1513</v>
      </c>
      <c r="D161" s="19" t="s">
        <v>1513</v>
      </c>
      <c r="E161" s="19" t="s">
        <v>1513</v>
      </c>
      <c r="F161" s="19" t="s">
        <v>1523</v>
      </c>
      <c r="G161" s="19" t="s">
        <v>1515</v>
      </c>
      <c r="H161" s="19" t="s">
        <v>1514</v>
      </c>
      <c r="I161" s="19" t="s">
        <v>1514</v>
      </c>
      <c r="J161" s="19" t="s">
        <v>8565</v>
      </c>
      <c r="K161" s="21" t="s">
        <v>4824</v>
      </c>
      <c r="L161" s="19" t="str">
        <f t="shared" si="4"/>
        <v>A</v>
      </c>
      <c r="M161" s="19">
        <f t="shared" si="5"/>
        <v>7</v>
      </c>
      <c r="N161" s="20" t="s">
        <v>55</v>
      </c>
      <c r="O161" s="1" t="s">
        <v>2521</v>
      </c>
      <c r="P161" s="1" t="s">
        <v>100</v>
      </c>
      <c r="Q161" s="33"/>
      <c r="R161" s="112" t="s">
        <v>157</v>
      </c>
      <c r="S161" s="7" t="str">
        <f>EMENTARIO[[#This Row],[NR]]&amp;" - "&amp;EMENTARIO[[#This Row],[Especificação]]</f>
        <v>1.1.1.4.01.3.3 - Imposto sobre Produtos Industrializados - IPI - Automóveis - Dívida Ativa</v>
      </c>
    </row>
    <row r="162" spans="2:19" ht="30" x14ac:dyDescent="0.25">
      <c r="B162" s="128"/>
      <c r="C162" s="19" t="s">
        <v>1513</v>
      </c>
      <c r="D162" s="19" t="s">
        <v>1513</v>
      </c>
      <c r="E162" s="19" t="s">
        <v>1513</v>
      </c>
      <c r="F162" s="19" t="s">
        <v>1523</v>
      </c>
      <c r="G162" s="19" t="s">
        <v>1515</v>
      </c>
      <c r="H162" s="19" t="s">
        <v>1514</v>
      </c>
      <c r="I162" s="19" t="s">
        <v>1523</v>
      </c>
      <c r="J162" s="19" t="s">
        <v>8566</v>
      </c>
      <c r="K162" s="21" t="s">
        <v>4825</v>
      </c>
      <c r="L162" s="19" t="str">
        <f t="shared" si="4"/>
        <v>A</v>
      </c>
      <c r="M162" s="19">
        <f t="shared" si="5"/>
        <v>7</v>
      </c>
      <c r="N162" s="20" t="s">
        <v>55</v>
      </c>
      <c r="O162" s="1" t="s">
        <v>2521</v>
      </c>
      <c r="P162" s="1" t="s">
        <v>100</v>
      </c>
      <c r="Q162" s="33"/>
      <c r="R162" s="112" t="s">
        <v>157</v>
      </c>
      <c r="S162" s="7" t="str">
        <f>EMENTARIO[[#This Row],[NR]]&amp;" - "&amp;EMENTARIO[[#This Row],[Especificação]]</f>
        <v>1.1.1.4.01.3.4 - Imposto sobre Produtos Industrializados - IPI - Automóveis - Dívida Ativa - Multas e Juros de Mora da Dívida Ativa</v>
      </c>
    </row>
    <row r="163" spans="2:19" x14ac:dyDescent="0.25">
      <c r="B163" s="128"/>
      <c r="C163" s="19" t="s">
        <v>1513</v>
      </c>
      <c r="D163" s="19" t="s">
        <v>1513</v>
      </c>
      <c r="E163" s="19" t="s">
        <v>1513</v>
      </c>
      <c r="F163" s="19" t="s">
        <v>1523</v>
      </c>
      <c r="G163" s="19" t="s">
        <v>1515</v>
      </c>
      <c r="H163" s="19" t="s">
        <v>1514</v>
      </c>
      <c r="I163" s="19" t="s">
        <v>1524</v>
      </c>
      <c r="J163" s="19" t="s">
        <v>8567</v>
      </c>
      <c r="K163" s="21" t="s">
        <v>4826</v>
      </c>
      <c r="L163" s="19" t="str">
        <f t="shared" si="4"/>
        <v>A</v>
      </c>
      <c r="M163" s="19">
        <f t="shared" si="5"/>
        <v>7</v>
      </c>
      <c r="N163" s="20" t="s">
        <v>55</v>
      </c>
      <c r="O163" s="1" t="s">
        <v>2521</v>
      </c>
      <c r="P163" s="1" t="s">
        <v>100</v>
      </c>
      <c r="Q163" s="33"/>
      <c r="R163" s="112" t="s">
        <v>157</v>
      </c>
      <c r="S163" s="7" t="str">
        <f>EMENTARIO[[#This Row],[NR]]&amp;" - "&amp;EMENTARIO[[#This Row],[Especificação]]</f>
        <v>1.1.1.4.01.3.5 - Imposto sobre Produtos Industrializados - IPI - Automóveis - Multas</v>
      </c>
    </row>
    <row r="164" spans="2:19" x14ac:dyDescent="0.25">
      <c r="B164" s="128"/>
      <c r="C164" s="19" t="s">
        <v>1513</v>
      </c>
      <c r="D164" s="19" t="s">
        <v>1513</v>
      </c>
      <c r="E164" s="19" t="s">
        <v>1513</v>
      </c>
      <c r="F164" s="19" t="s">
        <v>1523</v>
      </c>
      <c r="G164" s="19" t="s">
        <v>1515</v>
      </c>
      <c r="H164" s="19" t="s">
        <v>1514</v>
      </c>
      <c r="I164" s="19" t="s">
        <v>1518</v>
      </c>
      <c r="J164" s="19" t="s">
        <v>8568</v>
      </c>
      <c r="K164" s="21" t="s">
        <v>4827</v>
      </c>
      <c r="L164" s="19" t="str">
        <f t="shared" si="4"/>
        <v>A</v>
      </c>
      <c r="M164" s="19">
        <f t="shared" si="5"/>
        <v>7</v>
      </c>
      <c r="N164" s="20" t="s">
        <v>55</v>
      </c>
      <c r="O164" s="1" t="s">
        <v>2521</v>
      </c>
      <c r="P164" s="1" t="s">
        <v>100</v>
      </c>
      <c r="Q164" s="33"/>
      <c r="R164" s="112" t="s">
        <v>157</v>
      </c>
      <c r="S164" s="7" t="str">
        <f>EMENTARIO[[#This Row],[NR]]&amp;" - "&amp;EMENTARIO[[#This Row],[Especificação]]</f>
        <v>1.1.1.4.01.3.6 - Imposto sobre Produtos Industrializados - IPI - Automóveis - Juros de Mora</v>
      </c>
    </row>
    <row r="165" spans="2:19" ht="30" x14ac:dyDescent="0.25">
      <c r="B165" s="128"/>
      <c r="C165" s="19" t="s">
        <v>1513</v>
      </c>
      <c r="D165" s="19" t="s">
        <v>1513</v>
      </c>
      <c r="E165" s="19" t="s">
        <v>1513</v>
      </c>
      <c r="F165" s="19" t="s">
        <v>1523</v>
      </c>
      <c r="G165" s="19" t="s">
        <v>1515</v>
      </c>
      <c r="H165" s="19" t="s">
        <v>1514</v>
      </c>
      <c r="I165" s="19" t="s">
        <v>1520</v>
      </c>
      <c r="J165" s="19" t="s">
        <v>8569</v>
      </c>
      <c r="K165" s="21" t="s">
        <v>4828</v>
      </c>
      <c r="L165" s="19" t="str">
        <f t="shared" si="4"/>
        <v>A</v>
      </c>
      <c r="M165" s="19">
        <f t="shared" si="5"/>
        <v>7</v>
      </c>
      <c r="N165" s="20" t="s">
        <v>55</v>
      </c>
      <c r="O165" s="1" t="s">
        <v>2521</v>
      </c>
      <c r="P165" s="1" t="s">
        <v>100</v>
      </c>
      <c r="Q165" s="33"/>
      <c r="R165" s="112" t="s">
        <v>157</v>
      </c>
      <c r="S165" s="7" t="str">
        <f>EMENTARIO[[#This Row],[NR]]&amp;" - "&amp;EMENTARIO[[#This Row],[Especificação]]</f>
        <v>1.1.1.4.01.3.7 - Imposto sobre Produtos Industrializados - IPI - Automóveis - Dívida Ativa - Multas da Dívida Ativa</v>
      </c>
    </row>
    <row r="166" spans="2:19" ht="30" x14ac:dyDescent="0.25">
      <c r="B166" s="128"/>
      <c r="C166" s="19" t="s">
        <v>1513</v>
      </c>
      <c r="D166" s="19" t="s">
        <v>1513</v>
      </c>
      <c r="E166" s="19" t="s">
        <v>1513</v>
      </c>
      <c r="F166" s="19" t="s">
        <v>1523</v>
      </c>
      <c r="G166" s="19" t="s">
        <v>1515</v>
      </c>
      <c r="H166" s="19" t="s">
        <v>1514</v>
      </c>
      <c r="I166" s="19" t="s">
        <v>1521</v>
      </c>
      <c r="J166" s="19" t="s">
        <v>8570</v>
      </c>
      <c r="K166" s="21" t="s">
        <v>4829</v>
      </c>
      <c r="L166" s="19" t="str">
        <f t="shared" si="4"/>
        <v>A</v>
      </c>
      <c r="M166" s="19">
        <f t="shared" si="5"/>
        <v>7</v>
      </c>
      <c r="N166" s="20" t="s">
        <v>55</v>
      </c>
      <c r="O166" s="1" t="s">
        <v>2521</v>
      </c>
      <c r="P166" s="1" t="s">
        <v>100</v>
      </c>
      <c r="Q166" s="33"/>
      <c r="R166" s="112" t="s">
        <v>157</v>
      </c>
      <c r="S166" s="7" t="str">
        <f>EMENTARIO[[#This Row],[NR]]&amp;" - "&amp;EMENTARIO[[#This Row],[Especificação]]</f>
        <v>1.1.1.4.01.3.8 - Imposto sobre Produtos Industrializados - IPI - Automóveis - Juros de Mora da Dívida Ativa</v>
      </c>
    </row>
    <row r="167" spans="2:19" ht="30" x14ac:dyDescent="0.25">
      <c r="B167" s="128"/>
      <c r="C167" s="19" t="s">
        <v>1513</v>
      </c>
      <c r="D167" s="19" t="s">
        <v>1513</v>
      </c>
      <c r="E167" s="19" t="s">
        <v>1513</v>
      </c>
      <c r="F167" s="19" t="s">
        <v>1523</v>
      </c>
      <c r="G167" s="19" t="s">
        <v>1515</v>
      </c>
      <c r="H167" s="19" t="s">
        <v>1523</v>
      </c>
      <c r="I167" s="19" t="s">
        <v>1516</v>
      </c>
      <c r="J167" s="19" t="s">
        <v>8571</v>
      </c>
      <c r="K167" s="21" t="s">
        <v>3015</v>
      </c>
      <c r="L167" s="19" t="str">
        <f t="shared" si="4"/>
        <v>S</v>
      </c>
      <c r="M167" s="19">
        <f t="shared" si="5"/>
        <v>6</v>
      </c>
      <c r="N167" s="20" t="s">
        <v>55</v>
      </c>
      <c r="O167" s="1" t="s">
        <v>3016</v>
      </c>
      <c r="P167" s="1" t="s">
        <v>100</v>
      </c>
      <c r="Q167" s="33"/>
      <c r="R167" s="112" t="s">
        <v>157</v>
      </c>
      <c r="S167" s="7" t="str">
        <f>EMENTARIO[[#This Row],[NR]]&amp;" - "&amp;EMENTARIO[[#This Row],[Especificação]]</f>
        <v>1.1.1.4.01.4.0 - Imposto sobre Produtos Industrializados - IPI - Vinculados à Importação</v>
      </c>
    </row>
    <row r="168" spans="2:19" ht="30" x14ac:dyDescent="0.25">
      <c r="B168" s="128"/>
      <c r="C168" s="19" t="s">
        <v>1513</v>
      </c>
      <c r="D168" s="19" t="s">
        <v>1513</v>
      </c>
      <c r="E168" s="19" t="s">
        <v>1513</v>
      </c>
      <c r="F168" s="19" t="s">
        <v>1523</v>
      </c>
      <c r="G168" s="19" t="s">
        <v>1515</v>
      </c>
      <c r="H168" s="19" t="s">
        <v>1523</v>
      </c>
      <c r="I168" s="19" t="s">
        <v>1513</v>
      </c>
      <c r="J168" s="19" t="s">
        <v>8572</v>
      </c>
      <c r="K168" s="21" t="s">
        <v>4830</v>
      </c>
      <c r="L168" s="19" t="str">
        <f t="shared" si="4"/>
        <v>A</v>
      </c>
      <c r="M168" s="19">
        <f t="shared" si="5"/>
        <v>7</v>
      </c>
      <c r="N168" s="20" t="s">
        <v>55</v>
      </c>
      <c r="O168" s="1" t="s">
        <v>2521</v>
      </c>
      <c r="P168" s="1" t="s">
        <v>100</v>
      </c>
      <c r="Q168" s="33"/>
      <c r="R168" s="112" t="s">
        <v>157</v>
      </c>
      <c r="S168" s="7" t="str">
        <f>EMENTARIO[[#This Row],[NR]]&amp;" - "&amp;EMENTARIO[[#This Row],[Especificação]]</f>
        <v>1.1.1.4.01.4.1 - Imposto sobre Produtos Industrializados - IPI - Vinculados à Importação - Principal</v>
      </c>
    </row>
    <row r="169" spans="2:19" ht="30" x14ac:dyDescent="0.25">
      <c r="B169" s="128"/>
      <c r="C169" s="19" t="s">
        <v>1513</v>
      </c>
      <c r="D169" s="19" t="s">
        <v>1513</v>
      </c>
      <c r="E169" s="19" t="s">
        <v>1513</v>
      </c>
      <c r="F169" s="19" t="s">
        <v>1523</v>
      </c>
      <c r="G169" s="19" t="s">
        <v>1515</v>
      </c>
      <c r="H169" s="19" t="s">
        <v>1523</v>
      </c>
      <c r="I169" s="19" t="s">
        <v>1522</v>
      </c>
      <c r="J169" s="19" t="s">
        <v>8573</v>
      </c>
      <c r="K169" s="21" t="s">
        <v>4831</v>
      </c>
      <c r="L169" s="19" t="str">
        <f t="shared" si="4"/>
        <v>A</v>
      </c>
      <c r="M169" s="19">
        <f t="shared" si="5"/>
        <v>7</v>
      </c>
      <c r="N169" s="20" t="s">
        <v>55</v>
      </c>
      <c r="O169" s="1" t="s">
        <v>2521</v>
      </c>
      <c r="P169" s="1" t="s">
        <v>100</v>
      </c>
      <c r="Q169" s="33"/>
      <c r="R169" s="112" t="s">
        <v>157</v>
      </c>
      <c r="S169" s="7" t="str">
        <f>EMENTARIO[[#This Row],[NR]]&amp;" - "&amp;EMENTARIO[[#This Row],[Especificação]]</f>
        <v>1.1.1.4.01.4.2 - Imposto sobre Produtos Industrializados - IPI - Vinculados à Importação - Multas e Juros de Mora</v>
      </c>
    </row>
    <row r="170" spans="2:19" ht="30" x14ac:dyDescent="0.25">
      <c r="B170" s="128"/>
      <c r="C170" s="19" t="s">
        <v>1513</v>
      </c>
      <c r="D170" s="19" t="s">
        <v>1513</v>
      </c>
      <c r="E170" s="19" t="s">
        <v>1513</v>
      </c>
      <c r="F170" s="19" t="s">
        <v>1523</v>
      </c>
      <c r="G170" s="19" t="s">
        <v>1515</v>
      </c>
      <c r="H170" s="19" t="s">
        <v>1523</v>
      </c>
      <c r="I170" s="19" t="s">
        <v>1514</v>
      </c>
      <c r="J170" s="19" t="s">
        <v>8574</v>
      </c>
      <c r="K170" s="21" t="s">
        <v>4832</v>
      </c>
      <c r="L170" s="19" t="str">
        <f t="shared" si="4"/>
        <v>A</v>
      </c>
      <c r="M170" s="19">
        <f t="shared" si="5"/>
        <v>7</v>
      </c>
      <c r="N170" s="20" t="s">
        <v>55</v>
      </c>
      <c r="O170" s="1" t="s">
        <v>2521</v>
      </c>
      <c r="P170" s="1" t="s">
        <v>100</v>
      </c>
      <c r="Q170" s="33"/>
      <c r="R170" s="112" t="s">
        <v>157</v>
      </c>
      <c r="S170" s="7" t="str">
        <f>EMENTARIO[[#This Row],[NR]]&amp;" - "&amp;EMENTARIO[[#This Row],[Especificação]]</f>
        <v>1.1.1.4.01.4.3 - Imposto sobre Produtos Industrializados - IPI - Vinculados à Importação - Dívida Ativa</v>
      </c>
    </row>
    <row r="171" spans="2:19" ht="30" x14ac:dyDescent="0.25">
      <c r="B171" s="128"/>
      <c r="C171" s="19" t="s">
        <v>1513</v>
      </c>
      <c r="D171" s="19" t="s">
        <v>1513</v>
      </c>
      <c r="E171" s="19" t="s">
        <v>1513</v>
      </c>
      <c r="F171" s="19" t="s">
        <v>1523</v>
      </c>
      <c r="G171" s="19" t="s">
        <v>1515</v>
      </c>
      <c r="H171" s="19" t="s">
        <v>1523</v>
      </c>
      <c r="I171" s="19" t="s">
        <v>1523</v>
      </c>
      <c r="J171" s="19" t="s">
        <v>8575</v>
      </c>
      <c r="K171" s="21" t="s">
        <v>4833</v>
      </c>
      <c r="L171" s="19" t="str">
        <f t="shared" si="4"/>
        <v>A</v>
      </c>
      <c r="M171" s="19">
        <f t="shared" si="5"/>
        <v>7</v>
      </c>
      <c r="N171" s="20" t="s">
        <v>55</v>
      </c>
      <c r="O171" s="1" t="s">
        <v>2521</v>
      </c>
      <c r="P171" s="1" t="s">
        <v>100</v>
      </c>
      <c r="Q171" s="33"/>
      <c r="R171" s="112" t="s">
        <v>157</v>
      </c>
      <c r="S171" s="7" t="str">
        <f>EMENTARIO[[#This Row],[NR]]&amp;" - "&amp;EMENTARIO[[#This Row],[Especificação]]</f>
        <v>1.1.1.4.01.4.4 - Imposto sobre Produtos Industrializados - IPI - Vinculados à Importação - Dívida Ativa - Multas e Juros de Mora da Dívida Ativa</v>
      </c>
    </row>
    <row r="172" spans="2:19" ht="30" x14ac:dyDescent="0.25">
      <c r="B172" s="128"/>
      <c r="C172" s="19" t="s">
        <v>1513</v>
      </c>
      <c r="D172" s="19" t="s">
        <v>1513</v>
      </c>
      <c r="E172" s="19" t="s">
        <v>1513</v>
      </c>
      <c r="F172" s="19" t="s">
        <v>1523</v>
      </c>
      <c r="G172" s="19" t="s">
        <v>1515</v>
      </c>
      <c r="H172" s="19" t="s">
        <v>1523</v>
      </c>
      <c r="I172" s="19" t="s">
        <v>1524</v>
      </c>
      <c r="J172" s="19" t="s">
        <v>8576</v>
      </c>
      <c r="K172" s="21" t="s">
        <v>4834</v>
      </c>
      <c r="L172" s="19" t="str">
        <f t="shared" si="4"/>
        <v>A</v>
      </c>
      <c r="M172" s="19">
        <f t="shared" si="5"/>
        <v>7</v>
      </c>
      <c r="N172" s="20" t="s">
        <v>55</v>
      </c>
      <c r="O172" s="1" t="s">
        <v>2521</v>
      </c>
      <c r="P172" s="1" t="s">
        <v>100</v>
      </c>
      <c r="Q172" s="33"/>
      <c r="R172" s="112" t="s">
        <v>157</v>
      </c>
      <c r="S172" s="7" t="str">
        <f>EMENTARIO[[#This Row],[NR]]&amp;" - "&amp;EMENTARIO[[#This Row],[Especificação]]</f>
        <v>1.1.1.4.01.4.5 - Imposto sobre Produtos Industrializados - IPI - Vinculados à Importação - Multas</v>
      </c>
    </row>
    <row r="173" spans="2:19" ht="30" x14ac:dyDescent="0.25">
      <c r="B173" s="128"/>
      <c r="C173" s="19" t="s">
        <v>1513</v>
      </c>
      <c r="D173" s="19" t="s">
        <v>1513</v>
      </c>
      <c r="E173" s="19" t="s">
        <v>1513</v>
      </c>
      <c r="F173" s="19" t="s">
        <v>1523</v>
      </c>
      <c r="G173" s="19" t="s">
        <v>1515</v>
      </c>
      <c r="H173" s="19" t="s">
        <v>1523</v>
      </c>
      <c r="I173" s="19" t="s">
        <v>1518</v>
      </c>
      <c r="J173" s="19" t="s">
        <v>8577</v>
      </c>
      <c r="K173" s="21" t="s">
        <v>4835</v>
      </c>
      <c r="L173" s="19" t="str">
        <f t="shared" si="4"/>
        <v>A</v>
      </c>
      <c r="M173" s="19">
        <f t="shared" si="5"/>
        <v>7</v>
      </c>
      <c r="N173" s="20" t="s">
        <v>55</v>
      </c>
      <c r="O173" s="1" t="s">
        <v>2521</v>
      </c>
      <c r="P173" s="1" t="s">
        <v>100</v>
      </c>
      <c r="Q173" s="33"/>
      <c r="R173" s="112" t="s">
        <v>157</v>
      </c>
      <c r="S173" s="7" t="str">
        <f>EMENTARIO[[#This Row],[NR]]&amp;" - "&amp;EMENTARIO[[#This Row],[Especificação]]</f>
        <v>1.1.1.4.01.4.6 - Imposto sobre Produtos Industrializados - IPI - Vinculados à Importação - Juros de Mora</v>
      </c>
    </row>
    <row r="174" spans="2:19" ht="30" x14ac:dyDescent="0.25">
      <c r="B174" s="128"/>
      <c r="C174" s="19" t="s">
        <v>1513</v>
      </c>
      <c r="D174" s="19" t="s">
        <v>1513</v>
      </c>
      <c r="E174" s="19" t="s">
        <v>1513</v>
      </c>
      <c r="F174" s="19" t="s">
        <v>1523</v>
      </c>
      <c r="G174" s="19" t="s">
        <v>1515</v>
      </c>
      <c r="H174" s="19" t="s">
        <v>1523</v>
      </c>
      <c r="I174" s="19" t="s">
        <v>1520</v>
      </c>
      <c r="J174" s="19" t="s">
        <v>8578</v>
      </c>
      <c r="K174" s="21" t="s">
        <v>4836</v>
      </c>
      <c r="L174" s="19" t="str">
        <f t="shared" si="4"/>
        <v>A</v>
      </c>
      <c r="M174" s="19">
        <f t="shared" si="5"/>
        <v>7</v>
      </c>
      <c r="N174" s="20" t="s">
        <v>55</v>
      </c>
      <c r="O174" s="1" t="s">
        <v>2521</v>
      </c>
      <c r="P174" s="1" t="s">
        <v>100</v>
      </c>
      <c r="Q174" s="33"/>
      <c r="R174" s="112" t="s">
        <v>157</v>
      </c>
      <c r="S174" s="7" t="str">
        <f>EMENTARIO[[#This Row],[NR]]&amp;" - "&amp;EMENTARIO[[#This Row],[Especificação]]</f>
        <v>1.1.1.4.01.4.7 - Imposto sobre Produtos Industrializados - IPI - Vinculados à Importação - Dívida Ativa - Multas da Dívida Ativa</v>
      </c>
    </row>
    <row r="175" spans="2:19" ht="30" x14ac:dyDescent="0.25">
      <c r="B175" s="128"/>
      <c r="C175" s="19" t="s">
        <v>1513</v>
      </c>
      <c r="D175" s="19" t="s">
        <v>1513</v>
      </c>
      <c r="E175" s="19" t="s">
        <v>1513</v>
      </c>
      <c r="F175" s="19" t="s">
        <v>1523</v>
      </c>
      <c r="G175" s="19" t="s">
        <v>1515</v>
      </c>
      <c r="H175" s="19" t="s">
        <v>1523</v>
      </c>
      <c r="I175" s="19" t="s">
        <v>1521</v>
      </c>
      <c r="J175" s="19" t="s">
        <v>8579</v>
      </c>
      <c r="K175" s="21" t="s">
        <v>4837</v>
      </c>
      <c r="L175" s="19" t="str">
        <f t="shared" si="4"/>
        <v>A</v>
      </c>
      <c r="M175" s="19">
        <f t="shared" si="5"/>
        <v>7</v>
      </c>
      <c r="N175" s="20" t="s">
        <v>55</v>
      </c>
      <c r="O175" s="1" t="s">
        <v>2521</v>
      </c>
      <c r="P175" s="1" t="s">
        <v>100</v>
      </c>
      <c r="Q175" s="33"/>
      <c r="R175" s="112" t="s">
        <v>157</v>
      </c>
      <c r="S175" s="7" t="str">
        <f>EMENTARIO[[#This Row],[NR]]&amp;" - "&amp;EMENTARIO[[#This Row],[Especificação]]</f>
        <v>1.1.1.4.01.4.8 - Imposto sobre Produtos Industrializados - IPI - Vinculados à Importação - Juros de Mora da Dívida Ativa</v>
      </c>
    </row>
    <row r="176" spans="2:19" ht="30" x14ac:dyDescent="0.25">
      <c r="B176" s="128"/>
      <c r="C176" s="19" t="s">
        <v>1513</v>
      </c>
      <c r="D176" s="19" t="s">
        <v>1513</v>
      </c>
      <c r="E176" s="19" t="s">
        <v>1513</v>
      </c>
      <c r="F176" s="19" t="s">
        <v>1523</v>
      </c>
      <c r="G176" s="19" t="s">
        <v>1515</v>
      </c>
      <c r="H176" s="19" t="s">
        <v>1524</v>
      </c>
      <c r="I176" s="19" t="s">
        <v>1516</v>
      </c>
      <c r="J176" s="19" t="s">
        <v>8580</v>
      </c>
      <c r="K176" s="21" t="s">
        <v>3017</v>
      </c>
      <c r="L176" s="19" t="str">
        <f t="shared" si="4"/>
        <v>S</v>
      </c>
      <c r="M176" s="19">
        <f t="shared" si="5"/>
        <v>6</v>
      </c>
      <c r="N176" s="20" t="s">
        <v>55</v>
      </c>
      <c r="O176" s="1" t="s">
        <v>3018</v>
      </c>
      <c r="P176" s="1" t="s">
        <v>100</v>
      </c>
      <c r="Q176" s="33"/>
      <c r="R176" s="112" t="s">
        <v>157</v>
      </c>
      <c r="S176" s="7" t="str">
        <f>EMENTARIO[[#This Row],[NR]]&amp;" - "&amp;EMENTARIO[[#This Row],[Especificação]]</f>
        <v>1.1.1.4.01.5.0 - Imposto sobre Produtos Industrializados - IPI - Outros Produtos</v>
      </c>
    </row>
    <row r="177" spans="1:20" x14ac:dyDescent="0.25">
      <c r="B177" s="128"/>
      <c r="C177" s="19" t="s">
        <v>1513</v>
      </c>
      <c r="D177" s="19" t="s">
        <v>1513</v>
      </c>
      <c r="E177" s="19" t="s">
        <v>1513</v>
      </c>
      <c r="F177" s="19" t="s">
        <v>1523</v>
      </c>
      <c r="G177" s="19" t="s">
        <v>1515</v>
      </c>
      <c r="H177" s="19" t="s">
        <v>1524</v>
      </c>
      <c r="I177" s="19" t="s">
        <v>1513</v>
      </c>
      <c r="J177" s="19" t="s">
        <v>8581</v>
      </c>
      <c r="K177" s="21" t="s">
        <v>4838</v>
      </c>
      <c r="L177" s="19" t="str">
        <f t="shared" si="4"/>
        <v>A</v>
      </c>
      <c r="M177" s="19">
        <f t="shared" si="5"/>
        <v>7</v>
      </c>
      <c r="N177" s="20" t="s">
        <v>55</v>
      </c>
      <c r="O177" s="1" t="s">
        <v>2521</v>
      </c>
      <c r="P177" s="1" t="s">
        <v>100</v>
      </c>
      <c r="Q177" s="33"/>
      <c r="R177" s="112" t="s">
        <v>157</v>
      </c>
      <c r="S177" s="7" t="str">
        <f>EMENTARIO[[#This Row],[NR]]&amp;" - "&amp;EMENTARIO[[#This Row],[Especificação]]</f>
        <v>1.1.1.4.01.5.1 - Imposto sobre Produtos Industrializados - IPI - Outros Produtos - Principal</v>
      </c>
    </row>
    <row r="178" spans="1:20" ht="30" x14ac:dyDescent="0.25">
      <c r="B178" s="128"/>
      <c r="C178" s="19" t="s">
        <v>1513</v>
      </c>
      <c r="D178" s="19" t="s">
        <v>1513</v>
      </c>
      <c r="E178" s="19" t="s">
        <v>1513</v>
      </c>
      <c r="F178" s="19" t="s">
        <v>1523</v>
      </c>
      <c r="G178" s="19" t="s">
        <v>1515</v>
      </c>
      <c r="H178" s="19" t="s">
        <v>1524</v>
      </c>
      <c r="I178" s="19" t="s">
        <v>1522</v>
      </c>
      <c r="J178" s="19" t="s">
        <v>8582</v>
      </c>
      <c r="K178" s="21" t="s">
        <v>4839</v>
      </c>
      <c r="L178" s="19" t="str">
        <f t="shared" si="4"/>
        <v>A</v>
      </c>
      <c r="M178" s="19">
        <f t="shared" si="5"/>
        <v>7</v>
      </c>
      <c r="N178" s="20" t="s">
        <v>55</v>
      </c>
      <c r="O178" s="1" t="s">
        <v>2521</v>
      </c>
      <c r="P178" s="1" t="s">
        <v>100</v>
      </c>
      <c r="Q178" s="33"/>
      <c r="R178" s="112" t="s">
        <v>157</v>
      </c>
      <c r="S178" s="7" t="str">
        <f>EMENTARIO[[#This Row],[NR]]&amp;" - "&amp;EMENTARIO[[#This Row],[Especificação]]</f>
        <v>1.1.1.4.01.5.2 - Imposto sobre Produtos Industrializados - IPI - Outros Produtos - Multas e Juros de Mora</v>
      </c>
    </row>
    <row r="179" spans="1:20" ht="30" x14ac:dyDescent="0.25">
      <c r="B179" s="128"/>
      <c r="C179" s="19" t="s">
        <v>1513</v>
      </c>
      <c r="D179" s="19" t="s">
        <v>1513</v>
      </c>
      <c r="E179" s="19" t="s">
        <v>1513</v>
      </c>
      <c r="F179" s="19" t="s">
        <v>1523</v>
      </c>
      <c r="G179" s="19" t="s">
        <v>1515</v>
      </c>
      <c r="H179" s="19" t="s">
        <v>1524</v>
      </c>
      <c r="I179" s="19" t="s">
        <v>1514</v>
      </c>
      <c r="J179" s="19" t="s">
        <v>8583</v>
      </c>
      <c r="K179" s="21" t="s">
        <v>4840</v>
      </c>
      <c r="L179" s="19" t="str">
        <f t="shared" si="4"/>
        <v>A</v>
      </c>
      <c r="M179" s="19">
        <f t="shared" si="5"/>
        <v>7</v>
      </c>
      <c r="N179" s="20" t="s">
        <v>55</v>
      </c>
      <c r="O179" s="1" t="s">
        <v>2521</v>
      </c>
      <c r="P179" s="1" t="s">
        <v>100</v>
      </c>
      <c r="Q179" s="33"/>
      <c r="R179" s="112" t="s">
        <v>157</v>
      </c>
      <c r="S179" s="7" t="str">
        <f>EMENTARIO[[#This Row],[NR]]&amp;" - "&amp;EMENTARIO[[#This Row],[Especificação]]</f>
        <v>1.1.1.4.01.5.3 - Imposto sobre Produtos Industrializados - IPI - Outros Produtos - Dívida Ativa</v>
      </c>
    </row>
    <row r="180" spans="1:20" ht="30" x14ac:dyDescent="0.25">
      <c r="B180" s="128"/>
      <c r="C180" s="19" t="s">
        <v>1513</v>
      </c>
      <c r="D180" s="19" t="s">
        <v>1513</v>
      </c>
      <c r="E180" s="19" t="s">
        <v>1513</v>
      </c>
      <c r="F180" s="19" t="s">
        <v>1523</v>
      </c>
      <c r="G180" s="19" t="s">
        <v>1515</v>
      </c>
      <c r="H180" s="19" t="s">
        <v>1524</v>
      </c>
      <c r="I180" s="19" t="s">
        <v>1523</v>
      </c>
      <c r="J180" s="19" t="s">
        <v>8584</v>
      </c>
      <c r="K180" s="21" t="s">
        <v>4841</v>
      </c>
      <c r="L180" s="19" t="str">
        <f t="shared" si="4"/>
        <v>A</v>
      </c>
      <c r="M180" s="19">
        <f t="shared" si="5"/>
        <v>7</v>
      </c>
      <c r="N180" s="20" t="s">
        <v>55</v>
      </c>
      <c r="O180" s="1" t="s">
        <v>2521</v>
      </c>
      <c r="P180" s="1" t="s">
        <v>100</v>
      </c>
      <c r="Q180" s="33"/>
      <c r="R180" s="112" t="s">
        <v>157</v>
      </c>
      <c r="S180" s="7" t="str">
        <f>EMENTARIO[[#This Row],[NR]]&amp;" - "&amp;EMENTARIO[[#This Row],[Especificação]]</f>
        <v>1.1.1.4.01.5.4 - Imposto sobre Produtos Industrializados - IPI - Outros Produtos - Dívida Ativa - Multas e Juros de Mora da Dívida Ativa</v>
      </c>
    </row>
    <row r="181" spans="1:20" x14ac:dyDescent="0.25">
      <c r="B181" s="128"/>
      <c r="C181" s="19" t="s">
        <v>1513</v>
      </c>
      <c r="D181" s="19" t="s">
        <v>1513</v>
      </c>
      <c r="E181" s="19" t="s">
        <v>1513</v>
      </c>
      <c r="F181" s="19" t="s">
        <v>1523</v>
      </c>
      <c r="G181" s="19" t="s">
        <v>1515</v>
      </c>
      <c r="H181" s="19" t="s">
        <v>1524</v>
      </c>
      <c r="I181" s="19" t="s">
        <v>1524</v>
      </c>
      <c r="J181" s="19" t="s">
        <v>8585</v>
      </c>
      <c r="K181" s="21" t="s">
        <v>4842</v>
      </c>
      <c r="L181" s="19" t="str">
        <f t="shared" si="4"/>
        <v>A</v>
      </c>
      <c r="M181" s="19">
        <f t="shared" si="5"/>
        <v>7</v>
      </c>
      <c r="N181" s="20" t="s">
        <v>55</v>
      </c>
      <c r="O181" s="1" t="s">
        <v>2521</v>
      </c>
      <c r="P181" s="1" t="s">
        <v>100</v>
      </c>
      <c r="Q181" s="33"/>
      <c r="R181" s="112" t="s">
        <v>157</v>
      </c>
      <c r="S181" s="7" t="str">
        <f>EMENTARIO[[#This Row],[NR]]&amp;" - "&amp;EMENTARIO[[#This Row],[Especificação]]</f>
        <v>1.1.1.4.01.5.5 - Imposto sobre Produtos Industrializados - IPI - Outros Produtos - Multas</v>
      </c>
    </row>
    <row r="182" spans="1:20" ht="30" x14ac:dyDescent="0.25">
      <c r="B182" s="128"/>
      <c r="C182" s="19" t="s">
        <v>1513</v>
      </c>
      <c r="D182" s="19" t="s">
        <v>1513</v>
      </c>
      <c r="E182" s="19" t="s">
        <v>1513</v>
      </c>
      <c r="F182" s="19" t="s">
        <v>1523</v>
      </c>
      <c r="G182" s="19" t="s">
        <v>1515</v>
      </c>
      <c r="H182" s="19" t="s">
        <v>1524</v>
      </c>
      <c r="I182" s="19" t="s">
        <v>1518</v>
      </c>
      <c r="J182" s="19" t="s">
        <v>8586</v>
      </c>
      <c r="K182" s="21" t="s">
        <v>4843</v>
      </c>
      <c r="L182" s="19" t="str">
        <f t="shared" si="4"/>
        <v>A</v>
      </c>
      <c r="M182" s="19">
        <f t="shared" si="5"/>
        <v>7</v>
      </c>
      <c r="N182" s="20" t="s">
        <v>55</v>
      </c>
      <c r="O182" s="1" t="s">
        <v>2521</v>
      </c>
      <c r="P182" s="1" t="s">
        <v>100</v>
      </c>
      <c r="Q182" s="33"/>
      <c r="R182" s="112" t="s">
        <v>157</v>
      </c>
      <c r="S182" s="7" t="str">
        <f>EMENTARIO[[#This Row],[NR]]&amp;" - "&amp;EMENTARIO[[#This Row],[Especificação]]</f>
        <v>1.1.1.4.01.5.6 - Imposto sobre Produtos Industrializados - IPI - Outros Produtos - Juros de Mora</v>
      </c>
    </row>
    <row r="183" spans="1:20" ht="30" x14ac:dyDescent="0.25">
      <c r="B183" s="128"/>
      <c r="C183" s="19" t="s">
        <v>1513</v>
      </c>
      <c r="D183" s="19" t="s">
        <v>1513</v>
      </c>
      <c r="E183" s="19" t="s">
        <v>1513</v>
      </c>
      <c r="F183" s="19" t="s">
        <v>1523</v>
      </c>
      <c r="G183" s="19" t="s">
        <v>1515</v>
      </c>
      <c r="H183" s="19" t="s">
        <v>1524</v>
      </c>
      <c r="I183" s="19" t="s">
        <v>1520</v>
      </c>
      <c r="J183" s="19" t="s">
        <v>8587</v>
      </c>
      <c r="K183" s="21" t="s">
        <v>4844</v>
      </c>
      <c r="L183" s="19" t="str">
        <f t="shared" si="4"/>
        <v>A</v>
      </c>
      <c r="M183" s="19">
        <f t="shared" si="5"/>
        <v>7</v>
      </c>
      <c r="N183" s="20" t="s">
        <v>55</v>
      </c>
      <c r="O183" s="1" t="s">
        <v>2521</v>
      </c>
      <c r="P183" s="1" t="s">
        <v>100</v>
      </c>
      <c r="Q183" s="33"/>
      <c r="R183" s="112" t="s">
        <v>157</v>
      </c>
      <c r="S183" s="7" t="str">
        <f>EMENTARIO[[#This Row],[NR]]&amp;" - "&amp;EMENTARIO[[#This Row],[Especificação]]</f>
        <v>1.1.1.4.01.5.7 - Imposto sobre Produtos Industrializados - IPI - Outros Produtos - Dívida Ativa - Multas da Dívida Ativa</v>
      </c>
    </row>
    <row r="184" spans="1:20" ht="30" x14ac:dyDescent="0.25">
      <c r="B184" s="128"/>
      <c r="C184" s="19" t="s">
        <v>1513</v>
      </c>
      <c r="D184" s="19" t="s">
        <v>1513</v>
      </c>
      <c r="E184" s="19" t="s">
        <v>1513</v>
      </c>
      <c r="F184" s="19" t="s">
        <v>1523</v>
      </c>
      <c r="G184" s="19" t="s">
        <v>1515</v>
      </c>
      <c r="H184" s="19" t="s">
        <v>1524</v>
      </c>
      <c r="I184" s="19" t="s">
        <v>1521</v>
      </c>
      <c r="J184" s="19" t="s">
        <v>8588</v>
      </c>
      <c r="K184" s="21" t="s">
        <v>4845</v>
      </c>
      <c r="L184" s="19" t="str">
        <f t="shared" si="4"/>
        <v>A</v>
      </c>
      <c r="M184" s="19">
        <f t="shared" si="5"/>
        <v>7</v>
      </c>
      <c r="N184" s="20" t="s">
        <v>55</v>
      </c>
      <c r="O184" s="1" t="s">
        <v>2521</v>
      </c>
      <c r="P184" s="1" t="s">
        <v>100</v>
      </c>
      <c r="Q184" s="33"/>
      <c r="R184" s="112" t="s">
        <v>157</v>
      </c>
      <c r="S184" s="7" t="str">
        <f>EMENTARIO[[#This Row],[NR]]&amp;" - "&amp;EMENTARIO[[#This Row],[Especificação]]</f>
        <v>1.1.1.4.01.5.8 - Imposto sobre Produtos Industrializados - IPI - Outros Produtos - Juros de Mora da Dívida Ativa</v>
      </c>
    </row>
    <row r="185" spans="1:20" ht="30" x14ac:dyDescent="0.25">
      <c r="B185" s="128"/>
      <c r="C185" s="19" t="s">
        <v>1513</v>
      </c>
      <c r="D185" s="19" t="s">
        <v>1513</v>
      </c>
      <c r="E185" s="19" t="s">
        <v>1513</v>
      </c>
      <c r="F185" s="19" t="s">
        <v>1523</v>
      </c>
      <c r="G185" s="19" t="s">
        <v>1537</v>
      </c>
      <c r="H185" s="19" t="s">
        <v>1516</v>
      </c>
      <c r="I185" s="19" t="s">
        <v>1516</v>
      </c>
      <c r="J185" s="19" t="s">
        <v>8589</v>
      </c>
      <c r="K185" s="21" t="s">
        <v>67</v>
      </c>
      <c r="L185" s="19" t="str">
        <f t="shared" si="4"/>
        <v>S</v>
      </c>
      <c r="M185" s="19">
        <f t="shared" si="5"/>
        <v>5</v>
      </c>
      <c r="N185" s="20" t="s">
        <v>55</v>
      </c>
      <c r="O185" s="1" t="s">
        <v>3019</v>
      </c>
      <c r="P185" s="1" t="s">
        <v>100</v>
      </c>
      <c r="Q185" s="33"/>
      <c r="R185" s="112" t="s">
        <v>157</v>
      </c>
      <c r="S185" s="7" t="str">
        <f>EMENTARIO[[#This Row],[NR]]&amp;" - "&amp;EMENTARIO[[#This Row],[Especificação]]</f>
        <v>1.1.1.4.50.0.0 - Impostos sobre a Produção e Circulação de Mercadorias e Serviços</v>
      </c>
    </row>
    <row r="186" spans="1:20" ht="60" x14ac:dyDescent="0.25">
      <c r="B186" s="128"/>
      <c r="C186" s="19" t="s">
        <v>1513</v>
      </c>
      <c r="D186" s="19" t="s">
        <v>1513</v>
      </c>
      <c r="E186" s="19" t="s">
        <v>1513</v>
      </c>
      <c r="F186" s="19" t="s">
        <v>1523</v>
      </c>
      <c r="G186" s="19" t="s">
        <v>1537</v>
      </c>
      <c r="H186" s="19" t="s">
        <v>1513</v>
      </c>
      <c r="I186" s="19" t="s">
        <v>1516</v>
      </c>
      <c r="J186" s="19" t="s">
        <v>8590</v>
      </c>
      <c r="K186" s="21" t="s">
        <v>3020</v>
      </c>
      <c r="L186" s="19" t="str">
        <f t="shared" si="4"/>
        <v>S</v>
      </c>
      <c r="M186" s="19">
        <f t="shared" si="5"/>
        <v>6</v>
      </c>
      <c r="N186" s="20" t="s">
        <v>55</v>
      </c>
      <c r="O186" s="1" t="s">
        <v>3021</v>
      </c>
      <c r="P186" s="1" t="s">
        <v>100</v>
      </c>
      <c r="Q186" s="33"/>
      <c r="R186" s="112" t="s">
        <v>157</v>
      </c>
      <c r="S186" s="7" t="str">
        <f>EMENTARIO[[#This Row],[NR]]&amp;" - "&amp;EMENTARIO[[#This Row],[Especificação]]</f>
        <v>1.1.1.4.50.1.0 - Imposto sobre Operações Relativas à Circulação de Mercadorias e sobre Prestações de Serviços de Transporte Interestadual e Intermunicipal e de Comunicação</v>
      </c>
    </row>
    <row r="187" spans="1:20" ht="45" x14ac:dyDescent="0.25">
      <c r="B187" s="128"/>
      <c r="C187" s="19" t="s">
        <v>1513</v>
      </c>
      <c r="D187" s="19" t="s">
        <v>1513</v>
      </c>
      <c r="E187" s="19" t="s">
        <v>1513</v>
      </c>
      <c r="F187" s="19" t="s">
        <v>1523</v>
      </c>
      <c r="G187" s="19" t="s">
        <v>1537</v>
      </c>
      <c r="H187" s="19" t="s">
        <v>1513</v>
      </c>
      <c r="I187" s="19" t="s">
        <v>1513</v>
      </c>
      <c r="J187" s="19" t="s">
        <v>8591</v>
      </c>
      <c r="K187" s="21" t="s">
        <v>4846</v>
      </c>
      <c r="L187" s="19" t="str">
        <f t="shared" si="4"/>
        <v>A</v>
      </c>
      <c r="M187" s="19">
        <f t="shared" si="5"/>
        <v>7</v>
      </c>
      <c r="N187" s="20" t="s">
        <v>55</v>
      </c>
      <c r="O187" s="1" t="s">
        <v>2521</v>
      </c>
      <c r="P187" s="1" t="s">
        <v>4421</v>
      </c>
      <c r="Q187" s="19"/>
      <c r="R187" s="112">
        <v>45126</v>
      </c>
      <c r="S187" s="7" t="str">
        <f>EMENTARIO[[#This Row],[NR]]&amp;" - "&amp;EMENTARIO[[#This Row],[Especificação]]</f>
        <v>1.1.1.4.50.1.1 - Imposto sobre Operações Relativas à Circulação de Mercadorias e sobre Prestações de Serviços de Transporte Interestadual e Intermunicipal e de Comunicação - Principal</v>
      </c>
    </row>
    <row r="188" spans="1:20" s="26" customFormat="1" ht="34.5" customHeight="1" x14ac:dyDescent="0.25">
      <c r="A188" s="7"/>
      <c r="B188" s="128"/>
      <c r="C188" s="19" t="s">
        <v>1513</v>
      </c>
      <c r="D188" s="19" t="s">
        <v>1513</v>
      </c>
      <c r="E188" s="19" t="s">
        <v>1513</v>
      </c>
      <c r="F188" s="19" t="s">
        <v>1523</v>
      </c>
      <c r="G188" s="19" t="s">
        <v>1537</v>
      </c>
      <c r="H188" s="19" t="s">
        <v>1513</v>
      </c>
      <c r="I188" s="19" t="s">
        <v>1522</v>
      </c>
      <c r="J188" s="19" t="s">
        <v>8592</v>
      </c>
      <c r="K188" s="21" t="s">
        <v>4847</v>
      </c>
      <c r="L188" s="19" t="str">
        <f t="shared" si="4"/>
        <v>A</v>
      </c>
      <c r="M188" s="19">
        <f t="shared" si="5"/>
        <v>7</v>
      </c>
      <c r="N188" s="20" t="s">
        <v>55</v>
      </c>
      <c r="O188" s="1" t="s">
        <v>2521</v>
      </c>
      <c r="P188" s="1"/>
      <c r="Q188" s="19"/>
      <c r="R188" s="112">
        <v>45126</v>
      </c>
      <c r="S188" s="7" t="str">
        <f>EMENTARIO[[#This Row],[NR]]&amp;" - "&amp;EMENTARIO[[#This Row],[Especificação]]</f>
        <v>1.1.1.4.50.1.2 - Imposto sobre Operações Relativas à Circulação de Mercadorias e sobre Prestações de Serviços de Transporte Interestadual e Intermunicipal e de Comunicação - Multas e Juros de Mora</v>
      </c>
      <c r="T188" s="7"/>
    </row>
    <row r="189" spans="1:20" s="26" customFormat="1" ht="45" x14ac:dyDescent="0.25">
      <c r="A189" s="7"/>
      <c r="B189" s="128"/>
      <c r="C189" s="19" t="s">
        <v>1513</v>
      </c>
      <c r="D189" s="19" t="s">
        <v>1513</v>
      </c>
      <c r="E189" s="19" t="s">
        <v>1513</v>
      </c>
      <c r="F189" s="19" t="s">
        <v>1523</v>
      </c>
      <c r="G189" s="19" t="s">
        <v>1537</v>
      </c>
      <c r="H189" s="19" t="s">
        <v>1513</v>
      </c>
      <c r="I189" s="19" t="s">
        <v>1514</v>
      </c>
      <c r="J189" s="19" t="s">
        <v>8593</v>
      </c>
      <c r="K189" s="21" t="s">
        <v>4848</v>
      </c>
      <c r="L189" s="19" t="str">
        <f t="shared" si="4"/>
        <v>A</v>
      </c>
      <c r="M189" s="19">
        <f t="shared" si="5"/>
        <v>7</v>
      </c>
      <c r="N189" s="20" t="s">
        <v>55</v>
      </c>
      <c r="O189" s="1" t="s">
        <v>2521</v>
      </c>
      <c r="P189" s="1"/>
      <c r="Q189" s="19"/>
      <c r="R189" s="112">
        <v>45126</v>
      </c>
      <c r="S189" s="7" t="str">
        <f>EMENTARIO[[#This Row],[NR]]&amp;" - "&amp;EMENTARIO[[#This Row],[Especificação]]</f>
        <v>1.1.1.4.50.1.3 - Imposto sobre Operações Relativas à Circulação de Mercadorias e sobre Prestações de Serviços de Transporte Interestadual e Intermunicipal e de Comunicação - Dívida Ativa</v>
      </c>
      <c r="T189" s="7"/>
    </row>
    <row r="190" spans="1:20" s="26" customFormat="1" ht="45" x14ac:dyDescent="0.25">
      <c r="A190" s="7"/>
      <c r="B190" s="128"/>
      <c r="C190" s="19" t="s">
        <v>1513</v>
      </c>
      <c r="D190" s="19" t="s">
        <v>1513</v>
      </c>
      <c r="E190" s="19" t="s">
        <v>1513</v>
      </c>
      <c r="F190" s="19" t="s">
        <v>1523</v>
      </c>
      <c r="G190" s="19" t="s">
        <v>1537</v>
      </c>
      <c r="H190" s="19" t="s">
        <v>1513</v>
      </c>
      <c r="I190" s="19" t="s">
        <v>1523</v>
      </c>
      <c r="J190" s="19" t="s">
        <v>8594</v>
      </c>
      <c r="K190" s="21" t="s">
        <v>4849</v>
      </c>
      <c r="L190" s="19" t="str">
        <f t="shared" si="4"/>
        <v>A</v>
      </c>
      <c r="M190" s="19">
        <f t="shared" si="5"/>
        <v>7</v>
      </c>
      <c r="N190" s="20" t="s">
        <v>55</v>
      </c>
      <c r="O190" s="1" t="s">
        <v>2521</v>
      </c>
      <c r="P190" s="1"/>
      <c r="Q190" s="19"/>
      <c r="R190" s="112">
        <v>45126</v>
      </c>
      <c r="S190" s="7" t="str">
        <f>EMENTARIO[[#This Row],[NR]]&amp;" - "&amp;EMENTARIO[[#This Row],[Especificação]]</f>
        <v>1.1.1.4.50.1.4 - Imposto sobre Operações Relativas à Circulação de Mercadorias e sobre Prestações de Serviços de Transporte Interestadual e Intermunicipal e de Comunicação - Dívida Ativa - Multas e Juros de Mora da Dívida Ativa</v>
      </c>
      <c r="T190" s="7"/>
    </row>
    <row r="191" spans="1:20" s="26" customFormat="1" ht="45" x14ac:dyDescent="0.25">
      <c r="A191" s="7"/>
      <c r="B191" s="128"/>
      <c r="C191" s="19" t="s">
        <v>1513</v>
      </c>
      <c r="D191" s="19" t="s">
        <v>1513</v>
      </c>
      <c r="E191" s="19" t="s">
        <v>1513</v>
      </c>
      <c r="F191" s="19" t="s">
        <v>1523</v>
      </c>
      <c r="G191" s="19" t="s">
        <v>1537</v>
      </c>
      <c r="H191" s="19" t="s">
        <v>1513</v>
      </c>
      <c r="I191" s="19" t="s">
        <v>1524</v>
      </c>
      <c r="J191" s="19" t="s">
        <v>8595</v>
      </c>
      <c r="K191" s="21" t="s">
        <v>4850</v>
      </c>
      <c r="L191" s="19" t="str">
        <f t="shared" si="4"/>
        <v>A</v>
      </c>
      <c r="M191" s="19">
        <f t="shared" si="5"/>
        <v>7</v>
      </c>
      <c r="N191" s="20" t="s">
        <v>55</v>
      </c>
      <c r="O191" s="1" t="s">
        <v>2521</v>
      </c>
      <c r="P191" s="1"/>
      <c r="Q191" s="19"/>
      <c r="R191" s="112">
        <v>45126</v>
      </c>
      <c r="S191" s="7" t="str">
        <f>EMENTARIO[[#This Row],[NR]]&amp;" - "&amp;EMENTARIO[[#This Row],[Especificação]]</f>
        <v>1.1.1.4.50.1.5 - Imposto sobre Operações Relativas à Circulação de Mercadorias e sobre Prestações de Serviços de Transporte Interestadual e Intermunicipal e de Comunicação - Multas</v>
      </c>
      <c r="T191" s="7"/>
    </row>
    <row r="192" spans="1:20" s="26" customFormat="1" ht="45" x14ac:dyDescent="0.25">
      <c r="A192" s="7"/>
      <c r="B192" s="128"/>
      <c r="C192" s="19" t="s">
        <v>1513</v>
      </c>
      <c r="D192" s="19" t="s">
        <v>1513</v>
      </c>
      <c r="E192" s="19" t="s">
        <v>1513</v>
      </c>
      <c r="F192" s="19" t="s">
        <v>1523</v>
      </c>
      <c r="G192" s="19" t="s">
        <v>1537</v>
      </c>
      <c r="H192" s="19" t="s">
        <v>1513</v>
      </c>
      <c r="I192" s="19" t="s">
        <v>1518</v>
      </c>
      <c r="J192" s="19" t="s">
        <v>8596</v>
      </c>
      <c r="K192" s="21" t="s">
        <v>4851</v>
      </c>
      <c r="L192" s="19" t="str">
        <f t="shared" si="4"/>
        <v>A</v>
      </c>
      <c r="M192" s="19">
        <f t="shared" si="5"/>
        <v>7</v>
      </c>
      <c r="N192" s="20" t="s">
        <v>55</v>
      </c>
      <c r="O192" s="1" t="s">
        <v>2521</v>
      </c>
      <c r="P192" s="1"/>
      <c r="Q192" s="19"/>
      <c r="R192" s="112">
        <v>45126</v>
      </c>
      <c r="S192" s="7" t="str">
        <f>EMENTARIO[[#This Row],[NR]]&amp;" - "&amp;EMENTARIO[[#This Row],[Especificação]]</f>
        <v>1.1.1.4.50.1.6 - Imposto sobre Operações Relativas à Circulação de Mercadorias e sobre Prestações de Serviços de Transporte Interestadual e Intermunicipal e de Comunicação - Juros de Mora</v>
      </c>
      <c r="T192" s="7"/>
    </row>
    <row r="193" spans="1:20" s="26" customFormat="1" ht="45" x14ac:dyDescent="0.25">
      <c r="A193" s="7"/>
      <c r="B193" s="128"/>
      <c r="C193" s="19" t="s">
        <v>1513</v>
      </c>
      <c r="D193" s="19" t="s">
        <v>1513</v>
      </c>
      <c r="E193" s="19" t="s">
        <v>1513</v>
      </c>
      <c r="F193" s="19" t="s">
        <v>1523</v>
      </c>
      <c r="G193" s="19" t="s">
        <v>1537</v>
      </c>
      <c r="H193" s="19" t="s">
        <v>1513</v>
      </c>
      <c r="I193" s="19" t="s">
        <v>1520</v>
      </c>
      <c r="J193" s="19" t="s">
        <v>8597</v>
      </c>
      <c r="K193" s="21" t="s">
        <v>4852</v>
      </c>
      <c r="L193" s="19" t="str">
        <f t="shared" si="4"/>
        <v>A</v>
      </c>
      <c r="M193" s="19">
        <f t="shared" si="5"/>
        <v>7</v>
      </c>
      <c r="N193" s="20" t="s">
        <v>55</v>
      </c>
      <c r="O193" s="1" t="s">
        <v>2521</v>
      </c>
      <c r="P193" s="1"/>
      <c r="Q193" s="19"/>
      <c r="R193" s="112">
        <v>45126</v>
      </c>
      <c r="S193" s="7" t="str">
        <f>EMENTARIO[[#This Row],[NR]]&amp;" - "&amp;EMENTARIO[[#This Row],[Especificação]]</f>
        <v>1.1.1.4.50.1.7 - Imposto sobre Operações Relativas à Circulação de Mercadorias e sobre Prestações de Serviços de Transporte Interestadual e Intermunicipal e de Comunicação - Dívida Ativa - Multas da Dívida Ativa</v>
      </c>
      <c r="T193" s="7"/>
    </row>
    <row r="194" spans="1:20" s="26" customFormat="1" ht="45" x14ac:dyDescent="0.25">
      <c r="A194" s="7"/>
      <c r="B194" s="128"/>
      <c r="C194" s="19" t="s">
        <v>1513</v>
      </c>
      <c r="D194" s="19" t="s">
        <v>1513</v>
      </c>
      <c r="E194" s="19" t="s">
        <v>1513</v>
      </c>
      <c r="F194" s="19" t="s">
        <v>1523</v>
      </c>
      <c r="G194" s="19" t="s">
        <v>1537</v>
      </c>
      <c r="H194" s="19" t="s">
        <v>1513</v>
      </c>
      <c r="I194" s="19" t="s">
        <v>1521</v>
      </c>
      <c r="J194" s="19" t="s">
        <v>8598</v>
      </c>
      <c r="K194" s="21" t="s">
        <v>4853</v>
      </c>
      <c r="L194" s="19" t="str">
        <f t="shared" si="4"/>
        <v>A</v>
      </c>
      <c r="M194" s="19">
        <f t="shared" si="5"/>
        <v>7</v>
      </c>
      <c r="N194" s="20" t="s">
        <v>55</v>
      </c>
      <c r="O194" s="1" t="s">
        <v>2521</v>
      </c>
      <c r="P194" s="1"/>
      <c r="Q194" s="19"/>
      <c r="R194" s="112">
        <v>45126</v>
      </c>
      <c r="S194" s="7" t="str">
        <f>EMENTARIO[[#This Row],[NR]]&amp;" - "&amp;EMENTARIO[[#This Row],[Especificação]]</f>
        <v>1.1.1.4.50.1.8 - Imposto sobre Operações Relativas à Circulação de Mercadorias e sobre Prestações de Serviços de Transporte Interestadual e Intermunicipal e de Comunicação - Juros de Mora da Dívida Ativa</v>
      </c>
      <c r="T194" s="7"/>
    </row>
    <row r="195" spans="1:20" s="26" customFormat="1" ht="60" x14ac:dyDescent="0.25">
      <c r="A195" s="7"/>
      <c r="B195" s="128"/>
      <c r="C195" s="19" t="s">
        <v>1513</v>
      </c>
      <c r="D195" s="19" t="s">
        <v>1513</v>
      </c>
      <c r="E195" s="19" t="s">
        <v>1513</v>
      </c>
      <c r="F195" s="19" t="s">
        <v>1523</v>
      </c>
      <c r="G195" s="19" t="s">
        <v>1537</v>
      </c>
      <c r="H195" s="19" t="s">
        <v>1522</v>
      </c>
      <c r="I195" s="19" t="s">
        <v>1516</v>
      </c>
      <c r="J195" s="19" t="s">
        <v>8599</v>
      </c>
      <c r="K195" s="21" t="s">
        <v>3022</v>
      </c>
      <c r="L195" s="19" t="str">
        <f t="shared" si="4"/>
        <v>S</v>
      </c>
      <c r="M195" s="19">
        <f t="shared" si="5"/>
        <v>6</v>
      </c>
      <c r="N195" s="20" t="s">
        <v>55</v>
      </c>
      <c r="O195" s="1" t="s">
        <v>3023</v>
      </c>
      <c r="P195" s="1"/>
      <c r="Q195" s="19"/>
      <c r="R195" s="112">
        <v>45126</v>
      </c>
      <c r="S195" s="7" t="str">
        <f>EMENTARIO[[#This Row],[NR]]&amp;" - "&amp;EMENTARIO[[#This Row],[Especificação]]</f>
        <v>1.1.1.4.50.2.0 - Adicional ICMS - Fundo Estadual de Combate à Pobreza</v>
      </c>
      <c r="T195" s="7"/>
    </row>
    <row r="196" spans="1:20" s="26" customFormat="1" x14ac:dyDescent="0.25">
      <c r="A196" s="7"/>
      <c r="B196" s="128"/>
      <c r="C196" s="19" t="s">
        <v>1513</v>
      </c>
      <c r="D196" s="19" t="s">
        <v>1513</v>
      </c>
      <c r="E196" s="19" t="s">
        <v>1513</v>
      </c>
      <c r="F196" s="19" t="s">
        <v>1523</v>
      </c>
      <c r="G196" s="19" t="s">
        <v>1537</v>
      </c>
      <c r="H196" s="19" t="s">
        <v>1522</v>
      </c>
      <c r="I196" s="19" t="s">
        <v>1513</v>
      </c>
      <c r="J196" s="19" t="s">
        <v>8600</v>
      </c>
      <c r="K196" s="21" t="s">
        <v>4854</v>
      </c>
      <c r="L196" s="19" t="str">
        <f t="shared" ref="L196:L259" si="6">IF(M196 &lt; M197,"S","A")</f>
        <v>A</v>
      </c>
      <c r="M196" s="19">
        <f t="shared" ref="M196:M259" si="7">IF(VALUE(I196)&gt;0,7,IF(VALUE(H196)&gt;0,6,IF(VALUE(G196)&gt;0,5,IF(VALUE(F196)&gt;0,4,IF(VALUE(E196)&gt;0,3,IF(VALUE(D196)&gt;0,2,1))))))</f>
        <v>7</v>
      </c>
      <c r="N196" s="20" t="s">
        <v>45</v>
      </c>
      <c r="O196" s="1" t="s">
        <v>2521</v>
      </c>
      <c r="P196" s="1"/>
      <c r="Q196" s="33"/>
      <c r="R196" s="112" t="s">
        <v>157</v>
      </c>
      <c r="S196" s="7" t="str">
        <f>EMENTARIO[[#This Row],[NR]]&amp;" - "&amp;EMENTARIO[[#This Row],[Especificação]]</f>
        <v>1.1.1.4.50.2.1 - Adicional ICMS - Fundo Estadual de Combate à Pobreza - Principal</v>
      </c>
      <c r="T196" s="7"/>
    </row>
    <row r="197" spans="1:20" s="26" customFormat="1" ht="30" x14ac:dyDescent="0.25">
      <c r="A197" s="7"/>
      <c r="B197" s="128"/>
      <c r="C197" s="19" t="s">
        <v>1513</v>
      </c>
      <c r="D197" s="19" t="s">
        <v>1513</v>
      </c>
      <c r="E197" s="19" t="s">
        <v>1513</v>
      </c>
      <c r="F197" s="19" t="s">
        <v>1523</v>
      </c>
      <c r="G197" s="19" t="s">
        <v>1537</v>
      </c>
      <c r="H197" s="19" t="s">
        <v>1522</v>
      </c>
      <c r="I197" s="19" t="s">
        <v>1522</v>
      </c>
      <c r="J197" s="19" t="s">
        <v>8601</v>
      </c>
      <c r="K197" s="21" t="s">
        <v>4855</v>
      </c>
      <c r="L197" s="19" t="str">
        <f t="shared" si="6"/>
        <v>A</v>
      </c>
      <c r="M197" s="19">
        <f t="shared" si="7"/>
        <v>7</v>
      </c>
      <c r="N197" s="20" t="s">
        <v>45</v>
      </c>
      <c r="O197" s="1" t="s">
        <v>2521</v>
      </c>
      <c r="P197" s="1"/>
      <c r="Q197" s="33"/>
      <c r="R197" s="112" t="s">
        <v>157</v>
      </c>
      <c r="S197" s="7" t="str">
        <f>EMENTARIO[[#This Row],[NR]]&amp;" - "&amp;EMENTARIO[[#This Row],[Especificação]]</f>
        <v>1.1.1.4.50.2.2 - Adicional ICMS - Fundo Estadual de Combate à Pobreza - Multas e Juros de Mora</v>
      </c>
      <c r="T197" s="7"/>
    </row>
    <row r="198" spans="1:20" s="26" customFormat="1" x14ac:dyDescent="0.25">
      <c r="A198" s="7"/>
      <c r="B198" s="128"/>
      <c r="C198" s="19" t="s">
        <v>1513</v>
      </c>
      <c r="D198" s="19" t="s">
        <v>1513</v>
      </c>
      <c r="E198" s="19" t="s">
        <v>1513</v>
      </c>
      <c r="F198" s="19" t="s">
        <v>1523</v>
      </c>
      <c r="G198" s="19" t="s">
        <v>1537</v>
      </c>
      <c r="H198" s="19" t="s">
        <v>1522</v>
      </c>
      <c r="I198" s="19" t="s">
        <v>1514</v>
      </c>
      <c r="J198" s="19" t="s">
        <v>8602</v>
      </c>
      <c r="K198" s="21" t="s">
        <v>4856</v>
      </c>
      <c r="L198" s="19" t="str">
        <f t="shared" si="6"/>
        <v>A</v>
      </c>
      <c r="M198" s="19">
        <f t="shared" si="7"/>
        <v>7</v>
      </c>
      <c r="N198" s="20" t="s">
        <v>55</v>
      </c>
      <c r="O198" s="1" t="s">
        <v>2521</v>
      </c>
      <c r="P198" s="1"/>
      <c r="Q198" s="33"/>
      <c r="R198" s="112" t="s">
        <v>157</v>
      </c>
      <c r="S198" s="7" t="str">
        <f>EMENTARIO[[#This Row],[NR]]&amp;" - "&amp;EMENTARIO[[#This Row],[Especificação]]</f>
        <v>1.1.1.4.50.2.3 - Adicional ICMS - Fundo Estadual de Combate à Pobreza - Dívida Ativa</v>
      </c>
      <c r="T198" s="7"/>
    </row>
    <row r="199" spans="1:20" s="26" customFormat="1" ht="30" x14ac:dyDescent="0.25">
      <c r="A199" s="7"/>
      <c r="B199" s="128"/>
      <c r="C199" s="19" t="s">
        <v>1513</v>
      </c>
      <c r="D199" s="19" t="s">
        <v>1513</v>
      </c>
      <c r="E199" s="19" t="s">
        <v>1513</v>
      </c>
      <c r="F199" s="19" t="s">
        <v>1523</v>
      </c>
      <c r="G199" s="19" t="s">
        <v>1537</v>
      </c>
      <c r="H199" s="19" t="s">
        <v>1522</v>
      </c>
      <c r="I199" s="19" t="s">
        <v>1523</v>
      </c>
      <c r="J199" s="19" t="s">
        <v>8603</v>
      </c>
      <c r="K199" s="21" t="s">
        <v>4857</v>
      </c>
      <c r="L199" s="19" t="str">
        <f t="shared" si="6"/>
        <v>A</v>
      </c>
      <c r="M199" s="19">
        <f t="shared" si="7"/>
        <v>7</v>
      </c>
      <c r="N199" s="20" t="s">
        <v>55</v>
      </c>
      <c r="O199" s="1" t="s">
        <v>2521</v>
      </c>
      <c r="P199" s="1"/>
      <c r="Q199" s="33"/>
      <c r="R199" s="112" t="s">
        <v>157</v>
      </c>
      <c r="S199" s="7" t="str">
        <f>EMENTARIO[[#This Row],[NR]]&amp;" - "&amp;EMENTARIO[[#This Row],[Especificação]]</f>
        <v>1.1.1.4.50.2.4 - Adicional ICMS - Fundo Estadual de Combate à Pobreza - Dívida Ativa - Multas e Juros de Mora da Dívida Ativa</v>
      </c>
      <c r="T199" s="7"/>
    </row>
    <row r="200" spans="1:20" s="26" customFormat="1" x14ac:dyDescent="0.25">
      <c r="A200" s="7"/>
      <c r="B200" s="128"/>
      <c r="C200" s="19" t="s">
        <v>1513</v>
      </c>
      <c r="D200" s="19" t="s">
        <v>1513</v>
      </c>
      <c r="E200" s="19" t="s">
        <v>1513</v>
      </c>
      <c r="F200" s="19" t="s">
        <v>1523</v>
      </c>
      <c r="G200" s="19" t="s">
        <v>1537</v>
      </c>
      <c r="H200" s="19" t="s">
        <v>1522</v>
      </c>
      <c r="I200" s="19" t="s">
        <v>1524</v>
      </c>
      <c r="J200" s="19" t="s">
        <v>8604</v>
      </c>
      <c r="K200" s="21" t="s">
        <v>4858</v>
      </c>
      <c r="L200" s="19" t="str">
        <f t="shared" si="6"/>
        <v>A</v>
      </c>
      <c r="M200" s="19">
        <f t="shared" si="7"/>
        <v>7</v>
      </c>
      <c r="N200" s="20" t="s">
        <v>55</v>
      </c>
      <c r="O200" s="1" t="s">
        <v>2521</v>
      </c>
      <c r="P200" s="1"/>
      <c r="Q200" s="33"/>
      <c r="R200" s="112" t="s">
        <v>157</v>
      </c>
      <c r="S200" s="7" t="str">
        <f>EMENTARIO[[#This Row],[NR]]&amp;" - "&amp;EMENTARIO[[#This Row],[Especificação]]</f>
        <v>1.1.1.4.50.2.5 - Adicional ICMS - Fundo Estadual de Combate à Pobreza - Multas</v>
      </c>
      <c r="T200" s="7"/>
    </row>
    <row r="201" spans="1:20" s="26" customFormat="1" x14ac:dyDescent="0.25">
      <c r="A201" s="7"/>
      <c r="B201" s="128"/>
      <c r="C201" s="19" t="s">
        <v>1513</v>
      </c>
      <c r="D201" s="19" t="s">
        <v>1513</v>
      </c>
      <c r="E201" s="19" t="s">
        <v>1513</v>
      </c>
      <c r="F201" s="19" t="s">
        <v>1523</v>
      </c>
      <c r="G201" s="19" t="s">
        <v>1537</v>
      </c>
      <c r="H201" s="19" t="s">
        <v>1522</v>
      </c>
      <c r="I201" s="19" t="s">
        <v>1518</v>
      </c>
      <c r="J201" s="19" t="s">
        <v>8605</v>
      </c>
      <c r="K201" s="21" t="s">
        <v>4859</v>
      </c>
      <c r="L201" s="19" t="str">
        <f t="shared" si="6"/>
        <v>A</v>
      </c>
      <c r="M201" s="19">
        <f t="shared" si="7"/>
        <v>7</v>
      </c>
      <c r="N201" s="20" t="s">
        <v>55</v>
      </c>
      <c r="O201" s="1" t="s">
        <v>2521</v>
      </c>
      <c r="P201" s="1"/>
      <c r="Q201" s="33"/>
      <c r="R201" s="112" t="s">
        <v>157</v>
      </c>
      <c r="S201" s="7" t="str">
        <f>EMENTARIO[[#This Row],[NR]]&amp;" - "&amp;EMENTARIO[[#This Row],[Especificação]]</f>
        <v>1.1.1.4.50.2.6 - Adicional ICMS - Fundo Estadual de Combate à Pobreza - Juros de Mora</v>
      </c>
      <c r="T201" s="7"/>
    </row>
    <row r="202" spans="1:20" s="26" customFormat="1" ht="30" x14ac:dyDescent="0.25">
      <c r="A202" s="7"/>
      <c r="B202" s="128"/>
      <c r="C202" s="19" t="s">
        <v>1513</v>
      </c>
      <c r="D202" s="19" t="s">
        <v>1513</v>
      </c>
      <c r="E202" s="19" t="s">
        <v>1513</v>
      </c>
      <c r="F202" s="19" t="s">
        <v>1523</v>
      </c>
      <c r="G202" s="19" t="s">
        <v>1537</v>
      </c>
      <c r="H202" s="19" t="s">
        <v>1522</v>
      </c>
      <c r="I202" s="19" t="s">
        <v>1520</v>
      </c>
      <c r="J202" s="19" t="s">
        <v>8606</v>
      </c>
      <c r="K202" s="21" t="s">
        <v>4860</v>
      </c>
      <c r="L202" s="19" t="str">
        <f t="shared" si="6"/>
        <v>A</v>
      </c>
      <c r="M202" s="19">
        <f t="shared" si="7"/>
        <v>7</v>
      </c>
      <c r="N202" s="20" t="s">
        <v>55</v>
      </c>
      <c r="O202" s="1" t="s">
        <v>2521</v>
      </c>
      <c r="P202" s="1"/>
      <c r="Q202" s="33"/>
      <c r="R202" s="112" t="s">
        <v>157</v>
      </c>
      <c r="S202" s="7" t="str">
        <f>EMENTARIO[[#This Row],[NR]]&amp;" - "&amp;EMENTARIO[[#This Row],[Especificação]]</f>
        <v>1.1.1.4.50.2.7 - Adicional ICMS - Fundo Estadual de Combate à Pobreza - Dívida Ativa - Multas da Dívida Ativa</v>
      </c>
      <c r="T202" s="7"/>
    </row>
    <row r="203" spans="1:20" s="26" customFormat="1" ht="30" x14ac:dyDescent="0.25">
      <c r="A203" s="7"/>
      <c r="B203" s="128"/>
      <c r="C203" s="19" t="s">
        <v>1513</v>
      </c>
      <c r="D203" s="19" t="s">
        <v>1513</v>
      </c>
      <c r="E203" s="19" t="s">
        <v>1513</v>
      </c>
      <c r="F203" s="19" t="s">
        <v>1523</v>
      </c>
      <c r="G203" s="19" t="s">
        <v>1537</v>
      </c>
      <c r="H203" s="19" t="s">
        <v>1522</v>
      </c>
      <c r="I203" s="19" t="s">
        <v>1521</v>
      </c>
      <c r="J203" s="19" t="s">
        <v>8607</v>
      </c>
      <c r="K203" s="21" t="s">
        <v>4861</v>
      </c>
      <c r="L203" s="19" t="str">
        <f t="shared" si="6"/>
        <v>A</v>
      </c>
      <c r="M203" s="19">
        <f t="shared" si="7"/>
        <v>7</v>
      </c>
      <c r="N203" s="20" t="s">
        <v>55</v>
      </c>
      <c r="O203" s="1" t="s">
        <v>2521</v>
      </c>
      <c r="P203" s="1"/>
      <c r="Q203" s="33"/>
      <c r="R203" s="112" t="s">
        <v>157</v>
      </c>
      <c r="S203" s="7" t="str">
        <f>EMENTARIO[[#This Row],[NR]]&amp;" - "&amp;EMENTARIO[[#This Row],[Especificação]]</f>
        <v>1.1.1.4.50.2.8 - Adicional ICMS - Fundo Estadual de Combate à Pobreza - Juros de Mora da Dívida Ativa</v>
      </c>
      <c r="T203" s="7"/>
    </row>
    <row r="204" spans="1:20" s="26" customFormat="1" ht="45" x14ac:dyDescent="0.25">
      <c r="A204" s="7"/>
      <c r="B204" s="128"/>
      <c r="C204" s="19" t="s">
        <v>1513</v>
      </c>
      <c r="D204" s="19" t="s">
        <v>1513</v>
      </c>
      <c r="E204" s="19" t="s">
        <v>1513</v>
      </c>
      <c r="F204" s="19" t="s">
        <v>1523</v>
      </c>
      <c r="G204" s="19" t="s">
        <v>1541</v>
      </c>
      <c r="H204" s="19" t="s">
        <v>1516</v>
      </c>
      <c r="I204" s="19" t="s">
        <v>1516</v>
      </c>
      <c r="J204" s="19" t="s">
        <v>8608</v>
      </c>
      <c r="K204" s="21" t="s">
        <v>69</v>
      </c>
      <c r="L204" s="19" t="str">
        <f t="shared" si="6"/>
        <v>S</v>
      </c>
      <c r="M204" s="19">
        <f t="shared" si="7"/>
        <v>5</v>
      </c>
      <c r="N204" s="20" t="s">
        <v>55</v>
      </c>
      <c r="O204" s="1" t="s">
        <v>70</v>
      </c>
      <c r="P204" s="1"/>
      <c r="Q204" s="33"/>
      <c r="R204" s="112" t="s">
        <v>157</v>
      </c>
      <c r="S204" s="7" t="str">
        <f>EMENTARIO[[#This Row],[NR]]&amp;" - "&amp;EMENTARIO[[#This Row],[Especificação]]</f>
        <v>1.1.1.4.51.0.0 - Impostos sobre Serviços</v>
      </c>
      <c r="T204" s="7"/>
    </row>
    <row r="205" spans="1:20" s="26" customFormat="1" ht="45" x14ac:dyDescent="0.25">
      <c r="A205" s="7"/>
      <c r="B205" s="128"/>
      <c r="C205" s="19" t="s">
        <v>1513</v>
      </c>
      <c r="D205" s="19" t="s">
        <v>1513</v>
      </c>
      <c r="E205" s="19" t="s">
        <v>1513</v>
      </c>
      <c r="F205" s="19" t="s">
        <v>1523</v>
      </c>
      <c r="G205" s="19" t="s">
        <v>1541</v>
      </c>
      <c r="H205" s="19" t="s">
        <v>1513</v>
      </c>
      <c r="I205" s="19" t="s">
        <v>1516</v>
      </c>
      <c r="J205" s="19" t="s">
        <v>8609</v>
      </c>
      <c r="K205" s="21" t="s">
        <v>3024</v>
      </c>
      <c r="L205" s="19" t="str">
        <f t="shared" si="6"/>
        <v>S</v>
      </c>
      <c r="M205" s="19">
        <f t="shared" si="7"/>
        <v>6</v>
      </c>
      <c r="N205" s="20" t="s">
        <v>55</v>
      </c>
      <c r="O205" s="1" t="s">
        <v>71</v>
      </c>
      <c r="P205" s="1"/>
      <c r="Q205" s="33"/>
      <c r="R205" s="112" t="s">
        <v>157</v>
      </c>
      <c r="S205" s="7" t="str">
        <f>EMENTARIO[[#This Row],[NR]]&amp;" - "&amp;EMENTARIO[[#This Row],[Especificação]]</f>
        <v>1.1.1.4.51.1.0 - Imposto sobre Serviços de Qualquer Natureza - ISSQN</v>
      </c>
      <c r="T205" s="7"/>
    </row>
    <row r="206" spans="1:20" s="26" customFormat="1" x14ac:dyDescent="0.25">
      <c r="A206" s="7"/>
      <c r="B206" s="128"/>
      <c r="C206" s="19" t="s">
        <v>1513</v>
      </c>
      <c r="D206" s="19" t="s">
        <v>1513</v>
      </c>
      <c r="E206" s="19" t="s">
        <v>1513</v>
      </c>
      <c r="F206" s="19" t="s">
        <v>1523</v>
      </c>
      <c r="G206" s="19" t="s">
        <v>1541</v>
      </c>
      <c r="H206" s="19" t="s">
        <v>1513</v>
      </c>
      <c r="I206" s="19" t="s">
        <v>1513</v>
      </c>
      <c r="J206" s="19" t="s">
        <v>8610</v>
      </c>
      <c r="K206" s="21" t="s">
        <v>4122</v>
      </c>
      <c r="L206" s="19" t="str">
        <f t="shared" si="6"/>
        <v>A</v>
      </c>
      <c r="M206" s="19">
        <f t="shared" si="7"/>
        <v>7</v>
      </c>
      <c r="N206" s="20" t="s">
        <v>55</v>
      </c>
      <c r="O206" s="1" t="s">
        <v>2521</v>
      </c>
      <c r="P206" s="1"/>
      <c r="Q206" s="33"/>
      <c r="R206" s="112" t="s">
        <v>157</v>
      </c>
      <c r="S206" s="7" t="str">
        <f>EMENTARIO[[#This Row],[NR]]&amp;" - "&amp;EMENTARIO[[#This Row],[Especificação]]</f>
        <v>1.1.1.4.51.1.1 - Imposto sobre Serviços de Qualquer Natureza - ISSQN - Principal</v>
      </c>
      <c r="T206" s="7"/>
    </row>
    <row r="207" spans="1:20" s="26" customFormat="1" ht="30" x14ac:dyDescent="0.25">
      <c r="A207" s="7"/>
      <c r="B207" s="128"/>
      <c r="C207" s="19" t="s">
        <v>1513</v>
      </c>
      <c r="D207" s="19" t="s">
        <v>1513</v>
      </c>
      <c r="E207" s="19" t="s">
        <v>1513</v>
      </c>
      <c r="F207" s="19" t="s">
        <v>1523</v>
      </c>
      <c r="G207" s="19" t="s">
        <v>1541</v>
      </c>
      <c r="H207" s="19" t="s">
        <v>1513</v>
      </c>
      <c r="I207" s="19" t="s">
        <v>1522</v>
      </c>
      <c r="J207" s="19" t="s">
        <v>8611</v>
      </c>
      <c r="K207" s="21" t="s">
        <v>4123</v>
      </c>
      <c r="L207" s="19" t="str">
        <f t="shared" si="6"/>
        <v>A</v>
      </c>
      <c r="M207" s="19">
        <f t="shared" si="7"/>
        <v>7</v>
      </c>
      <c r="N207" s="20" t="s">
        <v>55</v>
      </c>
      <c r="O207" s="1" t="s">
        <v>2521</v>
      </c>
      <c r="P207" s="1"/>
      <c r="Q207" s="33"/>
      <c r="R207" s="112" t="s">
        <v>157</v>
      </c>
      <c r="S207" s="7" t="str">
        <f>EMENTARIO[[#This Row],[NR]]&amp;" - "&amp;EMENTARIO[[#This Row],[Especificação]]</f>
        <v>1.1.1.4.51.1.2 - Imposto sobre Serviços de Qualquer Natureza - ISSQN - Multas e Juros de Mora</v>
      </c>
      <c r="T207" s="7"/>
    </row>
    <row r="208" spans="1:20" s="26" customFormat="1" x14ac:dyDescent="0.25">
      <c r="A208" s="7"/>
      <c r="B208" s="128"/>
      <c r="C208" s="19" t="s">
        <v>1513</v>
      </c>
      <c r="D208" s="19" t="s">
        <v>1513</v>
      </c>
      <c r="E208" s="19" t="s">
        <v>1513</v>
      </c>
      <c r="F208" s="19" t="s">
        <v>1523</v>
      </c>
      <c r="G208" s="19" t="s">
        <v>1541</v>
      </c>
      <c r="H208" s="19" t="s">
        <v>1513</v>
      </c>
      <c r="I208" s="19" t="s">
        <v>1514</v>
      </c>
      <c r="J208" s="19" t="s">
        <v>8612</v>
      </c>
      <c r="K208" s="21" t="s">
        <v>4124</v>
      </c>
      <c r="L208" s="19" t="str">
        <f t="shared" si="6"/>
        <v>A</v>
      </c>
      <c r="M208" s="19">
        <f t="shared" si="7"/>
        <v>7</v>
      </c>
      <c r="N208" s="20" t="s">
        <v>55</v>
      </c>
      <c r="O208" s="1" t="s">
        <v>2521</v>
      </c>
      <c r="P208" s="1"/>
      <c r="Q208" s="33"/>
      <c r="R208" s="112" t="s">
        <v>157</v>
      </c>
      <c r="S208" s="7" t="str">
        <f>EMENTARIO[[#This Row],[NR]]&amp;" - "&amp;EMENTARIO[[#This Row],[Especificação]]</f>
        <v>1.1.1.4.51.1.3 - Imposto sobre Serviços de Qualquer Natureza - ISSQN - Dívida Ativa</v>
      </c>
      <c r="T208" s="7"/>
    </row>
    <row r="209" spans="1:20" s="26" customFormat="1" ht="30" x14ac:dyDescent="0.25">
      <c r="A209" s="7"/>
      <c r="B209" s="128"/>
      <c r="C209" s="19" t="s">
        <v>1513</v>
      </c>
      <c r="D209" s="19" t="s">
        <v>1513</v>
      </c>
      <c r="E209" s="19" t="s">
        <v>1513</v>
      </c>
      <c r="F209" s="19" t="s">
        <v>1523</v>
      </c>
      <c r="G209" s="19" t="s">
        <v>1541</v>
      </c>
      <c r="H209" s="19" t="s">
        <v>1513</v>
      </c>
      <c r="I209" s="19" t="s">
        <v>1523</v>
      </c>
      <c r="J209" s="19" t="s">
        <v>8613</v>
      </c>
      <c r="K209" s="21" t="s">
        <v>4125</v>
      </c>
      <c r="L209" s="19" t="str">
        <f t="shared" si="6"/>
        <v>A</v>
      </c>
      <c r="M209" s="19">
        <f t="shared" si="7"/>
        <v>7</v>
      </c>
      <c r="N209" s="20" t="s">
        <v>55</v>
      </c>
      <c r="O209" s="1" t="s">
        <v>2521</v>
      </c>
      <c r="P209" s="1"/>
      <c r="Q209" s="33"/>
      <c r="R209" s="112" t="s">
        <v>157</v>
      </c>
      <c r="S209" s="7" t="str">
        <f>EMENTARIO[[#This Row],[NR]]&amp;" - "&amp;EMENTARIO[[#This Row],[Especificação]]</f>
        <v>1.1.1.4.51.1.4 - Imposto sobre Serviços de Qualquer Natureza - ISSQN - Dívida Ativa - Multas e Juros de Mora da Dívida Ativa</v>
      </c>
      <c r="T209" s="7"/>
    </row>
    <row r="210" spans="1:20" s="26" customFormat="1" x14ac:dyDescent="0.25">
      <c r="A210" s="7"/>
      <c r="B210" s="128"/>
      <c r="C210" s="19" t="s">
        <v>1513</v>
      </c>
      <c r="D210" s="19" t="s">
        <v>1513</v>
      </c>
      <c r="E210" s="19" t="s">
        <v>1513</v>
      </c>
      <c r="F210" s="19" t="s">
        <v>1523</v>
      </c>
      <c r="G210" s="19" t="s">
        <v>1541</v>
      </c>
      <c r="H210" s="19" t="s">
        <v>1513</v>
      </c>
      <c r="I210" s="19" t="s">
        <v>1524</v>
      </c>
      <c r="J210" s="19" t="s">
        <v>8614</v>
      </c>
      <c r="K210" s="21" t="s">
        <v>4126</v>
      </c>
      <c r="L210" s="19" t="str">
        <f t="shared" si="6"/>
        <v>A</v>
      </c>
      <c r="M210" s="19">
        <f t="shared" si="7"/>
        <v>7</v>
      </c>
      <c r="N210" s="20" t="s">
        <v>55</v>
      </c>
      <c r="O210" s="1" t="s">
        <v>2521</v>
      </c>
      <c r="P210" s="1"/>
      <c r="Q210" s="33"/>
      <c r="R210" s="112" t="s">
        <v>157</v>
      </c>
      <c r="S210" s="7" t="str">
        <f>EMENTARIO[[#This Row],[NR]]&amp;" - "&amp;EMENTARIO[[#This Row],[Especificação]]</f>
        <v>1.1.1.4.51.1.5 - Imposto sobre Serviços de Qualquer Natureza - ISSQN - Multas</v>
      </c>
      <c r="T210" s="7"/>
    </row>
    <row r="211" spans="1:20" s="26" customFormat="1" x14ac:dyDescent="0.25">
      <c r="A211" s="7"/>
      <c r="B211" s="128"/>
      <c r="C211" s="19" t="s">
        <v>1513</v>
      </c>
      <c r="D211" s="19" t="s">
        <v>1513</v>
      </c>
      <c r="E211" s="19" t="s">
        <v>1513</v>
      </c>
      <c r="F211" s="19" t="s">
        <v>1523</v>
      </c>
      <c r="G211" s="19" t="s">
        <v>1541</v>
      </c>
      <c r="H211" s="19" t="s">
        <v>1513</v>
      </c>
      <c r="I211" s="19" t="s">
        <v>1518</v>
      </c>
      <c r="J211" s="19" t="s">
        <v>8615</v>
      </c>
      <c r="K211" s="21" t="s">
        <v>4127</v>
      </c>
      <c r="L211" s="19" t="str">
        <f t="shared" si="6"/>
        <v>A</v>
      </c>
      <c r="M211" s="19">
        <f t="shared" si="7"/>
        <v>7</v>
      </c>
      <c r="N211" s="20" t="s">
        <v>55</v>
      </c>
      <c r="O211" s="1" t="s">
        <v>2521</v>
      </c>
      <c r="P211" s="1"/>
      <c r="Q211" s="33"/>
      <c r="R211" s="112" t="s">
        <v>157</v>
      </c>
      <c r="S211" s="7" t="str">
        <f>EMENTARIO[[#This Row],[NR]]&amp;" - "&amp;EMENTARIO[[#This Row],[Especificação]]</f>
        <v>1.1.1.4.51.1.6 - Imposto sobre Serviços de Qualquer Natureza - ISSQN - Juros de Mora</v>
      </c>
      <c r="T211" s="7"/>
    </row>
    <row r="212" spans="1:20" s="26" customFormat="1" ht="30" x14ac:dyDescent="0.25">
      <c r="A212" s="7"/>
      <c r="B212" s="128"/>
      <c r="C212" s="19" t="s">
        <v>1513</v>
      </c>
      <c r="D212" s="19" t="s">
        <v>1513</v>
      </c>
      <c r="E212" s="19" t="s">
        <v>1513</v>
      </c>
      <c r="F212" s="19" t="s">
        <v>1523</v>
      </c>
      <c r="G212" s="19" t="s">
        <v>1541</v>
      </c>
      <c r="H212" s="19" t="s">
        <v>1513</v>
      </c>
      <c r="I212" s="19" t="s">
        <v>1520</v>
      </c>
      <c r="J212" s="19" t="s">
        <v>8616</v>
      </c>
      <c r="K212" s="21" t="s">
        <v>4128</v>
      </c>
      <c r="L212" s="19" t="str">
        <f t="shared" si="6"/>
        <v>A</v>
      </c>
      <c r="M212" s="19">
        <f t="shared" si="7"/>
        <v>7</v>
      </c>
      <c r="N212" s="20" t="s">
        <v>55</v>
      </c>
      <c r="O212" s="1" t="s">
        <v>2521</v>
      </c>
      <c r="P212" s="1"/>
      <c r="Q212" s="33"/>
      <c r="R212" s="112" t="s">
        <v>157</v>
      </c>
      <c r="S212" s="7" t="str">
        <f>EMENTARIO[[#This Row],[NR]]&amp;" - "&amp;EMENTARIO[[#This Row],[Especificação]]</f>
        <v>1.1.1.4.51.1.7 - Imposto sobre Serviços de Qualquer Natureza - ISSQN - Dívida Ativa - Multas da Dívida Ativa</v>
      </c>
      <c r="T212" s="7"/>
    </row>
    <row r="213" spans="1:20" s="26" customFormat="1" ht="30" x14ac:dyDescent="0.25">
      <c r="A213" s="7"/>
      <c r="B213" s="128"/>
      <c r="C213" s="19" t="s">
        <v>1513</v>
      </c>
      <c r="D213" s="19" t="s">
        <v>1513</v>
      </c>
      <c r="E213" s="19" t="s">
        <v>1513</v>
      </c>
      <c r="F213" s="19" t="s">
        <v>1523</v>
      </c>
      <c r="G213" s="19" t="s">
        <v>1541</v>
      </c>
      <c r="H213" s="19" t="s">
        <v>1513</v>
      </c>
      <c r="I213" s="19" t="s">
        <v>1521</v>
      </c>
      <c r="J213" s="19" t="s">
        <v>8617</v>
      </c>
      <c r="K213" s="21" t="s">
        <v>4129</v>
      </c>
      <c r="L213" s="19" t="str">
        <f t="shared" si="6"/>
        <v>A</v>
      </c>
      <c r="M213" s="19">
        <f t="shared" si="7"/>
        <v>7</v>
      </c>
      <c r="N213" s="20" t="s">
        <v>55</v>
      </c>
      <c r="O213" s="1" t="s">
        <v>2521</v>
      </c>
      <c r="P213" s="1"/>
      <c r="Q213" s="33"/>
      <c r="R213" s="112" t="s">
        <v>157</v>
      </c>
      <c r="S213" s="7" t="str">
        <f>EMENTARIO[[#This Row],[NR]]&amp;" - "&amp;EMENTARIO[[#This Row],[Especificação]]</f>
        <v>1.1.1.4.51.1.8 - Imposto sobre Serviços de Qualquer Natureza - ISSQN - Juros de Mora da Dívida Ativa</v>
      </c>
      <c r="T213" s="7"/>
    </row>
    <row r="214" spans="1:20" s="26" customFormat="1" ht="45" x14ac:dyDescent="0.25">
      <c r="A214" s="7"/>
      <c r="B214" s="128"/>
      <c r="C214" s="19" t="s">
        <v>1513</v>
      </c>
      <c r="D214" s="19" t="s">
        <v>1513</v>
      </c>
      <c r="E214" s="19" t="s">
        <v>1513</v>
      </c>
      <c r="F214" s="19" t="s">
        <v>1523</v>
      </c>
      <c r="G214" s="19" t="s">
        <v>1541</v>
      </c>
      <c r="H214" s="19" t="s">
        <v>1522</v>
      </c>
      <c r="I214" s="19" t="s">
        <v>1516</v>
      </c>
      <c r="J214" s="19" t="s">
        <v>8618</v>
      </c>
      <c r="K214" s="21" t="s">
        <v>72</v>
      </c>
      <c r="L214" s="19" t="str">
        <f t="shared" si="6"/>
        <v>S</v>
      </c>
      <c r="M214" s="19">
        <f t="shared" si="7"/>
        <v>6</v>
      </c>
      <c r="N214" s="20" t="s">
        <v>55</v>
      </c>
      <c r="O214" s="1" t="s">
        <v>73</v>
      </c>
      <c r="P214" s="1"/>
      <c r="Q214" s="33"/>
      <c r="R214" s="112" t="s">
        <v>157</v>
      </c>
      <c r="S214" s="7" t="str">
        <f>EMENTARIO[[#This Row],[NR]]&amp;" - "&amp;EMENTARIO[[#This Row],[Especificação]]</f>
        <v>1.1.1.4.51.2.0 - Adicional ISS - Fundo Municipal de Combate à Pobreza</v>
      </c>
      <c r="T214" s="7"/>
    </row>
    <row r="215" spans="1:20" s="26" customFormat="1" x14ac:dyDescent="0.25">
      <c r="A215" s="7"/>
      <c r="B215" s="128"/>
      <c r="C215" s="19" t="s">
        <v>1513</v>
      </c>
      <c r="D215" s="19" t="s">
        <v>1513</v>
      </c>
      <c r="E215" s="19" t="s">
        <v>1513</v>
      </c>
      <c r="F215" s="19" t="s">
        <v>1523</v>
      </c>
      <c r="G215" s="19" t="s">
        <v>1541</v>
      </c>
      <c r="H215" s="19" t="s">
        <v>1522</v>
      </c>
      <c r="I215" s="19" t="s">
        <v>1513</v>
      </c>
      <c r="J215" s="19" t="s">
        <v>8619</v>
      </c>
      <c r="K215" s="21" t="s">
        <v>826</v>
      </c>
      <c r="L215" s="19" t="str">
        <f t="shared" si="6"/>
        <v>A</v>
      </c>
      <c r="M215" s="19">
        <f t="shared" si="7"/>
        <v>7</v>
      </c>
      <c r="N215" s="20" t="s">
        <v>55</v>
      </c>
      <c r="O215" s="1" t="s">
        <v>2521</v>
      </c>
      <c r="P215" s="1"/>
      <c r="Q215" s="33"/>
      <c r="R215" s="112" t="s">
        <v>157</v>
      </c>
      <c r="S215" s="7" t="str">
        <f>EMENTARIO[[#This Row],[NR]]&amp;" - "&amp;EMENTARIO[[#This Row],[Especificação]]</f>
        <v>1.1.1.4.51.2.1 - Adicional ISS - Fundo Municipal de Combate à Pobreza - Principal</v>
      </c>
      <c r="T215" s="7"/>
    </row>
    <row r="216" spans="1:20" s="26" customFormat="1" ht="30" x14ac:dyDescent="0.25">
      <c r="A216" s="7"/>
      <c r="B216" s="128"/>
      <c r="C216" s="19" t="s">
        <v>1513</v>
      </c>
      <c r="D216" s="19" t="s">
        <v>1513</v>
      </c>
      <c r="E216" s="19" t="s">
        <v>1513</v>
      </c>
      <c r="F216" s="19" t="s">
        <v>1523</v>
      </c>
      <c r="G216" s="19" t="s">
        <v>1541</v>
      </c>
      <c r="H216" s="19" t="s">
        <v>1522</v>
      </c>
      <c r="I216" s="19" t="s">
        <v>1522</v>
      </c>
      <c r="J216" s="19" t="s">
        <v>8620</v>
      </c>
      <c r="K216" s="21" t="s">
        <v>827</v>
      </c>
      <c r="L216" s="19" t="str">
        <f t="shared" si="6"/>
        <v>A</v>
      </c>
      <c r="M216" s="19">
        <f t="shared" si="7"/>
        <v>7</v>
      </c>
      <c r="N216" s="20" t="s">
        <v>55</v>
      </c>
      <c r="O216" s="1" t="s">
        <v>2521</v>
      </c>
      <c r="P216" s="1"/>
      <c r="Q216" s="33"/>
      <c r="R216" s="112" t="s">
        <v>157</v>
      </c>
      <c r="S216" s="7" t="str">
        <f>EMENTARIO[[#This Row],[NR]]&amp;" - "&amp;EMENTARIO[[#This Row],[Especificação]]</f>
        <v>1.1.1.4.51.2.2 - Adicional ISS - Fundo Municipal de Combate à Pobreza - Multas e Juros de Mora</v>
      </c>
      <c r="T216" s="7"/>
    </row>
    <row r="217" spans="1:20" s="26" customFormat="1" x14ac:dyDescent="0.25">
      <c r="A217" s="7"/>
      <c r="B217" s="128"/>
      <c r="C217" s="19" t="s">
        <v>1513</v>
      </c>
      <c r="D217" s="19" t="s">
        <v>1513</v>
      </c>
      <c r="E217" s="19" t="s">
        <v>1513</v>
      </c>
      <c r="F217" s="19" t="s">
        <v>1523</v>
      </c>
      <c r="G217" s="19" t="s">
        <v>1541</v>
      </c>
      <c r="H217" s="19" t="s">
        <v>1522</v>
      </c>
      <c r="I217" s="19" t="s">
        <v>1514</v>
      </c>
      <c r="J217" s="19" t="s">
        <v>8621</v>
      </c>
      <c r="K217" s="21" t="s">
        <v>828</v>
      </c>
      <c r="L217" s="19" t="str">
        <f t="shared" si="6"/>
        <v>A</v>
      </c>
      <c r="M217" s="19">
        <f t="shared" si="7"/>
        <v>7</v>
      </c>
      <c r="N217" s="20" t="s">
        <v>55</v>
      </c>
      <c r="O217" s="1" t="s">
        <v>2521</v>
      </c>
      <c r="P217" s="1"/>
      <c r="Q217" s="33"/>
      <c r="R217" s="112" t="s">
        <v>157</v>
      </c>
      <c r="S217" s="7" t="str">
        <f>EMENTARIO[[#This Row],[NR]]&amp;" - "&amp;EMENTARIO[[#This Row],[Especificação]]</f>
        <v>1.1.1.4.51.2.3 - Adicional ISS - Fundo Municipal de Combate à Pobreza - Dívida Ativa</v>
      </c>
      <c r="T217" s="7"/>
    </row>
    <row r="218" spans="1:20" s="26" customFormat="1" ht="30" x14ac:dyDescent="0.25">
      <c r="A218" s="7"/>
      <c r="B218" s="128"/>
      <c r="C218" s="19" t="s">
        <v>1513</v>
      </c>
      <c r="D218" s="19" t="s">
        <v>1513</v>
      </c>
      <c r="E218" s="19" t="s">
        <v>1513</v>
      </c>
      <c r="F218" s="19" t="s">
        <v>1523</v>
      </c>
      <c r="G218" s="19" t="s">
        <v>1541</v>
      </c>
      <c r="H218" s="19" t="s">
        <v>1522</v>
      </c>
      <c r="I218" s="19" t="s">
        <v>1523</v>
      </c>
      <c r="J218" s="19" t="s">
        <v>8622</v>
      </c>
      <c r="K218" s="21" t="s">
        <v>829</v>
      </c>
      <c r="L218" s="19" t="str">
        <f t="shared" si="6"/>
        <v>A</v>
      </c>
      <c r="M218" s="19">
        <f t="shared" si="7"/>
        <v>7</v>
      </c>
      <c r="N218" s="20" t="s">
        <v>55</v>
      </c>
      <c r="O218" s="1" t="s">
        <v>2521</v>
      </c>
      <c r="P218" s="1"/>
      <c r="Q218" s="33"/>
      <c r="R218" s="112" t="s">
        <v>157</v>
      </c>
      <c r="S218" s="7" t="str">
        <f>EMENTARIO[[#This Row],[NR]]&amp;" - "&amp;EMENTARIO[[#This Row],[Especificação]]</f>
        <v>1.1.1.4.51.2.4 - Adicional ISS - Fundo Municipal de Combate à Pobreza - Dívida Ativa - Multas e Juros de Mora da Dívida Ativa</v>
      </c>
      <c r="T218" s="7"/>
    </row>
    <row r="219" spans="1:20" s="26" customFormat="1" x14ac:dyDescent="0.25">
      <c r="A219" s="7"/>
      <c r="B219" s="128"/>
      <c r="C219" s="19" t="s">
        <v>1513</v>
      </c>
      <c r="D219" s="19" t="s">
        <v>1513</v>
      </c>
      <c r="E219" s="19" t="s">
        <v>1513</v>
      </c>
      <c r="F219" s="19" t="s">
        <v>1523</v>
      </c>
      <c r="G219" s="19" t="s">
        <v>1541</v>
      </c>
      <c r="H219" s="19" t="s">
        <v>1522</v>
      </c>
      <c r="I219" s="19" t="s">
        <v>1524</v>
      </c>
      <c r="J219" s="19" t="s">
        <v>8623</v>
      </c>
      <c r="K219" s="21" t="s">
        <v>830</v>
      </c>
      <c r="L219" s="19" t="str">
        <f t="shared" si="6"/>
        <v>A</v>
      </c>
      <c r="M219" s="19">
        <f t="shared" si="7"/>
        <v>7</v>
      </c>
      <c r="N219" s="20" t="s">
        <v>55</v>
      </c>
      <c r="O219" s="1" t="s">
        <v>2521</v>
      </c>
      <c r="P219" s="1"/>
      <c r="Q219" s="33"/>
      <c r="R219" s="112" t="s">
        <v>157</v>
      </c>
      <c r="S219" s="7" t="str">
        <f>EMENTARIO[[#This Row],[NR]]&amp;" - "&amp;EMENTARIO[[#This Row],[Especificação]]</f>
        <v>1.1.1.4.51.2.5 - Adicional ISS - Fundo Municipal de Combate à Pobreza - Multas</v>
      </c>
      <c r="T219" s="7"/>
    </row>
    <row r="220" spans="1:20" s="26" customFormat="1" x14ac:dyDescent="0.25">
      <c r="A220" s="7"/>
      <c r="B220" s="128"/>
      <c r="C220" s="19" t="s">
        <v>1513</v>
      </c>
      <c r="D220" s="19" t="s">
        <v>1513</v>
      </c>
      <c r="E220" s="19" t="s">
        <v>1513</v>
      </c>
      <c r="F220" s="19" t="s">
        <v>1523</v>
      </c>
      <c r="G220" s="19" t="s">
        <v>1541</v>
      </c>
      <c r="H220" s="19" t="s">
        <v>1522</v>
      </c>
      <c r="I220" s="19" t="s">
        <v>1518</v>
      </c>
      <c r="J220" s="19" t="s">
        <v>8624</v>
      </c>
      <c r="K220" s="21" t="s">
        <v>831</v>
      </c>
      <c r="L220" s="19" t="str">
        <f t="shared" si="6"/>
        <v>A</v>
      </c>
      <c r="M220" s="19">
        <f t="shared" si="7"/>
        <v>7</v>
      </c>
      <c r="N220" s="20" t="s">
        <v>55</v>
      </c>
      <c r="O220" s="1" t="s">
        <v>2521</v>
      </c>
      <c r="P220" s="1"/>
      <c r="Q220" s="33"/>
      <c r="R220" s="112" t="s">
        <v>157</v>
      </c>
      <c r="S220" s="7" t="str">
        <f>EMENTARIO[[#This Row],[NR]]&amp;" - "&amp;EMENTARIO[[#This Row],[Especificação]]</f>
        <v>1.1.1.4.51.2.6 - Adicional ISS - Fundo Municipal de Combate à Pobreza - Juros de Mora</v>
      </c>
      <c r="T220" s="7"/>
    </row>
    <row r="221" spans="1:20" s="26" customFormat="1" ht="30" x14ac:dyDescent="0.25">
      <c r="A221" s="7"/>
      <c r="B221" s="128"/>
      <c r="C221" s="19" t="s">
        <v>1513</v>
      </c>
      <c r="D221" s="19" t="s">
        <v>1513</v>
      </c>
      <c r="E221" s="19" t="s">
        <v>1513</v>
      </c>
      <c r="F221" s="19" t="s">
        <v>1523</v>
      </c>
      <c r="G221" s="19" t="s">
        <v>1541</v>
      </c>
      <c r="H221" s="19" t="s">
        <v>1522</v>
      </c>
      <c r="I221" s="19" t="s">
        <v>1520</v>
      </c>
      <c r="J221" s="19" t="s">
        <v>8625</v>
      </c>
      <c r="K221" s="21" t="s">
        <v>832</v>
      </c>
      <c r="L221" s="19" t="str">
        <f t="shared" si="6"/>
        <v>A</v>
      </c>
      <c r="M221" s="19">
        <f t="shared" si="7"/>
        <v>7</v>
      </c>
      <c r="N221" s="20" t="s">
        <v>55</v>
      </c>
      <c r="O221" s="1" t="s">
        <v>2521</v>
      </c>
      <c r="P221" s="1"/>
      <c r="Q221" s="33"/>
      <c r="R221" s="112" t="s">
        <v>157</v>
      </c>
      <c r="S221" s="7" t="str">
        <f>EMENTARIO[[#This Row],[NR]]&amp;" - "&amp;EMENTARIO[[#This Row],[Especificação]]</f>
        <v>1.1.1.4.51.2.7 - Adicional ISS - Fundo Municipal de Combate à Pobreza - Dívida Ativa - Multas da Dívida Ativa</v>
      </c>
      <c r="T221" s="7"/>
    </row>
    <row r="222" spans="1:20" s="26" customFormat="1" ht="30" x14ac:dyDescent="0.25">
      <c r="A222" s="7"/>
      <c r="B222" s="128"/>
      <c r="C222" s="19" t="s">
        <v>1513</v>
      </c>
      <c r="D222" s="19" t="s">
        <v>1513</v>
      </c>
      <c r="E222" s="19" t="s">
        <v>1513</v>
      </c>
      <c r="F222" s="19" t="s">
        <v>1523</v>
      </c>
      <c r="G222" s="19" t="s">
        <v>1541</v>
      </c>
      <c r="H222" s="19" t="s">
        <v>1522</v>
      </c>
      <c r="I222" s="19" t="s">
        <v>1521</v>
      </c>
      <c r="J222" s="19" t="s">
        <v>8626</v>
      </c>
      <c r="K222" s="21" t="s">
        <v>833</v>
      </c>
      <c r="L222" s="19" t="str">
        <f t="shared" si="6"/>
        <v>A</v>
      </c>
      <c r="M222" s="19">
        <f t="shared" si="7"/>
        <v>7</v>
      </c>
      <c r="N222" s="20" t="s">
        <v>55</v>
      </c>
      <c r="O222" s="1" t="s">
        <v>2521</v>
      </c>
      <c r="P222" s="1"/>
      <c r="Q222" s="33"/>
      <c r="R222" s="112" t="s">
        <v>157</v>
      </c>
      <c r="S222" s="7" t="str">
        <f>EMENTARIO[[#This Row],[NR]]&amp;" - "&amp;EMENTARIO[[#This Row],[Especificação]]</f>
        <v>1.1.1.4.51.2.8 - Adicional ISS - Fundo Municipal de Combate à Pobreza - Juros de Mora da Dívida Ativa</v>
      </c>
      <c r="T222" s="7"/>
    </row>
    <row r="223" spans="1:20" s="26" customFormat="1" ht="60" x14ac:dyDescent="0.25">
      <c r="A223" s="7"/>
      <c r="B223" s="128"/>
      <c r="C223" s="19" t="s">
        <v>1513</v>
      </c>
      <c r="D223" s="19" t="s">
        <v>1513</v>
      </c>
      <c r="E223" s="19" t="s">
        <v>1513</v>
      </c>
      <c r="F223" s="19" t="s">
        <v>1523</v>
      </c>
      <c r="G223" s="19" t="s">
        <v>1543</v>
      </c>
      <c r="H223" s="19" t="s">
        <v>1516</v>
      </c>
      <c r="I223" s="19" t="s">
        <v>1516</v>
      </c>
      <c r="J223" s="19" t="s">
        <v>8627</v>
      </c>
      <c r="K223" s="21" t="s">
        <v>74</v>
      </c>
      <c r="L223" s="19" t="str">
        <f t="shared" si="6"/>
        <v>S</v>
      </c>
      <c r="M223" s="19">
        <f t="shared" si="7"/>
        <v>5</v>
      </c>
      <c r="N223" s="20" t="s">
        <v>55</v>
      </c>
      <c r="O223" s="1" t="s">
        <v>75</v>
      </c>
      <c r="P223" s="1"/>
      <c r="Q223" s="33"/>
      <c r="R223" s="112" t="s">
        <v>157</v>
      </c>
      <c r="S223" s="7" t="str">
        <f>EMENTARIO[[#This Row],[NR]]&amp;" - "&amp;EMENTARIO[[#This Row],[Especificação]]</f>
        <v>1.1.1.4.52.0.0 - Imposto sobre Vendas a Varejo de Combustíveis Líquidos e Gasosos (IVVC)</v>
      </c>
      <c r="T223" s="7"/>
    </row>
    <row r="224" spans="1:20" s="26" customFormat="1" ht="30" x14ac:dyDescent="0.25">
      <c r="A224" s="7"/>
      <c r="B224" s="128"/>
      <c r="C224" s="19" t="s">
        <v>1513</v>
      </c>
      <c r="D224" s="19" t="s">
        <v>1513</v>
      </c>
      <c r="E224" s="19" t="s">
        <v>1513</v>
      </c>
      <c r="F224" s="19" t="s">
        <v>1523</v>
      </c>
      <c r="G224" s="19" t="s">
        <v>1543</v>
      </c>
      <c r="H224" s="19" t="s">
        <v>1516</v>
      </c>
      <c r="I224" s="19" t="s">
        <v>1513</v>
      </c>
      <c r="J224" s="19" t="s">
        <v>8628</v>
      </c>
      <c r="K224" s="21" t="s">
        <v>834</v>
      </c>
      <c r="L224" s="19" t="str">
        <f t="shared" si="6"/>
        <v>A</v>
      </c>
      <c r="M224" s="19">
        <f t="shared" si="7"/>
        <v>7</v>
      </c>
      <c r="N224" s="20" t="s">
        <v>55</v>
      </c>
      <c r="O224" s="1" t="s">
        <v>2521</v>
      </c>
      <c r="P224" s="1"/>
      <c r="Q224" s="33"/>
      <c r="R224" s="112" t="s">
        <v>157</v>
      </c>
      <c r="S224" s="7" t="str">
        <f>EMENTARIO[[#This Row],[NR]]&amp;" - "&amp;EMENTARIO[[#This Row],[Especificação]]</f>
        <v>1.1.1.4.52.0.1 - Imposto sobre Vendas a Varejo de Combustíveis Líquidos e Gasosos (IVVC) - Principal</v>
      </c>
      <c r="T224" s="7"/>
    </row>
    <row r="225" spans="1:20" s="27" customFormat="1" ht="30" x14ac:dyDescent="0.25">
      <c r="A225" s="7"/>
      <c r="B225" s="224"/>
      <c r="C225" s="19" t="s">
        <v>1513</v>
      </c>
      <c r="D225" s="19" t="s">
        <v>1513</v>
      </c>
      <c r="E225" s="19" t="s">
        <v>1513</v>
      </c>
      <c r="F225" s="19" t="s">
        <v>1523</v>
      </c>
      <c r="G225" s="19" t="s">
        <v>1543</v>
      </c>
      <c r="H225" s="19" t="s">
        <v>1516</v>
      </c>
      <c r="I225" s="19" t="s">
        <v>1522</v>
      </c>
      <c r="J225" s="19" t="s">
        <v>8629</v>
      </c>
      <c r="K225" s="21" t="s">
        <v>835</v>
      </c>
      <c r="L225" s="19" t="str">
        <f t="shared" si="6"/>
        <v>A</v>
      </c>
      <c r="M225" s="19">
        <f t="shared" si="7"/>
        <v>7</v>
      </c>
      <c r="N225" s="20" t="s">
        <v>55</v>
      </c>
      <c r="O225" s="1" t="s">
        <v>2521</v>
      </c>
      <c r="P225" s="1"/>
      <c r="Q225" s="33"/>
      <c r="R225" s="112" t="s">
        <v>157</v>
      </c>
      <c r="S225" s="7" t="str">
        <f>EMENTARIO[[#This Row],[NR]]&amp;" - "&amp;EMENTARIO[[#This Row],[Especificação]]</f>
        <v>1.1.1.4.52.0.2 - Imposto sobre Vendas a Varejo de Combustíveis Líquidos e Gasosos (IVVC) - Multas e Juros de Mora</v>
      </c>
      <c r="T225" s="7"/>
    </row>
    <row r="226" spans="1:20" s="28" customFormat="1" ht="30" x14ac:dyDescent="0.25">
      <c r="A226" s="7"/>
      <c r="B226" s="224"/>
      <c r="C226" s="19" t="s">
        <v>1513</v>
      </c>
      <c r="D226" s="19" t="s">
        <v>1513</v>
      </c>
      <c r="E226" s="19" t="s">
        <v>1513</v>
      </c>
      <c r="F226" s="19" t="s">
        <v>1523</v>
      </c>
      <c r="G226" s="19" t="s">
        <v>1543</v>
      </c>
      <c r="H226" s="19" t="s">
        <v>1516</v>
      </c>
      <c r="I226" s="19" t="s">
        <v>1514</v>
      </c>
      <c r="J226" s="19" t="s">
        <v>8630</v>
      </c>
      <c r="K226" s="21" t="s">
        <v>836</v>
      </c>
      <c r="L226" s="19" t="str">
        <f t="shared" si="6"/>
        <v>A</v>
      </c>
      <c r="M226" s="19">
        <f t="shared" si="7"/>
        <v>7</v>
      </c>
      <c r="N226" s="20" t="s">
        <v>55</v>
      </c>
      <c r="O226" s="1" t="s">
        <v>2521</v>
      </c>
      <c r="P226" s="1"/>
      <c r="Q226" s="33"/>
      <c r="R226" s="112" t="s">
        <v>157</v>
      </c>
      <c r="S226" s="7" t="str">
        <f>EMENTARIO[[#This Row],[NR]]&amp;" - "&amp;EMENTARIO[[#This Row],[Especificação]]</f>
        <v>1.1.1.4.52.0.3 - Imposto sobre Vendas a Varejo de Combustíveis Líquidos e Gasosos (IVVC) - Dívida Ativa</v>
      </c>
      <c r="T226" s="7"/>
    </row>
    <row r="227" spans="1:20" s="28" customFormat="1" ht="30" x14ac:dyDescent="0.25">
      <c r="A227" s="7"/>
      <c r="B227" s="224"/>
      <c r="C227" s="19" t="s">
        <v>1513</v>
      </c>
      <c r="D227" s="19" t="s">
        <v>1513</v>
      </c>
      <c r="E227" s="19" t="s">
        <v>1513</v>
      </c>
      <c r="F227" s="19" t="s">
        <v>1523</v>
      </c>
      <c r="G227" s="19" t="s">
        <v>1543</v>
      </c>
      <c r="H227" s="19" t="s">
        <v>1516</v>
      </c>
      <c r="I227" s="19" t="s">
        <v>1523</v>
      </c>
      <c r="J227" s="19" t="s">
        <v>8631</v>
      </c>
      <c r="K227" s="21" t="s">
        <v>837</v>
      </c>
      <c r="L227" s="19" t="str">
        <f t="shared" si="6"/>
        <v>A</v>
      </c>
      <c r="M227" s="19">
        <f t="shared" si="7"/>
        <v>7</v>
      </c>
      <c r="N227" s="20" t="s">
        <v>55</v>
      </c>
      <c r="O227" s="1" t="s">
        <v>2521</v>
      </c>
      <c r="P227" s="1"/>
      <c r="Q227" s="33"/>
      <c r="R227" s="112" t="s">
        <v>157</v>
      </c>
      <c r="S227" s="7" t="str">
        <f>EMENTARIO[[#This Row],[NR]]&amp;" - "&amp;EMENTARIO[[#This Row],[Especificação]]</f>
        <v>1.1.1.4.52.0.4 - Imposto sobre Vendas a Varejo de Combustíveis Líquidos e Gasosos (IVVC) - Dívida Ativa - Multas e Juros de Mora da Dívida Ativa</v>
      </c>
      <c r="T227" s="7"/>
    </row>
    <row r="228" spans="1:20" s="28" customFormat="1" ht="30" x14ac:dyDescent="0.25">
      <c r="A228" s="7"/>
      <c r="B228" s="224"/>
      <c r="C228" s="19" t="s">
        <v>1513</v>
      </c>
      <c r="D228" s="19" t="s">
        <v>1513</v>
      </c>
      <c r="E228" s="19" t="s">
        <v>1513</v>
      </c>
      <c r="F228" s="19" t="s">
        <v>1523</v>
      </c>
      <c r="G228" s="19" t="s">
        <v>1543</v>
      </c>
      <c r="H228" s="19" t="s">
        <v>1516</v>
      </c>
      <c r="I228" s="19" t="s">
        <v>1524</v>
      </c>
      <c r="J228" s="19" t="s">
        <v>8632</v>
      </c>
      <c r="K228" s="21" t="s">
        <v>838</v>
      </c>
      <c r="L228" s="19" t="str">
        <f t="shared" si="6"/>
        <v>A</v>
      </c>
      <c r="M228" s="19">
        <f t="shared" si="7"/>
        <v>7</v>
      </c>
      <c r="N228" s="20" t="s">
        <v>55</v>
      </c>
      <c r="O228" s="1" t="s">
        <v>2521</v>
      </c>
      <c r="P228" s="1"/>
      <c r="Q228" s="33"/>
      <c r="R228" s="112" t="s">
        <v>157</v>
      </c>
      <c r="S228" s="7" t="str">
        <f>EMENTARIO[[#This Row],[NR]]&amp;" - "&amp;EMENTARIO[[#This Row],[Especificação]]</f>
        <v>1.1.1.4.52.0.5 - Imposto sobre Vendas a Varejo de Combustíveis Líquidos e Gasosos (IVVC) - Multas</v>
      </c>
      <c r="T228" s="7"/>
    </row>
    <row r="229" spans="1:20" s="28" customFormat="1" ht="30" x14ac:dyDescent="0.25">
      <c r="A229" s="7"/>
      <c r="B229" s="224"/>
      <c r="C229" s="19" t="s">
        <v>1513</v>
      </c>
      <c r="D229" s="19" t="s">
        <v>1513</v>
      </c>
      <c r="E229" s="19" t="s">
        <v>1513</v>
      </c>
      <c r="F229" s="19" t="s">
        <v>1523</v>
      </c>
      <c r="G229" s="19" t="s">
        <v>1543</v>
      </c>
      <c r="H229" s="19" t="s">
        <v>1516</v>
      </c>
      <c r="I229" s="19" t="s">
        <v>1518</v>
      </c>
      <c r="J229" s="19" t="s">
        <v>8633</v>
      </c>
      <c r="K229" s="21" t="s">
        <v>839</v>
      </c>
      <c r="L229" s="19" t="str">
        <f t="shared" si="6"/>
        <v>A</v>
      </c>
      <c r="M229" s="19">
        <f t="shared" si="7"/>
        <v>7</v>
      </c>
      <c r="N229" s="20" t="s">
        <v>55</v>
      </c>
      <c r="O229" s="1" t="s">
        <v>2521</v>
      </c>
      <c r="P229" s="1"/>
      <c r="Q229" s="33"/>
      <c r="R229" s="112" t="s">
        <v>157</v>
      </c>
      <c r="S229" s="7" t="str">
        <f>EMENTARIO[[#This Row],[NR]]&amp;" - "&amp;EMENTARIO[[#This Row],[Especificação]]</f>
        <v>1.1.1.4.52.0.6 - Imposto sobre Vendas a Varejo de Combustíveis Líquidos e Gasosos (IVVC) - Juros de Mora</v>
      </c>
      <c r="T229" s="7"/>
    </row>
    <row r="230" spans="1:20" s="28" customFormat="1" ht="30" x14ac:dyDescent="0.25">
      <c r="A230" s="7"/>
      <c r="B230" s="224"/>
      <c r="C230" s="19" t="s">
        <v>1513</v>
      </c>
      <c r="D230" s="19" t="s">
        <v>1513</v>
      </c>
      <c r="E230" s="19" t="s">
        <v>1513</v>
      </c>
      <c r="F230" s="19" t="s">
        <v>1523</v>
      </c>
      <c r="G230" s="19" t="s">
        <v>1543</v>
      </c>
      <c r="H230" s="19" t="s">
        <v>1516</v>
      </c>
      <c r="I230" s="19" t="s">
        <v>1520</v>
      </c>
      <c r="J230" s="19" t="s">
        <v>8634</v>
      </c>
      <c r="K230" s="21" t="s">
        <v>840</v>
      </c>
      <c r="L230" s="19" t="str">
        <f t="shared" si="6"/>
        <v>A</v>
      </c>
      <c r="M230" s="19">
        <f t="shared" si="7"/>
        <v>7</v>
      </c>
      <c r="N230" s="20" t="s">
        <v>55</v>
      </c>
      <c r="O230" s="1" t="s">
        <v>2521</v>
      </c>
      <c r="P230" s="1"/>
      <c r="Q230" s="33"/>
      <c r="R230" s="112" t="s">
        <v>157</v>
      </c>
      <c r="S230" s="7" t="str">
        <f>EMENTARIO[[#This Row],[NR]]&amp;" - "&amp;EMENTARIO[[#This Row],[Especificação]]</f>
        <v>1.1.1.4.52.0.7 - Imposto sobre Vendas a Varejo de Combustíveis Líquidos e Gasosos (IVVC) - Dívida Ativa - Multas da Dívida Ativa</v>
      </c>
      <c r="T230" s="7"/>
    </row>
    <row r="231" spans="1:20" s="28" customFormat="1" ht="30" x14ac:dyDescent="0.25">
      <c r="A231" s="7"/>
      <c r="B231" s="224"/>
      <c r="C231" s="19" t="s">
        <v>1513</v>
      </c>
      <c r="D231" s="19" t="s">
        <v>1513</v>
      </c>
      <c r="E231" s="19" t="s">
        <v>1513</v>
      </c>
      <c r="F231" s="19" t="s">
        <v>1523</v>
      </c>
      <c r="G231" s="19" t="s">
        <v>1543</v>
      </c>
      <c r="H231" s="19" t="s">
        <v>1516</v>
      </c>
      <c r="I231" s="19" t="s">
        <v>1521</v>
      </c>
      <c r="J231" s="19" t="s">
        <v>8635</v>
      </c>
      <c r="K231" s="21" t="s">
        <v>841</v>
      </c>
      <c r="L231" s="19" t="str">
        <f t="shared" si="6"/>
        <v>A</v>
      </c>
      <c r="M231" s="19">
        <f t="shared" si="7"/>
        <v>7</v>
      </c>
      <c r="N231" s="20" t="s">
        <v>55</v>
      </c>
      <c r="O231" s="1" t="s">
        <v>2521</v>
      </c>
      <c r="P231" s="1"/>
      <c r="Q231" s="33"/>
      <c r="R231" s="112" t="s">
        <v>157</v>
      </c>
      <c r="S231" s="7" t="str">
        <f>EMENTARIO[[#This Row],[NR]]&amp;" - "&amp;EMENTARIO[[#This Row],[Especificação]]</f>
        <v>1.1.1.4.52.0.8 - Imposto sobre Vendas a Varejo de Combustíveis Líquidos e Gasosos (IVVC) - Juros de Mora da Dívida Ativa</v>
      </c>
      <c r="T231" s="7"/>
    </row>
    <row r="232" spans="1:20" s="28" customFormat="1" ht="30" x14ac:dyDescent="0.25">
      <c r="A232" s="7"/>
      <c r="B232" s="224"/>
      <c r="C232" s="19" t="s">
        <v>1513</v>
      </c>
      <c r="D232" s="19" t="s">
        <v>1513</v>
      </c>
      <c r="E232" s="19" t="s">
        <v>1513</v>
      </c>
      <c r="F232" s="19" t="s">
        <v>1524</v>
      </c>
      <c r="G232" s="19" t="s">
        <v>1519</v>
      </c>
      <c r="H232" s="19" t="s">
        <v>1516</v>
      </c>
      <c r="I232" s="19" t="s">
        <v>1516</v>
      </c>
      <c r="J232" s="19" t="s">
        <v>8636</v>
      </c>
      <c r="K232" s="21" t="s">
        <v>3025</v>
      </c>
      <c r="L232" s="19" t="str">
        <f t="shared" si="6"/>
        <v>S</v>
      </c>
      <c r="M232" s="19">
        <f t="shared" si="7"/>
        <v>4</v>
      </c>
      <c r="N232" s="20" t="s">
        <v>55</v>
      </c>
      <c r="O232" s="1" t="s">
        <v>3026</v>
      </c>
      <c r="P232" s="1"/>
      <c r="Q232" s="33"/>
      <c r="R232" s="112" t="s">
        <v>157</v>
      </c>
      <c r="S232" s="7" t="str">
        <f>EMENTARIO[[#This Row],[NR]]&amp;" - "&amp;EMENTARIO[[#This Row],[Especificação]]</f>
        <v>1.1.1.5.00.0.0 - Impostos sobre Operações de Crédito, Câmbio e Seguro, ou Relativas a Títulos ou Valores Mobiliários</v>
      </c>
      <c r="T232" s="7"/>
    </row>
    <row r="233" spans="1:20" s="28" customFormat="1" ht="45" x14ac:dyDescent="0.25">
      <c r="A233" s="7"/>
      <c r="B233" s="224"/>
      <c r="C233" s="19" t="s">
        <v>1513</v>
      </c>
      <c r="D233" s="19" t="s">
        <v>1513</v>
      </c>
      <c r="E233" s="19" t="s">
        <v>1513</v>
      </c>
      <c r="F233" s="19" t="s">
        <v>1524</v>
      </c>
      <c r="G233" s="19" t="s">
        <v>1515</v>
      </c>
      <c r="H233" s="19" t="s">
        <v>1516</v>
      </c>
      <c r="I233" s="19" t="s">
        <v>1516</v>
      </c>
      <c r="J233" s="19" t="s">
        <v>8637</v>
      </c>
      <c r="K233" s="21" t="s">
        <v>3027</v>
      </c>
      <c r="L233" s="19" t="str">
        <f t="shared" si="6"/>
        <v>S</v>
      </c>
      <c r="M233" s="19">
        <f t="shared" si="7"/>
        <v>5</v>
      </c>
      <c r="N233" s="20" t="s">
        <v>55</v>
      </c>
      <c r="O233" s="1" t="s">
        <v>3028</v>
      </c>
      <c r="P233" s="1"/>
      <c r="Q233" s="33"/>
      <c r="R233" s="112" t="s">
        <v>157</v>
      </c>
      <c r="S233" s="7" t="str">
        <f>EMENTARIO[[#This Row],[NR]]&amp;" - "&amp;EMENTARIO[[#This Row],[Especificação]]</f>
        <v>1.1.1.5.01.0.0 - Imposto sobre Operações Financeiras Incidente sobre o Ouro – IOF-Ouro</v>
      </c>
      <c r="T233" s="7"/>
    </row>
    <row r="234" spans="1:20" ht="30" x14ac:dyDescent="0.25">
      <c r="B234" s="128"/>
      <c r="C234" s="19" t="s">
        <v>1513</v>
      </c>
      <c r="D234" s="19" t="s">
        <v>1513</v>
      </c>
      <c r="E234" s="19" t="s">
        <v>1513</v>
      </c>
      <c r="F234" s="19" t="s">
        <v>1524</v>
      </c>
      <c r="G234" s="19" t="s">
        <v>1515</v>
      </c>
      <c r="H234" s="19" t="s">
        <v>1516</v>
      </c>
      <c r="I234" s="19" t="s">
        <v>1513</v>
      </c>
      <c r="J234" s="19" t="s">
        <v>8638</v>
      </c>
      <c r="K234" s="21" t="s">
        <v>4862</v>
      </c>
      <c r="L234" s="19" t="str">
        <f t="shared" si="6"/>
        <v>A</v>
      </c>
      <c r="M234" s="19">
        <f t="shared" si="7"/>
        <v>7</v>
      </c>
      <c r="N234" s="20" t="s">
        <v>51</v>
      </c>
      <c r="O234" s="1" t="s">
        <v>2521</v>
      </c>
      <c r="P234" s="1"/>
      <c r="Q234" s="33"/>
      <c r="R234" s="112" t="s">
        <v>157</v>
      </c>
      <c r="S234" s="7" t="str">
        <f>EMENTARIO[[#This Row],[NR]]&amp;" - "&amp;EMENTARIO[[#This Row],[Especificação]]</f>
        <v>1.1.1.5.01.0.1 - Imposto sobre Operações Financeiras Incidente sobre o Ouro – IOF-Ouro - Principal</v>
      </c>
    </row>
    <row r="235" spans="1:20" ht="30" x14ac:dyDescent="0.25">
      <c r="B235" s="128"/>
      <c r="C235" s="19" t="s">
        <v>1513</v>
      </c>
      <c r="D235" s="19" t="s">
        <v>1513</v>
      </c>
      <c r="E235" s="19" t="s">
        <v>1513</v>
      </c>
      <c r="F235" s="19" t="s">
        <v>1524</v>
      </c>
      <c r="G235" s="19" t="s">
        <v>1515</v>
      </c>
      <c r="H235" s="19" t="s">
        <v>1516</v>
      </c>
      <c r="I235" s="19" t="s">
        <v>1522</v>
      </c>
      <c r="J235" s="19" t="s">
        <v>8639</v>
      </c>
      <c r="K235" s="21" t="s">
        <v>4863</v>
      </c>
      <c r="L235" s="19" t="str">
        <f t="shared" si="6"/>
        <v>A</v>
      </c>
      <c r="M235" s="19">
        <f t="shared" si="7"/>
        <v>7</v>
      </c>
      <c r="N235" s="20" t="s">
        <v>51</v>
      </c>
      <c r="O235" s="1" t="s">
        <v>2521</v>
      </c>
      <c r="P235" s="1"/>
      <c r="Q235" s="33"/>
      <c r="R235" s="112" t="s">
        <v>157</v>
      </c>
      <c r="S235" s="7" t="str">
        <f>EMENTARIO[[#This Row],[NR]]&amp;" - "&amp;EMENTARIO[[#This Row],[Especificação]]</f>
        <v>1.1.1.5.01.0.2 - Imposto sobre Operações Financeiras Incidente sobre o Ouro – IOF-Ouro - Multas e Juros de Mora</v>
      </c>
    </row>
    <row r="236" spans="1:20" s="29" customFormat="1" ht="30" x14ac:dyDescent="0.25">
      <c r="A236" s="7"/>
      <c r="B236" s="128"/>
      <c r="C236" s="19" t="s">
        <v>1513</v>
      </c>
      <c r="D236" s="19" t="s">
        <v>1513</v>
      </c>
      <c r="E236" s="19" t="s">
        <v>1513</v>
      </c>
      <c r="F236" s="19" t="s">
        <v>1524</v>
      </c>
      <c r="G236" s="19" t="s">
        <v>1515</v>
      </c>
      <c r="H236" s="19" t="s">
        <v>1516</v>
      </c>
      <c r="I236" s="19" t="s">
        <v>1514</v>
      </c>
      <c r="J236" s="19" t="s">
        <v>8640</v>
      </c>
      <c r="K236" s="21" t="s">
        <v>4864</v>
      </c>
      <c r="L236" s="19" t="str">
        <f t="shared" si="6"/>
        <v>A</v>
      </c>
      <c r="M236" s="19">
        <f t="shared" si="7"/>
        <v>7</v>
      </c>
      <c r="N236" s="20" t="s">
        <v>51</v>
      </c>
      <c r="O236" s="1" t="s">
        <v>2521</v>
      </c>
      <c r="P236" s="1"/>
      <c r="Q236" s="33"/>
      <c r="R236" s="112" t="s">
        <v>157</v>
      </c>
      <c r="S236" s="7" t="str">
        <f>EMENTARIO[[#This Row],[NR]]&amp;" - "&amp;EMENTARIO[[#This Row],[Especificação]]</f>
        <v>1.1.1.5.01.0.3 - Imposto sobre Operações Financeiras Incidente sobre o Ouro – IOF-Ouro - Dívida Ativa</v>
      </c>
      <c r="T236" s="7"/>
    </row>
    <row r="237" spans="1:20" ht="30" x14ac:dyDescent="0.25">
      <c r="B237" s="128"/>
      <c r="C237" s="19" t="s">
        <v>1513</v>
      </c>
      <c r="D237" s="19" t="s">
        <v>1513</v>
      </c>
      <c r="E237" s="19" t="s">
        <v>1513</v>
      </c>
      <c r="F237" s="19" t="s">
        <v>1524</v>
      </c>
      <c r="G237" s="19" t="s">
        <v>1515</v>
      </c>
      <c r="H237" s="19" t="s">
        <v>1516</v>
      </c>
      <c r="I237" s="19" t="s">
        <v>1523</v>
      </c>
      <c r="J237" s="19" t="s">
        <v>8641</v>
      </c>
      <c r="K237" s="21" t="s">
        <v>4865</v>
      </c>
      <c r="L237" s="19" t="str">
        <f t="shared" si="6"/>
        <v>A</v>
      </c>
      <c r="M237" s="19">
        <f t="shared" si="7"/>
        <v>7</v>
      </c>
      <c r="N237" s="20" t="s">
        <v>51</v>
      </c>
      <c r="O237" s="1" t="s">
        <v>2521</v>
      </c>
      <c r="P237" s="1"/>
      <c r="Q237" s="33"/>
      <c r="R237" s="112" t="s">
        <v>157</v>
      </c>
      <c r="S237" s="7" t="str">
        <f>EMENTARIO[[#This Row],[NR]]&amp;" - "&amp;EMENTARIO[[#This Row],[Especificação]]</f>
        <v>1.1.1.5.01.0.4 - Imposto sobre Operações Financeiras Incidente sobre o Ouro – IOF-Ouro - Dívida Ativa - Multas e Juros de Mora da Dívida Ativa</v>
      </c>
    </row>
    <row r="238" spans="1:20" ht="30" x14ac:dyDescent="0.25">
      <c r="B238" s="128"/>
      <c r="C238" s="19" t="s">
        <v>1513</v>
      </c>
      <c r="D238" s="19" t="s">
        <v>1513</v>
      </c>
      <c r="E238" s="19" t="s">
        <v>1513</v>
      </c>
      <c r="F238" s="19" t="s">
        <v>1524</v>
      </c>
      <c r="G238" s="19" t="s">
        <v>1515</v>
      </c>
      <c r="H238" s="19" t="s">
        <v>1516</v>
      </c>
      <c r="I238" s="19" t="s">
        <v>1524</v>
      </c>
      <c r="J238" s="19" t="s">
        <v>8642</v>
      </c>
      <c r="K238" s="21" t="s">
        <v>4866</v>
      </c>
      <c r="L238" s="19" t="str">
        <f t="shared" si="6"/>
        <v>A</v>
      </c>
      <c r="M238" s="19">
        <f t="shared" si="7"/>
        <v>7</v>
      </c>
      <c r="N238" s="20" t="s">
        <v>51</v>
      </c>
      <c r="O238" s="1" t="s">
        <v>2521</v>
      </c>
      <c r="P238" s="1"/>
      <c r="Q238" s="33"/>
      <c r="R238" s="112" t="s">
        <v>157</v>
      </c>
      <c r="S238" s="7" t="str">
        <f>EMENTARIO[[#This Row],[NR]]&amp;" - "&amp;EMENTARIO[[#This Row],[Especificação]]</f>
        <v>1.1.1.5.01.0.5 - Imposto sobre Operações Financeiras Incidente sobre o Ouro – IOF-Ouro - Multas</v>
      </c>
    </row>
    <row r="239" spans="1:20" ht="30" x14ac:dyDescent="0.25">
      <c r="B239" s="128"/>
      <c r="C239" s="19" t="s">
        <v>1513</v>
      </c>
      <c r="D239" s="19" t="s">
        <v>1513</v>
      </c>
      <c r="E239" s="19" t="s">
        <v>1513</v>
      </c>
      <c r="F239" s="19" t="s">
        <v>1524</v>
      </c>
      <c r="G239" s="19" t="s">
        <v>1515</v>
      </c>
      <c r="H239" s="19" t="s">
        <v>1516</v>
      </c>
      <c r="I239" s="19" t="s">
        <v>1518</v>
      </c>
      <c r="J239" s="19" t="s">
        <v>8643</v>
      </c>
      <c r="K239" s="21" t="s">
        <v>4867</v>
      </c>
      <c r="L239" s="19" t="str">
        <f t="shared" si="6"/>
        <v>A</v>
      </c>
      <c r="M239" s="19">
        <f t="shared" si="7"/>
        <v>7</v>
      </c>
      <c r="N239" s="20" t="s">
        <v>51</v>
      </c>
      <c r="O239" s="1" t="s">
        <v>2521</v>
      </c>
      <c r="P239" s="1"/>
      <c r="Q239" s="33"/>
      <c r="R239" s="112" t="s">
        <v>157</v>
      </c>
      <c r="S239" s="7" t="str">
        <f>EMENTARIO[[#This Row],[NR]]&amp;" - "&amp;EMENTARIO[[#This Row],[Especificação]]</f>
        <v>1.1.1.5.01.0.6 - Imposto sobre Operações Financeiras Incidente sobre o Ouro – IOF-Ouro - Juros de Mora</v>
      </c>
    </row>
    <row r="240" spans="1:20" ht="30" x14ac:dyDescent="0.25">
      <c r="B240" s="128"/>
      <c r="C240" s="19" t="s">
        <v>1513</v>
      </c>
      <c r="D240" s="19" t="s">
        <v>1513</v>
      </c>
      <c r="E240" s="19" t="s">
        <v>1513</v>
      </c>
      <c r="F240" s="19" t="s">
        <v>1524</v>
      </c>
      <c r="G240" s="19" t="s">
        <v>1515</v>
      </c>
      <c r="H240" s="19" t="s">
        <v>1516</v>
      </c>
      <c r="I240" s="19" t="s">
        <v>1520</v>
      </c>
      <c r="J240" s="19" t="s">
        <v>8644</v>
      </c>
      <c r="K240" s="21" t="s">
        <v>4868</v>
      </c>
      <c r="L240" s="19" t="str">
        <f t="shared" si="6"/>
        <v>A</v>
      </c>
      <c r="M240" s="19">
        <f t="shared" si="7"/>
        <v>7</v>
      </c>
      <c r="N240" s="20" t="s">
        <v>51</v>
      </c>
      <c r="O240" s="1" t="s">
        <v>2521</v>
      </c>
      <c r="P240" s="1"/>
      <c r="Q240" s="33"/>
      <c r="R240" s="112" t="s">
        <v>157</v>
      </c>
      <c r="S240" s="7" t="str">
        <f>EMENTARIO[[#This Row],[NR]]&amp;" - "&amp;EMENTARIO[[#This Row],[Especificação]]</f>
        <v>1.1.1.5.01.0.7 - Imposto sobre Operações Financeiras Incidente sobre o Ouro – IOF-Ouro - Dívida Ativa - Multas da Dívida Ativa</v>
      </c>
    </row>
    <row r="241" spans="2:19" ht="30" x14ac:dyDescent="0.25">
      <c r="B241" s="128"/>
      <c r="C241" s="19" t="s">
        <v>1513</v>
      </c>
      <c r="D241" s="19" t="s">
        <v>1513</v>
      </c>
      <c r="E241" s="19" t="s">
        <v>1513</v>
      </c>
      <c r="F241" s="19" t="s">
        <v>1524</v>
      </c>
      <c r="G241" s="19" t="s">
        <v>1515</v>
      </c>
      <c r="H241" s="19" t="s">
        <v>1516</v>
      </c>
      <c r="I241" s="19" t="s">
        <v>1521</v>
      </c>
      <c r="J241" s="19" t="s">
        <v>8645</v>
      </c>
      <c r="K241" s="21" t="s">
        <v>4869</v>
      </c>
      <c r="L241" s="19" t="str">
        <f t="shared" si="6"/>
        <v>A</v>
      </c>
      <c r="M241" s="19">
        <f t="shared" si="7"/>
        <v>7</v>
      </c>
      <c r="N241" s="20" t="s">
        <v>51</v>
      </c>
      <c r="O241" s="1" t="s">
        <v>2521</v>
      </c>
      <c r="P241" s="1"/>
      <c r="Q241" s="33"/>
      <c r="R241" s="112" t="s">
        <v>157</v>
      </c>
      <c r="S241" s="7" t="str">
        <f>EMENTARIO[[#This Row],[NR]]&amp;" - "&amp;EMENTARIO[[#This Row],[Especificação]]</f>
        <v>1.1.1.5.01.0.8 - Imposto sobre Operações Financeiras Incidente sobre o Ouro – IOF-Ouro - Juros de Mora da Dívida Ativa</v>
      </c>
    </row>
    <row r="242" spans="2:19" ht="150" x14ac:dyDescent="0.25">
      <c r="B242" s="128"/>
      <c r="C242" s="19" t="s">
        <v>1513</v>
      </c>
      <c r="D242" s="19" t="s">
        <v>1513</v>
      </c>
      <c r="E242" s="19" t="s">
        <v>1513</v>
      </c>
      <c r="F242" s="19" t="s">
        <v>1524</v>
      </c>
      <c r="G242" s="19" t="s">
        <v>1517</v>
      </c>
      <c r="H242" s="19" t="s">
        <v>1516</v>
      </c>
      <c r="I242" s="19" t="s">
        <v>1516</v>
      </c>
      <c r="J242" s="19" t="s">
        <v>8646</v>
      </c>
      <c r="K242" s="21" t="s">
        <v>3031</v>
      </c>
      <c r="L242" s="19" t="str">
        <f t="shared" si="6"/>
        <v>S</v>
      </c>
      <c r="M242" s="19">
        <f t="shared" si="7"/>
        <v>5</v>
      </c>
      <c r="N242" s="20" t="s">
        <v>51</v>
      </c>
      <c r="O242" s="1" t="s">
        <v>3032</v>
      </c>
      <c r="P242" s="1"/>
      <c r="Q242" s="33"/>
      <c r="R242" s="112" t="s">
        <v>157</v>
      </c>
      <c r="S242" s="7" t="str">
        <f>EMENTARIO[[#This Row],[NR]]&amp;" - "&amp;EMENTARIO[[#This Row],[Especificação]]</f>
        <v>1.1.1.5.02.0.0 - Imposto sobre Operações Financeiras - IOF - Demais Operações</v>
      </c>
    </row>
    <row r="243" spans="2:19" x14ac:dyDescent="0.25">
      <c r="B243" s="128"/>
      <c r="C243" s="19" t="s">
        <v>1513</v>
      </c>
      <c r="D243" s="19" t="s">
        <v>1513</v>
      </c>
      <c r="E243" s="19" t="s">
        <v>1513</v>
      </c>
      <c r="F243" s="19" t="s">
        <v>1524</v>
      </c>
      <c r="G243" s="19" t="s">
        <v>1517</v>
      </c>
      <c r="H243" s="19" t="s">
        <v>1516</v>
      </c>
      <c r="I243" s="19" t="s">
        <v>1513</v>
      </c>
      <c r="J243" s="19" t="s">
        <v>8647</v>
      </c>
      <c r="K243" s="21" t="s">
        <v>4870</v>
      </c>
      <c r="L243" s="19" t="str">
        <f t="shared" si="6"/>
        <v>A</v>
      </c>
      <c r="M243" s="19">
        <f t="shared" si="7"/>
        <v>7</v>
      </c>
      <c r="N243" s="20" t="s">
        <v>45</v>
      </c>
      <c r="O243" s="1" t="s">
        <v>2521</v>
      </c>
      <c r="P243" s="1"/>
      <c r="Q243" s="33"/>
      <c r="R243" s="112" t="s">
        <v>157</v>
      </c>
      <c r="S243" s="7" t="str">
        <f>EMENTARIO[[#This Row],[NR]]&amp;" - "&amp;EMENTARIO[[#This Row],[Especificação]]</f>
        <v>1.1.1.5.02.0.1 - Imposto sobre Operações Financeiras - IOF - Demais Operações - Principal</v>
      </c>
    </row>
    <row r="244" spans="2:19" ht="30" x14ac:dyDescent="0.25">
      <c r="B244" s="128"/>
      <c r="C244" s="19" t="s">
        <v>1513</v>
      </c>
      <c r="D244" s="19" t="s">
        <v>1513</v>
      </c>
      <c r="E244" s="19" t="s">
        <v>1513</v>
      </c>
      <c r="F244" s="19" t="s">
        <v>1524</v>
      </c>
      <c r="G244" s="19" t="s">
        <v>1517</v>
      </c>
      <c r="H244" s="19" t="s">
        <v>1516</v>
      </c>
      <c r="I244" s="19" t="s">
        <v>1522</v>
      </c>
      <c r="J244" s="19" t="s">
        <v>8648</v>
      </c>
      <c r="K244" s="21" t="s">
        <v>4871</v>
      </c>
      <c r="L244" s="19" t="str">
        <f t="shared" si="6"/>
        <v>A</v>
      </c>
      <c r="M244" s="19">
        <f t="shared" si="7"/>
        <v>7</v>
      </c>
      <c r="N244" s="20" t="s">
        <v>45</v>
      </c>
      <c r="O244" s="1" t="s">
        <v>2521</v>
      </c>
      <c r="P244" s="1"/>
      <c r="Q244" s="33"/>
      <c r="R244" s="112" t="s">
        <v>157</v>
      </c>
      <c r="S244" s="7" t="str">
        <f>EMENTARIO[[#This Row],[NR]]&amp;" - "&amp;EMENTARIO[[#This Row],[Especificação]]</f>
        <v>1.1.1.5.02.0.2 - Imposto sobre Operações Financeiras - IOF - Demais Operações - Multas e Juros de Mora</v>
      </c>
    </row>
    <row r="245" spans="2:19" ht="30" x14ac:dyDescent="0.25">
      <c r="B245" s="128"/>
      <c r="C245" s="19" t="s">
        <v>1513</v>
      </c>
      <c r="D245" s="19" t="s">
        <v>1513</v>
      </c>
      <c r="E245" s="19" t="s">
        <v>1513</v>
      </c>
      <c r="F245" s="19" t="s">
        <v>1524</v>
      </c>
      <c r="G245" s="19" t="s">
        <v>1517</v>
      </c>
      <c r="H245" s="19" t="s">
        <v>1516</v>
      </c>
      <c r="I245" s="19" t="s">
        <v>1514</v>
      </c>
      <c r="J245" s="19" t="s">
        <v>8649</v>
      </c>
      <c r="K245" s="21" t="s">
        <v>4872</v>
      </c>
      <c r="L245" s="19" t="str">
        <f t="shared" si="6"/>
        <v>A</v>
      </c>
      <c r="M245" s="19">
        <f t="shared" si="7"/>
        <v>7</v>
      </c>
      <c r="N245" s="20" t="s">
        <v>45</v>
      </c>
      <c r="O245" s="1" t="s">
        <v>2521</v>
      </c>
      <c r="P245" s="1"/>
      <c r="Q245" s="33"/>
      <c r="R245" s="112" t="s">
        <v>157</v>
      </c>
      <c r="S245" s="7" t="str">
        <f>EMENTARIO[[#This Row],[NR]]&amp;" - "&amp;EMENTARIO[[#This Row],[Especificação]]</f>
        <v>1.1.1.5.02.0.3 - Imposto sobre Operações Financeiras - IOF - Demais Operações - Dívida Ativa</v>
      </c>
    </row>
    <row r="246" spans="2:19" ht="30" x14ac:dyDescent="0.25">
      <c r="B246" s="128"/>
      <c r="C246" s="19" t="s">
        <v>1513</v>
      </c>
      <c r="D246" s="19" t="s">
        <v>1513</v>
      </c>
      <c r="E246" s="19" t="s">
        <v>1513</v>
      </c>
      <c r="F246" s="19" t="s">
        <v>1524</v>
      </c>
      <c r="G246" s="19" t="s">
        <v>1517</v>
      </c>
      <c r="H246" s="19" t="s">
        <v>1516</v>
      </c>
      <c r="I246" s="19" t="s">
        <v>1523</v>
      </c>
      <c r="J246" s="19" t="s">
        <v>8650</v>
      </c>
      <c r="K246" s="21" t="s">
        <v>4873</v>
      </c>
      <c r="L246" s="19" t="str">
        <f t="shared" si="6"/>
        <v>A</v>
      </c>
      <c r="M246" s="19">
        <f t="shared" si="7"/>
        <v>7</v>
      </c>
      <c r="N246" s="20" t="s">
        <v>51</v>
      </c>
      <c r="O246" s="1" t="s">
        <v>2521</v>
      </c>
      <c r="P246" s="1"/>
      <c r="Q246" s="33"/>
      <c r="R246" s="112" t="s">
        <v>157</v>
      </c>
      <c r="S246" s="7" t="str">
        <f>EMENTARIO[[#This Row],[NR]]&amp;" - "&amp;EMENTARIO[[#This Row],[Especificação]]</f>
        <v>1.1.1.5.02.0.4 - Imposto sobre Operações Financeiras - IOF - Demais Operações - Dívida Ativa - Multas e Juros de Mora da Dívida Ativa</v>
      </c>
    </row>
    <row r="247" spans="2:19" x14ac:dyDescent="0.25">
      <c r="B247" s="128"/>
      <c r="C247" s="19" t="s">
        <v>1513</v>
      </c>
      <c r="D247" s="19" t="s">
        <v>1513</v>
      </c>
      <c r="E247" s="19" t="s">
        <v>1513</v>
      </c>
      <c r="F247" s="19" t="s">
        <v>1524</v>
      </c>
      <c r="G247" s="19" t="s">
        <v>1517</v>
      </c>
      <c r="H247" s="19" t="s">
        <v>1516</v>
      </c>
      <c r="I247" s="19" t="s">
        <v>1524</v>
      </c>
      <c r="J247" s="19" t="s">
        <v>8651</v>
      </c>
      <c r="K247" s="21" t="s">
        <v>4874</v>
      </c>
      <c r="L247" s="19" t="str">
        <f t="shared" si="6"/>
        <v>A</v>
      </c>
      <c r="M247" s="19">
        <f t="shared" si="7"/>
        <v>7</v>
      </c>
      <c r="N247" s="20" t="s">
        <v>51</v>
      </c>
      <c r="O247" s="1" t="s">
        <v>2521</v>
      </c>
      <c r="P247" s="1"/>
      <c r="Q247" s="33"/>
      <c r="R247" s="112" t="s">
        <v>157</v>
      </c>
      <c r="S247" s="7" t="str">
        <f>EMENTARIO[[#This Row],[NR]]&amp;" - "&amp;EMENTARIO[[#This Row],[Especificação]]</f>
        <v>1.1.1.5.02.0.5 - Imposto sobre Operações Financeiras - IOF - Demais Operações - Multas</v>
      </c>
    </row>
    <row r="248" spans="2:19" ht="30" x14ac:dyDescent="0.25">
      <c r="B248" s="128"/>
      <c r="C248" s="19" t="s">
        <v>1513</v>
      </c>
      <c r="D248" s="19" t="s">
        <v>1513</v>
      </c>
      <c r="E248" s="19" t="s">
        <v>1513</v>
      </c>
      <c r="F248" s="19" t="s">
        <v>1524</v>
      </c>
      <c r="G248" s="19" t="s">
        <v>1517</v>
      </c>
      <c r="H248" s="19" t="s">
        <v>1516</v>
      </c>
      <c r="I248" s="19" t="s">
        <v>1518</v>
      </c>
      <c r="J248" s="19" t="s">
        <v>8652</v>
      </c>
      <c r="K248" s="21" t="s">
        <v>4875</v>
      </c>
      <c r="L248" s="19" t="str">
        <f t="shared" si="6"/>
        <v>A</v>
      </c>
      <c r="M248" s="19">
        <f t="shared" si="7"/>
        <v>7</v>
      </c>
      <c r="N248" s="20" t="s">
        <v>51</v>
      </c>
      <c r="O248" s="1" t="s">
        <v>2521</v>
      </c>
      <c r="P248" s="1"/>
      <c r="Q248" s="33"/>
      <c r="R248" s="112" t="s">
        <v>157</v>
      </c>
      <c r="S248" s="7" t="str">
        <f>EMENTARIO[[#This Row],[NR]]&amp;" - "&amp;EMENTARIO[[#This Row],[Especificação]]</f>
        <v>1.1.1.5.02.0.6 - Imposto sobre Operações Financeiras - IOF - Demais Operações - Juros de Mora</v>
      </c>
    </row>
    <row r="249" spans="2:19" ht="30" x14ac:dyDescent="0.25">
      <c r="B249" s="128"/>
      <c r="C249" s="19" t="s">
        <v>1513</v>
      </c>
      <c r="D249" s="19" t="s">
        <v>1513</v>
      </c>
      <c r="E249" s="19" t="s">
        <v>1513</v>
      </c>
      <c r="F249" s="19" t="s">
        <v>1524</v>
      </c>
      <c r="G249" s="19" t="s">
        <v>1517</v>
      </c>
      <c r="H249" s="19" t="s">
        <v>1516</v>
      </c>
      <c r="I249" s="19" t="s">
        <v>1520</v>
      </c>
      <c r="J249" s="19" t="s">
        <v>8653</v>
      </c>
      <c r="K249" s="21" t="s">
        <v>4876</v>
      </c>
      <c r="L249" s="19" t="str">
        <f t="shared" si="6"/>
        <v>A</v>
      </c>
      <c r="M249" s="19">
        <f t="shared" si="7"/>
        <v>7</v>
      </c>
      <c r="N249" s="20" t="s">
        <v>51</v>
      </c>
      <c r="O249" s="1" t="s">
        <v>2521</v>
      </c>
      <c r="P249" s="1"/>
      <c r="Q249" s="33"/>
      <c r="R249" s="112" t="s">
        <v>157</v>
      </c>
      <c r="S249" s="7" t="str">
        <f>EMENTARIO[[#This Row],[NR]]&amp;" - "&amp;EMENTARIO[[#This Row],[Especificação]]</f>
        <v>1.1.1.5.02.0.7 - Imposto sobre Operações Financeiras - IOF - Demais Operações - Dívida Ativa - Multas da Dívida Ativa</v>
      </c>
    </row>
    <row r="250" spans="2:19" ht="30" x14ac:dyDescent="0.25">
      <c r="B250" s="128"/>
      <c r="C250" s="19" t="s">
        <v>1513</v>
      </c>
      <c r="D250" s="19" t="s">
        <v>1513</v>
      </c>
      <c r="E250" s="19" t="s">
        <v>1513</v>
      </c>
      <c r="F250" s="19" t="s">
        <v>1524</v>
      </c>
      <c r="G250" s="19" t="s">
        <v>1517</v>
      </c>
      <c r="H250" s="19" t="s">
        <v>1516</v>
      </c>
      <c r="I250" s="19" t="s">
        <v>1521</v>
      </c>
      <c r="J250" s="19" t="s">
        <v>8654</v>
      </c>
      <c r="K250" s="21" t="s">
        <v>4877</v>
      </c>
      <c r="L250" s="19" t="str">
        <f t="shared" si="6"/>
        <v>A</v>
      </c>
      <c r="M250" s="19">
        <f t="shared" si="7"/>
        <v>7</v>
      </c>
      <c r="N250" s="20" t="s">
        <v>51</v>
      </c>
      <c r="O250" s="1" t="s">
        <v>2521</v>
      </c>
      <c r="P250" s="1"/>
      <c r="Q250" s="33"/>
      <c r="R250" s="112" t="s">
        <v>157</v>
      </c>
      <c r="S250" s="7" t="str">
        <f>EMENTARIO[[#This Row],[NR]]&amp;" - "&amp;EMENTARIO[[#This Row],[Especificação]]</f>
        <v>1.1.1.5.02.0.8 - Imposto sobre Operações Financeiras - IOF - Demais Operações - Juros de Mora da Dívida Ativa</v>
      </c>
    </row>
    <row r="251" spans="2:19" x14ac:dyDescent="0.25">
      <c r="B251" s="128"/>
      <c r="C251" s="19" t="s">
        <v>1513</v>
      </c>
      <c r="D251" s="19" t="s">
        <v>1513</v>
      </c>
      <c r="E251" s="19" t="s">
        <v>1513</v>
      </c>
      <c r="F251" s="19" t="s">
        <v>1525</v>
      </c>
      <c r="G251" s="19" t="s">
        <v>1519</v>
      </c>
      <c r="H251" s="19" t="s">
        <v>1516</v>
      </c>
      <c r="I251" s="19" t="s">
        <v>1516</v>
      </c>
      <c r="J251" s="19" t="s">
        <v>8655</v>
      </c>
      <c r="K251" s="21" t="s">
        <v>76</v>
      </c>
      <c r="L251" s="19" t="str">
        <f t="shared" si="6"/>
        <v>S</v>
      </c>
      <c r="M251" s="19">
        <f t="shared" si="7"/>
        <v>4</v>
      </c>
      <c r="N251" s="20" t="s">
        <v>51</v>
      </c>
      <c r="O251" s="1" t="s">
        <v>77</v>
      </c>
      <c r="P251" s="1"/>
      <c r="Q251" s="33"/>
      <c r="R251" s="112" t="s">
        <v>157</v>
      </c>
      <c r="S251" s="7" t="str">
        <f>EMENTARIO[[#This Row],[NR]]&amp;" - "&amp;EMENTARIO[[#This Row],[Especificação]]</f>
        <v>1.1.1.9.00.0.0 - Outros Impostos</v>
      </c>
    </row>
    <row r="252" spans="2:19" x14ac:dyDescent="0.25">
      <c r="B252" s="128"/>
      <c r="C252" s="19" t="s">
        <v>1513</v>
      </c>
      <c r="D252" s="19" t="s">
        <v>1513</v>
      </c>
      <c r="E252" s="19" t="s">
        <v>1513</v>
      </c>
      <c r="F252" s="19" t="s">
        <v>1525</v>
      </c>
      <c r="G252" s="19" t="s">
        <v>1529</v>
      </c>
      <c r="H252" s="19" t="s">
        <v>1516</v>
      </c>
      <c r="I252" s="19" t="s">
        <v>1516</v>
      </c>
      <c r="J252" s="19" t="s">
        <v>8656</v>
      </c>
      <c r="K252" s="21" t="s">
        <v>76</v>
      </c>
      <c r="L252" s="19" t="str">
        <f t="shared" si="6"/>
        <v>S</v>
      </c>
      <c r="M252" s="19">
        <f t="shared" si="7"/>
        <v>5</v>
      </c>
      <c r="N252" s="20" t="s">
        <v>51</v>
      </c>
      <c r="O252" s="1" t="s">
        <v>78</v>
      </c>
      <c r="P252" s="1"/>
      <c r="Q252" s="33"/>
      <c r="R252" s="112" t="s">
        <v>157</v>
      </c>
      <c r="S252" s="7" t="str">
        <f>EMENTARIO[[#This Row],[NR]]&amp;" - "&amp;EMENTARIO[[#This Row],[Especificação]]</f>
        <v>1.1.1.9.99.0.0 - Outros Impostos</v>
      </c>
    </row>
    <row r="253" spans="2:19" x14ac:dyDescent="0.25">
      <c r="B253" s="128"/>
      <c r="C253" s="19" t="s">
        <v>1513</v>
      </c>
      <c r="D253" s="19" t="s">
        <v>1513</v>
      </c>
      <c r="E253" s="19" t="s">
        <v>1513</v>
      </c>
      <c r="F253" s="19" t="s">
        <v>1525</v>
      </c>
      <c r="G253" s="19" t="s">
        <v>1529</v>
      </c>
      <c r="H253" s="19" t="s">
        <v>1516</v>
      </c>
      <c r="I253" s="19" t="s">
        <v>1513</v>
      </c>
      <c r="J253" s="19" t="s">
        <v>8657</v>
      </c>
      <c r="K253" s="21" t="s">
        <v>842</v>
      </c>
      <c r="L253" s="19" t="str">
        <f t="shared" si="6"/>
        <v>A</v>
      </c>
      <c r="M253" s="19">
        <f t="shared" si="7"/>
        <v>7</v>
      </c>
      <c r="N253" s="20" t="s">
        <v>51</v>
      </c>
      <c r="O253" s="1" t="s">
        <v>2521</v>
      </c>
      <c r="P253" s="1"/>
      <c r="Q253" s="33"/>
      <c r="R253" s="112" t="s">
        <v>157</v>
      </c>
      <c r="S253" s="7" t="str">
        <f>EMENTARIO[[#This Row],[NR]]&amp;" - "&amp;EMENTARIO[[#This Row],[Especificação]]</f>
        <v>1.1.1.9.99.0.1 - Outros Impostos - Principal</v>
      </c>
    </row>
    <row r="254" spans="2:19" x14ac:dyDescent="0.25">
      <c r="B254" s="128"/>
      <c r="C254" s="19" t="s">
        <v>1513</v>
      </c>
      <c r="D254" s="19" t="s">
        <v>1513</v>
      </c>
      <c r="E254" s="19" t="s">
        <v>1513</v>
      </c>
      <c r="F254" s="19" t="s">
        <v>1525</v>
      </c>
      <c r="G254" s="19" t="s">
        <v>1529</v>
      </c>
      <c r="H254" s="19" t="s">
        <v>1516</v>
      </c>
      <c r="I254" s="19" t="s">
        <v>1522</v>
      </c>
      <c r="J254" s="19" t="s">
        <v>8658</v>
      </c>
      <c r="K254" s="21" t="s">
        <v>843</v>
      </c>
      <c r="L254" s="19" t="str">
        <f t="shared" si="6"/>
        <v>A</v>
      </c>
      <c r="M254" s="19">
        <f t="shared" si="7"/>
        <v>7</v>
      </c>
      <c r="N254" s="20" t="s">
        <v>51</v>
      </c>
      <c r="O254" s="1" t="s">
        <v>2521</v>
      </c>
      <c r="P254" s="1"/>
      <c r="Q254" s="33"/>
      <c r="R254" s="112" t="s">
        <v>157</v>
      </c>
      <c r="S254" s="7" t="str">
        <f>EMENTARIO[[#This Row],[NR]]&amp;" - "&amp;EMENTARIO[[#This Row],[Especificação]]</f>
        <v>1.1.1.9.99.0.2 - Outros Impostos - Multas e Juros de Mora</v>
      </c>
    </row>
    <row r="255" spans="2:19" x14ac:dyDescent="0.25">
      <c r="B255" s="128"/>
      <c r="C255" s="19" t="s">
        <v>1513</v>
      </c>
      <c r="D255" s="19" t="s">
        <v>1513</v>
      </c>
      <c r="E255" s="19" t="s">
        <v>1513</v>
      </c>
      <c r="F255" s="19" t="s">
        <v>1525</v>
      </c>
      <c r="G255" s="19" t="s">
        <v>1529</v>
      </c>
      <c r="H255" s="19" t="s">
        <v>1516</v>
      </c>
      <c r="I255" s="19" t="s">
        <v>1514</v>
      </c>
      <c r="J255" s="19" t="s">
        <v>8659</v>
      </c>
      <c r="K255" s="21" t="s">
        <v>844</v>
      </c>
      <c r="L255" s="19" t="str">
        <f t="shared" si="6"/>
        <v>A</v>
      </c>
      <c r="M255" s="19">
        <f t="shared" si="7"/>
        <v>7</v>
      </c>
      <c r="N255" s="20" t="s">
        <v>51</v>
      </c>
      <c r="O255" s="1" t="s">
        <v>2521</v>
      </c>
      <c r="P255" s="1"/>
      <c r="Q255" s="33"/>
      <c r="R255" s="112" t="s">
        <v>157</v>
      </c>
      <c r="S255" s="7" t="str">
        <f>EMENTARIO[[#This Row],[NR]]&amp;" - "&amp;EMENTARIO[[#This Row],[Especificação]]</f>
        <v>1.1.1.9.99.0.3 - Outros Impostos - Dívida Ativa</v>
      </c>
    </row>
    <row r="256" spans="2:19" x14ac:dyDescent="0.25">
      <c r="B256" s="128"/>
      <c r="C256" s="19" t="s">
        <v>1513</v>
      </c>
      <c r="D256" s="19" t="s">
        <v>1513</v>
      </c>
      <c r="E256" s="19" t="s">
        <v>1513</v>
      </c>
      <c r="F256" s="19" t="s">
        <v>1525</v>
      </c>
      <c r="G256" s="19" t="s">
        <v>1529</v>
      </c>
      <c r="H256" s="19" t="s">
        <v>1516</v>
      </c>
      <c r="I256" s="19" t="s">
        <v>1523</v>
      </c>
      <c r="J256" s="19" t="s">
        <v>8660</v>
      </c>
      <c r="K256" s="21" t="s">
        <v>845</v>
      </c>
      <c r="L256" s="19" t="str">
        <f t="shared" si="6"/>
        <v>A</v>
      </c>
      <c r="M256" s="19">
        <f t="shared" si="7"/>
        <v>7</v>
      </c>
      <c r="N256" s="20" t="s">
        <v>51</v>
      </c>
      <c r="O256" s="1" t="s">
        <v>2521</v>
      </c>
      <c r="P256" s="1"/>
      <c r="Q256" s="33"/>
      <c r="R256" s="112" t="s">
        <v>157</v>
      </c>
      <c r="S256" s="7" t="str">
        <f>EMENTARIO[[#This Row],[NR]]&amp;" - "&amp;EMENTARIO[[#This Row],[Especificação]]</f>
        <v>1.1.1.9.99.0.4 - Outros Impostos - Dívida Ativa - Multas e Juros de Mora da Dívida Ativa</v>
      </c>
    </row>
    <row r="257" spans="2:19" x14ac:dyDescent="0.25">
      <c r="B257" s="128"/>
      <c r="C257" s="19" t="s">
        <v>1513</v>
      </c>
      <c r="D257" s="19" t="s">
        <v>1513</v>
      </c>
      <c r="E257" s="19" t="s">
        <v>1513</v>
      </c>
      <c r="F257" s="19" t="s">
        <v>1525</v>
      </c>
      <c r="G257" s="19" t="s">
        <v>1529</v>
      </c>
      <c r="H257" s="19" t="s">
        <v>1516</v>
      </c>
      <c r="I257" s="19" t="s">
        <v>1524</v>
      </c>
      <c r="J257" s="19" t="s">
        <v>8661</v>
      </c>
      <c r="K257" s="21" t="s">
        <v>846</v>
      </c>
      <c r="L257" s="19" t="str">
        <f t="shared" si="6"/>
        <v>A</v>
      </c>
      <c r="M257" s="19">
        <f t="shared" si="7"/>
        <v>7</v>
      </c>
      <c r="N257" s="20" t="s">
        <v>51</v>
      </c>
      <c r="O257" s="1" t="s">
        <v>2521</v>
      </c>
      <c r="P257" s="1"/>
      <c r="Q257" s="33"/>
      <c r="R257" s="112" t="s">
        <v>157</v>
      </c>
      <c r="S257" s="7" t="str">
        <f>EMENTARIO[[#This Row],[NR]]&amp;" - "&amp;EMENTARIO[[#This Row],[Especificação]]</f>
        <v>1.1.1.9.99.0.5 - Outros Impostos - Multas</v>
      </c>
    </row>
    <row r="258" spans="2:19" x14ac:dyDescent="0.25">
      <c r="B258" s="128"/>
      <c r="C258" s="19" t="s">
        <v>1513</v>
      </c>
      <c r="D258" s="19" t="s">
        <v>1513</v>
      </c>
      <c r="E258" s="19" t="s">
        <v>1513</v>
      </c>
      <c r="F258" s="19" t="s">
        <v>1525</v>
      </c>
      <c r="G258" s="19" t="s">
        <v>1529</v>
      </c>
      <c r="H258" s="19" t="s">
        <v>1516</v>
      </c>
      <c r="I258" s="19" t="s">
        <v>1518</v>
      </c>
      <c r="J258" s="19" t="s">
        <v>8662</v>
      </c>
      <c r="K258" s="21" t="s">
        <v>847</v>
      </c>
      <c r="L258" s="19" t="str">
        <f t="shared" si="6"/>
        <v>A</v>
      </c>
      <c r="M258" s="19">
        <f t="shared" si="7"/>
        <v>7</v>
      </c>
      <c r="N258" s="20" t="s">
        <v>51</v>
      </c>
      <c r="O258" s="1" t="s">
        <v>2521</v>
      </c>
      <c r="P258" s="1"/>
      <c r="Q258" s="33"/>
      <c r="R258" s="112" t="s">
        <v>157</v>
      </c>
      <c r="S258" s="7" t="str">
        <f>EMENTARIO[[#This Row],[NR]]&amp;" - "&amp;EMENTARIO[[#This Row],[Especificação]]</f>
        <v>1.1.1.9.99.0.6 - Outros Impostos - Juros de Mora</v>
      </c>
    </row>
    <row r="259" spans="2:19" x14ac:dyDescent="0.25">
      <c r="B259" s="128"/>
      <c r="C259" s="19" t="s">
        <v>1513</v>
      </c>
      <c r="D259" s="19" t="s">
        <v>1513</v>
      </c>
      <c r="E259" s="19" t="s">
        <v>1513</v>
      </c>
      <c r="F259" s="19" t="s">
        <v>1525</v>
      </c>
      <c r="G259" s="19" t="s">
        <v>1529</v>
      </c>
      <c r="H259" s="19" t="s">
        <v>1516</v>
      </c>
      <c r="I259" s="19" t="s">
        <v>1520</v>
      </c>
      <c r="J259" s="19" t="s">
        <v>8663</v>
      </c>
      <c r="K259" s="21" t="s">
        <v>848</v>
      </c>
      <c r="L259" s="19" t="str">
        <f t="shared" si="6"/>
        <v>A</v>
      </c>
      <c r="M259" s="19">
        <f t="shared" si="7"/>
        <v>7</v>
      </c>
      <c r="N259" s="20" t="s">
        <v>51</v>
      </c>
      <c r="O259" s="1" t="s">
        <v>2521</v>
      </c>
      <c r="P259" s="1"/>
      <c r="Q259" s="33"/>
      <c r="R259" s="112" t="s">
        <v>157</v>
      </c>
      <c r="S259" s="7" t="str">
        <f>EMENTARIO[[#This Row],[NR]]&amp;" - "&amp;EMENTARIO[[#This Row],[Especificação]]</f>
        <v>1.1.1.9.99.0.7 - Outros Impostos - Dívida Ativa - Multas da Dívida Ativa</v>
      </c>
    </row>
    <row r="260" spans="2:19" x14ac:dyDescent="0.25">
      <c r="B260" s="128"/>
      <c r="C260" s="19" t="s">
        <v>1513</v>
      </c>
      <c r="D260" s="19" t="s">
        <v>1513</v>
      </c>
      <c r="E260" s="19" t="s">
        <v>1513</v>
      </c>
      <c r="F260" s="19" t="s">
        <v>1525</v>
      </c>
      <c r="G260" s="19" t="s">
        <v>1529</v>
      </c>
      <c r="H260" s="19" t="s">
        <v>1516</v>
      </c>
      <c r="I260" s="19" t="s">
        <v>1521</v>
      </c>
      <c r="J260" s="19" t="s">
        <v>8664</v>
      </c>
      <c r="K260" s="21" t="s">
        <v>849</v>
      </c>
      <c r="L260" s="19" t="str">
        <f t="shared" ref="L260:L323" si="8">IF(M260 &lt; M261,"S","A")</f>
        <v>A</v>
      </c>
      <c r="M260" s="19">
        <f t="shared" ref="M260:M323" si="9">IF(VALUE(I260)&gt;0,7,IF(VALUE(H260)&gt;0,6,IF(VALUE(G260)&gt;0,5,IF(VALUE(F260)&gt;0,4,IF(VALUE(E260)&gt;0,3,IF(VALUE(D260)&gt;0,2,1))))))</f>
        <v>7</v>
      </c>
      <c r="N260" s="20" t="s">
        <v>51</v>
      </c>
      <c r="O260" s="1" t="s">
        <v>2521</v>
      </c>
      <c r="P260" s="1"/>
      <c r="Q260" s="33"/>
      <c r="R260" s="112" t="s">
        <v>157</v>
      </c>
      <c r="S260" s="7" t="str">
        <f>EMENTARIO[[#This Row],[NR]]&amp;" - "&amp;EMENTARIO[[#This Row],[Especificação]]</f>
        <v>1.1.1.9.99.0.8 - Outros Impostos - Juros de Mora da Dívida Ativa</v>
      </c>
    </row>
    <row r="261" spans="2:19" ht="45" x14ac:dyDescent="0.25">
      <c r="B261" s="128"/>
      <c r="C261" s="19" t="s">
        <v>1513</v>
      </c>
      <c r="D261" s="19" t="s">
        <v>1513</v>
      </c>
      <c r="E261" s="19" t="s">
        <v>1522</v>
      </c>
      <c r="F261" s="19" t="s">
        <v>1516</v>
      </c>
      <c r="G261" s="19" t="s">
        <v>1519</v>
      </c>
      <c r="H261" s="19" t="s">
        <v>1516</v>
      </c>
      <c r="I261" s="19" t="s">
        <v>1516</v>
      </c>
      <c r="J261" s="19" t="s">
        <v>8665</v>
      </c>
      <c r="K261" s="21" t="s">
        <v>79</v>
      </c>
      <c r="L261" s="19" t="str">
        <f t="shared" si="8"/>
        <v>S</v>
      </c>
      <c r="M261" s="19">
        <f t="shared" si="9"/>
        <v>3</v>
      </c>
      <c r="N261" s="20" t="s">
        <v>51</v>
      </c>
      <c r="O261" s="1" t="s">
        <v>80</v>
      </c>
      <c r="P261" s="1"/>
      <c r="Q261" s="33"/>
      <c r="R261" s="112" t="s">
        <v>157</v>
      </c>
      <c r="S261" s="7" t="str">
        <f>EMENTARIO[[#This Row],[NR]]&amp;" - "&amp;EMENTARIO[[#This Row],[Especificação]]</f>
        <v>1.1.2.0.00.0.0 - Taxas</v>
      </c>
    </row>
    <row r="262" spans="2:19" x14ac:dyDescent="0.25">
      <c r="B262" s="128"/>
      <c r="C262" s="19" t="s">
        <v>1513</v>
      </c>
      <c r="D262" s="19" t="s">
        <v>1513</v>
      </c>
      <c r="E262" s="19" t="s">
        <v>1522</v>
      </c>
      <c r="F262" s="19" t="s">
        <v>1513</v>
      </c>
      <c r="G262" s="19" t="s">
        <v>1519</v>
      </c>
      <c r="H262" s="19" t="s">
        <v>1516</v>
      </c>
      <c r="I262" s="19" t="s">
        <v>1516</v>
      </c>
      <c r="J262" s="19" t="s">
        <v>8666</v>
      </c>
      <c r="K262" s="21" t="s">
        <v>3033</v>
      </c>
      <c r="L262" s="19" t="str">
        <f t="shared" si="8"/>
        <v>S</v>
      </c>
      <c r="M262" s="19">
        <f t="shared" si="9"/>
        <v>4</v>
      </c>
      <c r="N262" s="20" t="s">
        <v>51</v>
      </c>
      <c r="O262" s="1" t="s">
        <v>81</v>
      </c>
      <c r="P262" s="1"/>
      <c r="Q262" s="33"/>
      <c r="R262" s="112" t="s">
        <v>157</v>
      </c>
      <c r="S262" s="7" t="str">
        <f>EMENTARIO[[#This Row],[NR]]&amp;" - "&amp;EMENTARIO[[#This Row],[Especificação]]</f>
        <v>1.1.2.1.00.0.0 - Taxas pelo Exercício do Poder de Polícia</v>
      </c>
    </row>
    <row r="263" spans="2:19" x14ac:dyDescent="0.25">
      <c r="B263" s="128"/>
      <c r="C263" s="19" t="s">
        <v>1513</v>
      </c>
      <c r="D263" s="19" t="s">
        <v>1513</v>
      </c>
      <c r="E263" s="19" t="s">
        <v>1522</v>
      </c>
      <c r="F263" s="19" t="s">
        <v>1513</v>
      </c>
      <c r="G263" s="19" t="s">
        <v>1515</v>
      </c>
      <c r="H263" s="19" t="s">
        <v>1516</v>
      </c>
      <c r="I263" s="19" t="s">
        <v>1516</v>
      </c>
      <c r="J263" s="19" t="s">
        <v>8667</v>
      </c>
      <c r="K263" s="21" t="s">
        <v>82</v>
      </c>
      <c r="L263" s="19" t="str">
        <f t="shared" si="8"/>
        <v>S</v>
      </c>
      <c r="M263" s="19">
        <f t="shared" si="9"/>
        <v>5</v>
      </c>
      <c r="N263" s="20" t="s">
        <v>51</v>
      </c>
      <c r="O263" s="1" t="s">
        <v>83</v>
      </c>
      <c r="P263" s="1"/>
      <c r="Q263" s="33"/>
      <c r="R263" s="112" t="s">
        <v>157</v>
      </c>
      <c r="S263" s="7" t="str">
        <f>EMENTARIO[[#This Row],[NR]]&amp;" - "&amp;EMENTARIO[[#This Row],[Especificação]]</f>
        <v>1.1.2.1.01.0.0 - Taxas de Inspeção, Controle e Fiscalização</v>
      </c>
    </row>
    <row r="264" spans="2:19" x14ac:dyDescent="0.25">
      <c r="B264" s="128"/>
      <c r="C264" s="19" t="s">
        <v>1513</v>
      </c>
      <c r="D264" s="19" t="s">
        <v>1513</v>
      </c>
      <c r="E264" s="19" t="s">
        <v>1522</v>
      </c>
      <c r="F264" s="19" t="s">
        <v>1513</v>
      </c>
      <c r="G264" s="19" t="s">
        <v>1515</v>
      </c>
      <c r="H264" s="19" t="s">
        <v>1516</v>
      </c>
      <c r="I264" s="19" t="s">
        <v>1513</v>
      </c>
      <c r="J264" s="19" t="s">
        <v>8668</v>
      </c>
      <c r="K264" s="21" t="s">
        <v>850</v>
      </c>
      <c r="L264" s="19" t="str">
        <f t="shared" si="8"/>
        <v>A</v>
      </c>
      <c r="M264" s="19">
        <f t="shared" si="9"/>
        <v>7</v>
      </c>
      <c r="N264" s="20" t="s">
        <v>51</v>
      </c>
      <c r="O264" s="1" t="s">
        <v>2521</v>
      </c>
      <c r="P264" s="1"/>
      <c r="Q264" s="33"/>
      <c r="R264" s="112" t="s">
        <v>157</v>
      </c>
      <c r="S264" s="7" t="str">
        <f>EMENTARIO[[#This Row],[NR]]&amp;" - "&amp;EMENTARIO[[#This Row],[Especificação]]</f>
        <v>1.1.2.1.01.0.1 - Taxas de Inspeção, Controle e Fiscalização - Principal</v>
      </c>
    </row>
    <row r="265" spans="2:19" x14ac:dyDescent="0.25">
      <c r="B265" s="128"/>
      <c r="C265" s="19" t="s">
        <v>1513</v>
      </c>
      <c r="D265" s="19" t="s">
        <v>1513</v>
      </c>
      <c r="E265" s="19" t="s">
        <v>1522</v>
      </c>
      <c r="F265" s="19" t="s">
        <v>1513</v>
      </c>
      <c r="G265" s="19" t="s">
        <v>1515</v>
      </c>
      <c r="H265" s="19" t="s">
        <v>1516</v>
      </c>
      <c r="I265" s="19" t="s">
        <v>1522</v>
      </c>
      <c r="J265" s="19" t="s">
        <v>8669</v>
      </c>
      <c r="K265" s="21" t="s">
        <v>851</v>
      </c>
      <c r="L265" s="19" t="str">
        <f t="shared" si="8"/>
        <v>A</v>
      </c>
      <c r="M265" s="19">
        <f t="shared" si="9"/>
        <v>7</v>
      </c>
      <c r="N265" s="20" t="s">
        <v>51</v>
      </c>
      <c r="O265" s="1" t="s">
        <v>2521</v>
      </c>
      <c r="P265" s="1"/>
      <c r="Q265" s="33"/>
      <c r="R265" s="112" t="s">
        <v>157</v>
      </c>
      <c r="S265" s="7" t="str">
        <f>EMENTARIO[[#This Row],[NR]]&amp;" - "&amp;EMENTARIO[[#This Row],[Especificação]]</f>
        <v>1.1.2.1.01.0.2 - Taxas de Inspeção, Controle e Fiscalização - Multas e Juros de Mora</v>
      </c>
    </row>
    <row r="266" spans="2:19" x14ac:dyDescent="0.25">
      <c r="B266" s="128"/>
      <c r="C266" s="19" t="s">
        <v>1513</v>
      </c>
      <c r="D266" s="19" t="s">
        <v>1513</v>
      </c>
      <c r="E266" s="19" t="s">
        <v>1522</v>
      </c>
      <c r="F266" s="19" t="s">
        <v>1513</v>
      </c>
      <c r="G266" s="19" t="s">
        <v>1515</v>
      </c>
      <c r="H266" s="19" t="s">
        <v>1516</v>
      </c>
      <c r="I266" s="19" t="s">
        <v>1514</v>
      </c>
      <c r="J266" s="19" t="s">
        <v>8670</v>
      </c>
      <c r="K266" s="21" t="s">
        <v>852</v>
      </c>
      <c r="L266" s="19" t="str">
        <f t="shared" si="8"/>
        <v>A</v>
      </c>
      <c r="M266" s="19">
        <f t="shared" si="9"/>
        <v>7</v>
      </c>
      <c r="N266" s="20" t="s">
        <v>51</v>
      </c>
      <c r="O266" s="1" t="s">
        <v>2521</v>
      </c>
      <c r="P266" s="1"/>
      <c r="Q266" s="33"/>
      <c r="R266" s="112" t="s">
        <v>157</v>
      </c>
      <c r="S266" s="7" t="str">
        <f>EMENTARIO[[#This Row],[NR]]&amp;" - "&amp;EMENTARIO[[#This Row],[Especificação]]</f>
        <v>1.1.2.1.01.0.3 - Taxas de Inspeção, Controle e Fiscalização - Dívida Ativa</v>
      </c>
    </row>
    <row r="267" spans="2:19" ht="30" x14ac:dyDescent="0.25">
      <c r="B267" s="128"/>
      <c r="C267" s="19" t="s">
        <v>1513</v>
      </c>
      <c r="D267" s="19" t="s">
        <v>1513</v>
      </c>
      <c r="E267" s="19" t="s">
        <v>1522</v>
      </c>
      <c r="F267" s="19" t="s">
        <v>1513</v>
      </c>
      <c r="G267" s="19" t="s">
        <v>1515</v>
      </c>
      <c r="H267" s="19" t="s">
        <v>1516</v>
      </c>
      <c r="I267" s="19" t="s">
        <v>1523</v>
      </c>
      <c r="J267" s="19" t="s">
        <v>8671</v>
      </c>
      <c r="K267" s="21" t="s">
        <v>853</v>
      </c>
      <c r="L267" s="19" t="str">
        <f t="shared" si="8"/>
        <v>A</v>
      </c>
      <c r="M267" s="19">
        <f t="shared" si="9"/>
        <v>7</v>
      </c>
      <c r="N267" s="20" t="s">
        <v>51</v>
      </c>
      <c r="O267" s="1" t="s">
        <v>2521</v>
      </c>
      <c r="P267" s="1"/>
      <c r="Q267" s="33"/>
      <c r="R267" s="112" t="s">
        <v>157</v>
      </c>
      <c r="S267" s="7" t="str">
        <f>EMENTARIO[[#This Row],[NR]]&amp;" - "&amp;EMENTARIO[[#This Row],[Especificação]]</f>
        <v>1.1.2.1.01.0.4 - Taxas de Inspeção, Controle e Fiscalização - Dívida Ativa - Multas e Juros de Mora da Dívida Ativa</v>
      </c>
    </row>
    <row r="268" spans="2:19" x14ac:dyDescent="0.25">
      <c r="B268" s="128"/>
      <c r="C268" s="19" t="s">
        <v>1513</v>
      </c>
      <c r="D268" s="19" t="s">
        <v>1513</v>
      </c>
      <c r="E268" s="19" t="s">
        <v>1522</v>
      </c>
      <c r="F268" s="19" t="s">
        <v>1513</v>
      </c>
      <c r="G268" s="19" t="s">
        <v>1515</v>
      </c>
      <c r="H268" s="19" t="s">
        <v>1516</v>
      </c>
      <c r="I268" s="19" t="s">
        <v>1524</v>
      </c>
      <c r="J268" s="19" t="s">
        <v>8672</v>
      </c>
      <c r="K268" s="21" t="s">
        <v>854</v>
      </c>
      <c r="L268" s="19" t="str">
        <f t="shared" si="8"/>
        <v>A</v>
      </c>
      <c r="M268" s="19">
        <f t="shared" si="9"/>
        <v>7</v>
      </c>
      <c r="N268" s="20" t="s">
        <v>51</v>
      </c>
      <c r="O268" s="1" t="s">
        <v>2521</v>
      </c>
      <c r="P268" s="1"/>
      <c r="Q268" s="33"/>
      <c r="R268" s="112" t="s">
        <v>157</v>
      </c>
      <c r="S268" s="7" t="str">
        <f>EMENTARIO[[#This Row],[NR]]&amp;" - "&amp;EMENTARIO[[#This Row],[Especificação]]</f>
        <v>1.1.2.1.01.0.5 - Taxas de Inspeção, Controle e Fiscalização - Multas</v>
      </c>
    </row>
    <row r="269" spans="2:19" x14ac:dyDescent="0.25">
      <c r="B269" s="128"/>
      <c r="C269" s="19" t="s">
        <v>1513</v>
      </c>
      <c r="D269" s="19" t="s">
        <v>1513</v>
      </c>
      <c r="E269" s="19" t="s">
        <v>1522</v>
      </c>
      <c r="F269" s="19" t="s">
        <v>1513</v>
      </c>
      <c r="G269" s="19" t="s">
        <v>1515</v>
      </c>
      <c r="H269" s="19" t="s">
        <v>1516</v>
      </c>
      <c r="I269" s="19" t="s">
        <v>1518</v>
      </c>
      <c r="J269" s="19" t="s">
        <v>8673</v>
      </c>
      <c r="K269" s="21" t="s">
        <v>855</v>
      </c>
      <c r="L269" s="19" t="str">
        <f t="shared" si="8"/>
        <v>A</v>
      </c>
      <c r="M269" s="19">
        <f t="shared" si="9"/>
        <v>7</v>
      </c>
      <c r="N269" s="20" t="s">
        <v>51</v>
      </c>
      <c r="O269" s="1" t="s">
        <v>2521</v>
      </c>
      <c r="P269" s="1"/>
      <c r="Q269" s="33"/>
      <c r="R269" s="112" t="s">
        <v>157</v>
      </c>
      <c r="S269" s="7" t="str">
        <f>EMENTARIO[[#This Row],[NR]]&amp;" - "&amp;EMENTARIO[[#This Row],[Especificação]]</f>
        <v>1.1.2.1.01.0.6 - Taxas de Inspeção, Controle e Fiscalização - Juros de Mora</v>
      </c>
    </row>
    <row r="270" spans="2:19" ht="30" x14ac:dyDescent="0.25">
      <c r="B270" s="128"/>
      <c r="C270" s="19" t="s">
        <v>1513</v>
      </c>
      <c r="D270" s="19" t="s">
        <v>1513</v>
      </c>
      <c r="E270" s="19" t="s">
        <v>1522</v>
      </c>
      <c r="F270" s="19" t="s">
        <v>1513</v>
      </c>
      <c r="G270" s="19" t="s">
        <v>1515</v>
      </c>
      <c r="H270" s="19" t="s">
        <v>1516</v>
      </c>
      <c r="I270" s="19" t="s">
        <v>1520</v>
      </c>
      <c r="J270" s="19" t="s">
        <v>8674</v>
      </c>
      <c r="K270" s="21" t="s">
        <v>856</v>
      </c>
      <c r="L270" s="19" t="str">
        <f t="shared" si="8"/>
        <v>A</v>
      </c>
      <c r="M270" s="19">
        <f t="shared" si="9"/>
        <v>7</v>
      </c>
      <c r="N270" s="20" t="s">
        <v>51</v>
      </c>
      <c r="O270" s="1" t="s">
        <v>2521</v>
      </c>
      <c r="P270" s="1"/>
      <c r="Q270" s="33"/>
      <c r="R270" s="112" t="s">
        <v>157</v>
      </c>
      <c r="S270" s="7" t="str">
        <f>EMENTARIO[[#This Row],[NR]]&amp;" - "&amp;EMENTARIO[[#This Row],[Especificação]]</f>
        <v>1.1.2.1.01.0.7 - Taxas de Inspeção, Controle e Fiscalização - Dívida Ativa - Multas da Dívida Ativa</v>
      </c>
    </row>
    <row r="271" spans="2:19" x14ac:dyDescent="0.25">
      <c r="B271" s="128"/>
      <c r="C271" s="19" t="s">
        <v>1513</v>
      </c>
      <c r="D271" s="19" t="s">
        <v>1513</v>
      </c>
      <c r="E271" s="19" t="s">
        <v>1522</v>
      </c>
      <c r="F271" s="19" t="s">
        <v>1513</v>
      </c>
      <c r="G271" s="19" t="s">
        <v>1515</v>
      </c>
      <c r="H271" s="19" t="s">
        <v>1516</v>
      </c>
      <c r="I271" s="19" t="s">
        <v>1521</v>
      </c>
      <c r="J271" s="19" t="s">
        <v>8675</v>
      </c>
      <c r="K271" s="21" t="s">
        <v>857</v>
      </c>
      <c r="L271" s="19" t="str">
        <f t="shared" si="8"/>
        <v>A</v>
      </c>
      <c r="M271" s="19">
        <f t="shared" si="9"/>
        <v>7</v>
      </c>
      <c r="N271" s="20" t="s">
        <v>51</v>
      </c>
      <c r="O271" s="1" t="s">
        <v>2521</v>
      </c>
      <c r="P271" s="1"/>
      <c r="Q271" s="33"/>
      <c r="R271" s="112" t="s">
        <v>157</v>
      </c>
      <c r="S271" s="7" t="str">
        <f>EMENTARIO[[#This Row],[NR]]&amp;" - "&amp;EMENTARIO[[#This Row],[Especificação]]</f>
        <v>1.1.2.1.01.0.8 - Taxas de Inspeção, Controle e Fiscalização - Juros de Mora da Dívida Ativa</v>
      </c>
    </row>
    <row r="272" spans="2:19" x14ac:dyDescent="0.25">
      <c r="B272" s="128"/>
      <c r="C272" s="19" t="s">
        <v>1513</v>
      </c>
      <c r="D272" s="19" t="s">
        <v>1513</v>
      </c>
      <c r="E272" s="19" t="s">
        <v>1522</v>
      </c>
      <c r="F272" s="19" t="s">
        <v>1513</v>
      </c>
      <c r="G272" s="19" t="s">
        <v>1517</v>
      </c>
      <c r="H272" s="19" t="s">
        <v>1516</v>
      </c>
      <c r="I272" s="19" t="s">
        <v>1516</v>
      </c>
      <c r="J272" s="19" t="s">
        <v>8676</v>
      </c>
      <c r="K272" s="21" t="s">
        <v>3034</v>
      </c>
      <c r="L272" s="19" t="str">
        <f t="shared" si="8"/>
        <v>S</v>
      </c>
      <c r="M272" s="19">
        <f t="shared" si="9"/>
        <v>5</v>
      </c>
      <c r="N272" s="20" t="s">
        <v>51</v>
      </c>
      <c r="O272" s="1" t="s">
        <v>3035</v>
      </c>
      <c r="P272" s="1"/>
      <c r="Q272" s="33"/>
      <c r="R272" s="112" t="s">
        <v>157</v>
      </c>
      <c r="S272" s="7" t="str">
        <f>EMENTARIO[[#This Row],[NR]]&amp;" - "&amp;EMENTARIO[[#This Row],[Especificação]]</f>
        <v>1.1.2.1.02.0.0 - Taxas de Fiscalização das Telecomunicações</v>
      </c>
    </row>
    <row r="273" spans="2:19" ht="60" x14ac:dyDescent="0.25">
      <c r="B273" s="128"/>
      <c r="C273" s="19" t="s">
        <v>1513</v>
      </c>
      <c r="D273" s="19" t="s">
        <v>1513</v>
      </c>
      <c r="E273" s="19" t="s">
        <v>1522</v>
      </c>
      <c r="F273" s="19" t="s">
        <v>1513</v>
      </c>
      <c r="G273" s="19" t="s">
        <v>1517</v>
      </c>
      <c r="H273" s="19" t="s">
        <v>1513</v>
      </c>
      <c r="I273" s="19" t="s">
        <v>1516</v>
      </c>
      <c r="J273" s="19" t="s">
        <v>8677</v>
      </c>
      <c r="K273" s="21" t="s">
        <v>3036</v>
      </c>
      <c r="L273" s="19" t="str">
        <f t="shared" si="8"/>
        <v>S</v>
      </c>
      <c r="M273" s="19">
        <f t="shared" si="9"/>
        <v>6</v>
      </c>
      <c r="N273" s="20" t="s">
        <v>51</v>
      </c>
      <c r="O273" s="1" t="s">
        <v>3037</v>
      </c>
      <c r="P273" s="1"/>
      <c r="Q273" s="33"/>
      <c r="R273" s="112" t="s">
        <v>157</v>
      </c>
      <c r="S273" s="7" t="str">
        <f>EMENTARIO[[#This Row],[NR]]&amp;" - "&amp;EMENTARIO[[#This Row],[Especificação]]</f>
        <v>1.1.2.1.02.1.0 - Taxa de Fiscalização de Instalação - TFI - Não Proveniente da Utilização de Posições Orbitais</v>
      </c>
    </row>
    <row r="274" spans="2:19" ht="30" x14ac:dyDescent="0.25">
      <c r="B274" s="128"/>
      <c r="C274" s="19" t="s">
        <v>1513</v>
      </c>
      <c r="D274" s="19" t="s">
        <v>1513</v>
      </c>
      <c r="E274" s="19" t="s">
        <v>1522</v>
      </c>
      <c r="F274" s="19" t="s">
        <v>1513</v>
      </c>
      <c r="G274" s="19" t="s">
        <v>1517</v>
      </c>
      <c r="H274" s="19" t="s">
        <v>1513</v>
      </c>
      <c r="I274" s="19" t="s">
        <v>1513</v>
      </c>
      <c r="J274" s="19" t="s">
        <v>8678</v>
      </c>
      <c r="K274" s="21" t="s">
        <v>4878</v>
      </c>
      <c r="L274" s="19" t="str">
        <f t="shared" si="8"/>
        <v>A</v>
      </c>
      <c r="M274" s="19">
        <f t="shared" si="9"/>
        <v>7</v>
      </c>
      <c r="N274" s="20" t="s">
        <v>51</v>
      </c>
      <c r="O274" s="1" t="s">
        <v>2521</v>
      </c>
      <c r="P274" s="1"/>
      <c r="Q274" s="33"/>
      <c r="R274" s="112" t="s">
        <v>157</v>
      </c>
      <c r="S274" s="7" t="str">
        <f>EMENTARIO[[#This Row],[NR]]&amp;" - "&amp;EMENTARIO[[#This Row],[Especificação]]</f>
        <v>1.1.2.1.02.1.1 - Taxa de Fiscalização de Instalação - TFI - Não Proveniente da Utilização de Posições Orbitais - Principal</v>
      </c>
    </row>
    <row r="275" spans="2:19" ht="30" x14ac:dyDescent="0.25">
      <c r="B275" s="128"/>
      <c r="C275" s="19" t="s">
        <v>1513</v>
      </c>
      <c r="D275" s="19" t="s">
        <v>1513</v>
      </c>
      <c r="E275" s="19" t="s">
        <v>1522</v>
      </c>
      <c r="F275" s="19" t="s">
        <v>1513</v>
      </c>
      <c r="G275" s="19" t="s">
        <v>1517</v>
      </c>
      <c r="H275" s="19" t="s">
        <v>1513</v>
      </c>
      <c r="I275" s="19" t="s">
        <v>1522</v>
      </c>
      <c r="J275" s="19" t="s">
        <v>8679</v>
      </c>
      <c r="K275" s="21" t="s">
        <v>4879</v>
      </c>
      <c r="L275" s="19" t="str">
        <f t="shared" si="8"/>
        <v>A</v>
      </c>
      <c r="M275" s="19">
        <f t="shared" si="9"/>
        <v>7</v>
      </c>
      <c r="N275" s="20" t="s">
        <v>51</v>
      </c>
      <c r="O275" s="1" t="s">
        <v>2521</v>
      </c>
      <c r="P275" s="1"/>
      <c r="Q275" s="33"/>
      <c r="R275" s="112" t="s">
        <v>157</v>
      </c>
      <c r="S275" s="7" t="str">
        <f>EMENTARIO[[#This Row],[NR]]&amp;" - "&amp;EMENTARIO[[#This Row],[Especificação]]</f>
        <v>1.1.2.1.02.1.2 - Taxa de Fiscalização de Instalação - TFI - Não Proveniente da Utilização de Posições Orbitais - Multas e Juros de Mora</v>
      </c>
    </row>
    <row r="276" spans="2:19" ht="30" x14ac:dyDescent="0.25">
      <c r="B276" s="128"/>
      <c r="C276" s="19" t="s">
        <v>1513</v>
      </c>
      <c r="D276" s="19" t="s">
        <v>1513</v>
      </c>
      <c r="E276" s="19" t="s">
        <v>1522</v>
      </c>
      <c r="F276" s="19" t="s">
        <v>1513</v>
      </c>
      <c r="G276" s="19" t="s">
        <v>1517</v>
      </c>
      <c r="H276" s="19" t="s">
        <v>1513</v>
      </c>
      <c r="I276" s="19" t="s">
        <v>1514</v>
      </c>
      <c r="J276" s="19" t="s">
        <v>8680</v>
      </c>
      <c r="K276" s="21" t="s">
        <v>4880</v>
      </c>
      <c r="L276" s="19" t="str">
        <f t="shared" si="8"/>
        <v>A</v>
      </c>
      <c r="M276" s="19">
        <f t="shared" si="9"/>
        <v>7</v>
      </c>
      <c r="N276" s="20" t="s">
        <v>51</v>
      </c>
      <c r="O276" s="1" t="s">
        <v>2521</v>
      </c>
      <c r="P276" s="1"/>
      <c r="Q276" s="33"/>
      <c r="R276" s="112" t="s">
        <v>157</v>
      </c>
      <c r="S276" s="7" t="str">
        <f>EMENTARIO[[#This Row],[NR]]&amp;" - "&amp;EMENTARIO[[#This Row],[Especificação]]</f>
        <v>1.1.2.1.02.1.3 - Taxa de Fiscalização de Instalação - TFI - Não Proveniente da Utilização de Posições Orbitais - Dívida Ativa</v>
      </c>
    </row>
    <row r="277" spans="2:19" ht="30" x14ac:dyDescent="0.25">
      <c r="B277" s="128"/>
      <c r="C277" s="19" t="s">
        <v>1513</v>
      </c>
      <c r="D277" s="19" t="s">
        <v>1513</v>
      </c>
      <c r="E277" s="19" t="s">
        <v>1522</v>
      </c>
      <c r="F277" s="19" t="s">
        <v>1513</v>
      </c>
      <c r="G277" s="19" t="s">
        <v>1517</v>
      </c>
      <c r="H277" s="19" t="s">
        <v>1513</v>
      </c>
      <c r="I277" s="19" t="s">
        <v>1523</v>
      </c>
      <c r="J277" s="19" t="s">
        <v>8681</v>
      </c>
      <c r="K277" s="21" t="s">
        <v>4881</v>
      </c>
      <c r="L277" s="19" t="str">
        <f t="shared" si="8"/>
        <v>A</v>
      </c>
      <c r="M277" s="19">
        <f t="shared" si="9"/>
        <v>7</v>
      </c>
      <c r="N277" s="20" t="s">
        <v>51</v>
      </c>
      <c r="O277" s="1" t="s">
        <v>2521</v>
      </c>
      <c r="P277" s="1"/>
      <c r="Q277" s="33"/>
      <c r="R277" s="112" t="s">
        <v>157</v>
      </c>
      <c r="S277" s="7" t="str">
        <f>EMENTARIO[[#This Row],[NR]]&amp;" - "&amp;EMENTARIO[[#This Row],[Especificação]]</f>
        <v>1.1.2.1.02.1.4 - Taxa de Fiscalização de Instalação - TFI - Não Proveniente da Utilização de Posições Orbitais - Dívida Ativa - Multas e Juros de Mora da Dívida Ativa</v>
      </c>
    </row>
    <row r="278" spans="2:19" ht="30" x14ac:dyDescent="0.25">
      <c r="B278" s="128"/>
      <c r="C278" s="19" t="s">
        <v>1513</v>
      </c>
      <c r="D278" s="19" t="s">
        <v>1513</v>
      </c>
      <c r="E278" s="19" t="s">
        <v>1522</v>
      </c>
      <c r="F278" s="19" t="s">
        <v>1513</v>
      </c>
      <c r="G278" s="19" t="s">
        <v>1517</v>
      </c>
      <c r="H278" s="19" t="s">
        <v>1513</v>
      </c>
      <c r="I278" s="19" t="s">
        <v>1524</v>
      </c>
      <c r="J278" s="19" t="s">
        <v>8682</v>
      </c>
      <c r="K278" s="21" t="s">
        <v>4882</v>
      </c>
      <c r="L278" s="19" t="str">
        <f t="shared" si="8"/>
        <v>A</v>
      </c>
      <c r="M278" s="19">
        <f t="shared" si="9"/>
        <v>7</v>
      </c>
      <c r="N278" s="20" t="s">
        <v>51</v>
      </c>
      <c r="O278" s="1" t="s">
        <v>2521</v>
      </c>
      <c r="P278" s="1"/>
      <c r="Q278" s="33"/>
      <c r="R278" s="112" t="s">
        <v>157</v>
      </c>
      <c r="S278" s="7" t="str">
        <f>EMENTARIO[[#This Row],[NR]]&amp;" - "&amp;EMENTARIO[[#This Row],[Especificação]]</f>
        <v>1.1.2.1.02.1.5 - Taxa de Fiscalização de Instalação - TFI - Não Proveniente da Utilização de Posições Orbitais - Multas</v>
      </c>
    </row>
    <row r="279" spans="2:19" ht="30" x14ac:dyDescent="0.25">
      <c r="B279" s="128"/>
      <c r="C279" s="19" t="s">
        <v>1513</v>
      </c>
      <c r="D279" s="19" t="s">
        <v>1513</v>
      </c>
      <c r="E279" s="19" t="s">
        <v>1522</v>
      </c>
      <c r="F279" s="19" t="s">
        <v>1513</v>
      </c>
      <c r="G279" s="19" t="s">
        <v>1517</v>
      </c>
      <c r="H279" s="19" t="s">
        <v>1513</v>
      </c>
      <c r="I279" s="19" t="s">
        <v>1518</v>
      </c>
      <c r="J279" s="19" t="s">
        <v>8683</v>
      </c>
      <c r="K279" s="21" t="s">
        <v>4883</v>
      </c>
      <c r="L279" s="19" t="str">
        <f t="shared" si="8"/>
        <v>A</v>
      </c>
      <c r="M279" s="19">
        <f t="shared" si="9"/>
        <v>7</v>
      </c>
      <c r="N279" s="20" t="s">
        <v>51</v>
      </c>
      <c r="O279" s="1" t="s">
        <v>2521</v>
      </c>
      <c r="P279" s="1"/>
      <c r="Q279" s="33"/>
      <c r="R279" s="112" t="s">
        <v>157</v>
      </c>
      <c r="S279" s="7" t="str">
        <f>EMENTARIO[[#This Row],[NR]]&amp;" - "&amp;EMENTARIO[[#This Row],[Especificação]]</f>
        <v>1.1.2.1.02.1.6 - Taxa de Fiscalização de Instalação - TFI - Não Proveniente da Utilização de Posições Orbitais - Juros de Mora</v>
      </c>
    </row>
    <row r="280" spans="2:19" ht="30" x14ac:dyDescent="0.25">
      <c r="B280" s="128"/>
      <c r="C280" s="19" t="s">
        <v>1513</v>
      </c>
      <c r="D280" s="19" t="s">
        <v>1513</v>
      </c>
      <c r="E280" s="19" t="s">
        <v>1522</v>
      </c>
      <c r="F280" s="19" t="s">
        <v>1513</v>
      </c>
      <c r="G280" s="19" t="s">
        <v>1517</v>
      </c>
      <c r="H280" s="19" t="s">
        <v>1513</v>
      </c>
      <c r="I280" s="19" t="s">
        <v>1520</v>
      </c>
      <c r="J280" s="19" t="s">
        <v>8684</v>
      </c>
      <c r="K280" s="21" t="s">
        <v>4884</v>
      </c>
      <c r="L280" s="19" t="str">
        <f t="shared" si="8"/>
        <v>A</v>
      </c>
      <c r="M280" s="19">
        <f t="shared" si="9"/>
        <v>7</v>
      </c>
      <c r="N280" s="20" t="s">
        <v>51</v>
      </c>
      <c r="O280" s="1" t="s">
        <v>2521</v>
      </c>
      <c r="P280" s="1"/>
      <c r="Q280" s="33"/>
      <c r="R280" s="112" t="s">
        <v>157</v>
      </c>
      <c r="S280" s="7" t="str">
        <f>EMENTARIO[[#This Row],[NR]]&amp;" - "&amp;EMENTARIO[[#This Row],[Especificação]]</f>
        <v>1.1.2.1.02.1.7 - Taxa de Fiscalização de Instalação - TFI - Não Proveniente da Utilização de Posições Orbitais - Dívida Ativa - Multas da Dívida Ativa</v>
      </c>
    </row>
    <row r="281" spans="2:19" ht="30" x14ac:dyDescent="0.25">
      <c r="B281" s="128"/>
      <c r="C281" s="19" t="s">
        <v>1513</v>
      </c>
      <c r="D281" s="19" t="s">
        <v>1513</v>
      </c>
      <c r="E281" s="19" t="s">
        <v>1522</v>
      </c>
      <c r="F281" s="19" t="s">
        <v>1513</v>
      </c>
      <c r="G281" s="19" t="s">
        <v>1517</v>
      </c>
      <c r="H281" s="19" t="s">
        <v>1513</v>
      </c>
      <c r="I281" s="19" t="s">
        <v>1521</v>
      </c>
      <c r="J281" s="19" t="s">
        <v>8685</v>
      </c>
      <c r="K281" s="21" t="s">
        <v>4885</v>
      </c>
      <c r="L281" s="19" t="str">
        <f t="shared" si="8"/>
        <v>A</v>
      </c>
      <c r="M281" s="19">
        <f t="shared" si="9"/>
        <v>7</v>
      </c>
      <c r="N281" s="20" t="s">
        <v>51</v>
      </c>
      <c r="O281" s="1" t="s">
        <v>2521</v>
      </c>
      <c r="P281" s="1"/>
      <c r="Q281" s="33"/>
      <c r="R281" s="112" t="s">
        <v>157</v>
      </c>
      <c r="S281" s="7" t="str">
        <f>EMENTARIO[[#This Row],[NR]]&amp;" - "&amp;EMENTARIO[[#This Row],[Especificação]]</f>
        <v>1.1.2.1.02.1.8 - Taxa de Fiscalização de Instalação - TFI - Não Proveniente da Utilização de Posições Orbitais - Juros de Mora da Dívida Ativa</v>
      </c>
    </row>
    <row r="282" spans="2:19" ht="45" x14ac:dyDescent="0.25">
      <c r="B282" s="128"/>
      <c r="C282" s="19" t="s">
        <v>1513</v>
      </c>
      <c r="D282" s="19" t="s">
        <v>1513</v>
      </c>
      <c r="E282" s="19" t="s">
        <v>1522</v>
      </c>
      <c r="F282" s="19" t="s">
        <v>1513</v>
      </c>
      <c r="G282" s="19" t="s">
        <v>1517</v>
      </c>
      <c r="H282" s="19" t="s">
        <v>1522</v>
      </c>
      <c r="I282" s="19" t="s">
        <v>1516</v>
      </c>
      <c r="J282" s="19" t="s">
        <v>8686</v>
      </c>
      <c r="K282" s="21" t="s">
        <v>3038</v>
      </c>
      <c r="L282" s="19" t="str">
        <f t="shared" si="8"/>
        <v>S</v>
      </c>
      <c r="M282" s="19">
        <f t="shared" si="9"/>
        <v>6</v>
      </c>
      <c r="N282" s="20" t="s">
        <v>51</v>
      </c>
      <c r="O282" s="1" t="s">
        <v>3039</v>
      </c>
      <c r="P282" s="1"/>
      <c r="Q282" s="33"/>
      <c r="R282" s="112" t="s">
        <v>157</v>
      </c>
      <c r="S282" s="7" t="str">
        <f>EMENTARIO[[#This Row],[NR]]&amp;" - "&amp;EMENTARIO[[#This Row],[Especificação]]</f>
        <v>1.1.2.1.02.2.0 - Taxa de Fiscalização de Funcionamento - TFF - Não Proveniente da Utilização de Posições Orbitais</v>
      </c>
    </row>
    <row r="283" spans="2:19" ht="30" x14ac:dyDescent="0.25">
      <c r="B283" s="128"/>
      <c r="C283" s="19" t="s">
        <v>1513</v>
      </c>
      <c r="D283" s="19" t="s">
        <v>1513</v>
      </c>
      <c r="E283" s="19" t="s">
        <v>1522</v>
      </c>
      <c r="F283" s="19" t="s">
        <v>1513</v>
      </c>
      <c r="G283" s="19" t="s">
        <v>1517</v>
      </c>
      <c r="H283" s="19" t="s">
        <v>1522</v>
      </c>
      <c r="I283" s="19" t="s">
        <v>1513</v>
      </c>
      <c r="J283" s="19" t="s">
        <v>8687</v>
      </c>
      <c r="K283" s="21" t="s">
        <v>4886</v>
      </c>
      <c r="L283" s="19" t="str">
        <f t="shared" si="8"/>
        <v>A</v>
      </c>
      <c r="M283" s="19">
        <f t="shared" si="9"/>
        <v>7</v>
      </c>
      <c r="N283" s="20" t="s">
        <v>51</v>
      </c>
      <c r="O283" s="1" t="s">
        <v>2521</v>
      </c>
      <c r="P283" s="1"/>
      <c r="Q283" s="33"/>
      <c r="R283" s="112" t="s">
        <v>157</v>
      </c>
      <c r="S283" s="7" t="str">
        <f>EMENTARIO[[#This Row],[NR]]&amp;" - "&amp;EMENTARIO[[#This Row],[Especificação]]</f>
        <v>1.1.2.1.02.2.1 - Taxa de Fiscalização de Funcionamento - TFF - Não Proveniente da Utilização de Posições Orbitais - Principal</v>
      </c>
    </row>
    <row r="284" spans="2:19" ht="30" x14ac:dyDescent="0.25">
      <c r="B284" s="128"/>
      <c r="C284" s="19" t="s">
        <v>1513</v>
      </c>
      <c r="D284" s="19" t="s">
        <v>1513</v>
      </c>
      <c r="E284" s="19" t="s">
        <v>1522</v>
      </c>
      <c r="F284" s="19" t="s">
        <v>1513</v>
      </c>
      <c r="G284" s="19" t="s">
        <v>1517</v>
      </c>
      <c r="H284" s="19" t="s">
        <v>1522</v>
      </c>
      <c r="I284" s="19" t="s">
        <v>1522</v>
      </c>
      <c r="J284" s="19" t="s">
        <v>8688</v>
      </c>
      <c r="K284" s="21" t="s">
        <v>4887</v>
      </c>
      <c r="L284" s="19" t="str">
        <f t="shared" si="8"/>
        <v>A</v>
      </c>
      <c r="M284" s="19">
        <f t="shared" si="9"/>
        <v>7</v>
      </c>
      <c r="N284" s="20" t="s">
        <v>51</v>
      </c>
      <c r="O284" s="1" t="s">
        <v>2521</v>
      </c>
      <c r="P284" s="1"/>
      <c r="Q284" s="33"/>
      <c r="R284" s="112" t="s">
        <v>157</v>
      </c>
      <c r="S284" s="7" t="str">
        <f>EMENTARIO[[#This Row],[NR]]&amp;" - "&amp;EMENTARIO[[#This Row],[Especificação]]</f>
        <v>1.1.2.1.02.2.2 - Taxa de Fiscalização de Funcionamento - TFF - Não Proveniente da Utilização de Posições Orbitais - Multas e Juros de Mora</v>
      </c>
    </row>
    <row r="285" spans="2:19" ht="30" x14ac:dyDescent="0.25">
      <c r="B285" s="128"/>
      <c r="C285" s="19" t="s">
        <v>1513</v>
      </c>
      <c r="D285" s="19" t="s">
        <v>1513</v>
      </c>
      <c r="E285" s="19" t="s">
        <v>1522</v>
      </c>
      <c r="F285" s="19" t="s">
        <v>1513</v>
      </c>
      <c r="G285" s="19" t="s">
        <v>1517</v>
      </c>
      <c r="H285" s="19" t="s">
        <v>1522</v>
      </c>
      <c r="I285" s="19" t="s">
        <v>1514</v>
      </c>
      <c r="J285" s="19" t="s">
        <v>8689</v>
      </c>
      <c r="K285" s="21" t="s">
        <v>4888</v>
      </c>
      <c r="L285" s="19" t="str">
        <f t="shared" si="8"/>
        <v>A</v>
      </c>
      <c r="M285" s="19">
        <f t="shared" si="9"/>
        <v>7</v>
      </c>
      <c r="N285" s="20" t="s">
        <v>51</v>
      </c>
      <c r="O285" s="1" t="s">
        <v>2521</v>
      </c>
      <c r="P285" s="1"/>
      <c r="Q285" s="33"/>
      <c r="R285" s="112" t="s">
        <v>157</v>
      </c>
      <c r="S285" s="7" t="str">
        <f>EMENTARIO[[#This Row],[NR]]&amp;" - "&amp;EMENTARIO[[#This Row],[Especificação]]</f>
        <v>1.1.2.1.02.2.3 - Taxa de Fiscalização de Funcionamento - TFF - Não Proveniente da Utilização de Posições Orbitais - Dívida Ativa</v>
      </c>
    </row>
    <row r="286" spans="2:19" ht="45" x14ac:dyDescent="0.25">
      <c r="B286" s="128"/>
      <c r="C286" s="19" t="s">
        <v>1513</v>
      </c>
      <c r="D286" s="19" t="s">
        <v>1513</v>
      </c>
      <c r="E286" s="19" t="s">
        <v>1522</v>
      </c>
      <c r="F286" s="19" t="s">
        <v>1513</v>
      </c>
      <c r="G286" s="19" t="s">
        <v>1517</v>
      </c>
      <c r="H286" s="19" t="s">
        <v>1522</v>
      </c>
      <c r="I286" s="19" t="s">
        <v>1523</v>
      </c>
      <c r="J286" s="19" t="s">
        <v>8690</v>
      </c>
      <c r="K286" s="21" t="s">
        <v>4889</v>
      </c>
      <c r="L286" s="19" t="str">
        <f t="shared" si="8"/>
        <v>A</v>
      </c>
      <c r="M286" s="19">
        <f t="shared" si="9"/>
        <v>7</v>
      </c>
      <c r="N286" s="20" t="s">
        <v>51</v>
      </c>
      <c r="O286" s="1" t="s">
        <v>2521</v>
      </c>
      <c r="P286" s="1"/>
      <c r="Q286" s="33"/>
      <c r="R286" s="112" t="s">
        <v>157</v>
      </c>
      <c r="S286" s="7" t="str">
        <f>EMENTARIO[[#This Row],[NR]]&amp;" - "&amp;EMENTARIO[[#This Row],[Especificação]]</f>
        <v>1.1.2.1.02.2.4 - Taxa de Fiscalização de Funcionamento - TFF - Não Proveniente da Utilização de Posições Orbitais - Dívida Ativa - Multas e Juros de Mora da Dívida Ativa</v>
      </c>
    </row>
    <row r="287" spans="2:19" ht="30" x14ac:dyDescent="0.25">
      <c r="B287" s="128"/>
      <c r="C287" s="19" t="s">
        <v>1513</v>
      </c>
      <c r="D287" s="19" t="s">
        <v>1513</v>
      </c>
      <c r="E287" s="19" t="s">
        <v>1522</v>
      </c>
      <c r="F287" s="19" t="s">
        <v>1513</v>
      </c>
      <c r="G287" s="19" t="s">
        <v>1517</v>
      </c>
      <c r="H287" s="19" t="s">
        <v>1522</v>
      </c>
      <c r="I287" s="19" t="s">
        <v>1524</v>
      </c>
      <c r="J287" s="19" t="s">
        <v>8691</v>
      </c>
      <c r="K287" s="21" t="s">
        <v>4890</v>
      </c>
      <c r="L287" s="19" t="str">
        <f t="shared" si="8"/>
        <v>A</v>
      </c>
      <c r="M287" s="19">
        <f t="shared" si="9"/>
        <v>7</v>
      </c>
      <c r="N287" s="20" t="s">
        <v>51</v>
      </c>
      <c r="O287" s="1" t="s">
        <v>2521</v>
      </c>
      <c r="P287" s="1"/>
      <c r="Q287" s="33"/>
      <c r="R287" s="112" t="s">
        <v>157</v>
      </c>
      <c r="S287" s="7" t="str">
        <f>EMENTARIO[[#This Row],[NR]]&amp;" - "&amp;EMENTARIO[[#This Row],[Especificação]]</f>
        <v>1.1.2.1.02.2.5 - Taxa de Fiscalização de Funcionamento - TFF - Não Proveniente da Utilização de Posições Orbitais - Multas</v>
      </c>
    </row>
    <row r="288" spans="2:19" ht="30" x14ac:dyDescent="0.25">
      <c r="B288" s="128"/>
      <c r="C288" s="19" t="s">
        <v>1513</v>
      </c>
      <c r="D288" s="19" t="s">
        <v>1513</v>
      </c>
      <c r="E288" s="19" t="s">
        <v>1522</v>
      </c>
      <c r="F288" s="19" t="s">
        <v>1513</v>
      </c>
      <c r="G288" s="19" t="s">
        <v>1517</v>
      </c>
      <c r="H288" s="19" t="s">
        <v>1522</v>
      </c>
      <c r="I288" s="19" t="s">
        <v>1518</v>
      </c>
      <c r="J288" s="19" t="s">
        <v>8692</v>
      </c>
      <c r="K288" s="21" t="s">
        <v>4891</v>
      </c>
      <c r="L288" s="19" t="str">
        <f t="shared" si="8"/>
        <v>A</v>
      </c>
      <c r="M288" s="19">
        <f t="shared" si="9"/>
        <v>7</v>
      </c>
      <c r="N288" s="20" t="s">
        <v>51</v>
      </c>
      <c r="O288" s="1" t="s">
        <v>2521</v>
      </c>
      <c r="P288" s="1"/>
      <c r="Q288" s="33"/>
      <c r="R288" s="112" t="s">
        <v>157</v>
      </c>
      <c r="S288" s="7" t="str">
        <f>EMENTARIO[[#This Row],[NR]]&amp;" - "&amp;EMENTARIO[[#This Row],[Especificação]]</f>
        <v>1.1.2.1.02.2.6 - Taxa de Fiscalização de Funcionamento - TFF - Não Proveniente da Utilização de Posições Orbitais - Juros de Mora</v>
      </c>
    </row>
    <row r="289" spans="2:19" ht="30" x14ac:dyDescent="0.25">
      <c r="B289" s="128"/>
      <c r="C289" s="19" t="s">
        <v>1513</v>
      </c>
      <c r="D289" s="19" t="s">
        <v>1513</v>
      </c>
      <c r="E289" s="19" t="s">
        <v>1522</v>
      </c>
      <c r="F289" s="19" t="s">
        <v>1513</v>
      </c>
      <c r="G289" s="19" t="s">
        <v>1517</v>
      </c>
      <c r="H289" s="19" t="s">
        <v>1522</v>
      </c>
      <c r="I289" s="19" t="s">
        <v>1520</v>
      </c>
      <c r="J289" s="19" t="s">
        <v>8693</v>
      </c>
      <c r="K289" s="21" t="s">
        <v>4892</v>
      </c>
      <c r="L289" s="19" t="str">
        <f t="shared" si="8"/>
        <v>A</v>
      </c>
      <c r="M289" s="19">
        <f t="shared" si="9"/>
        <v>7</v>
      </c>
      <c r="N289" s="20" t="s">
        <v>51</v>
      </c>
      <c r="O289" s="1" t="s">
        <v>2521</v>
      </c>
      <c r="P289" s="1"/>
      <c r="Q289" s="33"/>
      <c r="R289" s="112" t="s">
        <v>157</v>
      </c>
      <c r="S289" s="7" t="str">
        <f>EMENTARIO[[#This Row],[NR]]&amp;" - "&amp;EMENTARIO[[#This Row],[Especificação]]</f>
        <v>1.1.2.1.02.2.7 - Taxa de Fiscalização de Funcionamento - TFF - Não Proveniente da Utilização de Posições Orbitais - Dívida Ativa - Multas da Dívida Ativa</v>
      </c>
    </row>
    <row r="290" spans="2:19" ht="30" x14ac:dyDescent="0.25">
      <c r="B290" s="128"/>
      <c r="C290" s="19" t="s">
        <v>1513</v>
      </c>
      <c r="D290" s="19" t="s">
        <v>1513</v>
      </c>
      <c r="E290" s="19" t="s">
        <v>1522</v>
      </c>
      <c r="F290" s="19" t="s">
        <v>1513</v>
      </c>
      <c r="G290" s="19" t="s">
        <v>1517</v>
      </c>
      <c r="H290" s="19" t="s">
        <v>1522</v>
      </c>
      <c r="I290" s="19" t="s">
        <v>1521</v>
      </c>
      <c r="J290" s="19" t="s">
        <v>8694</v>
      </c>
      <c r="K290" s="21" t="s">
        <v>4893</v>
      </c>
      <c r="L290" s="19" t="str">
        <f t="shared" si="8"/>
        <v>A</v>
      </c>
      <c r="M290" s="19">
        <f t="shared" si="9"/>
        <v>7</v>
      </c>
      <c r="N290" s="20" t="s">
        <v>51</v>
      </c>
      <c r="O290" s="1" t="s">
        <v>2521</v>
      </c>
      <c r="P290" s="1"/>
      <c r="Q290" s="33"/>
      <c r="R290" s="112" t="s">
        <v>157</v>
      </c>
      <c r="S290" s="7" t="str">
        <f>EMENTARIO[[#This Row],[NR]]&amp;" - "&amp;EMENTARIO[[#This Row],[Especificação]]</f>
        <v>1.1.2.1.02.2.8 - Taxa de Fiscalização de Funcionamento - TFF - Não Proveniente da Utilização de Posições Orbitais - Juros de Mora da Dívida Ativa</v>
      </c>
    </row>
    <row r="291" spans="2:19" ht="60" x14ac:dyDescent="0.25">
      <c r="B291" s="128"/>
      <c r="C291" s="19" t="s">
        <v>1513</v>
      </c>
      <c r="D291" s="19" t="s">
        <v>1513</v>
      </c>
      <c r="E291" s="19" t="s">
        <v>1522</v>
      </c>
      <c r="F291" s="19" t="s">
        <v>1513</v>
      </c>
      <c r="G291" s="19" t="s">
        <v>1517</v>
      </c>
      <c r="H291" s="19" t="s">
        <v>1514</v>
      </c>
      <c r="I291" s="19" t="s">
        <v>1516</v>
      </c>
      <c r="J291" s="19" t="s">
        <v>8695</v>
      </c>
      <c r="K291" s="21" t="s">
        <v>3040</v>
      </c>
      <c r="L291" s="19" t="str">
        <f t="shared" si="8"/>
        <v>S</v>
      </c>
      <c r="M291" s="19">
        <f t="shared" si="9"/>
        <v>6</v>
      </c>
      <c r="N291" s="20" t="s">
        <v>51</v>
      </c>
      <c r="O291" s="1" t="s">
        <v>3041</v>
      </c>
      <c r="P291" s="1"/>
      <c r="Q291" s="33"/>
      <c r="R291" s="112" t="s">
        <v>157</v>
      </c>
      <c r="S291" s="7" t="str">
        <f>EMENTARIO[[#This Row],[NR]]&amp;" - "&amp;EMENTARIO[[#This Row],[Especificação]]</f>
        <v>1.1.2.1.02.3.0 - Taxa de Fiscalização de Instalação - TFI - Proveniente da Utilização de Posições Orbitais</v>
      </c>
    </row>
    <row r="292" spans="2:19" ht="30" x14ac:dyDescent="0.25">
      <c r="B292" s="128"/>
      <c r="C292" s="19" t="s">
        <v>1513</v>
      </c>
      <c r="D292" s="19" t="s">
        <v>1513</v>
      </c>
      <c r="E292" s="19" t="s">
        <v>1522</v>
      </c>
      <c r="F292" s="19" t="s">
        <v>1513</v>
      </c>
      <c r="G292" s="19" t="s">
        <v>1517</v>
      </c>
      <c r="H292" s="19" t="s">
        <v>1514</v>
      </c>
      <c r="I292" s="19" t="s">
        <v>1513</v>
      </c>
      <c r="J292" s="19" t="s">
        <v>8696</v>
      </c>
      <c r="K292" s="21" t="s">
        <v>4894</v>
      </c>
      <c r="L292" s="19" t="str">
        <f t="shared" si="8"/>
        <v>A</v>
      </c>
      <c r="M292" s="19">
        <f t="shared" si="9"/>
        <v>7</v>
      </c>
      <c r="N292" s="20" t="s">
        <v>51</v>
      </c>
      <c r="O292" s="1" t="s">
        <v>2521</v>
      </c>
      <c r="P292" s="1"/>
      <c r="Q292" s="33"/>
      <c r="R292" s="112" t="s">
        <v>157</v>
      </c>
      <c r="S292" s="7" t="str">
        <f>EMENTARIO[[#This Row],[NR]]&amp;" - "&amp;EMENTARIO[[#This Row],[Especificação]]</f>
        <v>1.1.2.1.02.3.1 - Taxa de Fiscalização de Instalação - TFI - Proveniente da Utilização de Posições Orbitais - Principal</v>
      </c>
    </row>
    <row r="293" spans="2:19" ht="30" x14ac:dyDescent="0.25">
      <c r="B293" s="128"/>
      <c r="C293" s="19" t="s">
        <v>1513</v>
      </c>
      <c r="D293" s="19" t="s">
        <v>1513</v>
      </c>
      <c r="E293" s="19" t="s">
        <v>1522</v>
      </c>
      <c r="F293" s="19" t="s">
        <v>1513</v>
      </c>
      <c r="G293" s="19" t="s">
        <v>1517</v>
      </c>
      <c r="H293" s="19" t="s">
        <v>1514</v>
      </c>
      <c r="I293" s="19" t="s">
        <v>1522</v>
      </c>
      <c r="J293" s="19" t="s">
        <v>8697</v>
      </c>
      <c r="K293" s="21" t="s">
        <v>4895</v>
      </c>
      <c r="L293" s="19" t="str">
        <f t="shared" si="8"/>
        <v>A</v>
      </c>
      <c r="M293" s="19">
        <f t="shared" si="9"/>
        <v>7</v>
      </c>
      <c r="N293" s="20" t="s">
        <v>51</v>
      </c>
      <c r="O293" s="1" t="s">
        <v>2521</v>
      </c>
      <c r="P293" s="1"/>
      <c r="Q293" s="33"/>
      <c r="R293" s="112" t="s">
        <v>157</v>
      </c>
      <c r="S293" s="7" t="str">
        <f>EMENTARIO[[#This Row],[NR]]&amp;" - "&amp;EMENTARIO[[#This Row],[Especificação]]</f>
        <v>1.1.2.1.02.3.2 - Taxa de Fiscalização de Instalação - TFI - Proveniente da Utilização de Posições Orbitais - Multas e Juros de Mora</v>
      </c>
    </row>
    <row r="294" spans="2:19" ht="30" x14ac:dyDescent="0.25">
      <c r="B294" s="128"/>
      <c r="C294" s="19" t="s">
        <v>1513</v>
      </c>
      <c r="D294" s="19" t="s">
        <v>1513</v>
      </c>
      <c r="E294" s="19" t="s">
        <v>1522</v>
      </c>
      <c r="F294" s="19" t="s">
        <v>1513</v>
      </c>
      <c r="G294" s="19" t="s">
        <v>1517</v>
      </c>
      <c r="H294" s="19" t="s">
        <v>1514</v>
      </c>
      <c r="I294" s="19" t="s">
        <v>1514</v>
      </c>
      <c r="J294" s="19" t="s">
        <v>8698</v>
      </c>
      <c r="K294" s="21" t="s">
        <v>4896</v>
      </c>
      <c r="L294" s="19" t="str">
        <f t="shared" si="8"/>
        <v>A</v>
      </c>
      <c r="M294" s="19">
        <f t="shared" si="9"/>
        <v>7</v>
      </c>
      <c r="N294" s="20" t="s">
        <v>51</v>
      </c>
      <c r="O294" s="1" t="s">
        <v>2521</v>
      </c>
      <c r="P294" s="1"/>
      <c r="Q294" s="33"/>
      <c r="R294" s="112" t="s">
        <v>157</v>
      </c>
      <c r="S294" s="7" t="str">
        <f>EMENTARIO[[#This Row],[NR]]&amp;" - "&amp;EMENTARIO[[#This Row],[Especificação]]</f>
        <v>1.1.2.1.02.3.3 - Taxa de Fiscalização de Instalação - TFI - Proveniente da Utilização de Posições Orbitais - Dívida Ativa</v>
      </c>
    </row>
    <row r="295" spans="2:19" ht="30" x14ac:dyDescent="0.25">
      <c r="B295" s="128"/>
      <c r="C295" s="19" t="s">
        <v>1513</v>
      </c>
      <c r="D295" s="19" t="s">
        <v>1513</v>
      </c>
      <c r="E295" s="19" t="s">
        <v>1522</v>
      </c>
      <c r="F295" s="19" t="s">
        <v>1513</v>
      </c>
      <c r="G295" s="19" t="s">
        <v>1517</v>
      </c>
      <c r="H295" s="19" t="s">
        <v>1514</v>
      </c>
      <c r="I295" s="19" t="s">
        <v>1523</v>
      </c>
      <c r="J295" s="19" t="s">
        <v>8699</v>
      </c>
      <c r="K295" s="21" t="s">
        <v>4897</v>
      </c>
      <c r="L295" s="19" t="str">
        <f t="shared" si="8"/>
        <v>A</v>
      </c>
      <c r="M295" s="19">
        <f t="shared" si="9"/>
        <v>7</v>
      </c>
      <c r="N295" s="20" t="s">
        <v>51</v>
      </c>
      <c r="O295" s="1" t="s">
        <v>2521</v>
      </c>
      <c r="P295" s="1"/>
      <c r="Q295" s="33"/>
      <c r="R295" s="112" t="s">
        <v>157</v>
      </c>
      <c r="S295" s="7" t="str">
        <f>EMENTARIO[[#This Row],[NR]]&amp;" - "&amp;EMENTARIO[[#This Row],[Especificação]]</f>
        <v>1.1.2.1.02.3.4 - Taxa de Fiscalização de Instalação - TFI - Proveniente da Utilização de Posições Orbitais - Dívida Ativa - Multas e Juros de Mora da Dívida Ativa</v>
      </c>
    </row>
    <row r="296" spans="2:19" ht="30" x14ac:dyDescent="0.25">
      <c r="B296" s="128"/>
      <c r="C296" s="19" t="s">
        <v>1513</v>
      </c>
      <c r="D296" s="19" t="s">
        <v>1513</v>
      </c>
      <c r="E296" s="19" t="s">
        <v>1522</v>
      </c>
      <c r="F296" s="19" t="s">
        <v>1513</v>
      </c>
      <c r="G296" s="19" t="s">
        <v>1517</v>
      </c>
      <c r="H296" s="19" t="s">
        <v>1514</v>
      </c>
      <c r="I296" s="19" t="s">
        <v>1524</v>
      </c>
      <c r="J296" s="19" t="s">
        <v>8700</v>
      </c>
      <c r="K296" s="21" t="s">
        <v>4898</v>
      </c>
      <c r="L296" s="19" t="str">
        <f t="shared" si="8"/>
        <v>A</v>
      </c>
      <c r="M296" s="19">
        <f t="shared" si="9"/>
        <v>7</v>
      </c>
      <c r="N296" s="20" t="s">
        <v>51</v>
      </c>
      <c r="O296" s="1" t="s">
        <v>2521</v>
      </c>
      <c r="P296" s="1"/>
      <c r="Q296" s="33"/>
      <c r="R296" s="112" t="s">
        <v>157</v>
      </c>
      <c r="S296" s="7" t="str">
        <f>EMENTARIO[[#This Row],[NR]]&amp;" - "&amp;EMENTARIO[[#This Row],[Especificação]]</f>
        <v>1.1.2.1.02.3.5 - Taxa de Fiscalização de Instalação - TFI - Proveniente da Utilização de Posições Orbitais - Multas</v>
      </c>
    </row>
    <row r="297" spans="2:19" ht="30" x14ac:dyDescent="0.25">
      <c r="B297" s="128"/>
      <c r="C297" s="19" t="s">
        <v>1513</v>
      </c>
      <c r="D297" s="19" t="s">
        <v>1513</v>
      </c>
      <c r="E297" s="19" t="s">
        <v>1522</v>
      </c>
      <c r="F297" s="19" t="s">
        <v>1513</v>
      </c>
      <c r="G297" s="19" t="s">
        <v>1517</v>
      </c>
      <c r="H297" s="19" t="s">
        <v>1514</v>
      </c>
      <c r="I297" s="19" t="s">
        <v>1518</v>
      </c>
      <c r="J297" s="19" t="s">
        <v>8701</v>
      </c>
      <c r="K297" s="21" t="s">
        <v>4899</v>
      </c>
      <c r="L297" s="19" t="str">
        <f t="shared" si="8"/>
        <v>A</v>
      </c>
      <c r="M297" s="19">
        <f t="shared" si="9"/>
        <v>7</v>
      </c>
      <c r="N297" s="20" t="s">
        <v>51</v>
      </c>
      <c r="O297" s="1" t="s">
        <v>2521</v>
      </c>
      <c r="P297" s="1"/>
      <c r="Q297" s="33"/>
      <c r="R297" s="112" t="s">
        <v>157</v>
      </c>
      <c r="S297" s="7" t="str">
        <f>EMENTARIO[[#This Row],[NR]]&amp;" - "&amp;EMENTARIO[[#This Row],[Especificação]]</f>
        <v>1.1.2.1.02.3.6 - Taxa de Fiscalização de Instalação - TFI - Proveniente da Utilização de Posições Orbitais - Juros de Mora</v>
      </c>
    </row>
    <row r="298" spans="2:19" ht="30" x14ac:dyDescent="0.25">
      <c r="B298" s="128"/>
      <c r="C298" s="19" t="s">
        <v>1513</v>
      </c>
      <c r="D298" s="19" t="s">
        <v>1513</v>
      </c>
      <c r="E298" s="19" t="s">
        <v>1522</v>
      </c>
      <c r="F298" s="19" t="s">
        <v>1513</v>
      </c>
      <c r="G298" s="19" t="s">
        <v>1517</v>
      </c>
      <c r="H298" s="19" t="s">
        <v>1514</v>
      </c>
      <c r="I298" s="19" t="s">
        <v>1520</v>
      </c>
      <c r="J298" s="19" t="s">
        <v>8702</v>
      </c>
      <c r="K298" s="21" t="s">
        <v>4900</v>
      </c>
      <c r="L298" s="19" t="str">
        <f t="shared" si="8"/>
        <v>A</v>
      </c>
      <c r="M298" s="19">
        <f t="shared" si="9"/>
        <v>7</v>
      </c>
      <c r="N298" s="20" t="s">
        <v>51</v>
      </c>
      <c r="O298" s="1" t="s">
        <v>2521</v>
      </c>
      <c r="P298" s="1"/>
      <c r="Q298" s="33"/>
      <c r="R298" s="112" t="s">
        <v>157</v>
      </c>
      <c r="S298" s="7" t="str">
        <f>EMENTARIO[[#This Row],[NR]]&amp;" - "&amp;EMENTARIO[[#This Row],[Especificação]]</f>
        <v>1.1.2.1.02.3.7 - Taxa de Fiscalização de Instalação - TFI - Proveniente da Utilização de Posições Orbitais - Dívida Ativa - Multas da Dívida Ativa</v>
      </c>
    </row>
    <row r="299" spans="2:19" ht="30" x14ac:dyDescent="0.25">
      <c r="B299" s="128"/>
      <c r="C299" s="19" t="s">
        <v>1513</v>
      </c>
      <c r="D299" s="19" t="s">
        <v>1513</v>
      </c>
      <c r="E299" s="19" t="s">
        <v>1522</v>
      </c>
      <c r="F299" s="19" t="s">
        <v>1513</v>
      </c>
      <c r="G299" s="19" t="s">
        <v>1517</v>
      </c>
      <c r="H299" s="19" t="s">
        <v>1514</v>
      </c>
      <c r="I299" s="19" t="s">
        <v>1521</v>
      </c>
      <c r="J299" s="19" t="s">
        <v>8703</v>
      </c>
      <c r="K299" s="21" t="s">
        <v>4901</v>
      </c>
      <c r="L299" s="19" t="str">
        <f t="shared" si="8"/>
        <v>A</v>
      </c>
      <c r="M299" s="19">
        <f t="shared" si="9"/>
        <v>7</v>
      </c>
      <c r="N299" s="20" t="s">
        <v>51</v>
      </c>
      <c r="O299" s="1" t="s">
        <v>2521</v>
      </c>
      <c r="P299" s="1"/>
      <c r="Q299" s="33"/>
      <c r="R299" s="112" t="s">
        <v>157</v>
      </c>
      <c r="S299" s="7" t="str">
        <f>EMENTARIO[[#This Row],[NR]]&amp;" - "&amp;EMENTARIO[[#This Row],[Especificação]]</f>
        <v>1.1.2.1.02.3.8 - Taxa de Fiscalização de Instalação - TFI - Proveniente da Utilização de Posições Orbitais - Juros de Mora da Dívida Ativa</v>
      </c>
    </row>
    <row r="300" spans="2:19" ht="45" x14ac:dyDescent="0.25">
      <c r="B300" s="128"/>
      <c r="C300" s="19" t="s">
        <v>1513</v>
      </c>
      <c r="D300" s="19" t="s">
        <v>1513</v>
      </c>
      <c r="E300" s="19" t="s">
        <v>1522</v>
      </c>
      <c r="F300" s="19" t="s">
        <v>1513</v>
      </c>
      <c r="G300" s="19" t="s">
        <v>1517</v>
      </c>
      <c r="H300" s="19" t="s">
        <v>1523</v>
      </c>
      <c r="I300" s="19" t="s">
        <v>1516</v>
      </c>
      <c r="J300" s="19" t="s">
        <v>8704</v>
      </c>
      <c r="K300" s="21" t="s">
        <v>3042</v>
      </c>
      <c r="L300" s="19" t="str">
        <f t="shared" si="8"/>
        <v>S</v>
      </c>
      <c r="M300" s="19">
        <f t="shared" si="9"/>
        <v>6</v>
      </c>
      <c r="N300" s="20" t="s">
        <v>51</v>
      </c>
      <c r="O300" s="1" t="s">
        <v>3043</v>
      </c>
      <c r="P300" s="1"/>
      <c r="Q300" s="33"/>
      <c r="R300" s="112" t="s">
        <v>157</v>
      </c>
      <c r="S300" s="7" t="str">
        <f>EMENTARIO[[#This Row],[NR]]&amp;" - "&amp;EMENTARIO[[#This Row],[Especificação]]</f>
        <v>1.1.2.1.02.4.0 - Taxa de Fiscalização de Funcionamento - TFF - Proveniente da Utilização de Posições Orbitais</v>
      </c>
    </row>
    <row r="301" spans="2:19" ht="30" x14ac:dyDescent="0.25">
      <c r="B301" s="128"/>
      <c r="C301" s="19" t="s">
        <v>1513</v>
      </c>
      <c r="D301" s="19" t="s">
        <v>1513</v>
      </c>
      <c r="E301" s="19" t="s">
        <v>1522</v>
      </c>
      <c r="F301" s="19" t="s">
        <v>1513</v>
      </c>
      <c r="G301" s="19" t="s">
        <v>1517</v>
      </c>
      <c r="H301" s="19" t="s">
        <v>1523</v>
      </c>
      <c r="I301" s="19" t="s">
        <v>1513</v>
      </c>
      <c r="J301" s="19" t="s">
        <v>8705</v>
      </c>
      <c r="K301" s="21" t="s">
        <v>4902</v>
      </c>
      <c r="L301" s="19" t="str">
        <f t="shared" si="8"/>
        <v>A</v>
      </c>
      <c r="M301" s="19">
        <f t="shared" si="9"/>
        <v>7</v>
      </c>
      <c r="N301" s="20" t="s">
        <v>51</v>
      </c>
      <c r="O301" s="1" t="s">
        <v>2521</v>
      </c>
      <c r="P301" s="1"/>
      <c r="Q301" s="33"/>
      <c r="R301" s="112" t="s">
        <v>157</v>
      </c>
      <c r="S301" s="7" t="str">
        <f>EMENTARIO[[#This Row],[NR]]&amp;" - "&amp;EMENTARIO[[#This Row],[Especificação]]</f>
        <v>1.1.2.1.02.4.1 - Taxa de Fiscalização de Funcionamento - TFF - Proveniente da Utilização de Posições Orbitais - Principal</v>
      </c>
    </row>
    <row r="302" spans="2:19" ht="30" x14ac:dyDescent="0.25">
      <c r="B302" s="128"/>
      <c r="C302" s="19" t="s">
        <v>1513</v>
      </c>
      <c r="D302" s="19" t="s">
        <v>1513</v>
      </c>
      <c r="E302" s="19" t="s">
        <v>1522</v>
      </c>
      <c r="F302" s="19" t="s">
        <v>1513</v>
      </c>
      <c r="G302" s="19" t="s">
        <v>1517</v>
      </c>
      <c r="H302" s="19" t="s">
        <v>1523</v>
      </c>
      <c r="I302" s="19" t="s">
        <v>1522</v>
      </c>
      <c r="J302" s="19" t="s">
        <v>8706</v>
      </c>
      <c r="K302" s="21" t="s">
        <v>4903</v>
      </c>
      <c r="L302" s="19" t="str">
        <f t="shared" si="8"/>
        <v>A</v>
      </c>
      <c r="M302" s="19">
        <f t="shared" si="9"/>
        <v>7</v>
      </c>
      <c r="N302" s="20" t="s">
        <v>51</v>
      </c>
      <c r="O302" s="1" t="s">
        <v>2521</v>
      </c>
      <c r="P302" s="1"/>
      <c r="Q302" s="33"/>
      <c r="R302" s="112" t="s">
        <v>157</v>
      </c>
      <c r="S302" s="7" t="str">
        <f>EMENTARIO[[#This Row],[NR]]&amp;" - "&amp;EMENTARIO[[#This Row],[Especificação]]</f>
        <v>1.1.2.1.02.4.2 - Taxa de Fiscalização de Funcionamento - TFF - Proveniente da Utilização de Posições Orbitais - Multas e Juros de Mora</v>
      </c>
    </row>
    <row r="303" spans="2:19" ht="30" x14ac:dyDescent="0.25">
      <c r="B303" s="128"/>
      <c r="C303" s="19" t="s">
        <v>1513</v>
      </c>
      <c r="D303" s="19" t="s">
        <v>1513</v>
      </c>
      <c r="E303" s="19" t="s">
        <v>1522</v>
      </c>
      <c r="F303" s="19" t="s">
        <v>1513</v>
      </c>
      <c r="G303" s="19" t="s">
        <v>1517</v>
      </c>
      <c r="H303" s="19" t="s">
        <v>1523</v>
      </c>
      <c r="I303" s="19" t="s">
        <v>1514</v>
      </c>
      <c r="J303" s="19" t="s">
        <v>8707</v>
      </c>
      <c r="K303" s="21" t="s">
        <v>4904</v>
      </c>
      <c r="L303" s="19" t="str">
        <f t="shared" si="8"/>
        <v>A</v>
      </c>
      <c r="M303" s="19">
        <f t="shared" si="9"/>
        <v>7</v>
      </c>
      <c r="N303" s="20" t="s">
        <v>51</v>
      </c>
      <c r="O303" s="1" t="s">
        <v>2521</v>
      </c>
      <c r="P303" s="1"/>
      <c r="Q303" s="33"/>
      <c r="R303" s="112" t="s">
        <v>157</v>
      </c>
      <c r="S303" s="7" t="str">
        <f>EMENTARIO[[#This Row],[NR]]&amp;" - "&amp;EMENTARIO[[#This Row],[Especificação]]</f>
        <v>1.1.2.1.02.4.3 - Taxa de Fiscalização de Funcionamento - TFF - Proveniente da Utilização de Posições Orbitais - Dívida Ativa</v>
      </c>
    </row>
    <row r="304" spans="2:19" ht="30" x14ac:dyDescent="0.25">
      <c r="B304" s="128"/>
      <c r="C304" s="19" t="s">
        <v>1513</v>
      </c>
      <c r="D304" s="19" t="s">
        <v>1513</v>
      </c>
      <c r="E304" s="19" t="s">
        <v>1522</v>
      </c>
      <c r="F304" s="19" t="s">
        <v>1513</v>
      </c>
      <c r="G304" s="19" t="s">
        <v>1517</v>
      </c>
      <c r="H304" s="19" t="s">
        <v>1523</v>
      </c>
      <c r="I304" s="19" t="s">
        <v>1523</v>
      </c>
      <c r="J304" s="19" t="s">
        <v>8708</v>
      </c>
      <c r="K304" s="21" t="s">
        <v>4905</v>
      </c>
      <c r="L304" s="19" t="str">
        <f t="shared" si="8"/>
        <v>A</v>
      </c>
      <c r="M304" s="19">
        <f t="shared" si="9"/>
        <v>7</v>
      </c>
      <c r="N304" s="20" t="s">
        <v>51</v>
      </c>
      <c r="O304" s="1" t="s">
        <v>2521</v>
      </c>
      <c r="P304" s="1"/>
      <c r="Q304" s="33"/>
      <c r="R304" s="112" t="s">
        <v>157</v>
      </c>
      <c r="S304" s="7" t="str">
        <f>EMENTARIO[[#This Row],[NR]]&amp;" - "&amp;EMENTARIO[[#This Row],[Especificação]]</f>
        <v>1.1.2.1.02.4.4 - Taxa de Fiscalização de Funcionamento - TFF - Proveniente da Utilização de Posições Orbitais - Dívida Ativa - Multas e Juros de Mora da Dívida Ativa</v>
      </c>
    </row>
    <row r="305" spans="2:19" ht="30" x14ac:dyDescent="0.25">
      <c r="B305" s="128"/>
      <c r="C305" s="19" t="s">
        <v>1513</v>
      </c>
      <c r="D305" s="19" t="s">
        <v>1513</v>
      </c>
      <c r="E305" s="19" t="s">
        <v>1522</v>
      </c>
      <c r="F305" s="19" t="s">
        <v>1513</v>
      </c>
      <c r="G305" s="19" t="s">
        <v>1517</v>
      </c>
      <c r="H305" s="19" t="s">
        <v>1523</v>
      </c>
      <c r="I305" s="19" t="s">
        <v>1524</v>
      </c>
      <c r="J305" s="19" t="s">
        <v>8709</v>
      </c>
      <c r="K305" s="21" t="s">
        <v>4906</v>
      </c>
      <c r="L305" s="19" t="str">
        <f t="shared" si="8"/>
        <v>A</v>
      </c>
      <c r="M305" s="19">
        <f t="shared" si="9"/>
        <v>7</v>
      </c>
      <c r="N305" s="20" t="s">
        <v>51</v>
      </c>
      <c r="O305" s="1" t="s">
        <v>2521</v>
      </c>
      <c r="P305" s="1"/>
      <c r="Q305" s="33"/>
      <c r="R305" s="112" t="s">
        <v>157</v>
      </c>
      <c r="S305" s="7" t="str">
        <f>EMENTARIO[[#This Row],[NR]]&amp;" - "&amp;EMENTARIO[[#This Row],[Especificação]]</f>
        <v>1.1.2.1.02.4.5 - Taxa de Fiscalização de Funcionamento - TFF - Proveniente da Utilização de Posições Orbitais - Multas</v>
      </c>
    </row>
    <row r="306" spans="2:19" ht="30" x14ac:dyDescent="0.25">
      <c r="B306" s="128"/>
      <c r="C306" s="19" t="s">
        <v>1513</v>
      </c>
      <c r="D306" s="19" t="s">
        <v>1513</v>
      </c>
      <c r="E306" s="19" t="s">
        <v>1522</v>
      </c>
      <c r="F306" s="19" t="s">
        <v>1513</v>
      </c>
      <c r="G306" s="19" t="s">
        <v>1517</v>
      </c>
      <c r="H306" s="19" t="s">
        <v>1523</v>
      </c>
      <c r="I306" s="19" t="s">
        <v>1518</v>
      </c>
      <c r="J306" s="19" t="s">
        <v>8710</v>
      </c>
      <c r="K306" s="21" t="s">
        <v>4907</v>
      </c>
      <c r="L306" s="19" t="str">
        <f t="shared" si="8"/>
        <v>A</v>
      </c>
      <c r="M306" s="19">
        <f t="shared" si="9"/>
        <v>7</v>
      </c>
      <c r="N306" s="20" t="s">
        <v>51</v>
      </c>
      <c r="O306" s="1" t="s">
        <v>2521</v>
      </c>
      <c r="P306" s="1"/>
      <c r="Q306" s="33"/>
      <c r="R306" s="112" t="s">
        <v>157</v>
      </c>
      <c r="S306" s="7" t="str">
        <f>EMENTARIO[[#This Row],[NR]]&amp;" - "&amp;EMENTARIO[[#This Row],[Especificação]]</f>
        <v>1.1.2.1.02.4.6 - Taxa de Fiscalização de Funcionamento - TFF - Proveniente da Utilização de Posições Orbitais - Juros de Mora</v>
      </c>
    </row>
    <row r="307" spans="2:19" ht="30" x14ac:dyDescent="0.25">
      <c r="B307" s="128"/>
      <c r="C307" s="19" t="s">
        <v>1513</v>
      </c>
      <c r="D307" s="19" t="s">
        <v>1513</v>
      </c>
      <c r="E307" s="19" t="s">
        <v>1522</v>
      </c>
      <c r="F307" s="19" t="s">
        <v>1513</v>
      </c>
      <c r="G307" s="19" t="s">
        <v>1517</v>
      </c>
      <c r="H307" s="19" t="s">
        <v>1523</v>
      </c>
      <c r="I307" s="19" t="s">
        <v>1520</v>
      </c>
      <c r="J307" s="19" t="s">
        <v>8711</v>
      </c>
      <c r="K307" s="21" t="s">
        <v>4908</v>
      </c>
      <c r="L307" s="19" t="str">
        <f t="shared" si="8"/>
        <v>A</v>
      </c>
      <c r="M307" s="19">
        <f t="shared" si="9"/>
        <v>7</v>
      </c>
      <c r="N307" s="20" t="s">
        <v>51</v>
      </c>
      <c r="O307" s="1" t="s">
        <v>2521</v>
      </c>
      <c r="P307" s="1"/>
      <c r="Q307" s="33"/>
      <c r="R307" s="112" t="s">
        <v>157</v>
      </c>
      <c r="S307" s="7" t="str">
        <f>EMENTARIO[[#This Row],[NR]]&amp;" - "&amp;EMENTARIO[[#This Row],[Especificação]]</f>
        <v>1.1.2.1.02.4.7 - Taxa de Fiscalização de Funcionamento - TFF - Proveniente da Utilização de Posições Orbitais - Dívida Ativa - Multas da Dívida Ativa</v>
      </c>
    </row>
    <row r="308" spans="2:19" ht="30" x14ac:dyDescent="0.25">
      <c r="B308" s="128"/>
      <c r="C308" s="19" t="s">
        <v>1513</v>
      </c>
      <c r="D308" s="19" t="s">
        <v>1513</v>
      </c>
      <c r="E308" s="19" t="s">
        <v>1522</v>
      </c>
      <c r="F308" s="19" t="s">
        <v>1513</v>
      </c>
      <c r="G308" s="19" t="s">
        <v>1517</v>
      </c>
      <c r="H308" s="19" t="s">
        <v>1523</v>
      </c>
      <c r="I308" s="19" t="s">
        <v>1521</v>
      </c>
      <c r="J308" s="19" t="s">
        <v>8712</v>
      </c>
      <c r="K308" s="21" t="s">
        <v>4909</v>
      </c>
      <c r="L308" s="19" t="str">
        <f t="shared" si="8"/>
        <v>A</v>
      </c>
      <c r="M308" s="19">
        <f t="shared" si="9"/>
        <v>7</v>
      </c>
      <c r="N308" s="20" t="s">
        <v>51</v>
      </c>
      <c r="O308" s="1" t="s">
        <v>2521</v>
      </c>
      <c r="P308" s="1"/>
      <c r="Q308" s="33"/>
      <c r="R308" s="112" t="s">
        <v>157</v>
      </c>
      <c r="S308" s="7" t="str">
        <f>EMENTARIO[[#This Row],[NR]]&amp;" - "&amp;EMENTARIO[[#This Row],[Especificação]]</f>
        <v>1.1.2.1.02.4.8 - Taxa de Fiscalização de Funcionamento - TFF - Proveniente da Utilização de Posições Orbitais - Juros de Mora da Dívida Ativa</v>
      </c>
    </row>
    <row r="309" spans="2:19" x14ac:dyDescent="0.25">
      <c r="B309" s="128"/>
      <c r="C309" s="19" t="s">
        <v>1513</v>
      </c>
      <c r="D309" s="19" t="s">
        <v>1513</v>
      </c>
      <c r="E309" s="19" t="s">
        <v>1522</v>
      </c>
      <c r="F309" s="19" t="s">
        <v>1513</v>
      </c>
      <c r="G309" s="19" t="s">
        <v>1526</v>
      </c>
      <c r="H309" s="19" t="s">
        <v>1516</v>
      </c>
      <c r="I309" s="19" t="s">
        <v>1516</v>
      </c>
      <c r="J309" s="19" t="s">
        <v>8713</v>
      </c>
      <c r="K309" s="21" t="s">
        <v>84</v>
      </c>
      <c r="L309" s="19" t="str">
        <f t="shared" si="8"/>
        <v>S</v>
      </c>
      <c r="M309" s="19">
        <f t="shared" si="9"/>
        <v>5</v>
      </c>
      <c r="N309" s="20" t="s">
        <v>51</v>
      </c>
      <c r="O309" s="1" t="s">
        <v>85</v>
      </c>
      <c r="P309" s="1"/>
      <c r="Q309" s="33"/>
      <c r="R309" s="112" t="s">
        <v>157</v>
      </c>
      <c r="S309" s="7" t="str">
        <f>EMENTARIO[[#This Row],[NR]]&amp;" - "&amp;EMENTARIO[[#This Row],[Especificação]]</f>
        <v>1.1.2.1.03.0.0 - Taxa de Controle e Fiscalização de Produtos Químicos</v>
      </c>
    </row>
    <row r="310" spans="2:19" x14ac:dyDescent="0.25">
      <c r="B310" s="128"/>
      <c r="C310" s="19" t="s">
        <v>1513</v>
      </c>
      <c r="D310" s="19" t="s">
        <v>1513</v>
      </c>
      <c r="E310" s="19" t="s">
        <v>1522</v>
      </c>
      <c r="F310" s="19" t="s">
        <v>1513</v>
      </c>
      <c r="G310" s="19" t="s">
        <v>1526</v>
      </c>
      <c r="H310" s="19" t="s">
        <v>1516</v>
      </c>
      <c r="I310" s="19" t="s">
        <v>1513</v>
      </c>
      <c r="J310" s="19" t="s">
        <v>8714</v>
      </c>
      <c r="K310" s="21" t="s">
        <v>858</v>
      </c>
      <c r="L310" s="19" t="str">
        <f t="shared" si="8"/>
        <v>A</v>
      </c>
      <c r="M310" s="19">
        <f t="shared" si="9"/>
        <v>7</v>
      </c>
      <c r="N310" s="20" t="s">
        <v>51</v>
      </c>
      <c r="O310" s="1" t="s">
        <v>2521</v>
      </c>
      <c r="P310" s="1"/>
      <c r="Q310" s="33"/>
      <c r="R310" s="112" t="s">
        <v>157</v>
      </c>
      <c r="S310" s="7" t="str">
        <f>EMENTARIO[[#This Row],[NR]]&amp;" - "&amp;EMENTARIO[[#This Row],[Especificação]]</f>
        <v>1.1.2.1.03.0.1 - Taxa de Controle e Fiscalização de Produtos Químicos - Principal</v>
      </c>
    </row>
    <row r="311" spans="2:19" ht="30" x14ac:dyDescent="0.25">
      <c r="B311" s="128"/>
      <c r="C311" s="19" t="s">
        <v>1513</v>
      </c>
      <c r="D311" s="19" t="s">
        <v>1513</v>
      </c>
      <c r="E311" s="19" t="s">
        <v>1522</v>
      </c>
      <c r="F311" s="19" t="s">
        <v>1513</v>
      </c>
      <c r="G311" s="19" t="s">
        <v>1526</v>
      </c>
      <c r="H311" s="19" t="s">
        <v>1516</v>
      </c>
      <c r="I311" s="19" t="s">
        <v>1522</v>
      </c>
      <c r="J311" s="19" t="s">
        <v>8715</v>
      </c>
      <c r="K311" s="21" t="s">
        <v>859</v>
      </c>
      <c r="L311" s="19" t="str">
        <f t="shared" si="8"/>
        <v>A</v>
      </c>
      <c r="M311" s="19">
        <f t="shared" si="9"/>
        <v>7</v>
      </c>
      <c r="N311" s="20" t="s">
        <v>51</v>
      </c>
      <c r="O311" s="1" t="s">
        <v>2521</v>
      </c>
      <c r="P311" s="1"/>
      <c r="Q311" s="33"/>
      <c r="R311" s="112" t="s">
        <v>157</v>
      </c>
      <c r="S311" s="7" t="str">
        <f>EMENTARIO[[#This Row],[NR]]&amp;" - "&amp;EMENTARIO[[#This Row],[Especificação]]</f>
        <v>1.1.2.1.03.0.2 - Taxa de Controle e Fiscalização de Produtos Químicos - Multas e Juros de Mora</v>
      </c>
    </row>
    <row r="312" spans="2:19" x14ac:dyDescent="0.25">
      <c r="B312" s="128"/>
      <c r="C312" s="19" t="s">
        <v>1513</v>
      </c>
      <c r="D312" s="19" t="s">
        <v>1513</v>
      </c>
      <c r="E312" s="19" t="s">
        <v>1522</v>
      </c>
      <c r="F312" s="19" t="s">
        <v>1513</v>
      </c>
      <c r="G312" s="19" t="s">
        <v>1526</v>
      </c>
      <c r="H312" s="19" t="s">
        <v>1516</v>
      </c>
      <c r="I312" s="19" t="s">
        <v>1514</v>
      </c>
      <c r="J312" s="19" t="s">
        <v>8716</v>
      </c>
      <c r="K312" s="21" t="s">
        <v>860</v>
      </c>
      <c r="L312" s="19" t="str">
        <f t="shared" si="8"/>
        <v>A</v>
      </c>
      <c r="M312" s="19">
        <f t="shared" si="9"/>
        <v>7</v>
      </c>
      <c r="N312" s="20" t="s">
        <v>51</v>
      </c>
      <c r="O312" s="1" t="s">
        <v>2521</v>
      </c>
      <c r="P312" s="1"/>
      <c r="Q312" s="33"/>
      <c r="R312" s="112" t="s">
        <v>157</v>
      </c>
      <c r="S312" s="7" t="str">
        <f>EMENTARIO[[#This Row],[NR]]&amp;" - "&amp;EMENTARIO[[#This Row],[Especificação]]</f>
        <v>1.1.2.1.03.0.3 - Taxa de Controle e Fiscalização de Produtos Químicos - Dívida Ativa</v>
      </c>
    </row>
    <row r="313" spans="2:19" ht="30" x14ac:dyDescent="0.25">
      <c r="B313" s="128"/>
      <c r="C313" s="19" t="s">
        <v>1513</v>
      </c>
      <c r="D313" s="19" t="s">
        <v>1513</v>
      </c>
      <c r="E313" s="19" t="s">
        <v>1522</v>
      </c>
      <c r="F313" s="19" t="s">
        <v>1513</v>
      </c>
      <c r="G313" s="19" t="s">
        <v>1526</v>
      </c>
      <c r="H313" s="19" t="s">
        <v>1516</v>
      </c>
      <c r="I313" s="19" t="s">
        <v>1523</v>
      </c>
      <c r="J313" s="19" t="s">
        <v>8717</v>
      </c>
      <c r="K313" s="21" t="s">
        <v>861</v>
      </c>
      <c r="L313" s="19" t="str">
        <f t="shared" si="8"/>
        <v>A</v>
      </c>
      <c r="M313" s="19">
        <f t="shared" si="9"/>
        <v>7</v>
      </c>
      <c r="N313" s="20" t="s">
        <v>51</v>
      </c>
      <c r="O313" s="1" t="s">
        <v>2521</v>
      </c>
      <c r="P313" s="1"/>
      <c r="Q313" s="33"/>
      <c r="R313" s="112" t="s">
        <v>157</v>
      </c>
      <c r="S313" s="7" t="str">
        <f>EMENTARIO[[#This Row],[NR]]&amp;" - "&amp;EMENTARIO[[#This Row],[Especificação]]</f>
        <v>1.1.2.1.03.0.4 - Taxa de Controle e Fiscalização de Produtos Químicos - Dívida Ativa - Multas e Juros de Mora da Dívida Ativa</v>
      </c>
    </row>
    <row r="314" spans="2:19" x14ac:dyDescent="0.25">
      <c r="B314" s="128"/>
      <c r="C314" s="19" t="s">
        <v>1513</v>
      </c>
      <c r="D314" s="19" t="s">
        <v>1513</v>
      </c>
      <c r="E314" s="19" t="s">
        <v>1522</v>
      </c>
      <c r="F314" s="19" t="s">
        <v>1513</v>
      </c>
      <c r="G314" s="19" t="s">
        <v>1526</v>
      </c>
      <c r="H314" s="19" t="s">
        <v>1516</v>
      </c>
      <c r="I314" s="19" t="s">
        <v>1524</v>
      </c>
      <c r="J314" s="19" t="s">
        <v>8718</v>
      </c>
      <c r="K314" s="21" t="s">
        <v>862</v>
      </c>
      <c r="L314" s="19" t="str">
        <f t="shared" si="8"/>
        <v>A</v>
      </c>
      <c r="M314" s="19">
        <f t="shared" si="9"/>
        <v>7</v>
      </c>
      <c r="N314" s="20" t="s">
        <v>51</v>
      </c>
      <c r="O314" s="1" t="s">
        <v>2521</v>
      </c>
      <c r="P314" s="1"/>
      <c r="Q314" s="33"/>
      <c r="R314" s="112" t="s">
        <v>157</v>
      </c>
      <c r="S314" s="7" t="str">
        <f>EMENTARIO[[#This Row],[NR]]&amp;" - "&amp;EMENTARIO[[#This Row],[Especificação]]</f>
        <v>1.1.2.1.03.0.5 - Taxa de Controle e Fiscalização de Produtos Químicos - Multas</v>
      </c>
    </row>
    <row r="315" spans="2:19" x14ac:dyDescent="0.25">
      <c r="B315" s="128"/>
      <c r="C315" s="19" t="s">
        <v>1513</v>
      </c>
      <c r="D315" s="19" t="s">
        <v>1513</v>
      </c>
      <c r="E315" s="19" t="s">
        <v>1522</v>
      </c>
      <c r="F315" s="19" t="s">
        <v>1513</v>
      </c>
      <c r="G315" s="19" t="s">
        <v>1526</v>
      </c>
      <c r="H315" s="19" t="s">
        <v>1516</v>
      </c>
      <c r="I315" s="19" t="s">
        <v>1518</v>
      </c>
      <c r="J315" s="19" t="s">
        <v>8719</v>
      </c>
      <c r="K315" s="21" t="s">
        <v>863</v>
      </c>
      <c r="L315" s="19" t="str">
        <f t="shared" si="8"/>
        <v>A</v>
      </c>
      <c r="M315" s="19">
        <f t="shared" si="9"/>
        <v>7</v>
      </c>
      <c r="N315" s="20" t="s">
        <v>51</v>
      </c>
      <c r="O315" s="1" t="s">
        <v>2521</v>
      </c>
      <c r="P315" s="1"/>
      <c r="Q315" s="33"/>
      <c r="R315" s="112" t="s">
        <v>157</v>
      </c>
      <c r="S315" s="7" t="str">
        <f>EMENTARIO[[#This Row],[NR]]&amp;" - "&amp;EMENTARIO[[#This Row],[Especificação]]</f>
        <v>1.1.2.1.03.0.6 - Taxa de Controle e Fiscalização de Produtos Químicos - Juros de Mora</v>
      </c>
    </row>
    <row r="316" spans="2:19" ht="30" x14ac:dyDescent="0.25">
      <c r="B316" s="128"/>
      <c r="C316" s="19" t="s">
        <v>1513</v>
      </c>
      <c r="D316" s="19" t="s">
        <v>1513</v>
      </c>
      <c r="E316" s="19" t="s">
        <v>1522</v>
      </c>
      <c r="F316" s="19" t="s">
        <v>1513</v>
      </c>
      <c r="G316" s="19" t="s">
        <v>1526</v>
      </c>
      <c r="H316" s="19" t="s">
        <v>1516</v>
      </c>
      <c r="I316" s="19" t="s">
        <v>1520</v>
      </c>
      <c r="J316" s="19" t="s">
        <v>8720</v>
      </c>
      <c r="K316" s="21" t="s">
        <v>864</v>
      </c>
      <c r="L316" s="19" t="str">
        <f t="shared" si="8"/>
        <v>A</v>
      </c>
      <c r="M316" s="19">
        <f t="shared" si="9"/>
        <v>7</v>
      </c>
      <c r="N316" s="20" t="s">
        <v>51</v>
      </c>
      <c r="O316" s="1" t="s">
        <v>2521</v>
      </c>
      <c r="P316" s="1"/>
      <c r="Q316" s="33"/>
      <c r="R316" s="112" t="s">
        <v>157</v>
      </c>
      <c r="S316" s="7" t="str">
        <f>EMENTARIO[[#This Row],[NR]]&amp;" - "&amp;EMENTARIO[[#This Row],[Especificação]]</f>
        <v>1.1.2.1.03.0.7 - Taxa de Controle e Fiscalização de Produtos Químicos - Dívida Ativa - Multas da Dívida Ativa</v>
      </c>
    </row>
    <row r="317" spans="2:19" ht="30" x14ac:dyDescent="0.25">
      <c r="B317" s="128"/>
      <c r="C317" s="19" t="s">
        <v>1513</v>
      </c>
      <c r="D317" s="19" t="s">
        <v>1513</v>
      </c>
      <c r="E317" s="19" t="s">
        <v>1522</v>
      </c>
      <c r="F317" s="19" t="s">
        <v>1513</v>
      </c>
      <c r="G317" s="19" t="s">
        <v>1526</v>
      </c>
      <c r="H317" s="19" t="s">
        <v>1516</v>
      </c>
      <c r="I317" s="19" t="s">
        <v>1521</v>
      </c>
      <c r="J317" s="19" t="s">
        <v>8721</v>
      </c>
      <c r="K317" s="21" t="s">
        <v>865</v>
      </c>
      <c r="L317" s="19" t="str">
        <f t="shared" si="8"/>
        <v>A</v>
      </c>
      <c r="M317" s="19">
        <f t="shared" si="9"/>
        <v>7</v>
      </c>
      <c r="N317" s="20" t="s">
        <v>51</v>
      </c>
      <c r="O317" s="1" t="s">
        <v>2521</v>
      </c>
      <c r="P317" s="1"/>
      <c r="Q317" s="33"/>
      <c r="R317" s="112" t="s">
        <v>157</v>
      </c>
      <c r="S317" s="7" t="str">
        <f>EMENTARIO[[#This Row],[NR]]&amp;" - "&amp;EMENTARIO[[#This Row],[Especificação]]</f>
        <v>1.1.2.1.03.0.8 - Taxa de Controle e Fiscalização de Produtos Químicos - Juros de Mora da Dívida Ativa</v>
      </c>
    </row>
    <row r="318" spans="2:19" ht="30" x14ac:dyDescent="0.25">
      <c r="B318" s="128"/>
      <c r="C318" s="19" t="s">
        <v>1513</v>
      </c>
      <c r="D318" s="19" t="s">
        <v>1513</v>
      </c>
      <c r="E318" s="19" t="s">
        <v>1522</v>
      </c>
      <c r="F318" s="19" t="s">
        <v>1513</v>
      </c>
      <c r="G318" s="19" t="s">
        <v>1527</v>
      </c>
      <c r="H318" s="19" t="s">
        <v>1516</v>
      </c>
      <c r="I318" s="19" t="s">
        <v>1516</v>
      </c>
      <c r="J318" s="19" t="s">
        <v>8722</v>
      </c>
      <c r="K318" s="21" t="s">
        <v>86</v>
      </c>
      <c r="L318" s="19" t="str">
        <f t="shared" si="8"/>
        <v>S</v>
      </c>
      <c r="M318" s="19">
        <f t="shared" si="9"/>
        <v>5</v>
      </c>
      <c r="N318" s="20" t="s">
        <v>51</v>
      </c>
      <c r="O318" s="1" t="s">
        <v>87</v>
      </c>
      <c r="P318" s="1"/>
      <c r="Q318" s="33"/>
      <c r="R318" s="112" t="s">
        <v>157</v>
      </c>
      <c r="S318" s="7" t="str">
        <f>EMENTARIO[[#This Row],[NR]]&amp;" - "&amp;EMENTARIO[[#This Row],[Especificação]]</f>
        <v>1.1.2.1.04.0.0 - Taxa de Controle e Fiscalização Ambiental</v>
      </c>
    </row>
    <row r="319" spans="2:19" x14ac:dyDescent="0.25">
      <c r="B319" s="128"/>
      <c r="C319" s="19" t="s">
        <v>1513</v>
      </c>
      <c r="D319" s="19" t="s">
        <v>1513</v>
      </c>
      <c r="E319" s="19" t="s">
        <v>1522</v>
      </c>
      <c r="F319" s="19" t="s">
        <v>1513</v>
      </c>
      <c r="G319" s="19" t="s">
        <v>1527</v>
      </c>
      <c r="H319" s="19" t="s">
        <v>1516</v>
      </c>
      <c r="I319" s="19" t="s">
        <v>1513</v>
      </c>
      <c r="J319" s="19" t="s">
        <v>8723</v>
      </c>
      <c r="K319" s="21" t="s">
        <v>866</v>
      </c>
      <c r="L319" s="19" t="str">
        <f t="shared" si="8"/>
        <v>A</v>
      </c>
      <c r="M319" s="19">
        <f t="shared" si="9"/>
        <v>7</v>
      </c>
      <c r="N319" s="20" t="s">
        <v>51</v>
      </c>
      <c r="O319" s="1" t="s">
        <v>2521</v>
      </c>
      <c r="P319" s="1"/>
      <c r="Q319" s="33"/>
      <c r="R319" s="112" t="s">
        <v>157</v>
      </c>
      <c r="S319" s="7" t="str">
        <f>EMENTARIO[[#This Row],[NR]]&amp;" - "&amp;EMENTARIO[[#This Row],[Especificação]]</f>
        <v>1.1.2.1.04.0.1 - Taxa de Controle e Fiscalização Ambiental - Principal</v>
      </c>
    </row>
    <row r="320" spans="2:19" x14ac:dyDescent="0.25">
      <c r="B320" s="128"/>
      <c r="C320" s="19" t="s">
        <v>1513</v>
      </c>
      <c r="D320" s="19" t="s">
        <v>1513</v>
      </c>
      <c r="E320" s="19" t="s">
        <v>1522</v>
      </c>
      <c r="F320" s="19" t="s">
        <v>1513</v>
      </c>
      <c r="G320" s="19" t="s">
        <v>1527</v>
      </c>
      <c r="H320" s="19" t="s">
        <v>1516</v>
      </c>
      <c r="I320" s="19" t="s">
        <v>1522</v>
      </c>
      <c r="J320" s="19" t="s">
        <v>8724</v>
      </c>
      <c r="K320" s="21" t="s">
        <v>867</v>
      </c>
      <c r="L320" s="19" t="str">
        <f t="shared" si="8"/>
        <v>A</v>
      </c>
      <c r="M320" s="19">
        <f t="shared" si="9"/>
        <v>7</v>
      </c>
      <c r="N320" s="20" t="s">
        <v>51</v>
      </c>
      <c r="O320" s="1" t="s">
        <v>2521</v>
      </c>
      <c r="P320" s="1"/>
      <c r="Q320" s="33"/>
      <c r="R320" s="112" t="s">
        <v>157</v>
      </c>
      <c r="S320" s="7" t="str">
        <f>EMENTARIO[[#This Row],[NR]]&amp;" - "&amp;EMENTARIO[[#This Row],[Especificação]]</f>
        <v>1.1.2.1.04.0.2 - Taxa de Controle e Fiscalização Ambiental - Multas e Juros de Mora</v>
      </c>
    </row>
    <row r="321" spans="2:19" x14ac:dyDescent="0.25">
      <c r="B321" s="128"/>
      <c r="C321" s="19" t="s">
        <v>1513</v>
      </c>
      <c r="D321" s="19" t="s">
        <v>1513</v>
      </c>
      <c r="E321" s="19" t="s">
        <v>1522</v>
      </c>
      <c r="F321" s="19" t="s">
        <v>1513</v>
      </c>
      <c r="G321" s="19" t="s">
        <v>1527</v>
      </c>
      <c r="H321" s="19" t="s">
        <v>1516</v>
      </c>
      <c r="I321" s="19" t="s">
        <v>1514</v>
      </c>
      <c r="J321" s="19" t="s">
        <v>8725</v>
      </c>
      <c r="K321" s="21" t="s">
        <v>868</v>
      </c>
      <c r="L321" s="19" t="str">
        <f t="shared" si="8"/>
        <v>A</v>
      </c>
      <c r="M321" s="19">
        <f t="shared" si="9"/>
        <v>7</v>
      </c>
      <c r="N321" s="20" t="s">
        <v>51</v>
      </c>
      <c r="O321" s="1" t="s">
        <v>2521</v>
      </c>
      <c r="P321" s="1"/>
      <c r="Q321" s="33"/>
      <c r="R321" s="112" t="s">
        <v>157</v>
      </c>
      <c r="S321" s="7" t="str">
        <f>EMENTARIO[[#This Row],[NR]]&amp;" - "&amp;EMENTARIO[[#This Row],[Especificação]]</f>
        <v>1.1.2.1.04.0.3 - Taxa de Controle e Fiscalização Ambiental - Dívida Ativa</v>
      </c>
    </row>
    <row r="322" spans="2:19" ht="30" x14ac:dyDescent="0.25">
      <c r="B322" s="128"/>
      <c r="C322" s="19" t="s">
        <v>1513</v>
      </c>
      <c r="D322" s="19" t="s">
        <v>1513</v>
      </c>
      <c r="E322" s="19" t="s">
        <v>1522</v>
      </c>
      <c r="F322" s="19" t="s">
        <v>1513</v>
      </c>
      <c r="G322" s="19" t="s">
        <v>1527</v>
      </c>
      <c r="H322" s="19" t="s">
        <v>1516</v>
      </c>
      <c r="I322" s="19" t="s">
        <v>1523</v>
      </c>
      <c r="J322" s="19" t="s">
        <v>8726</v>
      </c>
      <c r="K322" s="21" t="s">
        <v>869</v>
      </c>
      <c r="L322" s="19" t="str">
        <f t="shared" si="8"/>
        <v>A</v>
      </c>
      <c r="M322" s="19">
        <f t="shared" si="9"/>
        <v>7</v>
      </c>
      <c r="N322" s="20" t="s">
        <v>51</v>
      </c>
      <c r="O322" s="1" t="s">
        <v>2521</v>
      </c>
      <c r="P322" s="1"/>
      <c r="Q322" s="33"/>
      <c r="R322" s="112" t="s">
        <v>157</v>
      </c>
      <c r="S322" s="7" t="str">
        <f>EMENTARIO[[#This Row],[NR]]&amp;" - "&amp;EMENTARIO[[#This Row],[Especificação]]</f>
        <v>1.1.2.1.04.0.4 - Taxa de Controle e Fiscalização Ambiental - Dívida Ativa - Multas e Juros de Mora da Dívida Ativa</v>
      </c>
    </row>
    <row r="323" spans="2:19" x14ac:dyDescent="0.25">
      <c r="B323" s="128"/>
      <c r="C323" s="19" t="s">
        <v>1513</v>
      </c>
      <c r="D323" s="19" t="s">
        <v>1513</v>
      </c>
      <c r="E323" s="19" t="s">
        <v>1522</v>
      </c>
      <c r="F323" s="19" t="s">
        <v>1513</v>
      </c>
      <c r="G323" s="19" t="s">
        <v>1527</v>
      </c>
      <c r="H323" s="19" t="s">
        <v>1516</v>
      </c>
      <c r="I323" s="19" t="s">
        <v>1524</v>
      </c>
      <c r="J323" s="19" t="s">
        <v>8727</v>
      </c>
      <c r="K323" s="21" t="s">
        <v>870</v>
      </c>
      <c r="L323" s="19" t="str">
        <f t="shared" si="8"/>
        <v>A</v>
      </c>
      <c r="M323" s="19">
        <f t="shared" si="9"/>
        <v>7</v>
      </c>
      <c r="N323" s="20" t="s">
        <v>51</v>
      </c>
      <c r="O323" s="1" t="s">
        <v>2521</v>
      </c>
      <c r="P323" s="1"/>
      <c r="Q323" s="33"/>
      <c r="R323" s="112" t="s">
        <v>157</v>
      </c>
      <c r="S323" s="7" t="str">
        <f>EMENTARIO[[#This Row],[NR]]&amp;" - "&amp;EMENTARIO[[#This Row],[Especificação]]</f>
        <v>1.1.2.1.04.0.5 - Taxa de Controle e Fiscalização Ambiental - Multas</v>
      </c>
    </row>
    <row r="324" spans="2:19" x14ac:dyDescent="0.25">
      <c r="B324" s="128"/>
      <c r="C324" s="19" t="s">
        <v>1513</v>
      </c>
      <c r="D324" s="19" t="s">
        <v>1513</v>
      </c>
      <c r="E324" s="19" t="s">
        <v>1522</v>
      </c>
      <c r="F324" s="19" t="s">
        <v>1513</v>
      </c>
      <c r="G324" s="19" t="s">
        <v>1527</v>
      </c>
      <c r="H324" s="19" t="s">
        <v>1516</v>
      </c>
      <c r="I324" s="19" t="s">
        <v>1518</v>
      </c>
      <c r="J324" s="19" t="s">
        <v>8728</v>
      </c>
      <c r="K324" s="21" t="s">
        <v>871</v>
      </c>
      <c r="L324" s="19" t="str">
        <f t="shared" ref="L324:L387" si="10">IF(M324 &lt; M325,"S","A")</f>
        <v>A</v>
      </c>
      <c r="M324" s="19">
        <f t="shared" ref="M324:M387" si="11">IF(VALUE(I324)&gt;0,7,IF(VALUE(H324)&gt;0,6,IF(VALUE(G324)&gt;0,5,IF(VALUE(F324)&gt;0,4,IF(VALUE(E324)&gt;0,3,IF(VALUE(D324)&gt;0,2,1))))))</f>
        <v>7</v>
      </c>
      <c r="N324" s="20" t="s">
        <v>51</v>
      </c>
      <c r="O324" s="1" t="s">
        <v>2521</v>
      </c>
      <c r="P324" s="1"/>
      <c r="Q324" s="33"/>
      <c r="R324" s="112" t="s">
        <v>157</v>
      </c>
      <c r="S324" s="7" t="str">
        <f>EMENTARIO[[#This Row],[NR]]&amp;" - "&amp;EMENTARIO[[#This Row],[Especificação]]</f>
        <v>1.1.2.1.04.0.6 - Taxa de Controle e Fiscalização Ambiental - Juros de Mora</v>
      </c>
    </row>
    <row r="325" spans="2:19" ht="30" x14ac:dyDescent="0.25">
      <c r="B325" s="128"/>
      <c r="C325" s="19" t="s">
        <v>1513</v>
      </c>
      <c r="D325" s="19" t="s">
        <v>1513</v>
      </c>
      <c r="E325" s="19" t="s">
        <v>1522</v>
      </c>
      <c r="F325" s="19" t="s">
        <v>1513</v>
      </c>
      <c r="G325" s="19" t="s">
        <v>1527</v>
      </c>
      <c r="H325" s="19" t="s">
        <v>1516</v>
      </c>
      <c r="I325" s="19" t="s">
        <v>1520</v>
      </c>
      <c r="J325" s="19" t="s">
        <v>8729</v>
      </c>
      <c r="K325" s="21" t="s">
        <v>872</v>
      </c>
      <c r="L325" s="19" t="str">
        <f t="shared" si="10"/>
        <v>A</v>
      </c>
      <c r="M325" s="19">
        <f t="shared" si="11"/>
        <v>7</v>
      </c>
      <c r="N325" s="20" t="s">
        <v>51</v>
      </c>
      <c r="O325" s="1" t="s">
        <v>2521</v>
      </c>
      <c r="P325" s="1"/>
      <c r="Q325" s="33"/>
      <c r="R325" s="112" t="s">
        <v>157</v>
      </c>
      <c r="S325" s="7" t="str">
        <f>EMENTARIO[[#This Row],[NR]]&amp;" - "&amp;EMENTARIO[[#This Row],[Especificação]]</f>
        <v>1.1.2.1.04.0.7 - Taxa de Controle e Fiscalização Ambiental - Dívida Ativa - Multas da Dívida Ativa</v>
      </c>
    </row>
    <row r="326" spans="2:19" x14ac:dyDescent="0.25">
      <c r="B326" s="128"/>
      <c r="C326" s="19" t="s">
        <v>1513</v>
      </c>
      <c r="D326" s="19" t="s">
        <v>1513</v>
      </c>
      <c r="E326" s="19" t="s">
        <v>1522</v>
      </c>
      <c r="F326" s="19" t="s">
        <v>1513</v>
      </c>
      <c r="G326" s="19" t="s">
        <v>1527</v>
      </c>
      <c r="H326" s="19" t="s">
        <v>1516</v>
      </c>
      <c r="I326" s="19" t="s">
        <v>1521</v>
      </c>
      <c r="J326" s="19" t="s">
        <v>8730</v>
      </c>
      <c r="K326" s="21" t="s">
        <v>873</v>
      </c>
      <c r="L326" s="19" t="str">
        <f t="shared" si="10"/>
        <v>A</v>
      </c>
      <c r="M326" s="19">
        <f t="shared" si="11"/>
        <v>7</v>
      </c>
      <c r="N326" s="20" t="s">
        <v>51</v>
      </c>
      <c r="O326" s="1" t="s">
        <v>2521</v>
      </c>
      <c r="P326" s="1"/>
      <c r="Q326" s="33"/>
      <c r="R326" s="112" t="s">
        <v>157</v>
      </c>
      <c r="S326" s="7" t="str">
        <f>EMENTARIO[[#This Row],[NR]]&amp;" - "&amp;EMENTARIO[[#This Row],[Especificação]]</f>
        <v>1.1.2.1.04.0.8 - Taxa de Controle e Fiscalização Ambiental - Juros de Mora da Dívida Ativa</v>
      </c>
    </row>
    <row r="327" spans="2:19" x14ac:dyDescent="0.25">
      <c r="B327" s="128"/>
      <c r="C327" s="19" t="s">
        <v>1513</v>
      </c>
      <c r="D327" s="19" t="s">
        <v>1513</v>
      </c>
      <c r="E327" s="19" t="s">
        <v>1522</v>
      </c>
      <c r="F327" s="19" t="s">
        <v>1513</v>
      </c>
      <c r="G327" s="19" t="s">
        <v>1528</v>
      </c>
      <c r="H327" s="19" t="s">
        <v>1516</v>
      </c>
      <c r="I327" s="19" t="s">
        <v>1516</v>
      </c>
      <c r="J327" s="19" t="s">
        <v>8731</v>
      </c>
      <c r="K327" s="21" t="s">
        <v>88</v>
      </c>
      <c r="L327" s="19" t="str">
        <f t="shared" si="10"/>
        <v>S</v>
      </c>
      <c r="M327" s="19">
        <f t="shared" si="11"/>
        <v>5</v>
      </c>
      <c r="N327" s="20" t="s">
        <v>51</v>
      </c>
      <c r="O327" s="1" t="s">
        <v>89</v>
      </c>
      <c r="P327" s="1"/>
      <c r="Q327" s="33"/>
      <c r="R327" s="112" t="s">
        <v>157</v>
      </c>
      <c r="S327" s="7" t="str">
        <f>EMENTARIO[[#This Row],[NR]]&amp;" - "&amp;EMENTARIO[[#This Row],[Especificação]]</f>
        <v>1.1.2.1.05.0.0 - Taxa de Controle e Fiscalização da Pesca e Aquicultura</v>
      </c>
    </row>
    <row r="328" spans="2:19" x14ac:dyDescent="0.25">
      <c r="B328" s="128"/>
      <c r="C328" s="19" t="s">
        <v>1513</v>
      </c>
      <c r="D328" s="19" t="s">
        <v>1513</v>
      </c>
      <c r="E328" s="19" t="s">
        <v>1522</v>
      </c>
      <c r="F328" s="19" t="s">
        <v>1513</v>
      </c>
      <c r="G328" s="19" t="s">
        <v>1528</v>
      </c>
      <c r="H328" s="19" t="s">
        <v>1516</v>
      </c>
      <c r="I328" s="19" t="s">
        <v>1513</v>
      </c>
      <c r="J328" s="19" t="s">
        <v>8732</v>
      </c>
      <c r="K328" s="21" t="s">
        <v>874</v>
      </c>
      <c r="L328" s="19" t="str">
        <f t="shared" si="10"/>
        <v>A</v>
      </c>
      <c r="M328" s="19">
        <f t="shared" si="11"/>
        <v>7</v>
      </c>
      <c r="N328" s="20" t="s">
        <v>51</v>
      </c>
      <c r="O328" s="1" t="s">
        <v>2521</v>
      </c>
      <c r="P328" s="1"/>
      <c r="Q328" s="33"/>
      <c r="R328" s="112" t="s">
        <v>157</v>
      </c>
      <c r="S328" s="7" t="str">
        <f>EMENTARIO[[#This Row],[NR]]&amp;" - "&amp;EMENTARIO[[#This Row],[Especificação]]</f>
        <v>1.1.2.1.05.0.1 - Taxa de Controle e Fiscalização da Pesca e Aquicultura - Principal</v>
      </c>
    </row>
    <row r="329" spans="2:19" ht="30" x14ac:dyDescent="0.25">
      <c r="B329" s="128"/>
      <c r="C329" s="19" t="s">
        <v>1513</v>
      </c>
      <c r="D329" s="19" t="s">
        <v>1513</v>
      </c>
      <c r="E329" s="19" t="s">
        <v>1522</v>
      </c>
      <c r="F329" s="19" t="s">
        <v>1513</v>
      </c>
      <c r="G329" s="19" t="s">
        <v>1528</v>
      </c>
      <c r="H329" s="19" t="s">
        <v>1516</v>
      </c>
      <c r="I329" s="19" t="s">
        <v>1522</v>
      </c>
      <c r="J329" s="19" t="s">
        <v>8733</v>
      </c>
      <c r="K329" s="21" t="s">
        <v>875</v>
      </c>
      <c r="L329" s="19" t="str">
        <f t="shared" si="10"/>
        <v>A</v>
      </c>
      <c r="M329" s="19">
        <f t="shared" si="11"/>
        <v>7</v>
      </c>
      <c r="N329" s="20" t="s">
        <v>55</v>
      </c>
      <c r="O329" s="1" t="s">
        <v>2521</v>
      </c>
      <c r="P329" s="1"/>
      <c r="Q329" s="33"/>
      <c r="R329" s="112" t="s">
        <v>157</v>
      </c>
      <c r="S329" s="7" t="str">
        <f>EMENTARIO[[#This Row],[NR]]&amp;" - "&amp;EMENTARIO[[#This Row],[Especificação]]</f>
        <v>1.1.2.1.05.0.2 - Taxa de Controle e Fiscalização da Pesca e Aquicultura - Multas e Juros de Mora</v>
      </c>
    </row>
    <row r="330" spans="2:19" x14ac:dyDescent="0.25">
      <c r="B330" s="128"/>
      <c r="C330" s="19" t="s">
        <v>1513</v>
      </c>
      <c r="D330" s="19" t="s">
        <v>1513</v>
      </c>
      <c r="E330" s="19" t="s">
        <v>1522</v>
      </c>
      <c r="F330" s="19" t="s">
        <v>1513</v>
      </c>
      <c r="G330" s="19" t="s">
        <v>1528</v>
      </c>
      <c r="H330" s="19" t="s">
        <v>1516</v>
      </c>
      <c r="I330" s="19" t="s">
        <v>1514</v>
      </c>
      <c r="J330" s="19" t="s">
        <v>8734</v>
      </c>
      <c r="K330" s="21" t="s">
        <v>876</v>
      </c>
      <c r="L330" s="19" t="str">
        <f t="shared" si="10"/>
        <v>A</v>
      </c>
      <c r="M330" s="19">
        <f t="shared" si="11"/>
        <v>7</v>
      </c>
      <c r="N330" s="20" t="s">
        <v>55</v>
      </c>
      <c r="O330" s="1" t="s">
        <v>2521</v>
      </c>
      <c r="P330" s="1"/>
      <c r="Q330" s="33"/>
      <c r="R330" s="112" t="s">
        <v>157</v>
      </c>
      <c r="S330" s="7" t="str">
        <f>EMENTARIO[[#This Row],[NR]]&amp;" - "&amp;EMENTARIO[[#This Row],[Especificação]]</f>
        <v>1.1.2.1.05.0.3 - Taxa de Controle e Fiscalização da Pesca e Aquicultura - Dívida Ativa</v>
      </c>
    </row>
    <row r="331" spans="2:19" ht="30" x14ac:dyDescent="0.25">
      <c r="B331" s="128"/>
      <c r="C331" s="19" t="s">
        <v>1513</v>
      </c>
      <c r="D331" s="19" t="s">
        <v>1513</v>
      </c>
      <c r="E331" s="19" t="s">
        <v>1522</v>
      </c>
      <c r="F331" s="19" t="s">
        <v>1513</v>
      </c>
      <c r="G331" s="19" t="s">
        <v>1528</v>
      </c>
      <c r="H331" s="19" t="s">
        <v>1516</v>
      </c>
      <c r="I331" s="19" t="s">
        <v>1523</v>
      </c>
      <c r="J331" s="19" t="s">
        <v>8735</v>
      </c>
      <c r="K331" s="21" t="s">
        <v>877</v>
      </c>
      <c r="L331" s="19" t="str">
        <f t="shared" si="10"/>
        <v>A</v>
      </c>
      <c r="M331" s="19">
        <f t="shared" si="11"/>
        <v>7</v>
      </c>
      <c r="N331" s="20" t="s">
        <v>55</v>
      </c>
      <c r="O331" s="1" t="s">
        <v>2521</v>
      </c>
      <c r="P331" s="1"/>
      <c r="Q331" s="33"/>
      <c r="R331" s="112" t="s">
        <v>157</v>
      </c>
      <c r="S331" s="7" t="str">
        <f>EMENTARIO[[#This Row],[NR]]&amp;" - "&amp;EMENTARIO[[#This Row],[Especificação]]</f>
        <v>1.1.2.1.05.0.4 - Taxa de Controle e Fiscalização da Pesca e Aquicultura - Dívida Ativa - Multas e Juros de Mora da Dívida Ativa</v>
      </c>
    </row>
    <row r="332" spans="2:19" x14ac:dyDescent="0.25">
      <c r="B332" s="128"/>
      <c r="C332" s="19" t="s">
        <v>1513</v>
      </c>
      <c r="D332" s="19" t="s">
        <v>1513</v>
      </c>
      <c r="E332" s="19" t="s">
        <v>1522</v>
      </c>
      <c r="F332" s="19" t="s">
        <v>1513</v>
      </c>
      <c r="G332" s="19" t="s">
        <v>1528</v>
      </c>
      <c r="H332" s="19" t="s">
        <v>1516</v>
      </c>
      <c r="I332" s="19" t="s">
        <v>1524</v>
      </c>
      <c r="J332" s="19" t="s">
        <v>8736</v>
      </c>
      <c r="K332" s="21" t="s">
        <v>878</v>
      </c>
      <c r="L332" s="19" t="str">
        <f t="shared" si="10"/>
        <v>A</v>
      </c>
      <c r="M332" s="19">
        <f t="shared" si="11"/>
        <v>7</v>
      </c>
      <c r="N332" s="20" t="s">
        <v>55</v>
      </c>
      <c r="O332" s="1" t="s">
        <v>2521</v>
      </c>
      <c r="P332" s="1"/>
      <c r="Q332" s="33"/>
      <c r="R332" s="112" t="s">
        <v>157</v>
      </c>
      <c r="S332" s="7" t="str">
        <f>EMENTARIO[[#This Row],[NR]]&amp;" - "&amp;EMENTARIO[[#This Row],[Especificação]]</f>
        <v>1.1.2.1.05.0.5 - Taxa de Controle e Fiscalização da Pesca e Aquicultura - Multas</v>
      </c>
    </row>
    <row r="333" spans="2:19" x14ac:dyDescent="0.25">
      <c r="B333" s="128"/>
      <c r="C333" s="19" t="s">
        <v>1513</v>
      </c>
      <c r="D333" s="19" t="s">
        <v>1513</v>
      </c>
      <c r="E333" s="19" t="s">
        <v>1522</v>
      </c>
      <c r="F333" s="19" t="s">
        <v>1513</v>
      </c>
      <c r="G333" s="19" t="s">
        <v>1528</v>
      </c>
      <c r="H333" s="19" t="s">
        <v>1516</v>
      </c>
      <c r="I333" s="19" t="s">
        <v>1518</v>
      </c>
      <c r="J333" s="19" t="s">
        <v>8737</v>
      </c>
      <c r="K333" s="21" t="s">
        <v>879</v>
      </c>
      <c r="L333" s="19" t="str">
        <f t="shared" si="10"/>
        <v>A</v>
      </c>
      <c r="M333" s="19">
        <f t="shared" si="11"/>
        <v>7</v>
      </c>
      <c r="N333" s="20" t="s">
        <v>55</v>
      </c>
      <c r="O333" s="1" t="s">
        <v>2521</v>
      </c>
      <c r="P333" s="1"/>
      <c r="Q333" s="33"/>
      <c r="R333" s="112" t="s">
        <v>157</v>
      </c>
      <c r="S333" s="7" t="str">
        <f>EMENTARIO[[#This Row],[NR]]&amp;" - "&amp;EMENTARIO[[#This Row],[Especificação]]</f>
        <v>1.1.2.1.05.0.6 - Taxa de Controle e Fiscalização da Pesca e Aquicultura - Juros de Mora</v>
      </c>
    </row>
    <row r="334" spans="2:19" ht="30" x14ac:dyDescent="0.25">
      <c r="B334" s="128"/>
      <c r="C334" s="19" t="s">
        <v>1513</v>
      </c>
      <c r="D334" s="19" t="s">
        <v>1513</v>
      </c>
      <c r="E334" s="19" t="s">
        <v>1522</v>
      </c>
      <c r="F334" s="19" t="s">
        <v>1513</v>
      </c>
      <c r="G334" s="19" t="s">
        <v>1528</v>
      </c>
      <c r="H334" s="19" t="s">
        <v>1516</v>
      </c>
      <c r="I334" s="19" t="s">
        <v>1520</v>
      </c>
      <c r="J334" s="19" t="s">
        <v>8738</v>
      </c>
      <c r="K334" s="21" t="s">
        <v>880</v>
      </c>
      <c r="L334" s="19" t="str">
        <f t="shared" si="10"/>
        <v>A</v>
      </c>
      <c r="M334" s="19">
        <f t="shared" si="11"/>
        <v>7</v>
      </c>
      <c r="N334" s="20" t="s">
        <v>55</v>
      </c>
      <c r="O334" s="1" t="s">
        <v>2521</v>
      </c>
      <c r="P334" s="1"/>
      <c r="Q334" s="33"/>
      <c r="R334" s="112" t="s">
        <v>157</v>
      </c>
      <c r="S334" s="7" t="str">
        <f>EMENTARIO[[#This Row],[NR]]&amp;" - "&amp;EMENTARIO[[#This Row],[Especificação]]</f>
        <v>1.1.2.1.05.0.7 - Taxa de Controle e Fiscalização da Pesca e Aquicultura - Dívida Ativa - Multas da Dívida Ativa</v>
      </c>
    </row>
    <row r="335" spans="2:19" ht="30" x14ac:dyDescent="0.25">
      <c r="B335" s="128"/>
      <c r="C335" s="19" t="s">
        <v>1513</v>
      </c>
      <c r="D335" s="19" t="s">
        <v>1513</v>
      </c>
      <c r="E335" s="19" t="s">
        <v>1522</v>
      </c>
      <c r="F335" s="19" t="s">
        <v>1513</v>
      </c>
      <c r="G335" s="19" t="s">
        <v>1528</v>
      </c>
      <c r="H335" s="19" t="s">
        <v>1516</v>
      </c>
      <c r="I335" s="19" t="s">
        <v>1521</v>
      </c>
      <c r="J335" s="19" t="s">
        <v>8739</v>
      </c>
      <c r="K335" s="21" t="s">
        <v>881</v>
      </c>
      <c r="L335" s="19" t="str">
        <f t="shared" si="10"/>
        <v>A</v>
      </c>
      <c r="M335" s="19">
        <f t="shared" si="11"/>
        <v>7</v>
      </c>
      <c r="N335" s="20" t="s">
        <v>55</v>
      </c>
      <c r="O335" s="1" t="s">
        <v>2521</v>
      </c>
      <c r="P335" s="1"/>
      <c r="Q335" s="33"/>
      <c r="R335" s="112" t="s">
        <v>157</v>
      </c>
      <c r="S335" s="7" t="str">
        <f>EMENTARIO[[#This Row],[NR]]&amp;" - "&amp;EMENTARIO[[#This Row],[Especificação]]</f>
        <v>1.1.2.1.05.0.8 - Taxa de Controle e Fiscalização da Pesca e Aquicultura - Juros de Mora da Dívida Ativa</v>
      </c>
    </row>
    <row r="336" spans="2:19" ht="30" x14ac:dyDescent="0.25">
      <c r="B336" s="128"/>
      <c r="C336" s="19" t="s">
        <v>1513</v>
      </c>
      <c r="D336" s="19" t="s">
        <v>1513</v>
      </c>
      <c r="E336" s="19" t="s">
        <v>1522</v>
      </c>
      <c r="F336" s="19" t="s">
        <v>1513</v>
      </c>
      <c r="G336" s="19" t="s">
        <v>1530</v>
      </c>
      <c r="H336" s="19" t="s">
        <v>1516</v>
      </c>
      <c r="I336" s="19" t="s">
        <v>1516</v>
      </c>
      <c r="J336" s="19" t="s">
        <v>8740</v>
      </c>
      <c r="K336" s="21" t="s">
        <v>2609</v>
      </c>
      <c r="L336" s="19" t="str">
        <f t="shared" si="10"/>
        <v>S</v>
      </c>
      <c r="M336" s="19">
        <f t="shared" si="11"/>
        <v>5</v>
      </c>
      <c r="N336" s="20" t="s">
        <v>55</v>
      </c>
      <c r="O336" s="1" t="s">
        <v>2610</v>
      </c>
      <c r="P336" s="1"/>
      <c r="Q336" s="33"/>
      <c r="R336" s="112" t="s">
        <v>157</v>
      </c>
      <c r="S336" s="7" t="str">
        <f>EMENTARIO[[#This Row],[NR]]&amp;" - "&amp;EMENTARIO[[#This Row],[Especificação]]</f>
        <v>1.1.2.1.06.0.0 - Taxa de Utilização do Sistema Integrado de Comércio Exterior – SISCOMEX</v>
      </c>
    </row>
    <row r="337" spans="2:19" ht="30" x14ac:dyDescent="0.25">
      <c r="B337" s="128"/>
      <c r="C337" s="19" t="s">
        <v>1513</v>
      </c>
      <c r="D337" s="19" t="s">
        <v>1513</v>
      </c>
      <c r="E337" s="19" t="s">
        <v>1522</v>
      </c>
      <c r="F337" s="19" t="s">
        <v>1513</v>
      </c>
      <c r="G337" s="19" t="s">
        <v>1530</v>
      </c>
      <c r="H337" s="19" t="s">
        <v>1516</v>
      </c>
      <c r="I337" s="19" t="s">
        <v>1513</v>
      </c>
      <c r="J337" s="19" t="s">
        <v>8741</v>
      </c>
      <c r="K337" s="21" t="s">
        <v>4910</v>
      </c>
      <c r="L337" s="19" t="str">
        <f t="shared" si="10"/>
        <v>A</v>
      </c>
      <c r="M337" s="19">
        <f t="shared" si="11"/>
        <v>7</v>
      </c>
      <c r="N337" s="20" t="s">
        <v>55</v>
      </c>
      <c r="O337" s="1" t="s">
        <v>2521</v>
      </c>
      <c r="P337" s="1"/>
      <c r="Q337" s="33"/>
      <c r="R337" s="112" t="s">
        <v>157</v>
      </c>
      <c r="S337" s="7" t="str">
        <f>EMENTARIO[[#This Row],[NR]]&amp;" - "&amp;EMENTARIO[[#This Row],[Especificação]]</f>
        <v>1.1.2.1.06.0.1 - Taxa de Utilização do Sistema Integrado de Comércio Exterior – SISCOMEX - Principal</v>
      </c>
    </row>
    <row r="338" spans="2:19" ht="30" x14ac:dyDescent="0.25">
      <c r="B338" s="128"/>
      <c r="C338" s="19" t="s">
        <v>1513</v>
      </c>
      <c r="D338" s="19" t="s">
        <v>1513</v>
      </c>
      <c r="E338" s="19" t="s">
        <v>1522</v>
      </c>
      <c r="F338" s="19" t="s">
        <v>1513</v>
      </c>
      <c r="G338" s="19" t="s">
        <v>1530</v>
      </c>
      <c r="H338" s="19" t="s">
        <v>1516</v>
      </c>
      <c r="I338" s="19" t="s">
        <v>1522</v>
      </c>
      <c r="J338" s="19" t="s">
        <v>8742</v>
      </c>
      <c r="K338" s="21" t="s">
        <v>4911</v>
      </c>
      <c r="L338" s="19" t="str">
        <f t="shared" si="10"/>
        <v>A</v>
      </c>
      <c r="M338" s="19">
        <f t="shared" si="11"/>
        <v>7</v>
      </c>
      <c r="N338" s="20" t="s">
        <v>55</v>
      </c>
      <c r="O338" s="1" t="s">
        <v>2521</v>
      </c>
      <c r="P338" s="1"/>
      <c r="Q338" s="33"/>
      <c r="R338" s="112" t="s">
        <v>157</v>
      </c>
      <c r="S338" s="7" t="str">
        <f>EMENTARIO[[#This Row],[NR]]&amp;" - "&amp;EMENTARIO[[#This Row],[Especificação]]</f>
        <v>1.1.2.1.06.0.2 - Taxa de Utilização do Sistema Integrado de Comércio Exterior – SISCOMEX - Multas e Juros de Mora</v>
      </c>
    </row>
    <row r="339" spans="2:19" ht="30" x14ac:dyDescent="0.25">
      <c r="B339" s="128"/>
      <c r="C339" s="19" t="s">
        <v>1513</v>
      </c>
      <c r="D339" s="19" t="s">
        <v>1513</v>
      </c>
      <c r="E339" s="19" t="s">
        <v>1522</v>
      </c>
      <c r="F339" s="19" t="s">
        <v>1513</v>
      </c>
      <c r="G339" s="19" t="s">
        <v>1530</v>
      </c>
      <c r="H339" s="19" t="s">
        <v>1516</v>
      </c>
      <c r="I339" s="19" t="s">
        <v>1514</v>
      </c>
      <c r="J339" s="19" t="s">
        <v>8743</v>
      </c>
      <c r="K339" s="21" t="s">
        <v>4912</v>
      </c>
      <c r="L339" s="19" t="str">
        <f t="shared" si="10"/>
        <v>A</v>
      </c>
      <c r="M339" s="19">
        <f t="shared" si="11"/>
        <v>7</v>
      </c>
      <c r="N339" s="20" t="s">
        <v>55</v>
      </c>
      <c r="O339" s="1" t="s">
        <v>2521</v>
      </c>
      <c r="P339" s="1"/>
      <c r="Q339" s="33"/>
      <c r="R339" s="112" t="s">
        <v>157</v>
      </c>
      <c r="S339" s="7" t="str">
        <f>EMENTARIO[[#This Row],[NR]]&amp;" - "&amp;EMENTARIO[[#This Row],[Especificação]]</f>
        <v>1.1.2.1.06.0.3 - Taxa de Utilização do Sistema Integrado de Comércio Exterior – SISCOMEX - Dívida Ativa</v>
      </c>
    </row>
    <row r="340" spans="2:19" ht="30" x14ac:dyDescent="0.25">
      <c r="B340" s="128"/>
      <c r="C340" s="19" t="s">
        <v>1513</v>
      </c>
      <c r="D340" s="19" t="s">
        <v>1513</v>
      </c>
      <c r="E340" s="19" t="s">
        <v>1522</v>
      </c>
      <c r="F340" s="19" t="s">
        <v>1513</v>
      </c>
      <c r="G340" s="19" t="s">
        <v>1530</v>
      </c>
      <c r="H340" s="19" t="s">
        <v>1516</v>
      </c>
      <c r="I340" s="19" t="s">
        <v>1523</v>
      </c>
      <c r="J340" s="19" t="s">
        <v>8744</v>
      </c>
      <c r="K340" s="21" t="s">
        <v>4913</v>
      </c>
      <c r="L340" s="19" t="str">
        <f t="shared" si="10"/>
        <v>A</v>
      </c>
      <c r="M340" s="19">
        <f t="shared" si="11"/>
        <v>7</v>
      </c>
      <c r="N340" s="20" t="s">
        <v>55</v>
      </c>
      <c r="O340" s="1" t="s">
        <v>2521</v>
      </c>
      <c r="P340" s="1"/>
      <c r="Q340" s="33"/>
      <c r="R340" s="112" t="s">
        <v>157</v>
      </c>
      <c r="S340" s="7" t="str">
        <f>EMENTARIO[[#This Row],[NR]]&amp;" - "&amp;EMENTARIO[[#This Row],[Especificação]]</f>
        <v>1.1.2.1.06.0.4 - Taxa de Utilização do Sistema Integrado de Comércio Exterior – SISCOMEX - Dívida Ativa - Multas e Juros de Mora da Dívida Ativa</v>
      </c>
    </row>
    <row r="341" spans="2:19" ht="30" x14ac:dyDescent="0.25">
      <c r="B341" s="128"/>
      <c r="C341" s="19" t="s">
        <v>1513</v>
      </c>
      <c r="D341" s="19" t="s">
        <v>1513</v>
      </c>
      <c r="E341" s="19" t="s">
        <v>1522</v>
      </c>
      <c r="F341" s="19" t="s">
        <v>1513</v>
      </c>
      <c r="G341" s="19" t="s">
        <v>1530</v>
      </c>
      <c r="H341" s="19" t="s">
        <v>1516</v>
      </c>
      <c r="I341" s="19" t="s">
        <v>1524</v>
      </c>
      <c r="J341" s="19" t="s">
        <v>8745</v>
      </c>
      <c r="K341" s="21" t="s">
        <v>4914</v>
      </c>
      <c r="L341" s="19" t="str">
        <f t="shared" si="10"/>
        <v>A</v>
      </c>
      <c r="M341" s="19">
        <f t="shared" si="11"/>
        <v>7</v>
      </c>
      <c r="N341" s="20" t="s">
        <v>55</v>
      </c>
      <c r="O341" s="1" t="s">
        <v>2521</v>
      </c>
      <c r="P341" s="1"/>
      <c r="Q341" s="33"/>
      <c r="R341" s="112" t="s">
        <v>157</v>
      </c>
      <c r="S341" s="7" t="str">
        <f>EMENTARIO[[#This Row],[NR]]&amp;" - "&amp;EMENTARIO[[#This Row],[Especificação]]</f>
        <v>1.1.2.1.06.0.5 - Taxa de Utilização do Sistema Integrado de Comércio Exterior – SISCOMEX - Multas</v>
      </c>
    </row>
    <row r="342" spans="2:19" ht="30" x14ac:dyDescent="0.25">
      <c r="B342" s="128"/>
      <c r="C342" s="19" t="s">
        <v>1513</v>
      </c>
      <c r="D342" s="19" t="s">
        <v>1513</v>
      </c>
      <c r="E342" s="19" t="s">
        <v>1522</v>
      </c>
      <c r="F342" s="19" t="s">
        <v>1513</v>
      </c>
      <c r="G342" s="19" t="s">
        <v>1530</v>
      </c>
      <c r="H342" s="19" t="s">
        <v>1516</v>
      </c>
      <c r="I342" s="19" t="s">
        <v>1518</v>
      </c>
      <c r="J342" s="19" t="s">
        <v>8746</v>
      </c>
      <c r="K342" s="21" t="s">
        <v>4915</v>
      </c>
      <c r="L342" s="19" t="str">
        <f t="shared" si="10"/>
        <v>A</v>
      </c>
      <c r="M342" s="19">
        <f t="shared" si="11"/>
        <v>7</v>
      </c>
      <c r="N342" s="20" t="s">
        <v>55</v>
      </c>
      <c r="O342" s="1" t="s">
        <v>2521</v>
      </c>
      <c r="P342" s="1"/>
      <c r="Q342" s="33"/>
      <c r="R342" s="112" t="s">
        <v>157</v>
      </c>
      <c r="S342" s="7" t="str">
        <f>EMENTARIO[[#This Row],[NR]]&amp;" - "&amp;EMENTARIO[[#This Row],[Especificação]]</f>
        <v>1.1.2.1.06.0.6 - Taxa de Utilização do Sistema Integrado de Comércio Exterior – SISCOMEX - Juros de Mora</v>
      </c>
    </row>
    <row r="343" spans="2:19" ht="30" x14ac:dyDescent="0.25">
      <c r="B343" s="128"/>
      <c r="C343" s="19" t="s">
        <v>1513</v>
      </c>
      <c r="D343" s="19" t="s">
        <v>1513</v>
      </c>
      <c r="E343" s="19" t="s">
        <v>1522</v>
      </c>
      <c r="F343" s="19" t="s">
        <v>1513</v>
      </c>
      <c r="G343" s="19" t="s">
        <v>1530</v>
      </c>
      <c r="H343" s="19" t="s">
        <v>1516</v>
      </c>
      <c r="I343" s="19" t="s">
        <v>1520</v>
      </c>
      <c r="J343" s="19" t="s">
        <v>8747</v>
      </c>
      <c r="K343" s="21" t="s">
        <v>4916</v>
      </c>
      <c r="L343" s="19" t="str">
        <f t="shared" si="10"/>
        <v>A</v>
      </c>
      <c r="M343" s="19">
        <f t="shared" si="11"/>
        <v>7</v>
      </c>
      <c r="N343" s="20" t="s">
        <v>55</v>
      </c>
      <c r="O343" s="1" t="s">
        <v>2521</v>
      </c>
      <c r="P343" s="1"/>
      <c r="Q343" s="33"/>
      <c r="R343" s="112" t="s">
        <v>157</v>
      </c>
      <c r="S343" s="7" t="str">
        <f>EMENTARIO[[#This Row],[NR]]&amp;" - "&amp;EMENTARIO[[#This Row],[Especificação]]</f>
        <v>1.1.2.1.06.0.7 - Taxa de Utilização do Sistema Integrado de Comércio Exterior – SISCOMEX - Dívida Ativa - Multas da Dívida Ativa</v>
      </c>
    </row>
    <row r="344" spans="2:19" ht="30" x14ac:dyDescent="0.25">
      <c r="B344" s="128"/>
      <c r="C344" s="19" t="s">
        <v>1513</v>
      </c>
      <c r="D344" s="19" t="s">
        <v>1513</v>
      </c>
      <c r="E344" s="19" t="s">
        <v>1522</v>
      </c>
      <c r="F344" s="19" t="s">
        <v>1513</v>
      </c>
      <c r="G344" s="19" t="s">
        <v>1530</v>
      </c>
      <c r="H344" s="19" t="s">
        <v>1516</v>
      </c>
      <c r="I344" s="19" t="s">
        <v>1521</v>
      </c>
      <c r="J344" s="19" t="s">
        <v>8748</v>
      </c>
      <c r="K344" s="21" t="s">
        <v>4917</v>
      </c>
      <c r="L344" s="19" t="str">
        <f t="shared" si="10"/>
        <v>A</v>
      </c>
      <c r="M344" s="19">
        <f t="shared" si="11"/>
        <v>7</v>
      </c>
      <c r="N344" s="20" t="s">
        <v>55</v>
      </c>
      <c r="O344" s="1" t="s">
        <v>2521</v>
      </c>
      <c r="P344" s="1"/>
      <c r="Q344" s="33"/>
      <c r="R344" s="112" t="s">
        <v>157</v>
      </c>
      <c r="S344" s="7" t="str">
        <f>EMENTARIO[[#This Row],[NR]]&amp;" - "&amp;EMENTARIO[[#This Row],[Especificação]]</f>
        <v>1.1.2.1.06.0.8 - Taxa de Utilização do Sistema Integrado de Comércio Exterior – SISCOMEX - Juros de Mora da Dívida Ativa</v>
      </c>
    </row>
    <row r="345" spans="2:19" ht="30" x14ac:dyDescent="0.25">
      <c r="B345" s="128"/>
      <c r="C345" s="19" t="s">
        <v>1513</v>
      </c>
      <c r="D345" s="19" t="s">
        <v>1513</v>
      </c>
      <c r="E345" s="19" t="s">
        <v>1522</v>
      </c>
      <c r="F345" s="19" t="s">
        <v>1513</v>
      </c>
      <c r="G345" s="19" t="s">
        <v>1531</v>
      </c>
      <c r="H345" s="19" t="s">
        <v>1516</v>
      </c>
      <c r="I345" s="19" t="s">
        <v>1516</v>
      </c>
      <c r="J345" s="19" t="s">
        <v>8749</v>
      </c>
      <c r="K345" s="21" t="s">
        <v>3044</v>
      </c>
      <c r="L345" s="19" t="str">
        <f t="shared" si="10"/>
        <v>S</v>
      </c>
      <c r="M345" s="19">
        <f t="shared" si="11"/>
        <v>5</v>
      </c>
      <c r="N345" s="20" t="s">
        <v>55</v>
      </c>
      <c r="O345" s="1" t="s">
        <v>3045</v>
      </c>
      <c r="P345" s="1"/>
      <c r="Q345" s="33"/>
      <c r="R345" s="112" t="s">
        <v>157</v>
      </c>
      <c r="S345" s="7" t="str">
        <f>EMENTARIO[[#This Row],[NR]]&amp;" - "&amp;EMENTARIO[[#This Row],[Especificação]]</f>
        <v>1.1.2.1.07.0.0 - Taxa de Utilização do Mercante - TUM</v>
      </c>
    </row>
    <row r="346" spans="2:19" x14ac:dyDescent="0.25">
      <c r="B346" s="128"/>
      <c r="C346" s="19" t="s">
        <v>1513</v>
      </c>
      <c r="D346" s="19" t="s">
        <v>1513</v>
      </c>
      <c r="E346" s="19" t="s">
        <v>1522</v>
      </c>
      <c r="F346" s="19" t="s">
        <v>1513</v>
      </c>
      <c r="G346" s="19" t="s">
        <v>1531</v>
      </c>
      <c r="H346" s="19" t="s">
        <v>1516</v>
      </c>
      <c r="I346" s="19" t="s">
        <v>1513</v>
      </c>
      <c r="J346" s="19" t="s">
        <v>8750</v>
      </c>
      <c r="K346" s="21" t="s">
        <v>4918</v>
      </c>
      <c r="L346" s="19" t="str">
        <f t="shared" si="10"/>
        <v>A</v>
      </c>
      <c r="M346" s="19">
        <f t="shared" si="11"/>
        <v>7</v>
      </c>
      <c r="N346" s="20" t="s">
        <v>55</v>
      </c>
      <c r="O346" s="1" t="s">
        <v>2521</v>
      </c>
      <c r="P346" s="1"/>
      <c r="Q346" s="33"/>
      <c r="R346" s="112" t="s">
        <v>157</v>
      </c>
      <c r="S346" s="7" t="str">
        <f>EMENTARIO[[#This Row],[NR]]&amp;" - "&amp;EMENTARIO[[#This Row],[Especificação]]</f>
        <v>1.1.2.1.07.0.1 - Taxa de Utilização do Mercante - TUM - Principal</v>
      </c>
    </row>
    <row r="347" spans="2:19" x14ac:dyDescent="0.25">
      <c r="B347" s="128"/>
      <c r="C347" s="19" t="s">
        <v>1513</v>
      </c>
      <c r="D347" s="19" t="s">
        <v>1513</v>
      </c>
      <c r="E347" s="19" t="s">
        <v>1522</v>
      </c>
      <c r="F347" s="19" t="s">
        <v>1513</v>
      </c>
      <c r="G347" s="19" t="s">
        <v>1531</v>
      </c>
      <c r="H347" s="19" t="s">
        <v>1516</v>
      </c>
      <c r="I347" s="19" t="s">
        <v>1522</v>
      </c>
      <c r="J347" s="19" t="s">
        <v>8751</v>
      </c>
      <c r="K347" s="21" t="s">
        <v>4919</v>
      </c>
      <c r="L347" s="19" t="str">
        <f t="shared" si="10"/>
        <v>A</v>
      </c>
      <c r="M347" s="19">
        <f t="shared" si="11"/>
        <v>7</v>
      </c>
      <c r="N347" s="20" t="s">
        <v>55</v>
      </c>
      <c r="O347" s="1" t="s">
        <v>2521</v>
      </c>
      <c r="P347" s="1"/>
      <c r="Q347" s="33"/>
      <c r="R347" s="112" t="s">
        <v>157</v>
      </c>
      <c r="S347" s="7" t="str">
        <f>EMENTARIO[[#This Row],[NR]]&amp;" - "&amp;EMENTARIO[[#This Row],[Especificação]]</f>
        <v>1.1.2.1.07.0.2 - Taxa de Utilização do Mercante - TUM - Multas e Juros de Mora</v>
      </c>
    </row>
    <row r="348" spans="2:19" x14ac:dyDescent="0.25">
      <c r="B348" s="128"/>
      <c r="C348" s="19" t="s">
        <v>1513</v>
      </c>
      <c r="D348" s="19" t="s">
        <v>1513</v>
      </c>
      <c r="E348" s="19" t="s">
        <v>1522</v>
      </c>
      <c r="F348" s="19" t="s">
        <v>1513</v>
      </c>
      <c r="G348" s="19" t="s">
        <v>1531</v>
      </c>
      <c r="H348" s="19" t="s">
        <v>1516</v>
      </c>
      <c r="I348" s="19" t="s">
        <v>1514</v>
      </c>
      <c r="J348" s="19" t="s">
        <v>8752</v>
      </c>
      <c r="K348" s="21" t="s">
        <v>4920</v>
      </c>
      <c r="L348" s="19" t="str">
        <f t="shared" si="10"/>
        <v>A</v>
      </c>
      <c r="M348" s="19">
        <f t="shared" si="11"/>
        <v>7</v>
      </c>
      <c r="N348" s="20" t="s">
        <v>55</v>
      </c>
      <c r="O348" s="1" t="s">
        <v>2521</v>
      </c>
      <c r="P348" s="1"/>
      <c r="Q348" s="33"/>
      <c r="R348" s="112" t="s">
        <v>157</v>
      </c>
      <c r="S348" s="7" t="str">
        <f>EMENTARIO[[#This Row],[NR]]&amp;" - "&amp;EMENTARIO[[#This Row],[Especificação]]</f>
        <v>1.1.2.1.07.0.3 - Taxa de Utilização do Mercante - TUM - Dívida Ativa</v>
      </c>
    </row>
    <row r="349" spans="2:19" ht="30" x14ac:dyDescent="0.25">
      <c r="B349" s="128"/>
      <c r="C349" s="19" t="s">
        <v>1513</v>
      </c>
      <c r="D349" s="19" t="s">
        <v>1513</v>
      </c>
      <c r="E349" s="19" t="s">
        <v>1522</v>
      </c>
      <c r="F349" s="19" t="s">
        <v>1513</v>
      </c>
      <c r="G349" s="19" t="s">
        <v>1531</v>
      </c>
      <c r="H349" s="19" t="s">
        <v>1516</v>
      </c>
      <c r="I349" s="19" t="s">
        <v>1523</v>
      </c>
      <c r="J349" s="19" t="s">
        <v>8753</v>
      </c>
      <c r="K349" s="21" t="s">
        <v>4921</v>
      </c>
      <c r="L349" s="19" t="str">
        <f t="shared" si="10"/>
        <v>A</v>
      </c>
      <c r="M349" s="19">
        <f t="shared" si="11"/>
        <v>7</v>
      </c>
      <c r="N349" s="20" t="s">
        <v>55</v>
      </c>
      <c r="O349" s="1" t="s">
        <v>2521</v>
      </c>
      <c r="P349" s="1"/>
      <c r="Q349" s="33"/>
      <c r="R349" s="112" t="s">
        <v>157</v>
      </c>
      <c r="S349" s="7" t="str">
        <f>EMENTARIO[[#This Row],[NR]]&amp;" - "&amp;EMENTARIO[[#This Row],[Especificação]]</f>
        <v>1.1.2.1.07.0.4 - Taxa de Utilização do Mercante - TUM - Dívida Ativa - Multas e Juros de Mora da Dívida Ativa</v>
      </c>
    </row>
    <row r="350" spans="2:19" x14ac:dyDescent="0.25">
      <c r="B350" s="128"/>
      <c r="C350" s="19" t="s">
        <v>1513</v>
      </c>
      <c r="D350" s="19" t="s">
        <v>1513</v>
      </c>
      <c r="E350" s="19" t="s">
        <v>1522</v>
      </c>
      <c r="F350" s="19" t="s">
        <v>1513</v>
      </c>
      <c r="G350" s="19" t="s">
        <v>1531</v>
      </c>
      <c r="H350" s="19" t="s">
        <v>1516</v>
      </c>
      <c r="I350" s="19" t="s">
        <v>1524</v>
      </c>
      <c r="J350" s="19" t="s">
        <v>8754</v>
      </c>
      <c r="K350" s="21" t="s">
        <v>4922</v>
      </c>
      <c r="L350" s="19" t="str">
        <f t="shared" si="10"/>
        <v>A</v>
      </c>
      <c r="M350" s="19">
        <f t="shared" si="11"/>
        <v>7</v>
      </c>
      <c r="N350" s="20" t="s">
        <v>55</v>
      </c>
      <c r="O350" s="1" t="s">
        <v>2521</v>
      </c>
      <c r="P350" s="1"/>
      <c r="Q350" s="33"/>
      <c r="R350" s="112" t="s">
        <v>157</v>
      </c>
      <c r="S350" s="7" t="str">
        <f>EMENTARIO[[#This Row],[NR]]&amp;" - "&amp;EMENTARIO[[#This Row],[Especificação]]</f>
        <v>1.1.2.1.07.0.5 - Taxa de Utilização do Mercante - TUM - Multas</v>
      </c>
    </row>
    <row r="351" spans="2:19" x14ac:dyDescent="0.25">
      <c r="B351" s="128"/>
      <c r="C351" s="19" t="s">
        <v>1513</v>
      </c>
      <c r="D351" s="19" t="s">
        <v>1513</v>
      </c>
      <c r="E351" s="19" t="s">
        <v>1522</v>
      </c>
      <c r="F351" s="19" t="s">
        <v>1513</v>
      </c>
      <c r="G351" s="19" t="s">
        <v>1531</v>
      </c>
      <c r="H351" s="19" t="s">
        <v>1516</v>
      </c>
      <c r="I351" s="19" t="s">
        <v>1518</v>
      </c>
      <c r="J351" s="19" t="s">
        <v>8755</v>
      </c>
      <c r="K351" s="21" t="s">
        <v>4923</v>
      </c>
      <c r="L351" s="19" t="str">
        <f t="shared" si="10"/>
        <v>A</v>
      </c>
      <c r="M351" s="19">
        <f t="shared" si="11"/>
        <v>7</v>
      </c>
      <c r="N351" s="20" t="s">
        <v>55</v>
      </c>
      <c r="O351" s="1" t="s">
        <v>2521</v>
      </c>
      <c r="P351" s="1"/>
      <c r="Q351" s="33"/>
      <c r="R351" s="112" t="s">
        <v>157</v>
      </c>
      <c r="S351" s="7" t="str">
        <f>EMENTARIO[[#This Row],[NR]]&amp;" - "&amp;EMENTARIO[[#This Row],[Especificação]]</f>
        <v>1.1.2.1.07.0.6 - Taxa de Utilização do Mercante - TUM - Juros de Mora</v>
      </c>
    </row>
    <row r="352" spans="2:19" x14ac:dyDescent="0.25">
      <c r="B352" s="128"/>
      <c r="C352" s="19" t="s">
        <v>1513</v>
      </c>
      <c r="D352" s="19" t="s">
        <v>1513</v>
      </c>
      <c r="E352" s="19" t="s">
        <v>1522</v>
      </c>
      <c r="F352" s="19" t="s">
        <v>1513</v>
      </c>
      <c r="G352" s="19" t="s">
        <v>1531</v>
      </c>
      <c r="H352" s="19" t="s">
        <v>1516</v>
      </c>
      <c r="I352" s="19" t="s">
        <v>1520</v>
      </c>
      <c r="J352" s="19" t="s">
        <v>8756</v>
      </c>
      <c r="K352" s="21" t="s">
        <v>4924</v>
      </c>
      <c r="L352" s="19" t="str">
        <f t="shared" si="10"/>
        <v>A</v>
      </c>
      <c r="M352" s="19">
        <f t="shared" si="11"/>
        <v>7</v>
      </c>
      <c r="N352" s="20" t="s">
        <v>55</v>
      </c>
      <c r="O352" s="1" t="s">
        <v>2521</v>
      </c>
      <c r="P352" s="1"/>
      <c r="Q352" s="33"/>
      <c r="R352" s="112" t="s">
        <v>157</v>
      </c>
      <c r="S352" s="7" t="str">
        <f>EMENTARIO[[#This Row],[NR]]&amp;" - "&amp;EMENTARIO[[#This Row],[Especificação]]</f>
        <v>1.1.2.1.07.0.7 - Taxa de Utilização do Mercante - TUM - Dívida Ativa - Multas da Dívida Ativa</v>
      </c>
    </row>
    <row r="353" spans="2:19" x14ac:dyDescent="0.25">
      <c r="B353" s="128"/>
      <c r="C353" s="19" t="s">
        <v>1513</v>
      </c>
      <c r="D353" s="19" t="s">
        <v>1513</v>
      </c>
      <c r="E353" s="19" t="s">
        <v>1522</v>
      </c>
      <c r="F353" s="19" t="s">
        <v>1513</v>
      </c>
      <c r="G353" s="19" t="s">
        <v>1531</v>
      </c>
      <c r="H353" s="19" t="s">
        <v>1516</v>
      </c>
      <c r="I353" s="19" t="s">
        <v>1521</v>
      </c>
      <c r="J353" s="19" t="s">
        <v>8757</v>
      </c>
      <c r="K353" s="21" t="s">
        <v>4925</v>
      </c>
      <c r="L353" s="19" t="str">
        <f t="shared" si="10"/>
        <v>A</v>
      </c>
      <c r="M353" s="19">
        <f t="shared" si="11"/>
        <v>7</v>
      </c>
      <c r="N353" s="20" t="s">
        <v>55</v>
      </c>
      <c r="O353" s="1" t="s">
        <v>2521</v>
      </c>
      <c r="P353" s="1"/>
      <c r="Q353" s="33"/>
      <c r="R353" s="112" t="s">
        <v>157</v>
      </c>
      <c r="S353" s="7" t="str">
        <f>EMENTARIO[[#This Row],[NR]]&amp;" - "&amp;EMENTARIO[[#This Row],[Especificação]]</f>
        <v>1.1.2.1.07.0.8 - Taxa de Utilização do Mercante - TUM - Juros de Mora da Dívida Ativa</v>
      </c>
    </row>
    <row r="354" spans="2:19" ht="30" x14ac:dyDescent="0.25">
      <c r="B354" s="128"/>
      <c r="C354" s="19" t="s">
        <v>1513</v>
      </c>
      <c r="D354" s="19" t="s">
        <v>1513</v>
      </c>
      <c r="E354" s="19" t="s">
        <v>1522</v>
      </c>
      <c r="F354" s="19" t="s">
        <v>1513</v>
      </c>
      <c r="G354" s="19" t="s">
        <v>1532</v>
      </c>
      <c r="H354" s="19" t="s">
        <v>1516</v>
      </c>
      <c r="I354" s="19" t="s">
        <v>1516</v>
      </c>
      <c r="J354" s="19" t="s">
        <v>8758</v>
      </c>
      <c r="K354" s="21" t="s">
        <v>4552</v>
      </c>
      <c r="L354" s="19" t="str">
        <f t="shared" si="10"/>
        <v>S</v>
      </c>
      <c r="M354" s="19">
        <f t="shared" si="11"/>
        <v>5</v>
      </c>
      <c r="N354" s="20" t="s">
        <v>55</v>
      </c>
      <c r="O354" s="1" t="s">
        <v>4553</v>
      </c>
      <c r="P354" s="1"/>
      <c r="Q354" s="33"/>
      <c r="R354" s="112" t="s">
        <v>157</v>
      </c>
      <c r="S354" s="7" t="str">
        <f>EMENTARIO[[#This Row],[NR]]&amp;" - "&amp;EMENTARIO[[#This Row],[Especificação]]</f>
        <v>1.1.2.1.08.0.0 - Taxa de Fiscalização devida pela Exploração Comercial de Loteria de Apostas de Quota Fixa</v>
      </c>
    </row>
    <row r="355" spans="2:19" ht="30" x14ac:dyDescent="0.25">
      <c r="B355" s="128"/>
      <c r="C355" s="19" t="s">
        <v>1513</v>
      </c>
      <c r="D355" s="19" t="s">
        <v>1513</v>
      </c>
      <c r="E355" s="19" t="s">
        <v>1522</v>
      </c>
      <c r="F355" s="19" t="s">
        <v>1513</v>
      </c>
      <c r="G355" s="19" t="s">
        <v>1532</v>
      </c>
      <c r="H355" s="19" t="s">
        <v>1516</v>
      </c>
      <c r="I355" s="19" t="s">
        <v>1513</v>
      </c>
      <c r="J355" s="19" t="s">
        <v>8759</v>
      </c>
      <c r="K355" s="21" t="s">
        <v>4926</v>
      </c>
      <c r="L355" s="19" t="str">
        <f t="shared" si="10"/>
        <v>A</v>
      </c>
      <c r="M355" s="19">
        <f t="shared" si="11"/>
        <v>7</v>
      </c>
      <c r="N355" s="20" t="s">
        <v>55</v>
      </c>
      <c r="O355" s="1" t="s">
        <v>2521</v>
      </c>
      <c r="P355" s="1"/>
      <c r="Q355" s="33"/>
      <c r="R355" s="112" t="s">
        <v>157</v>
      </c>
      <c r="S355" s="7" t="str">
        <f>EMENTARIO[[#This Row],[NR]]&amp;" - "&amp;EMENTARIO[[#This Row],[Especificação]]</f>
        <v>1.1.2.1.08.0.1 - Taxa de Fiscalização devida pela Exploração Comercial de Loteria de Apostas de Quota Fixa - Principal</v>
      </c>
    </row>
    <row r="356" spans="2:19" ht="30" x14ac:dyDescent="0.25">
      <c r="B356" s="128"/>
      <c r="C356" s="19" t="s">
        <v>1513</v>
      </c>
      <c r="D356" s="19" t="s">
        <v>1513</v>
      </c>
      <c r="E356" s="19" t="s">
        <v>1522</v>
      </c>
      <c r="F356" s="19" t="s">
        <v>1513</v>
      </c>
      <c r="G356" s="19" t="s">
        <v>1532</v>
      </c>
      <c r="H356" s="19" t="s">
        <v>1516</v>
      </c>
      <c r="I356" s="19" t="s">
        <v>1522</v>
      </c>
      <c r="J356" s="19" t="s">
        <v>8760</v>
      </c>
      <c r="K356" s="21" t="s">
        <v>4927</v>
      </c>
      <c r="L356" s="19" t="str">
        <f t="shared" si="10"/>
        <v>A</v>
      </c>
      <c r="M356" s="19">
        <f t="shared" si="11"/>
        <v>7</v>
      </c>
      <c r="N356" s="20" t="s">
        <v>55</v>
      </c>
      <c r="O356" s="1" t="s">
        <v>2521</v>
      </c>
      <c r="P356" s="1"/>
      <c r="Q356" s="33"/>
      <c r="R356" s="112" t="s">
        <v>157</v>
      </c>
      <c r="S356" s="7" t="str">
        <f>EMENTARIO[[#This Row],[NR]]&amp;" - "&amp;EMENTARIO[[#This Row],[Especificação]]</f>
        <v>1.1.2.1.08.0.2 - Taxa de Fiscalização devida pela Exploração Comercial de Loteria de Apostas de Quota Fixa - Multas e Juros de Mora</v>
      </c>
    </row>
    <row r="357" spans="2:19" ht="30" x14ac:dyDescent="0.25">
      <c r="B357" s="128"/>
      <c r="C357" s="19" t="s">
        <v>1513</v>
      </c>
      <c r="D357" s="19" t="s">
        <v>1513</v>
      </c>
      <c r="E357" s="19" t="s">
        <v>1522</v>
      </c>
      <c r="F357" s="19" t="s">
        <v>1513</v>
      </c>
      <c r="G357" s="19" t="s">
        <v>1532</v>
      </c>
      <c r="H357" s="19" t="s">
        <v>1516</v>
      </c>
      <c r="I357" s="19" t="s">
        <v>1514</v>
      </c>
      <c r="J357" s="19" t="s">
        <v>8761</v>
      </c>
      <c r="K357" s="21" t="s">
        <v>4928</v>
      </c>
      <c r="L357" s="19" t="str">
        <f t="shared" si="10"/>
        <v>A</v>
      </c>
      <c r="M357" s="19">
        <f t="shared" si="11"/>
        <v>7</v>
      </c>
      <c r="N357" s="20" t="s">
        <v>55</v>
      </c>
      <c r="O357" s="1" t="s">
        <v>2521</v>
      </c>
      <c r="P357" s="1"/>
      <c r="Q357" s="33"/>
      <c r="R357" s="112" t="s">
        <v>157</v>
      </c>
      <c r="S357" s="7" t="str">
        <f>EMENTARIO[[#This Row],[NR]]&amp;" - "&amp;EMENTARIO[[#This Row],[Especificação]]</f>
        <v>1.1.2.1.08.0.3 - Taxa de Fiscalização devida pela Exploração Comercial de Loteria de Apostas de Quota Fixa -  Dívida Ativa</v>
      </c>
    </row>
    <row r="358" spans="2:19" ht="30" x14ac:dyDescent="0.25">
      <c r="B358" s="128"/>
      <c r="C358" s="19" t="s">
        <v>1513</v>
      </c>
      <c r="D358" s="19" t="s">
        <v>1513</v>
      </c>
      <c r="E358" s="19" t="s">
        <v>1522</v>
      </c>
      <c r="F358" s="19" t="s">
        <v>1513</v>
      </c>
      <c r="G358" s="19" t="s">
        <v>1532</v>
      </c>
      <c r="H358" s="19" t="s">
        <v>1516</v>
      </c>
      <c r="I358" s="19" t="s">
        <v>1523</v>
      </c>
      <c r="J358" s="19" t="s">
        <v>8762</v>
      </c>
      <c r="K358" s="21" t="s">
        <v>4929</v>
      </c>
      <c r="L358" s="19" t="str">
        <f t="shared" si="10"/>
        <v>A</v>
      </c>
      <c r="M358" s="19">
        <f t="shared" si="11"/>
        <v>7</v>
      </c>
      <c r="N358" s="20" t="s">
        <v>55</v>
      </c>
      <c r="O358" s="1" t="s">
        <v>2521</v>
      </c>
      <c r="P358" s="1"/>
      <c r="Q358" s="33"/>
      <c r="R358" s="112" t="s">
        <v>157</v>
      </c>
      <c r="S358" s="7" t="str">
        <f>EMENTARIO[[#This Row],[NR]]&amp;" - "&amp;EMENTARIO[[#This Row],[Especificação]]</f>
        <v>1.1.2.1.08.0.4 - Taxa de Fiscalização devida pela Exploração Comercial de Loteria de Apostas de Quota Fixa - Multas e Juros de Mora da Dívida Ativa</v>
      </c>
    </row>
    <row r="359" spans="2:19" ht="30" x14ac:dyDescent="0.25">
      <c r="B359" s="128"/>
      <c r="C359" s="19" t="s">
        <v>1513</v>
      </c>
      <c r="D359" s="19" t="s">
        <v>1513</v>
      </c>
      <c r="E359" s="19" t="s">
        <v>1522</v>
      </c>
      <c r="F359" s="19" t="s">
        <v>1513</v>
      </c>
      <c r="G359" s="19" t="s">
        <v>1532</v>
      </c>
      <c r="H359" s="19" t="s">
        <v>1516</v>
      </c>
      <c r="I359" s="19" t="s">
        <v>1524</v>
      </c>
      <c r="J359" s="19" t="s">
        <v>8763</v>
      </c>
      <c r="K359" s="21" t="s">
        <v>4930</v>
      </c>
      <c r="L359" s="19" t="str">
        <f t="shared" si="10"/>
        <v>A</v>
      </c>
      <c r="M359" s="19">
        <f t="shared" si="11"/>
        <v>7</v>
      </c>
      <c r="N359" s="20" t="s">
        <v>55</v>
      </c>
      <c r="O359" s="1" t="s">
        <v>2521</v>
      </c>
      <c r="P359" s="1"/>
      <c r="Q359" s="33"/>
      <c r="R359" s="112" t="s">
        <v>157</v>
      </c>
      <c r="S359" s="7" t="str">
        <f>EMENTARIO[[#This Row],[NR]]&amp;" - "&amp;EMENTARIO[[#This Row],[Especificação]]</f>
        <v>1.1.2.1.08.0.5 - Taxa de Fiscalização devida pela Exploração Comercial de Loteria de Apostas de Quota Fixa - Multas</v>
      </c>
    </row>
    <row r="360" spans="2:19" ht="30" x14ac:dyDescent="0.25">
      <c r="B360" s="128"/>
      <c r="C360" s="19" t="s">
        <v>1513</v>
      </c>
      <c r="D360" s="19" t="s">
        <v>1513</v>
      </c>
      <c r="E360" s="19" t="s">
        <v>1522</v>
      </c>
      <c r="F360" s="19" t="s">
        <v>1513</v>
      </c>
      <c r="G360" s="19" t="s">
        <v>1532</v>
      </c>
      <c r="H360" s="19" t="s">
        <v>1516</v>
      </c>
      <c r="I360" s="19" t="s">
        <v>1518</v>
      </c>
      <c r="J360" s="19" t="s">
        <v>8764</v>
      </c>
      <c r="K360" s="21" t="s">
        <v>4931</v>
      </c>
      <c r="L360" s="19" t="str">
        <f t="shared" si="10"/>
        <v>A</v>
      </c>
      <c r="M360" s="19">
        <f t="shared" si="11"/>
        <v>7</v>
      </c>
      <c r="N360" s="20" t="s">
        <v>55</v>
      </c>
      <c r="O360" s="1" t="s">
        <v>2521</v>
      </c>
      <c r="P360" s="1"/>
      <c r="Q360" s="33"/>
      <c r="R360" s="112" t="s">
        <v>157</v>
      </c>
      <c r="S360" s="7" t="str">
        <f>EMENTARIO[[#This Row],[NR]]&amp;" - "&amp;EMENTARIO[[#This Row],[Especificação]]</f>
        <v>1.1.2.1.08.0.6 - Taxa de Fiscalização devida pela Exploração Comercial de Loteria de Apostas de Quota Fixa - Juros de Mora</v>
      </c>
    </row>
    <row r="361" spans="2:19" ht="30" x14ac:dyDescent="0.25">
      <c r="B361" s="128"/>
      <c r="C361" s="19" t="s">
        <v>1513</v>
      </c>
      <c r="D361" s="19" t="s">
        <v>1513</v>
      </c>
      <c r="E361" s="19" t="s">
        <v>1522</v>
      </c>
      <c r="F361" s="19" t="s">
        <v>1513</v>
      </c>
      <c r="G361" s="19" t="s">
        <v>1532</v>
      </c>
      <c r="H361" s="19" t="s">
        <v>1516</v>
      </c>
      <c r="I361" s="19" t="s">
        <v>1520</v>
      </c>
      <c r="J361" s="19" t="s">
        <v>8765</v>
      </c>
      <c r="K361" s="21" t="s">
        <v>4932</v>
      </c>
      <c r="L361" s="19" t="str">
        <f t="shared" si="10"/>
        <v>A</v>
      </c>
      <c r="M361" s="19">
        <f t="shared" si="11"/>
        <v>7</v>
      </c>
      <c r="N361" s="20" t="s">
        <v>55</v>
      </c>
      <c r="O361" s="1" t="s">
        <v>2521</v>
      </c>
      <c r="P361" s="1"/>
      <c r="Q361" s="33"/>
      <c r="R361" s="112" t="s">
        <v>157</v>
      </c>
      <c r="S361" s="7" t="str">
        <f>EMENTARIO[[#This Row],[NR]]&amp;" - "&amp;EMENTARIO[[#This Row],[Especificação]]</f>
        <v>1.1.2.1.08.0.7 - Taxa de Fiscalização devida pela Exploração Comercial de Loteria de Apostas de Quota Fixa - Dívida Ativa - Multas da Dívida Ativa</v>
      </c>
    </row>
    <row r="362" spans="2:19" ht="30" x14ac:dyDescent="0.25">
      <c r="B362" s="128"/>
      <c r="C362" s="19" t="s">
        <v>1513</v>
      </c>
      <c r="D362" s="19" t="s">
        <v>1513</v>
      </c>
      <c r="E362" s="19" t="s">
        <v>1522</v>
      </c>
      <c r="F362" s="19" t="s">
        <v>1513</v>
      </c>
      <c r="G362" s="19" t="s">
        <v>1532</v>
      </c>
      <c r="H362" s="19" t="s">
        <v>1516</v>
      </c>
      <c r="I362" s="19" t="s">
        <v>1521</v>
      </c>
      <c r="J362" s="19" t="s">
        <v>8766</v>
      </c>
      <c r="K362" s="21" t="s">
        <v>4933</v>
      </c>
      <c r="L362" s="19" t="str">
        <f t="shared" si="10"/>
        <v>A</v>
      </c>
      <c r="M362" s="19">
        <f t="shared" si="11"/>
        <v>7</v>
      </c>
      <c r="N362" s="20" t="s">
        <v>55</v>
      </c>
      <c r="O362" s="1" t="s">
        <v>2521</v>
      </c>
      <c r="P362" s="1"/>
      <c r="Q362" s="33"/>
      <c r="R362" s="112" t="s">
        <v>157</v>
      </c>
      <c r="S362" s="7" t="str">
        <f>EMENTARIO[[#This Row],[NR]]&amp;" - "&amp;EMENTARIO[[#This Row],[Especificação]]</f>
        <v>1.1.2.1.08.0.8 - Taxa de Fiscalização devida pela Exploração Comercial de Loteria de Apostas de Quota Fixa -  Juros de Mora da Dívida Ativa</v>
      </c>
    </row>
    <row r="363" spans="2:19" ht="30" x14ac:dyDescent="0.25">
      <c r="B363" s="128"/>
      <c r="C363" s="19" t="s">
        <v>1513</v>
      </c>
      <c r="D363" s="19" t="s">
        <v>1513</v>
      </c>
      <c r="E363" s="19" t="s">
        <v>1522</v>
      </c>
      <c r="F363" s="19" t="s">
        <v>1513</v>
      </c>
      <c r="G363" s="19" t="s">
        <v>1533</v>
      </c>
      <c r="H363" s="19" t="s">
        <v>1516</v>
      </c>
      <c r="I363" s="19" t="s">
        <v>1516</v>
      </c>
      <c r="J363" s="19" t="s">
        <v>8767</v>
      </c>
      <c r="K363" s="21" t="s">
        <v>4555</v>
      </c>
      <c r="L363" s="19" t="str">
        <f t="shared" si="10"/>
        <v>S</v>
      </c>
      <c r="M363" s="19">
        <f t="shared" si="11"/>
        <v>5</v>
      </c>
      <c r="N363" s="20" t="s">
        <v>55</v>
      </c>
      <c r="O363" s="1" t="s">
        <v>4556</v>
      </c>
      <c r="P363" s="1"/>
      <c r="Q363" s="33"/>
      <c r="R363" s="112" t="s">
        <v>157</v>
      </c>
      <c r="S363" s="7" t="str">
        <f>EMENTARIO[[#This Row],[NR]]&amp;" - "&amp;EMENTARIO[[#This Row],[Especificação]]</f>
        <v>1.1.2.1.09.0.0 - Taxa de Autorização para a Distribuição Gratuita de Prêmios</v>
      </c>
    </row>
    <row r="364" spans="2:19" x14ac:dyDescent="0.25">
      <c r="B364" s="128"/>
      <c r="C364" s="19" t="s">
        <v>1513</v>
      </c>
      <c r="D364" s="19" t="s">
        <v>1513</v>
      </c>
      <c r="E364" s="19" t="s">
        <v>1522</v>
      </c>
      <c r="F364" s="19" t="s">
        <v>1513</v>
      </c>
      <c r="G364" s="19" t="s">
        <v>1533</v>
      </c>
      <c r="H364" s="19" t="s">
        <v>1516</v>
      </c>
      <c r="I364" s="19" t="s">
        <v>1513</v>
      </c>
      <c r="J364" s="19" t="s">
        <v>8768</v>
      </c>
      <c r="K364" s="21" t="s">
        <v>4934</v>
      </c>
      <c r="L364" s="19" t="str">
        <f t="shared" si="10"/>
        <v>A</v>
      </c>
      <c r="M364" s="19">
        <f t="shared" si="11"/>
        <v>7</v>
      </c>
      <c r="N364" s="20" t="s">
        <v>55</v>
      </c>
      <c r="O364" s="1" t="s">
        <v>2521</v>
      </c>
      <c r="P364" s="1"/>
      <c r="Q364" s="33"/>
      <c r="R364" s="112" t="s">
        <v>157</v>
      </c>
      <c r="S364" s="7" t="str">
        <f>EMENTARIO[[#This Row],[NR]]&amp;" - "&amp;EMENTARIO[[#This Row],[Especificação]]</f>
        <v>1.1.2.1.09.0.1 - Taxa de Autorização para a Distribuição Gratuita de Prêmios - Principal</v>
      </c>
    </row>
    <row r="365" spans="2:19" ht="30" x14ac:dyDescent="0.25">
      <c r="B365" s="128"/>
      <c r="C365" s="19" t="s">
        <v>1513</v>
      </c>
      <c r="D365" s="19" t="s">
        <v>1513</v>
      </c>
      <c r="E365" s="19" t="s">
        <v>1522</v>
      </c>
      <c r="F365" s="19" t="s">
        <v>1513</v>
      </c>
      <c r="G365" s="19" t="s">
        <v>1533</v>
      </c>
      <c r="H365" s="19" t="s">
        <v>1516</v>
      </c>
      <c r="I365" s="19" t="s">
        <v>1522</v>
      </c>
      <c r="J365" s="19" t="s">
        <v>8769</v>
      </c>
      <c r="K365" s="21" t="s">
        <v>4935</v>
      </c>
      <c r="L365" s="19" t="str">
        <f t="shared" si="10"/>
        <v>A</v>
      </c>
      <c r="M365" s="19">
        <f t="shared" si="11"/>
        <v>7</v>
      </c>
      <c r="N365" s="20" t="s">
        <v>55</v>
      </c>
      <c r="O365" s="1" t="s">
        <v>2521</v>
      </c>
      <c r="P365" s="1"/>
      <c r="Q365" s="33"/>
      <c r="R365" s="112" t="s">
        <v>157</v>
      </c>
      <c r="S365" s="7" t="str">
        <f>EMENTARIO[[#This Row],[NR]]&amp;" - "&amp;EMENTARIO[[#This Row],[Especificação]]</f>
        <v>1.1.2.1.09.0.2 - Taxa de Autorização para a Distribuição Gratuita de Prêmios - Multas e Juros de Mora</v>
      </c>
    </row>
    <row r="366" spans="2:19" x14ac:dyDescent="0.25">
      <c r="B366" s="128"/>
      <c r="C366" s="19" t="s">
        <v>1513</v>
      </c>
      <c r="D366" s="19" t="s">
        <v>1513</v>
      </c>
      <c r="E366" s="19" t="s">
        <v>1522</v>
      </c>
      <c r="F366" s="19" t="s">
        <v>1513</v>
      </c>
      <c r="G366" s="19" t="s">
        <v>1533</v>
      </c>
      <c r="H366" s="19" t="s">
        <v>1516</v>
      </c>
      <c r="I366" s="19" t="s">
        <v>1514</v>
      </c>
      <c r="J366" s="19" t="s">
        <v>8770</v>
      </c>
      <c r="K366" s="21" t="s">
        <v>4936</v>
      </c>
      <c r="L366" s="19" t="str">
        <f t="shared" si="10"/>
        <v>A</v>
      </c>
      <c r="M366" s="19">
        <f t="shared" si="11"/>
        <v>7</v>
      </c>
      <c r="N366" s="20" t="s">
        <v>55</v>
      </c>
      <c r="O366" s="1" t="s">
        <v>2521</v>
      </c>
      <c r="P366" s="1"/>
      <c r="Q366" s="33"/>
      <c r="R366" s="112" t="s">
        <v>157</v>
      </c>
      <c r="S366" s="7" t="str">
        <f>EMENTARIO[[#This Row],[NR]]&amp;" - "&amp;EMENTARIO[[#This Row],[Especificação]]</f>
        <v>1.1.2.1.09.0.3 - Taxa de Autorização para a Distribuição Gratuita de Prêmios -  Dívida Ativa</v>
      </c>
    </row>
    <row r="367" spans="2:19" ht="30" x14ac:dyDescent="0.25">
      <c r="B367" s="128"/>
      <c r="C367" s="19" t="s">
        <v>1513</v>
      </c>
      <c r="D367" s="19" t="s">
        <v>1513</v>
      </c>
      <c r="E367" s="19" t="s">
        <v>1522</v>
      </c>
      <c r="F367" s="19" t="s">
        <v>1513</v>
      </c>
      <c r="G367" s="19" t="s">
        <v>1533</v>
      </c>
      <c r="H367" s="19" t="s">
        <v>1516</v>
      </c>
      <c r="I367" s="19" t="s">
        <v>1523</v>
      </c>
      <c r="J367" s="19" t="s">
        <v>8771</v>
      </c>
      <c r="K367" s="21" t="s">
        <v>4937</v>
      </c>
      <c r="L367" s="19" t="str">
        <f t="shared" si="10"/>
        <v>A</v>
      </c>
      <c r="M367" s="19">
        <f t="shared" si="11"/>
        <v>7</v>
      </c>
      <c r="N367" s="20" t="s">
        <v>55</v>
      </c>
      <c r="O367" s="1" t="s">
        <v>2521</v>
      </c>
      <c r="P367" s="1"/>
      <c r="Q367" s="33"/>
      <c r="R367" s="112" t="s">
        <v>157</v>
      </c>
      <c r="S367" s="7" t="str">
        <f>EMENTARIO[[#This Row],[NR]]&amp;" - "&amp;EMENTARIO[[#This Row],[Especificação]]</f>
        <v>1.1.2.1.09.0.4 - Taxa de Autorização para a Distribuição Gratuita de Prêmios - Multas e Juros de Mora da Dívida Ativa</v>
      </c>
    </row>
    <row r="368" spans="2:19" x14ac:dyDescent="0.25">
      <c r="B368" s="128"/>
      <c r="C368" s="19" t="s">
        <v>1513</v>
      </c>
      <c r="D368" s="19" t="s">
        <v>1513</v>
      </c>
      <c r="E368" s="19" t="s">
        <v>1522</v>
      </c>
      <c r="F368" s="19" t="s">
        <v>1513</v>
      </c>
      <c r="G368" s="19" t="s">
        <v>1533</v>
      </c>
      <c r="H368" s="19" t="s">
        <v>1516</v>
      </c>
      <c r="I368" s="19" t="s">
        <v>1524</v>
      </c>
      <c r="J368" s="19" t="s">
        <v>8772</v>
      </c>
      <c r="K368" s="21" t="s">
        <v>4938</v>
      </c>
      <c r="L368" s="19" t="str">
        <f t="shared" si="10"/>
        <v>A</v>
      </c>
      <c r="M368" s="19">
        <f t="shared" si="11"/>
        <v>7</v>
      </c>
      <c r="N368" s="20" t="s">
        <v>55</v>
      </c>
      <c r="O368" s="1" t="s">
        <v>2521</v>
      </c>
      <c r="P368" s="1"/>
      <c r="Q368" s="33"/>
      <c r="R368" s="112" t="s">
        <v>157</v>
      </c>
      <c r="S368" s="7" t="str">
        <f>EMENTARIO[[#This Row],[NR]]&amp;" - "&amp;EMENTARIO[[#This Row],[Especificação]]</f>
        <v>1.1.2.1.09.0.5 - Taxa de Autorização para a Distribuição Gratuita de Prêmios -  Multas</v>
      </c>
    </row>
    <row r="369" spans="2:19" x14ac:dyDescent="0.25">
      <c r="B369" s="128"/>
      <c r="C369" s="19" t="s">
        <v>1513</v>
      </c>
      <c r="D369" s="19" t="s">
        <v>1513</v>
      </c>
      <c r="E369" s="19" t="s">
        <v>1522</v>
      </c>
      <c r="F369" s="19" t="s">
        <v>1513</v>
      </c>
      <c r="G369" s="19" t="s">
        <v>1533</v>
      </c>
      <c r="H369" s="19" t="s">
        <v>1516</v>
      </c>
      <c r="I369" s="19" t="s">
        <v>1518</v>
      </c>
      <c r="J369" s="19" t="s">
        <v>8773</v>
      </c>
      <c r="K369" s="21" t="s">
        <v>4939</v>
      </c>
      <c r="L369" s="19" t="str">
        <f t="shared" si="10"/>
        <v>A</v>
      </c>
      <c r="M369" s="19">
        <f t="shared" si="11"/>
        <v>7</v>
      </c>
      <c r="N369" s="20" t="s">
        <v>55</v>
      </c>
      <c r="O369" s="1" t="s">
        <v>2521</v>
      </c>
      <c r="P369" s="1"/>
      <c r="Q369" s="33"/>
      <c r="R369" s="112" t="s">
        <v>157</v>
      </c>
      <c r="S369" s="7" t="str">
        <f>EMENTARIO[[#This Row],[NR]]&amp;" - "&amp;EMENTARIO[[#This Row],[Especificação]]</f>
        <v>1.1.2.1.09.0.6 - Taxa de Autorização para a Distribuição Gratuita de Prêmios -  Juros de Mora</v>
      </c>
    </row>
    <row r="370" spans="2:19" ht="30" x14ac:dyDescent="0.25">
      <c r="B370" s="128"/>
      <c r="C370" s="19" t="s">
        <v>1513</v>
      </c>
      <c r="D370" s="19" t="s">
        <v>1513</v>
      </c>
      <c r="E370" s="19" t="s">
        <v>1522</v>
      </c>
      <c r="F370" s="19" t="s">
        <v>1513</v>
      </c>
      <c r="G370" s="19" t="s">
        <v>1533</v>
      </c>
      <c r="H370" s="19" t="s">
        <v>1516</v>
      </c>
      <c r="I370" s="19" t="s">
        <v>1520</v>
      </c>
      <c r="J370" s="19" t="s">
        <v>8774</v>
      </c>
      <c r="K370" s="21" t="s">
        <v>4940</v>
      </c>
      <c r="L370" s="19" t="str">
        <f t="shared" si="10"/>
        <v>A</v>
      </c>
      <c r="M370" s="19">
        <f t="shared" si="11"/>
        <v>7</v>
      </c>
      <c r="N370" s="20" t="s">
        <v>55</v>
      </c>
      <c r="O370" s="1" t="s">
        <v>2521</v>
      </c>
      <c r="P370" s="1"/>
      <c r="Q370" s="33"/>
      <c r="R370" s="112" t="s">
        <v>157</v>
      </c>
      <c r="S370" s="7" t="str">
        <f>EMENTARIO[[#This Row],[NR]]&amp;" - "&amp;EMENTARIO[[#This Row],[Especificação]]</f>
        <v>1.1.2.1.09.0.7 - Taxa de Autorização para a Distribuição Gratuita de Prêmios - Dívida Ativa - Multas da Dívida Ativa</v>
      </c>
    </row>
    <row r="371" spans="2:19" ht="30" x14ac:dyDescent="0.25">
      <c r="B371" s="128"/>
      <c r="C371" s="19" t="s">
        <v>1513</v>
      </c>
      <c r="D371" s="19" t="s">
        <v>1513</v>
      </c>
      <c r="E371" s="19" t="s">
        <v>1522</v>
      </c>
      <c r="F371" s="19" t="s">
        <v>1513</v>
      </c>
      <c r="G371" s="19" t="s">
        <v>1533</v>
      </c>
      <c r="H371" s="19" t="s">
        <v>1516</v>
      </c>
      <c r="I371" s="19" t="s">
        <v>1521</v>
      </c>
      <c r="J371" s="19" t="s">
        <v>8775</v>
      </c>
      <c r="K371" s="21" t="s">
        <v>4941</v>
      </c>
      <c r="L371" s="19" t="str">
        <f t="shared" si="10"/>
        <v>A</v>
      </c>
      <c r="M371" s="19">
        <f t="shared" si="11"/>
        <v>7</v>
      </c>
      <c r="N371" s="20" t="s">
        <v>55</v>
      </c>
      <c r="O371" s="1" t="s">
        <v>2521</v>
      </c>
      <c r="P371" s="1"/>
      <c r="Q371" s="33"/>
      <c r="R371" s="112" t="s">
        <v>157</v>
      </c>
      <c r="S371" s="7" t="str">
        <f>EMENTARIO[[#This Row],[NR]]&amp;" - "&amp;EMENTARIO[[#This Row],[Especificação]]</f>
        <v>1.1.2.1.09.0.8 - Taxa de Autorização para a Distribuição Gratuita de Prêmios - Juros de Mora da Dívida Ativa</v>
      </c>
    </row>
    <row r="372" spans="2:19" ht="30" x14ac:dyDescent="0.25">
      <c r="B372" s="128"/>
      <c r="C372" s="19" t="s">
        <v>1513</v>
      </c>
      <c r="D372" s="19" t="s">
        <v>1513</v>
      </c>
      <c r="E372" s="19" t="s">
        <v>1522</v>
      </c>
      <c r="F372" s="19" t="s">
        <v>1513</v>
      </c>
      <c r="G372" s="19" t="s">
        <v>1537</v>
      </c>
      <c r="H372" s="19" t="s">
        <v>1516</v>
      </c>
      <c r="I372" s="19" t="s">
        <v>1516</v>
      </c>
      <c r="J372" s="19" t="s">
        <v>8776</v>
      </c>
      <c r="K372" s="21" t="s">
        <v>90</v>
      </c>
      <c r="L372" s="19" t="str">
        <f t="shared" si="10"/>
        <v>S</v>
      </c>
      <c r="M372" s="19">
        <f t="shared" si="11"/>
        <v>5</v>
      </c>
      <c r="N372" s="20" t="s">
        <v>55</v>
      </c>
      <c r="O372" s="1" t="s">
        <v>91</v>
      </c>
      <c r="P372" s="1"/>
      <c r="Q372" s="33"/>
      <c r="R372" s="112" t="s">
        <v>157</v>
      </c>
      <c r="S372" s="7" t="str">
        <f>EMENTARIO[[#This Row],[NR]]&amp;" - "&amp;EMENTARIO[[#This Row],[Especificação]]</f>
        <v>1.1.2.1.50.0.0 - Taxa de Fiscalização de Vigilância Sanitária</v>
      </c>
    </row>
    <row r="373" spans="2:19" x14ac:dyDescent="0.25">
      <c r="B373" s="128"/>
      <c r="C373" s="19" t="s">
        <v>1513</v>
      </c>
      <c r="D373" s="19" t="s">
        <v>1513</v>
      </c>
      <c r="E373" s="19" t="s">
        <v>1522</v>
      </c>
      <c r="F373" s="19" t="s">
        <v>1513</v>
      </c>
      <c r="G373" s="19" t="s">
        <v>1537</v>
      </c>
      <c r="H373" s="19" t="s">
        <v>1516</v>
      </c>
      <c r="I373" s="19" t="s">
        <v>1513</v>
      </c>
      <c r="J373" s="19" t="s">
        <v>8777</v>
      </c>
      <c r="K373" s="21" t="s">
        <v>882</v>
      </c>
      <c r="L373" s="19" t="str">
        <f t="shared" si="10"/>
        <v>A</v>
      </c>
      <c r="M373" s="19">
        <f t="shared" si="11"/>
        <v>7</v>
      </c>
      <c r="N373" s="20" t="s">
        <v>55</v>
      </c>
      <c r="O373" s="1" t="s">
        <v>2521</v>
      </c>
      <c r="P373" s="1"/>
      <c r="Q373" s="33"/>
      <c r="R373" s="112" t="s">
        <v>157</v>
      </c>
      <c r="S373" s="7" t="str">
        <f>EMENTARIO[[#This Row],[NR]]&amp;" - "&amp;EMENTARIO[[#This Row],[Especificação]]</f>
        <v>1.1.2.1.50.0.1 - Taxa de Fiscalização de Vigilância Sanitária - Principal</v>
      </c>
    </row>
    <row r="374" spans="2:19" x14ac:dyDescent="0.25">
      <c r="B374" s="128"/>
      <c r="C374" s="19" t="s">
        <v>1513</v>
      </c>
      <c r="D374" s="19" t="s">
        <v>1513</v>
      </c>
      <c r="E374" s="19" t="s">
        <v>1522</v>
      </c>
      <c r="F374" s="19" t="s">
        <v>1513</v>
      </c>
      <c r="G374" s="19" t="s">
        <v>1537</v>
      </c>
      <c r="H374" s="19" t="s">
        <v>1516</v>
      </c>
      <c r="I374" s="19" t="s">
        <v>1522</v>
      </c>
      <c r="J374" s="19" t="s">
        <v>8778</v>
      </c>
      <c r="K374" s="21" t="s">
        <v>883</v>
      </c>
      <c r="L374" s="19" t="str">
        <f t="shared" si="10"/>
        <v>A</v>
      </c>
      <c r="M374" s="19">
        <f t="shared" si="11"/>
        <v>7</v>
      </c>
      <c r="N374" s="20" t="s">
        <v>55</v>
      </c>
      <c r="O374" s="1" t="s">
        <v>2521</v>
      </c>
      <c r="P374" s="1"/>
      <c r="Q374" s="33"/>
      <c r="R374" s="112" t="s">
        <v>157</v>
      </c>
      <c r="S374" s="7" t="str">
        <f>EMENTARIO[[#This Row],[NR]]&amp;" - "&amp;EMENTARIO[[#This Row],[Especificação]]</f>
        <v>1.1.2.1.50.0.2 - Taxa de Fiscalização de Vigilância Sanitária - Multas e Juros de Mora</v>
      </c>
    </row>
    <row r="375" spans="2:19" x14ac:dyDescent="0.25">
      <c r="B375" s="128"/>
      <c r="C375" s="19" t="s">
        <v>1513</v>
      </c>
      <c r="D375" s="19" t="s">
        <v>1513</v>
      </c>
      <c r="E375" s="19" t="s">
        <v>1522</v>
      </c>
      <c r="F375" s="19" t="s">
        <v>1513</v>
      </c>
      <c r="G375" s="19" t="s">
        <v>1537</v>
      </c>
      <c r="H375" s="19" t="s">
        <v>1516</v>
      </c>
      <c r="I375" s="19" t="s">
        <v>1514</v>
      </c>
      <c r="J375" s="19" t="s">
        <v>8779</v>
      </c>
      <c r="K375" s="21" t="s">
        <v>884</v>
      </c>
      <c r="L375" s="19" t="str">
        <f t="shared" si="10"/>
        <v>A</v>
      </c>
      <c r="M375" s="19">
        <f t="shared" si="11"/>
        <v>7</v>
      </c>
      <c r="N375" s="20" t="s">
        <v>55</v>
      </c>
      <c r="O375" s="1" t="s">
        <v>2521</v>
      </c>
      <c r="P375" s="1"/>
      <c r="Q375" s="33"/>
      <c r="R375" s="112" t="s">
        <v>157</v>
      </c>
      <c r="S375" s="7" t="str">
        <f>EMENTARIO[[#This Row],[NR]]&amp;" - "&amp;EMENTARIO[[#This Row],[Especificação]]</f>
        <v>1.1.2.1.50.0.3 - Taxa de Fiscalização de Vigilância Sanitária - Dívida Ativa</v>
      </c>
    </row>
    <row r="376" spans="2:19" ht="30" x14ac:dyDescent="0.25">
      <c r="B376" s="128"/>
      <c r="C376" s="19" t="s">
        <v>1513</v>
      </c>
      <c r="D376" s="19" t="s">
        <v>1513</v>
      </c>
      <c r="E376" s="19" t="s">
        <v>1522</v>
      </c>
      <c r="F376" s="19" t="s">
        <v>1513</v>
      </c>
      <c r="G376" s="19" t="s">
        <v>1537</v>
      </c>
      <c r="H376" s="19" t="s">
        <v>1516</v>
      </c>
      <c r="I376" s="19" t="s">
        <v>1523</v>
      </c>
      <c r="J376" s="19" t="s">
        <v>8780</v>
      </c>
      <c r="K376" s="21" t="s">
        <v>885</v>
      </c>
      <c r="L376" s="19" t="str">
        <f t="shared" si="10"/>
        <v>A</v>
      </c>
      <c r="M376" s="19">
        <f t="shared" si="11"/>
        <v>7</v>
      </c>
      <c r="N376" s="20" t="s">
        <v>55</v>
      </c>
      <c r="O376" s="1" t="s">
        <v>2521</v>
      </c>
      <c r="P376" s="1"/>
      <c r="Q376" s="33"/>
      <c r="R376" s="112" t="s">
        <v>157</v>
      </c>
      <c r="S376" s="7" t="str">
        <f>EMENTARIO[[#This Row],[NR]]&amp;" - "&amp;EMENTARIO[[#This Row],[Especificação]]</f>
        <v>1.1.2.1.50.0.4 - Taxa de Fiscalização de Vigilância Sanitária - Dívida Ativa - Multas e Juros de Mora da Dívida Ativa</v>
      </c>
    </row>
    <row r="377" spans="2:19" x14ac:dyDescent="0.25">
      <c r="B377" s="128"/>
      <c r="C377" s="19" t="s">
        <v>1513</v>
      </c>
      <c r="D377" s="19" t="s">
        <v>1513</v>
      </c>
      <c r="E377" s="19" t="s">
        <v>1522</v>
      </c>
      <c r="F377" s="19" t="s">
        <v>1513</v>
      </c>
      <c r="G377" s="19" t="s">
        <v>1537</v>
      </c>
      <c r="H377" s="19" t="s">
        <v>1516</v>
      </c>
      <c r="I377" s="19" t="s">
        <v>1524</v>
      </c>
      <c r="J377" s="19" t="s">
        <v>8781</v>
      </c>
      <c r="K377" s="21" t="s">
        <v>886</v>
      </c>
      <c r="L377" s="19" t="str">
        <f t="shared" si="10"/>
        <v>A</v>
      </c>
      <c r="M377" s="19">
        <f t="shared" si="11"/>
        <v>7</v>
      </c>
      <c r="N377" s="20" t="s">
        <v>55</v>
      </c>
      <c r="O377" s="1" t="s">
        <v>2521</v>
      </c>
      <c r="P377" s="1"/>
      <c r="Q377" s="33"/>
      <c r="R377" s="112" t="s">
        <v>157</v>
      </c>
      <c r="S377" s="7" t="str">
        <f>EMENTARIO[[#This Row],[NR]]&amp;" - "&amp;EMENTARIO[[#This Row],[Especificação]]</f>
        <v>1.1.2.1.50.0.5 - Taxa de Fiscalização de Vigilância Sanitária - Multas</v>
      </c>
    </row>
    <row r="378" spans="2:19" x14ac:dyDescent="0.25">
      <c r="B378" s="128"/>
      <c r="C378" s="19" t="s">
        <v>1513</v>
      </c>
      <c r="D378" s="19" t="s">
        <v>1513</v>
      </c>
      <c r="E378" s="19" t="s">
        <v>1522</v>
      </c>
      <c r="F378" s="19" t="s">
        <v>1513</v>
      </c>
      <c r="G378" s="19" t="s">
        <v>1537</v>
      </c>
      <c r="H378" s="19" t="s">
        <v>1516</v>
      </c>
      <c r="I378" s="19" t="s">
        <v>1518</v>
      </c>
      <c r="J378" s="19" t="s">
        <v>8782</v>
      </c>
      <c r="K378" s="21" t="s">
        <v>887</v>
      </c>
      <c r="L378" s="19" t="str">
        <f t="shared" si="10"/>
        <v>A</v>
      </c>
      <c r="M378" s="19">
        <f t="shared" si="11"/>
        <v>7</v>
      </c>
      <c r="N378" s="20" t="s">
        <v>55</v>
      </c>
      <c r="O378" s="1" t="s">
        <v>2521</v>
      </c>
      <c r="P378" s="1"/>
      <c r="Q378" s="33"/>
      <c r="R378" s="112" t="s">
        <v>157</v>
      </c>
      <c r="S378" s="7" t="str">
        <f>EMENTARIO[[#This Row],[NR]]&amp;" - "&amp;EMENTARIO[[#This Row],[Especificação]]</f>
        <v>1.1.2.1.50.0.6 - Taxa de Fiscalização de Vigilância Sanitária - Juros de Mora</v>
      </c>
    </row>
    <row r="379" spans="2:19" ht="30" x14ac:dyDescent="0.25">
      <c r="B379" s="128"/>
      <c r="C379" s="19" t="s">
        <v>1513</v>
      </c>
      <c r="D379" s="19" t="s">
        <v>1513</v>
      </c>
      <c r="E379" s="19" t="s">
        <v>1522</v>
      </c>
      <c r="F379" s="19" t="s">
        <v>1513</v>
      </c>
      <c r="G379" s="19" t="s">
        <v>1537</v>
      </c>
      <c r="H379" s="19" t="s">
        <v>1516</v>
      </c>
      <c r="I379" s="19" t="s">
        <v>1520</v>
      </c>
      <c r="J379" s="19" t="s">
        <v>8783</v>
      </c>
      <c r="K379" s="21" t="s">
        <v>888</v>
      </c>
      <c r="L379" s="19" t="str">
        <f t="shared" si="10"/>
        <v>A</v>
      </c>
      <c r="M379" s="19">
        <f t="shared" si="11"/>
        <v>7</v>
      </c>
      <c r="N379" s="20" t="s">
        <v>55</v>
      </c>
      <c r="O379" s="1" t="s">
        <v>2521</v>
      </c>
      <c r="P379" s="1"/>
      <c r="Q379" s="33"/>
      <c r="R379" s="112" t="s">
        <v>157</v>
      </c>
      <c r="S379" s="7" t="str">
        <f>EMENTARIO[[#This Row],[NR]]&amp;" - "&amp;EMENTARIO[[#This Row],[Especificação]]</f>
        <v>1.1.2.1.50.0.7 - Taxa de Fiscalização de Vigilância Sanitária - Dívida Ativa - Multas da Dívida Ativa</v>
      </c>
    </row>
    <row r="380" spans="2:19" x14ac:dyDescent="0.25">
      <c r="B380" s="128"/>
      <c r="C380" s="19" t="s">
        <v>1513</v>
      </c>
      <c r="D380" s="19" t="s">
        <v>1513</v>
      </c>
      <c r="E380" s="19" t="s">
        <v>1522</v>
      </c>
      <c r="F380" s="19" t="s">
        <v>1513</v>
      </c>
      <c r="G380" s="19" t="s">
        <v>1537</v>
      </c>
      <c r="H380" s="19" t="s">
        <v>1516</v>
      </c>
      <c r="I380" s="19" t="s">
        <v>1521</v>
      </c>
      <c r="J380" s="19" t="s">
        <v>8784</v>
      </c>
      <c r="K380" s="21" t="s">
        <v>889</v>
      </c>
      <c r="L380" s="19" t="str">
        <f t="shared" si="10"/>
        <v>A</v>
      </c>
      <c r="M380" s="19">
        <f t="shared" si="11"/>
        <v>7</v>
      </c>
      <c r="N380" s="20" t="s">
        <v>55</v>
      </c>
      <c r="O380" s="1" t="s">
        <v>2521</v>
      </c>
      <c r="P380" s="1"/>
      <c r="Q380" s="33"/>
      <c r="R380" s="112" t="s">
        <v>157</v>
      </c>
      <c r="S380" s="7" t="str">
        <f>EMENTARIO[[#This Row],[NR]]&amp;" - "&amp;EMENTARIO[[#This Row],[Especificação]]</f>
        <v>1.1.2.1.50.0.8 - Taxa de Fiscalização de Vigilância Sanitária - Juros de Mora da Dívida Ativa</v>
      </c>
    </row>
    <row r="381" spans="2:19" ht="30" x14ac:dyDescent="0.25">
      <c r="B381" s="128"/>
      <c r="C381" s="19" t="s">
        <v>1513</v>
      </c>
      <c r="D381" s="19" t="s">
        <v>1513</v>
      </c>
      <c r="E381" s="19" t="s">
        <v>1522</v>
      </c>
      <c r="F381" s="19" t="s">
        <v>1513</v>
      </c>
      <c r="G381" s="19" t="s">
        <v>1541</v>
      </c>
      <c r="H381" s="19" t="s">
        <v>1516</v>
      </c>
      <c r="I381" s="19" t="s">
        <v>1516</v>
      </c>
      <c r="J381" s="19" t="s">
        <v>8785</v>
      </c>
      <c r="K381" s="21" t="s">
        <v>92</v>
      </c>
      <c r="L381" s="19" t="str">
        <f t="shared" si="10"/>
        <v>S</v>
      </c>
      <c r="M381" s="19">
        <f t="shared" si="11"/>
        <v>5</v>
      </c>
      <c r="N381" s="20" t="s">
        <v>55</v>
      </c>
      <c r="O381" s="1" t="s">
        <v>93</v>
      </c>
      <c r="P381" s="1"/>
      <c r="Q381" s="33"/>
      <c r="R381" s="112" t="s">
        <v>157</v>
      </c>
      <c r="S381" s="7" t="str">
        <f>EMENTARIO[[#This Row],[NR]]&amp;" - "&amp;EMENTARIO[[#This Row],[Especificação]]</f>
        <v>1.1.2.1.51.0.0 - Taxa de Saúde Suplementar</v>
      </c>
    </row>
    <row r="382" spans="2:19" x14ac:dyDescent="0.25">
      <c r="B382" s="128"/>
      <c r="C382" s="19" t="s">
        <v>1513</v>
      </c>
      <c r="D382" s="19" t="s">
        <v>1513</v>
      </c>
      <c r="E382" s="19" t="s">
        <v>1522</v>
      </c>
      <c r="F382" s="19" t="s">
        <v>1513</v>
      </c>
      <c r="G382" s="19" t="s">
        <v>1541</v>
      </c>
      <c r="H382" s="19" t="s">
        <v>1516</v>
      </c>
      <c r="I382" s="19" t="s">
        <v>1513</v>
      </c>
      <c r="J382" s="19" t="s">
        <v>8786</v>
      </c>
      <c r="K382" s="21" t="s">
        <v>890</v>
      </c>
      <c r="L382" s="19" t="str">
        <f t="shared" si="10"/>
        <v>A</v>
      </c>
      <c r="M382" s="19">
        <f t="shared" si="11"/>
        <v>7</v>
      </c>
      <c r="N382" s="20" t="s">
        <v>55</v>
      </c>
      <c r="O382" s="1" t="s">
        <v>2521</v>
      </c>
      <c r="P382" s="1"/>
      <c r="Q382" s="33"/>
      <c r="R382" s="112" t="s">
        <v>157</v>
      </c>
      <c r="S382" s="7" t="str">
        <f>EMENTARIO[[#This Row],[NR]]&amp;" - "&amp;EMENTARIO[[#This Row],[Especificação]]</f>
        <v>1.1.2.1.51.0.1 - Taxa de Saúde Suplementar - Principal</v>
      </c>
    </row>
    <row r="383" spans="2:19" x14ac:dyDescent="0.25">
      <c r="B383" s="128"/>
      <c r="C383" s="19" t="s">
        <v>1513</v>
      </c>
      <c r="D383" s="19" t="s">
        <v>1513</v>
      </c>
      <c r="E383" s="19" t="s">
        <v>1522</v>
      </c>
      <c r="F383" s="19" t="s">
        <v>1513</v>
      </c>
      <c r="G383" s="19" t="s">
        <v>1541</v>
      </c>
      <c r="H383" s="19" t="s">
        <v>1516</v>
      </c>
      <c r="I383" s="19" t="s">
        <v>1522</v>
      </c>
      <c r="J383" s="19" t="s">
        <v>8787</v>
      </c>
      <c r="K383" s="21" t="s">
        <v>891</v>
      </c>
      <c r="L383" s="19" t="str">
        <f t="shared" si="10"/>
        <v>A</v>
      </c>
      <c r="M383" s="19">
        <f t="shared" si="11"/>
        <v>7</v>
      </c>
      <c r="N383" s="20" t="s">
        <v>55</v>
      </c>
      <c r="O383" s="1" t="s">
        <v>2521</v>
      </c>
      <c r="P383" s="1"/>
      <c r="Q383" s="33"/>
      <c r="R383" s="112" t="s">
        <v>157</v>
      </c>
      <c r="S383" s="7" t="str">
        <f>EMENTARIO[[#This Row],[NR]]&amp;" - "&amp;EMENTARIO[[#This Row],[Especificação]]</f>
        <v>1.1.2.1.51.0.2 - Taxa de Saúde Suplementar - Multas e Juros de Mora</v>
      </c>
    </row>
    <row r="384" spans="2:19" x14ac:dyDescent="0.25">
      <c r="B384" s="128"/>
      <c r="C384" s="19" t="s">
        <v>1513</v>
      </c>
      <c r="D384" s="19" t="s">
        <v>1513</v>
      </c>
      <c r="E384" s="19" t="s">
        <v>1522</v>
      </c>
      <c r="F384" s="19" t="s">
        <v>1513</v>
      </c>
      <c r="G384" s="19" t="s">
        <v>1541</v>
      </c>
      <c r="H384" s="19" t="s">
        <v>1516</v>
      </c>
      <c r="I384" s="19" t="s">
        <v>1514</v>
      </c>
      <c r="J384" s="19" t="s">
        <v>8788</v>
      </c>
      <c r="K384" s="21" t="s">
        <v>892</v>
      </c>
      <c r="L384" s="19" t="str">
        <f t="shared" si="10"/>
        <v>A</v>
      </c>
      <c r="M384" s="19">
        <f t="shared" si="11"/>
        <v>7</v>
      </c>
      <c r="N384" s="20" t="s">
        <v>55</v>
      </c>
      <c r="O384" s="1" t="s">
        <v>2521</v>
      </c>
      <c r="P384" s="1"/>
      <c r="Q384" s="33"/>
      <c r="R384" s="112" t="s">
        <v>157</v>
      </c>
      <c r="S384" s="7" t="str">
        <f>EMENTARIO[[#This Row],[NR]]&amp;" - "&amp;EMENTARIO[[#This Row],[Especificação]]</f>
        <v>1.1.2.1.51.0.3 - Taxa de Saúde Suplementar - Dívida Ativa</v>
      </c>
    </row>
    <row r="385" spans="2:19" ht="30" x14ac:dyDescent="0.25">
      <c r="B385" s="7"/>
      <c r="C385" s="19" t="s">
        <v>1513</v>
      </c>
      <c r="D385" s="19" t="s">
        <v>1513</v>
      </c>
      <c r="E385" s="19" t="s">
        <v>1522</v>
      </c>
      <c r="F385" s="19" t="s">
        <v>1513</v>
      </c>
      <c r="G385" s="19" t="s">
        <v>1541</v>
      </c>
      <c r="H385" s="19" t="s">
        <v>1516</v>
      </c>
      <c r="I385" s="19" t="s">
        <v>1523</v>
      </c>
      <c r="J385" s="19" t="s">
        <v>8789</v>
      </c>
      <c r="K385" s="21" t="s">
        <v>893</v>
      </c>
      <c r="L385" s="19" t="str">
        <f t="shared" si="10"/>
        <v>A</v>
      </c>
      <c r="M385" s="19">
        <f t="shared" si="11"/>
        <v>7</v>
      </c>
      <c r="N385" s="20" t="s">
        <v>55</v>
      </c>
      <c r="O385" s="1" t="s">
        <v>2521</v>
      </c>
      <c r="P385" s="1"/>
      <c r="Q385" s="33"/>
      <c r="R385" s="112" t="s">
        <v>157</v>
      </c>
      <c r="S385" s="7" t="str">
        <f>EMENTARIO[[#This Row],[NR]]&amp;" - "&amp;EMENTARIO[[#This Row],[Especificação]]</f>
        <v>1.1.2.1.51.0.4 - Taxa de Saúde Suplementar - Dívida Ativa - Multas e Juros de Mora da Dívida Ativa</v>
      </c>
    </row>
    <row r="386" spans="2:19" x14ac:dyDescent="0.25">
      <c r="B386" s="128"/>
      <c r="C386" s="19" t="s">
        <v>1513</v>
      </c>
      <c r="D386" s="19" t="s">
        <v>1513</v>
      </c>
      <c r="E386" s="19" t="s">
        <v>1522</v>
      </c>
      <c r="F386" s="19" t="s">
        <v>1513</v>
      </c>
      <c r="G386" s="19" t="s">
        <v>1541</v>
      </c>
      <c r="H386" s="19" t="s">
        <v>1516</v>
      </c>
      <c r="I386" s="19" t="s">
        <v>1524</v>
      </c>
      <c r="J386" s="19" t="s">
        <v>8790</v>
      </c>
      <c r="K386" s="21" t="s">
        <v>894</v>
      </c>
      <c r="L386" s="19" t="str">
        <f t="shared" si="10"/>
        <v>A</v>
      </c>
      <c r="M386" s="19">
        <f t="shared" si="11"/>
        <v>7</v>
      </c>
      <c r="N386" s="20" t="s">
        <v>55</v>
      </c>
      <c r="O386" s="1" t="s">
        <v>2521</v>
      </c>
      <c r="P386" s="1"/>
      <c r="Q386" s="33"/>
      <c r="R386" s="112" t="s">
        <v>157</v>
      </c>
      <c r="S386" s="7" t="str">
        <f>EMENTARIO[[#This Row],[NR]]&amp;" - "&amp;EMENTARIO[[#This Row],[Especificação]]</f>
        <v>1.1.2.1.51.0.5 - Taxa de Saúde Suplementar - Multas</v>
      </c>
    </row>
    <row r="387" spans="2:19" x14ac:dyDescent="0.25">
      <c r="B387" s="128"/>
      <c r="C387" s="19" t="s">
        <v>1513</v>
      </c>
      <c r="D387" s="19" t="s">
        <v>1513</v>
      </c>
      <c r="E387" s="19" t="s">
        <v>1522</v>
      </c>
      <c r="F387" s="19" t="s">
        <v>1513</v>
      </c>
      <c r="G387" s="19" t="s">
        <v>1541</v>
      </c>
      <c r="H387" s="19" t="s">
        <v>1516</v>
      </c>
      <c r="I387" s="19" t="s">
        <v>1518</v>
      </c>
      <c r="J387" s="19" t="s">
        <v>8791</v>
      </c>
      <c r="K387" s="21" t="s">
        <v>895</v>
      </c>
      <c r="L387" s="19" t="str">
        <f t="shared" si="10"/>
        <v>A</v>
      </c>
      <c r="M387" s="19">
        <f t="shared" si="11"/>
        <v>7</v>
      </c>
      <c r="N387" s="20" t="s">
        <v>55</v>
      </c>
      <c r="O387" s="1" t="s">
        <v>2521</v>
      </c>
      <c r="P387" s="1"/>
      <c r="Q387" s="33"/>
      <c r="R387" s="112" t="s">
        <v>157</v>
      </c>
      <c r="S387" s="7" t="str">
        <f>EMENTARIO[[#This Row],[NR]]&amp;" - "&amp;EMENTARIO[[#This Row],[Especificação]]</f>
        <v>1.1.2.1.51.0.6 - Taxa de Saúde Suplementar - Juros de Mora</v>
      </c>
    </row>
    <row r="388" spans="2:19" x14ac:dyDescent="0.25">
      <c r="B388" s="128"/>
      <c r="C388" s="19" t="s">
        <v>1513</v>
      </c>
      <c r="D388" s="19" t="s">
        <v>1513</v>
      </c>
      <c r="E388" s="19" t="s">
        <v>1522</v>
      </c>
      <c r="F388" s="19" t="s">
        <v>1513</v>
      </c>
      <c r="G388" s="19" t="s">
        <v>1541</v>
      </c>
      <c r="H388" s="19" t="s">
        <v>1516</v>
      </c>
      <c r="I388" s="19" t="s">
        <v>1520</v>
      </c>
      <c r="J388" s="19" t="s">
        <v>8792</v>
      </c>
      <c r="K388" s="21" t="s">
        <v>896</v>
      </c>
      <c r="L388" s="19" t="str">
        <f t="shared" ref="L388:L451" si="12">IF(M388 &lt; M389,"S","A")</f>
        <v>A</v>
      </c>
      <c r="M388" s="19">
        <f t="shared" ref="M388:M451" si="13">IF(VALUE(I388)&gt;0,7,IF(VALUE(H388)&gt;0,6,IF(VALUE(G388)&gt;0,5,IF(VALUE(F388)&gt;0,4,IF(VALUE(E388)&gt;0,3,IF(VALUE(D388)&gt;0,2,1))))))</f>
        <v>7</v>
      </c>
      <c r="N388" s="20" t="s">
        <v>55</v>
      </c>
      <c r="O388" s="1" t="s">
        <v>2521</v>
      </c>
      <c r="P388" s="1"/>
      <c r="Q388" s="33"/>
      <c r="R388" s="112" t="s">
        <v>157</v>
      </c>
      <c r="S388" s="7" t="str">
        <f>EMENTARIO[[#This Row],[NR]]&amp;" - "&amp;EMENTARIO[[#This Row],[Especificação]]</f>
        <v>1.1.2.1.51.0.7 - Taxa de Saúde Suplementar - Dívida Ativa - Multas da Dívida Ativa</v>
      </c>
    </row>
    <row r="389" spans="2:19" x14ac:dyDescent="0.25">
      <c r="B389" s="128"/>
      <c r="C389" s="19" t="s">
        <v>1513</v>
      </c>
      <c r="D389" s="19" t="s">
        <v>1513</v>
      </c>
      <c r="E389" s="19" t="s">
        <v>1522</v>
      </c>
      <c r="F389" s="19" t="s">
        <v>1513</v>
      </c>
      <c r="G389" s="19" t="s">
        <v>1541</v>
      </c>
      <c r="H389" s="19" t="s">
        <v>1516</v>
      </c>
      <c r="I389" s="19" t="s">
        <v>1521</v>
      </c>
      <c r="J389" s="19" t="s">
        <v>8793</v>
      </c>
      <c r="K389" s="21" t="s">
        <v>897</v>
      </c>
      <c r="L389" s="19" t="str">
        <f t="shared" si="12"/>
        <v>A</v>
      </c>
      <c r="M389" s="19">
        <f t="shared" si="13"/>
        <v>7</v>
      </c>
      <c r="N389" s="20" t="s">
        <v>55</v>
      </c>
      <c r="O389" s="1" t="s">
        <v>2521</v>
      </c>
      <c r="P389" s="1"/>
      <c r="Q389" s="33"/>
      <c r="R389" s="112" t="s">
        <v>157</v>
      </c>
      <c r="S389" s="7" t="str">
        <f>EMENTARIO[[#This Row],[NR]]&amp;" - "&amp;EMENTARIO[[#This Row],[Especificação]]</f>
        <v>1.1.2.1.51.0.8 - Taxa de Saúde Suplementar - Juros de Mora da Dívida Ativa</v>
      </c>
    </row>
    <row r="390" spans="2:19" ht="30" x14ac:dyDescent="0.25">
      <c r="B390" s="128"/>
      <c r="C390" s="19" t="s">
        <v>1513</v>
      </c>
      <c r="D390" s="19" t="s">
        <v>1513</v>
      </c>
      <c r="E390" s="19" t="s">
        <v>1522</v>
      </c>
      <c r="F390" s="19" t="s">
        <v>1522</v>
      </c>
      <c r="G390" s="19" t="s">
        <v>1519</v>
      </c>
      <c r="H390" s="19" t="s">
        <v>1516</v>
      </c>
      <c r="I390" s="19" t="s">
        <v>1516</v>
      </c>
      <c r="J390" s="19" t="s">
        <v>8794</v>
      </c>
      <c r="K390" s="21" t="s">
        <v>2614</v>
      </c>
      <c r="L390" s="19" t="str">
        <f t="shared" si="12"/>
        <v>S</v>
      </c>
      <c r="M390" s="19">
        <f t="shared" si="13"/>
        <v>4</v>
      </c>
      <c r="N390" s="20" t="s">
        <v>55</v>
      </c>
      <c r="O390" s="1" t="s">
        <v>94</v>
      </c>
      <c r="P390" s="1"/>
      <c r="Q390" s="33"/>
      <c r="R390" s="112" t="s">
        <v>157</v>
      </c>
      <c r="S390" s="7" t="str">
        <f>EMENTARIO[[#This Row],[NR]]&amp;" - "&amp;EMENTARIO[[#This Row],[Especificação]]</f>
        <v>1.1.2.2.00.0.0 - Taxas pela Prestação de Serviços</v>
      </c>
    </row>
    <row r="391" spans="2:19" ht="30" x14ac:dyDescent="0.25">
      <c r="B391" s="128"/>
      <c r="C391" s="19" t="s">
        <v>1513</v>
      </c>
      <c r="D391" s="19" t="s">
        <v>1513</v>
      </c>
      <c r="E391" s="19" t="s">
        <v>1522</v>
      </c>
      <c r="F391" s="19" t="s">
        <v>1522</v>
      </c>
      <c r="G391" s="19" t="s">
        <v>1515</v>
      </c>
      <c r="H391" s="19" t="s">
        <v>1516</v>
      </c>
      <c r="I391" s="19" t="s">
        <v>1516</v>
      </c>
      <c r="J391" s="19" t="s">
        <v>8795</v>
      </c>
      <c r="K391" s="21" t="s">
        <v>3046</v>
      </c>
      <c r="L391" s="19" t="str">
        <f t="shared" si="12"/>
        <v>S</v>
      </c>
      <c r="M391" s="19">
        <f t="shared" si="13"/>
        <v>5</v>
      </c>
      <c r="N391" s="20" t="s">
        <v>55</v>
      </c>
      <c r="O391" s="1" t="s">
        <v>95</v>
      </c>
      <c r="P391" s="1"/>
      <c r="Q391" s="33"/>
      <c r="R391" s="112" t="s">
        <v>157</v>
      </c>
      <c r="S391" s="7" t="str">
        <f>EMENTARIO[[#This Row],[NR]]&amp;" - "&amp;EMENTARIO[[#This Row],[Especificação]]</f>
        <v>1.1.2.2.01.0.0 - Taxas pela Prestação de Serviços em Geral</v>
      </c>
    </row>
    <row r="392" spans="2:19" x14ac:dyDescent="0.25">
      <c r="B392" s="128"/>
      <c r="C392" s="19" t="s">
        <v>1513</v>
      </c>
      <c r="D392" s="19" t="s">
        <v>1513</v>
      </c>
      <c r="E392" s="19" t="s">
        <v>1522</v>
      </c>
      <c r="F392" s="19" t="s">
        <v>1522</v>
      </c>
      <c r="G392" s="19" t="s">
        <v>1515</v>
      </c>
      <c r="H392" s="19" t="s">
        <v>1516</v>
      </c>
      <c r="I392" s="19" t="s">
        <v>1513</v>
      </c>
      <c r="J392" s="19" t="s">
        <v>8796</v>
      </c>
      <c r="K392" s="21" t="s">
        <v>4942</v>
      </c>
      <c r="L392" s="19" t="str">
        <f t="shared" si="12"/>
        <v>A</v>
      </c>
      <c r="M392" s="19">
        <f t="shared" si="13"/>
        <v>7</v>
      </c>
      <c r="N392" s="20" t="s">
        <v>55</v>
      </c>
      <c r="O392" s="1" t="s">
        <v>2521</v>
      </c>
      <c r="P392" s="1"/>
      <c r="Q392" s="33"/>
      <c r="R392" s="112" t="s">
        <v>157</v>
      </c>
      <c r="S392" s="7" t="str">
        <f>EMENTARIO[[#This Row],[NR]]&amp;" - "&amp;EMENTARIO[[#This Row],[Especificação]]</f>
        <v>1.1.2.2.01.0.1 - Taxas pela Prestação de Serviços em Geral - Principal</v>
      </c>
    </row>
    <row r="393" spans="2:19" x14ac:dyDescent="0.25">
      <c r="B393" s="128"/>
      <c r="C393" s="19" t="s">
        <v>1513</v>
      </c>
      <c r="D393" s="19" t="s">
        <v>1513</v>
      </c>
      <c r="E393" s="19" t="s">
        <v>1522</v>
      </c>
      <c r="F393" s="19" t="s">
        <v>1522</v>
      </c>
      <c r="G393" s="19" t="s">
        <v>1515</v>
      </c>
      <c r="H393" s="19" t="s">
        <v>1516</v>
      </c>
      <c r="I393" s="19" t="s">
        <v>1522</v>
      </c>
      <c r="J393" s="19" t="s">
        <v>8797</v>
      </c>
      <c r="K393" s="21" t="s">
        <v>4943</v>
      </c>
      <c r="L393" s="19" t="str">
        <f t="shared" si="12"/>
        <v>A</v>
      </c>
      <c r="M393" s="19">
        <f t="shared" si="13"/>
        <v>7</v>
      </c>
      <c r="N393" s="20" t="s">
        <v>55</v>
      </c>
      <c r="O393" s="1" t="s">
        <v>2521</v>
      </c>
      <c r="P393" s="1"/>
      <c r="Q393" s="33"/>
      <c r="R393" s="112" t="s">
        <v>157</v>
      </c>
      <c r="S393" s="7" t="str">
        <f>EMENTARIO[[#This Row],[NR]]&amp;" - "&amp;EMENTARIO[[#This Row],[Especificação]]</f>
        <v>1.1.2.2.01.0.2 - Taxas pela Prestação de Serviços em Geral - Multas e Juros de Mora</v>
      </c>
    </row>
    <row r="394" spans="2:19" x14ac:dyDescent="0.25">
      <c r="B394" s="128"/>
      <c r="C394" s="19" t="s">
        <v>1513</v>
      </c>
      <c r="D394" s="19" t="s">
        <v>1513</v>
      </c>
      <c r="E394" s="19" t="s">
        <v>1522</v>
      </c>
      <c r="F394" s="19" t="s">
        <v>1522</v>
      </c>
      <c r="G394" s="19" t="s">
        <v>1515</v>
      </c>
      <c r="H394" s="19" t="s">
        <v>1516</v>
      </c>
      <c r="I394" s="19" t="s">
        <v>1514</v>
      </c>
      <c r="J394" s="19" t="s">
        <v>8798</v>
      </c>
      <c r="K394" s="1" t="s">
        <v>4944</v>
      </c>
      <c r="L394" s="19" t="str">
        <f t="shared" si="12"/>
        <v>A</v>
      </c>
      <c r="M394" s="19">
        <f t="shared" si="13"/>
        <v>7</v>
      </c>
      <c r="N394" s="20" t="s">
        <v>45</v>
      </c>
      <c r="O394" s="1" t="s">
        <v>2521</v>
      </c>
      <c r="P394" s="1"/>
      <c r="Q394" s="33"/>
      <c r="R394" s="112" t="s">
        <v>157</v>
      </c>
      <c r="S394" s="7" t="str">
        <f>EMENTARIO[[#This Row],[NR]]&amp;" - "&amp;EMENTARIO[[#This Row],[Especificação]]</f>
        <v>1.1.2.2.01.0.3 - Taxas pela Prestação de Serviços em Geral - Dívida Ativa</v>
      </c>
    </row>
    <row r="395" spans="2:19" ht="30" x14ac:dyDescent="0.25">
      <c r="B395" s="128"/>
      <c r="C395" s="19" t="s">
        <v>1513</v>
      </c>
      <c r="D395" s="19" t="s">
        <v>1513</v>
      </c>
      <c r="E395" s="19" t="s">
        <v>1522</v>
      </c>
      <c r="F395" s="19" t="s">
        <v>1522</v>
      </c>
      <c r="G395" s="19" t="s">
        <v>1515</v>
      </c>
      <c r="H395" s="19" t="s">
        <v>1516</v>
      </c>
      <c r="I395" s="19" t="s">
        <v>1523</v>
      </c>
      <c r="J395" s="19" t="s">
        <v>8799</v>
      </c>
      <c r="K395" s="21" t="s">
        <v>4945</v>
      </c>
      <c r="L395" s="19" t="str">
        <f t="shared" si="12"/>
        <v>A</v>
      </c>
      <c r="M395" s="19">
        <f t="shared" si="13"/>
        <v>7</v>
      </c>
      <c r="N395" s="20" t="s">
        <v>51</v>
      </c>
      <c r="O395" s="1" t="s">
        <v>2521</v>
      </c>
      <c r="P395" s="1"/>
      <c r="Q395" s="33"/>
      <c r="R395" s="112" t="s">
        <v>157</v>
      </c>
      <c r="S395" s="7" t="str">
        <f>EMENTARIO[[#This Row],[NR]]&amp;" - "&amp;EMENTARIO[[#This Row],[Especificação]]</f>
        <v>1.1.2.2.01.0.4 - Taxas pela Prestação de Serviços em Geral - Dívida Ativa - Multas e Juros de Mora da Dívida Ativa</v>
      </c>
    </row>
    <row r="396" spans="2:19" x14ac:dyDescent="0.25">
      <c r="B396" s="128"/>
      <c r="C396" s="19" t="s">
        <v>1513</v>
      </c>
      <c r="D396" s="19" t="s">
        <v>1513</v>
      </c>
      <c r="E396" s="19" t="s">
        <v>1522</v>
      </c>
      <c r="F396" s="19" t="s">
        <v>1522</v>
      </c>
      <c r="G396" s="19" t="s">
        <v>1515</v>
      </c>
      <c r="H396" s="19" t="s">
        <v>1516</v>
      </c>
      <c r="I396" s="19" t="s">
        <v>1524</v>
      </c>
      <c r="J396" s="19" t="s">
        <v>8800</v>
      </c>
      <c r="K396" s="21" t="s">
        <v>4946</v>
      </c>
      <c r="L396" s="19" t="str">
        <f t="shared" si="12"/>
        <v>A</v>
      </c>
      <c r="M396" s="19">
        <f t="shared" si="13"/>
        <v>7</v>
      </c>
      <c r="N396" s="20" t="s">
        <v>51</v>
      </c>
      <c r="O396" s="1" t="s">
        <v>2521</v>
      </c>
      <c r="P396" s="1"/>
      <c r="Q396" s="33"/>
      <c r="R396" s="112" t="s">
        <v>157</v>
      </c>
      <c r="S396" s="7" t="str">
        <f>EMENTARIO[[#This Row],[NR]]&amp;" - "&amp;EMENTARIO[[#This Row],[Especificação]]</f>
        <v>1.1.2.2.01.0.5 - Taxas pela Prestação de Serviços em Geral - Multas</v>
      </c>
    </row>
    <row r="397" spans="2:19" x14ac:dyDescent="0.25">
      <c r="B397" s="128"/>
      <c r="C397" s="19" t="s">
        <v>1513</v>
      </c>
      <c r="D397" s="19" t="s">
        <v>1513</v>
      </c>
      <c r="E397" s="19" t="s">
        <v>1522</v>
      </c>
      <c r="F397" s="19" t="s">
        <v>1522</v>
      </c>
      <c r="G397" s="19" t="s">
        <v>1515</v>
      </c>
      <c r="H397" s="19" t="s">
        <v>1516</v>
      </c>
      <c r="I397" s="19" t="s">
        <v>1518</v>
      </c>
      <c r="J397" s="19" t="s">
        <v>8801</v>
      </c>
      <c r="K397" s="21" t="s">
        <v>4947</v>
      </c>
      <c r="L397" s="19" t="str">
        <f t="shared" si="12"/>
        <v>A</v>
      </c>
      <c r="M397" s="19">
        <f t="shared" si="13"/>
        <v>7</v>
      </c>
      <c r="N397" s="20" t="s">
        <v>51</v>
      </c>
      <c r="O397" s="1" t="s">
        <v>2521</v>
      </c>
      <c r="P397" s="1"/>
      <c r="Q397" s="33"/>
      <c r="R397" s="112" t="s">
        <v>157</v>
      </c>
      <c r="S397" s="7" t="str">
        <f>EMENTARIO[[#This Row],[NR]]&amp;" - "&amp;EMENTARIO[[#This Row],[Especificação]]</f>
        <v>1.1.2.2.01.0.6 - Taxas pela Prestação de Serviços em Geral - Juros de Mora</v>
      </c>
    </row>
    <row r="398" spans="2:19" ht="30" x14ac:dyDescent="0.25">
      <c r="B398" s="128"/>
      <c r="C398" s="19" t="s">
        <v>1513</v>
      </c>
      <c r="D398" s="19" t="s">
        <v>1513</v>
      </c>
      <c r="E398" s="19" t="s">
        <v>1522</v>
      </c>
      <c r="F398" s="19" t="s">
        <v>1522</v>
      </c>
      <c r="G398" s="19" t="s">
        <v>1515</v>
      </c>
      <c r="H398" s="19" t="s">
        <v>1516</v>
      </c>
      <c r="I398" s="19" t="s">
        <v>1520</v>
      </c>
      <c r="J398" s="19" t="s">
        <v>8802</v>
      </c>
      <c r="K398" s="21" t="s">
        <v>4948</v>
      </c>
      <c r="L398" s="19" t="str">
        <f t="shared" si="12"/>
        <v>A</v>
      </c>
      <c r="M398" s="19">
        <f t="shared" si="13"/>
        <v>7</v>
      </c>
      <c r="N398" s="20" t="s">
        <v>51</v>
      </c>
      <c r="O398" s="1" t="s">
        <v>2521</v>
      </c>
      <c r="P398" s="1"/>
      <c r="Q398" s="33"/>
      <c r="R398" s="112" t="s">
        <v>157</v>
      </c>
      <c r="S398" s="7" t="str">
        <f>EMENTARIO[[#This Row],[NR]]&amp;" - "&amp;EMENTARIO[[#This Row],[Especificação]]</f>
        <v>1.1.2.2.01.0.7 - Taxas pela Prestação de Serviços em Geral - Dívida Ativa - Multas da Dívida Ativa</v>
      </c>
    </row>
    <row r="399" spans="2:19" x14ac:dyDescent="0.25">
      <c r="B399" s="128"/>
      <c r="C399" s="19" t="s">
        <v>1513</v>
      </c>
      <c r="D399" s="19" t="s">
        <v>1513</v>
      </c>
      <c r="E399" s="19" t="s">
        <v>1522</v>
      </c>
      <c r="F399" s="19" t="s">
        <v>1522</v>
      </c>
      <c r="G399" s="19" t="s">
        <v>1515</v>
      </c>
      <c r="H399" s="19" t="s">
        <v>1516</v>
      </c>
      <c r="I399" s="19" t="s">
        <v>1521</v>
      </c>
      <c r="J399" s="19" t="s">
        <v>8803</v>
      </c>
      <c r="K399" s="21" t="s">
        <v>4949</v>
      </c>
      <c r="L399" s="19" t="str">
        <f t="shared" si="12"/>
        <v>A</v>
      </c>
      <c r="M399" s="19">
        <f t="shared" si="13"/>
        <v>7</v>
      </c>
      <c r="N399" s="20" t="s">
        <v>51</v>
      </c>
      <c r="O399" s="1" t="s">
        <v>2521</v>
      </c>
      <c r="P399" s="1"/>
      <c r="Q399" s="33"/>
      <c r="R399" s="112" t="s">
        <v>157</v>
      </c>
      <c r="S399" s="7" t="str">
        <f>EMENTARIO[[#This Row],[NR]]&amp;" - "&amp;EMENTARIO[[#This Row],[Especificação]]</f>
        <v>1.1.2.2.01.0.8 - Taxas pela Prestação de Serviços em Geral - Juros de Mora da Dívida Ativa</v>
      </c>
    </row>
    <row r="400" spans="2:19" ht="90" x14ac:dyDescent="0.25">
      <c r="B400" s="128"/>
      <c r="C400" s="19" t="s">
        <v>1513</v>
      </c>
      <c r="D400" s="19" t="s">
        <v>1513</v>
      </c>
      <c r="E400" s="19" t="s">
        <v>1522</v>
      </c>
      <c r="F400" s="19" t="s">
        <v>1522</v>
      </c>
      <c r="G400" s="19" t="s">
        <v>1517</v>
      </c>
      <c r="H400" s="19" t="s">
        <v>1516</v>
      </c>
      <c r="I400" s="19" t="s">
        <v>1516</v>
      </c>
      <c r="J400" s="19" t="s">
        <v>8804</v>
      </c>
      <c r="K400" s="21" t="s">
        <v>3047</v>
      </c>
      <c r="L400" s="19" t="str">
        <f t="shared" si="12"/>
        <v>S</v>
      </c>
      <c r="M400" s="19">
        <f t="shared" si="13"/>
        <v>5</v>
      </c>
      <c r="N400" s="20" t="s">
        <v>51</v>
      </c>
      <c r="O400" s="1" t="s">
        <v>3048</v>
      </c>
      <c r="P400" s="1"/>
      <c r="Q400" s="33"/>
      <c r="R400" s="112" t="s">
        <v>157</v>
      </c>
      <c r="S400" s="7" t="str">
        <f>EMENTARIO[[#This Row],[NR]]&amp;" - "&amp;EMENTARIO[[#This Row],[Especificação]]</f>
        <v xml:space="preserve">1.1.2.2.02.0.0 - Emolumentos e Custas Judiciais </v>
      </c>
    </row>
    <row r="401" spans="2:19" x14ac:dyDescent="0.25">
      <c r="B401" s="128"/>
      <c r="C401" s="19" t="s">
        <v>1513</v>
      </c>
      <c r="D401" s="19" t="s">
        <v>1513</v>
      </c>
      <c r="E401" s="19" t="s">
        <v>1522</v>
      </c>
      <c r="F401" s="19" t="s">
        <v>1522</v>
      </c>
      <c r="G401" s="19" t="s">
        <v>1517</v>
      </c>
      <c r="H401" s="19" t="s">
        <v>1516</v>
      </c>
      <c r="I401" s="19" t="s">
        <v>1513</v>
      </c>
      <c r="J401" s="19" t="s">
        <v>8805</v>
      </c>
      <c r="K401" s="21" t="s">
        <v>4950</v>
      </c>
      <c r="L401" s="19" t="str">
        <f t="shared" si="12"/>
        <v>A</v>
      </c>
      <c r="M401" s="19">
        <f t="shared" si="13"/>
        <v>7</v>
      </c>
      <c r="N401" s="20" t="s">
        <v>51</v>
      </c>
      <c r="O401" s="1" t="s">
        <v>2521</v>
      </c>
      <c r="P401" s="1"/>
      <c r="Q401" s="33"/>
      <c r="R401" s="112" t="s">
        <v>157</v>
      </c>
      <c r="S401" s="7" t="str">
        <f>EMENTARIO[[#This Row],[NR]]&amp;" - "&amp;EMENTARIO[[#This Row],[Especificação]]</f>
        <v>1.1.2.2.02.0.1 - Emolumentos e Custas Judiciais  - Principal</v>
      </c>
    </row>
    <row r="402" spans="2:19" x14ac:dyDescent="0.25">
      <c r="B402" s="128"/>
      <c r="C402" s="19" t="s">
        <v>1513</v>
      </c>
      <c r="D402" s="19" t="s">
        <v>1513</v>
      </c>
      <c r="E402" s="19" t="s">
        <v>1522</v>
      </c>
      <c r="F402" s="19" t="s">
        <v>1522</v>
      </c>
      <c r="G402" s="19" t="s">
        <v>1517</v>
      </c>
      <c r="H402" s="19" t="s">
        <v>1516</v>
      </c>
      <c r="I402" s="19" t="s">
        <v>1522</v>
      </c>
      <c r="J402" s="19" t="s">
        <v>8806</v>
      </c>
      <c r="K402" s="21" t="s">
        <v>4951</v>
      </c>
      <c r="L402" s="19" t="str">
        <f t="shared" si="12"/>
        <v>A</v>
      </c>
      <c r="M402" s="19">
        <f t="shared" si="13"/>
        <v>7</v>
      </c>
      <c r="N402" s="20" t="s">
        <v>51</v>
      </c>
      <c r="O402" s="1" t="s">
        <v>2521</v>
      </c>
      <c r="P402" s="1"/>
      <c r="Q402" s="33"/>
      <c r="R402" s="112" t="s">
        <v>157</v>
      </c>
      <c r="S402" s="7" t="str">
        <f>EMENTARIO[[#This Row],[NR]]&amp;" - "&amp;EMENTARIO[[#This Row],[Especificação]]</f>
        <v>1.1.2.2.02.0.2 - Emolumentos e Custas Judiciais  - Multas e Juros de Mora</v>
      </c>
    </row>
    <row r="403" spans="2:19" x14ac:dyDescent="0.25">
      <c r="B403" s="128"/>
      <c r="C403" s="19" t="s">
        <v>1513</v>
      </c>
      <c r="D403" s="19" t="s">
        <v>1513</v>
      </c>
      <c r="E403" s="19" t="s">
        <v>1522</v>
      </c>
      <c r="F403" s="19" t="s">
        <v>1522</v>
      </c>
      <c r="G403" s="19" t="s">
        <v>1517</v>
      </c>
      <c r="H403" s="19" t="s">
        <v>1516</v>
      </c>
      <c r="I403" s="19" t="s">
        <v>1514</v>
      </c>
      <c r="J403" s="19" t="s">
        <v>8807</v>
      </c>
      <c r="K403" s="21" t="s">
        <v>4952</v>
      </c>
      <c r="L403" s="19" t="str">
        <f t="shared" si="12"/>
        <v>A</v>
      </c>
      <c r="M403" s="19">
        <f t="shared" si="13"/>
        <v>7</v>
      </c>
      <c r="N403" s="20" t="s">
        <v>51</v>
      </c>
      <c r="O403" s="1" t="s">
        <v>2521</v>
      </c>
      <c r="P403" s="1"/>
      <c r="Q403" s="33"/>
      <c r="R403" s="112" t="s">
        <v>157</v>
      </c>
      <c r="S403" s="7" t="str">
        <f>EMENTARIO[[#This Row],[NR]]&amp;" - "&amp;EMENTARIO[[#This Row],[Especificação]]</f>
        <v>1.1.2.2.02.0.3 - Emolumentos e Custas Judiciais  - Dívida Ativa</v>
      </c>
    </row>
    <row r="404" spans="2:19" ht="30" x14ac:dyDescent="0.25">
      <c r="B404" s="128"/>
      <c r="C404" s="19" t="s">
        <v>1513</v>
      </c>
      <c r="D404" s="19" t="s">
        <v>1513</v>
      </c>
      <c r="E404" s="19" t="s">
        <v>1522</v>
      </c>
      <c r="F404" s="19" t="s">
        <v>1522</v>
      </c>
      <c r="G404" s="19" t="s">
        <v>1517</v>
      </c>
      <c r="H404" s="19" t="s">
        <v>1516</v>
      </c>
      <c r="I404" s="19" t="s">
        <v>1523</v>
      </c>
      <c r="J404" s="19" t="s">
        <v>8808</v>
      </c>
      <c r="K404" s="21" t="s">
        <v>4953</v>
      </c>
      <c r="L404" s="19" t="str">
        <f t="shared" si="12"/>
        <v>A</v>
      </c>
      <c r="M404" s="19">
        <f t="shared" si="13"/>
        <v>7</v>
      </c>
      <c r="N404" s="20" t="s">
        <v>51</v>
      </c>
      <c r="O404" s="1" t="s">
        <v>2521</v>
      </c>
      <c r="P404" s="1"/>
      <c r="Q404" s="33"/>
      <c r="R404" s="112" t="s">
        <v>157</v>
      </c>
      <c r="S404" s="7" t="str">
        <f>EMENTARIO[[#This Row],[NR]]&amp;" - "&amp;EMENTARIO[[#This Row],[Especificação]]</f>
        <v>1.1.2.2.02.0.4 - Emolumentos e Custas Judiciais  - Dívida Ativa - Multas e Juros de Mora da Dívida Ativa</v>
      </c>
    </row>
    <row r="405" spans="2:19" x14ac:dyDescent="0.25">
      <c r="B405" s="128"/>
      <c r="C405" s="19" t="s">
        <v>1513</v>
      </c>
      <c r="D405" s="19" t="s">
        <v>1513</v>
      </c>
      <c r="E405" s="19" t="s">
        <v>1522</v>
      </c>
      <c r="F405" s="19" t="s">
        <v>1522</v>
      </c>
      <c r="G405" s="19" t="s">
        <v>1517</v>
      </c>
      <c r="H405" s="19" t="s">
        <v>1516</v>
      </c>
      <c r="I405" s="19" t="s">
        <v>1524</v>
      </c>
      <c r="J405" s="19" t="s">
        <v>8809</v>
      </c>
      <c r="K405" s="21" t="s">
        <v>4954</v>
      </c>
      <c r="L405" s="19" t="str">
        <f t="shared" si="12"/>
        <v>A</v>
      </c>
      <c r="M405" s="19">
        <f t="shared" si="13"/>
        <v>7</v>
      </c>
      <c r="N405" s="20" t="s">
        <v>51</v>
      </c>
      <c r="O405" s="1" t="s">
        <v>2521</v>
      </c>
      <c r="P405" s="1"/>
      <c r="Q405" s="33"/>
      <c r="R405" s="112" t="s">
        <v>157</v>
      </c>
      <c r="S405" s="7" t="str">
        <f>EMENTARIO[[#This Row],[NR]]&amp;" - "&amp;EMENTARIO[[#This Row],[Especificação]]</f>
        <v>1.1.2.2.02.0.5 - Emolumentos e Custas Judiciais  - Multas</v>
      </c>
    </row>
    <row r="406" spans="2:19" x14ac:dyDescent="0.25">
      <c r="B406" s="128"/>
      <c r="C406" s="19" t="s">
        <v>1513</v>
      </c>
      <c r="D406" s="19" t="s">
        <v>1513</v>
      </c>
      <c r="E406" s="19" t="s">
        <v>1522</v>
      </c>
      <c r="F406" s="19" t="s">
        <v>1522</v>
      </c>
      <c r="G406" s="19" t="s">
        <v>1517</v>
      </c>
      <c r="H406" s="19" t="s">
        <v>1516</v>
      </c>
      <c r="I406" s="19" t="s">
        <v>1518</v>
      </c>
      <c r="J406" s="19" t="s">
        <v>8810</v>
      </c>
      <c r="K406" s="21" t="s">
        <v>4955</v>
      </c>
      <c r="L406" s="19" t="str">
        <f t="shared" si="12"/>
        <v>A</v>
      </c>
      <c r="M406" s="19">
        <f t="shared" si="13"/>
        <v>7</v>
      </c>
      <c r="N406" s="20" t="s">
        <v>51</v>
      </c>
      <c r="O406" s="1" t="s">
        <v>2521</v>
      </c>
      <c r="P406" s="1"/>
      <c r="Q406" s="33"/>
      <c r="R406" s="112" t="s">
        <v>157</v>
      </c>
      <c r="S406" s="7" t="str">
        <f>EMENTARIO[[#This Row],[NR]]&amp;" - "&amp;EMENTARIO[[#This Row],[Especificação]]</f>
        <v>1.1.2.2.02.0.6 - Emolumentos e Custas Judiciais  - Juros de Mora</v>
      </c>
    </row>
    <row r="407" spans="2:19" x14ac:dyDescent="0.25">
      <c r="B407" s="128"/>
      <c r="C407" s="19" t="s">
        <v>1513</v>
      </c>
      <c r="D407" s="19" t="s">
        <v>1513</v>
      </c>
      <c r="E407" s="19" t="s">
        <v>1522</v>
      </c>
      <c r="F407" s="19" t="s">
        <v>1522</v>
      </c>
      <c r="G407" s="19" t="s">
        <v>1517</v>
      </c>
      <c r="H407" s="19" t="s">
        <v>1516</v>
      </c>
      <c r="I407" s="19" t="s">
        <v>1520</v>
      </c>
      <c r="J407" s="19" t="s">
        <v>8811</v>
      </c>
      <c r="K407" s="21" t="s">
        <v>4956</v>
      </c>
      <c r="L407" s="19" t="str">
        <f t="shared" si="12"/>
        <v>A</v>
      </c>
      <c r="M407" s="19">
        <f t="shared" si="13"/>
        <v>7</v>
      </c>
      <c r="N407" s="20" t="s">
        <v>51</v>
      </c>
      <c r="O407" s="1" t="s">
        <v>2521</v>
      </c>
      <c r="P407" s="1"/>
      <c r="Q407" s="33"/>
      <c r="R407" s="112" t="s">
        <v>157</v>
      </c>
      <c r="S407" s="7" t="str">
        <f>EMENTARIO[[#This Row],[NR]]&amp;" - "&amp;EMENTARIO[[#This Row],[Especificação]]</f>
        <v>1.1.2.2.02.0.7 - Emolumentos e Custas Judiciais  - Dívida Ativa - Multas da Dívida Ativa</v>
      </c>
    </row>
    <row r="408" spans="2:19" x14ac:dyDescent="0.25">
      <c r="B408" s="128"/>
      <c r="C408" s="19" t="s">
        <v>1513</v>
      </c>
      <c r="D408" s="19" t="s">
        <v>1513</v>
      </c>
      <c r="E408" s="19" t="s">
        <v>1522</v>
      </c>
      <c r="F408" s="19" t="s">
        <v>1522</v>
      </c>
      <c r="G408" s="19" t="s">
        <v>1517</v>
      </c>
      <c r="H408" s="19" t="s">
        <v>1516</v>
      </c>
      <c r="I408" s="19" t="s">
        <v>1521</v>
      </c>
      <c r="J408" s="19" t="s">
        <v>8812</v>
      </c>
      <c r="K408" s="21" t="s">
        <v>4957</v>
      </c>
      <c r="L408" s="19" t="str">
        <f t="shared" si="12"/>
        <v>A</v>
      </c>
      <c r="M408" s="19">
        <f t="shared" si="13"/>
        <v>7</v>
      </c>
      <c r="N408" s="20" t="s">
        <v>51</v>
      </c>
      <c r="O408" s="1" t="s">
        <v>2521</v>
      </c>
      <c r="P408" s="1"/>
      <c r="Q408" s="33"/>
      <c r="R408" s="112" t="s">
        <v>157</v>
      </c>
      <c r="S408" s="7" t="str">
        <f>EMENTARIO[[#This Row],[NR]]&amp;" - "&amp;EMENTARIO[[#This Row],[Especificação]]</f>
        <v>1.1.2.2.02.0.8 - Emolumentos e Custas Judiciais  - Juros de Mora da Dívida Ativa</v>
      </c>
    </row>
    <row r="409" spans="2:19" ht="45" x14ac:dyDescent="0.25">
      <c r="B409" s="128"/>
      <c r="C409" s="19" t="s">
        <v>1513</v>
      </c>
      <c r="D409" s="19" t="s">
        <v>1513</v>
      </c>
      <c r="E409" s="19" t="s">
        <v>1522</v>
      </c>
      <c r="F409" s="19" t="s">
        <v>1522</v>
      </c>
      <c r="G409" s="19" t="s">
        <v>1537</v>
      </c>
      <c r="H409" s="19" t="s">
        <v>1516</v>
      </c>
      <c r="I409" s="19" t="s">
        <v>1516</v>
      </c>
      <c r="J409" s="19" t="s">
        <v>8813</v>
      </c>
      <c r="K409" s="21" t="s">
        <v>98</v>
      </c>
      <c r="L409" s="19" t="str">
        <f t="shared" si="12"/>
        <v>S</v>
      </c>
      <c r="M409" s="19">
        <f t="shared" si="13"/>
        <v>5</v>
      </c>
      <c r="N409" s="20" t="s">
        <v>51</v>
      </c>
      <c r="O409" s="1" t="s">
        <v>99</v>
      </c>
      <c r="P409" s="1"/>
      <c r="Q409" s="33"/>
      <c r="R409" s="112" t="s">
        <v>157</v>
      </c>
      <c r="S409" s="7" t="str">
        <f>EMENTARIO[[#This Row],[NR]]&amp;" - "&amp;EMENTARIO[[#This Row],[Especificação]]</f>
        <v>1.1.2.2.50.0.0 - Taxas Judiciais</v>
      </c>
    </row>
    <row r="410" spans="2:19" x14ac:dyDescent="0.25">
      <c r="B410" s="128"/>
      <c r="C410" s="19" t="s">
        <v>1513</v>
      </c>
      <c r="D410" s="19" t="s">
        <v>1513</v>
      </c>
      <c r="E410" s="19" t="s">
        <v>1522</v>
      </c>
      <c r="F410" s="19" t="s">
        <v>1522</v>
      </c>
      <c r="G410" s="19" t="s">
        <v>1537</v>
      </c>
      <c r="H410" s="19" t="s">
        <v>1516</v>
      </c>
      <c r="I410" s="19" t="s">
        <v>1513</v>
      </c>
      <c r="J410" s="19" t="s">
        <v>8814</v>
      </c>
      <c r="K410" s="21" t="s">
        <v>898</v>
      </c>
      <c r="L410" s="19" t="str">
        <f t="shared" si="12"/>
        <v>A</v>
      </c>
      <c r="M410" s="19">
        <f t="shared" si="13"/>
        <v>7</v>
      </c>
      <c r="N410" s="20" t="s">
        <v>51</v>
      </c>
      <c r="O410" s="1" t="s">
        <v>2521</v>
      </c>
      <c r="P410" s="1"/>
      <c r="Q410" s="33"/>
      <c r="R410" s="112" t="s">
        <v>157</v>
      </c>
      <c r="S410" s="7" t="str">
        <f>EMENTARIO[[#This Row],[NR]]&amp;" - "&amp;EMENTARIO[[#This Row],[Especificação]]</f>
        <v>1.1.2.2.50.0.1 - Taxas Judiciais - Principal</v>
      </c>
    </row>
    <row r="411" spans="2:19" x14ac:dyDescent="0.25">
      <c r="B411" s="128"/>
      <c r="C411" s="19" t="s">
        <v>1513</v>
      </c>
      <c r="D411" s="19" t="s">
        <v>1513</v>
      </c>
      <c r="E411" s="19" t="s">
        <v>1522</v>
      </c>
      <c r="F411" s="19" t="s">
        <v>1522</v>
      </c>
      <c r="G411" s="19" t="s">
        <v>1537</v>
      </c>
      <c r="H411" s="19" t="s">
        <v>1516</v>
      </c>
      <c r="I411" s="19" t="s">
        <v>1522</v>
      </c>
      <c r="J411" s="19" t="s">
        <v>8815</v>
      </c>
      <c r="K411" s="21" t="s">
        <v>899</v>
      </c>
      <c r="L411" s="19" t="str">
        <f t="shared" si="12"/>
        <v>A</v>
      </c>
      <c r="M411" s="19">
        <f t="shared" si="13"/>
        <v>7</v>
      </c>
      <c r="N411" s="20" t="s">
        <v>51</v>
      </c>
      <c r="O411" s="1" t="s">
        <v>2521</v>
      </c>
      <c r="P411" s="1"/>
      <c r="Q411" s="33"/>
      <c r="R411" s="112" t="s">
        <v>157</v>
      </c>
      <c r="S411" s="7" t="str">
        <f>EMENTARIO[[#This Row],[NR]]&amp;" - "&amp;EMENTARIO[[#This Row],[Especificação]]</f>
        <v>1.1.2.2.50.0.2 - Taxas Judiciais - Multas e Juros de Mora</v>
      </c>
    </row>
    <row r="412" spans="2:19" x14ac:dyDescent="0.25">
      <c r="B412" s="128"/>
      <c r="C412" s="19" t="s">
        <v>1513</v>
      </c>
      <c r="D412" s="19" t="s">
        <v>1513</v>
      </c>
      <c r="E412" s="19" t="s">
        <v>1522</v>
      </c>
      <c r="F412" s="19" t="s">
        <v>1522</v>
      </c>
      <c r="G412" s="19" t="s">
        <v>1537</v>
      </c>
      <c r="H412" s="19" t="s">
        <v>1516</v>
      </c>
      <c r="I412" s="19" t="s">
        <v>1514</v>
      </c>
      <c r="J412" s="19" t="s">
        <v>8816</v>
      </c>
      <c r="K412" s="21" t="s">
        <v>900</v>
      </c>
      <c r="L412" s="19" t="str">
        <f t="shared" si="12"/>
        <v>A</v>
      </c>
      <c r="M412" s="19">
        <f t="shared" si="13"/>
        <v>7</v>
      </c>
      <c r="N412" s="20" t="s">
        <v>51</v>
      </c>
      <c r="O412" s="1" t="s">
        <v>2521</v>
      </c>
      <c r="P412" s="1"/>
      <c r="Q412" s="33"/>
      <c r="R412" s="112" t="s">
        <v>157</v>
      </c>
      <c r="S412" s="7" t="str">
        <f>EMENTARIO[[#This Row],[NR]]&amp;" - "&amp;EMENTARIO[[#This Row],[Especificação]]</f>
        <v>1.1.2.2.50.0.3 - Taxas Judiciais - Dívida Ativa</v>
      </c>
    </row>
    <row r="413" spans="2:19" x14ac:dyDescent="0.25">
      <c r="B413" s="128"/>
      <c r="C413" s="19" t="s">
        <v>1513</v>
      </c>
      <c r="D413" s="19" t="s">
        <v>1513</v>
      </c>
      <c r="E413" s="19" t="s">
        <v>1522</v>
      </c>
      <c r="F413" s="19" t="s">
        <v>1522</v>
      </c>
      <c r="G413" s="19" t="s">
        <v>1537</v>
      </c>
      <c r="H413" s="19" t="s">
        <v>1516</v>
      </c>
      <c r="I413" s="19" t="s">
        <v>1523</v>
      </c>
      <c r="J413" s="19" t="s">
        <v>8817</v>
      </c>
      <c r="K413" s="21" t="s">
        <v>901</v>
      </c>
      <c r="L413" s="19" t="str">
        <f t="shared" si="12"/>
        <v>A</v>
      </c>
      <c r="M413" s="19">
        <f t="shared" si="13"/>
        <v>7</v>
      </c>
      <c r="N413" s="20" t="s">
        <v>51</v>
      </c>
      <c r="O413" s="1" t="s">
        <v>2521</v>
      </c>
      <c r="P413" s="1"/>
      <c r="Q413" s="33"/>
      <c r="R413" s="112" t="s">
        <v>157</v>
      </c>
      <c r="S413" s="7" t="str">
        <f>EMENTARIO[[#This Row],[NR]]&amp;" - "&amp;EMENTARIO[[#This Row],[Especificação]]</f>
        <v>1.1.2.2.50.0.4 - Taxas Judiciais - Dívida Ativa - Multas e Juros de Mora da Dívida Ativa</v>
      </c>
    </row>
    <row r="414" spans="2:19" x14ac:dyDescent="0.25">
      <c r="B414" s="128"/>
      <c r="C414" s="19" t="s">
        <v>1513</v>
      </c>
      <c r="D414" s="19" t="s">
        <v>1513</v>
      </c>
      <c r="E414" s="19" t="s">
        <v>1522</v>
      </c>
      <c r="F414" s="19" t="s">
        <v>1522</v>
      </c>
      <c r="G414" s="19" t="s">
        <v>1537</v>
      </c>
      <c r="H414" s="19" t="s">
        <v>1516</v>
      </c>
      <c r="I414" s="19" t="s">
        <v>1524</v>
      </c>
      <c r="J414" s="19" t="s">
        <v>8818</v>
      </c>
      <c r="K414" s="21" t="s">
        <v>902</v>
      </c>
      <c r="L414" s="19" t="str">
        <f t="shared" si="12"/>
        <v>A</v>
      </c>
      <c r="M414" s="19">
        <f t="shared" si="13"/>
        <v>7</v>
      </c>
      <c r="N414" s="20" t="s">
        <v>51</v>
      </c>
      <c r="O414" s="1" t="s">
        <v>2521</v>
      </c>
      <c r="P414" s="1"/>
      <c r="Q414" s="33"/>
      <c r="R414" s="112" t="s">
        <v>157</v>
      </c>
      <c r="S414" s="7" t="str">
        <f>EMENTARIO[[#This Row],[NR]]&amp;" - "&amp;EMENTARIO[[#This Row],[Especificação]]</f>
        <v>1.1.2.2.50.0.5 - Taxas Judiciais - Multas</v>
      </c>
    </row>
    <row r="415" spans="2:19" x14ac:dyDescent="0.25">
      <c r="B415" s="128"/>
      <c r="C415" s="19" t="s">
        <v>1513</v>
      </c>
      <c r="D415" s="19" t="s">
        <v>1513</v>
      </c>
      <c r="E415" s="19" t="s">
        <v>1522</v>
      </c>
      <c r="F415" s="19" t="s">
        <v>1522</v>
      </c>
      <c r="G415" s="19" t="s">
        <v>1537</v>
      </c>
      <c r="H415" s="19" t="s">
        <v>1516</v>
      </c>
      <c r="I415" s="19" t="s">
        <v>1518</v>
      </c>
      <c r="J415" s="19" t="s">
        <v>8819</v>
      </c>
      <c r="K415" s="21" t="s">
        <v>903</v>
      </c>
      <c r="L415" s="19" t="str">
        <f t="shared" si="12"/>
        <v>A</v>
      </c>
      <c r="M415" s="19">
        <f t="shared" si="13"/>
        <v>7</v>
      </c>
      <c r="N415" s="20" t="s">
        <v>51</v>
      </c>
      <c r="O415" s="1" t="s">
        <v>2521</v>
      </c>
      <c r="P415" s="1"/>
      <c r="Q415" s="33"/>
      <c r="R415" s="112" t="s">
        <v>157</v>
      </c>
      <c r="S415" s="7" t="str">
        <f>EMENTARIO[[#This Row],[NR]]&amp;" - "&amp;EMENTARIO[[#This Row],[Especificação]]</f>
        <v>1.1.2.2.50.0.6 - Taxas Judiciais - Juros de Mora</v>
      </c>
    </row>
    <row r="416" spans="2:19" x14ac:dyDescent="0.25">
      <c r="B416" s="128"/>
      <c r="C416" s="19" t="s">
        <v>1513</v>
      </c>
      <c r="D416" s="19" t="s">
        <v>1513</v>
      </c>
      <c r="E416" s="19" t="s">
        <v>1522</v>
      </c>
      <c r="F416" s="19" t="s">
        <v>1522</v>
      </c>
      <c r="G416" s="19" t="s">
        <v>1537</v>
      </c>
      <c r="H416" s="19" t="s">
        <v>1516</v>
      </c>
      <c r="I416" s="19" t="s">
        <v>1520</v>
      </c>
      <c r="J416" s="19" t="s">
        <v>8820</v>
      </c>
      <c r="K416" s="21" t="s">
        <v>904</v>
      </c>
      <c r="L416" s="19" t="str">
        <f t="shared" si="12"/>
        <v>A</v>
      </c>
      <c r="M416" s="19">
        <f t="shared" si="13"/>
        <v>7</v>
      </c>
      <c r="N416" s="20" t="s">
        <v>51</v>
      </c>
      <c r="O416" s="1" t="s">
        <v>2521</v>
      </c>
      <c r="P416" s="1"/>
      <c r="Q416" s="33"/>
      <c r="R416" s="112" t="s">
        <v>157</v>
      </c>
      <c r="S416" s="7" t="str">
        <f>EMENTARIO[[#This Row],[NR]]&amp;" - "&amp;EMENTARIO[[#This Row],[Especificação]]</f>
        <v>1.1.2.2.50.0.7 - Taxas Judiciais - Dívida Ativa - Multas da Dívida Ativa</v>
      </c>
    </row>
    <row r="417" spans="2:19" x14ac:dyDescent="0.25">
      <c r="B417" s="128"/>
      <c r="C417" s="19" t="s">
        <v>1513</v>
      </c>
      <c r="D417" s="19" t="s">
        <v>1513</v>
      </c>
      <c r="E417" s="19" t="s">
        <v>1522</v>
      </c>
      <c r="F417" s="19" t="s">
        <v>1522</v>
      </c>
      <c r="G417" s="19" t="s">
        <v>1537</v>
      </c>
      <c r="H417" s="19" t="s">
        <v>1516</v>
      </c>
      <c r="I417" s="19" t="s">
        <v>1521</v>
      </c>
      <c r="J417" s="19" t="s">
        <v>8821</v>
      </c>
      <c r="K417" s="21" t="s">
        <v>905</v>
      </c>
      <c r="L417" s="19" t="str">
        <f t="shared" si="12"/>
        <v>A</v>
      </c>
      <c r="M417" s="19">
        <f t="shared" si="13"/>
        <v>7</v>
      </c>
      <c r="N417" s="20" t="s">
        <v>45</v>
      </c>
      <c r="O417" s="1" t="s">
        <v>2521</v>
      </c>
      <c r="P417" s="1"/>
      <c r="Q417" s="33"/>
      <c r="R417" s="112" t="s">
        <v>157</v>
      </c>
      <c r="S417" s="7" t="str">
        <f>EMENTARIO[[#This Row],[NR]]&amp;" - "&amp;EMENTARIO[[#This Row],[Especificação]]</f>
        <v>1.1.2.2.50.0.8 - Taxas Judiciais - Juros de Mora da Dívida Ativa</v>
      </c>
    </row>
    <row r="418" spans="2:19" ht="45" x14ac:dyDescent="0.25">
      <c r="B418" s="128"/>
      <c r="C418" s="19" t="s">
        <v>1513</v>
      </c>
      <c r="D418" s="19" t="s">
        <v>1513</v>
      </c>
      <c r="E418" s="19" t="s">
        <v>1522</v>
      </c>
      <c r="F418" s="19" t="s">
        <v>1522</v>
      </c>
      <c r="G418" s="19" t="s">
        <v>1541</v>
      </c>
      <c r="H418" s="19" t="s">
        <v>1516</v>
      </c>
      <c r="I418" s="19" t="s">
        <v>1516</v>
      </c>
      <c r="J418" s="19" t="s">
        <v>8822</v>
      </c>
      <c r="K418" s="21" t="s">
        <v>101</v>
      </c>
      <c r="L418" s="19" t="str">
        <f t="shared" si="12"/>
        <v>S</v>
      </c>
      <c r="M418" s="19">
        <f t="shared" si="13"/>
        <v>5</v>
      </c>
      <c r="N418" s="20" t="s">
        <v>45</v>
      </c>
      <c r="O418" s="1" t="s">
        <v>102</v>
      </c>
      <c r="P418" s="1" t="s">
        <v>4421</v>
      </c>
      <c r="Q418" s="19"/>
      <c r="R418" s="112">
        <v>45126</v>
      </c>
      <c r="S418" s="7" t="str">
        <f>EMENTARIO[[#This Row],[NR]]&amp;" - "&amp;EMENTARIO[[#This Row],[Especificação]]</f>
        <v>1.1.2.2.51.0.0 - Taxas Extrajudiciais</v>
      </c>
    </row>
    <row r="419" spans="2:19" x14ac:dyDescent="0.25">
      <c r="B419" s="128"/>
      <c r="C419" s="19" t="s">
        <v>1513</v>
      </c>
      <c r="D419" s="19" t="s">
        <v>1513</v>
      </c>
      <c r="E419" s="19" t="s">
        <v>1522</v>
      </c>
      <c r="F419" s="19" t="s">
        <v>1522</v>
      </c>
      <c r="G419" s="19" t="s">
        <v>1541</v>
      </c>
      <c r="H419" s="19" t="s">
        <v>1516</v>
      </c>
      <c r="I419" s="19" t="s">
        <v>1513</v>
      </c>
      <c r="J419" s="19" t="s">
        <v>8823</v>
      </c>
      <c r="K419" s="21" t="s">
        <v>906</v>
      </c>
      <c r="L419" s="19" t="str">
        <f t="shared" si="12"/>
        <v>A</v>
      </c>
      <c r="M419" s="19">
        <f t="shared" si="13"/>
        <v>7</v>
      </c>
      <c r="N419" s="20" t="s">
        <v>45</v>
      </c>
      <c r="O419" s="1" t="s">
        <v>2521</v>
      </c>
      <c r="P419" s="1" t="s">
        <v>4421</v>
      </c>
      <c r="Q419" s="19"/>
      <c r="R419" s="112">
        <v>45126</v>
      </c>
      <c r="S419" s="7" t="str">
        <f>EMENTARIO[[#This Row],[NR]]&amp;" - "&amp;EMENTARIO[[#This Row],[Especificação]]</f>
        <v>1.1.2.2.51.0.1 - Taxas Extrajudiciais - Principal</v>
      </c>
    </row>
    <row r="420" spans="2:19" x14ac:dyDescent="0.25">
      <c r="B420" s="128"/>
      <c r="C420" s="19" t="s">
        <v>1513</v>
      </c>
      <c r="D420" s="19" t="s">
        <v>1513</v>
      </c>
      <c r="E420" s="19" t="s">
        <v>1522</v>
      </c>
      <c r="F420" s="19" t="s">
        <v>1522</v>
      </c>
      <c r="G420" s="19" t="s">
        <v>1541</v>
      </c>
      <c r="H420" s="19" t="s">
        <v>1516</v>
      </c>
      <c r="I420" s="19" t="s">
        <v>1522</v>
      </c>
      <c r="J420" s="19" t="s">
        <v>8824</v>
      </c>
      <c r="K420" s="21" t="s">
        <v>907</v>
      </c>
      <c r="L420" s="19" t="str">
        <f t="shared" si="12"/>
        <v>A</v>
      </c>
      <c r="M420" s="19">
        <f t="shared" si="13"/>
        <v>7</v>
      </c>
      <c r="N420" s="20" t="s">
        <v>45</v>
      </c>
      <c r="O420" s="1" t="s">
        <v>2521</v>
      </c>
      <c r="P420" s="1"/>
      <c r="Q420" s="19"/>
      <c r="R420" s="112">
        <v>45126</v>
      </c>
      <c r="S420" s="7" t="str">
        <f>EMENTARIO[[#This Row],[NR]]&amp;" - "&amp;EMENTARIO[[#This Row],[Especificação]]</f>
        <v>1.1.2.2.51.0.2 - Taxas Extrajudiciais - Multas e Juros de Mora</v>
      </c>
    </row>
    <row r="421" spans="2:19" x14ac:dyDescent="0.25">
      <c r="B421" s="128"/>
      <c r="C421" s="19" t="s">
        <v>1513</v>
      </c>
      <c r="D421" s="19" t="s">
        <v>1513</v>
      </c>
      <c r="E421" s="19" t="s">
        <v>1522</v>
      </c>
      <c r="F421" s="19" t="s">
        <v>1522</v>
      </c>
      <c r="G421" s="19" t="s">
        <v>1541</v>
      </c>
      <c r="H421" s="19" t="s">
        <v>1516</v>
      </c>
      <c r="I421" s="19" t="s">
        <v>1514</v>
      </c>
      <c r="J421" s="19" t="s">
        <v>8825</v>
      </c>
      <c r="K421" s="21" t="s">
        <v>908</v>
      </c>
      <c r="L421" s="19" t="str">
        <f t="shared" si="12"/>
        <v>A</v>
      </c>
      <c r="M421" s="19">
        <f t="shared" si="13"/>
        <v>7</v>
      </c>
      <c r="N421" s="20" t="s">
        <v>45</v>
      </c>
      <c r="O421" s="1" t="s">
        <v>2521</v>
      </c>
      <c r="P421" s="1"/>
      <c r="Q421" s="19"/>
      <c r="R421" s="112">
        <v>45126</v>
      </c>
      <c r="S421" s="7" t="str">
        <f>EMENTARIO[[#This Row],[NR]]&amp;" - "&amp;EMENTARIO[[#This Row],[Especificação]]</f>
        <v>1.1.2.2.51.0.3 - Taxas Extrajudiciais - Dívida Ativa</v>
      </c>
    </row>
    <row r="422" spans="2:19" x14ac:dyDescent="0.25">
      <c r="B422" s="128"/>
      <c r="C422" s="19" t="s">
        <v>1513</v>
      </c>
      <c r="D422" s="19" t="s">
        <v>1513</v>
      </c>
      <c r="E422" s="19" t="s">
        <v>1522</v>
      </c>
      <c r="F422" s="19" t="s">
        <v>1522</v>
      </c>
      <c r="G422" s="19" t="s">
        <v>1541</v>
      </c>
      <c r="H422" s="19" t="s">
        <v>1516</v>
      </c>
      <c r="I422" s="19" t="s">
        <v>1523</v>
      </c>
      <c r="J422" s="19" t="s">
        <v>8826</v>
      </c>
      <c r="K422" s="21" t="s">
        <v>909</v>
      </c>
      <c r="L422" s="19" t="str">
        <f t="shared" si="12"/>
        <v>A</v>
      </c>
      <c r="M422" s="19">
        <f t="shared" si="13"/>
        <v>7</v>
      </c>
      <c r="N422" s="20" t="s">
        <v>45</v>
      </c>
      <c r="O422" s="1" t="s">
        <v>2521</v>
      </c>
      <c r="P422" s="1"/>
      <c r="Q422" s="19"/>
      <c r="R422" s="112">
        <v>45126</v>
      </c>
      <c r="S422" s="7" t="str">
        <f>EMENTARIO[[#This Row],[NR]]&amp;" - "&amp;EMENTARIO[[#This Row],[Especificação]]</f>
        <v>1.1.2.2.51.0.4 - Taxas Extrajudiciais - Dívida Ativa - Multas e Juros de Mora da Dívida Ativa</v>
      </c>
    </row>
    <row r="423" spans="2:19" x14ac:dyDescent="0.25">
      <c r="B423" s="128"/>
      <c r="C423" s="19" t="s">
        <v>1513</v>
      </c>
      <c r="D423" s="19" t="s">
        <v>1513</v>
      </c>
      <c r="E423" s="19" t="s">
        <v>1522</v>
      </c>
      <c r="F423" s="19" t="s">
        <v>1522</v>
      </c>
      <c r="G423" s="19" t="s">
        <v>1541</v>
      </c>
      <c r="H423" s="19" t="s">
        <v>1516</v>
      </c>
      <c r="I423" s="19" t="s">
        <v>1524</v>
      </c>
      <c r="J423" s="19" t="s">
        <v>8827</v>
      </c>
      <c r="K423" s="21" t="s">
        <v>910</v>
      </c>
      <c r="L423" s="19" t="str">
        <f t="shared" si="12"/>
        <v>A</v>
      </c>
      <c r="M423" s="19">
        <f t="shared" si="13"/>
        <v>7</v>
      </c>
      <c r="N423" s="20" t="s">
        <v>45</v>
      </c>
      <c r="O423" s="1" t="s">
        <v>2521</v>
      </c>
      <c r="P423" s="1"/>
      <c r="Q423" s="19"/>
      <c r="R423" s="112">
        <v>45126</v>
      </c>
      <c r="S423" s="7" t="str">
        <f>EMENTARIO[[#This Row],[NR]]&amp;" - "&amp;EMENTARIO[[#This Row],[Especificação]]</f>
        <v>1.1.2.2.51.0.5 - Taxas Extrajudiciais - Multas</v>
      </c>
    </row>
    <row r="424" spans="2:19" x14ac:dyDescent="0.25">
      <c r="B424" s="128"/>
      <c r="C424" s="19" t="s">
        <v>1513</v>
      </c>
      <c r="D424" s="19" t="s">
        <v>1513</v>
      </c>
      <c r="E424" s="19" t="s">
        <v>1522</v>
      </c>
      <c r="F424" s="19" t="s">
        <v>1522</v>
      </c>
      <c r="G424" s="19" t="s">
        <v>1541</v>
      </c>
      <c r="H424" s="19" t="s">
        <v>1516</v>
      </c>
      <c r="I424" s="19" t="s">
        <v>1518</v>
      </c>
      <c r="J424" s="19" t="s">
        <v>8828</v>
      </c>
      <c r="K424" s="21" t="s">
        <v>911</v>
      </c>
      <c r="L424" s="19" t="str">
        <f t="shared" si="12"/>
        <v>A</v>
      </c>
      <c r="M424" s="19">
        <f t="shared" si="13"/>
        <v>7</v>
      </c>
      <c r="N424" s="20" t="s">
        <v>45</v>
      </c>
      <c r="O424" s="1" t="s">
        <v>2521</v>
      </c>
      <c r="P424" s="1"/>
      <c r="Q424" s="19"/>
      <c r="R424" s="112">
        <v>45126</v>
      </c>
      <c r="S424" s="7" t="str">
        <f>EMENTARIO[[#This Row],[NR]]&amp;" - "&amp;EMENTARIO[[#This Row],[Especificação]]</f>
        <v>1.1.2.2.51.0.6 - Taxas Extrajudiciais - Juros de Mora</v>
      </c>
    </row>
    <row r="425" spans="2:19" x14ac:dyDescent="0.25">
      <c r="B425" s="128"/>
      <c r="C425" s="19" t="s">
        <v>1513</v>
      </c>
      <c r="D425" s="19" t="s">
        <v>1513</v>
      </c>
      <c r="E425" s="19" t="s">
        <v>1522</v>
      </c>
      <c r="F425" s="19" t="s">
        <v>1522</v>
      </c>
      <c r="G425" s="19" t="s">
        <v>1541</v>
      </c>
      <c r="H425" s="19" t="s">
        <v>1516</v>
      </c>
      <c r="I425" s="19" t="s">
        <v>1520</v>
      </c>
      <c r="J425" s="19" t="s">
        <v>8829</v>
      </c>
      <c r="K425" s="21" t="s">
        <v>912</v>
      </c>
      <c r="L425" s="19" t="str">
        <f t="shared" si="12"/>
        <v>A</v>
      </c>
      <c r="M425" s="19">
        <f t="shared" si="13"/>
        <v>7</v>
      </c>
      <c r="N425" s="20" t="s">
        <v>45</v>
      </c>
      <c r="O425" s="1" t="s">
        <v>2521</v>
      </c>
      <c r="P425" s="1"/>
      <c r="Q425" s="19"/>
      <c r="R425" s="112">
        <v>45126</v>
      </c>
      <c r="S425" s="7" t="str">
        <f>EMENTARIO[[#This Row],[NR]]&amp;" - "&amp;EMENTARIO[[#This Row],[Especificação]]</f>
        <v>1.1.2.2.51.0.7 - Taxas Extrajudiciais - Dívida Ativa - Multas da Dívida Ativa</v>
      </c>
    </row>
    <row r="426" spans="2:19" x14ac:dyDescent="0.25">
      <c r="B426" s="128"/>
      <c r="C426" s="19" t="s">
        <v>1513</v>
      </c>
      <c r="D426" s="19" t="s">
        <v>1513</v>
      </c>
      <c r="E426" s="19" t="s">
        <v>1522</v>
      </c>
      <c r="F426" s="19" t="s">
        <v>1522</v>
      </c>
      <c r="G426" s="19" t="s">
        <v>1541</v>
      </c>
      <c r="H426" s="19" t="s">
        <v>1516</v>
      </c>
      <c r="I426" s="19" t="s">
        <v>1521</v>
      </c>
      <c r="J426" s="19" t="s">
        <v>8830</v>
      </c>
      <c r="K426" s="21" t="s">
        <v>913</v>
      </c>
      <c r="L426" s="19" t="str">
        <f t="shared" si="12"/>
        <v>A</v>
      </c>
      <c r="M426" s="19">
        <f t="shared" si="13"/>
        <v>7</v>
      </c>
      <c r="N426" s="20" t="s">
        <v>45</v>
      </c>
      <c r="O426" s="1" t="s">
        <v>2521</v>
      </c>
      <c r="P426" s="1"/>
      <c r="Q426" s="19"/>
      <c r="R426" s="112">
        <v>45126</v>
      </c>
      <c r="S426" s="7" t="str">
        <f>EMENTARIO[[#This Row],[NR]]&amp;" - "&amp;EMENTARIO[[#This Row],[Especificação]]</f>
        <v>1.1.2.2.51.0.8 - Taxas Extrajudiciais - Juros de Mora da Dívida Ativa</v>
      </c>
    </row>
    <row r="427" spans="2:19" ht="30" x14ac:dyDescent="0.25">
      <c r="B427" s="128"/>
      <c r="C427" s="19" t="s">
        <v>1513</v>
      </c>
      <c r="D427" s="19" t="s">
        <v>1513</v>
      </c>
      <c r="E427" s="19" t="s">
        <v>1522</v>
      </c>
      <c r="F427" s="19" t="s">
        <v>1522</v>
      </c>
      <c r="G427" s="19" t="s">
        <v>1543</v>
      </c>
      <c r="H427" s="19" t="s">
        <v>1516</v>
      </c>
      <c r="I427" s="19" t="s">
        <v>1516</v>
      </c>
      <c r="J427" s="19" t="s">
        <v>8831</v>
      </c>
      <c r="K427" s="21" t="s">
        <v>103</v>
      </c>
      <c r="L427" s="19" t="str">
        <f t="shared" si="12"/>
        <v>S</v>
      </c>
      <c r="M427" s="19">
        <f t="shared" si="13"/>
        <v>5</v>
      </c>
      <c r="N427" s="20" t="s">
        <v>45</v>
      </c>
      <c r="O427" s="1" t="s">
        <v>104</v>
      </c>
      <c r="P427" s="1"/>
      <c r="Q427" s="19"/>
      <c r="R427" s="112">
        <v>45126</v>
      </c>
      <c r="S427" s="7" t="str">
        <f>EMENTARIO[[#This Row],[NR]]&amp;" - "&amp;EMENTARIO[[#This Row],[Especificação]]</f>
        <v>1.1.2.2.52.0.0 - Taxa de Estudo de Impacto de Vizinhança (EIV)</v>
      </c>
    </row>
    <row r="428" spans="2:19" x14ac:dyDescent="0.25">
      <c r="B428" s="128"/>
      <c r="C428" s="19" t="s">
        <v>1513</v>
      </c>
      <c r="D428" s="19" t="s">
        <v>1513</v>
      </c>
      <c r="E428" s="19" t="s">
        <v>1522</v>
      </c>
      <c r="F428" s="19" t="s">
        <v>1522</v>
      </c>
      <c r="G428" s="19" t="s">
        <v>1543</v>
      </c>
      <c r="H428" s="19" t="s">
        <v>1516</v>
      </c>
      <c r="I428" s="19" t="s">
        <v>1513</v>
      </c>
      <c r="J428" s="19" t="s">
        <v>8832</v>
      </c>
      <c r="K428" s="21" t="s">
        <v>914</v>
      </c>
      <c r="L428" s="19" t="str">
        <f t="shared" si="12"/>
        <v>A</v>
      </c>
      <c r="M428" s="19">
        <f t="shared" si="13"/>
        <v>7</v>
      </c>
      <c r="N428" s="20" t="s">
        <v>45</v>
      </c>
      <c r="O428" s="1" t="s">
        <v>2521</v>
      </c>
      <c r="P428" s="1" t="s">
        <v>4421</v>
      </c>
      <c r="Q428" s="19"/>
      <c r="R428" s="112">
        <v>45126</v>
      </c>
      <c r="S428" s="7" t="str">
        <f>EMENTARIO[[#This Row],[NR]]&amp;" - "&amp;EMENTARIO[[#This Row],[Especificação]]</f>
        <v>1.1.2.2.52.0.1 - Taxa de Estudo de Impacto de Vizinhança (EIV) - Principal</v>
      </c>
    </row>
    <row r="429" spans="2:19" x14ac:dyDescent="0.25">
      <c r="B429" s="128"/>
      <c r="C429" s="19" t="s">
        <v>1513</v>
      </c>
      <c r="D429" s="19" t="s">
        <v>1513</v>
      </c>
      <c r="E429" s="19" t="s">
        <v>1522</v>
      </c>
      <c r="F429" s="19" t="s">
        <v>1522</v>
      </c>
      <c r="G429" s="19" t="s">
        <v>1543</v>
      </c>
      <c r="H429" s="19" t="s">
        <v>1516</v>
      </c>
      <c r="I429" s="19" t="s">
        <v>1522</v>
      </c>
      <c r="J429" s="19" t="s">
        <v>8833</v>
      </c>
      <c r="K429" s="21" t="s">
        <v>915</v>
      </c>
      <c r="L429" s="19" t="str">
        <f t="shared" si="12"/>
        <v>A</v>
      </c>
      <c r="M429" s="19">
        <f t="shared" si="13"/>
        <v>7</v>
      </c>
      <c r="N429" s="20" t="s">
        <v>45</v>
      </c>
      <c r="O429" s="1" t="s">
        <v>2521</v>
      </c>
      <c r="P429" s="1" t="s">
        <v>4421</v>
      </c>
      <c r="Q429" s="19"/>
      <c r="R429" s="112">
        <v>45126</v>
      </c>
      <c r="S429" s="7" t="str">
        <f>EMENTARIO[[#This Row],[NR]]&amp;" - "&amp;EMENTARIO[[#This Row],[Especificação]]</f>
        <v>1.1.2.2.52.0.2 - Taxa de Estudo de Impacto de Vizinhança (EIV) - Multas e Juros de Mora</v>
      </c>
    </row>
    <row r="430" spans="2:19" x14ac:dyDescent="0.25">
      <c r="B430" s="128"/>
      <c r="C430" s="19" t="s">
        <v>1513</v>
      </c>
      <c r="D430" s="19" t="s">
        <v>1513</v>
      </c>
      <c r="E430" s="19" t="s">
        <v>1522</v>
      </c>
      <c r="F430" s="19" t="s">
        <v>1522</v>
      </c>
      <c r="G430" s="19" t="s">
        <v>1543</v>
      </c>
      <c r="H430" s="19" t="s">
        <v>1516</v>
      </c>
      <c r="I430" s="19" t="s">
        <v>1514</v>
      </c>
      <c r="J430" s="19" t="s">
        <v>8834</v>
      </c>
      <c r="K430" s="21" t="s">
        <v>916</v>
      </c>
      <c r="L430" s="19" t="str">
        <f t="shared" si="12"/>
        <v>A</v>
      </c>
      <c r="M430" s="19">
        <f t="shared" si="13"/>
        <v>7</v>
      </c>
      <c r="N430" s="20" t="s">
        <v>45</v>
      </c>
      <c r="O430" s="1" t="s">
        <v>2521</v>
      </c>
      <c r="P430" s="1"/>
      <c r="Q430" s="19"/>
      <c r="R430" s="112">
        <v>45126</v>
      </c>
      <c r="S430" s="7" t="str">
        <f>EMENTARIO[[#This Row],[NR]]&amp;" - "&amp;EMENTARIO[[#This Row],[Especificação]]</f>
        <v>1.1.2.2.52.0.3 - Taxa de Estudo de Impacto de Vizinhança (EIV) - Dívida Ativa</v>
      </c>
    </row>
    <row r="431" spans="2:19" ht="30" x14ac:dyDescent="0.25">
      <c r="B431" s="128"/>
      <c r="C431" s="19" t="s">
        <v>1513</v>
      </c>
      <c r="D431" s="19" t="s">
        <v>1513</v>
      </c>
      <c r="E431" s="19" t="s">
        <v>1522</v>
      </c>
      <c r="F431" s="19" t="s">
        <v>1522</v>
      </c>
      <c r="G431" s="19" t="s">
        <v>1543</v>
      </c>
      <c r="H431" s="19" t="s">
        <v>1516</v>
      </c>
      <c r="I431" s="19" t="s">
        <v>1523</v>
      </c>
      <c r="J431" s="19" t="s">
        <v>8835</v>
      </c>
      <c r="K431" s="21" t="s">
        <v>917</v>
      </c>
      <c r="L431" s="19" t="str">
        <f t="shared" si="12"/>
        <v>A</v>
      </c>
      <c r="M431" s="19">
        <f t="shared" si="13"/>
        <v>7</v>
      </c>
      <c r="N431" s="20" t="s">
        <v>45</v>
      </c>
      <c r="O431" s="1" t="s">
        <v>2521</v>
      </c>
      <c r="P431" s="1"/>
      <c r="Q431" s="19"/>
      <c r="R431" s="112">
        <v>45126</v>
      </c>
      <c r="S431" s="7" t="str">
        <f>EMENTARIO[[#This Row],[NR]]&amp;" - "&amp;EMENTARIO[[#This Row],[Especificação]]</f>
        <v>1.1.2.2.52.0.4 - Taxa de Estudo de Impacto de Vizinhança (EIV) - Dívida Ativa - Multas e Juros de Mora da Dívida Ativa</v>
      </c>
    </row>
    <row r="432" spans="2:19" x14ac:dyDescent="0.25">
      <c r="B432" s="128"/>
      <c r="C432" s="19" t="s">
        <v>1513</v>
      </c>
      <c r="D432" s="19" t="s">
        <v>1513</v>
      </c>
      <c r="E432" s="19" t="s">
        <v>1522</v>
      </c>
      <c r="F432" s="19" t="s">
        <v>1522</v>
      </c>
      <c r="G432" s="19" t="s">
        <v>1543</v>
      </c>
      <c r="H432" s="19" t="s">
        <v>1516</v>
      </c>
      <c r="I432" s="19" t="s">
        <v>1524</v>
      </c>
      <c r="J432" s="19" t="s">
        <v>8836</v>
      </c>
      <c r="K432" s="21" t="s">
        <v>918</v>
      </c>
      <c r="L432" s="19" t="str">
        <f t="shared" si="12"/>
        <v>A</v>
      </c>
      <c r="M432" s="19">
        <f t="shared" si="13"/>
        <v>7</v>
      </c>
      <c r="N432" s="20" t="s">
        <v>45</v>
      </c>
      <c r="O432" s="1" t="s">
        <v>2521</v>
      </c>
      <c r="P432" s="1"/>
      <c r="Q432" s="19"/>
      <c r="R432" s="112">
        <v>45126</v>
      </c>
      <c r="S432" s="7" t="str">
        <f>EMENTARIO[[#This Row],[NR]]&amp;" - "&amp;EMENTARIO[[#This Row],[Especificação]]</f>
        <v>1.1.2.2.52.0.5 - Taxa de Estudo de Impacto de Vizinhança (EIV) - Multas</v>
      </c>
    </row>
    <row r="433" spans="2:19" x14ac:dyDescent="0.25">
      <c r="B433" s="128"/>
      <c r="C433" s="19" t="s">
        <v>1513</v>
      </c>
      <c r="D433" s="19" t="s">
        <v>1513</v>
      </c>
      <c r="E433" s="19" t="s">
        <v>1522</v>
      </c>
      <c r="F433" s="19" t="s">
        <v>1522</v>
      </c>
      <c r="G433" s="19" t="s">
        <v>1543</v>
      </c>
      <c r="H433" s="19" t="s">
        <v>1516</v>
      </c>
      <c r="I433" s="19" t="s">
        <v>1518</v>
      </c>
      <c r="J433" s="19" t="s">
        <v>8837</v>
      </c>
      <c r="K433" s="21" t="s">
        <v>919</v>
      </c>
      <c r="L433" s="19" t="str">
        <f t="shared" si="12"/>
        <v>A</v>
      </c>
      <c r="M433" s="19">
        <f t="shared" si="13"/>
        <v>7</v>
      </c>
      <c r="N433" s="20" t="s">
        <v>45</v>
      </c>
      <c r="O433" s="1" t="s">
        <v>2521</v>
      </c>
      <c r="P433" s="1"/>
      <c r="Q433" s="19"/>
      <c r="R433" s="112">
        <v>45126</v>
      </c>
      <c r="S433" s="7" t="str">
        <f>EMENTARIO[[#This Row],[NR]]&amp;" - "&amp;EMENTARIO[[#This Row],[Especificação]]</f>
        <v>1.1.2.2.52.0.6 - Taxa de Estudo de Impacto de Vizinhança (EIV) - Juros de Mora</v>
      </c>
    </row>
    <row r="434" spans="2:19" ht="30" x14ac:dyDescent="0.25">
      <c r="B434" s="128"/>
      <c r="C434" s="19" t="s">
        <v>1513</v>
      </c>
      <c r="D434" s="19" t="s">
        <v>1513</v>
      </c>
      <c r="E434" s="19" t="s">
        <v>1522</v>
      </c>
      <c r="F434" s="19" t="s">
        <v>1522</v>
      </c>
      <c r="G434" s="19" t="s">
        <v>1543</v>
      </c>
      <c r="H434" s="19" t="s">
        <v>1516</v>
      </c>
      <c r="I434" s="19" t="s">
        <v>1520</v>
      </c>
      <c r="J434" s="19" t="s">
        <v>8838</v>
      </c>
      <c r="K434" s="21" t="s">
        <v>920</v>
      </c>
      <c r="L434" s="19" t="str">
        <f t="shared" si="12"/>
        <v>A</v>
      </c>
      <c r="M434" s="19">
        <f t="shared" si="13"/>
        <v>7</v>
      </c>
      <c r="N434" s="20" t="s">
        <v>45</v>
      </c>
      <c r="O434" s="1" t="s">
        <v>2521</v>
      </c>
      <c r="P434" s="1"/>
      <c r="Q434" s="19"/>
      <c r="R434" s="112">
        <v>45126</v>
      </c>
      <c r="S434" s="7" t="str">
        <f>EMENTARIO[[#This Row],[NR]]&amp;" - "&amp;EMENTARIO[[#This Row],[Especificação]]</f>
        <v>1.1.2.2.52.0.7 - Taxa de Estudo de Impacto de Vizinhança (EIV) - Dívida Ativa - Multas da Dívida Ativa</v>
      </c>
    </row>
    <row r="435" spans="2:19" ht="30" x14ac:dyDescent="0.25">
      <c r="B435" s="128"/>
      <c r="C435" s="19" t="s">
        <v>1513</v>
      </c>
      <c r="D435" s="19" t="s">
        <v>1513</v>
      </c>
      <c r="E435" s="19" t="s">
        <v>1522</v>
      </c>
      <c r="F435" s="19" t="s">
        <v>1522</v>
      </c>
      <c r="G435" s="19" t="s">
        <v>1543</v>
      </c>
      <c r="H435" s="19" t="s">
        <v>1516</v>
      </c>
      <c r="I435" s="19" t="s">
        <v>1521</v>
      </c>
      <c r="J435" s="19" t="s">
        <v>8839</v>
      </c>
      <c r="K435" s="21" t="s">
        <v>921</v>
      </c>
      <c r="L435" s="19" t="str">
        <f t="shared" si="12"/>
        <v>A</v>
      </c>
      <c r="M435" s="19">
        <f t="shared" si="13"/>
        <v>7</v>
      </c>
      <c r="N435" s="20" t="s">
        <v>45</v>
      </c>
      <c r="O435" s="1" t="s">
        <v>2521</v>
      </c>
      <c r="P435" s="1"/>
      <c r="Q435" s="19"/>
      <c r="R435" s="112">
        <v>45126</v>
      </c>
      <c r="S435" s="7" t="str">
        <f>EMENTARIO[[#This Row],[NR]]&amp;" - "&amp;EMENTARIO[[#This Row],[Especificação]]</f>
        <v>1.1.2.2.52.0.8 - Taxa de Estudo de Impacto de Vizinhança (EIV) - Juros de Mora da Dívida Ativa</v>
      </c>
    </row>
    <row r="436" spans="2:19" ht="30" x14ac:dyDescent="0.25">
      <c r="B436" s="128"/>
      <c r="C436" s="19" t="s">
        <v>1513</v>
      </c>
      <c r="D436" s="19" t="s">
        <v>1513</v>
      </c>
      <c r="E436" s="19" t="s">
        <v>1522</v>
      </c>
      <c r="F436" s="19" t="s">
        <v>1522</v>
      </c>
      <c r="G436" s="19" t="s">
        <v>1540</v>
      </c>
      <c r="H436" s="19" t="s">
        <v>1516</v>
      </c>
      <c r="I436" s="19" t="s">
        <v>1516</v>
      </c>
      <c r="J436" s="117" t="s">
        <v>8840</v>
      </c>
      <c r="K436" s="118" t="s">
        <v>4382</v>
      </c>
      <c r="L436" s="117" t="str">
        <f t="shared" si="12"/>
        <v>S</v>
      </c>
      <c r="M436" s="117">
        <f t="shared" si="13"/>
        <v>5</v>
      </c>
      <c r="N436" s="116" t="s">
        <v>45</v>
      </c>
      <c r="O436" s="119" t="s">
        <v>4383</v>
      </c>
      <c r="P436" s="119"/>
      <c r="Q436" s="117"/>
      <c r="R436" s="112">
        <v>45126</v>
      </c>
      <c r="S436" s="7" t="str">
        <f>EMENTARIO[[#This Row],[NR]]&amp;" - "&amp;EMENTARIO[[#This Row],[Especificação]]</f>
        <v>1.1.2.2.53.0.0 - Taxa pela Prestação de Serviços de Limpeza Pública e Manejo de Resíduos Sólidos.</v>
      </c>
    </row>
    <row r="437" spans="2:19" ht="30" x14ac:dyDescent="0.25">
      <c r="B437" s="128"/>
      <c r="C437" s="19" t="s">
        <v>1513</v>
      </c>
      <c r="D437" s="19" t="s">
        <v>1513</v>
      </c>
      <c r="E437" s="19" t="s">
        <v>1522</v>
      </c>
      <c r="F437" s="19" t="s">
        <v>1522</v>
      </c>
      <c r="G437" s="19" t="s">
        <v>1540</v>
      </c>
      <c r="H437" s="19" t="s">
        <v>1516</v>
      </c>
      <c r="I437" s="19" t="s">
        <v>1513</v>
      </c>
      <c r="J437" s="19" t="s">
        <v>8841</v>
      </c>
      <c r="K437" s="21" t="s">
        <v>4422</v>
      </c>
      <c r="L437" s="19" t="str">
        <f t="shared" si="12"/>
        <v>A</v>
      </c>
      <c r="M437" s="19">
        <f t="shared" si="13"/>
        <v>7</v>
      </c>
      <c r="N437" s="20" t="s">
        <v>51</v>
      </c>
      <c r="O437" s="1" t="s">
        <v>2521</v>
      </c>
      <c r="P437" s="1"/>
      <c r="Q437" s="33"/>
      <c r="R437" s="112" t="s">
        <v>157</v>
      </c>
      <c r="S437" s="7" t="str">
        <f>EMENTARIO[[#This Row],[NR]]&amp;" - "&amp;EMENTARIO[[#This Row],[Especificação]]</f>
        <v>1.1.2.2.53.0.1 - Taxa pela Prestação de Serviços de Limpeza Pública e Manejo de Resíduos Sólidos - Principal</v>
      </c>
    </row>
    <row r="438" spans="2:19" ht="30" x14ac:dyDescent="0.25">
      <c r="B438" s="128"/>
      <c r="C438" s="19" t="s">
        <v>1513</v>
      </c>
      <c r="D438" s="19" t="s">
        <v>1513</v>
      </c>
      <c r="E438" s="19" t="s">
        <v>1522</v>
      </c>
      <c r="F438" s="19" t="s">
        <v>1522</v>
      </c>
      <c r="G438" s="19" t="s">
        <v>1540</v>
      </c>
      <c r="H438" s="19" t="s">
        <v>1516</v>
      </c>
      <c r="I438" s="19" t="s">
        <v>1522</v>
      </c>
      <c r="J438" s="19" t="s">
        <v>8842</v>
      </c>
      <c r="K438" s="21" t="s">
        <v>4423</v>
      </c>
      <c r="L438" s="19" t="str">
        <f t="shared" si="12"/>
        <v>A</v>
      </c>
      <c r="M438" s="19">
        <f t="shared" si="13"/>
        <v>7</v>
      </c>
      <c r="N438" s="20" t="s">
        <v>51</v>
      </c>
      <c r="O438" s="1" t="s">
        <v>2521</v>
      </c>
      <c r="P438" s="1"/>
      <c r="Q438" s="33"/>
      <c r="R438" s="112" t="s">
        <v>157</v>
      </c>
      <c r="S438" s="7" t="str">
        <f>EMENTARIO[[#This Row],[NR]]&amp;" - "&amp;EMENTARIO[[#This Row],[Especificação]]</f>
        <v>1.1.2.2.53.0.2 - Taxa pela Prestação de Serviços de Limpeza Pública e Manejo de Resíduos Sólidos - Multas e Juros de Mora</v>
      </c>
    </row>
    <row r="439" spans="2:19" ht="30" x14ac:dyDescent="0.25">
      <c r="B439" s="128"/>
      <c r="C439" s="19" t="s">
        <v>1513</v>
      </c>
      <c r="D439" s="19" t="s">
        <v>1513</v>
      </c>
      <c r="E439" s="19" t="s">
        <v>1522</v>
      </c>
      <c r="F439" s="19" t="s">
        <v>1522</v>
      </c>
      <c r="G439" s="19" t="s">
        <v>1540</v>
      </c>
      <c r="H439" s="19" t="s">
        <v>1516</v>
      </c>
      <c r="I439" s="19" t="s">
        <v>1514</v>
      </c>
      <c r="J439" s="19" t="s">
        <v>8843</v>
      </c>
      <c r="K439" s="21" t="s">
        <v>4424</v>
      </c>
      <c r="L439" s="19" t="str">
        <f t="shared" si="12"/>
        <v>A</v>
      </c>
      <c r="M439" s="19">
        <f t="shared" si="13"/>
        <v>7</v>
      </c>
      <c r="N439" s="20" t="s">
        <v>51</v>
      </c>
      <c r="O439" s="1" t="s">
        <v>2521</v>
      </c>
      <c r="P439" s="1"/>
      <c r="Q439" s="33"/>
      <c r="R439" s="112" t="s">
        <v>157</v>
      </c>
      <c r="S439" s="7" t="str">
        <f>EMENTARIO[[#This Row],[NR]]&amp;" - "&amp;EMENTARIO[[#This Row],[Especificação]]</f>
        <v>1.1.2.2.53.0.3 - Taxa pela Prestação de Serviços de Limpeza Pública e Manejo de Resíduos Sólidos - Dívida Ativa</v>
      </c>
    </row>
    <row r="440" spans="2:19" ht="30" x14ac:dyDescent="0.25">
      <c r="B440" s="128"/>
      <c r="C440" s="19" t="s">
        <v>1513</v>
      </c>
      <c r="D440" s="19" t="s">
        <v>1513</v>
      </c>
      <c r="E440" s="19" t="s">
        <v>1522</v>
      </c>
      <c r="F440" s="19" t="s">
        <v>1522</v>
      </c>
      <c r="G440" s="19" t="s">
        <v>1540</v>
      </c>
      <c r="H440" s="19" t="s">
        <v>1516</v>
      </c>
      <c r="I440" s="19" t="s">
        <v>1523</v>
      </c>
      <c r="J440" s="19" t="s">
        <v>8844</v>
      </c>
      <c r="K440" s="21" t="s">
        <v>4958</v>
      </c>
      <c r="L440" s="19" t="str">
        <f t="shared" si="12"/>
        <v>A</v>
      </c>
      <c r="M440" s="19">
        <f t="shared" si="13"/>
        <v>7</v>
      </c>
      <c r="N440" s="20" t="s">
        <v>51</v>
      </c>
      <c r="O440" s="1" t="s">
        <v>2521</v>
      </c>
      <c r="P440" s="1"/>
      <c r="Q440" s="33"/>
      <c r="R440" s="112" t="s">
        <v>157</v>
      </c>
      <c r="S440" s="7" t="str">
        <f>EMENTARIO[[#This Row],[NR]]&amp;" - "&amp;EMENTARIO[[#This Row],[Especificação]]</f>
        <v>1.1.2.2.53.0.4 - TTaxa pela Prestação de Serviços de Limpeza Pública e Manejo de Resíduos Sólidos - Dívida Ativa - Multas e Juros de Mora da Dívida Ativa</v>
      </c>
    </row>
    <row r="441" spans="2:19" ht="30" x14ac:dyDescent="0.25">
      <c r="B441" s="128"/>
      <c r="C441" s="19" t="s">
        <v>1513</v>
      </c>
      <c r="D441" s="19" t="s">
        <v>1513</v>
      </c>
      <c r="E441" s="19" t="s">
        <v>1522</v>
      </c>
      <c r="F441" s="19" t="s">
        <v>1522</v>
      </c>
      <c r="G441" s="19" t="s">
        <v>1540</v>
      </c>
      <c r="H441" s="19" t="s">
        <v>1516</v>
      </c>
      <c r="I441" s="19" t="s">
        <v>1524</v>
      </c>
      <c r="J441" s="19" t="s">
        <v>8845</v>
      </c>
      <c r="K441" s="21" t="s">
        <v>4426</v>
      </c>
      <c r="L441" s="19" t="str">
        <f t="shared" si="12"/>
        <v>A</v>
      </c>
      <c r="M441" s="19">
        <f t="shared" si="13"/>
        <v>7</v>
      </c>
      <c r="N441" s="20" t="s">
        <v>51</v>
      </c>
      <c r="O441" s="1" t="s">
        <v>2521</v>
      </c>
      <c r="P441" s="1"/>
      <c r="Q441" s="33"/>
      <c r="R441" s="112" t="s">
        <v>157</v>
      </c>
      <c r="S441" s="7" t="str">
        <f>EMENTARIO[[#This Row],[NR]]&amp;" - "&amp;EMENTARIO[[#This Row],[Especificação]]</f>
        <v>1.1.2.2.53.0.5 - Taxa pela Prestação de Serviços de Limpeza Pública e Manejo de Resíduos Sólidos - Multas</v>
      </c>
    </row>
    <row r="442" spans="2:19" ht="30" x14ac:dyDescent="0.25">
      <c r="B442" s="128"/>
      <c r="C442" s="19" t="s">
        <v>1513</v>
      </c>
      <c r="D442" s="19" t="s">
        <v>1513</v>
      </c>
      <c r="E442" s="19" t="s">
        <v>1522</v>
      </c>
      <c r="F442" s="19" t="s">
        <v>1522</v>
      </c>
      <c r="G442" s="19" t="s">
        <v>1540</v>
      </c>
      <c r="H442" s="19" t="s">
        <v>1516</v>
      </c>
      <c r="I442" s="19" t="s">
        <v>1518</v>
      </c>
      <c r="J442" s="19" t="s">
        <v>8846</v>
      </c>
      <c r="K442" s="21" t="s">
        <v>4427</v>
      </c>
      <c r="L442" s="19" t="str">
        <f t="shared" si="12"/>
        <v>A</v>
      </c>
      <c r="M442" s="19">
        <f t="shared" si="13"/>
        <v>7</v>
      </c>
      <c r="N442" s="20" t="s">
        <v>51</v>
      </c>
      <c r="O442" s="1" t="s">
        <v>2521</v>
      </c>
      <c r="P442" s="1"/>
      <c r="Q442" s="33"/>
      <c r="R442" s="112" t="s">
        <v>157</v>
      </c>
      <c r="S442" s="7" t="str">
        <f>EMENTARIO[[#This Row],[NR]]&amp;" - "&amp;EMENTARIO[[#This Row],[Especificação]]</f>
        <v>1.1.2.2.53.0.6 - Taxa pela Prestação de Serviços de Limpeza Pública e Manejo de Resíduos Sólidos - Juros de Mora</v>
      </c>
    </row>
    <row r="443" spans="2:19" ht="30" x14ac:dyDescent="0.25">
      <c r="B443" s="128"/>
      <c r="C443" s="19" t="s">
        <v>1513</v>
      </c>
      <c r="D443" s="19" t="s">
        <v>1513</v>
      </c>
      <c r="E443" s="19" t="s">
        <v>1522</v>
      </c>
      <c r="F443" s="19" t="s">
        <v>1522</v>
      </c>
      <c r="G443" s="19" t="s">
        <v>1540</v>
      </c>
      <c r="H443" s="19" t="s">
        <v>1516</v>
      </c>
      <c r="I443" s="19" t="s">
        <v>1520</v>
      </c>
      <c r="J443" s="19" t="s">
        <v>8847</v>
      </c>
      <c r="K443" s="21" t="s">
        <v>4959</v>
      </c>
      <c r="L443" s="19" t="str">
        <f t="shared" si="12"/>
        <v>A</v>
      </c>
      <c r="M443" s="19">
        <f t="shared" si="13"/>
        <v>7</v>
      </c>
      <c r="N443" s="20" t="s">
        <v>51</v>
      </c>
      <c r="O443" s="1" t="s">
        <v>2521</v>
      </c>
      <c r="P443" s="1"/>
      <c r="Q443" s="33"/>
      <c r="R443" s="112" t="s">
        <v>157</v>
      </c>
      <c r="S443" s="7" t="str">
        <f>EMENTARIO[[#This Row],[NR]]&amp;" - "&amp;EMENTARIO[[#This Row],[Especificação]]</f>
        <v>1.1.2.2.53.0.7 - Taxa pela Prestação de Serviços de Limpeza Pública e Manejo de Resíduos Sólidos - Dívida Ativa - Multas da Dívida Ativa</v>
      </c>
    </row>
    <row r="444" spans="2:19" ht="30" x14ac:dyDescent="0.25">
      <c r="B444" s="128"/>
      <c r="C444" s="19" t="s">
        <v>1513</v>
      </c>
      <c r="D444" s="19" t="s">
        <v>1513</v>
      </c>
      <c r="E444" s="19" t="s">
        <v>1522</v>
      </c>
      <c r="F444" s="19" t="s">
        <v>1522</v>
      </c>
      <c r="G444" s="19" t="s">
        <v>1540</v>
      </c>
      <c r="H444" s="19" t="s">
        <v>1516</v>
      </c>
      <c r="I444" s="19" t="s">
        <v>1521</v>
      </c>
      <c r="J444" s="19" t="s">
        <v>8848</v>
      </c>
      <c r="K444" s="21" t="s">
        <v>4960</v>
      </c>
      <c r="L444" s="19" t="str">
        <f t="shared" si="12"/>
        <v>A</v>
      </c>
      <c r="M444" s="19">
        <f t="shared" si="13"/>
        <v>7</v>
      </c>
      <c r="N444" s="20" t="s">
        <v>51</v>
      </c>
      <c r="O444" s="1" t="s">
        <v>2521</v>
      </c>
      <c r="P444" s="1"/>
      <c r="Q444" s="33"/>
      <c r="R444" s="112" t="s">
        <v>157</v>
      </c>
      <c r="S444" s="7" t="str">
        <f>EMENTARIO[[#This Row],[NR]]&amp;" - "&amp;EMENTARIO[[#This Row],[Especificação]]</f>
        <v>1.1.2.2.53.0.8 - Taxa pela Prestação de Serviços de Limpeza Pública e Manejo de Resíduos Sólidos - Juros de Mora da Dívida Ativa</v>
      </c>
    </row>
    <row r="445" spans="2:19" x14ac:dyDescent="0.25">
      <c r="B445" s="128"/>
      <c r="C445" s="19" t="s">
        <v>1513</v>
      </c>
      <c r="D445" s="19" t="s">
        <v>1513</v>
      </c>
      <c r="E445" s="19" t="s">
        <v>1514</v>
      </c>
      <c r="F445" s="19" t="s">
        <v>1516</v>
      </c>
      <c r="G445" s="19" t="s">
        <v>1519</v>
      </c>
      <c r="H445" s="19" t="s">
        <v>1516</v>
      </c>
      <c r="I445" s="19" t="s">
        <v>1516</v>
      </c>
      <c r="J445" s="19" t="s">
        <v>8849</v>
      </c>
      <c r="K445" s="21" t="s">
        <v>105</v>
      </c>
      <c r="L445" s="19" t="str">
        <f t="shared" si="12"/>
        <v>S</v>
      </c>
      <c r="M445" s="19">
        <f t="shared" si="13"/>
        <v>3</v>
      </c>
      <c r="N445" s="20" t="s">
        <v>51</v>
      </c>
      <c r="O445" s="1" t="s">
        <v>106</v>
      </c>
      <c r="P445" s="1"/>
      <c r="Q445" s="33"/>
      <c r="R445" s="112" t="s">
        <v>157</v>
      </c>
      <c r="S445" s="7" t="str">
        <f>EMENTARIO[[#This Row],[NR]]&amp;" - "&amp;EMENTARIO[[#This Row],[Especificação]]</f>
        <v>1.1.3.0.00.0.0 - Contribuição de Melhoria</v>
      </c>
    </row>
    <row r="446" spans="2:19" x14ac:dyDescent="0.25">
      <c r="B446" s="128"/>
      <c r="C446" s="19" t="s">
        <v>1513</v>
      </c>
      <c r="D446" s="19" t="s">
        <v>1513</v>
      </c>
      <c r="E446" s="19" t="s">
        <v>1514</v>
      </c>
      <c r="F446" s="19" t="s">
        <v>1513</v>
      </c>
      <c r="G446" s="19" t="s">
        <v>1519</v>
      </c>
      <c r="H446" s="19" t="s">
        <v>1516</v>
      </c>
      <c r="I446" s="19" t="s">
        <v>1516</v>
      </c>
      <c r="J446" s="19" t="s">
        <v>8850</v>
      </c>
      <c r="K446" s="21" t="s">
        <v>105</v>
      </c>
      <c r="L446" s="19" t="str">
        <f t="shared" si="12"/>
        <v>S</v>
      </c>
      <c r="M446" s="19">
        <f t="shared" si="13"/>
        <v>4</v>
      </c>
      <c r="N446" s="20" t="s">
        <v>51</v>
      </c>
      <c r="O446" s="1" t="s">
        <v>106</v>
      </c>
      <c r="P446" s="1"/>
      <c r="Q446" s="33"/>
      <c r="R446" s="112" t="s">
        <v>157</v>
      </c>
      <c r="S446" s="7" t="str">
        <f>EMENTARIO[[#This Row],[NR]]&amp;" - "&amp;EMENTARIO[[#This Row],[Especificação]]</f>
        <v>1.1.3.1.00.0.0 - Contribuição de Melhoria</v>
      </c>
    </row>
    <row r="447" spans="2:19" ht="30" x14ac:dyDescent="0.25">
      <c r="B447" s="128"/>
      <c r="C447" s="19" t="s">
        <v>1513</v>
      </c>
      <c r="D447" s="19" t="s">
        <v>1513</v>
      </c>
      <c r="E447" s="19" t="s">
        <v>1514</v>
      </c>
      <c r="F447" s="19" t="s">
        <v>1513</v>
      </c>
      <c r="G447" s="19" t="s">
        <v>1537</v>
      </c>
      <c r="H447" s="19" t="s">
        <v>1516</v>
      </c>
      <c r="I447" s="19" t="s">
        <v>1516</v>
      </c>
      <c r="J447" s="19" t="s">
        <v>8851</v>
      </c>
      <c r="K447" s="21" t="s">
        <v>107</v>
      </c>
      <c r="L447" s="19" t="str">
        <f t="shared" si="12"/>
        <v>S</v>
      </c>
      <c r="M447" s="19">
        <f t="shared" si="13"/>
        <v>5</v>
      </c>
      <c r="N447" s="20" t="s">
        <v>51</v>
      </c>
      <c r="O447" s="1" t="s">
        <v>108</v>
      </c>
      <c r="P447" s="1"/>
      <c r="Q447" s="33"/>
      <c r="R447" s="112" t="s">
        <v>157</v>
      </c>
      <c r="S447" s="7" t="str">
        <f>EMENTARIO[[#This Row],[NR]]&amp;" - "&amp;EMENTARIO[[#This Row],[Especificação]]</f>
        <v>1.1.3.1.50.0.0 - Contribuição de Melhoria para Expansão da Rede de Água Potável e Esgoto Sanitário</v>
      </c>
    </row>
    <row r="448" spans="2:19" ht="30" x14ac:dyDescent="0.25">
      <c r="B448" s="128"/>
      <c r="C448" s="19" t="s">
        <v>1513</v>
      </c>
      <c r="D448" s="19" t="s">
        <v>1513</v>
      </c>
      <c r="E448" s="19" t="s">
        <v>1514</v>
      </c>
      <c r="F448" s="19" t="s">
        <v>1513</v>
      </c>
      <c r="G448" s="19" t="s">
        <v>1537</v>
      </c>
      <c r="H448" s="19" t="s">
        <v>1516</v>
      </c>
      <c r="I448" s="19" t="s">
        <v>1513</v>
      </c>
      <c r="J448" s="19" t="s">
        <v>8852</v>
      </c>
      <c r="K448" s="21" t="s">
        <v>922</v>
      </c>
      <c r="L448" s="19" t="str">
        <f t="shared" si="12"/>
        <v>A</v>
      </c>
      <c r="M448" s="19">
        <f t="shared" si="13"/>
        <v>7</v>
      </c>
      <c r="N448" s="20" t="s">
        <v>45</v>
      </c>
      <c r="O448" s="1" t="s">
        <v>2521</v>
      </c>
      <c r="P448" s="1"/>
      <c r="Q448" s="33"/>
      <c r="R448" s="112" t="s">
        <v>157</v>
      </c>
      <c r="S448" s="7" t="str">
        <f>EMENTARIO[[#This Row],[NR]]&amp;" - "&amp;EMENTARIO[[#This Row],[Especificação]]</f>
        <v>1.1.3.1.50.0.1 - Contribuição de Melhoria para Expansão da Rede de Água Potável e Esgoto Sanitário - Principal</v>
      </c>
    </row>
    <row r="449" spans="2:19" ht="30" x14ac:dyDescent="0.25">
      <c r="B449" s="128"/>
      <c r="C449" s="19" t="s">
        <v>1513</v>
      </c>
      <c r="D449" s="19" t="s">
        <v>1513</v>
      </c>
      <c r="E449" s="19" t="s">
        <v>1514</v>
      </c>
      <c r="F449" s="19" t="s">
        <v>1513</v>
      </c>
      <c r="G449" s="19" t="s">
        <v>1537</v>
      </c>
      <c r="H449" s="19" t="s">
        <v>1516</v>
      </c>
      <c r="I449" s="19" t="s">
        <v>1522</v>
      </c>
      <c r="J449" s="19" t="s">
        <v>8853</v>
      </c>
      <c r="K449" s="21" t="s">
        <v>923</v>
      </c>
      <c r="L449" s="19" t="str">
        <f t="shared" si="12"/>
        <v>A</v>
      </c>
      <c r="M449" s="19">
        <f t="shared" si="13"/>
        <v>7</v>
      </c>
      <c r="N449" s="20" t="s">
        <v>45</v>
      </c>
      <c r="O449" s="1" t="s">
        <v>2521</v>
      </c>
      <c r="P449" s="1"/>
      <c r="Q449" s="33"/>
      <c r="R449" s="112" t="s">
        <v>157</v>
      </c>
      <c r="S449" s="7" t="str">
        <f>EMENTARIO[[#This Row],[NR]]&amp;" - "&amp;EMENTARIO[[#This Row],[Especificação]]</f>
        <v>1.1.3.1.50.0.2 - Contribuição de Melhoria para Expansão da Rede de Água Potável e Esgoto Sanitário - Multas e Juros de Mora</v>
      </c>
    </row>
    <row r="450" spans="2:19" ht="30" x14ac:dyDescent="0.25">
      <c r="B450" s="128"/>
      <c r="C450" s="19" t="s">
        <v>1513</v>
      </c>
      <c r="D450" s="19" t="s">
        <v>1513</v>
      </c>
      <c r="E450" s="19" t="s">
        <v>1514</v>
      </c>
      <c r="F450" s="19" t="s">
        <v>1513</v>
      </c>
      <c r="G450" s="19" t="s">
        <v>1537</v>
      </c>
      <c r="H450" s="19" t="s">
        <v>1516</v>
      </c>
      <c r="I450" s="19" t="s">
        <v>1514</v>
      </c>
      <c r="J450" s="19" t="s">
        <v>8854</v>
      </c>
      <c r="K450" s="21" t="s">
        <v>924</v>
      </c>
      <c r="L450" s="19" t="str">
        <f t="shared" si="12"/>
        <v>A</v>
      </c>
      <c r="M450" s="19">
        <f t="shared" si="13"/>
        <v>7</v>
      </c>
      <c r="N450" s="20" t="s">
        <v>51</v>
      </c>
      <c r="O450" s="1" t="s">
        <v>2521</v>
      </c>
      <c r="P450" s="1"/>
      <c r="Q450" s="33"/>
      <c r="R450" s="112" t="s">
        <v>157</v>
      </c>
      <c r="S450" s="7" t="str">
        <f>EMENTARIO[[#This Row],[NR]]&amp;" - "&amp;EMENTARIO[[#This Row],[Especificação]]</f>
        <v>1.1.3.1.50.0.3 - Contribuição de Melhoria para Expansão da Rede de Água Potável e Esgoto Sanitário - Dívida Ativa</v>
      </c>
    </row>
    <row r="451" spans="2:19" ht="30" x14ac:dyDescent="0.25">
      <c r="B451" s="128"/>
      <c r="C451" s="19" t="s">
        <v>1513</v>
      </c>
      <c r="D451" s="19" t="s">
        <v>1513</v>
      </c>
      <c r="E451" s="19" t="s">
        <v>1514</v>
      </c>
      <c r="F451" s="19" t="s">
        <v>1513</v>
      </c>
      <c r="G451" s="19" t="s">
        <v>1537</v>
      </c>
      <c r="H451" s="19" t="s">
        <v>1516</v>
      </c>
      <c r="I451" s="19" t="s">
        <v>1523</v>
      </c>
      <c r="J451" s="19" t="s">
        <v>8855</v>
      </c>
      <c r="K451" s="21" t="s">
        <v>925</v>
      </c>
      <c r="L451" s="19" t="str">
        <f t="shared" si="12"/>
        <v>A</v>
      </c>
      <c r="M451" s="19">
        <f t="shared" si="13"/>
        <v>7</v>
      </c>
      <c r="N451" s="20" t="s">
        <v>51</v>
      </c>
      <c r="O451" s="1" t="s">
        <v>2521</v>
      </c>
      <c r="P451" s="1"/>
      <c r="Q451" s="33"/>
      <c r="R451" s="112" t="s">
        <v>157</v>
      </c>
      <c r="S451" s="7" t="str">
        <f>EMENTARIO[[#This Row],[NR]]&amp;" - "&amp;EMENTARIO[[#This Row],[Especificação]]</f>
        <v>1.1.3.1.50.0.4 - Contribuição de Melhoria para Expansão da Rede de Água Potável e Esgoto Sanitário - Dívida Ativa - Multas e Juros de Mora da Dívida Ativa</v>
      </c>
    </row>
    <row r="452" spans="2:19" ht="30" x14ac:dyDescent="0.25">
      <c r="B452" s="128"/>
      <c r="C452" s="19" t="s">
        <v>1513</v>
      </c>
      <c r="D452" s="19" t="s">
        <v>1513</v>
      </c>
      <c r="E452" s="19" t="s">
        <v>1514</v>
      </c>
      <c r="F452" s="19" t="s">
        <v>1513</v>
      </c>
      <c r="G452" s="19" t="s">
        <v>1537</v>
      </c>
      <c r="H452" s="19" t="s">
        <v>1516</v>
      </c>
      <c r="I452" s="19" t="s">
        <v>1524</v>
      </c>
      <c r="J452" s="19" t="s">
        <v>8856</v>
      </c>
      <c r="K452" s="21" t="s">
        <v>926</v>
      </c>
      <c r="L452" s="19" t="str">
        <f t="shared" ref="L452:L515" si="14">IF(M452 &lt; M453,"S","A")</f>
        <v>A</v>
      </c>
      <c r="M452" s="19">
        <f t="shared" ref="M452:M515" si="15">IF(VALUE(I452)&gt;0,7,IF(VALUE(H452)&gt;0,6,IF(VALUE(G452)&gt;0,5,IF(VALUE(F452)&gt;0,4,IF(VALUE(E452)&gt;0,3,IF(VALUE(D452)&gt;0,2,1))))))</f>
        <v>7</v>
      </c>
      <c r="N452" s="20" t="s">
        <v>51</v>
      </c>
      <c r="O452" s="1" t="s">
        <v>2521</v>
      </c>
      <c r="P452" s="1"/>
      <c r="Q452" s="33"/>
      <c r="R452" s="112" t="s">
        <v>157</v>
      </c>
      <c r="S452" s="7" t="str">
        <f>EMENTARIO[[#This Row],[NR]]&amp;" - "&amp;EMENTARIO[[#This Row],[Especificação]]</f>
        <v>1.1.3.1.50.0.5 - Contribuição de Melhoria para Expansão da Rede de Água Potável e Esgoto Sanitário - Multas</v>
      </c>
    </row>
    <row r="453" spans="2:19" ht="30" x14ac:dyDescent="0.25">
      <c r="B453" s="128"/>
      <c r="C453" s="19" t="s">
        <v>1513</v>
      </c>
      <c r="D453" s="19" t="s">
        <v>1513</v>
      </c>
      <c r="E453" s="19" t="s">
        <v>1514</v>
      </c>
      <c r="F453" s="19" t="s">
        <v>1513</v>
      </c>
      <c r="G453" s="19" t="s">
        <v>1537</v>
      </c>
      <c r="H453" s="19" t="s">
        <v>1516</v>
      </c>
      <c r="I453" s="19" t="s">
        <v>1518</v>
      </c>
      <c r="J453" s="19" t="s">
        <v>8857</v>
      </c>
      <c r="K453" s="21" t="s">
        <v>927</v>
      </c>
      <c r="L453" s="19" t="str">
        <f t="shared" si="14"/>
        <v>A</v>
      </c>
      <c r="M453" s="19">
        <f t="shared" si="15"/>
        <v>7</v>
      </c>
      <c r="N453" s="20" t="s">
        <v>51</v>
      </c>
      <c r="O453" s="1" t="s">
        <v>2521</v>
      </c>
      <c r="P453" s="1"/>
      <c r="Q453" s="33"/>
      <c r="R453" s="112" t="s">
        <v>157</v>
      </c>
      <c r="S453" s="7" t="str">
        <f>EMENTARIO[[#This Row],[NR]]&amp;" - "&amp;EMENTARIO[[#This Row],[Especificação]]</f>
        <v>1.1.3.1.50.0.6 - Contribuição de Melhoria para Expansão da Rede de Água Potável e Esgoto Sanitário - Juros de Mora</v>
      </c>
    </row>
    <row r="454" spans="2:19" ht="30" x14ac:dyDescent="0.25">
      <c r="B454" s="128"/>
      <c r="C454" s="19" t="s">
        <v>1513</v>
      </c>
      <c r="D454" s="19" t="s">
        <v>1513</v>
      </c>
      <c r="E454" s="19" t="s">
        <v>1514</v>
      </c>
      <c r="F454" s="19" t="s">
        <v>1513</v>
      </c>
      <c r="G454" s="19" t="s">
        <v>1537</v>
      </c>
      <c r="H454" s="19" t="s">
        <v>1516</v>
      </c>
      <c r="I454" s="19" t="s">
        <v>1520</v>
      </c>
      <c r="J454" s="19" t="s">
        <v>8858</v>
      </c>
      <c r="K454" s="21" t="s">
        <v>928</v>
      </c>
      <c r="L454" s="19" t="str">
        <f t="shared" si="14"/>
        <v>A</v>
      </c>
      <c r="M454" s="19">
        <f t="shared" si="15"/>
        <v>7</v>
      </c>
      <c r="N454" s="20" t="s">
        <v>51</v>
      </c>
      <c r="O454" s="1" t="s">
        <v>2521</v>
      </c>
      <c r="P454" s="1"/>
      <c r="Q454" s="33"/>
      <c r="R454" s="112" t="s">
        <v>157</v>
      </c>
      <c r="S454" s="7" t="str">
        <f>EMENTARIO[[#This Row],[NR]]&amp;" - "&amp;EMENTARIO[[#This Row],[Especificação]]</f>
        <v>1.1.3.1.50.0.7 - Contribuição de Melhoria para Expansão da Rede de Água Potável e Esgoto Sanitário - Dívida Ativa - Multas da Dívida Ativa</v>
      </c>
    </row>
    <row r="455" spans="2:19" ht="30" x14ac:dyDescent="0.25">
      <c r="B455" s="128"/>
      <c r="C455" s="19" t="s">
        <v>1513</v>
      </c>
      <c r="D455" s="19" t="s">
        <v>1513</v>
      </c>
      <c r="E455" s="19" t="s">
        <v>1514</v>
      </c>
      <c r="F455" s="19" t="s">
        <v>1513</v>
      </c>
      <c r="G455" s="19" t="s">
        <v>1537</v>
      </c>
      <c r="H455" s="19" t="s">
        <v>1516</v>
      </c>
      <c r="I455" s="19" t="s">
        <v>1521</v>
      </c>
      <c r="J455" s="19" t="s">
        <v>8859</v>
      </c>
      <c r="K455" s="21" t="s">
        <v>929</v>
      </c>
      <c r="L455" s="19" t="str">
        <f t="shared" si="14"/>
        <v>A</v>
      </c>
      <c r="M455" s="19">
        <f t="shared" si="15"/>
        <v>7</v>
      </c>
      <c r="N455" s="20" t="s">
        <v>51</v>
      </c>
      <c r="O455" s="1" t="s">
        <v>2521</v>
      </c>
      <c r="P455" s="1"/>
      <c r="Q455" s="33"/>
      <c r="R455" s="112" t="s">
        <v>157</v>
      </c>
      <c r="S455" s="7" t="str">
        <f>EMENTARIO[[#This Row],[NR]]&amp;" - "&amp;EMENTARIO[[#This Row],[Especificação]]</f>
        <v>1.1.3.1.50.0.8 - Contribuição de Melhoria para Expansão da Rede de Água Potável e Esgoto Sanitário - Juros de Mora da Dívida Ativa</v>
      </c>
    </row>
    <row r="456" spans="2:19" ht="30" x14ac:dyDescent="0.25">
      <c r="B456" s="128"/>
      <c r="C456" s="19" t="s">
        <v>1513</v>
      </c>
      <c r="D456" s="19" t="s">
        <v>1513</v>
      </c>
      <c r="E456" s="19" t="s">
        <v>1514</v>
      </c>
      <c r="F456" s="19" t="s">
        <v>1513</v>
      </c>
      <c r="G456" s="19" t="s">
        <v>1541</v>
      </c>
      <c r="H456" s="19" t="s">
        <v>1516</v>
      </c>
      <c r="I456" s="19" t="s">
        <v>1516</v>
      </c>
      <c r="J456" s="19" t="s">
        <v>8860</v>
      </c>
      <c r="K456" s="21" t="s">
        <v>109</v>
      </c>
      <c r="L456" s="19" t="str">
        <f t="shared" si="14"/>
        <v>S</v>
      </c>
      <c r="M456" s="19">
        <f t="shared" si="15"/>
        <v>5</v>
      </c>
      <c r="N456" s="20" t="s">
        <v>51</v>
      </c>
      <c r="O456" s="1" t="s">
        <v>110</v>
      </c>
      <c r="P456" s="1"/>
      <c r="Q456" s="33"/>
      <c r="R456" s="112" t="s">
        <v>157</v>
      </c>
      <c r="S456" s="7" t="str">
        <f>EMENTARIO[[#This Row],[NR]]&amp;" - "&amp;EMENTARIO[[#This Row],[Especificação]]</f>
        <v>1.1.3.1.51.0.0 - Contribuição de Melhoria para Expansão da Rede de Iluminação Pública na Cidade</v>
      </c>
    </row>
    <row r="457" spans="2:19" ht="30" x14ac:dyDescent="0.25">
      <c r="B457" s="128"/>
      <c r="C457" s="19" t="s">
        <v>1513</v>
      </c>
      <c r="D457" s="19" t="s">
        <v>1513</v>
      </c>
      <c r="E457" s="19" t="s">
        <v>1514</v>
      </c>
      <c r="F457" s="19" t="s">
        <v>1513</v>
      </c>
      <c r="G457" s="19" t="s">
        <v>1541</v>
      </c>
      <c r="H457" s="19" t="s">
        <v>1516</v>
      </c>
      <c r="I457" s="19" t="s">
        <v>1513</v>
      </c>
      <c r="J457" s="19" t="s">
        <v>8861</v>
      </c>
      <c r="K457" s="21" t="s">
        <v>930</v>
      </c>
      <c r="L457" s="19" t="str">
        <f t="shared" si="14"/>
        <v>A</v>
      </c>
      <c r="M457" s="19">
        <f t="shared" si="15"/>
        <v>7</v>
      </c>
      <c r="N457" s="20" t="s">
        <v>51</v>
      </c>
      <c r="O457" s="1" t="s">
        <v>2521</v>
      </c>
      <c r="P457" s="1"/>
      <c r="Q457" s="33"/>
      <c r="R457" s="112" t="s">
        <v>157</v>
      </c>
      <c r="S457" s="7" t="str">
        <f>EMENTARIO[[#This Row],[NR]]&amp;" - "&amp;EMENTARIO[[#This Row],[Especificação]]</f>
        <v>1.1.3.1.51.0.1 - Contribuição de Melhoria para Expansão da Rede de Iluminação Pública na Cidade - Principal</v>
      </c>
    </row>
    <row r="458" spans="2:19" ht="30" x14ac:dyDescent="0.25">
      <c r="B458" s="128"/>
      <c r="C458" s="19" t="s">
        <v>1513</v>
      </c>
      <c r="D458" s="19" t="s">
        <v>1513</v>
      </c>
      <c r="E458" s="19" t="s">
        <v>1514</v>
      </c>
      <c r="F458" s="19" t="s">
        <v>1513</v>
      </c>
      <c r="G458" s="19" t="s">
        <v>1541</v>
      </c>
      <c r="H458" s="19" t="s">
        <v>1516</v>
      </c>
      <c r="I458" s="19" t="s">
        <v>1522</v>
      </c>
      <c r="J458" s="19" t="s">
        <v>8862</v>
      </c>
      <c r="K458" s="21" t="s">
        <v>931</v>
      </c>
      <c r="L458" s="19" t="str">
        <f t="shared" si="14"/>
        <v>A</v>
      </c>
      <c r="M458" s="19">
        <f t="shared" si="15"/>
        <v>7</v>
      </c>
      <c r="N458" s="20" t="s">
        <v>51</v>
      </c>
      <c r="O458" s="1" t="s">
        <v>2521</v>
      </c>
      <c r="P458" s="1"/>
      <c r="Q458" s="33"/>
      <c r="R458" s="112" t="s">
        <v>157</v>
      </c>
      <c r="S458" s="7" t="str">
        <f>EMENTARIO[[#This Row],[NR]]&amp;" - "&amp;EMENTARIO[[#This Row],[Especificação]]</f>
        <v>1.1.3.1.51.0.2 - Contribuição de Melhoria para Expansão da Rede de Iluminação Pública na Cidade - Multas e Juros de Mora</v>
      </c>
    </row>
    <row r="459" spans="2:19" ht="30" x14ac:dyDescent="0.25">
      <c r="B459" s="128"/>
      <c r="C459" s="19" t="s">
        <v>1513</v>
      </c>
      <c r="D459" s="19" t="s">
        <v>1513</v>
      </c>
      <c r="E459" s="19" t="s">
        <v>1514</v>
      </c>
      <c r="F459" s="19" t="s">
        <v>1513</v>
      </c>
      <c r="G459" s="19" t="s">
        <v>1541</v>
      </c>
      <c r="H459" s="19" t="s">
        <v>1516</v>
      </c>
      <c r="I459" s="19" t="s">
        <v>1514</v>
      </c>
      <c r="J459" s="19" t="s">
        <v>8863</v>
      </c>
      <c r="K459" s="21" t="s">
        <v>932</v>
      </c>
      <c r="L459" s="19" t="str">
        <f t="shared" si="14"/>
        <v>A</v>
      </c>
      <c r="M459" s="19">
        <f t="shared" si="15"/>
        <v>7</v>
      </c>
      <c r="N459" s="20" t="s">
        <v>51</v>
      </c>
      <c r="O459" s="1" t="s">
        <v>2521</v>
      </c>
      <c r="P459" s="1"/>
      <c r="Q459" s="33"/>
      <c r="R459" s="112" t="s">
        <v>157</v>
      </c>
      <c r="S459" s="7" t="str">
        <f>EMENTARIO[[#This Row],[NR]]&amp;" - "&amp;EMENTARIO[[#This Row],[Especificação]]</f>
        <v>1.1.3.1.51.0.3 - Contribuição de Melhoria para Expansão da Rede de Iluminação Pública na Cidade - Dívida Ativa</v>
      </c>
    </row>
    <row r="460" spans="2:19" ht="30" x14ac:dyDescent="0.25">
      <c r="B460" s="128"/>
      <c r="C460" s="19" t="s">
        <v>1513</v>
      </c>
      <c r="D460" s="19" t="s">
        <v>1513</v>
      </c>
      <c r="E460" s="19" t="s">
        <v>1514</v>
      </c>
      <c r="F460" s="19" t="s">
        <v>1513</v>
      </c>
      <c r="G460" s="19" t="s">
        <v>1541</v>
      </c>
      <c r="H460" s="19" t="s">
        <v>1516</v>
      </c>
      <c r="I460" s="19" t="s">
        <v>1523</v>
      </c>
      <c r="J460" s="19" t="s">
        <v>8864</v>
      </c>
      <c r="K460" s="1" t="s">
        <v>933</v>
      </c>
      <c r="L460" s="19" t="str">
        <f t="shared" si="14"/>
        <v>A</v>
      </c>
      <c r="M460" s="19">
        <f t="shared" si="15"/>
        <v>7</v>
      </c>
      <c r="N460" s="19" t="s">
        <v>45</v>
      </c>
      <c r="O460" s="1" t="s">
        <v>2521</v>
      </c>
      <c r="P460" s="1"/>
      <c r="Q460" s="33"/>
      <c r="R460" s="112" t="s">
        <v>157</v>
      </c>
      <c r="S460" s="7" t="str">
        <f>EMENTARIO[[#This Row],[NR]]&amp;" - "&amp;EMENTARIO[[#This Row],[Especificação]]</f>
        <v>1.1.3.1.51.0.4 - Contribuição de Melhoria para Expansão da Rede de Iluminação Pública na Cidade - Dívida Ativa - Multas e Juros de Mora da Dívida Ativa</v>
      </c>
    </row>
    <row r="461" spans="2:19" ht="30" x14ac:dyDescent="0.25">
      <c r="B461" s="128"/>
      <c r="C461" s="19" t="s">
        <v>1513</v>
      </c>
      <c r="D461" s="19" t="s">
        <v>1513</v>
      </c>
      <c r="E461" s="19" t="s">
        <v>1514</v>
      </c>
      <c r="F461" s="19" t="s">
        <v>1513</v>
      </c>
      <c r="G461" s="19" t="s">
        <v>1541</v>
      </c>
      <c r="H461" s="19" t="s">
        <v>1516</v>
      </c>
      <c r="I461" s="19" t="s">
        <v>1524</v>
      </c>
      <c r="J461" s="19" t="s">
        <v>8865</v>
      </c>
      <c r="K461" s="1" t="s">
        <v>934</v>
      </c>
      <c r="L461" s="19" t="str">
        <f t="shared" si="14"/>
        <v>A</v>
      </c>
      <c r="M461" s="19">
        <f t="shared" si="15"/>
        <v>7</v>
      </c>
      <c r="N461" s="19" t="s">
        <v>45</v>
      </c>
      <c r="O461" s="1" t="s">
        <v>2521</v>
      </c>
      <c r="P461" s="1"/>
      <c r="Q461" s="33"/>
      <c r="R461" s="112" t="s">
        <v>157</v>
      </c>
      <c r="S461" s="7" t="str">
        <f>EMENTARIO[[#This Row],[NR]]&amp;" - "&amp;EMENTARIO[[#This Row],[Especificação]]</f>
        <v>1.1.3.1.51.0.5 - Contribuição de Melhoria para Expansão da Rede de Iluminação Pública na Cidade - Multas</v>
      </c>
    </row>
    <row r="462" spans="2:19" ht="30" x14ac:dyDescent="0.25">
      <c r="B462" s="128"/>
      <c r="C462" s="19" t="s">
        <v>1513</v>
      </c>
      <c r="D462" s="19" t="s">
        <v>1513</v>
      </c>
      <c r="E462" s="19" t="s">
        <v>1514</v>
      </c>
      <c r="F462" s="19" t="s">
        <v>1513</v>
      </c>
      <c r="G462" s="19" t="s">
        <v>1541</v>
      </c>
      <c r="H462" s="19" t="s">
        <v>1516</v>
      </c>
      <c r="I462" s="19" t="s">
        <v>1518</v>
      </c>
      <c r="J462" s="19" t="s">
        <v>8866</v>
      </c>
      <c r="K462" s="1" t="s">
        <v>935</v>
      </c>
      <c r="L462" s="19" t="str">
        <f t="shared" si="14"/>
        <v>A</v>
      </c>
      <c r="M462" s="19">
        <f t="shared" si="15"/>
        <v>7</v>
      </c>
      <c r="N462" s="19" t="s">
        <v>55</v>
      </c>
      <c r="O462" s="1" t="s">
        <v>2521</v>
      </c>
      <c r="P462" s="1"/>
      <c r="Q462" s="33"/>
      <c r="R462" s="112" t="s">
        <v>157</v>
      </c>
      <c r="S462" s="7" t="str">
        <f>EMENTARIO[[#This Row],[NR]]&amp;" - "&amp;EMENTARIO[[#This Row],[Especificação]]</f>
        <v>1.1.3.1.51.0.6 - Contribuição de Melhoria para Expansão da Rede de Iluminação Pública na Cidade - Juros de Mora</v>
      </c>
    </row>
    <row r="463" spans="2:19" ht="30" x14ac:dyDescent="0.25">
      <c r="B463" s="128"/>
      <c r="C463" s="19" t="s">
        <v>1513</v>
      </c>
      <c r="D463" s="19" t="s">
        <v>1513</v>
      </c>
      <c r="E463" s="19" t="s">
        <v>1514</v>
      </c>
      <c r="F463" s="19" t="s">
        <v>1513</v>
      </c>
      <c r="G463" s="19" t="s">
        <v>1541</v>
      </c>
      <c r="H463" s="19" t="s">
        <v>1516</v>
      </c>
      <c r="I463" s="19" t="s">
        <v>1520</v>
      </c>
      <c r="J463" s="19" t="s">
        <v>8867</v>
      </c>
      <c r="K463" s="1" t="s">
        <v>936</v>
      </c>
      <c r="L463" s="19" t="str">
        <f t="shared" si="14"/>
        <v>A</v>
      </c>
      <c r="M463" s="19">
        <f t="shared" si="15"/>
        <v>7</v>
      </c>
      <c r="N463" s="20"/>
      <c r="O463" s="1" t="s">
        <v>2521</v>
      </c>
      <c r="P463" s="1"/>
      <c r="Q463" s="33"/>
      <c r="R463" s="112" t="s">
        <v>157</v>
      </c>
      <c r="S463" s="7" t="str">
        <f>EMENTARIO[[#This Row],[NR]]&amp;" - "&amp;EMENTARIO[[#This Row],[Especificação]]</f>
        <v>1.1.3.1.51.0.7 - Contribuição de Melhoria para Expansão da Rede de Iluminação Pública na Cidade - Dívida Ativa - Multas da Dívida Ativa</v>
      </c>
    </row>
    <row r="464" spans="2:19" ht="30" x14ac:dyDescent="0.25">
      <c r="B464" s="128"/>
      <c r="C464" s="19" t="s">
        <v>1513</v>
      </c>
      <c r="D464" s="19" t="s">
        <v>1513</v>
      </c>
      <c r="E464" s="19" t="s">
        <v>1514</v>
      </c>
      <c r="F464" s="19" t="s">
        <v>1513</v>
      </c>
      <c r="G464" s="19" t="s">
        <v>1541</v>
      </c>
      <c r="H464" s="19" t="s">
        <v>1516</v>
      </c>
      <c r="I464" s="19" t="s">
        <v>1521</v>
      </c>
      <c r="J464" s="19" t="s">
        <v>8868</v>
      </c>
      <c r="K464" s="21" t="s">
        <v>937</v>
      </c>
      <c r="L464" s="19" t="str">
        <f t="shared" si="14"/>
        <v>A</v>
      </c>
      <c r="M464" s="19">
        <f t="shared" si="15"/>
        <v>7</v>
      </c>
      <c r="N464" s="20" t="s">
        <v>45</v>
      </c>
      <c r="O464" s="1" t="s">
        <v>2521</v>
      </c>
      <c r="P464" s="1"/>
      <c r="Q464" s="33"/>
      <c r="R464" s="112" t="s">
        <v>157</v>
      </c>
      <c r="S464" s="7" t="str">
        <f>EMENTARIO[[#This Row],[NR]]&amp;" - "&amp;EMENTARIO[[#This Row],[Especificação]]</f>
        <v>1.1.3.1.51.0.8 - Contribuição de Melhoria para Expansão da Rede de Iluminação Pública na Cidade - Juros de Mora da Dívida Ativa</v>
      </c>
    </row>
    <row r="465" spans="2:19" ht="30" x14ac:dyDescent="0.25">
      <c r="B465" s="128"/>
      <c r="C465" s="19" t="s">
        <v>1513</v>
      </c>
      <c r="D465" s="19" t="s">
        <v>1513</v>
      </c>
      <c r="E465" s="19" t="s">
        <v>1514</v>
      </c>
      <c r="F465" s="19" t="s">
        <v>1513</v>
      </c>
      <c r="G465" s="19" t="s">
        <v>1543</v>
      </c>
      <c r="H465" s="19" t="s">
        <v>1516</v>
      </c>
      <c r="I465" s="19" t="s">
        <v>1516</v>
      </c>
      <c r="J465" s="19" t="s">
        <v>8869</v>
      </c>
      <c r="K465" s="21" t="s">
        <v>111</v>
      </c>
      <c r="L465" s="19" t="str">
        <f t="shared" si="14"/>
        <v>S</v>
      </c>
      <c r="M465" s="19">
        <f t="shared" si="15"/>
        <v>5</v>
      </c>
      <c r="N465" s="20" t="s">
        <v>45</v>
      </c>
      <c r="O465" s="1" t="s">
        <v>112</v>
      </c>
      <c r="P465" s="1"/>
      <c r="Q465" s="33"/>
      <c r="R465" s="112" t="s">
        <v>157</v>
      </c>
      <c r="S465" s="7" t="str">
        <f>EMENTARIO[[#This Row],[NR]]&amp;" - "&amp;EMENTARIO[[#This Row],[Especificação]]</f>
        <v>1.1.3.1.52.0.0 - Contribuição de Melhoria para Expansão de Rede de Iluminação Pública Rural</v>
      </c>
    </row>
    <row r="466" spans="2:19" ht="30" x14ac:dyDescent="0.25">
      <c r="B466" s="128"/>
      <c r="C466" s="19" t="s">
        <v>1513</v>
      </c>
      <c r="D466" s="19" t="s">
        <v>1513</v>
      </c>
      <c r="E466" s="19" t="s">
        <v>1514</v>
      </c>
      <c r="F466" s="19" t="s">
        <v>1513</v>
      </c>
      <c r="G466" s="19" t="s">
        <v>1543</v>
      </c>
      <c r="H466" s="19" t="s">
        <v>1516</v>
      </c>
      <c r="I466" s="19" t="s">
        <v>1513</v>
      </c>
      <c r="J466" s="19" t="s">
        <v>8870</v>
      </c>
      <c r="K466" s="21" t="s">
        <v>938</v>
      </c>
      <c r="L466" s="19" t="str">
        <f t="shared" si="14"/>
        <v>A</v>
      </c>
      <c r="M466" s="19">
        <f t="shared" si="15"/>
        <v>7</v>
      </c>
      <c r="N466" s="20" t="s">
        <v>55</v>
      </c>
      <c r="O466" s="1" t="s">
        <v>2521</v>
      </c>
      <c r="P466" s="1"/>
      <c r="Q466" s="33"/>
      <c r="R466" s="112" t="s">
        <v>157</v>
      </c>
      <c r="S466" s="7" t="str">
        <f>EMENTARIO[[#This Row],[NR]]&amp;" - "&amp;EMENTARIO[[#This Row],[Especificação]]</f>
        <v>1.1.3.1.52.0.1 - Contribuição de Melhoria para Expansão de Rede de Iluminação Pública Rural - Principal</v>
      </c>
    </row>
    <row r="467" spans="2:19" ht="30" x14ac:dyDescent="0.25">
      <c r="B467" s="128"/>
      <c r="C467" s="19" t="s">
        <v>1513</v>
      </c>
      <c r="D467" s="19" t="s">
        <v>1513</v>
      </c>
      <c r="E467" s="19" t="s">
        <v>1514</v>
      </c>
      <c r="F467" s="19" t="s">
        <v>1513</v>
      </c>
      <c r="G467" s="19" t="s">
        <v>1543</v>
      </c>
      <c r="H467" s="19" t="s">
        <v>1516</v>
      </c>
      <c r="I467" s="19" t="s">
        <v>1522</v>
      </c>
      <c r="J467" s="19" t="s">
        <v>8871</v>
      </c>
      <c r="K467" s="21" t="s">
        <v>939</v>
      </c>
      <c r="L467" s="19" t="str">
        <f t="shared" si="14"/>
        <v>A</v>
      </c>
      <c r="M467" s="19">
        <f t="shared" si="15"/>
        <v>7</v>
      </c>
      <c r="N467" s="20" t="s">
        <v>55</v>
      </c>
      <c r="O467" s="1" t="s">
        <v>2521</v>
      </c>
      <c r="P467" s="1"/>
      <c r="Q467" s="33"/>
      <c r="R467" s="112" t="s">
        <v>157</v>
      </c>
      <c r="S467" s="7" t="str">
        <f>EMENTARIO[[#This Row],[NR]]&amp;" - "&amp;EMENTARIO[[#This Row],[Especificação]]</f>
        <v>1.1.3.1.52.0.2 - Contribuição de Melhoria para Expansão de Rede de Iluminação Pública Rural - Multas e Juros de Mora</v>
      </c>
    </row>
    <row r="468" spans="2:19" ht="30" x14ac:dyDescent="0.25">
      <c r="B468" s="128"/>
      <c r="C468" s="19" t="s">
        <v>1513</v>
      </c>
      <c r="D468" s="19" t="s">
        <v>1513</v>
      </c>
      <c r="E468" s="19" t="s">
        <v>1514</v>
      </c>
      <c r="F468" s="19" t="s">
        <v>1513</v>
      </c>
      <c r="G468" s="19" t="s">
        <v>1543</v>
      </c>
      <c r="H468" s="19" t="s">
        <v>1516</v>
      </c>
      <c r="I468" s="19" t="s">
        <v>1514</v>
      </c>
      <c r="J468" s="19" t="s">
        <v>8872</v>
      </c>
      <c r="K468" s="21" t="s">
        <v>940</v>
      </c>
      <c r="L468" s="19" t="str">
        <f t="shared" si="14"/>
        <v>A</v>
      </c>
      <c r="M468" s="19">
        <f t="shared" si="15"/>
        <v>7</v>
      </c>
      <c r="N468" s="20" t="s">
        <v>55</v>
      </c>
      <c r="O468" s="1" t="s">
        <v>2521</v>
      </c>
      <c r="P468" s="1"/>
      <c r="Q468" s="33"/>
      <c r="R468" s="112" t="s">
        <v>157</v>
      </c>
      <c r="S468" s="7" t="str">
        <f>EMENTARIO[[#This Row],[NR]]&amp;" - "&amp;EMENTARIO[[#This Row],[Especificação]]</f>
        <v>1.1.3.1.52.0.3 - Contribuição de Melhoria para Expansão de Rede de Iluminação Pública Rural - Dívida Ativa</v>
      </c>
    </row>
    <row r="469" spans="2:19" ht="30" x14ac:dyDescent="0.25">
      <c r="B469" s="128"/>
      <c r="C469" s="19" t="s">
        <v>1513</v>
      </c>
      <c r="D469" s="19" t="s">
        <v>1513</v>
      </c>
      <c r="E469" s="19" t="s">
        <v>1514</v>
      </c>
      <c r="F469" s="19" t="s">
        <v>1513</v>
      </c>
      <c r="G469" s="19" t="s">
        <v>1543</v>
      </c>
      <c r="H469" s="19" t="s">
        <v>1516</v>
      </c>
      <c r="I469" s="19" t="s">
        <v>1523</v>
      </c>
      <c r="J469" s="19" t="s">
        <v>8873</v>
      </c>
      <c r="K469" s="21" t="s">
        <v>941</v>
      </c>
      <c r="L469" s="19" t="str">
        <f t="shared" si="14"/>
        <v>A</v>
      </c>
      <c r="M469" s="19">
        <f t="shared" si="15"/>
        <v>7</v>
      </c>
      <c r="N469" s="20" t="s">
        <v>55</v>
      </c>
      <c r="O469" s="1" t="s">
        <v>2521</v>
      </c>
      <c r="P469" s="1"/>
      <c r="Q469" s="33"/>
      <c r="R469" s="112" t="s">
        <v>157</v>
      </c>
      <c r="S469" s="7" t="str">
        <f>EMENTARIO[[#This Row],[NR]]&amp;" - "&amp;EMENTARIO[[#This Row],[Especificação]]</f>
        <v>1.1.3.1.52.0.4 - Contribuição de Melhoria para Expansão de Rede de Iluminação Pública Rural - Dívida Ativa - Multas e Juros de Mora da Dívida Ativa</v>
      </c>
    </row>
    <row r="470" spans="2:19" ht="30" x14ac:dyDescent="0.25">
      <c r="B470" s="128"/>
      <c r="C470" s="19" t="s">
        <v>1513</v>
      </c>
      <c r="D470" s="19" t="s">
        <v>1513</v>
      </c>
      <c r="E470" s="19" t="s">
        <v>1514</v>
      </c>
      <c r="F470" s="19" t="s">
        <v>1513</v>
      </c>
      <c r="G470" s="19" t="s">
        <v>1543</v>
      </c>
      <c r="H470" s="19" t="s">
        <v>1516</v>
      </c>
      <c r="I470" s="19" t="s">
        <v>1524</v>
      </c>
      <c r="J470" s="19" t="s">
        <v>8874</v>
      </c>
      <c r="K470" s="21" t="s">
        <v>942</v>
      </c>
      <c r="L470" s="19" t="str">
        <f t="shared" si="14"/>
        <v>A</v>
      </c>
      <c r="M470" s="19">
        <f t="shared" si="15"/>
        <v>7</v>
      </c>
      <c r="N470" s="20" t="s">
        <v>55</v>
      </c>
      <c r="O470" s="1" t="s">
        <v>2521</v>
      </c>
      <c r="P470" s="1"/>
      <c r="Q470" s="33"/>
      <c r="R470" s="112" t="s">
        <v>157</v>
      </c>
      <c r="S470" s="7" t="str">
        <f>EMENTARIO[[#This Row],[NR]]&amp;" - "&amp;EMENTARIO[[#This Row],[Especificação]]</f>
        <v>1.1.3.1.52.0.5 - Contribuição de Melhoria para Expansão de Rede de Iluminação Pública Rural - Multas</v>
      </c>
    </row>
    <row r="471" spans="2:19" ht="30" x14ac:dyDescent="0.25">
      <c r="B471" s="128"/>
      <c r="C471" s="19" t="s">
        <v>1513</v>
      </c>
      <c r="D471" s="19" t="s">
        <v>1513</v>
      </c>
      <c r="E471" s="19" t="s">
        <v>1514</v>
      </c>
      <c r="F471" s="19" t="s">
        <v>1513</v>
      </c>
      <c r="G471" s="19" t="s">
        <v>1543</v>
      </c>
      <c r="H471" s="19" t="s">
        <v>1516</v>
      </c>
      <c r="I471" s="19" t="s">
        <v>1518</v>
      </c>
      <c r="J471" s="19" t="s">
        <v>8875</v>
      </c>
      <c r="K471" s="21" t="s">
        <v>943</v>
      </c>
      <c r="L471" s="19" t="str">
        <f t="shared" si="14"/>
        <v>A</v>
      </c>
      <c r="M471" s="19">
        <f t="shared" si="15"/>
        <v>7</v>
      </c>
      <c r="N471" s="20" t="s">
        <v>55</v>
      </c>
      <c r="O471" s="1" t="s">
        <v>2521</v>
      </c>
      <c r="P471" s="1"/>
      <c r="Q471" s="33"/>
      <c r="R471" s="112" t="s">
        <v>157</v>
      </c>
      <c r="S471" s="7" t="str">
        <f>EMENTARIO[[#This Row],[NR]]&amp;" - "&amp;EMENTARIO[[#This Row],[Especificação]]</f>
        <v>1.1.3.1.52.0.6 - Contribuição de Melhoria para Expansão de Rede de Iluminação Pública Rural - Juros de Mora</v>
      </c>
    </row>
    <row r="472" spans="2:19" ht="30" x14ac:dyDescent="0.25">
      <c r="B472" s="128"/>
      <c r="C472" s="19" t="s">
        <v>1513</v>
      </c>
      <c r="D472" s="19" t="s">
        <v>1513</v>
      </c>
      <c r="E472" s="19" t="s">
        <v>1514</v>
      </c>
      <c r="F472" s="19" t="s">
        <v>1513</v>
      </c>
      <c r="G472" s="19" t="s">
        <v>1543</v>
      </c>
      <c r="H472" s="19" t="s">
        <v>1516</v>
      </c>
      <c r="I472" s="19" t="s">
        <v>1520</v>
      </c>
      <c r="J472" s="19" t="s">
        <v>8876</v>
      </c>
      <c r="K472" s="21" t="s">
        <v>944</v>
      </c>
      <c r="L472" s="19" t="str">
        <f t="shared" si="14"/>
        <v>A</v>
      </c>
      <c r="M472" s="19">
        <f t="shared" si="15"/>
        <v>7</v>
      </c>
      <c r="N472" s="20" t="s">
        <v>55</v>
      </c>
      <c r="O472" s="1" t="s">
        <v>2521</v>
      </c>
      <c r="P472" s="1"/>
      <c r="Q472" s="33"/>
      <c r="R472" s="112" t="s">
        <v>157</v>
      </c>
      <c r="S472" s="7" t="str">
        <f>EMENTARIO[[#This Row],[NR]]&amp;" - "&amp;EMENTARIO[[#This Row],[Especificação]]</f>
        <v>1.1.3.1.52.0.7 - Contribuição de Melhoria para Expansão de Rede de Iluminação Pública Rural - Dívida Ativa - Multas da Dívida Ativa</v>
      </c>
    </row>
    <row r="473" spans="2:19" ht="30" x14ac:dyDescent="0.25">
      <c r="B473" s="128"/>
      <c r="C473" s="19" t="s">
        <v>1513</v>
      </c>
      <c r="D473" s="19" t="s">
        <v>1513</v>
      </c>
      <c r="E473" s="19" t="s">
        <v>1514</v>
      </c>
      <c r="F473" s="19" t="s">
        <v>1513</v>
      </c>
      <c r="G473" s="19" t="s">
        <v>1543</v>
      </c>
      <c r="H473" s="19" t="s">
        <v>1516</v>
      </c>
      <c r="I473" s="19" t="s">
        <v>1521</v>
      </c>
      <c r="J473" s="19" t="s">
        <v>8877</v>
      </c>
      <c r="K473" s="21" t="s">
        <v>945</v>
      </c>
      <c r="L473" s="19" t="str">
        <f t="shared" si="14"/>
        <v>A</v>
      </c>
      <c r="M473" s="19">
        <f t="shared" si="15"/>
        <v>7</v>
      </c>
      <c r="N473" s="20" t="s">
        <v>55</v>
      </c>
      <c r="O473" s="1" t="s">
        <v>2521</v>
      </c>
      <c r="P473" s="1"/>
      <c r="Q473" s="33"/>
      <c r="R473" s="112" t="s">
        <v>157</v>
      </c>
      <c r="S473" s="7" t="str">
        <f>EMENTARIO[[#This Row],[NR]]&amp;" - "&amp;EMENTARIO[[#This Row],[Especificação]]</f>
        <v>1.1.3.1.52.0.8 - Contribuição de Melhoria para Expansão de Rede de Iluminação Pública Rural - Juros de Mora da Dívida Ativa</v>
      </c>
    </row>
    <row r="474" spans="2:19" ht="30" x14ac:dyDescent="0.25">
      <c r="B474" s="128"/>
      <c r="C474" s="19" t="s">
        <v>1513</v>
      </c>
      <c r="D474" s="19" t="s">
        <v>1513</v>
      </c>
      <c r="E474" s="19" t="s">
        <v>1514</v>
      </c>
      <c r="F474" s="19" t="s">
        <v>1513</v>
      </c>
      <c r="G474" s="19" t="s">
        <v>1540</v>
      </c>
      <c r="H474" s="19" t="s">
        <v>1516</v>
      </c>
      <c r="I474" s="19" t="s">
        <v>1516</v>
      </c>
      <c r="J474" s="19" t="s">
        <v>8878</v>
      </c>
      <c r="K474" s="21" t="s">
        <v>113</v>
      </c>
      <c r="L474" s="19" t="str">
        <f t="shared" si="14"/>
        <v>S</v>
      </c>
      <c r="M474" s="19">
        <f t="shared" si="15"/>
        <v>5</v>
      </c>
      <c r="N474" s="20" t="s">
        <v>55</v>
      </c>
      <c r="O474" s="1" t="s">
        <v>114</v>
      </c>
      <c r="P474" s="1"/>
      <c r="Q474" s="33"/>
      <c r="R474" s="112" t="s">
        <v>157</v>
      </c>
      <c r="S474" s="7" t="str">
        <f>EMENTARIO[[#This Row],[NR]]&amp;" - "&amp;EMENTARIO[[#This Row],[Especificação]]</f>
        <v>1.1.3.1.53.0.0 - Contribuição de Melhoria para Pavimentação e Obras Complementares</v>
      </c>
    </row>
    <row r="475" spans="2:19" ht="30" x14ac:dyDescent="0.25">
      <c r="B475" s="128"/>
      <c r="C475" s="19" t="s">
        <v>1513</v>
      </c>
      <c r="D475" s="19" t="s">
        <v>1513</v>
      </c>
      <c r="E475" s="19" t="s">
        <v>1514</v>
      </c>
      <c r="F475" s="19" t="s">
        <v>1513</v>
      </c>
      <c r="G475" s="19" t="s">
        <v>1540</v>
      </c>
      <c r="H475" s="19" t="s">
        <v>1516</v>
      </c>
      <c r="I475" s="19" t="s">
        <v>1513</v>
      </c>
      <c r="J475" s="19" t="s">
        <v>8879</v>
      </c>
      <c r="K475" s="21" t="s">
        <v>946</v>
      </c>
      <c r="L475" s="19" t="str">
        <f t="shared" si="14"/>
        <v>A</v>
      </c>
      <c r="M475" s="19">
        <f t="shared" si="15"/>
        <v>7</v>
      </c>
      <c r="N475" s="20" t="s">
        <v>45</v>
      </c>
      <c r="O475" s="1" t="s">
        <v>2521</v>
      </c>
      <c r="P475" s="1"/>
      <c r="Q475" s="33"/>
      <c r="R475" s="112" t="s">
        <v>157</v>
      </c>
      <c r="S475" s="7" t="str">
        <f>EMENTARIO[[#This Row],[NR]]&amp;" - "&amp;EMENTARIO[[#This Row],[Especificação]]</f>
        <v>1.1.3.1.53.0.1 - Contribuição de Melhoria para Pavimentação e Obras Complementares - Principal</v>
      </c>
    </row>
    <row r="476" spans="2:19" ht="30" x14ac:dyDescent="0.25">
      <c r="B476" s="128"/>
      <c r="C476" s="19" t="s">
        <v>1513</v>
      </c>
      <c r="D476" s="19" t="s">
        <v>1513</v>
      </c>
      <c r="E476" s="19" t="s">
        <v>1514</v>
      </c>
      <c r="F476" s="19" t="s">
        <v>1513</v>
      </c>
      <c r="G476" s="19" t="s">
        <v>1540</v>
      </c>
      <c r="H476" s="19" t="s">
        <v>1516</v>
      </c>
      <c r="I476" s="19" t="s">
        <v>1522</v>
      </c>
      <c r="J476" s="19" t="s">
        <v>8880</v>
      </c>
      <c r="K476" s="21" t="s">
        <v>947</v>
      </c>
      <c r="L476" s="19" t="str">
        <f t="shared" si="14"/>
        <v>A</v>
      </c>
      <c r="M476" s="19">
        <f t="shared" si="15"/>
        <v>7</v>
      </c>
      <c r="N476" s="20" t="s">
        <v>45</v>
      </c>
      <c r="O476" s="1" t="s">
        <v>2521</v>
      </c>
      <c r="P476" s="1"/>
      <c r="Q476" s="33"/>
      <c r="R476" s="112" t="s">
        <v>157</v>
      </c>
      <c r="S476" s="7" t="str">
        <f>EMENTARIO[[#This Row],[NR]]&amp;" - "&amp;EMENTARIO[[#This Row],[Especificação]]</f>
        <v>1.1.3.1.53.0.2 - Contribuição de Melhoria para Pavimentação e Obras Complementares - Multas e Juros de Mora</v>
      </c>
    </row>
    <row r="477" spans="2:19" ht="30" x14ac:dyDescent="0.25">
      <c r="B477" s="128"/>
      <c r="C477" s="19" t="s">
        <v>1513</v>
      </c>
      <c r="D477" s="19" t="s">
        <v>1513</v>
      </c>
      <c r="E477" s="19" t="s">
        <v>1514</v>
      </c>
      <c r="F477" s="19" t="s">
        <v>1513</v>
      </c>
      <c r="G477" s="19" t="s">
        <v>1540</v>
      </c>
      <c r="H477" s="19" t="s">
        <v>1516</v>
      </c>
      <c r="I477" s="19" t="s">
        <v>1514</v>
      </c>
      <c r="J477" s="19" t="s">
        <v>8881</v>
      </c>
      <c r="K477" s="21" t="s">
        <v>948</v>
      </c>
      <c r="L477" s="19" t="str">
        <f t="shared" si="14"/>
        <v>A</v>
      </c>
      <c r="M477" s="19">
        <f t="shared" si="15"/>
        <v>7</v>
      </c>
      <c r="N477" s="20" t="s">
        <v>45</v>
      </c>
      <c r="O477" s="1" t="s">
        <v>2521</v>
      </c>
      <c r="P477" s="1"/>
      <c r="Q477" s="33"/>
      <c r="R477" s="112" t="s">
        <v>157</v>
      </c>
      <c r="S477" s="7" t="str">
        <f>EMENTARIO[[#This Row],[NR]]&amp;" - "&amp;EMENTARIO[[#This Row],[Especificação]]</f>
        <v>1.1.3.1.53.0.3 - Contribuição de Melhoria para Pavimentação e Obras Complementares - Dívida Ativa</v>
      </c>
    </row>
    <row r="478" spans="2:19" ht="30" x14ac:dyDescent="0.25">
      <c r="B478" s="128"/>
      <c r="C478" s="19" t="s">
        <v>1513</v>
      </c>
      <c r="D478" s="19" t="s">
        <v>1513</v>
      </c>
      <c r="E478" s="19" t="s">
        <v>1514</v>
      </c>
      <c r="F478" s="19" t="s">
        <v>1513</v>
      </c>
      <c r="G478" s="19" t="s">
        <v>1540</v>
      </c>
      <c r="H478" s="19" t="s">
        <v>1516</v>
      </c>
      <c r="I478" s="19" t="s">
        <v>1523</v>
      </c>
      <c r="J478" s="19" t="s">
        <v>8882</v>
      </c>
      <c r="K478" s="21" t="s">
        <v>949</v>
      </c>
      <c r="L478" s="19" t="str">
        <f t="shared" si="14"/>
        <v>A</v>
      </c>
      <c r="M478" s="19">
        <f t="shared" si="15"/>
        <v>7</v>
      </c>
      <c r="N478" s="20" t="s">
        <v>51</v>
      </c>
      <c r="O478" s="1" t="s">
        <v>2521</v>
      </c>
      <c r="P478" s="1"/>
      <c r="Q478" s="33"/>
      <c r="R478" s="112" t="s">
        <v>157</v>
      </c>
      <c r="S478" s="7" t="str">
        <f>EMENTARIO[[#This Row],[NR]]&amp;" - "&amp;EMENTARIO[[#This Row],[Especificação]]</f>
        <v>1.1.3.1.53.0.4 - Contribuição de Melhoria para Pavimentação e Obras Complementares - Dívida Ativa - Multas e Juros de Mora da Dívida Ativa</v>
      </c>
    </row>
    <row r="479" spans="2:19" ht="30" x14ac:dyDescent="0.25">
      <c r="B479" s="128"/>
      <c r="C479" s="19" t="s">
        <v>1513</v>
      </c>
      <c r="D479" s="19" t="s">
        <v>1513</v>
      </c>
      <c r="E479" s="19" t="s">
        <v>1514</v>
      </c>
      <c r="F479" s="19" t="s">
        <v>1513</v>
      </c>
      <c r="G479" s="19" t="s">
        <v>1540</v>
      </c>
      <c r="H479" s="19" t="s">
        <v>1516</v>
      </c>
      <c r="I479" s="19" t="s">
        <v>1524</v>
      </c>
      <c r="J479" s="19" t="s">
        <v>8883</v>
      </c>
      <c r="K479" s="21" t="s">
        <v>950</v>
      </c>
      <c r="L479" s="19" t="str">
        <f t="shared" si="14"/>
        <v>A</v>
      </c>
      <c r="M479" s="19">
        <f t="shared" si="15"/>
        <v>7</v>
      </c>
      <c r="N479" s="20" t="s">
        <v>51</v>
      </c>
      <c r="O479" s="1" t="s">
        <v>2521</v>
      </c>
      <c r="P479" s="1"/>
      <c r="Q479" s="33"/>
      <c r="R479" s="112" t="s">
        <v>157</v>
      </c>
      <c r="S479" s="7" t="str">
        <f>EMENTARIO[[#This Row],[NR]]&amp;" - "&amp;EMENTARIO[[#This Row],[Especificação]]</f>
        <v>1.1.3.1.53.0.5 - Contribuição de Melhoria para Pavimentação e Obras Complementares - Multas</v>
      </c>
    </row>
    <row r="480" spans="2:19" ht="30" x14ac:dyDescent="0.25">
      <c r="B480" s="128"/>
      <c r="C480" s="19" t="s">
        <v>1513</v>
      </c>
      <c r="D480" s="19" t="s">
        <v>1513</v>
      </c>
      <c r="E480" s="19" t="s">
        <v>1514</v>
      </c>
      <c r="F480" s="19" t="s">
        <v>1513</v>
      </c>
      <c r="G480" s="19" t="s">
        <v>1540</v>
      </c>
      <c r="H480" s="19" t="s">
        <v>1516</v>
      </c>
      <c r="I480" s="19" t="s">
        <v>1518</v>
      </c>
      <c r="J480" s="19" t="s">
        <v>8884</v>
      </c>
      <c r="K480" s="21" t="s">
        <v>951</v>
      </c>
      <c r="L480" s="19" t="str">
        <f t="shared" si="14"/>
        <v>A</v>
      </c>
      <c r="M480" s="19">
        <f t="shared" si="15"/>
        <v>7</v>
      </c>
      <c r="N480" s="20" t="s">
        <v>51</v>
      </c>
      <c r="O480" s="1" t="s">
        <v>2521</v>
      </c>
      <c r="P480" s="1"/>
      <c r="Q480" s="33"/>
      <c r="R480" s="112" t="s">
        <v>157</v>
      </c>
      <c r="S480" s="7" t="str">
        <f>EMENTARIO[[#This Row],[NR]]&amp;" - "&amp;EMENTARIO[[#This Row],[Especificação]]</f>
        <v>1.1.3.1.53.0.6 - Contribuição de Melhoria para Pavimentação e Obras Complementares - Juros de Mora</v>
      </c>
    </row>
    <row r="481" spans="2:19" ht="30" x14ac:dyDescent="0.25">
      <c r="B481" s="128"/>
      <c r="C481" s="19" t="s">
        <v>1513</v>
      </c>
      <c r="D481" s="19" t="s">
        <v>1513</v>
      </c>
      <c r="E481" s="19" t="s">
        <v>1514</v>
      </c>
      <c r="F481" s="19" t="s">
        <v>1513</v>
      </c>
      <c r="G481" s="19" t="s">
        <v>1540</v>
      </c>
      <c r="H481" s="19" t="s">
        <v>1516</v>
      </c>
      <c r="I481" s="19" t="s">
        <v>1520</v>
      </c>
      <c r="J481" s="19" t="s">
        <v>8885</v>
      </c>
      <c r="K481" s="21" t="s">
        <v>952</v>
      </c>
      <c r="L481" s="19" t="str">
        <f t="shared" si="14"/>
        <v>A</v>
      </c>
      <c r="M481" s="19">
        <f t="shared" si="15"/>
        <v>7</v>
      </c>
      <c r="N481" s="20" t="s">
        <v>51</v>
      </c>
      <c r="O481" s="1" t="s">
        <v>2521</v>
      </c>
      <c r="P481" s="1"/>
      <c r="Q481" s="33"/>
      <c r="R481" s="112" t="s">
        <v>157</v>
      </c>
      <c r="S481" s="7" t="str">
        <f>EMENTARIO[[#This Row],[NR]]&amp;" - "&amp;EMENTARIO[[#This Row],[Especificação]]</f>
        <v>1.1.3.1.53.0.7 - Contribuição de Melhoria para Pavimentação e Obras Complementares - Dívida Ativa - Multas da Dívida Ativa</v>
      </c>
    </row>
    <row r="482" spans="2:19" ht="30" x14ac:dyDescent="0.25">
      <c r="B482" s="128"/>
      <c r="C482" s="19" t="s">
        <v>1513</v>
      </c>
      <c r="D482" s="19" t="s">
        <v>1513</v>
      </c>
      <c r="E482" s="19" t="s">
        <v>1514</v>
      </c>
      <c r="F482" s="19" t="s">
        <v>1513</v>
      </c>
      <c r="G482" s="19" t="s">
        <v>1540</v>
      </c>
      <c r="H482" s="19" t="s">
        <v>1516</v>
      </c>
      <c r="I482" s="19" t="s">
        <v>1521</v>
      </c>
      <c r="J482" s="19" t="s">
        <v>8886</v>
      </c>
      <c r="K482" s="21" t="s">
        <v>953</v>
      </c>
      <c r="L482" s="19" t="str">
        <f t="shared" si="14"/>
        <v>A</v>
      </c>
      <c r="M482" s="19">
        <f t="shared" si="15"/>
        <v>7</v>
      </c>
      <c r="N482" s="20" t="s">
        <v>51</v>
      </c>
      <c r="O482" s="1" t="s">
        <v>2521</v>
      </c>
      <c r="P482" s="1"/>
      <c r="Q482" s="33"/>
      <c r="R482" s="112" t="s">
        <v>157</v>
      </c>
      <c r="S482" s="7" t="str">
        <f>EMENTARIO[[#This Row],[NR]]&amp;" - "&amp;EMENTARIO[[#This Row],[Especificação]]</f>
        <v>1.1.3.1.53.0.8 - Contribuição de Melhoria para Pavimentação e Obras Complementares - Juros de Mora da Dívida Ativa</v>
      </c>
    </row>
    <row r="483" spans="2:19" ht="30" x14ac:dyDescent="0.25">
      <c r="B483" s="128"/>
      <c r="C483" s="19" t="s">
        <v>1513</v>
      </c>
      <c r="D483" s="19" t="s">
        <v>1513</v>
      </c>
      <c r="E483" s="19" t="s">
        <v>1514</v>
      </c>
      <c r="F483" s="19" t="s">
        <v>1513</v>
      </c>
      <c r="G483" s="19" t="s">
        <v>1529</v>
      </c>
      <c r="H483" s="19" t="s">
        <v>1516</v>
      </c>
      <c r="I483" s="19" t="s">
        <v>1516</v>
      </c>
      <c r="J483" s="19" t="s">
        <v>8887</v>
      </c>
      <c r="K483" s="21" t="s">
        <v>115</v>
      </c>
      <c r="L483" s="19" t="str">
        <f t="shared" si="14"/>
        <v>S</v>
      </c>
      <c r="M483" s="19">
        <f t="shared" si="15"/>
        <v>5</v>
      </c>
      <c r="N483" s="20" t="s">
        <v>51</v>
      </c>
      <c r="O483" s="1" t="s">
        <v>3049</v>
      </c>
      <c r="P483" s="1"/>
      <c r="Q483" s="33"/>
      <c r="R483" s="112" t="s">
        <v>157</v>
      </c>
      <c r="S483" s="7" t="str">
        <f>EMENTARIO[[#This Row],[NR]]&amp;" - "&amp;EMENTARIO[[#This Row],[Especificação]]</f>
        <v>1.1.3.1.99.0.0 - Outras Contribuições de Melhoria</v>
      </c>
    </row>
    <row r="484" spans="2:19" x14ac:dyDescent="0.25">
      <c r="B484" s="128"/>
      <c r="C484" s="19" t="s">
        <v>1513</v>
      </c>
      <c r="D484" s="19" t="s">
        <v>1513</v>
      </c>
      <c r="E484" s="19" t="s">
        <v>1514</v>
      </c>
      <c r="F484" s="19" t="s">
        <v>1513</v>
      </c>
      <c r="G484" s="19" t="s">
        <v>1529</v>
      </c>
      <c r="H484" s="19" t="s">
        <v>1516</v>
      </c>
      <c r="I484" s="19" t="s">
        <v>1513</v>
      </c>
      <c r="J484" s="19" t="s">
        <v>8888</v>
      </c>
      <c r="K484" s="21" t="s">
        <v>954</v>
      </c>
      <c r="L484" s="19" t="str">
        <f t="shared" si="14"/>
        <v>A</v>
      </c>
      <c r="M484" s="19">
        <f t="shared" si="15"/>
        <v>7</v>
      </c>
      <c r="N484" s="20" t="s">
        <v>51</v>
      </c>
      <c r="O484" s="1" t="s">
        <v>2521</v>
      </c>
      <c r="P484" s="1"/>
      <c r="Q484" s="33"/>
      <c r="R484" s="112" t="s">
        <v>157</v>
      </c>
      <c r="S484" s="7" t="str">
        <f>EMENTARIO[[#This Row],[NR]]&amp;" - "&amp;EMENTARIO[[#This Row],[Especificação]]</f>
        <v>1.1.3.1.99.0.1 - Outras Contribuições de Melhoria - Principal</v>
      </c>
    </row>
    <row r="485" spans="2:19" x14ac:dyDescent="0.25">
      <c r="B485" s="128"/>
      <c r="C485" s="19" t="s">
        <v>1513</v>
      </c>
      <c r="D485" s="19" t="s">
        <v>1513</v>
      </c>
      <c r="E485" s="19" t="s">
        <v>1514</v>
      </c>
      <c r="F485" s="19" t="s">
        <v>1513</v>
      </c>
      <c r="G485" s="19" t="s">
        <v>1529</v>
      </c>
      <c r="H485" s="19" t="s">
        <v>1516</v>
      </c>
      <c r="I485" s="19" t="s">
        <v>1522</v>
      </c>
      <c r="J485" s="19" t="s">
        <v>8889</v>
      </c>
      <c r="K485" s="21" t="s">
        <v>955</v>
      </c>
      <c r="L485" s="19" t="str">
        <f t="shared" si="14"/>
        <v>A</v>
      </c>
      <c r="M485" s="19">
        <f t="shared" si="15"/>
        <v>7</v>
      </c>
      <c r="N485" s="20" t="s">
        <v>51</v>
      </c>
      <c r="O485" s="1" t="s">
        <v>2521</v>
      </c>
      <c r="P485" s="1"/>
      <c r="Q485" s="33"/>
      <c r="R485" s="112" t="s">
        <v>157</v>
      </c>
      <c r="S485" s="7" t="str">
        <f>EMENTARIO[[#This Row],[NR]]&amp;" - "&amp;EMENTARIO[[#This Row],[Especificação]]</f>
        <v>1.1.3.1.99.0.2 - Outras Contribuições de Melhoria - Multas e Juros de Mora</v>
      </c>
    </row>
    <row r="486" spans="2:19" x14ac:dyDescent="0.25">
      <c r="B486" s="128"/>
      <c r="C486" s="19" t="s">
        <v>1513</v>
      </c>
      <c r="D486" s="19" t="s">
        <v>1513</v>
      </c>
      <c r="E486" s="19" t="s">
        <v>1514</v>
      </c>
      <c r="F486" s="19" t="s">
        <v>1513</v>
      </c>
      <c r="G486" s="19" t="s">
        <v>1529</v>
      </c>
      <c r="H486" s="19" t="s">
        <v>1516</v>
      </c>
      <c r="I486" s="19" t="s">
        <v>1514</v>
      </c>
      <c r="J486" s="19" t="s">
        <v>8890</v>
      </c>
      <c r="K486" s="21" t="s">
        <v>956</v>
      </c>
      <c r="L486" s="19" t="str">
        <f t="shared" si="14"/>
        <v>A</v>
      </c>
      <c r="M486" s="19">
        <f t="shared" si="15"/>
        <v>7</v>
      </c>
      <c r="N486" s="20" t="s">
        <v>51</v>
      </c>
      <c r="O486" s="1" t="s">
        <v>2521</v>
      </c>
      <c r="P486" s="1"/>
      <c r="Q486" s="33"/>
      <c r="R486" s="112" t="s">
        <v>157</v>
      </c>
      <c r="S486" s="7" t="str">
        <f>EMENTARIO[[#This Row],[NR]]&amp;" - "&amp;EMENTARIO[[#This Row],[Especificação]]</f>
        <v>1.1.3.1.99.0.3 - Outras Contribuições de Melhoria - Dívida Ativa</v>
      </c>
    </row>
    <row r="487" spans="2:19" ht="30" x14ac:dyDescent="0.25">
      <c r="B487" s="128"/>
      <c r="C487" s="19" t="s">
        <v>1513</v>
      </c>
      <c r="D487" s="19" t="s">
        <v>1513</v>
      </c>
      <c r="E487" s="19" t="s">
        <v>1514</v>
      </c>
      <c r="F487" s="19" t="s">
        <v>1513</v>
      </c>
      <c r="G487" s="19" t="s">
        <v>1529</v>
      </c>
      <c r="H487" s="19" t="s">
        <v>1516</v>
      </c>
      <c r="I487" s="19" t="s">
        <v>1523</v>
      </c>
      <c r="J487" s="19" t="s">
        <v>8891</v>
      </c>
      <c r="K487" s="21" t="s">
        <v>957</v>
      </c>
      <c r="L487" s="19" t="str">
        <f t="shared" si="14"/>
        <v>A</v>
      </c>
      <c r="M487" s="19">
        <f t="shared" si="15"/>
        <v>7</v>
      </c>
      <c r="N487" s="20" t="s">
        <v>51</v>
      </c>
      <c r="O487" s="1" t="s">
        <v>2521</v>
      </c>
      <c r="P487" s="1"/>
      <c r="Q487" s="33"/>
      <c r="R487" s="112" t="s">
        <v>157</v>
      </c>
      <c r="S487" s="7" t="str">
        <f>EMENTARIO[[#This Row],[NR]]&amp;" - "&amp;EMENTARIO[[#This Row],[Especificação]]</f>
        <v>1.1.3.1.99.0.4 - Outras Contribuições de Melhoria - Dívida Ativa - Multas e Juros de Mora da Dívida Ativa</v>
      </c>
    </row>
    <row r="488" spans="2:19" x14ac:dyDescent="0.25">
      <c r="B488" s="128"/>
      <c r="C488" s="19" t="s">
        <v>1513</v>
      </c>
      <c r="D488" s="19" t="s">
        <v>1513</v>
      </c>
      <c r="E488" s="19" t="s">
        <v>1514</v>
      </c>
      <c r="F488" s="19" t="s">
        <v>1513</v>
      </c>
      <c r="G488" s="19" t="s">
        <v>1529</v>
      </c>
      <c r="H488" s="19" t="s">
        <v>1516</v>
      </c>
      <c r="I488" s="19" t="s">
        <v>1524</v>
      </c>
      <c r="J488" s="19" t="s">
        <v>8892</v>
      </c>
      <c r="K488" s="21" t="s">
        <v>958</v>
      </c>
      <c r="L488" s="19" t="str">
        <f t="shared" si="14"/>
        <v>A</v>
      </c>
      <c r="M488" s="19">
        <f t="shared" si="15"/>
        <v>7</v>
      </c>
      <c r="N488" s="20" t="s">
        <v>51</v>
      </c>
      <c r="O488" s="1" t="s">
        <v>2521</v>
      </c>
      <c r="P488" s="1"/>
      <c r="Q488" s="33"/>
      <c r="R488" s="112" t="s">
        <v>157</v>
      </c>
      <c r="S488" s="7" t="str">
        <f>EMENTARIO[[#This Row],[NR]]&amp;" - "&amp;EMENTARIO[[#This Row],[Especificação]]</f>
        <v>1.1.3.1.99.0.5 - Outras Contribuições de Melhoria - Multas</v>
      </c>
    </row>
    <row r="489" spans="2:19" x14ac:dyDescent="0.25">
      <c r="B489" s="128"/>
      <c r="C489" s="19" t="s">
        <v>1513</v>
      </c>
      <c r="D489" s="19" t="s">
        <v>1513</v>
      </c>
      <c r="E489" s="19" t="s">
        <v>1514</v>
      </c>
      <c r="F489" s="19" t="s">
        <v>1513</v>
      </c>
      <c r="G489" s="19" t="s">
        <v>1529</v>
      </c>
      <c r="H489" s="19" t="s">
        <v>1516</v>
      </c>
      <c r="I489" s="19" t="s">
        <v>1518</v>
      </c>
      <c r="J489" s="19" t="s">
        <v>8893</v>
      </c>
      <c r="K489" s="21" t="s">
        <v>959</v>
      </c>
      <c r="L489" s="19" t="str">
        <f t="shared" si="14"/>
        <v>A</v>
      </c>
      <c r="M489" s="19">
        <f t="shared" si="15"/>
        <v>7</v>
      </c>
      <c r="N489" s="20" t="s">
        <v>51</v>
      </c>
      <c r="O489" s="1" t="s">
        <v>2521</v>
      </c>
      <c r="P489" s="1"/>
      <c r="Q489" s="33"/>
      <c r="R489" s="112" t="s">
        <v>157</v>
      </c>
      <c r="S489" s="7" t="str">
        <f>EMENTARIO[[#This Row],[NR]]&amp;" - "&amp;EMENTARIO[[#This Row],[Especificação]]</f>
        <v>1.1.3.1.99.0.6 - Outras Contribuições de Melhoria - Juros de Mora</v>
      </c>
    </row>
    <row r="490" spans="2:19" x14ac:dyDescent="0.25">
      <c r="B490" s="128"/>
      <c r="C490" s="19" t="s">
        <v>1513</v>
      </c>
      <c r="D490" s="19" t="s">
        <v>1513</v>
      </c>
      <c r="E490" s="19" t="s">
        <v>1514</v>
      </c>
      <c r="F490" s="19" t="s">
        <v>1513</v>
      </c>
      <c r="G490" s="19" t="s">
        <v>1529</v>
      </c>
      <c r="H490" s="19" t="s">
        <v>1516</v>
      </c>
      <c r="I490" s="19" t="s">
        <v>1520</v>
      </c>
      <c r="J490" s="19" t="s">
        <v>8894</v>
      </c>
      <c r="K490" s="21" t="s">
        <v>960</v>
      </c>
      <c r="L490" s="19" t="str">
        <f t="shared" si="14"/>
        <v>A</v>
      </c>
      <c r="M490" s="19">
        <f t="shared" si="15"/>
        <v>7</v>
      </c>
      <c r="N490" s="20" t="s">
        <v>51</v>
      </c>
      <c r="O490" s="1" t="s">
        <v>2521</v>
      </c>
      <c r="P490" s="1"/>
      <c r="Q490" s="33"/>
      <c r="R490" s="112" t="s">
        <v>157</v>
      </c>
      <c r="S490" s="7" t="str">
        <f>EMENTARIO[[#This Row],[NR]]&amp;" - "&amp;EMENTARIO[[#This Row],[Especificação]]</f>
        <v>1.1.3.1.99.0.7 - Outras Contribuições de Melhoria - Dívida Ativa - Multas da Dívida Ativa</v>
      </c>
    </row>
    <row r="491" spans="2:19" x14ac:dyDescent="0.25">
      <c r="B491" s="128"/>
      <c r="C491" s="19" t="s">
        <v>1513</v>
      </c>
      <c r="D491" s="19" t="s">
        <v>1513</v>
      </c>
      <c r="E491" s="19" t="s">
        <v>1514</v>
      </c>
      <c r="F491" s="19" t="s">
        <v>1513</v>
      </c>
      <c r="G491" s="19" t="s">
        <v>1529</v>
      </c>
      <c r="H491" s="19" t="s">
        <v>1516</v>
      </c>
      <c r="I491" s="19" t="s">
        <v>1521</v>
      </c>
      <c r="J491" s="19" t="s">
        <v>8895</v>
      </c>
      <c r="K491" s="21" t="s">
        <v>961</v>
      </c>
      <c r="L491" s="19" t="str">
        <f t="shared" si="14"/>
        <v>A</v>
      </c>
      <c r="M491" s="19">
        <f t="shared" si="15"/>
        <v>7</v>
      </c>
      <c r="N491" s="20" t="s">
        <v>51</v>
      </c>
      <c r="O491" s="1" t="s">
        <v>2521</v>
      </c>
      <c r="P491" s="1"/>
      <c r="Q491" s="33"/>
      <c r="R491" s="112" t="s">
        <v>157</v>
      </c>
      <c r="S491" s="7" t="str">
        <f>EMENTARIO[[#This Row],[NR]]&amp;" - "&amp;EMENTARIO[[#This Row],[Especificação]]</f>
        <v>1.1.3.1.99.0.8 - Outras Contribuições de Melhoria - Juros de Mora da Dívida Ativa</v>
      </c>
    </row>
    <row r="492" spans="2:19" ht="45" x14ac:dyDescent="0.25">
      <c r="B492" s="128"/>
      <c r="C492" s="19" t="s">
        <v>1513</v>
      </c>
      <c r="D492" s="19" t="s">
        <v>1522</v>
      </c>
      <c r="E492" s="19" t="s">
        <v>1516</v>
      </c>
      <c r="F492" s="19" t="s">
        <v>1516</v>
      </c>
      <c r="G492" s="19" t="s">
        <v>1519</v>
      </c>
      <c r="H492" s="19" t="s">
        <v>1516</v>
      </c>
      <c r="I492" s="19" t="s">
        <v>1516</v>
      </c>
      <c r="J492" s="19" t="s">
        <v>8896</v>
      </c>
      <c r="K492" s="21" t="s">
        <v>117</v>
      </c>
      <c r="L492" s="19" t="str">
        <f t="shared" si="14"/>
        <v>S</v>
      </c>
      <c r="M492" s="19">
        <f t="shared" si="15"/>
        <v>2</v>
      </c>
      <c r="N492" s="20" t="s">
        <v>51</v>
      </c>
      <c r="O492" s="1" t="s">
        <v>3050</v>
      </c>
      <c r="P492" s="1"/>
      <c r="Q492" s="33"/>
      <c r="R492" s="112" t="s">
        <v>157</v>
      </c>
      <c r="S492" s="7" t="str">
        <f>EMENTARIO[[#This Row],[NR]]&amp;" - "&amp;EMENTARIO[[#This Row],[Especificação]]</f>
        <v>1.2.0.0.00.0.0 - Contribuições</v>
      </c>
    </row>
    <row r="493" spans="2:19" x14ac:dyDescent="0.25">
      <c r="B493" s="128"/>
      <c r="C493" s="19" t="s">
        <v>1513</v>
      </c>
      <c r="D493" s="19" t="s">
        <v>1522</v>
      </c>
      <c r="E493" s="19" t="s">
        <v>1513</v>
      </c>
      <c r="F493" s="19" t="s">
        <v>1516</v>
      </c>
      <c r="G493" s="19" t="s">
        <v>1519</v>
      </c>
      <c r="H493" s="19" t="s">
        <v>1516</v>
      </c>
      <c r="I493" s="19" t="s">
        <v>1516</v>
      </c>
      <c r="J493" s="19" t="s">
        <v>8897</v>
      </c>
      <c r="K493" s="21" t="s">
        <v>118</v>
      </c>
      <c r="L493" s="19" t="str">
        <f t="shared" si="14"/>
        <v>S</v>
      </c>
      <c r="M493" s="19">
        <f t="shared" si="15"/>
        <v>3</v>
      </c>
      <c r="N493" s="20" t="s">
        <v>51</v>
      </c>
      <c r="O493" s="1" t="s">
        <v>119</v>
      </c>
      <c r="P493" s="1"/>
      <c r="Q493" s="33"/>
      <c r="R493" s="112" t="s">
        <v>157</v>
      </c>
      <c r="S493" s="7" t="str">
        <f>EMENTARIO[[#This Row],[NR]]&amp;" - "&amp;EMENTARIO[[#This Row],[Especificação]]</f>
        <v>1.2.1.0.00.0.0 - Contribuições Sociais</v>
      </c>
    </row>
    <row r="494" spans="2:19" ht="30" x14ac:dyDescent="0.25">
      <c r="B494" s="128"/>
      <c r="C494" s="19" t="s">
        <v>1513</v>
      </c>
      <c r="D494" s="19" t="s">
        <v>1522</v>
      </c>
      <c r="E494" s="19" t="s">
        <v>1513</v>
      </c>
      <c r="F494" s="19" t="s">
        <v>1513</v>
      </c>
      <c r="G494" s="19" t="s">
        <v>1519</v>
      </c>
      <c r="H494" s="19" t="s">
        <v>1516</v>
      </c>
      <c r="I494" s="19" t="s">
        <v>1516</v>
      </c>
      <c r="J494" s="19" t="s">
        <v>8898</v>
      </c>
      <c r="K494" s="21" t="s">
        <v>3051</v>
      </c>
      <c r="L494" s="19" t="str">
        <f t="shared" si="14"/>
        <v>S</v>
      </c>
      <c r="M494" s="19">
        <f t="shared" si="15"/>
        <v>4</v>
      </c>
      <c r="N494" s="20" t="s">
        <v>51</v>
      </c>
      <c r="O494" s="1" t="s">
        <v>3052</v>
      </c>
      <c r="P494" s="1"/>
      <c r="Q494" s="33"/>
      <c r="R494" s="112" t="s">
        <v>157</v>
      </c>
      <c r="S494" s="7" t="str">
        <f>EMENTARIO[[#This Row],[NR]]&amp;" - "&amp;EMENTARIO[[#This Row],[Especificação]]</f>
        <v>1.2.1.1.00.0.0 - Contribuição para Financiamento da Seguridade Social - COFINS</v>
      </c>
    </row>
    <row r="495" spans="2:19" ht="30" x14ac:dyDescent="0.25">
      <c r="B495" s="128"/>
      <c r="C495" s="19" t="s">
        <v>1513</v>
      </c>
      <c r="D495" s="19" t="s">
        <v>1522</v>
      </c>
      <c r="E495" s="19" t="s">
        <v>1513</v>
      </c>
      <c r="F495" s="19" t="s">
        <v>1513</v>
      </c>
      <c r="G495" s="19" t="s">
        <v>1515</v>
      </c>
      <c r="H495" s="19" t="s">
        <v>1516</v>
      </c>
      <c r="I495" s="19" t="s">
        <v>1516</v>
      </c>
      <c r="J495" s="19" t="s">
        <v>8899</v>
      </c>
      <c r="K495" s="21" t="s">
        <v>3053</v>
      </c>
      <c r="L495" s="19" t="str">
        <f t="shared" si="14"/>
        <v>S</v>
      </c>
      <c r="M495" s="19">
        <f t="shared" si="15"/>
        <v>5</v>
      </c>
      <c r="N495" s="20" t="s">
        <v>51</v>
      </c>
      <c r="O495" s="1" t="s">
        <v>3054</v>
      </c>
      <c r="P495" s="1"/>
      <c r="Q495" s="33"/>
      <c r="R495" s="112" t="s">
        <v>157</v>
      </c>
      <c r="S495" s="7" t="str">
        <f>EMENTARIO[[#This Row],[NR]]&amp;" - "&amp;EMENTARIO[[#This Row],[Especificação]]</f>
        <v>1.2.1.1.01.0.0 - Contribuição para Financiamento da Seguridade Social - COFINS sobre o Faturamento - Contribuintes Não Optantes pelo Simples Nacional</v>
      </c>
    </row>
    <row r="496" spans="2:19" ht="45" x14ac:dyDescent="0.25">
      <c r="B496" s="128"/>
      <c r="C496" s="19" t="s">
        <v>1513</v>
      </c>
      <c r="D496" s="19" t="s">
        <v>1522</v>
      </c>
      <c r="E496" s="19" t="s">
        <v>1513</v>
      </c>
      <c r="F496" s="19" t="s">
        <v>1513</v>
      </c>
      <c r="G496" s="19" t="s">
        <v>1515</v>
      </c>
      <c r="H496" s="19" t="s">
        <v>1516</v>
      </c>
      <c r="I496" s="19" t="s">
        <v>1513</v>
      </c>
      <c r="J496" s="19" t="s">
        <v>8900</v>
      </c>
      <c r="K496" s="21" t="s">
        <v>4961</v>
      </c>
      <c r="L496" s="19" t="str">
        <f t="shared" si="14"/>
        <v>A</v>
      </c>
      <c r="M496" s="19">
        <f t="shared" si="15"/>
        <v>7</v>
      </c>
      <c r="N496" s="20" t="s">
        <v>51</v>
      </c>
      <c r="O496" s="1" t="s">
        <v>2521</v>
      </c>
      <c r="P496" s="1"/>
      <c r="Q496" s="33"/>
      <c r="R496" s="112" t="s">
        <v>157</v>
      </c>
      <c r="S496" s="7" t="str">
        <f>EMENTARIO[[#This Row],[NR]]&amp;" - "&amp;EMENTARIO[[#This Row],[Especificação]]</f>
        <v>1.2.1.1.01.0.1 - Contribuição para Financiamento da Seguridade Social - COFINS sobre o Faturamento - Contribuintes Não Optantes pelo Simples Nacional - Principal</v>
      </c>
    </row>
    <row r="497" spans="2:19" ht="45" x14ac:dyDescent="0.25">
      <c r="B497" s="128"/>
      <c r="C497" s="19" t="s">
        <v>1513</v>
      </c>
      <c r="D497" s="19" t="s">
        <v>1522</v>
      </c>
      <c r="E497" s="19" t="s">
        <v>1513</v>
      </c>
      <c r="F497" s="19" t="s">
        <v>1513</v>
      </c>
      <c r="G497" s="19" t="s">
        <v>1515</v>
      </c>
      <c r="H497" s="19" t="s">
        <v>1516</v>
      </c>
      <c r="I497" s="19" t="s">
        <v>1522</v>
      </c>
      <c r="J497" s="19" t="s">
        <v>8901</v>
      </c>
      <c r="K497" s="21" t="s">
        <v>4962</v>
      </c>
      <c r="L497" s="19" t="str">
        <f t="shared" si="14"/>
        <v>A</v>
      </c>
      <c r="M497" s="19">
        <f t="shared" si="15"/>
        <v>7</v>
      </c>
      <c r="N497" s="20" t="s">
        <v>51</v>
      </c>
      <c r="O497" s="1" t="s">
        <v>2521</v>
      </c>
      <c r="P497" s="1"/>
      <c r="Q497" s="33"/>
      <c r="R497" s="112" t="s">
        <v>157</v>
      </c>
      <c r="S497" s="7" t="str">
        <f>EMENTARIO[[#This Row],[NR]]&amp;" - "&amp;EMENTARIO[[#This Row],[Especificação]]</f>
        <v>1.2.1.1.01.0.2 - Contribuição para Financiamento da Seguridade Social - COFINS sobre o Faturamento - Contribuintes Não Optantes pelo Simples Nacional - Multas e Juros de Mora</v>
      </c>
    </row>
    <row r="498" spans="2:19" ht="45" x14ac:dyDescent="0.25">
      <c r="B498" s="128"/>
      <c r="C498" s="19" t="s">
        <v>1513</v>
      </c>
      <c r="D498" s="19" t="s">
        <v>1522</v>
      </c>
      <c r="E498" s="19" t="s">
        <v>1513</v>
      </c>
      <c r="F498" s="19" t="s">
        <v>1513</v>
      </c>
      <c r="G498" s="19" t="s">
        <v>1515</v>
      </c>
      <c r="H498" s="19" t="s">
        <v>1516</v>
      </c>
      <c r="I498" s="19" t="s">
        <v>1514</v>
      </c>
      <c r="J498" s="19" t="s">
        <v>8902</v>
      </c>
      <c r="K498" s="21" t="s">
        <v>4963</v>
      </c>
      <c r="L498" s="19" t="str">
        <f t="shared" si="14"/>
        <v>A</v>
      </c>
      <c r="M498" s="19">
        <f t="shared" si="15"/>
        <v>7</v>
      </c>
      <c r="N498" s="20" t="s">
        <v>51</v>
      </c>
      <c r="O498" s="1" t="s">
        <v>2521</v>
      </c>
      <c r="P498" s="1"/>
      <c r="Q498" s="33"/>
      <c r="R498" s="112" t="s">
        <v>157</v>
      </c>
      <c r="S498" s="7" t="str">
        <f>EMENTARIO[[#This Row],[NR]]&amp;" - "&amp;EMENTARIO[[#This Row],[Especificação]]</f>
        <v>1.2.1.1.01.0.3 - Contribuição para Financiamento da Seguridade Social - COFINS sobre o Faturamento - Contribuintes Não Optantes pelo Simples Nacional - Dívida Ativa</v>
      </c>
    </row>
    <row r="499" spans="2:19" ht="45" x14ac:dyDescent="0.25">
      <c r="B499" s="128"/>
      <c r="C499" s="19" t="s">
        <v>1513</v>
      </c>
      <c r="D499" s="19" t="s">
        <v>1522</v>
      </c>
      <c r="E499" s="19" t="s">
        <v>1513</v>
      </c>
      <c r="F499" s="19" t="s">
        <v>1513</v>
      </c>
      <c r="G499" s="19" t="s">
        <v>1515</v>
      </c>
      <c r="H499" s="19" t="s">
        <v>1516</v>
      </c>
      <c r="I499" s="19" t="s">
        <v>1523</v>
      </c>
      <c r="J499" s="19" t="s">
        <v>8903</v>
      </c>
      <c r="K499" s="21" t="s">
        <v>4964</v>
      </c>
      <c r="L499" s="19" t="str">
        <f t="shared" si="14"/>
        <v>A</v>
      </c>
      <c r="M499" s="19">
        <f t="shared" si="15"/>
        <v>7</v>
      </c>
      <c r="N499" s="20" t="s">
        <v>51</v>
      </c>
      <c r="O499" s="1" t="s">
        <v>2521</v>
      </c>
      <c r="P499" s="1"/>
      <c r="Q499" s="33"/>
      <c r="R499" s="112" t="s">
        <v>157</v>
      </c>
      <c r="S499" s="7" t="str">
        <f>EMENTARIO[[#This Row],[NR]]&amp;" - "&amp;EMENTARIO[[#This Row],[Especificação]]</f>
        <v>1.2.1.1.01.0.4 - Contribuição para Financiamento da Seguridade Social - COFINS sobre o Faturamento - Contribuintes Não Optantes pelo Simples Nacional - Dívida Ativa - Multas e Juros de Mora da Dívida Ativa</v>
      </c>
    </row>
    <row r="500" spans="2:19" ht="30" x14ac:dyDescent="0.25">
      <c r="B500" s="128"/>
      <c r="C500" s="19" t="s">
        <v>1513</v>
      </c>
      <c r="D500" s="19" t="s">
        <v>1522</v>
      </c>
      <c r="E500" s="19" t="s">
        <v>1513</v>
      </c>
      <c r="F500" s="19" t="s">
        <v>1513</v>
      </c>
      <c r="G500" s="19" t="s">
        <v>1515</v>
      </c>
      <c r="H500" s="19" t="s">
        <v>1516</v>
      </c>
      <c r="I500" s="19" t="s">
        <v>1524</v>
      </c>
      <c r="J500" s="19" t="s">
        <v>8904</v>
      </c>
      <c r="K500" s="21" t="s">
        <v>4965</v>
      </c>
      <c r="L500" s="19" t="str">
        <f t="shared" si="14"/>
        <v>A</v>
      </c>
      <c r="M500" s="19">
        <f t="shared" si="15"/>
        <v>7</v>
      </c>
      <c r="N500" s="20" t="s">
        <v>51</v>
      </c>
      <c r="O500" s="1" t="s">
        <v>2521</v>
      </c>
      <c r="P500" s="1"/>
      <c r="Q500" s="33"/>
      <c r="R500" s="112" t="s">
        <v>157</v>
      </c>
      <c r="S500" s="7" t="str">
        <f>EMENTARIO[[#This Row],[NR]]&amp;" - "&amp;EMENTARIO[[#This Row],[Especificação]]</f>
        <v>1.2.1.1.01.0.5 - Contribuição para Financiamento da Seguridade Social - COFINS sobre o Faturamento - Contribuintes Não Optantes pelo Simples Nacional - Multas</v>
      </c>
    </row>
    <row r="501" spans="2:19" ht="45" x14ac:dyDescent="0.25">
      <c r="B501" s="128"/>
      <c r="C501" s="19" t="s">
        <v>1513</v>
      </c>
      <c r="D501" s="19" t="s">
        <v>1522</v>
      </c>
      <c r="E501" s="19" t="s">
        <v>1513</v>
      </c>
      <c r="F501" s="19" t="s">
        <v>1513</v>
      </c>
      <c r="G501" s="19" t="s">
        <v>1515</v>
      </c>
      <c r="H501" s="19" t="s">
        <v>1516</v>
      </c>
      <c r="I501" s="19" t="s">
        <v>1518</v>
      </c>
      <c r="J501" s="19" t="s">
        <v>8905</v>
      </c>
      <c r="K501" s="21" t="s">
        <v>4966</v>
      </c>
      <c r="L501" s="19" t="str">
        <f t="shared" si="14"/>
        <v>A</v>
      </c>
      <c r="M501" s="19">
        <f t="shared" si="15"/>
        <v>7</v>
      </c>
      <c r="N501" s="20" t="s">
        <v>51</v>
      </c>
      <c r="O501" s="1" t="s">
        <v>2521</v>
      </c>
      <c r="P501" s="1"/>
      <c r="Q501" s="33"/>
      <c r="R501" s="112" t="s">
        <v>157</v>
      </c>
      <c r="S501" s="7" t="str">
        <f>EMENTARIO[[#This Row],[NR]]&amp;" - "&amp;EMENTARIO[[#This Row],[Especificação]]</f>
        <v>1.2.1.1.01.0.6 - Contribuição para Financiamento da Seguridade Social - COFINS sobre o Faturamento - Contribuintes Não Optantes pelo Simples Nacional - Juros de Mora</v>
      </c>
    </row>
    <row r="502" spans="2:19" ht="45" x14ac:dyDescent="0.25">
      <c r="B502" s="128"/>
      <c r="C502" s="19" t="s">
        <v>1513</v>
      </c>
      <c r="D502" s="19" t="s">
        <v>1522</v>
      </c>
      <c r="E502" s="19" t="s">
        <v>1513</v>
      </c>
      <c r="F502" s="19" t="s">
        <v>1513</v>
      </c>
      <c r="G502" s="19" t="s">
        <v>1515</v>
      </c>
      <c r="H502" s="19" t="s">
        <v>1516</v>
      </c>
      <c r="I502" s="19" t="s">
        <v>1520</v>
      </c>
      <c r="J502" s="19" t="s">
        <v>8906</v>
      </c>
      <c r="K502" s="21" t="s">
        <v>4967</v>
      </c>
      <c r="L502" s="19" t="str">
        <f t="shared" si="14"/>
        <v>A</v>
      </c>
      <c r="M502" s="19">
        <f t="shared" si="15"/>
        <v>7</v>
      </c>
      <c r="N502" s="20" t="s">
        <v>51</v>
      </c>
      <c r="O502" s="1" t="s">
        <v>2521</v>
      </c>
      <c r="P502" s="1"/>
      <c r="Q502" s="33"/>
      <c r="R502" s="112" t="s">
        <v>157</v>
      </c>
      <c r="S502" s="7" t="str">
        <f>EMENTARIO[[#This Row],[NR]]&amp;" - "&amp;EMENTARIO[[#This Row],[Especificação]]</f>
        <v>1.2.1.1.01.0.7 - Contribuição para Financiamento da Seguridade Social - COFINS sobre o Faturamento - Contribuintes Não Optantes pelo Simples Nacional - Dívida Ativa - Multas da Dívida Ativa</v>
      </c>
    </row>
    <row r="503" spans="2:19" ht="45" x14ac:dyDescent="0.25">
      <c r="B503" s="128"/>
      <c r="C503" s="19" t="s">
        <v>1513</v>
      </c>
      <c r="D503" s="19" t="s">
        <v>1522</v>
      </c>
      <c r="E503" s="19" t="s">
        <v>1513</v>
      </c>
      <c r="F503" s="19" t="s">
        <v>1513</v>
      </c>
      <c r="G503" s="19" t="s">
        <v>1515</v>
      </c>
      <c r="H503" s="19" t="s">
        <v>1516</v>
      </c>
      <c r="I503" s="19" t="s">
        <v>1521</v>
      </c>
      <c r="J503" s="19" t="s">
        <v>8907</v>
      </c>
      <c r="K503" s="21" t="s">
        <v>4968</v>
      </c>
      <c r="L503" s="19" t="str">
        <f t="shared" si="14"/>
        <v>A</v>
      </c>
      <c r="M503" s="19">
        <f t="shared" si="15"/>
        <v>7</v>
      </c>
      <c r="N503" s="20" t="s">
        <v>51</v>
      </c>
      <c r="O503" s="1" t="s">
        <v>2521</v>
      </c>
      <c r="P503" s="1"/>
      <c r="Q503" s="33"/>
      <c r="R503" s="112" t="s">
        <v>157</v>
      </c>
      <c r="S503" s="7" t="str">
        <f>EMENTARIO[[#This Row],[NR]]&amp;" - "&amp;EMENTARIO[[#This Row],[Especificação]]</f>
        <v>1.2.1.1.01.0.8 - Contribuição para Financiamento da Seguridade Social - COFINS sobre o Faturamento - Contribuintes Não Optantes pelo Simples Nacional - Juros de Mora da Dívida Ativa</v>
      </c>
    </row>
    <row r="504" spans="2:19" ht="30" x14ac:dyDescent="0.25">
      <c r="B504" s="128"/>
      <c r="C504" s="19" t="s">
        <v>1513</v>
      </c>
      <c r="D504" s="19" t="s">
        <v>1522</v>
      </c>
      <c r="E504" s="19" t="s">
        <v>1513</v>
      </c>
      <c r="F504" s="19" t="s">
        <v>1513</v>
      </c>
      <c r="G504" s="19" t="s">
        <v>1517</v>
      </c>
      <c r="H504" s="19" t="s">
        <v>1516</v>
      </c>
      <c r="I504" s="19" t="s">
        <v>1516</v>
      </c>
      <c r="J504" s="19" t="s">
        <v>8908</v>
      </c>
      <c r="K504" s="21" t="s">
        <v>2617</v>
      </c>
      <c r="L504" s="19" t="str">
        <f t="shared" si="14"/>
        <v>S</v>
      </c>
      <c r="M504" s="19">
        <f t="shared" si="15"/>
        <v>5</v>
      </c>
      <c r="N504" s="20" t="s">
        <v>51</v>
      </c>
      <c r="O504" s="1" t="s">
        <v>3055</v>
      </c>
      <c r="P504" s="1"/>
      <c r="Q504" s="33"/>
      <c r="R504" s="112" t="s">
        <v>157</v>
      </c>
      <c r="S504" s="7" t="str">
        <f>EMENTARIO[[#This Row],[NR]]&amp;" - "&amp;EMENTARIO[[#This Row],[Especificação]]</f>
        <v>1.2.1.1.02.0.0 - Contribuição para Financiamento da Seguridade Social - COFINS sobre o Faturamento - SIMPLES</v>
      </c>
    </row>
    <row r="505" spans="2:19" ht="30" x14ac:dyDescent="0.25">
      <c r="B505" s="128"/>
      <c r="C505" s="19" t="s">
        <v>1513</v>
      </c>
      <c r="D505" s="19" t="s">
        <v>1522</v>
      </c>
      <c r="E505" s="19" t="s">
        <v>1513</v>
      </c>
      <c r="F505" s="19" t="s">
        <v>1513</v>
      </c>
      <c r="G505" s="19" t="s">
        <v>1517</v>
      </c>
      <c r="H505" s="19" t="s">
        <v>1516</v>
      </c>
      <c r="I505" s="19" t="s">
        <v>1513</v>
      </c>
      <c r="J505" s="19" t="s">
        <v>8909</v>
      </c>
      <c r="K505" s="21" t="s">
        <v>4969</v>
      </c>
      <c r="L505" s="19" t="str">
        <f t="shared" si="14"/>
        <v>A</v>
      </c>
      <c r="M505" s="19">
        <f t="shared" si="15"/>
        <v>7</v>
      </c>
      <c r="N505" s="20" t="s">
        <v>51</v>
      </c>
      <c r="O505" s="1" t="s">
        <v>2521</v>
      </c>
      <c r="P505" s="1"/>
      <c r="Q505" s="33"/>
      <c r="R505" s="112" t="s">
        <v>157</v>
      </c>
      <c r="S505" s="7" t="str">
        <f>EMENTARIO[[#This Row],[NR]]&amp;" - "&amp;EMENTARIO[[#This Row],[Especificação]]</f>
        <v>1.2.1.1.02.0.1 - Contribuição para Financiamento da Seguridade Social - COFINS sobre o Faturamento - SIMPLES - Principal</v>
      </c>
    </row>
    <row r="506" spans="2:19" ht="30" x14ac:dyDescent="0.25">
      <c r="B506" s="128"/>
      <c r="C506" s="19" t="s">
        <v>1513</v>
      </c>
      <c r="D506" s="19" t="s">
        <v>1522</v>
      </c>
      <c r="E506" s="19" t="s">
        <v>1513</v>
      </c>
      <c r="F506" s="19" t="s">
        <v>1513</v>
      </c>
      <c r="G506" s="19" t="s">
        <v>1517</v>
      </c>
      <c r="H506" s="19" t="s">
        <v>1516</v>
      </c>
      <c r="I506" s="19" t="s">
        <v>1522</v>
      </c>
      <c r="J506" s="19" t="s">
        <v>8910</v>
      </c>
      <c r="K506" s="21" t="s">
        <v>4970</v>
      </c>
      <c r="L506" s="19" t="str">
        <f t="shared" si="14"/>
        <v>A</v>
      </c>
      <c r="M506" s="19">
        <f t="shared" si="15"/>
        <v>7</v>
      </c>
      <c r="N506" s="20" t="s">
        <v>51</v>
      </c>
      <c r="O506" s="1" t="s">
        <v>2521</v>
      </c>
      <c r="P506" s="1"/>
      <c r="Q506" s="33"/>
      <c r="R506" s="112" t="s">
        <v>157</v>
      </c>
      <c r="S506" s="7" t="str">
        <f>EMENTARIO[[#This Row],[NR]]&amp;" - "&amp;EMENTARIO[[#This Row],[Especificação]]</f>
        <v>1.2.1.1.02.0.2 - Contribuição para Financiamento da Seguridade Social - COFINS sobre o Faturamento - SIMPLES - Multas e Juros de Mora</v>
      </c>
    </row>
    <row r="507" spans="2:19" ht="30" x14ac:dyDescent="0.25">
      <c r="B507" s="128"/>
      <c r="C507" s="19" t="s">
        <v>1513</v>
      </c>
      <c r="D507" s="19" t="s">
        <v>1522</v>
      </c>
      <c r="E507" s="19" t="s">
        <v>1513</v>
      </c>
      <c r="F507" s="19" t="s">
        <v>1513</v>
      </c>
      <c r="G507" s="19" t="s">
        <v>1517</v>
      </c>
      <c r="H507" s="19" t="s">
        <v>1516</v>
      </c>
      <c r="I507" s="19" t="s">
        <v>1514</v>
      </c>
      <c r="J507" s="19" t="s">
        <v>8911</v>
      </c>
      <c r="K507" s="21" t="s">
        <v>4971</v>
      </c>
      <c r="L507" s="19" t="str">
        <f t="shared" si="14"/>
        <v>A</v>
      </c>
      <c r="M507" s="19">
        <f t="shared" si="15"/>
        <v>7</v>
      </c>
      <c r="N507" s="20" t="s">
        <v>51</v>
      </c>
      <c r="O507" s="1" t="s">
        <v>2521</v>
      </c>
      <c r="P507" s="1"/>
      <c r="Q507" s="33"/>
      <c r="R507" s="112" t="s">
        <v>157</v>
      </c>
      <c r="S507" s="7" t="str">
        <f>EMENTARIO[[#This Row],[NR]]&amp;" - "&amp;EMENTARIO[[#This Row],[Especificação]]</f>
        <v>1.2.1.1.02.0.3 - Contribuição para Financiamento da Seguridade Social - COFINS sobre o Faturamento - SIMPLES - Dívida Ativa</v>
      </c>
    </row>
    <row r="508" spans="2:19" ht="45" x14ac:dyDescent="0.25">
      <c r="B508" s="128"/>
      <c r="C508" s="19" t="s">
        <v>1513</v>
      </c>
      <c r="D508" s="19" t="s">
        <v>1522</v>
      </c>
      <c r="E508" s="19" t="s">
        <v>1513</v>
      </c>
      <c r="F508" s="19" t="s">
        <v>1513</v>
      </c>
      <c r="G508" s="19" t="s">
        <v>1517</v>
      </c>
      <c r="H508" s="19" t="s">
        <v>1516</v>
      </c>
      <c r="I508" s="19" t="s">
        <v>1523</v>
      </c>
      <c r="J508" s="19" t="s">
        <v>8912</v>
      </c>
      <c r="K508" s="21" t="s">
        <v>4972</v>
      </c>
      <c r="L508" s="19" t="str">
        <f t="shared" si="14"/>
        <v>A</v>
      </c>
      <c r="M508" s="19">
        <f t="shared" si="15"/>
        <v>7</v>
      </c>
      <c r="N508" s="20" t="s">
        <v>51</v>
      </c>
      <c r="O508" s="1" t="s">
        <v>2521</v>
      </c>
      <c r="P508" s="1"/>
      <c r="Q508" s="33"/>
      <c r="R508" s="112" t="s">
        <v>157</v>
      </c>
      <c r="S508" s="7" t="str">
        <f>EMENTARIO[[#This Row],[NR]]&amp;" - "&amp;EMENTARIO[[#This Row],[Especificação]]</f>
        <v>1.2.1.1.02.0.4 - Contribuição para Financiamento da Seguridade Social - COFINS sobre o Faturamento - SIMPLES - Dívida Ativa - Multas e Juros de Mora da Dívida Ativa</v>
      </c>
    </row>
    <row r="509" spans="2:19" ht="30" x14ac:dyDescent="0.25">
      <c r="B509" s="128"/>
      <c r="C509" s="19" t="s">
        <v>1513</v>
      </c>
      <c r="D509" s="19" t="s">
        <v>1522</v>
      </c>
      <c r="E509" s="19" t="s">
        <v>1513</v>
      </c>
      <c r="F509" s="19" t="s">
        <v>1513</v>
      </c>
      <c r="G509" s="19" t="s">
        <v>1517</v>
      </c>
      <c r="H509" s="19" t="s">
        <v>1516</v>
      </c>
      <c r="I509" s="19" t="s">
        <v>1524</v>
      </c>
      <c r="J509" s="19" t="s">
        <v>8913</v>
      </c>
      <c r="K509" s="21" t="s">
        <v>4973</v>
      </c>
      <c r="L509" s="19" t="str">
        <f t="shared" si="14"/>
        <v>A</v>
      </c>
      <c r="M509" s="19">
        <f t="shared" si="15"/>
        <v>7</v>
      </c>
      <c r="N509" s="20" t="s">
        <v>51</v>
      </c>
      <c r="O509" s="1" t="s">
        <v>2521</v>
      </c>
      <c r="P509" s="1"/>
      <c r="Q509" s="33"/>
      <c r="R509" s="112" t="s">
        <v>157</v>
      </c>
      <c r="S509" s="7" t="str">
        <f>EMENTARIO[[#This Row],[NR]]&amp;" - "&amp;EMENTARIO[[#This Row],[Especificação]]</f>
        <v>1.2.1.1.02.0.5 - Contribuição para Financiamento da Seguridade Social - COFINS sobre o Faturamento - SIMPLES - Multas</v>
      </c>
    </row>
    <row r="510" spans="2:19" ht="30" x14ac:dyDescent="0.25">
      <c r="B510" s="128"/>
      <c r="C510" s="19" t="s">
        <v>1513</v>
      </c>
      <c r="D510" s="19" t="s">
        <v>1522</v>
      </c>
      <c r="E510" s="19" t="s">
        <v>1513</v>
      </c>
      <c r="F510" s="19" t="s">
        <v>1513</v>
      </c>
      <c r="G510" s="19" t="s">
        <v>1517</v>
      </c>
      <c r="H510" s="19" t="s">
        <v>1516</v>
      </c>
      <c r="I510" s="19" t="s">
        <v>1518</v>
      </c>
      <c r="J510" s="19" t="s">
        <v>8914</v>
      </c>
      <c r="K510" s="21" t="s">
        <v>4974</v>
      </c>
      <c r="L510" s="19" t="str">
        <f t="shared" si="14"/>
        <v>A</v>
      </c>
      <c r="M510" s="19">
        <f t="shared" si="15"/>
        <v>7</v>
      </c>
      <c r="N510" s="20" t="s">
        <v>51</v>
      </c>
      <c r="O510" s="1" t="s">
        <v>2521</v>
      </c>
      <c r="P510" s="1"/>
      <c r="Q510" s="33"/>
      <c r="R510" s="112" t="s">
        <v>157</v>
      </c>
      <c r="S510" s="7" t="str">
        <f>EMENTARIO[[#This Row],[NR]]&amp;" - "&amp;EMENTARIO[[#This Row],[Especificação]]</f>
        <v>1.2.1.1.02.0.6 - Contribuição para Financiamento da Seguridade Social - COFINS sobre o Faturamento - SIMPLES - Juros de Mora</v>
      </c>
    </row>
    <row r="511" spans="2:19" ht="30" x14ac:dyDescent="0.25">
      <c r="B511" s="128"/>
      <c r="C511" s="19" t="s">
        <v>1513</v>
      </c>
      <c r="D511" s="19" t="s">
        <v>1522</v>
      </c>
      <c r="E511" s="19" t="s">
        <v>1513</v>
      </c>
      <c r="F511" s="19" t="s">
        <v>1513</v>
      </c>
      <c r="G511" s="19" t="s">
        <v>1517</v>
      </c>
      <c r="H511" s="19" t="s">
        <v>1516</v>
      </c>
      <c r="I511" s="19" t="s">
        <v>1520</v>
      </c>
      <c r="J511" s="19" t="s">
        <v>8915</v>
      </c>
      <c r="K511" s="21" t="s">
        <v>4975</v>
      </c>
      <c r="L511" s="19" t="str">
        <f t="shared" si="14"/>
        <v>A</v>
      </c>
      <c r="M511" s="19">
        <f t="shared" si="15"/>
        <v>7</v>
      </c>
      <c r="N511" s="20" t="s">
        <v>51</v>
      </c>
      <c r="O511" s="1" t="s">
        <v>2521</v>
      </c>
      <c r="P511" s="1"/>
      <c r="Q511" s="33"/>
      <c r="R511" s="112" t="s">
        <v>157</v>
      </c>
      <c r="S511" s="7" t="str">
        <f>EMENTARIO[[#This Row],[NR]]&amp;" - "&amp;EMENTARIO[[#This Row],[Especificação]]</f>
        <v>1.2.1.1.02.0.7 - Contribuição para Financiamento da Seguridade Social - COFINS sobre o Faturamento - SIMPLES - Dívida Ativa - Multas da Dívida Ativa</v>
      </c>
    </row>
    <row r="512" spans="2:19" ht="30" x14ac:dyDescent="0.25">
      <c r="B512" s="128"/>
      <c r="C512" s="19" t="s">
        <v>1513</v>
      </c>
      <c r="D512" s="19" t="s">
        <v>1522</v>
      </c>
      <c r="E512" s="19" t="s">
        <v>1513</v>
      </c>
      <c r="F512" s="19" t="s">
        <v>1513</v>
      </c>
      <c r="G512" s="19" t="s">
        <v>1517</v>
      </c>
      <c r="H512" s="19" t="s">
        <v>1516</v>
      </c>
      <c r="I512" s="19" t="s">
        <v>1521</v>
      </c>
      <c r="J512" s="19" t="s">
        <v>8916</v>
      </c>
      <c r="K512" s="21" t="s">
        <v>4976</v>
      </c>
      <c r="L512" s="19" t="str">
        <f t="shared" si="14"/>
        <v>A</v>
      </c>
      <c r="M512" s="19">
        <f t="shared" si="15"/>
        <v>7</v>
      </c>
      <c r="N512" s="20" t="s">
        <v>51</v>
      </c>
      <c r="O512" s="1" t="s">
        <v>2521</v>
      </c>
      <c r="P512" s="1"/>
      <c r="Q512" s="33"/>
      <c r="R512" s="112" t="s">
        <v>157</v>
      </c>
      <c r="S512" s="7" t="str">
        <f>EMENTARIO[[#This Row],[NR]]&amp;" - "&amp;EMENTARIO[[#This Row],[Especificação]]</f>
        <v>1.2.1.1.02.0.8 - Contribuição para Financiamento da Seguridade Social - COFINS sobre o Faturamento - SIMPLES - Juros de Mora da Dívida Ativa</v>
      </c>
    </row>
    <row r="513" spans="2:19" ht="45" x14ac:dyDescent="0.25">
      <c r="B513" s="128"/>
      <c r="C513" s="19" t="s">
        <v>1513</v>
      </c>
      <c r="D513" s="19" t="s">
        <v>1522</v>
      </c>
      <c r="E513" s="19" t="s">
        <v>1513</v>
      </c>
      <c r="F513" s="19" t="s">
        <v>1513</v>
      </c>
      <c r="G513" s="19" t="s">
        <v>4716</v>
      </c>
      <c r="H513" s="19" t="s">
        <v>1516</v>
      </c>
      <c r="I513" s="19" t="s">
        <v>1516</v>
      </c>
      <c r="J513" s="19" t="s">
        <v>8917</v>
      </c>
      <c r="K513" s="21" t="s">
        <v>2619</v>
      </c>
      <c r="L513" s="19" t="str">
        <f t="shared" si="14"/>
        <v>S</v>
      </c>
      <c r="M513" s="19">
        <f t="shared" si="15"/>
        <v>5</v>
      </c>
      <c r="N513" s="20" t="s">
        <v>51</v>
      </c>
      <c r="O513" s="1" t="s">
        <v>3056</v>
      </c>
      <c r="P513" s="1"/>
      <c r="Q513" s="33"/>
      <c r="R513" s="112" t="s">
        <v>157</v>
      </c>
      <c r="S513" s="7" t="str">
        <f>EMENTARIO[[#This Row],[NR]]&amp;" - "&amp;EMENTARIO[[#This Row],[Especificação]]</f>
        <v>1.2.1.1.49.0.0 - Contribuição para Financiamento da Seguridade Social - COFINS sobre o Faturamento - Parcelamentos</v>
      </c>
    </row>
    <row r="514" spans="2:19" ht="30" x14ac:dyDescent="0.25">
      <c r="B514" s="128"/>
      <c r="C514" s="19" t="s">
        <v>1513</v>
      </c>
      <c r="D514" s="19" t="s">
        <v>1522</v>
      </c>
      <c r="E514" s="19" t="s">
        <v>1513</v>
      </c>
      <c r="F514" s="19" t="s">
        <v>1513</v>
      </c>
      <c r="G514" s="19" t="s">
        <v>4716</v>
      </c>
      <c r="H514" s="19" t="s">
        <v>1516</v>
      </c>
      <c r="I514" s="19" t="s">
        <v>1513</v>
      </c>
      <c r="J514" s="19" t="s">
        <v>8918</v>
      </c>
      <c r="K514" s="21" t="s">
        <v>4977</v>
      </c>
      <c r="L514" s="19" t="str">
        <f t="shared" si="14"/>
        <v>A</v>
      </c>
      <c r="M514" s="19">
        <f t="shared" si="15"/>
        <v>7</v>
      </c>
      <c r="N514" s="20" t="s">
        <v>51</v>
      </c>
      <c r="O514" s="1" t="s">
        <v>2521</v>
      </c>
      <c r="P514" s="1"/>
      <c r="Q514" s="33"/>
      <c r="R514" s="112" t="s">
        <v>157</v>
      </c>
      <c r="S514" s="7" t="str">
        <f>EMENTARIO[[#This Row],[NR]]&amp;" - "&amp;EMENTARIO[[#This Row],[Especificação]]</f>
        <v>1.2.1.1.49.0.1 - Contribuição para Financiamento da Seguridade Social - COFINS sobre o Faturamento - Parcelamentos - Principal</v>
      </c>
    </row>
    <row r="515" spans="2:19" ht="30" x14ac:dyDescent="0.25">
      <c r="B515" s="128"/>
      <c r="C515" s="19" t="s">
        <v>1513</v>
      </c>
      <c r="D515" s="19" t="s">
        <v>1522</v>
      </c>
      <c r="E515" s="19" t="s">
        <v>1513</v>
      </c>
      <c r="F515" s="19" t="s">
        <v>1513</v>
      </c>
      <c r="G515" s="19" t="s">
        <v>4716</v>
      </c>
      <c r="H515" s="19" t="s">
        <v>1516</v>
      </c>
      <c r="I515" s="19" t="s">
        <v>1522</v>
      </c>
      <c r="J515" s="19" t="s">
        <v>8919</v>
      </c>
      <c r="K515" s="21" t="s">
        <v>4978</v>
      </c>
      <c r="L515" s="19" t="str">
        <f t="shared" si="14"/>
        <v>A</v>
      </c>
      <c r="M515" s="19">
        <f t="shared" si="15"/>
        <v>7</v>
      </c>
      <c r="N515" s="20" t="s">
        <v>45</v>
      </c>
      <c r="O515" s="1" t="s">
        <v>2521</v>
      </c>
      <c r="P515" s="1"/>
      <c r="Q515" s="33"/>
      <c r="R515" s="112" t="s">
        <v>157</v>
      </c>
      <c r="S515" s="7" t="str">
        <f>EMENTARIO[[#This Row],[NR]]&amp;" - "&amp;EMENTARIO[[#This Row],[Especificação]]</f>
        <v>1.2.1.1.49.0.2 - Contribuição para Financiamento da Seguridade Social - COFINS sobre o Faturamento - Parcelamentos - Multas e Juros de Mora</v>
      </c>
    </row>
    <row r="516" spans="2:19" ht="30" x14ac:dyDescent="0.25">
      <c r="B516" s="128"/>
      <c r="C516" s="19" t="s">
        <v>1513</v>
      </c>
      <c r="D516" s="19" t="s">
        <v>1522</v>
      </c>
      <c r="E516" s="19" t="s">
        <v>1513</v>
      </c>
      <c r="F516" s="19" t="s">
        <v>1513</v>
      </c>
      <c r="G516" s="19" t="s">
        <v>4716</v>
      </c>
      <c r="H516" s="19" t="s">
        <v>1516</v>
      </c>
      <c r="I516" s="19" t="s">
        <v>1514</v>
      </c>
      <c r="J516" s="19" t="s">
        <v>8920</v>
      </c>
      <c r="K516" s="21" t="s">
        <v>4979</v>
      </c>
      <c r="L516" s="19" t="str">
        <f t="shared" ref="L516:L579" si="16">IF(M516 &lt; M517,"S","A")</f>
        <v>A</v>
      </c>
      <c r="M516" s="19">
        <f t="shared" ref="M516:M579" si="17">IF(VALUE(I516)&gt;0,7,IF(VALUE(H516)&gt;0,6,IF(VALUE(G516)&gt;0,5,IF(VALUE(F516)&gt;0,4,IF(VALUE(E516)&gt;0,3,IF(VALUE(D516)&gt;0,2,1))))))</f>
        <v>7</v>
      </c>
      <c r="N516" s="20" t="s">
        <v>45</v>
      </c>
      <c r="O516" s="1" t="s">
        <v>2521</v>
      </c>
      <c r="P516" s="1"/>
      <c r="Q516" s="33"/>
      <c r="R516" s="112" t="s">
        <v>157</v>
      </c>
      <c r="S516" s="7" t="str">
        <f>EMENTARIO[[#This Row],[NR]]&amp;" - "&amp;EMENTARIO[[#This Row],[Especificação]]</f>
        <v>1.2.1.1.49.0.3 - Contribuição para Financiamento da Seguridade Social - COFINS sobre o Faturamento - Parcelamentos - Dívida Ativa</v>
      </c>
    </row>
    <row r="517" spans="2:19" ht="45" x14ac:dyDescent="0.25">
      <c r="B517" s="128"/>
      <c r="C517" s="19" t="s">
        <v>1513</v>
      </c>
      <c r="D517" s="19" t="s">
        <v>1522</v>
      </c>
      <c r="E517" s="19" t="s">
        <v>1513</v>
      </c>
      <c r="F517" s="19" t="s">
        <v>1513</v>
      </c>
      <c r="G517" s="19" t="s">
        <v>4716</v>
      </c>
      <c r="H517" s="19" t="s">
        <v>1516</v>
      </c>
      <c r="I517" s="19" t="s">
        <v>1523</v>
      </c>
      <c r="J517" s="19" t="s">
        <v>8921</v>
      </c>
      <c r="K517" s="21" t="s">
        <v>4980</v>
      </c>
      <c r="L517" s="19" t="str">
        <f t="shared" si="16"/>
        <v>A</v>
      </c>
      <c r="M517" s="19">
        <f t="shared" si="17"/>
        <v>7</v>
      </c>
      <c r="N517" s="20" t="s">
        <v>51</v>
      </c>
      <c r="O517" s="1" t="s">
        <v>2521</v>
      </c>
      <c r="P517" s="1"/>
      <c r="Q517" s="33"/>
      <c r="R517" s="112" t="s">
        <v>157</v>
      </c>
      <c r="S517" s="7" t="str">
        <f>EMENTARIO[[#This Row],[NR]]&amp;" - "&amp;EMENTARIO[[#This Row],[Especificação]]</f>
        <v>1.2.1.1.49.0.4 - Contribuição para Financiamento da Seguridade Social - COFINS sobre o Faturamento - Parcelamentos - Dívida Ativa - Multas e Juros de Mora da Dívida Ativa</v>
      </c>
    </row>
    <row r="518" spans="2:19" ht="30" x14ac:dyDescent="0.25">
      <c r="B518" s="128"/>
      <c r="C518" s="19" t="s">
        <v>1513</v>
      </c>
      <c r="D518" s="19" t="s">
        <v>1522</v>
      </c>
      <c r="E518" s="19" t="s">
        <v>1513</v>
      </c>
      <c r="F518" s="19" t="s">
        <v>1513</v>
      </c>
      <c r="G518" s="19" t="s">
        <v>4716</v>
      </c>
      <c r="H518" s="19" t="s">
        <v>1516</v>
      </c>
      <c r="I518" s="19" t="s">
        <v>1524</v>
      </c>
      <c r="J518" s="19" t="s">
        <v>8922</v>
      </c>
      <c r="K518" s="21" t="s">
        <v>4981</v>
      </c>
      <c r="L518" s="19" t="str">
        <f t="shared" si="16"/>
        <v>A</v>
      </c>
      <c r="M518" s="19">
        <f t="shared" si="17"/>
        <v>7</v>
      </c>
      <c r="N518" s="20" t="s">
        <v>51</v>
      </c>
      <c r="O518" s="1" t="s">
        <v>2521</v>
      </c>
      <c r="P518" s="1"/>
      <c r="Q518" s="33"/>
      <c r="R518" s="112" t="s">
        <v>157</v>
      </c>
      <c r="S518" s="7" t="str">
        <f>EMENTARIO[[#This Row],[NR]]&amp;" - "&amp;EMENTARIO[[#This Row],[Especificação]]</f>
        <v>1.2.1.1.49.0.5 - Contribuição para Financiamento da Seguridade Social - COFINS sobre o Faturamento - Parcelamentos - Multas</v>
      </c>
    </row>
    <row r="519" spans="2:19" ht="30" x14ac:dyDescent="0.25">
      <c r="B519" s="128"/>
      <c r="C519" s="19" t="s">
        <v>1513</v>
      </c>
      <c r="D519" s="19" t="s">
        <v>1522</v>
      </c>
      <c r="E519" s="19" t="s">
        <v>1513</v>
      </c>
      <c r="F519" s="19" t="s">
        <v>1513</v>
      </c>
      <c r="G519" s="19" t="s">
        <v>4716</v>
      </c>
      <c r="H519" s="19" t="s">
        <v>1516</v>
      </c>
      <c r="I519" s="19" t="s">
        <v>1518</v>
      </c>
      <c r="J519" s="19" t="s">
        <v>8923</v>
      </c>
      <c r="K519" s="21" t="s">
        <v>4982</v>
      </c>
      <c r="L519" s="19" t="str">
        <f t="shared" si="16"/>
        <v>A</v>
      </c>
      <c r="M519" s="19">
        <f t="shared" si="17"/>
        <v>7</v>
      </c>
      <c r="N519" s="20" t="s">
        <v>51</v>
      </c>
      <c r="O519" s="1" t="s">
        <v>2521</v>
      </c>
      <c r="P519" s="1"/>
      <c r="Q519" s="33"/>
      <c r="R519" s="112" t="s">
        <v>157</v>
      </c>
      <c r="S519" s="7" t="str">
        <f>EMENTARIO[[#This Row],[NR]]&amp;" - "&amp;EMENTARIO[[#This Row],[Especificação]]</f>
        <v>1.2.1.1.49.0.6 - Contribuição para Financiamento da Seguridade Social - COFINS sobre o Faturamento - Parcelamentos - Juros de Mora</v>
      </c>
    </row>
    <row r="520" spans="2:19" ht="30" x14ac:dyDescent="0.25">
      <c r="B520" s="128"/>
      <c r="C520" s="19" t="s">
        <v>1513</v>
      </c>
      <c r="D520" s="19" t="s">
        <v>1522</v>
      </c>
      <c r="E520" s="19" t="s">
        <v>1513</v>
      </c>
      <c r="F520" s="19" t="s">
        <v>1513</v>
      </c>
      <c r="G520" s="19" t="s">
        <v>4716</v>
      </c>
      <c r="H520" s="19" t="s">
        <v>1516</v>
      </c>
      <c r="I520" s="19" t="s">
        <v>1520</v>
      </c>
      <c r="J520" s="19" t="s">
        <v>8924</v>
      </c>
      <c r="K520" s="21" t="s">
        <v>4983</v>
      </c>
      <c r="L520" s="19" t="str">
        <f t="shared" si="16"/>
        <v>A</v>
      </c>
      <c r="M520" s="19">
        <f t="shared" si="17"/>
        <v>7</v>
      </c>
      <c r="N520" s="20" t="s">
        <v>51</v>
      </c>
      <c r="O520" s="1" t="s">
        <v>2521</v>
      </c>
      <c r="P520" s="1"/>
      <c r="Q520" s="33"/>
      <c r="R520" s="112" t="s">
        <v>157</v>
      </c>
      <c r="S520" s="7" t="str">
        <f>EMENTARIO[[#This Row],[NR]]&amp;" - "&amp;EMENTARIO[[#This Row],[Especificação]]</f>
        <v>1.2.1.1.49.0.7 - Contribuição para Financiamento da Seguridade Social - COFINS sobre o Faturamento - Parcelamentos - Dívida Ativa - Multas da Dívida Ativa</v>
      </c>
    </row>
    <row r="521" spans="2:19" ht="30" x14ac:dyDescent="0.25">
      <c r="B521" s="128"/>
      <c r="C521" s="19" t="s">
        <v>1513</v>
      </c>
      <c r="D521" s="19" t="s">
        <v>1522</v>
      </c>
      <c r="E521" s="19" t="s">
        <v>1513</v>
      </c>
      <c r="F521" s="19" t="s">
        <v>1513</v>
      </c>
      <c r="G521" s="19" t="s">
        <v>4716</v>
      </c>
      <c r="H521" s="19" t="s">
        <v>1516</v>
      </c>
      <c r="I521" s="19" t="s">
        <v>1521</v>
      </c>
      <c r="J521" s="19" t="s">
        <v>8925</v>
      </c>
      <c r="K521" s="21" t="s">
        <v>4984</v>
      </c>
      <c r="L521" s="19" t="str">
        <f t="shared" si="16"/>
        <v>A</v>
      </c>
      <c r="M521" s="19">
        <f t="shared" si="17"/>
        <v>7</v>
      </c>
      <c r="N521" s="20" t="s">
        <v>51</v>
      </c>
      <c r="O521" s="1" t="s">
        <v>2521</v>
      </c>
      <c r="P521" s="1"/>
      <c r="Q521" s="33"/>
      <c r="R521" s="112" t="s">
        <v>157</v>
      </c>
      <c r="S521" s="7" t="str">
        <f>EMENTARIO[[#This Row],[NR]]&amp;" - "&amp;EMENTARIO[[#This Row],[Especificação]]</f>
        <v>1.2.1.1.49.0.8 - Contribuição para Financiamento da Seguridade Social - COFINS sobre o Faturamento - Parcelamentos - Juros de Mora da Dívida Ativa</v>
      </c>
    </row>
    <row r="522" spans="2:19" ht="30" x14ac:dyDescent="0.25">
      <c r="B522" s="128"/>
      <c r="C522" s="19" t="s">
        <v>1513</v>
      </c>
      <c r="D522" s="19" t="s">
        <v>1522</v>
      </c>
      <c r="E522" s="19" t="s">
        <v>1513</v>
      </c>
      <c r="F522" s="19" t="s">
        <v>1522</v>
      </c>
      <c r="G522" s="19" t="s">
        <v>1519</v>
      </c>
      <c r="H522" s="19" t="s">
        <v>1516</v>
      </c>
      <c r="I522" s="19" t="s">
        <v>1516</v>
      </c>
      <c r="J522" s="19" t="s">
        <v>8926</v>
      </c>
      <c r="K522" s="21" t="s">
        <v>3057</v>
      </c>
      <c r="L522" s="19" t="str">
        <f t="shared" si="16"/>
        <v>S</v>
      </c>
      <c r="M522" s="19">
        <f t="shared" si="17"/>
        <v>4</v>
      </c>
      <c r="N522" s="20" t="s">
        <v>51</v>
      </c>
      <c r="O522" s="1" t="s">
        <v>3058</v>
      </c>
      <c r="P522" s="1"/>
      <c r="Q522" s="33"/>
      <c r="R522" s="112" t="s">
        <v>157</v>
      </c>
      <c r="S522" s="7" t="str">
        <f>EMENTARIO[[#This Row],[NR]]&amp;" - "&amp;EMENTARIO[[#This Row],[Especificação]]</f>
        <v>1.2.1.2.00.0.0 - Contribuição para o Programa de Integração Social e para Programa de Formação de Patrimônio do Servidor Público PIS/PASEP</v>
      </c>
    </row>
    <row r="523" spans="2:19" ht="30" x14ac:dyDescent="0.25">
      <c r="B523" s="128"/>
      <c r="C523" s="19" t="s">
        <v>1513</v>
      </c>
      <c r="D523" s="19" t="s">
        <v>1522</v>
      </c>
      <c r="E523" s="19" t="s">
        <v>1513</v>
      </c>
      <c r="F523" s="19" t="s">
        <v>1522</v>
      </c>
      <c r="G523" s="19" t="s">
        <v>1515</v>
      </c>
      <c r="H523" s="19" t="s">
        <v>1516</v>
      </c>
      <c r="I523" s="19" t="s">
        <v>1516</v>
      </c>
      <c r="J523" s="19" t="s">
        <v>8927</v>
      </c>
      <c r="K523" s="21" t="s">
        <v>2624</v>
      </c>
      <c r="L523" s="19" t="str">
        <f t="shared" si="16"/>
        <v>S</v>
      </c>
      <c r="M523" s="19">
        <f t="shared" si="17"/>
        <v>5</v>
      </c>
      <c r="N523" s="20" t="s">
        <v>51</v>
      </c>
      <c r="O523" s="1" t="s">
        <v>2625</v>
      </c>
      <c r="P523" s="1"/>
      <c r="Q523" s="33"/>
      <c r="R523" s="112" t="s">
        <v>157</v>
      </c>
      <c r="S523" s="7" t="str">
        <f>EMENTARIO[[#This Row],[NR]]&amp;" - "&amp;EMENTARIO[[#This Row],[Especificação]]</f>
        <v>1.2.1.2.01.0.0 - Contribuição para o PIS/PASEP - Contribuintes Não Optantes pelo Simples Nacional</v>
      </c>
    </row>
    <row r="524" spans="2:19" ht="30" x14ac:dyDescent="0.25">
      <c r="B524" s="128"/>
      <c r="C524" s="19" t="s">
        <v>1513</v>
      </c>
      <c r="D524" s="19" t="s">
        <v>1522</v>
      </c>
      <c r="E524" s="19" t="s">
        <v>1513</v>
      </c>
      <c r="F524" s="19" t="s">
        <v>1522</v>
      </c>
      <c r="G524" s="19" t="s">
        <v>1515</v>
      </c>
      <c r="H524" s="19" t="s">
        <v>1516</v>
      </c>
      <c r="I524" s="19" t="s">
        <v>1513</v>
      </c>
      <c r="J524" s="19" t="s">
        <v>8928</v>
      </c>
      <c r="K524" s="21" t="s">
        <v>4985</v>
      </c>
      <c r="L524" s="19" t="str">
        <f t="shared" si="16"/>
        <v>A</v>
      </c>
      <c r="M524" s="19">
        <f t="shared" si="17"/>
        <v>7</v>
      </c>
      <c r="N524" s="20" t="s">
        <v>51</v>
      </c>
      <c r="O524" s="1" t="s">
        <v>2521</v>
      </c>
      <c r="P524" s="1"/>
      <c r="Q524" s="33"/>
      <c r="R524" s="112" t="s">
        <v>157</v>
      </c>
      <c r="S524" s="7" t="str">
        <f>EMENTARIO[[#This Row],[NR]]&amp;" - "&amp;EMENTARIO[[#This Row],[Especificação]]</f>
        <v>1.2.1.2.01.0.1 - Contribuição para o PIS/PASEP - Contribuintes Não Optantes pelo Simples Nacional - Principal</v>
      </c>
    </row>
    <row r="525" spans="2:19" ht="30" x14ac:dyDescent="0.25">
      <c r="B525" s="128"/>
      <c r="C525" s="19" t="s">
        <v>1513</v>
      </c>
      <c r="D525" s="19" t="s">
        <v>1522</v>
      </c>
      <c r="E525" s="19" t="s">
        <v>1513</v>
      </c>
      <c r="F525" s="19" t="s">
        <v>1522</v>
      </c>
      <c r="G525" s="19" t="s">
        <v>1515</v>
      </c>
      <c r="H525" s="19" t="s">
        <v>1516</v>
      </c>
      <c r="I525" s="19" t="s">
        <v>1522</v>
      </c>
      <c r="J525" s="19" t="s">
        <v>8929</v>
      </c>
      <c r="K525" s="21" t="s">
        <v>4986</v>
      </c>
      <c r="L525" s="19" t="str">
        <f t="shared" si="16"/>
        <v>A</v>
      </c>
      <c r="M525" s="19">
        <f t="shared" si="17"/>
        <v>7</v>
      </c>
      <c r="N525" s="20" t="s">
        <v>51</v>
      </c>
      <c r="O525" s="1" t="s">
        <v>2521</v>
      </c>
      <c r="P525" s="1"/>
      <c r="Q525" s="33"/>
      <c r="R525" s="112" t="s">
        <v>157</v>
      </c>
      <c r="S525" s="7" t="str">
        <f>EMENTARIO[[#This Row],[NR]]&amp;" - "&amp;EMENTARIO[[#This Row],[Especificação]]</f>
        <v>1.2.1.2.01.0.2 - Contribuição para o PIS/PASEP - Contribuintes Não Optantes pelo Simples Nacional - Multas e Juros de Mora</v>
      </c>
    </row>
    <row r="526" spans="2:19" ht="30" x14ac:dyDescent="0.25">
      <c r="B526" s="128"/>
      <c r="C526" s="19" t="s">
        <v>1513</v>
      </c>
      <c r="D526" s="19" t="s">
        <v>1522</v>
      </c>
      <c r="E526" s="19" t="s">
        <v>1513</v>
      </c>
      <c r="F526" s="19" t="s">
        <v>1522</v>
      </c>
      <c r="G526" s="19" t="s">
        <v>1515</v>
      </c>
      <c r="H526" s="19" t="s">
        <v>1516</v>
      </c>
      <c r="I526" s="19" t="s">
        <v>1514</v>
      </c>
      <c r="J526" s="19" t="s">
        <v>8930</v>
      </c>
      <c r="K526" s="21" t="s">
        <v>4987</v>
      </c>
      <c r="L526" s="19" t="str">
        <f t="shared" si="16"/>
        <v>A</v>
      </c>
      <c r="M526" s="19">
        <f t="shared" si="17"/>
        <v>7</v>
      </c>
      <c r="N526" s="20" t="s">
        <v>51</v>
      </c>
      <c r="O526" s="1" t="s">
        <v>2521</v>
      </c>
      <c r="P526" s="1"/>
      <c r="Q526" s="33"/>
      <c r="R526" s="112" t="s">
        <v>157</v>
      </c>
      <c r="S526" s="7" t="str">
        <f>EMENTARIO[[#This Row],[NR]]&amp;" - "&amp;EMENTARIO[[#This Row],[Especificação]]</f>
        <v>1.2.1.2.01.0.3 - Contribuição para o PIS/PASEP - Contribuintes Não Optantes pelo Simples Nacional - Dívida Ativa</v>
      </c>
    </row>
    <row r="527" spans="2:19" ht="30" x14ac:dyDescent="0.25">
      <c r="B527" s="128"/>
      <c r="C527" s="19" t="s">
        <v>1513</v>
      </c>
      <c r="D527" s="19" t="s">
        <v>1522</v>
      </c>
      <c r="E527" s="19" t="s">
        <v>1513</v>
      </c>
      <c r="F527" s="19" t="s">
        <v>1522</v>
      </c>
      <c r="G527" s="19" t="s">
        <v>1515</v>
      </c>
      <c r="H527" s="19" t="s">
        <v>1516</v>
      </c>
      <c r="I527" s="19" t="s">
        <v>1523</v>
      </c>
      <c r="J527" s="19" t="s">
        <v>8931</v>
      </c>
      <c r="K527" s="21" t="s">
        <v>4988</v>
      </c>
      <c r="L527" s="19" t="str">
        <f t="shared" si="16"/>
        <v>A</v>
      </c>
      <c r="M527" s="19">
        <f t="shared" si="17"/>
        <v>7</v>
      </c>
      <c r="N527" s="20" t="s">
        <v>51</v>
      </c>
      <c r="O527" s="1" t="s">
        <v>2521</v>
      </c>
      <c r="P527" s="1"/>
      <c r="Q527" s="33"/>
      <c r="R527" s="112" t="s">
        <v>157</v>
      </c>
      <c r="S527" s="7" t="str">
        <f>EMENTARIO[[#This Row],[NR]]&amp;" - "&amp;EMENTARIO[[#This Row],[Especificação]]</f>
        <v>1.2.1.2.01.0.4 - Contribuição para o PIS/PASEP - Contribuintes Não Optantes pelo Simples Nacional - Dívida Ativa - Multas e Juros de Mora da Dívida Ativa</v>
      </c>
    </row>
    <row r="528" spans="2:19" ht="30" x14ac:dyDescent="0.25">
      <c r="B528" s="128"/>
      <c r="C528" s="19" t="s">
        <v>1513</v>
      </c>
      <c r="D528" s="19" t="s">
        <v>1522</v>
      </c>
      <c r="E528" s="19" t="s">
        <v>1513</v>
      </c>
      <c r="F528" s="19" t="s">
        <v>1522</v>
      </c>
      <c r="G528" s="19" t="s">
        <v>1515</v>
      </c>
      <c r="H528" s="19" t="s">
        <v>1516</v>
      </c>
      <c r="I528" s="19" t="s">
        <v>1524</v>
      </c>
      <c r="J528" s="19" t="s">
        <v>8932</v>
      </c>
      <c r="K528" s="21" t="s">
        <v>4989</v>
      </c>
      <c r="L528" s="19" t="str">
        <f t="shared" si="16"/>
        <v>A</v>
      </c>
      <c r="M528" s="19">
        <f t="shared" si="17"/>
        <v>7</v>
      </c>
      <c r="N528" s="20" t="s">
        <v>51</v>
      </c>
      <c r="O528" s="1" t="s">
        <v>2521</v>
      </c>
      <c r="P528" s="1"/>
      <c r="Q528" s="33"/>
      <c r="R528" s="112" t="s">
        <v>157</v>
      </c>
      <c r="S528" s="7" t="str">
        <f>EMENTARIO[[#This Row],[NR]]&amp;" - "&amp;EMENTARIO[[#This Row],[Especificação]]</f>
        <v>1.2.1.2.01.0.5 - Contribuição para o PIS/PASEP - Contribuintes Não Optantes pelo Simples Nacional - Multas</v>
      </c>
    </row>
    <row r="529" spans="2:19" ht="30" x14ac:dyDescent="0.25">
      <c r="B529" s="128"/>
      <c r="C529" s="19" t="s">
        <v>1513</v>
      </c>
      <c r="D529" s="19" t="s">
        <v>1522</v>
      </c>
      <c r="E529" s="19" t="s">
        <v>1513</v>
      </c>
      <c r="F529" s="19" t="s">
        <v>1522</v>
      </c>
      <c r="G529" s="19" t="s">
        <v>1515</v>
      </c>
      <c r="H529" s="19" t="s">
        <v>1516</v>
      </c>
      <c r="I529" s="19" t="s">
        <v>1518</v>
      </c>
      <c r="J529" s="19" t="s">
        <v>8933</v>
      </c>
      <c r="K529" s="21" t="s">
        <v>4990</v>
      </c>
      <c r="L529" s="19" t="str">
        <f t="shared" si="16"/>
        <v>A</v>
      </c>
      <c r="M529" s="19">
        <f t="shared" si="17"/>
        <v>7</v>
      </c>
      <c r="N529" s="20" t="s">
        <v>45</v>
      </c>
      <c r="O529" s="1" t="s">
        <v>2521</v>
      </c>
      <c r="P529" s="1"/>
      <c r="Q529" s="33"/>
      <c r="R529" s="112" t="s">
        <v>157</v>
      </c>
      <c r="S529" s="7" t="str">
        <f>EMENTARIO[[#This Row],[NR]]&amp;" - "&amp;EMENTARIO[[#This Row],[Especificação]]</f>
        <v>1.2.1.2.01.0.6 - Contribuição para o PIS/PASEP - Contribuintes Não Optantes pelo Simples Nacional - Juros de Mora</v>
      </c>
    </row>
    <row r="530" spans="2:19" ht="30" x14ac:dyDescent="0.25">
      <c r="B530" s="128"/>
      <c r="C530" s="19" t="s">
        <v>1513</v>
      </c>
      <c r="D530" s="19" t="s">
        <v>1522</v>
      </c>
      <c r="E530" s="19" t="s">
        <v>1513</v>
      </c>
      <c r="F530" s="19" t="s">
        <v>1522</v>
      </c>
      <c r="G530" s="19" t="s">
        <v>1515</v>
      </c>
      <c r="H530" s="19" t="s">
        <v>1516</v>
      </c>
      <c r="I530" s="19" t="s">
        <v>1520</v>
      </c>
      <c r="J530" s="19" t="s">
        <v>8934</v>
      </c>
      <c r="K530" s="21" t="s">
        <v>4991</v>
      </c>
      <c r="L530" s="19" t="str">
        <f t="shared" si="16"/>
        <v>A</v>
      </c>
      <c r="M530" s="19">
        <f t="shared" si="17"/>
        <v>7</v>
      </c>
      <c r="N530" s="20" t="s">
        <v>51</v>
      </c>
      <c r="O530" s="1" t="s">
        <v>2521</v>
      </c>
      <c r="P530" s="1"/>
      <c r="Q530" s="33"/>
      <c r="R530" s="112" t="s">
        <v>157</v>
      </c>
      <c r="S530" s="7" t="str">
        <f>EMENTARIO[[#This Row],[NR]]&amp;" - "&amp;EMENTARIO[[#This Row],[Especificação]]</f>
        <v>1.2.1.2.01.0.7 - Contribuição para o PIS/PASEP - Contribuintes Não Optantes pelo Simples Nacional - Dívida Ativa - Multas da Dívida Ativa</v>
      </c>
    </row>
    <row r="531" spans="2:19" ht="30" x14ac:dyDescent="0.25">
      <c r="B531" s="128"/>
      <c r="C531" s="19" t="s">
        <v>1513</v>
      </c>
      <c r="D531" s="19" t="s">
        <v>1522</v>
      </c>
      <c r="E531" s="19" t="s">
        <v>1513</v>
      </c>
      <c r="F531" s="19" t="s">
        <v>1522</v>
      </c>
      <c r="G531" s="19" t="s">
        <v>1515</v>
      </c>
      <c r="H531" s="19" t="s">
        <v>1516</v>
      </c>
      <c r="I531" s="19" t="s">
        <v>1521</v>
      </c>
      <c r="J531" s="19" t="s">
        <v>8935</v>
      </c>
      <c r="K531" s="21" t="s">
        <v>4992</v>
      </c>
      <c r="L531" s="19" t="str">
        <f t="shared" si="16"/>
        <v>A</v>
      </c>
      <c r="M531" s="19">
        <f t="shared" si="17"/>
        <v>7</v>
      </c>
      <c r="N531" s="20" t="s">
        <v>51</v>
      </c>
      <c r="O531" s="1" t="s">
        <v>2521</v>
      </c>
      <c r="P531" s="1"/>
      <c r="Q531" s="33"/>
      <c r="R531" s="112" t="s">
        <v>157</v>
      </c>
      <c r="S531" s="7" t="str">
        <f>EMENTARIO[[#This Row],[NR]]&amp;" - "&amp;EMENTARIO[[#This Row],[Especificação]]</f>
        <v>1.2.1.2.01.0.8 - Contribuição para o PIS/PASEP - Contribuintes Não Optantes pelo Simples Nacional - Juros de Mora da Dívida Ativa</v>
      </c>
    </row>
    <row r="532" spans="2:19" ht="45" x14ac:dyDescent="0.25">
      <c r="B532" s="128"/>
      <c r="C532" s="19" t="s">
        <v>1513</v>
      </c>
      <c r="D532" s="19" t="s">
        <v>1522</v>
      </c>
      <c r="E532" s="19" t="s">
        <v>1513</v>
      </c>
      <c r="F532" s="19" t="s">
        <v>1522</v>
      </c>
      <c r="G532" s="19" t="s">
        <v>1517</v>
      </c>
      <c r="H532" s="19" t="s">
        <v>1516</v>
      </c>
      <c r="I532" s="19" t="s">
        <v>1516</v>
      </c>
      <c r="J532" s="19" t="s">
        <v>8936</v>
      </c>
      <c r="K532" s="21" t="s">
        <v>2626</v>
      </c>
      <c r="L532" s="19" t="str">
        <f t="shared" si="16"/>
        <v>S</v>
      </c>
      <c r="M532" s="19">
        <f t="shared" si="17"/>
        <v>5</v>
      </c>
      <c r="N532" s="20" t="s">
        <v>45</v>
      </c>
      <c r="O532" s="1" t="s">
        <v>3059</v>
      </c>
      <c r="P532" s="1"/>
      <c r="Q532" s="33"/>
      <c r="R532" s="112" t="s">
        <v>157</v>
      </c>
      <c r="S532" s="7" t="str">
        <f>EMENTARIO[[#This Row],[NR]]&amp;" - "&amp;EMENTARIO[[#This Row],[Especificação]]</f>
        <v>1.2.1.2.02.0.0 - Contribuição para o PIS/PASEP - Contribuintes Optantes pelo Simples Nacional</v>
      </c>
    </row>
    <row r="533" spans="2:19" ht="30" x14ac:dyDescent="0.25">
      <c r="B533" s="128"/>
      <c r="C533" s="19" t="s">
        <v>1513</v>
      </c>
      <c r="D533" s="19" t="s">
        <v>1522</v>
      </c>
      <c r="E533" s="19" t="s">
        <v>1513</v>
      </c>
      <c r="F533" s="19" t="s">
        <v>1522</v>
      </c>
      <c r="G533" s="19" t="s">
        <v>1517</v>
      </c>
      <c r="H533" s="19" t="s">
        <v>1516</v>
      </c>
      <c r="I533" s="19" t="s">
        <v>1513</v>
      </c>
      <c r="J533" s="19" t="s">
        <v>8937</v>
      </c>
      <c r="K533" s="21" t="s">
        <v>4993</v>
      </c>
      <c r="L533" s="19" t="str">
        <f t="shared" si="16"/>
        <v>A</v>
      </c>
      <c r="M533" s="19">
        <f t="shared" si="17"/>
        <v>7</v>
      </c>
      <c r="N533" s="20" t="s">
        <v>51</v>
      </c>
      <c r="O533" s="1" t="s">
        <v>2521</v>
      </c>
      <c r="P533" s="1"/>
      <c r="Q533" s="33"/>
      <c r="R533" s="112" t="s">
        <v>157</v>
      </c>
      <c r="S533" s="7" t="str">
        <f>EMENTARIO[[#This Row],[NR]]&amp;" - "&amp;EMENTARIO[[#This Row],[Especificação]]</f>
        <v>1.2.1.2.02.0.1 - Contribuição para o PIS/PASEP - Contribuintes Optantes pelo Simples Nacional - Principal</v>
      </c>
    </row>
    <row r="534" spans="2:19" ht="30" x14ac:dyDescent="0.25">
      <c r="B534" s="128"/>
      <c r="C534" s="19" t="s">
        <v>1513</v>
      </c>
      <c r="D534" s="19" t="s">
        <v>1522</v>
      </c>
      <c r="E534" s="19" t="s">
        <v>1513</v>
      </c>
      <c r="F534" s="19" t="s">
        <v>1522</v>
      </c>
      <c r="G534" s="19" t="s">
        <v>1517</v>
      </c>
      <c r="H534" s="19" t="s">
        <v>1516</v>
      </c>
      <c r="I534" s="19" t="s">
        <v>1522</v>
      </c>
      <c r="J534" s="19" t="s">
        <v>8938</v>
      </c>
      <c r="K534" s="21" t="s">
        <v>4994</v>
      </c>
      <c r="L534" s="19" t="str">
        <f t="shared" si="16"/>
        <v>A</v>
      </c>
      <c r="M534" s="19">
        <f t="shared" si="17"/>
        <v>7</v>
      </c>
      <c r="N534" s="20" t="s">
        <v>51</v>
      </c>
      <c r="O534" s="1" t="s">
        <v>2521</v>
      </c>
      <c r="P534" s="1"/>
      <c r="Q534" s="33"/>
      <c r="R534" s="112" t="s">
        <v>157</v>
      </c>
      <c r="S534" s="7" t="str">
        <f>EMENTARIO[[#This Row],[NR]]&amp;" - "&amp;EMENTARIO[[#This Row],[Especificação]]</f>
        <v>1.2.1.2.02.0.2 - Contribuição para o PIS/PASEP - Contribuintes Optantes pelo Simples Nacional - Multas e Juros de Mora</v>
      </c>
    </row>
    <row r="535" spans="2:19" ht="30" x14ac:dyDescent="0.25">
      <c r="B535" s="128"/>
      <c r="C535" s="19" t="s">
        <v>1513</v>
      </c>
      <c r="D535" s="19" t="s">
        <v>1522</v>
      </c>
      <c r="E535" s="19" t="s">
        <v>1513</v>
      </c>
      <c r="F535" s="19" t="s">
        <v>1522</v>
      </c>
      <c r="G535" s="19" t="s">
        <v>1517</v>
      </c>
      <c r="H535" s="19" t="s">
        <v>1516</v>
      </c>
      <c r="I535" s="19" t="s">
        <v>1514</v>
      </c>
      <c r="J535" s="19" t="s">
        <v>8939</v>
      </c>
      <c r="K535" s="21" t="s">
        <v>4995</v>
      </c>
      <c r="L535" s="19" t="str">
        <f t="shared" si="16"/>
        <v>A</v>
      </c>
      <c r="M535" s="19">
        <f t="shared" si="17"/>
        <v>7</v>
      </c>
      <c r="N535" s="20" t="s">
        <v>51</v>
      </c>
      <c r="O535" s="1" t="s">
        <v>2521</v>
      </c>
      <c r="P535" s="1"/>
      <c r="Q535" s="33"/>
      <c r="R535" s="112" t="s">
        <v>157</v>
      </c>
      <c r="S535" s="7" t="str">
        <f>EMENTARIO[[#This Row],[NR]]&amp;" - "&amp;EMENTARIO[[#This Row],[Especificação]]</f>
        <v>1.2.1.2.02.0.3 - Contribuição para o PIS/PASEP - Contribuintes Optantes pelo Simples Nacional - Dívida Ativa</v>
      </c>
    </row>
    <row r="536" spans="2:19" ht="30" x14ac:dyDescent="0.25">
      <c r="B536" s="128"/>
      <c r="C536" s="19" t="s">
        <v>1513</v>
      </c>
      <c r="D536" s="19" t="s">
        <v>1522</v>
      </c>
      <c r="E536" s="19" t="s">
        <v>1513</v>
      </c>
      <c r="F536" s="19" t="s">
        <v>1522</v>
      </c>
      <c r="G536" s="19" t="s">
        <v>1517</v>
      </c>
      <c r="H536" s="19" t="s">
        <v>1516</v>
      </c>
      <c r="I536" s="19" t="s">
        <v>1523</v>
      </c>
      <c r="J536" s="19" t="s">
        <v>8940</v>
      </c>
      <c r="K536" s="21" t="s">
        <v>4996</v>
      </c>
      <c r="L536" s="19" t="str">
        <f t="shared" si="16"/>
        <v>A</v>
      </c>
      <c r="M536" s="19">
        <f t="shared" si="17"/>
        <v>7</v>
      </c>
      <c r="N536" s="20" t="s">
        <v>45</v>
      </c>
      <c r="O536" s="1" t="s">
        <v>2521</v>
      </c>
      <c r="P536" s="1"/>
      <c r="Q536" s="33"/>
      <c r="R536" s="112" t="s">
        <v>157</v>
      </c>
      <c r="S536" s="7" t="str">
        <f>EMENTARIO[[#This Row],[NR]]&amp;" - "&amp;EMENTARIO[[#This Row],[Especificação]]</f>
        <v>1.2.1.2.02.0.4 - Contribuição para o PIS/PASEP - Contribuintes Optantes pelo Simples Nacional - Dívida Ativa - Multas e Juros de Mora da Dívida Ativa</v>
      </c>
    </row>
    <row r="537" spans="2:19" ht="30" x14ac:dyDescent="0.25">
      <c r="B537" s="128"/>
      <c r="C537" s="19" t="s">
        <v>1513</v>
      </c>
      <c r="D537" s="19" t="s">
        <v>1522</v>
      </c>
      <c r="E537" s="19" t="s">
        <v>1513</v>
      </c>
      <c r="F537" s="19" t="s">
        <v>1522</v>
      </c>
      <c r="G537" s="19" t="s">
        <v>1517</v>
      </c>
      <c r="H537" s="19" t="s">
        <v>1516</v>
      </c>
      <c r="I537" s="19" t="s">
        <v>1524</v>
      </c>
      <c r="J537" s="19" t="s">
        <v>8941</v>
      </c>
      <c r="K537" s="21" t="s">
        <v>4997</v>
      </c>
      <c r="L537" s="19" t="str">
        <f t="shared" si="16"/>
        <v>A</v>
      </c>
      <c r="M537" s="19">
        <f t="shared" si="17"/>
        <v>7</v>
      </c>
      <c r="N537" s="20" t="s">
        <v>51</v>
      </c>
      <c r="O537" s="1" t="s">
        <v>2521</v>
      </c>
      <c r="P537" s="1"/>
      <c r="Q537" s="33"/>
      <c r="R537" s="112" t="s">
        <v>157</v>
      </c>
      <c r="S537" s="7" t="str">
        <f>EMENTARIO[[#This Row],[NR]]&amp;" - "&amp;EMENTARIO[[#This Row],[Especificação]]</f>
        <v>1.2.1.2.02.0.5 - Contribuição para o PIS/PASEP - Contribuintes Optantes pelo Simples Nacional - Multas</v>
      </c>
    </row>
    <row r="538" spans="2:19" ht="30" x14ac:dyDescent="0.25">
      <c r="B538" s="128"/>
      <c r="C538" s="19" t="s">
        <v>1513</v>
      </c>
      <c r="D538" s="19" t="s">
        <v>1522</v>
      </c>
      <c r="E538" s="19" t="s">
        <v>1513</v>
      </c>
      <c r="F538" s="19" t="s">
        <v>1522</v>
      </c>
      <c r="G538" s="19" t="s">
        <v>1517</v>
      </c>
      <c r="H538" s="19" t="s">
        <v>1516</v>
      </c>
      <c r="I538" s="19" t="s">
        <v>1518</v>
      </c>
      <c r="J538" s="19" t="s">
        <v>8942</v>
      </c>
      <c r="K538" s="21" t="s">
        <v>4998</v>
      </c>
      <c r="L538" s="19" t="str">
        <f t="shared" si="16"/>
        <v>A</v>
      </c>
      <c r="M538" s="19">
        <f t="shared" si="17"/>
        <v>7</v>
      </c>
      <c r="N538" s="20" t="s">
        <v>51</v>
      </c>
      <c r="O538" s="1" t="s">
        <v>2521</v>
      </c>
      <c r="P538" s="1"/>
      <c r="Q538" s="33"/>
      <c r="R538" s="112" t="s">
        <v>157</v>
      </c>
      <c r="S538" s="7" t="str">
        <f>EMENTARIO[[#This Row],[NR]]&amp;" - "&amp;EMENTARIO[[#This Row],[Especificação]]</f>
        <v>1.2.1.2.02.0.6 - Contribuição para o PIS/PASEP - Contribuintes Optantes pelo Simples Nacional - Juros de Mora</v>
      </c>
    </row>
    <row r="539" spans="2:19" ht="30" x14ac:dyDescent="0.25">
      <c r="B539" s="128"/>
      <c r="C539" s="19" t="s">
        <v>1513</v>
      </c>
      <c r="D539" s="19" t="s">
        <v>1522</v>
      </c>
      <c r="E539" s="19" t="s">
        <v>1513</v>
      </c>
      <c r="F539" s="19" t="s">
        <v>1522</v>
      </c>
      <c r="G539" s="19" t="s">
        <v>1517</v>
      </c>
      <c r="H539" s="19" t="s">
        <v>1516</v>
      </c>
      <c r="I539" s="19" t="s">
        <v>1520</v>
      </c>
      <c r="J539" s="19" t="s">
        <v>8943</v>
      </c>
      <c r="K539" s="21" t="s">
        <v>4999</v>
      </c>
      <c r="L539" s="19" t="str">
        <f t="shared" si="16"/>
        <v>A</v>
      </c>
      <c r="M539" s="19">
        <f t="shared" si="17"/>
        <v>7</v>
      </c>
      <c r="N539" s="20" t="s">
        <v>51</v>
      </c>
      <c r="O539" s="1" t="s">
        <v>2521</v>
      </c>
      <c r="P539" s="1"/>
      <c r="Q539" s="33"/>
      <c r="R539" s="112" t="s">
        <v>157</v>
      </c>
      <c r="S539" s="7" t="str">
        <f>EMENTARIO[[#This Row],[NR]]&amp;" - "&amp;EMENTARIO[[#This Row],[Especificação]]</f>
        <v>1.2.1.2.02.0.7 - Contribuição para o PIS/PASEP - Contribuintes Optantes pelo Simples Nacional - Dívida Ativa - Multas da Dívida Ativa</v>
      </c>
    </row>
    <row r="540" spans="2:19" ht="30" x14ac:dyDescent="0.25">
      <c r="B540" s="128"/>
      <c r="C540" s="19" t="s">
        <v>1513</v>
      </c>
      <c r="D540" s="19" t="s">
        <v>1522</v>
      </c>
      <c r="E540" s="19" t="s">
        <v>1513</v>
      </c>
      <c r="F540" s="19" t="s">
        <v>1522</v>
      </c>
      <c r="G540" s="19" t="s">
        <v>1517</v>
      </c>
      <c r="H540" s="19" t="s">
        <v>1516</v>
      </c>
      <c r="I540" s="19" t="s">
        <v>1521</v>
      </c>
      <c r="J540" s="19" t="s">
        <v>8944</v>
      </c>
      <c r="K540" s="21" t="s">
        <v>5000</v>
      </c>
      <c r="L540" s="19" t="str">
        <f t="shared" si="16"/>
        <v>A</v>
      </c>
      <c r="M540" s="19">
        <f t="shared" si="17"/>
        <v>7</v>
      </c>
      <c r="N540" s="20" t="s">
        <v>45</v>
      </c>
      <c r="O540" s="1" t="s">
        <v>2521</v>
      </c>
      <c r="P540" s="1"/>
      <c r="Q540" s="33"/>
      <c r="R540" s="112" t="s">
        <v>157</v>
      </c>
      <c r="S540" s="7" t="str">
        <f>EMENTARIO[[#This Row],[NR]]&amp;" - "&amp;EMENTARIO[[#This Row],[Especificação]]</f>
        <v>1.2.1.2.02.0.8 - Contribuição para o PIS/PASEP - Contribuintes Optantes pelo Simples Nacional - Juros de Mora da Dívida Ativa</v>
      </c>
    </row>
    <row r="541" spans="2:19" ht="45" x14ac:dyDescent="0.25">
      <c r="B541" s="128"/>
      <c r="C541" s="19" t="s">
        <v>1513</v>
      </c>
      <c r="D541" s="19" t="s">
        <v>1522</v>
      </c>
      <c r="E541" s="19" t="s">
        <v>1513</v>
      </c>
      <c r="F541" s="19" t="s">
        <v>1522</v>
      </c>
      <c r="G541" s="19" t="s">
        <v>4716</v>
      </c>
      <c r="H541" s="19" t="s">
        <v>1516</v>
      </c>
      <c r="I541" s="19" t="s">
        <v>1516</v>
      </c>
      <c r="J541" s="19" t="s">
        <v>8945</v>
      </c>
      <c r="K541" s="21" t="s">
        <v>2650</v>
      </c>
      <c r="L541" s="19" t="str">
        <f t="shared" si="16"/>
        <v>S</v>
      </c>
      <c r="M541" s="19">
        <f t="shared" si="17"/>
        <v>5</v>
      </c>
      <c r="N541" s="20" t="s">
        <v>45</v>
      </c>
      <c r="O541" s="1" t="s">
        <v>3060</v>
      </c>
      <c r="P541" s="1"/>
      <c r="Q541" s="33"/>
      <c r="R541" s="112" t="s">
        <v>157</v>
      </c>
      <c r="S541" s="7" t="str">
        <f>EMENTARIO[[#This Row],[NR]]&amp;" - "&amp;EMENTARIO[[#This Row],[Especificação]]</f>
        <v>1.2.1.2.49.0.0 - Contribuição para o PIS/PASEP - Parcelamentos</v>
      </c>
    </row>
    <row r="542" spans="2:19" x14ac:dyDescent="0.25">
      <c r="B542" s="128"/>
      <c r="C542" s="19" t="s">
        <v>1513</v>
      </c>
      <c r="D542" s="19" t="s">
        <v>1522</v>
      </c>
      <c r="E542" s="19" t="s">
        <v>1513</v>
      </c>
      <c r="F542" s="19" t="s">
        <v>1522</v>
      </c>
      <c r="G542" s="19" t="s">
        <v>4716</v>
      </c>
      <c r="H542" s="19" t="s">
        <v>1516</v>
      </c>
      <c r="I542" s="19" t="s">
        <v>1513</v>
      </c>
      <c r="J542" s="19" t="s">
        <v>8946</v>
      </c>
      <c r="K542" s="21" t="s">
        <v>5001</v>
      </c>
      <c r="L542" s="19" t="str">
        <f t="shared" si="16"/>
        <v>A</v>
      </c>
      <c r="M542" s="19">
        <f t="shared" si="17"/>
        <v>7</v>
      </c>
      <c r="N542" s="20" t="s">
        <v>51</v>
      </c>
      <c r="O542" s="1" t="s">
        <v>2521</v>
      </c>
      <c r="P542" s="1"/>
      <c r="Q542" s="33"/>
      <c r="R542" s="112" t="s">
        <v>157</v>
      </c>
      <c r="S542" s="7" t="str">
        <f>EMENTARIO[[#This Row],[NR]]&amp;" - "&amp;EMENTARIO[[#This Row],[Especificação]]</f>
        <v>1.2.1.2.49.0.1 - Contribuição para o PIS/PASEP - Parcelamentos - Principal</v>
      </c>
    </row>
    <row r="543" spans="2:19" x14ac:dyDescent="0.25">
      <c r="B543" s="128"/>
      <c r="C543" s="19" t="s">
        <v>1513</v>
      </c>
      <c r="D543" s="19" t="s">
        <v>1522</v>
      </c>
      <c r="E543" s="19" t="s">
        <v>1513</v>
      </c>
      <c r="F543" s="19" t="s">
        <v>1522</v>
      </c>
      <c r="G543" s="19" t="s">
        <v>4716</v>
      </c>
      <c r="H543" s="19" t="s">
        <v>1516</v>
      </c>
      <c r="I543" s="19" t="s">
        <v>1522</v>
      </c>
      <c r="J543" s="19" t="s">
        <v>8947</v>
      </c>
      <c r="K543" s="21" t="s">
        <v>5002</v>
      </c>
      <c r="L543" s="19" t="str">
        <f t="shared" si="16"/>
        <v>A</v>
      </c>
      <c r="M543" s="19">
        <f t="shared" si="17"/>
        <v>7</v>
      </c>
      <c r="N543" s="20" t="s">
        <v>51</v>
      </c>
      <c r="O543" s="1" t="s">
        <v>2521</v>
      </c>
      <c r="P543" s="1"/>
      <c r="Q543" s="33"/>
      <c r="R543" s="112" t="s">
        <v>157</v>
      </c>
      <c r="S543" s="7" t="str">
        <f>EMENTARIO[[#This Row],[NR]]&amp;" - "&amp;EMENTARIO[[#This Row],[Especificação]]</f>
        <v>1.2.1.2.49.0.2 - Contribuição para o PIS/PASEP - Parcelamentos - Multas e Juros de Mora</v>
      </c>
    </row>
    <row r="544" spans="2:19" x14ac:dyDescent="0.25">
      <c r="B544" s="128"/>
      <c r="C544" s="19" t="s">
        <v>1513</v>
      </c>
      <c r="D544" s="19" t="s">
        <v>1522</v>
      </c>
      <c r="E544" s="19" t="s">
        <v>1513</v>
      </c>
      <c r="F544" s="19" t="s">
        <v>1522</v>
      </c>
      <c r="G544" s="19" t="s">
        <v>4716</v>
      </c>
      <c r="H544" s="19" t="s">
        <v>1516</v>
      </c>
      <c r="I544" s="19" t="s">
        <v>1514</v>
      </c>
      <c r="J544" s="19" t="s">
        <v>8948</v>
      </c>
      <c r="K544" s="21" t="s">
        <v>5003</v>
      </c>
      <c r="L544" s="19" t="str">
        <f t="shared" si="16"/>
        <v>A</v>
      </c>
      <c r="M544" s="19">
        <f t="shared" si="17"/>
        <v>7</v>
      </c>
      <c r="N544" s="20" t="s">
        <v>51</v>
      </c>
      <c r="O544" s="1" t="s">
        <v>2521</v>
      </c>
      <c r="P544" s="1"/>
      <c r="Q544" s="33"/>
      <c r="R544" s="112" t="s">
        <v>157</v>
      </c>
      <c r="S544" s="7" t="str">
        <f>EMENTARIO[[#This Row],[NR]]&amp;" - "&amp;EMENTARIO[[#This Row],[Especificação]]</f>
        <v>1.2.1.2.49.0.3 - Contribuição para o PIS/PASEP - Parcelamentos - Dívida Ativa</v>
      </c>
    </row>
    <row r="545" spans="2:19" ht="30" x14ac:dyDescent="0.25">
      <c r="B545" s="128"/>
      <c r="C545" s="19" t="s">
        <v>1513</v>
      </c>
      <c r="D545" s="19" t="s">
        <v>1522</v>
      </c>
      <c r="E545" s="19" t="s">
        <v>1513</v>
      </c>
      <c r="F545" s="19" t="s">
        <v>1522</v>
      </c>
      <c r="G545" s="19" t="s">
        <v>4716</v>
      </c>
      <c r="H545" s="19" t="s">
        <v>1516</v>
      </c>
      <c r="I545" s="19" t="s">
        <v>1523</v>
      </c>
      <c r="J545" s="19" t="s">
        <v>8949</v>
      </c>
      <c r="K545" s="21" t="s">
        <v>5004</v>
      </c>
      <c r="L545" s="19" t="str">
        <f t="shared" si="16"/>
        <v>A</v>
      </c>
      <c r="M545" s="19">
        <f t="shared" si="17"/>
        <v>7</v>
      </c>
      <c r="N545" s="20" t="s">
        <v>51</v>
      </c>
      <c r="O545" s="1" t="s">
        <v>2521</v>
      </c>
      <c r="P545" s="1"/>
      <c r="Q545" s="33"/>
      <c r="R545" s="112" t="s">
        <v>157</v>
      </c>
      <c r="S545" s="7" t="str">
        <f>EMENTARIO[[#This Row],[NR]]&amp;" - "&amp;EMENTARIO[[#This Row],[Especificação]]</f>
        <v>1.2.1.2.49.0.4 - Contribuição para o PIS/PASEP - Parcelamentos - Dívida Ativa - Multas e Juros de Mora da Dívida Ativa</v>
      </c>
    </row>
    <row r="546" spans="2:19" x14ac:dyDescent="0.25">
      <c r="B546" s="128"/>
      <c r="C546" s="19" t="s">
        <v>1513</v>
      </c>
      <c r="D546" s="19" t="s">
        <v>1522</v>
      </c>
      <c r="E546" s="19" t="s">
        <v>1513</v>
      </c>
      <c r="F546" s="19" t="s">
        <v>1522</v>
      </c>
      <c r="G546" s="19" t="s">
        <v>4716</v>
      </c>
      <c r="H546" s="19" t="s">
        <v>1516</v>
      </c>
      <c r="I546" s="19" t="s">
        <v>1524</v>
      </c>
      <c r="J546" s="19" t="s">
        <v>8950</v>
      </c>
      <c r="K546" s="21" t="s">
        <v>5005</v>
      </c>
      <c r="L546" s="19" t="str">
        <f t="shared" si="16"/>
        <v>A</v>
      </c>
      <c r="M546" s="19">
        <f t="shared" si="17"/>
        <v>7</v>
      </c>
      <c r="N546" s="20" t="s">
        <v>51</v>
      </c>
      <c r="O546" s="1" t="s">
        <v>2521</v>
      </c>
      <c r="P546" s="1"/>
      <c r="Q546" s="33"/>
      <c r="R546" s="112" t="s">
        <v>157</v>
      </c>
      <c r="S546" s="7" t="str">
        <f>EMENTARIO[[#This Row],[NR]]&amp;" - "&amp;EMENTARIO[[#This Row],[Especificação]]</f>
        <v>1.2.1.2.49.0.5 - Contribuição para o PIS/PASEP - Parcelamentos - Multas</v>
      </c>
    </row>
    <row r="547" spans="2:19" x14ac:dyDescent="0.25">
      <c r="B547" s="128"/>
      <c r="C547" s="19" t="s">
        <v>1513</v>
      </c>
      <c r="D547" s="19" t="s">
        <v>1522</v>
      </c>
      <c r="E547" s="19" t="s">
        <v>1513</v>
      </c>
      <c r="F547" s="19" t="s">
        <v>1522</v>
      </c>
      <c r="G547" s="19" t="s">
        <v>4716</v>
      </c>
      <c r="H547" s="19" t="s">
        <v>1516</v>
      </c>
      <c r="I547" s="19" t="s">
        <v>1518</v>
      </c>
      <c r="J547" s="19" t="s">
        <v>8951</v>
      </c>
      <c r="K547" s="21" t="s">
        <v>5006</v>
      </c>
      <c r="L547" s="19" t="str">
        <f t="shared" si="16"/>
        <v>A</v>
      </c>
      <c r="M547" s="19">
        <f t="shared" si="17"/>
        <v>7</v>
      </c>
      <c r="N547" s="20" t="s">
        <v>51</v>
      </c>
      <c r="O547" s="1" t="s">
        <v>2521</v>
      </c>
      <c r="P547" s="1"/>
      <c r="Q547" s="33"/>
      <c r="R547" s="112" t="s">
        <v>157</v>
      </c>
      <c r="S547" s="7" t="str">
        <f>EMENTARIO[[#This Row],[NR]]&amp;" - "&amp;EMENTARIO[[#This Row],[Especificação]]</f>
        <v>1.2.1.2.49.0.6 - Contribuição para o PIS/PASEP - Parcelamentos - Juros de Mora</v>
      </c>
    </row>
    <row r="548" spans="2:19" ht="30" x14ac:dyDescent="0.25">
      <c r="B548" s="128"/>
      <c r="C548" s="19" t="s">
        <v>1513</v>
      </c>
      <c r="D548" s="19" t="s">
        <v>1522</v>
      </c>
      <c r="E548" s="19" t="s">
        <v>1513</v>
      </c>
      <c r="F548" s="19" t="s">
        <v>1522</v>
      </c>
      <c r="G548" s="19" t="s">
        <v>4716</v>
      </c>
      <c r="H548" s="19" t="s">
        <v>1516</v>
      </c>
      <c r="I548" s="19" t="s">
        <v>1520</v>
      </c>
      <c r="J548" s="19" t="s">
        <v>8952</v>
      </c>
      <c r="K548" s="21" t="s">
        <v>5007</v>
      </c>
      <c r="L548" s="19" t="str">
        <f t="shared" si="16"/>
        <v>A</v>
      </c>
      <c r="M548" s="19">
        <f t="shared" si="17"/>
        <v>7</v>
      </c>
      <c r="N548" s="20" t="s">
        <v>51</v>
      </c>
      <c r="O548" s="1" t="s">
        <v>2521</v>
      </c>
      <c r="P548" s="1"/>
      <c r="Q548" s="33"/>
      <c r="R548" s="112" t="s">
        <v>157</v>
      </c>
      <c r="S548" s="7" t="str">
        <f>EMENTARIO[[#This Row],[NR]]&amp;" - "&amp;EMENTARIO[[#This Row],[Especificação]]</f>
        <v>1.2.1.2.49.0.7 - Contribuição para o PIS/PASEP - Parcelamentos - Dívida Ativa - Multas da Dívida Ativa</v>
      </c>
    </row>
    <row r="549" spans="2:19" ht="30" x14ac:dyDescent="0.25">
      <c r="B549" s="128"/>
      <c r="C549" s="19" t="s">
        <v>1513</v>
      </c>
      <c r="D549" s="19" t="s">
        <v>1522</v>
      </c>
      <c r="E549" s="19" t="s">
        <v>1513</v>
      </c>
      <c r="F549" s="19" t="s">
        <v>1522</v>
      </c>
      <c r="G549" s="19" t="s">
        <v>4716</v>
      </c>
      <c r="H549" s="19" t="s">
        <v>1516</v>
      </c>
      <c r="I549" s="19" t="s">
        <v>1521</v>
      </c>
      <c r="J549" s="19" t="s">
        <v>8953</v>
      </c>
      <c r="K549" s="21" t="s">
        <v>5008</v>
      </c>
      <c r="L549" s="19" t="str">
        <f t="shared" si="16"/>
        <v>A</v>
      </c>
      <c r="M549" s="19">
        <f t="shared" si="17"/>
        <v>7</v>
      </c>
      <c r="N549" s="20" t="s">
        <v>51</v>
      </c>
      <c r="O549" s="1" t="s">
        <v>2521</v>
      </c>
      <c r="P549" s="1"/>
      <c r="Q549" s="33"/>
      <c r="R549" s="112" t="s">
        <v>157</v>
      </c>
      <c r="S549" s="7" t="str">
        <f>EMENTARIO[[#This Row],[NR]]&amp;" - "&amp;EMENTARIO[[#This Row],[Especificação]]</f>
        <v>1.2.1.2.49.0.8 - Contribuição para o PIS/PASEP - Parcelamentos - Juros de Mora da Dívida Ativa</v>
      </c>
    </row>
    <row r="550" spans="2:19" x14ac:dyDescent="0.25">
      <c r="B550" s="128"/>
      <c r="C550" s="19" t="s">
        <v>1513</v>
      </c>
      <c r="D550" s="19" t="s">
        <v>1522</v>
      </c>
      <c r="E550" s="19" t="s">
        <v>1513</v>
      </c>
      <c r="F550" s="19" t="s">
        <v>1514</v>
      </c>
      <c r="G550" s="19" t="s">
        <v>1519</v>
      </c>
      <c r="H550" s="19" t="s">
        <v>1516</v>
      </c>
      <c r="I550" s="19" t="s">
        <v>1516</v>
      </c>
      <c r="J550" s="19" t="s">
        <v>8954</v>
      </c>
      <c r="K550" s="21" t="s">
        <v>2651</v>
      </c>
      <c r="L550" s="19" t="str">
        <f t="shared" si="16"/>
        <v>S</v>
      </c>
      <c r="M550" s="19">
        <f t="shared" si="17"/>
        <v>4</v>
      </c>
      <c r="N550" s="20" t="s">
        <v>51</v>
      </c>
      <c r="O550" s="1" t="s">
        <v>3061</v>
      </c>
      <c r="P550" s="1"/>
      <c r="Q550" s="33"/>
      <c r="R550" s="112" t="s">
        <v>157</v>
      </c>
      <c r="S550" s="7" t="str">
        <f>EMENTARIO[[#This Row],[NR]]&amp;" - "&amp;EMENTARIO[[#This Row],[Especificação]]</f>
        <v>1.2.1.3.00.0.0 - Contribuição Social sobre o Lucro Líquido - CSLL</v>
      </c>
    </row>
    <row r="551" spans="2:19" ht="30" x14ac:dyDescent="0.25">
      <c r="B551" s="128"/>
      <c r="C551" s="19" t="s">
        <v>1513</v>
      </c>
      <c r="D551" s="19" t="s">
        <v>1522</v>
      </c>
      <c r="E551" s="19" t="s">
        <v>1513</v>
      </c>
      <c r="F551" s="19" t="s">
        <v>1514</v>
      </c>
      <c r="G551" s="19" t="s">
        <v>1515</v>
      </c>
      <c r="H551" s="19" t="s">
        <v>1516</v>
      </c>
      <c r="I551" s="19" t="s">
        <v>1516</v>
      </c>
      <c r="J551" s="19" t="s">
        <v>8955</v>
      </c>
      <c r="K551" s="21" t="s">
        <v>2653</v>
      </c>
      <c r="L551" s="19" t="str">
        <f t="shared" si="16"/>
        <v>S</v>
      </c>
      <c r="M551" s="19">
        <f t="shared" si="17"/>
        <v>5</v>
      </c>
      <c r="N551" s="20" t="s">
        <v>45</v>
      </c>
      <c r="O551" s="1" t="s">
        <v>3062</v>
      </c>
      <c r="P551" s="1"/>
      <c r="Q551" s="33"/>
      <c r="R551" s="112" t="s">
        <v>157</v>
      </c>
      <c r="S551" s="7" t="str">
        <f>EMENTARIO[[#This Row],[NR]]&amp;" - "&amp;EMENTARIO[[#This Row],[Especificação]]</f>
        <v>1.2.1.3.01.0.0 - Contribuição Social sobre o Lucro Líquido - CSLL - Contribuintes Não Optantes pelo Simples Nacional</v>
      </c>
    </row>
    <row r="552" spans="2:19" ht="30" x14ac:dyDescent="0.25">
      <c r="B552" s="128"/>
      <c r="C552" s="19" t="s">
        <v>1513</v>
      </c>
      <c r="D552" s="19" t="s">
        <v>1522</v>
      </c>
      <c r="E552" s="19" t="s">
        <v>1513</v>
      </c>
      <c r="F552" s="19" t="s">
        <v>1514</v>
      </c>
      <c r="G552" s="19" t="s">
        <v>1515</v>
      </c>
      <c r="H552" s="19" t="s">
        <v>1516</v>
      </c>
      <c r="I552" s="19" t="s">
        <v>1513</v>
      </c>
      <c r="J552" s="19" t="s">
        <v>8956</v>
      </c>
      <c r="K552" s="21" t="s">
        <v>5009</v>
      </c>
      <c r="L552" s="19" t="str">
        <f t="shared" si="16"/>
        <v>A</v>
      </c>
      <c r="M552" s="19">
        <f t="shared" si="17"/>
        <v>7</v>
      </c>
      <c r="N552" s="20" t="s">
        <v>51</v>
      </c>
      <c r="O552" s="1" t="s">
        <v>2521</v>
      </c>
      <c r="P552" s="1"/>
      <c r="Q552" s="33"/>
      <c r="R552" s="112" t="s">
        <v>157</v>
      </c>
      <c r="S552" s="7" t="str">
        <f>EMENTARIO[[#This Row],[NR]]&amp;" - "&amp;EMENTARIO[[#This Row],[Especificação]]</f>
        <v>1.2.1.3.01.0.1 - Contribuição Social sobre o Lucro Líquido - CSLL - Contribuintes Não Optantes pelo Simples Nacional - Principal</v>
      </c>
    </row>
    <row r="553" spans="2:19" ht="30" x14ac:dyDescent="0.25">
      <c r="B553" s="128"/>
      <c r="C553" s="19" t="s">
        <v>1513</v>
      </c>
      <c r="D553" s="19" t="s">
        <v>1522</v>
      </c>
      <c r="E553" s="19" t="s">
        <v>1513</v>
      </c>
      <c r="F553" s="19" t="s">
        <v>1514</v>
      </c>
      <c r="G553" s="19" t="s">
        <v>1515</v>
      </c>
      <c r="H553" s="19" t="s">
        <v>1516</v>
      </c>
      <c r="I553" s="19" t="s">
        <v>1522</v>
      </c>
      <c r="J553" s="19" t="s">
        <v>8957</v>
      </c>
      <c r="K553" s="21" t="s">
        <v>5010</v>
      </c>
      <c r="L553" s="19" t="str">
        <f t="shared" si="16"/>
        <v>A</v>
      </c>
      <c r="M553" s="19">
        <f t="shared" si="17"/>
        <v>7</v>
      </c>
      <c r="N553" s="20" t="s">
        <v>51</v>
      </c>
      <c r="O553" s="1" t="s">
        <v>2521</v>
      </c>
      <c r="P553" s="1"/>
      <c r="Q553" s="33"/>
      <c r="R553" s="112" t="s">
        <v>157</v>
      </c>
      <c r="S553" s="7" t="str">
        <f>EMENTARIO[[#This Row],[NR]]&amp;" - "&amp;EMENTARIO[[#This Row],[Especificação]]</f>
        <v>1.2.1.3.01.0.2 - Contribuição Social sobre o Lucro Líquido - CSLL - Contribuintes Não Optantes pelo Simples Nacional - Multas e Juros de Mora</v>
      </c>
    </row>
    <row r="554" spans="2:19" ht="30" x14ac:dyDescent="0.25">
      <c r="B554" s="128"/>
      <c r="C554" s="19" t="s">
        <v>1513</v>
      </c>
      <c r="D554" s="19" t="s">
        <v>1522</v>
      </c>
      <c r="E554" s="19" t="s">
        <v>1513</v>
      </c>
      <c r="F554" s="19" t="s">
        <v>1514</v>
      </c>
      <c r="G554" s="19" t="s">
        <v>1515</v>
      </c>
      <c r="H554" s="19" t="s">
        <v>1516</v>
      </c>
      <c r="I554" s="19" t="s">
        <v>1514</v>
      </c>
      <c r="J554" s="19" t="s">
        <v>8958</v>
      </c>
      <c r="K554" s="21" t="s">
        <v>5011</v>
      </c>
      <c r="L554" s="19" t="str">
        <f t="shared" si="16"/>
        <v>A</v>
      </c>
      <c r="M554" s="19">
        <f t="shared" si="17"/>
        <v>7</v>
      </c>
      <c r="N554" s="20" t="s">
        <v>51</v>
      </c>
      <c r="O554" s="1" t="s">
        <v>2521</v>
      </c>
      <c r="P554" s="1"/>
      <c r="Q554" s="33"/>
      <c r="R554" s="112" t="s">
        <v>157</v>
      </c>
      <c r="S554" s="7" t="str">
        <f>EMENTARIO[[#This Row],[NR]]&amp;" - "&amp;EMENTARIO[[#This Row],[Especificação]]</f>
        <v>1.2.1.3.01.0.3 - Contribuição Social sobre o Lucro Líquido - CSLL - Contribuintes Não Optantes pelo Simples Nacional - Dívida Ativa</v>
      </c>
    </row>
    <row r="555" spans="2:19" ht="45" x14ac:dyDescent="0.25">
      <c r="B555" s="128"/>
      <c r="C555" s="19" t="s">
        <v>1513</v>
      </c>
      <c r="D555" s="19" t="s">
        <v>1522</v>
      </c>
      <c r="E555" s="19" t="s">
        <v>1513</v>
      </c>
      <c r="F555" s="19" t="s">
        <v>1514</v>
      </c>
      <c r="G555" s="19" t="s">
        <v>1515</v>
      </c>
      <c r="H555" s="19" t="s">
        <v>1516</v>
      </c>
      <c r="I555" s="19" t="s">
        <v>1523</v>
      </c>
      <c r="J555" s="19" t="s">
        <v>8959</v>
      </c>
      <c r="K555" s="21" t="s">
        <v>5012</v>
      </c>
      <c r="L555" s="19" t="str">
        <f t="shared" si="16"/>
        <v>A</v>
      </c>
      <c r="M555" s="19">
        <f t="shared" si="17"/>
        <v>7</v>
      </c>
      <c r="N555" s="20" t="s">
        <v>51</v>
      </c>
      <c r="O555" s="1" t="s">
        <v>2521</v>
      </c>
      <c r="P555" s="1"/>
      <c r="Q555" s="33"/>
      <c r="R555" s="112" t="s">
        <v>157</v>
      </c>
      <c r="S555" s="7" t="str">
        <f>EMENTARIO[[#This Row],[NR]]&amp;" - "&amp;EMENTARIO[[#This Row],[Especificação]]</f>
        <v>1.2.1.3.01.0.4 - Contribuição Social sobre o Lucro Líquido - CSLL - Contribuintes Não Optantes pelo Simples Nacional - Dívida Ativa - Multas e Juros de Mora da Dívida Ativa</v>
      </c>
    </row>
    <row r="556" spans="2:19" ht="30" x14ac:dyDescent="0.25">
      <c r="B556" s="128"/>
      <c r="C556" s="19" t="s">
        <v>1513</v>
      </c>
      <c r="D556" s="19" t="s">
        <v>1522</v>
      </c>
      <c r="E556" s="19" t="s">
        <v>1513</v>
      </c>
      <c r="F556" s="19" t="s">
        <v>1514</v>
      </c>
      <c r="G556" s="19" t="s">
        <v>1515</v>
      </c>
      <c r="H556" s="19" t="s">
        <v>1516</v>
      </c>
      <c r="I556" s="19" t="s">
        <v>1524</v>
      </c>
      <c r="J556" s="19" t="s">
        <v>8960</v>
      </c>
      <c r="K556" s="21" t="s">
        <v>5013</v>
      </c>
      <c r="L556" s="19" t="str">
        <f t="shared" si="16"/>
        <v>A</v>
      </c>
      <c r="M556" s="19">
        <f t="shared" si="17"/>
        <v>7</v>
      </c>
      <c r="N556" s="20" t="s">
        <v>51</v>
      </c>
      <c r="O556" s="1" t="s">
        <v>2521</v>
      </c>
      <c r="P556" s="1"/>
      <c r="Q556" s="33"/>
      <c r="R556" s="112" t="s">
        <v>157</v>
      </c>
      <c r="S556" s="7" t="str">
        <f>EMENTARIO[[#This Row],[NR]]&amp;" - "&amp;EMENTARIO[[#This Row],[Especificação]]</f>
        <v>1.2.1.3.01.0.5 - Contribuição Social sobre o Lucro Líquido - CSLL - Contribuintes Não Optantes pelo Simples Nacional - Multas</v>
      </c>
    </row>
    <row r="557" spans="2:19" ht="30" x14ac:dyDescent="0.25">
      <c r="B557" s="128"/>
      <c r="C557" s="19" t="s">
        <v>1513</v>
      </c>
      <c r="D557" s="19" t="s">
        <v>1522</v>
      </c>
      <c r="E557" s="19" t="s">
        <v>1513</v>
      </c>
      <c r="F557" s="19" t="s">
        <v>1514</v>
      </c>
      <c r="G557" s="19" t="s">
        <v>1515</v>
      </c>
      <c r="H557" s="19" t="s">
        <v>1516</v>
      </c>
      <c r="I557" s="19" t="s">
        <v>1518</v>
      </c>
      <c r="J557" s="19" t="s">
        <v>8961</v>
      </c>
      <c r="K557" s="21" t="s">
        <v>5014</v>
      </c>
      <c r="L557" s="19" t="str">
        <f t="shared" si="16"/>
        <v>A</v>
      </c>
      <c r="M557" s="19">
        <f t="shared" si="17"/>
        <v>7</v>
      </c>
      <c r="N557" s="20" t="s">
        <v>51</v>
      </c>
      <c r="O557" s="1" t="s">
        <v>2521</v>
      </c>
      <c r="P557" s="1"/>
      <c r="Q557" s="33"/>
      <c r="R557" s="112" t="s">
        <v>157</v>
      </c>
      <c r="S557" s="7" t="str">
        <f>EMENTARIO[[#This Row],[NR]]&amp;" - "&amp;EMENTARIO[[#This Row],[Especificação]]</f>
        <v>1.2.1.3.01.0.6 - Contribuição Social sobre o Lucro Líquido - CSLL - Contribuintes Não Optantes pelo Simples Nacional - Juros de Mora</v>
      </c>
    </row>
    <row r="558" spans="2:19" ht="30" x14ac:dyDescent="0.25">
      <c r="B558" s="128"/>
      <c r="C558" s="19" t="s">
        <v>1513</v>
      </c>
      <c r="D558" s="19" t="s">
        <v>1522</v>
      </c>
      <c r="E558" s="19" t="s">
        <v>1513</v>
      </c>
      <c r="F558" s="19" t="s">
        <v>1514</v>
      </c>
      <c r="G558" s="19" t="s">
        <v>1515</v>
      </c>
      <c r="H558" s="19" t="s">
        <v>1516</v>
      </c>
      <c r="I558" s="19" t="s">
        <v>1520</v>
      </c>
      <c r="J558" s="19" t="s">
        <v>8962</v>
      </c>
      <c r="K558" s="21" t="s">
        <v>5015</v>
      </c>
      <c r="L558" s="19" t="str">
        <f t="shared" si="16"/>
        <v>A</v>
      </c>
      <c r="M558" s="19">
        <f t="shared" si="17"/>
        <v>7</v>
      </c>
      <c r="N558" s="20" t="s">
        <v>51</v>
      </c>
      <c r="O558" s="1" t="s">
        <v>2521</v>
      </c>
      <c r="P558" s="1"/>
      <c r="Q558" s="33"/>
      <c r="R558" s="112" t="s">
        <v>157</v>
      </c>
      <c r="S558" s="7" t="str">
        <f>EMENTARIO[[#This Row],[NR]]&amp;" - "&amp;EMENTARIO[[#This Row],[Especificação]]</f>
        <v>1.2.1.3.01.0.7 - Contribuição Social sobre o Lucro Líquido - CSLL - Contribuintes Não Optantes pelo Simples Nacional - Dívida Ativa - Multas da Dívida Ativa</v>
      </c>
    </row>
    <row r="559" spans="2:19" ht="30" x14ac:dyDescent="0.25">
      <c r="B559" s="128"/>
      <c r="C559" s="19" t="s">
        <v>1513</v>
      </c>
      <c r="D559" s="19" t="s">
        <v>1522</v>
      </c>
      <c r="E559" s="19" t="s">
        <v>1513</v>
      </c>
      <c r="F559" s="19" t="s">
        <v>1514</v>
      </c>
      <c r="G559" s="19" t="s">
        <v>1515</v>
      </c>
      <c r="H559" s="19" t="s">
        <v>1516</v>
      </c>
      <c r="I559" s="19" t="s">
        <v>1521</v>
      </c>
      <c r="J559" s="19" t="s">
        <v>8963</v>
      </c>
      <c r="K559" s="21" t="s">
        <v>5016</v>
      </c>
      <c r="L559" s="19" t="str">
        <f t="shared" si="16"/>
        <v>A</v>
      </c>
      <c r="M559" s="19">
        <f t="shared" si="17"/>
        <v>7</v>
      </c>
      <c r="N559" s="20" t="s">
        <v>51</v>
      </c>
      <c r="O559" s="1" t="s">
        <v>2521</v>
      </c>
      <c r="P559" s="1"/>
      <c r="Q559" s="33"/>
      <c r="R559" s="112" t="s">
        <v>157</v>
      </c>
      <c r="S559" s="7" t="str">
        <f>EMENTARIO[[#This Row],[NR]]&amp;" - "&amp;EMENTARIO[[#This Row],[Especificação]]</f>
        <v>1.2.1.3.01.0.8 - Contribuição Social sobre o Lucro Líquido - CSLL - Contribuintes Não Optantes pelo Simples Nacional - Juros de Mora da Dívida Ativa</v>
      </c>
    </row>
    <row r="560" spans="2:19" ht="30" x14ac:dyDescent="0.25">
      <c r="B560" s="128"/>
      <c r="C560" s="19" t="s">
        <v>1513</v>
      </c>
      <c r="D560" s="19" t="s">
        <v>1522</v>
      </c>
      <c r="E560" s="19" t="s">
        <v>1513</v>
      </c>
      <c r="F560" s="19" t="s">
        <v>1514</v>
      </c>
      <c r="G560" s="19" t="s">
        <v>1517</v>
      </c>
      <c r="H560" s="19" t="s">
        <v>1516</v>
      </c>
      <c r="I560" s="19" t="s">
        <v>1516</v>
      </c>
      <c r="J560" s="19" t="s">
        <v>8964</v>
      </c>
      <c r="K560" s="21" t="s">
        <v>2655</v>
      </c>
      <c r="L560" s="19" t="str">
        <f t="shared" si="16"/>
        <v>S</v>
      </c>
      <c r="M560" s="19">
        <f t="shared" si="17"/>
        <v>5</v>
      </c>
      <c r="N560" s="20" t="s">
        <v>51</v>
      </c>
      <c r="O560" s="1" t="s">
        <v>3063</v>
      </c>
      <c r="P560" s="1"/>
      <c r="Q560" s="33"/>
      <c r="R560" s="112" t="s">
        <v>157</v>
      </c>
      <c r="S560" s="7" t="str">
        <f>EMENTARIO[[#This Row],[NR]]&amp;" - "&amp;EMENTARIO[[#This Row],[Especificação]]</f>
        <v>1.2.1.3.02.0.0 - Contribuição Social sobre o Lucro Líquido - CSLL - Contribuintes Optantes pelo Simples Nacional</v>
      </c>
    </row>
    <row r="561" spans="2:19" ht="30" x14ac:dyDescent="0.25">
      <c r="B561" s="128"/>
      <c r="C561" s="19" t="s">
        <v>1513</v>
      </c>
      <c r="D561" s="19" t="s">
        <v>1522</v>
      </c>
      <c r="E561" s="19" t="s">
        <v>1513</v>
      </c>
      <c r="F561" s="19" t="s">
        <v>1514</v>
      </c>
      <c r="G561" s="19" t="s">
        <v>1517</v>
      </c>
      <c r="H561" s="19" t="s">
        <v>1516</v>
      </c>
      <c r="I561" s="19" t="s">
        <v>1513</v>
      </c>
      <c r="J561" s="19" t="s">
        <v>8965</v>
      </c>
      <c r="K561" s="21" t="s">
        <v>5017</v>
      </c>
      <c r="L561" s="19" t="str">
        <f t="shared" si="16"/>
        <v>A</v>
      </c>
      <c r="M561" s="19">
        <f t="shared" si="17"/>
        <v>7</v>
      </c>
      <c r="N561" s="20" t="s">
        <v>51</v>
      </c>
      <c r="O561" s="1" t="s">
        <v>2521</v>
      </c>
      <c r="P561" s="1"/>
      <c r="Q561" s="33"/>
      <c r="R561" s="112" t="s">
        <v>157</v>
      </c>
      <c r="S561" s="7" t="str">
        <f>EMENTARIO[[#This Row],[NR]]&amp;" - "&amp;EMENTARIO[[#This Row],[Especificação]]</f>
        <v>1.2.1.3.02.0.1 - Contribuição Social sobre o Lucro Líquido - CSLL - Contribuintes Optantes pelo Simples Nacional - Principal</v>
      </c>
    </row>
    <row r="562" spans="2:19" ht="30" x14ac:dyDescent="0.25">
      <c r="B562" s="128"/>
      <c r="C562" s="19" t="s">
        <v>1513</v>
      </c>
      <c r="D562" s="19" t="s">
        <v>1522</v>
      </c>
      <c r="E562" s="19" t="s">
        <v>1513</v>
      </c>
      <c r="F562" s="19" t="s">
        <v>1514</v>
      </c>
      <c r="G562" s="19" t="s">
        <v>1517</v>
      </c>
      <c r="H562" s="19" t="s">
        <v>1516</v>
      </c>
      <c r="I562" s="19" t="s">
        <v>1522</v>
      </c>
      <c r="J562" s="19" t="s">
        <v>8966</v>
      </c>
      <c r="K562" s="1" t="s">
        <v>5018</v>
      </c>
      <c r="L562" s="19" t="str">
        <f t="shared" si="16"/>
        <v>A</v>
      </c>
      <c r="M562" s="19">
        <f t="shared" si="17"/>
        <v>7</v>
      </c>
      <c r="N562" s="20" t="s">
        <v>51</v>
      </c>
      <c r="O562" s="1" t="s">
        <v>2521</v>
      </c>
      <c r="P562" s="1"/>
      <c r="Q562" s="33"/>
      <c r="R562" s="112" t="s">
        <v>157</v>
      </c>
      <c r="S562" s="7" t="str">
        <f>EMENTARIO[[#This Row],[NR]]&amp;" - "&amp;EMENTARIO[[#This Row],[Especificação]]</f>
        <v>1.2.1.3.02.0.2 - Contribuição Social sobre o Lucro Líquido - CSLL - Contribuintes Optantes pelo Simples Nacional - Multas e Juros de Mora</v>
      </c>
    </row>
    <row r="563" spans="2:19" ht="30" x14ac:dyDescent="0.25">
      <c r="B563" s="128"/>
      <c r="C563" s="19" t="s">
        <v>1513</v>
      </c>
      <c r="D563" s="19" t="s">
        <v>1522</v>
      </c>
      <c r="E563" s="19" t="s">
        <v>1513</v>
      </c>
      <c r="F563" s="19" t="s">
        <v>1514</v>
      </c>
      <c r="G563" s="19" t="s">
        <v>1517</v>
      </c>
      <c r="H563" s="19" t="s">
        <v>1516</v>
      </c>
      <c r="I563" s="19" t="s">
        <v>1514</v>
      </c>
      <c r="J563" s="19" t="s">
        <v>8967</v>
      </c>
      <c r="K563" s="1" t="s">
        <v>5019</v>
      </c>
      <c r="L563" s="19" t="str">
        <f t="shared" si="16"/>
        <v>A</v>
      </c>
      <c r="M563" s="19">
        <f t="shared" si="17"/>
        <v>7</v>
      </c>
      <c r="N563" s="20" t="s">
        <v>51</v>
      </c>
      <c r="O563" s="10" t="s">
        <v>2521</v>
      </c>
      <c r="P563" s="1"/>
      <c r="Q563" s="33"/>
      <c r="R563" s="112" t="s">
        <v>157</v>
      </c>
      <c r="S563" s="7" t="str">
        <f>EMENTARIO[[#This Row],[NR]]&amp;" - "&amp;EMENTARIO[[#This Row],[Especificação]]</f>
        <v>1.2.1.3.02.0.3 - Contribuição Social sobre o Lucro Líquido - CSLL - Contribuintes Optantes pelo Simples Nacional - Dívida Ativa</v>
      </c>
    </row>
    <row r="564" spans="2:19" ht="45" x14ac:dyDescent="0.25">
      <c r="B564" s="128"/>
      <c r="C564" s="19" t="s">
        <v>1513</v>
      </c>
      <c r="D564" s="19" t="s">
        <v>1522</v>
      </c>
      <c r="E564" s="19" t="s">
        <v>1513</v>
      </c>
      <c r="F564" s="19" t="s">
        <v>1514</v>
      </c>
      <c r="G564" s="19" t="s">
        <v>1517</v>
      </c>
      <c r="H564" s="19" t="s">
        <v>1516</v>
      </c>
      <c r="I564" s="19" t="s">
        <v>1523</v>
      </c>
      <c r="J564" s="19" t="s">
        <v>8968</v>
      </c>
      <c r="K564" s="1" t="s">
        <v>5020</v>
      </c>
      <c r="L564" s="19" t="str">
        <f t="shared" si="16"/>
        <v>A</v>
      </c>
      <c r="M564" s="19">
        <f t="shared" si="17"/>
        <v>7</v>
      </c>
      <c r="N564" s="20" t="s">
        <v>51</v>
      </c>
      <c r="O564" s="10" t="s">
        <v>2521</v>
      </c>
      <c r="P564" s="1"/>
      <c r="Q564" s="33"/>
      <c r="R564" s="112" t="s">
        <v>157</v>
      </c>
      <c r="S564" s="7" t="str">
        <f>EMENTARIO[[#This Row],[NR]]&amp;" - "&amp;EMENTARIO[[#This Row],[Especificação]]</f>
        <v>1.2.1.3.02.0.4 - Contribuição Social sobre o Lucro Líquido - CSLL - Contribuintes Optantes pelo Simples Nacional - Dívida Ativa - Multas e Juros de Mora da Dívida Ativa</v>
      </c>
    </row>
    <row r="565" spans="2:19" ht="30" x14ac:dyDescent="0.25">
      <c r="B565" s="128"/>
      <c r="C565" s="19" t="s">
        <v>1513</v>
      </c>
      <c r="D565" s="19" t="s">
        <v>1522</v>
      </c>
      <c r="E565" s="19" t="s">
        <v>1513</v>
      </c>
      <c r="F565" s="19" t="s">
        <v>1514</v>
      </c>
      <c r="G565" s="19" t="s">
        <v>1517</v>
      </c>
      <c r="H565" s="19" t="s">
        <v>1516</v>
      </c>
      <c r="I565" s="19" t="s">
        <v>1524</v>
      </c>
      <c r="J565" s="19" t="s">
        <v>8969</v>
      </c>
      <c r="K565" s="1" t="s">
        <v>5021</v>
      </c>
      <c r="L565" s="19" t="str">
        <f t="shared" si="16"/>
        <v>A</v>
      </c>
      <c r="M565" s="19">
        <f t="shared" si="17"/>
        <v>7</v>
      </c>
      <c r="N565" s="20" t="s">
        <v>51</v>
      </c>
      <c r="O565" s="10" t="s">
        <v>2521</v>
      </c>
      <c r="P565" s="1"/>
      <c r="Q565" s="33"/>
      <c r="R565" s="112" t="s">
        <v>157</v>
      </c>
      <c r="S565" s="7" t="str">
        <f>EMENTARIO[[#This Row],[NR]]&amp;" - "&amp;EMENTARIO[[#This Row],[Especificação]]</f>
        <v>1.2.1.3.02.0.5 - Contribuição Social sobre o Lucro Líquido - CSLL - Contribuintes Optantes pelo Simples Nacional - Multas</v>
      </c>
    </row>
    <row r="566" spans="2:19" ht="30" x14ac:dyDescent="0.25">
      <c r="B566" s="128"/>
      <c r="C566" s="19" t="s">
        <v>1513</v>
      </c>
      <c r="D566" s="19" t="s">
        <v>1522</v>
      </c>
      <c r="E566" s="19" t="s">
        <v>1513</v>
      </c>
      <c r="F566" s="19" t="s">
        <v>1514</v>
      </c>
      <c r="G566" s="19" t="s">
        <v>1517</v>
      </c>
      <c r="H566" s="19" t="s">
        <v>1516</v>
      </c>
      <c r="I566" s="19" t="s">
        <v>1518</v>
      </c>
      <c r="J566" s="19" t="s">
        <v>8970</v>
      </c>
      <c r="K566" s="1" t="s">
        <v>5022</v>
      </c>
      <c r="L566" s="19" t="str">
        <f t="shared" si="16"/>
        <v>A</v>
      </c>
      <c r="M566" s="19">
        <f t="shared" si="17"/>
        <v>7</v>
      </c>
      <c r="N566" s="20" t="s">
        <v>51</v>
      </c>
      <c r="O566" s="10" t="s">
        <v>2521</v>
      </c>
      <c r="P566" s="1"/>
      <c r="Q566" s="33"/>
      <c r="R566" s="112" t="s">
        <v>157</v>
      </c>
      <c r="S566" s="7" t="str">
        <f>EMENTARIO[[#This Row],[NR]]&amp;" - "&amp;EMENTARIO[[#This Row],[Especificação]]</f>
        <v>1.2.1.3.02.0.6 - Contribuição Social sobre o Lucro Líquido - CSLL - Contribuintes Optantes pelo Simples Nacional - Juros de Mora</v>
      </c>
    </row>
    <row r="567" spans="2:19" ht="30" x14ac:dyDescent="0.25">
      <c r="B567" s="128"/>
      <c r="C567" s="19" t="s">
        <v>1513</v>
      </c>
      <c r="D567" s="19" t="s">
        <v>1522</v>
      </c>
      <c r="E567" s="19" t="s">
        <v>1513</v>
      </c>
      <c r="F567" s="19" t="s">
        <v>1514</v>
      </c>
      <c r="G567" s="19" t="s">
        <v>1517</v>
      </c>
      <c r="H567" s="19" t="s">
        <v>1516</v>
      </c>
      <c r="I567" s="19" t="s">
        <v>1520</v>
      </c>
      <c r="J567" s="19" t="s">
        <v>8971</v>
      </c>
      <c r="K567" s="1" t="s">
        <v>5023</v>
      </c>
      <c r="L567" s="19" t="str">
        <f t="shared" si="16"/>
        <v>A</v>
      </c>
      <c r="M567" s="19">
        <f t="shared" si="17"/>
        <v>7</v>
      </c>
      <c r="N567" s="20" t="s">
        <v>51</v>
      </c>
      <c r="O567" s="10" t="s">
        <v>2521</v>
      </c>
      <c r="P567" s="1"/>
      <c r="Q567" s="33"/>
      <c r="R567" s="112" t="s">
        <v>157</v>
      </c>
      <c r="S567" s="7" t="str">
        <f>EMENTARIO[[#This Row],[NR]]&amp;" - "&amp;EMENTARIO[[#This Row],[Especificação]]</f>
        <v>1.2.1.3.02.0.7 - Contribuição Social sobre o Lucro Líquido - CSLL - Contribuintes Optantes pelo Simples Nacional - Dívida Ativa - Multas da Dívida Ativa</v>
      </c>
    </row>
    <row r="568" spans="2:19" ht="30" x14ac:dyDescent="0.25">
      <c r="B568" s="128"/>
      <c r="C568" s="19" t="s">
        <v>1513</v>
      </c>
      <c r="D568" s="19" t="s">
        <v>1522</v>
      </c>
      <c r="E568" s="19" t="s">
        <v>1513</v>
      </c>
      <c r="F568" s="19" t="s">
        <v>1514</v>
      </c>
      <c r="G568" s="19" t="s">
        <v>1517</v>
      </c>
      <c r="H568" s="19" t="s">
        <v>1516</v>
      </c>
      <c r="I568" s="19" t="s">
        <v>1521</v>
      </c>
      <c r="J568" s="19" t="s">
        <v>8972</v>
      </c>
      <c r="K568" s="1" t="s">
        <v>5024</v>
      </c>
      <c r="L568" s="19" t="str">
        <f t="shared" si="16"/>
        <v>A</v>
      </c>
      <c r="M568" s="19">
        <f t="shared" si="17"/>
        <v>7</v>
      </c>
      <c r="N568" s="20" t="s">
        <v>51</v>
      </c>
      <c r="O568" s="10" t="s">
        <v>2521</v>
      </c>
      <c r="P568" s="1"/>
      <c r="Q568" s="33"/>
      <c r="R568" s="112" t="s">
        <v>157</v>
      </c>
      <c r="S568" s="7" t="str">
        <f>EMENTARIO[[#This Row],[NR]]&amp;" - "&amp;EMENTARIO[[#This Row],[Especificação]]</f>
        <v>1.2.1.3.02.0.8 - Contribuição Social sobre o Lucro Líquido - CSLL - Contribuintes Optantes pelo Simples Nacional - Juros de Mora da Dívida Ativa</v>
      </c>
    </row>
    <row r="569" spans="2:19" x14ac:dyDescent="0.25">
      <c r="B569" s="128"/>
      <c r="C569" s="19" t="s">
        <v>1513</v>
      </c>
      <c r="D569" s="19" t="s">
        <v>1522</v>
      </c>
      <c r="E569" s="19" t="s">
        <v>1513</v>
      </c>
      <c r="F569" s="19" t="s">
        <v>1514</v>
      </c>
      <c r="G569" s="19" t="s">
        <v>4716</v>
      </c>
      <c r="H569" s="19" t="s">
        <v>1516</v>
      </c>
      <c r="I569" s="19" t="s">
        <v>1516</v>
      </c>
      <c r="J569" s="19" t="s">
        <v>8973</v>
      </c>
      <c r="K569" s="1" t="s">
        <v>2661</v>
      </c>
      <c r="L569" s="19" t="str">
        <f t="shared" si="16"/>
        <v>S</v>
      </c>
      <c r="M569" s="19">
        <f t="shared" si="17"/>
        <v>5</v>
      </c>
      <c r="N569" s="20" t="s">
        <v>51</v>
      </c>
      <c r="O569" s="10" t="s">
        <v>3064</v>
      </c>
      <c r="P569" s="1"/>
      <c r="Q569" s="33"/>
      <c r="R569" s="112" t="s">
        <v>157</v>
      </c>
      <c r="S569" s="7" t="str">
        <f>EMENTARIO[[#This Row],[NR]]&amp;" - "&amp;EMENTARIO[[#This Row],[Especificação]]</f>
        <v>1.2.1.3.49.0.0 - Contribuição Social sobre o Lucro Líquido - CSLL - Parcelamentos</v>
      </c>
    </row>
    <row r="570" spans="2:19" x14ac:dyDescent="0.25">
      <c r="B570" s="128"/>
      <c r="C570" s="19" t="s">
        <v>1513</v>
      </c>
      <c r="D570" s="19" t="s">
        <v>1522</v>
      </c>
      <c r="E570" s="19" t="s">
        <v>1513</v>
      </c>
      <c r="F570" s="19" t="s">
        <v>1514</v>
      </c>
      <c r="G570" s="19" t="s">
        <v>4716</v>
      </c>
      <c r="H570" s="19" t="s">
        <v>1516</v>
      </c>
      <c r="I570" s="19" t="s">
        <v>1513</v>
      </c>
      <c r="J570" s="19" t="s">
        <v>8974</v>
      </c>
      <c r="K570" s="1" t="s">
        <v>5025</v>
      </c>
      <c r="L570" s="19" t="str">
        <f t="shared" si="16"/>
        <v>A</v>
      </c>
      <c r="M570" s="19">
        <f t="shared" si="17"/>
        <v>7</v>
      </c>
      <c r="N570" s="20" t="s">
        <v>51</v>
      </c>
      <c r="O570" s="10" t="s">
        <v>2521</v>
      </c>
      <c r="P570" s="1"/>
      <c r="Q570" s="33"/>
      <c r="R570" s="112" t="s">
        <v>157</v>
      </c>
      <c r="S570" s="7" t="str">
        <f>EMENTARIO[[#This Row],[NR]]&amp;" - "&amp;EMENTARIO[[#This Row],[Especificação]]</f>
        <v>1.2.1.3.49.0.1 - Contribuição Social sobre o Lucro Líquido - CSLL - Parcelamentos - Principal</v>
      </c>
    </row>
    <row r="571" spans="2:19" ht="30" x14ac:dyDescent="0.25">
      <c r="B571" s="128"/>
      <c r="C571" s="19" t="s">
        <v>1513</v>
      </c>
      <c r="D571" s="19" t="s">
        <v>1522</v>
      </c>
      <c r="E571" s="19" t="s">
        <v>1513</v>
      </c>
      <c r="F571" s="19" t="s">
        <v>1514</v>
      </c>
      <c r="G571" s="19" t="s">
        <v>4716</v>
      </c>
      <c r="H571" s="19" t="s">
        <v>1516</v>
      </c>
      <c r="I571" s="19" t="s">
        <v>1522</v>
      </c>
      <c r="J571" s="158" t="s">
        <v>8975</v>
      </c>
      <c r="K571" s="159" t="s">
        <v>5026</v>
      </c>
      <c r="L571" s="19" t="str">
        <f t="shared" si="16"/>
        <v>A</v>
      </c>
      <c r="M571" s="158">
        <f t="shared" si="17"/>
        <v>7</v>
      </c>
      <c r="N571" s="157" t="s">
        <v>45</v>
      </c>
      <c r="O571" s="160" t="s">
        <v>2521</v>
      </c>
      <c r="P571" s="1" t="s">
        <v>4601</v>
      </c>
      <c r="Q571" s="19" t="s">
        <v>4602</v>
      </c>
      <c r="R571" s="112">
        <v>45498</v>
      </c>
      <c r="S571" s="7" t="str">
        <f>EMENTARIO[[#This Row],[NR]]&amp;" - "&amp;EMENTARIO[[#This Row],[Especificação]]</f>
        <v>1.2.1.3.49.0.2 - Contribuição Social sobre o Lucro Líquido - CSLL - Parcelamentos - Multas e Juros de Mora</v>
      </c>
    </row>
    <row r="572" spans="2:19" ht="30" x14ac:dyDescent="0.25">
      <c r="B572" s="128"/>
      <c r="C572" s="19" t="s">
        <v>1513</v>
      </c>
      <c r="D572" s="19" t="s">
        <v>1522</v>
      </c>
      <c r="E572" s="19" t="s">
        <v>1513</v>
      </c>
      <c r="F572" s="19" t="s">
        <v>1514</v>
      </c>
      <c r="G572" s="19" t="s">
        <v>4716</v>
      </c>
      <c r="H572" s="19" t="s">
        <v>1516</v>
      </c>
      <c r="I572" s="19" t="s">
        <v>1514</v>
      </c>
      <c r="J572" s="158" t="s">
        <v>8976</v>
      </c>
      <c r="K572" s="21" t="s">
        <v>5027</v>
      </c>
      <c r="L572" s="158" t="str">
        <f t="shared" si="16"/>
        <v>A</v>
      </c>
      <c r="M572" s="158">
        <f t="shared" si="17"/>
        <v>7</v>
      </c>
      <c r="N572" s="157" t="s">
        <v>45</v>
      </c>
      <c r="O572" s="160" t="s">
        <v>2521</v>
      </c>
      <c r="P572" s="160"/>
      <c r="Q572" s="158" t="s">
        <v>4602</v>
      </c>
      <c r="R572" s="112">
        <v>45498</v>
      </c>
      <c r="S572" s="7" t="str">
        <f>EMENTARIO[[#This Row],[NR]]&amp;" - "&amp;EMENTARIO[[#This Row],[Especificação]]</f>
        <v>1.2.1.3.49.0.3 - Contribuição Social sobre o Lucro Líquido - CSLL - Parcelamentos - Dívida Ativa</v>
      </c>
    </row>
    <row r="573" spans="2:19" ht="30" x14ac:dyDescent="0.25">
      <c r="B573" s="128"/>
      <c r="C573" s="19" t="s">
        <v>1513</v>
      </c>
      <c r="D573" s="19" t="s">
        <v>1522</v>
      </c>
      <c r="E573" s="19" t="s">
        <v>1513</v>
      </c>
      <c r="F573" s="19" t="s">
        <v>1514</v>
      </c>
      <c r="G573" s="19" t="s">
        <v>4716</v>
      </c>
      <c r="H573" s="19" t="s">
        <v>1516</v>
      </c>
      <c r="I573" s="19" t="s">
        <v>1523</v>
      </c>
      <c r="J573" s="158" t="s">
        <v>8977</v>
      </c>
      <c r="K573" s="21" t="s">
        <v>5028</v>
      </c>
      <c r="L573" s="158" t="str">
        <f t="shared" si="16"/>
        <v>A</v>
      </c>
      <c r="M573" s="158">
        <f t="shared" si="17"/>
        <v>7</v>
      </c>
      <c r="N573" s="157" t="s">
        <v>45</v>
      </c>
      <c r="O573" s="160" t="s">
        <v>2521</v>
      </c>
      <c r="P573" s="160"/>
      <c r="Q573" s="158" t="s">
        <v>4602</v>
      </c>
      <c r="R573" s="112">
        <v>45498</v>
      </c>
      <c r="S573" s="7" t="str">
        <f>EMENTARIO[[#This Row],[NR]]&amp;" - "&amp;EMENTARIO[[#This Row],[Especificação]]</f>
        <v>1.2.1.3.49.0.4 - Contribuição Social sobre o Lucro Líquido - CSLL - Parcelamentos - Dívida Ativa - Multas e Juros de Mora da Dívida Ativa</v>
      </c>
    </row>
    <row r="574" spans="2:19" x14ac:dyDescent="0.25">
      <c r="B574" s="128"/>
      <c r="C574" s="19" t="s">
        <v>1513</v>
      </c>
      <c r="D574" s="19" t="s">
        <v>1522</v>
      </c>
      <c r="E574" s="19" t="s">
        <v>1513</v>
      </c>
      <c r="F574" s="19" t="s">
        <v>1514</v>
      </c>
      <c r="G574" s="19" t="s">
        <v>4716</v>
      </c>
      <c r="H574" s="19" t="s">
        <v>1516</v>
      </c>
      <c r="I574" s="19" t="s">
        <v>1524</v>
      </c>
      <c r="J574" s="158" t="s">
        <v>8978</v>
      </c>
      <c r="K574" s="21" t="s">
        <v>5029</v>
      </c>
      <c r="L574" s="158" t="str">
        <f t="shared" si="16"/>
        <v>A</v>
      </c>
      <c r="M574" s="158">
        <f t="shared" si="17"/>
        <v>7</v>
      </c>
      <c r="N574" s="157" t="s">
        <v>45</v>
      </c>
      <c r="O574" s="160" t="s">
        <v>2521</v>
      </c>
      <c r="P574" s="160"/>
      <c r="Q574" s="158" t="s">
        <v>4602</v>
      </c>
      <c r="R574" s="112">
        <v>45498</v>
      </c>
      <c r="S574" s="7" t="str">
        <f>EMENTARIO[[#This Row],[NR]]&amp;" - "&amp;EMENTARIO[[#This Row],[Especificação]]</f>
        <v>1.2.1.3.49.0.5 - Contribuição Social sobre o Lucro Líquido - CSLL - Parcelamentos - Multas</v>
      </c>
    </row>
    <row r="575" spans="2:19" ht="30" x14ac:dyDescent="0.25">
      <c r="B575" s="128"/>
      <c r="C575" s="19" t="s">
        <v>1513</v>
      </c>
      <c r="D575" s="19" t="s">
        <v>1522</v>
      </c>
      <c r="E575" s="19" t="s">
        <v>1513</v>
      </c>
      <c r="F575" s="19" t="s">
        <v>1514</v>
      </c>
      <c r="G575" s="19" t="s">
        <v>4716</v>
      </c>
      <c r="H575" s="19" t="s">
        <v>1516</v>
      </c>
      <c r="I575" s="19" t="s">
        <v>1518</v>
      </c>
      <c r="J575" s="158" t="s">
        <v>8979</v>
      </c>
      <c r="K575" s="21" t="s">
        <v>5030</v>
      </c>
      <c r="L575" s="158" t="str">
        <f t="shared" si="16"/>
        <v>A</v>
      </c>
      <c r="M575" s="158">
        <f t="shared" si="17"/>
        <v>7</v>
      </c>
      <c r="N575" s="157" t="s">
        <v>45</v>
      </c>
      <c r="O575" s="160" t="s">
        <v>2521</v>
      </c>
      <c r="P575" s="160"/>
      <c r="Q575" s="158" t="s">
        <v>4602</v>
      </c>
      <c r="R575" s="112">
        <v>45498</v>
      </c>
      <c r="S575" s="7" t="str">
        <f>EMENTARIO[[#This Row],[NR]]&amp;" - "&amp;EMENTARIO[[#This Row],[Especificação]]</f>
        <v>1.2.1.3.49.0.6 - Contribuição Social sobre o Lucro Líquido - CSLL - Parcelamentos - Juros de Mora</v>
      </c>
    </row>
    <row r="576" spans="2:19" ht="30" x14ac:dyDescent="0.25">
      <c r="B576" s="128"/>
      <c r="C576" s="19" t="s">
        <v>1513</v>
      </c>
      <c r="D576" s="19" t="s">
        <v>1522</v>
      </c>
      <c r="E576" s="19" t="s">
        <v>1513</v>
      </c>
      <c r="F576" s="19" t="s">
        <v>1514</v>
      </c>
      <c r="G576" s="19" t="s">
        <v>4716</v>
      </c>
      <c r="H576" s="19" t="s">
        <v>1516</v>
      </c>
      <c r="I576" s="19" t="s">
        <v>1520</v>
      </c>
      <c r="J576" s="158" t="s">
        <v>8980</v>
      </c>
      <c r="K576" s="21" t="s">
        <v>5031</v>
      </c>
      <c r="L576" s="19" t="str">
        <f t="shared" si="16"/>
        <v>A</v>
      </c>
      <c r="M576" s="158">
        <f t="shared" si="17"/>
        <v>7</v>
      </c>
      <c r="N576" s="157" t="s">
        <v>45</v>
      </c>
      <c r="O576" s="160" t="s">
        <v>2521</v>
      </c>
      <c r="P576" s="160"/>
      <c r="Q576" s="158" t="s">
        <v>4602</v>
      </c>
      <c r="R576" s="112">
        <v>45498</v>
      </c>
      <c r="S576" s="7" t="str">
        <f>EMENTARIO[[#This Row],[NR]]&amp;" - "&amp;EMENTARIO[[#This Row],[Especificação]]</f>
        <v>1.2.1.3.49.0.7 - Contribuição Social sobre o Lucro Líquido - CSLL - Parcelamentos - Dívida Ativa - Multas da Dívida Ativa</v>
      </c>
    </row>
    <row r="577" spans="2:19" ht="30" x14ac:dyDescent="0.25">
      <c r="B577" s="128"/>
      <c r="C577" s="19" t="s">
        <v>1513</v>
      </c>
      <c r="D577" s="19" t="s">
        <v>1522</v>
      </c>
      <c r="E577" s="19" t="s">
        <v>1513</v>
      </c>
      <c r="F577" s="19" t="s">
        <v>1514</v>
      </c>
      <c r="G577" s="19" t="s">
        <v>4716</v>
      </c>
      <c r="H577" s="19" t="s">
        <v>1516</v>
      </c>
      <c r="I577" s="19" t="s">
        <v>1521</v>
      </c>
      <c r="J577" s="158" t="s">
        <v>8981</v>
      </c>
      <c r="K577" s="21" t="s">
        <v>5032</v>
      </c>
      <c r="L577" s="158" t="str">
        <f t="shared" si="16"/>
        <v>A</v>
      </c>
      <c r="M577" s="158">
        <f t="shared" si="17"/>
        <v>7</v>
      </c>
      <c r="N577" s="157" t="s">
        <v>45</v>
      </c>
      <c r="O577" s="160" t="s">
        <v>2521</v>
      </c>
      <c r="P577" s="160"/>
      <c r="Q577" s="158" t="s">
        <v>4602</v>
      </c>
      <c r="R577" s="112">
        <v>45498</v>
      </c>
      <c r="S577" s="7" t="str">
        <f>EMENTARIO[[#This Row],[NR]]&amp;" - "&amp;EMENTARIO[[#This Row],[Especificação]]</f>
        <v>1.2.1.3.49.0.8 - Contribuição Social sobre o Lucro Líquido - CSLL - Parcelamentos - Juros de Mora da Dívida Ativa</v>
      </c>
    </row>
    <row r="578" spans="2:19" ht="30" x14ac:dyDescent="0.25">
      <c r="B578" s="128"/>
      <c r="C578" s="19" t="s">
        <v>1513</v>
      </c>
      <c r="D578" s="19" t="s">
        <v>1522</v>
      </c>
      <c r="E578" s="19" t="s">
        <v>1513</v>
      </c>
      <c r="F578" s="19" t="s">
        <v>1523</v>
      </c>
      <c r="G578" s="19" t="s">
        <v>1519</v>
      </c>
      <c r="H578" s="19" t="s">
        <v>1516</v>
      </c>
      <c r="I578" s="19" t="s">
        <v>1516</v>
      </c>
      <c r="J578" s="158" t="s">
        <v>8982</v>
      </c>
      <c r="K578" s="21" t="s">
        <v>3065</v>
      </c>
      <c r="L578" s="158" t="str">
        <f t="shared" si="16"/>
        <v>S</v>
      </c>
      <c r="M578" s="158">
        <f t="shared" si="17"/>
        <v>4</v>
      </c>
      <c r="N578" s="157" t="s">
        <v>45</v>
      </c>
      <c r="O578" s="160" t="s">
        <v>3066</v>
      </c>
      <c r="P578" s="160"/>
      <c r="Q578" s="158" t="s">
        <v>4602</v>
      </c>
      <c r="R578" s="112">
        <v>45498</v>
      </c>
      <c r="S578" s="7" t="str">
        <f>EMENTARIO[[#This Row],[NR]]&amp;" - "&amp;EMENTARIO[[#This Row],[Especificação]]</f>
        <v>1.2.1.4.00.0.0 - Contribuições para o Regime Geral de Previdência Social - RGPS</v>
      </c>
    </row>
    <row r="579" spans="2:19" ht="75" x14ac:dyDescent="0.25">
      <c r="B579" s="128"/>
      <c r="C579" s="19" t="s">
        <v>1513</v>
      </c>
      <c r="D579" s="19" t="s">
        <v>1522</v>
      </c>
      <c r="E579" s="19" t="s">
        <v>1513</v>
      </c>
      <c r="F579" s="19" t="s">
        <v>1523</v>
      </c>
      <c r="G579" s="19" t="s">
        <v>1515</v>
      </c>
      <c r="H579" s="19" t="s">
        <v>1516</v>
      </c>
      <c r="I579" s="19" t="s">
        <v>1516</v>
      </c>
      <c r="J579" s="158" t="s">
        <v>8983</v>
      </c>
      <c r="K579" s="21" t="s">
        <v>3067</v>
      </c>
      <c r="L579" s="19" t="str">
        <f t="shared" si="16"/>
        <v>S</v>
      </c>
      <c r="M579" s="158">
        <f t="shared" si="17"/>
        <v>5</v>
      </c>
      <c r="N579" s="157" t="s">
        <v>45</v>
      </c>
      <c r="O579" s="160" t="s">
        <v>3068</v>
      </c>
      <c r="P579" s="160"/>
      <c r="Q579" s="158" t="s">
        <v>4602</v>
      </c>
      <c r="R579" s="112">
        <v>45498</v>
      </c>
      <c r="S579" s="7" t="str">
        <f>EMENTARIO[[#This Row],[NR]]&amp;" - "&amp;EMENTARIO[[#This Row],[Especificação]]</f>
        <v>1.2.1.4.01.0.0 - Contribuição Previdenciária do Empregador ou Equiparado</v>
      </c>
    </row>
    <row r="580" spans="2:19" ht="120" x14ac:dyDescent="0.25">
      <c r="B580" s="128"/>
      <c r="C580" s="19" t="s">
        <v>1513</v>
      </c>
      <c r="D580" s="19" t="s">
        <v>1522</v>
      </c>
      <c r="E580" s="19" t="s">
        <v>1513</v>
      </c>
      <c r="F580" s="19" t="s">
        <v>1523</v>
      </c>
      <c r="G580" s="19" t="s">
        <v>1515</v>
      </c>
      <c r="H580" s="19" t="s">
        <v>1513</v>
      </c>
      <c r="I580" s="19" t="s">
        <v>1516</v>
      </c>
      <c r="J580" s="158" t="s">
        <v>8984</v>
      </c>
      <c r="K580" s="21" t="s">
        <v>3069</v>
      </c>
      <c r="L580" s="158" t="str">
        <f t="shared" ref="L580:L643" si="18">IF(M580 &lt; M581,"S","A")</f>
        <v>S</v>
      </c>
      <c r="M580" s="158">
        <f t="shared" ref="M580:M643" si="19">IF(VALUE(I580)&gt;0,7,IF(VALUE(H580)&gt;0,6,IF(VALUE(G580)&gt;0,5,IF(VALUE(F580)&gt;0,4,IF(VALUE(E580)&gt;0,3,IF(VALUE(D580)&gt;0,2,1))))))</f>
        <v>6</v>
      </c>
      <c r="N580" s="157" t="s">
        <v>45</v>
      </c>
      <c r="O580" s="160" t="s">
        <v>3070</v>
      </c>
      <c r="P580" s="160"/>
      <c r="Q580" s="158" t="s">
        <v>4602</v>
      </c>
      <c r="R580" s="112">
        <v>45498</v>
      </c>
      <c r="S580" s="7" t="str">
        <f>EMENTARIO[[#This Row],[NR]]&amp;" - "&amp;EMENTARIO[[#This Row],[Especificação]]</f>
        <v>1.2.1.4.01.1.0 - Contribuição Previdenciária do Empregador ou Equiparado - Contribuintes Não Optantes pelo Simples Nacional</v>
      </c>
    </row>
    <row r="581" spans="2:19" ht="30" x14ac:dyDescent="0.25">
      <c r="B581" s="128"/>
      <c r="C581" s="19" t="s">
        <v>1513</v>
      </c>
      <c r="D581" s="19" t="s">
        <v>1522</v>
      </c>
      <c r="E581" s="19" t="s">
        <v>1513</v>
      </c>
      <c r="F581" s="19" t="s">
        <v>1523</v>
      </c>
      <c r="G581" s="19" t="s">
        <v>1515</v>
      </c>
      <c r="H581" s="19" t="s">
        <v>1513</v>
      </c>
      <c r="I581" s="19" t="s">
        <v>1513</v>
      </c>
      <c r="J581" s="158" t="s">
        <v>8985</v>
      </c>
      <c r="K581" s="159" t="s">
        <v>5033</v>
      </c>
      <c r="L581" s="19" t="str">
        <f t="shared" si="18"/>
        <v>A</v>
      </c>
      <c r="M581" s="158">
        <f t="shared" si="19"/>
        <v>7</v>
      </c>
      <c r="N581" s="157" t="s">
        <v>45</v>
      </c>
      <c r="O581" s="160" t="s">
        <v>2521</v>
      </c>
      <c r="P581" s="160" t="s">
        <v>4601</v>
      </c>
      <c r="Q581" s="158" t="s">
        <v>4602</v>
      </c>
      <c r="R581" s="112">
        <v>45498</v>
      </c>
      <c r="S581" s="7" t="str">
        <f>EMENTARIO[[#This Row],[NR]]&amp;" - "&amp;EMENTARIO[[#This Row],[Especificação]]</f>
        <v>1.2.1.4.01.1.1 - Contribuição Previdenciária do Empregador ou Equiparado - Contribuintes Não Optantes pelo Simples Nacional - Principal</v>
      </c>
    </row>
    <row r="582" spans="2:19" ht="30" x14ac:dyDescent="0.25">
      <c r="B582" s="128"/>
      <c r="C582" s="19" t="s">
        <v>1513</v>
      </c>
      <c r="D582" s="19" t="s">
        <v>1522</v>
      </c>
      <c r="E582" s="19" t="s">
        <v>1513</v>
      </c>
      <c r="F582" s="19" t="s">
        <v>1523</v>
      </c>
      <c r="G582" s="19" t="s">
        <v>1515</v>
      </c>
      <c r="H582" s="19" t="s">
        <v>1513</v>
      </c>
      <c r="I582" s="19" t="s">
        <v>1522</v>
      </c>
      <c r="J582" s="158" t="s">
        <v>8986</v>
      </c>
      <c r="K582" s="21" t="s">
        <v>5034</v>
      </c>
      <c r="L582" s="158" t="str">
        <f t="shared" si="18"/>
        <v>A</v>
      </c>
      <c r="M582" s="158">
        <f t="shared" si="19"/>
        <v>7</v>
      </c>
      <c r="N582" s="157" t="s">
        <v>45</v>
      </c>
      <c r="O582" s="160" t="s">
        <v>2521</v>
      </c>
      <c r="P582" s="160"/>
      <c r="Q582" s="158" t="s">
        <v>4602</v>
      </c>
      <c r="R582" s="112">
        <v>45498</v>
      </c>
      <c r="S582" s="7" t="str">
        <f>EMENTARIO[[#This Row],[NR]]&amp;" - "&amp;EMENTARIO[[#This Row],[Especificação]]</f>
        <v>1.2.1.4.01.1.2 - Contribuição Previdenciária do Empregador ou Equiparado - Contribuintes Não Optantes pelo Simples Nacional - Multas e Juros de Mora</v>
      </c>
    </row>
    <row r="583" spans="2:19" ht="30" x14ac:dyDescent="0.25">
      <c r="B583" s="128"/>
      <c r="C583" s="19" t="s">
        <v>1513</v>
      </c>
      <c r="D583" s="19" t="s">
        <v>1522</v>
      </c>
      <c r="E583" s="19" t="s">
        <v>1513</v>
      </c>
      <c r="F583" s="19" t="s">
        <v>1523</v>
      </c>
      <c r="G583" s="19" t="s">
        <v>1515</v>
      </c>
      <c r="H583" s="19" t="s">
        <v>1513</v>
      </c>
      <c r="I583" s="19" t="s">
        <v>1514</v>
      </c>
      <c r="J583" s="158" t="s">
        <v>8987</v>
      </c>
      <c r="K583" s="21" t="s">
        <v>5035</v>
      </c>
      <c r="L583" s="158" t="str">
        <f t="shared" si="18"/>
        <v>A</v>
      </c>
      <c r="M583" s="158">
        <f t="shared" si="19"/>
        <v>7</v>
      </c>
      <c r="N583" s="157" t="s">
        <v>45</v>
      </c>
      <c r="O583" s="160" t="s">
        <v>2521</v>
      </c>
      <c r="P583" s="160"/>
      <c r="Q583" s="158" t="s">
        <v>4602</v>
      </c>
      <c r="R583" s="112">
        <v>45498</v>
      </c>
      <c r="S583" s="7" t="str">
        <f>EMENTARIO[[#This Row],[NR]]&amp;" - "&amp;EMENTARIO[[#This Row],[Especificação]]</f>
        <v>1.2.1.4.01.1.3 - Contribuição Previdenciária do Empregador ou Equiparado - Contribuintes Não Optantes pelo Simples Nacional - Dívida Ativa</v>
      </c>
    </row>
    <row r="584" spans="2:19" ht="45" x14ac:dyDescent="0.25">
      <c r="B584" s="128"/>
      <c r="C584" s="19" t="s">
        <v>1513</v>
      </c>
      <c r="D584" s="19" t="s">
        <v>1522</v>
      </c>
      <c r="E584" s="19" t="s">
        <v>1513</v>
      </c>
      <c r="F584" s="19" t="s">
        <v>1523</v>
      </c>
      <c r="G584" s="19" t="s">
        <v>1515</v>
      </c>
      <c r="H584" s="19" t="s">
        <v>1513</v>
      </c>
      <c r="I584" s="19" t="s">
        <v>1523</v>
      </c>
      <c r="J584" s="158" t="s">
        <v>8988</v>
      </c>
      <c r="K584" s="21" t="s">
        <v>5036</v>
      </c>
      <c r="L584" s="158" t="str">
        <f t="shared" si="18"/>
        <v>A</v>
      </c>
      <c r="M584" s="158">
        <f t="shared" si="19"/>
        <v>7</v>
      </c>
      <c r="N584" s="157" t="s">
        <v>45</v>
      </c>
      <c r="O584" s="160" t="s">
        <v>2521</v>
      </c>
      <c r="P584" s="160"/>
      <c r="Q584" s="158" t="s">
        <v>4602</v>
      </c>
      <c r="R584" s="112">
        <v>45498</v>
      </c>
      <c r="S584" s="7" t="str">
        <f>EMENTARIO[[#This Row],[NR]]&amp;" - "&amp;EMENTARIO[[#This Row],[Especificação]]</f>
        <v>1.2.1.4.01.1.4 - Contribuição Previdenciária do Empregador ou Equiparado - Contribuintes Não Optantes pelo Simples Nacional - Dívida Ativa - Multas e Juros de Mora da Dívida Ativa</v>
      </c>
    </row>
    <row r="585" spans="2:19" ht="30" x14ac:dyDescent="0.25">
      <c r="B585" s="128"/>
      <c r="C585" s="19" t="s">
        <v>1513</v>
      </c>
      <c r="D585" s="19" t="s">
        <v>1522</v>
      </c>
      <c r="E585" s="19" t="s">
        <v>1513</v>
      </c>
      <c r="F585" s="19" t="s">
        <v>1523</v>
      </c>
      <c r="G585" s="19" t="s">
        <v>1515</v>
      </c>
      <c r="H585" s="19" t="s">
        <v>1513</v>
      </c>
      <c r="I585" s="19" t="s">
        <v>1524</v>
      </c>
      <c r="J585" s="158" t="s">
        <v>8989</v>
      </c>
      <c r="K585" s="21" t="s">
        <v>5037</v>
      </c>
      <c r="L585" s="158" t="str">
        <f t="shared" si="18"/>
        <v>A</v>
      </c>
      <c r="M585" s="158">
        <f t="shared" si="19"/>
        <v>7</v>
      </c>
      <c r="N585" s="157" t="s">
        <v>45</v>
      </c>
      <c r="O585" s="160" t="s">
        <v>2521</v>
      </c>
      <c r="P585" s="160"/>
      <c r="Q585" s="158" t="s">
        <v>4602</v>
      </c>
      <c r="R585" s="112">
        <v>45498</v>
      </c>
      <c r="S585" s="7" t="str">
        <f>EMENTARIO[[#This Row],[NR]]&amp;" - "&amp;EMENTARIO[[#This Row],[Especificação]]</f>
        <v>1.2.1.4.01.1.5 - Contribuição Previdenciária do Empregador ou Equiparado - Contribuintes Não Optantes pelo Simples Nacional - Multas</v>
      </c>
    </row>
    <row r="586" spans="2:19" ht="30" x14ac:dyDescent="0.25">
      <c r="B586" s="128"/>
      <c r="C586" s="19" t="s">
        <v>1513</v>
      </c>
      <c r="D586" s="19" t="s">
        <v>1522</v>
      </c>
      <c r="E586" s="19" t="s">
        <v>1513</v>
      </c>
      <c r="F586" s="19" t="s">
        <v>1523</v>
      </c>
      <c r="G586" s="19" t="s">
        <v>1515</v>
      </c>
      <c r="H586" s="19" t="s">
        <v>1513</v>
      </c>
      <c r="I586" s="19" t="s">
        <v>1518</v>
      </c>
      <c r="J586" s="158" t="s">
        <v>8990</v>
      </c>
      <c r="K586" s="21" t="s">
        <v>5038</v>
      </c>
      <c r="L586" s="158" t="str">
        <f t="shared" si="18"/>
        <v>A</v>
      </c>
      <c r="M586" s="158">
        <f t="shared" si="19"/>
        <v>7</v>
      </c>
      <c r="N586" s="157" t="s">
        <v>45</v>
      </c>
      <c r="O586" s="160" t="s">
        <v>2521</v>
      </c>
      <c r="P586" s="160"/>
      <c r="Q586" s="158" t="s">
        <v>4602</v>
      </c>
      <c r="R586" s="112">
        <v>45498</v>
      </c>
      <c r="S586" s="7" t="str">
        <f>EMENTARIO[[#This Row],[NR]]&amp;" - "&amp;EMENTARIO[[#This Row],[Especificação]]</f>
        <v>1.2.1.4.01.1.6 - Contribuição Previdenciária do Empregador ou Equiparado - Contribuintes Não Optantes pelo Simples Nacional - Juros de Mora</v>
      </c>
    </row>
    <row r="587" spans="2:19" ht="30" x14ac:dyDescent="0.25">
      <c r="B587" s="128"/>
      <c r="C587" s="19" t="s">
        <v>1513</v>
      </c>
      <c r="D587" s="19" t="s">
        <v>1522</v>
      </c>
      <c r="E587" s="19" t="s">
        <v>1513</v>
      </c>
      <c r="F587" s="19" t="s">
        <v>1523</v>
      </c>
      <c r="G587" s="19" t="s">
        <v>1515</v>
      </c>
      <c r="H587" s="19" t="s">
        <v>1513</v>
      </c>
      <c r="I587" s="19" t="s">
        <v>1520</v>
      </c>
      <c r="J587" s="158" t="s">
        <v>8991</v>
      </c>
      <c r="K587" s="21" t="s">
        <v>5039</v>
      </c>
      <c r="L587" s="158" t="str">
        <f t="shared" si="18"/>
        <v>A</v>
      </c>
      <c r="M587" s="158">
        <f t="shared" si="19"/>
        <v>7</v>
      </c>
      <c r="N587" s="157" t="s">
        <v>45</v>
      </c>
      <c r="O587" s="160" t="s">
        <v>2521</v>
      </c>
      <c r="P587" s="160"/>
      <c r="Q587" s="158" t="s">
        <v>4602</v>
      </c>
      <c r="R587" s="112">
        <v>45498</v>
      </c>
      <c r="S587" s="7" t="str">
        <f>EMENTARIO[[#This Row],[NR]]&amp;" - "&amp;EMENTARIO[[#This Row],[Especificação]]</f>
        <v>1.2.1.4.01.1.7 - Contribuição Previdenciária do Empregador ou Equiparado - Contribuintes Não Optantes pelo Simples Nacional - Dívida Ativa - Multas da Dívida Ativa</v>
      </c>
    </row>
    <row r="588" spans="2:19" ht="30" x14ac:dyDescent="0.25">
      <c r="B588" s="128"/>
      <c r="C588" s="19" t="s">
        <v>1513</v>
      </c>
      <c r="D588" s="19" t="s">
        <v>1522</v>
      </c>
      <c r="E588" s="19" t="s">
        <v>1513</v>
      </c>
      <c r="F588" s="19" t="s">
        <v>1523</v>
      </c>
      <c r="G588" s="19" t="s">
        <v>1515</v>
      </c>
      <c r="H588" s="19" t="s">
        <v>1513</v>
      </c>
      <c r="I588" s="19" t="s">
        <v>1521</v>
      </c>
      <c r="J588" s="158" t="s">
        <v>8992</v>
      </c>
      <c r="K588" s="21" t="s">
        <v>5040</v>
      </c>
      <c r="L588" s="158" t="str">
        <f t="shared" si="18"/>
        <v>A</v>
      </c>
      <c r="M588" s="158">
        <f t="shared" si="19"/>
        <v>7</v>
      </c>
      <c r="N588" s="157" t="s">
        <v>45</v>
      </c>
      <c r="O588" s="160" t="s">
        <v>2521</v>
      </c>
      <c r="P588" s="160"/>
      <c r="Q588" s="158" t="s">
        <v>4602</v>
      </c>
      <c r="R588" s="112">
        <v>45498</v>
      </c>
      <c r="S588" s="7" t="str">
        <f>EMENTARIO[[#This Row],[NR]]&amp;" - "&amp;EMENTARIO[[#This Row],[Especificação]]</f>
        <v>1.2.1.4.01.1.8 - Contribuição Previdenciária do Empregador ou Equiparado - Contribuintes Não Optantes pelo Simples Nacional - Juros de Mora da Dívida Ativa</v>
      </c>
    </row>
    <row r="589" spans="2:19" ht="90" x14ac:dyDescent="0.25">
      <c r="B589" s="128"/>
      <c r="C589" s="19" t="s">
        <v>1513</v>
      </c>
      <c r="D589" s="19" t="s">
        <v>1522</v>
      </c>
      <c r="E589" s="19" t="s">
        <v>1513</v>
      </c>
      <c r="F589" s="19" t="s">
        <v>1523</v>
      </c>
      <c r="G589" s="19" t="s">
        <v>1515</v>
      </c>
      <c r="H589" s="19" t="s">
        <v>1522</v>
      </c>
      <c r="I589" s="19" t="s">
        <v>1516</v>
      </c>
      <c r="J589" s="158" t="s">
        <v>8993</v>
      </c>
      <c r="K589" s="21" t="s">
        <v>3071</v>
      </c>
      <c r="L589" s="158" t="str">
        <f t="shared" si="18"/>
        <v>S</v>
      </c>
      <c r="M589" s="158">
        <f t="shared" si="19"/>
        <v>6</v>
      </c>
      <c r="N589" s="157" t="s">
        <v>45</v>
      </c>
      <c r="O589" s="160" t="s">
        <v>3072</v>
      </c>
      <c r="P589" s="160"/>
      <c r="Q589" s="158" t="s">
        <v>4602</v>
      </c>
      <c r="R589" s="112">
        <v>45498</v>
      </c>
      <c r="S589" s="7" t="str">
        <f>EMENTARIO[[#This Row],[NR]]&amp;" - "&amp;EMENTARIO[[#This Row],[Especificação]]</f>
        <v>1.2.1.4.01.2.0 - Contribuição Previdenciária do Empregador ou Equiparado - Contribuintes Optantes pelo Simples Nacional</v>
      </c>
    </row>
    <row r="590" spans="2:19" ht="30" x14ac:dyDescent="0.25">
      <c r="B590" s="128"/>
      <c r="C590" s="19" t="s">
        <v>1513</v>
      </c>
      <c r="D590" s="19" t="s">
        <v>1522</v>
      </c>
      <c r="E590" s="19" t="s">
        <v>1513</v>
      </c>
      <c r="F590" s="19" t="s">
        <v>1523</v>
      </c>
      <c r="G590" s="19" t="s">
        <v>1515</v>
      </c>
      <c r="H590" s="19" t="s">
        <v>1522</v>
      </c>
      <c r="I590" s="19" t="s">
        <v>1513</v>
      </c>
      <c r="J590" s="158" t="s">
        <v>8994</v>
      </c>
      <c r="K590" s="159" t="s">
        <v>5041</v>
      </c>
      <c r="L590" s="19" t="str">
        <f t="shared" si="18"/>
        <v>A</v>
      </c>
      <c r="M590" s="158">
        <f t="shared" si="19"/>
        <v>7</v>
      </c>
      <c r="N590" s="157" t="s">
        <v>45</v>
      </c>
      <c r="O590" s="160" t="s">
        <v>2521</v>
      </c>
      <c r="P590" s="160" t="s">
        <v>4601</v>
      </c>
      <c r="Q590" s="158" t="s">
        <v>4602</v>
      </c>
      <c r="R590" s="112">
        <v>45498</v>
      </c>
      <c r="S590" s="7" t="str">
        <f>EMENTARIO[[#This Row],[NR]]&amp;" - "&amp;EMENTARIO[[#This Row],[Especificação]]</f>
        <v>1.2.1.4.01.2.1 - Contribuição Previdenciária do Empregador ou Equiparado - Contribuintes Optantes pelo Simples Nacional - Principal</v>
      </c>
    </row>
    <row r="591" spans="2:19" ht="30" x14ac:dyDescent="0.25">
      <c r="B591" s="128"/>
      <c r="C591" s="19" t="s">
        <v>1513</v>
      </c>
      <c r="D591" s="19" t="s">
        <v>1522</v>
      </c>
      <c r="E591" s="19" t="s">
        <v>1513</v>
      </c>
      <c r="F591" s="19" t="s">
        <v>1523</v>
      </c>
      <c r="G591" s="19" t="s">
        <v>1515</v>
      </c>
      <c r="H591" s="19" t="s">
        <v>1522</v>
      </c>
      <c r="I591" s="19" t="s">
        <v>1522</v>
      </c>
      <c r="J591" s="158" t="s">
        <v>8995</v>
      </c>
      <c r="K591" s="21" t="s">
        <v>5042</v>
      </c>
      <c r="L591" s="158" t="str">
        <f t="shared" si="18"/>
        <v>A</v>
      </c>
      <c r="M591" s="158">
        <f t="shared" si="19"/>
        <v>7</v>
      </c>
      <c r="N591" s="157" t="s">
        <v>45</v>
      </c>
      <c r="O591" s="160" t="s">
        <v>2521</v>
      </c>
      <c r="P591" s="160"/>
      <c r="Q591" s="158" t="s">
        <v>4602</v>
      </c>
      <c r="R591" s="112">
        <v>45498</v>
      </c>
      <c r="S591" s="7" t="str">
        <f>EMENTARIO[[#This Row],[NR]]&amp;" - "&amp;EMENTARIO[[#This Row],[Especificação]]</f>
        <v>1.2.1.4.01.2.2 - Contribuição Previdenciária do Empregador ou Equiparado - Contribuintes Optantes pelo Simples Nacional - Multas e Juros de Mora</v>
      </c>
    </row>
    <row r="592" spans="2:19" ht="30" x14ac:dyDescent="0.25">
      <c r="B592" s="128"/>
      <c r="C592" s="19" t="s">
        <v>1513</v>
      </c>
      <c r="D592" s="19" t="s">
        <v>1522</v>
      </c>
      <c r="E592" s="19" t="s">
        <v>1513</v>
      </c>
      <c r="F592" s="19" t="s">
        <v>1523</v>
      </c>
      <c r="G592" s="19" t="s">
        <v>1515</v>
      </c>
      <c r="H592" s="19" t="s">
        <v>1522</v>
      </c>
      <c r="I592" s="19" t="s">
        <v>1514</v>
      </c>
      <c r="J592" s="158" t="s">
        <v>8996</v>
      </c>
      <c r="K592" s="21" t="s">
        <v>5043</v>
      </c>
      <c r="L592" s="158" t="str">
        <f t="shared" si="18"/>
        <v>A</v>
      </c>
      <c r="M592" s="158">
        <f t="shared" si="19"/>
        <v>7</v>
      </c>
      <c r="N592" s="157" t="s">
        <v>45</v>
      </c>
      <c r="O592" s="160" t="s">
        <v>2521</v>
      </c>
      <c r="P592" s="160"/>
      <c r="Q592" s="158" t="s">
        <v>4602</v>
      </c>
      <c r="R592" s="112">
        <v>45498</v>
      </c>
      <c r="S592" s="7" t="str">
        <f>EMENTARIO[[#This Row],[NR]]&amp;" - "&amp;EMENTARIO[[#This Row],[Especificação]]</f>
        <v>1.2.1.4.01.2.3 - Contribuição Previdenciária do Empregador ou Equiparado - Contribuintes Optantes pelo Simples Nacional - Dívida Ativa</v>
      </c>
    </row>
    <row r="593" spans="2:19" ht="45" x14ac:dyDescent="0.25">
      <c r="B593" s="128"/>
      <c r="C593" s="19" t="s">
        <v>1513</v>
      </c>
      <c r="D593" s="19" t="s">
        <v>1522</v>
      </c>
      <c r="E593" s="19" t="s">
        <v>1513</v>
      </c>
      <c r="F593" s="19" t="s">
        <v>1523</v>
      </c>
      <c r="G593" s="19" t="s">
        <v>1515</v>
      </c>
      <c r="H593" s="19" t="s">
        <v>1522</v>
      </c>
      <c r="I593" s="19" t="s">
        <v>1523</v>
      </c>
      <c r="J593" s="158" t="s">
        <v>8997</v>
      </c>
      <c r="K593" s="21" t="s">
        <v>5044</v>
      </c>
      <c r="L593" s="158" t="str">
        <f t="shared" si="18"/>
        <v>A</v>
      </c>
      <c r="M593" s="158">
        <f t="shared" si="19"/>
        <v>7</v>
      </c>
      <c r="N593" s="157" t="s">
        <v>45</v>
      </c>
      <c r="O593" s="160" t="s">
        <v>2521</v>
      </c>
      <c r="P593" s="160"/>
      <c r="Q593" s="158" t="s">
        <v>4602</v>
      </c>
      <c r="R593" s="112">
        <v>45498</v>
      </c>
      <c r="S593" s="7" t="str">
        <f>EMENTARIO[[#This Row],[NR]]&amp;" - "&amp;EMENTARIO[[#This Row],[Especificação]]</f>
        <v>1.2.1.4.01.2.4 - Contribuição Previdenciária do Empregador ou Equiparado - Contribuintes Optantes pelo Simples Nacional - Dívida Ativa - Multas e Juros de Mora da Dívida Ativa</v>
      </c>
    </row>
    <row r="594" spans="2:19" ht="30" x14ac:dyDescent="0.25">
      <c r="B594" s="128"/>
      <c r="C594" s="19" t="s">
        <v>1513</v>
      </c>
      <c r="D594" s="19" t="s">
        <v>1522</v>
      </c>
      <c r="E594" s="19" t="s">
        <v>1513</v>
      </c>
      <c r="F594" s="19" t="s">
        <v>1523</v>
      </c>
      <c r="G594" s="19" t="s">
        <v>1515</v>
      </c>
      <c r="H594" s="19" t="s">
        <v>1522</v>
      </c>
      <c r="I594" s="19" t="s">
        <v>1524</v>
      </c>
      <c r="J594" s="158" t="s">
        <v>8998</v>
      </c>
      <c r="K594" s="21" t="s">
        <v>5045</v>
      </c>
      <c r="L594" s="158" t="str">
        <f t="shared" si="18"/>
        <v>A</v>
      </c>
      <c r="M594" s="158">
        <f t="shared" si="19"/>
        <v>7</v>
      </c>
      <c r="N594" s="157" t="s">
        <v>45</v>
      </c>
      <c r="O594" s="160" t="s">
        <v>2521</v>
      </c>
      <c r="P594" s="160"/>
      <c r="Q594" s="158" t="s">
        <v>4602</v>
      </c>
      <c r="R594" s="112">
        <v>45498</v>
      </c>
      <c r="S594" s="7" t="str">
        <f>EMENTARIO[[#This Row],[NR]]&amp;" - "&amp;EMENTARIO[[#This Row],[Especificação]]</f>
        <v>1.2.1.4.01.2.5 - Contribuição Previdenciária do Empregador ou Equiparado - Contribuintes Optantes pelo Simples Nacional - Multas</v>
      </c>
    </row>
    <row r="595" spans="2:19" ht="30" x14ac:dyDescent="0.25">
      <c r="B595" s="128"/>
      <c r="C595" s="19" t="s">
        <v>1513</v>
      </c>
      <c r="D595" s="19" t="s">
        <v>1522</v>
      </c>
      <c r="E595" s="19" t="s">
        <v>1513</v>
      </c>
      <c r="F595" s="19" t="s">
        <v>1523</v>
      </c>
      <c r="G595" s="19" t="s">
        <v>1515</v>
      </c>
      <c r="H595" s="19" t="s">
        <v>1522</v>
      </c>
      <c r="I595" s="19" t="s">
        <v>1518</v>
      </c>
      <c r="J595" s="158" t="s">
        <v>8999</v>
      </c>
      <c r="K595" s="21" t="s">
        <v>5046</v>
      </c>
      <c r="L595" s="158" t="str">
        <f t="shared" si="18"/>
        <v>A</v>
      </c>
      <c r="M595" s="158">
        <f t="shared" si="19"/>
        <v>7</v>
      </c>
      <c r="N595" s="157" t="s">
        <v>45</v>
      </c>
      <c r="O595" s="160" t="s">
        <v>2521</v>
      </c>
      <c r="P595" s="160"/>
      <c r="Q595" s="158" t="s">
        <v>4602</v>
      </c>
      <c r="R595" s="112">
        <v>45498</v>
      </c>
      <c r="S595" s="7" t="str">
        <f>EMENTARIO[[#This Row],[NR]]&amp;" - "&amp;EMENTARIO[[#This Row],[Especificação]]</f>
        <v>1.2.1.4.01.2.6 - Contribuição Previdenciária do Empregador ou Equiparado - Contribuintes Optantes pelo Simples Nacional - Juros de Mora</v>
      </c>
    </row>
    <row r="596" spans="2:19" ht="30" x14ac:dyDescent="0.25">
      <c r="B596" s="128"/>
      <c r="C596" s="19" t="s">
        <v>1513</v>
      </c>
      <c r="D596" s="19" t="s">
        <v>1522</v>
      </c>
      <c r="E596" s="19" t="s">
        <v>1513</v>
      </c>
      <c r="F596" s="19" t="s">
        <v>1523</v>
      </c>
      <c r="G596" s="19" t="s">
        <v>1515</v>
      </c>
      <c r="H596" s="19" t="s">
        <v>1522</v>
      </c>
      <c r="I596" s="19" t="s">
        <v>1520</v>
      </c>
      <c r="J596" s="158" t="s">
        <v>9000</v>
      </c>
      <c r="K596" s="21" t="s">
        <v>5047</v>
      </c>
      <c r="L596" s="158" t="str">
        <f t="shared" si="18"/>
        <v>A</v>
      </c>
      <c r="M596" s="158">
        <f t="shared" si="19"/>
        <v>7</v>
      </c>
      <c r="N596" s="157" t="s">
        <v>45</v>
      </c>
      <c r="O596" s="160" t="s">
        <v>2521</v>
      </c>
      <c r="P596" s="160"/>
      <c r="Q596" s="158" t="s">
        <v>4602</v>
      </c>
      <c r="R596" s="112">
        <v>45498</v>
      </c>
      <c r="S596" s="7" t="str">
        <f>EMENTARIO[[#This Row],[NR]]&amp;" - "&amp;EMENTARIO[[#This Row],[Especificação]]</f>
        <v>1.2.1.4.01.2.7 - Contribuição Previdenciária do Empregador ou Equiparado - Contribuintes Optantes pelo Simples Nacional - Dívida Ativa - Multas da Dívida Ativa</v>
      </c>
    </row>
    <row r="597" spans="2:19" ht="30" x14ac:dyDescent="0.25">
      <c r="B597" s="128"/>
      <c r="C597" s="19" t="s">
        <v>1513</v>
      </c>
      <c r="D597" s="19" t="s">
        <v>1522</v>
      </c>
      <c r="E597" s="19" t="s">
        <v>1513</v>
      </c>
      <c r="F597" s="19" t="s">
        <v>1523</v>
      </c>
      <c r="G597" s="19" t="s">
        <v>1515</v>
      </c>
      <c r="H597" s="19" t="s">
        <v>1522</v>
      </c>
      <c r="I597" s="19" t="s">
        <v>1521</v>
      </c>
      <c r="J597" s="158" t="s">
        <v>9001</v>
      </c>
      <c r="K597" s="21" t="s">
        <v>5048</v>
      </c>
      <c r="L597" s="158" t="str">
        <f t="shared" si="18"/>
        <v>A</v>
      </c>
      <c r="M597" s="158">
        <f t="shared" si="19"/>
        <v>7</v>
      </c>
      <c r="N597" s="157" t="s">
        <v>45</v>
      </c>
      <c r="O597" s="160" t="s">
        <v>2521</v>
      </c>
      <c r="P597" s="160"/>
      <c r="Q597" s="158" t="s">
        <v>4602</v>
      </c>
      <c r="R597" s="112">
        <v>45498</v>
      </c>
      <c r="S597" s="7" t="str">
        <f>EMENTARIO[[#This Row],[NR]]&amp;" - "&amp;EMENTARIO[[#This Row],[Especificação]]</f>
        <v>1.2.1.4.01.2.8 - Contribuição Previdenciária do Empregador ou Equiparado - Contribuintes Optantes pelo Simples Nacional - Juros de Mora da Dívida Ativa</v>
      </c>
    </row>
    <row r="598" spans="2:19" ht="45" x14ac:dyDescent="0.25">
      <c r="B598" s="128"/>
      <c r="C598" s="19" t="s">
        <v>1513</v>
      </c>
      <c r="D598" s="19" t="s">
        <v>1522</v>
      </c>
      <c r="E598" s="19" t="s">
        <v>1513</v>
      </c>
      <c r="F598" s="19" t="s">
        <v>1523</v>
      </c>
      <c r="G598" s="19" t="s">
        <v>1517</v>
      </c>
      <c r="H598" s="19" t="s">
        <v>1516</v>
      </c>
      <c r="I598" s="19" t="s">
        <v>1516</v>
      </c>
      <c r="J598" s="158" t="s">
        <v>9002</v>
      </c>
      <c r="K598" s="21" t="s">
        <v>2662</v>
      </c>
      <c r="L598" s="19" t="str">
        <f t="shared" si="18"/>
        <v>S</v>
      </c>
      <c r="M598" s="158">
        <f t="shared" si="19"/>
        <v>5</v>
      </c>
      <c r="N598" s="157" t="s">
        <v>45</v>
      </c>
      <c r="O598" s="160" t="s">
        <v>3073</v>
      </c>
      <c r="P598" s="160"/>
      <c r="Q598" s="158" t="s">
        <v>4602</v>
      </c>
      <c r="R598" s="112">
        <v>45498</v>
      </c>
      <c r="S598" s="7" t="str">
        <f>EMENTARIO[[#This Row],[NR]]&amp;" - "&amp;EMENTARIO[[#This Row],[Especificação]]</f>
        <v>1.2.1.4.02.0.0 - Contribuição Previdenciária do Segurado</v>
      </c>
    </row>
    <row r="599" spans="2:19" x14ac:dyDescent="0.25">
      <c r="B599" s="128"/>
      <c r="C599" s="19" t="s">
        <v>1513</v>
      </c>
      <c r="D599" s="19" t="s">
        <v>1522</v>
      </c>
      <c r="E599" s="19" t="s">
        <v>1513</v>
      </c>
      <c r="F599" s="19" t="s">
        <v>1523</v>
      </c>
      <c r="G599" s="19" t="s">
        <v>1517</v>
      </c>
      <c r="H599" s="19" t="s">
        <v>1516</v>
      </c>
      <c r="I599" s="19" t="s">
        <v>1513</v>
      </c>
      <c r="J599" s="158" t="s">
        <v>9003</v>
      </c>
      <c r="K599" s="159" t="s">
        <v>5049</v>
      </c>
      <c r="L599" s="158" t="str">
        <f t="shared" si="18"/>
        <v>A</v>
      </c>
      <c r="M599" s="158">
        <f t="shared" si="19"/>
        <v>7</v>
      </c>
      <c r="N599" s="157" t="s">
        <v>45</v>
      </c>
      <c r="O599" s="160" t="s">
        <v>2521</v>
      </c>
      <c r="P599" s="1" t="s">
        <v>4601</v>
      </c>
      <c r="Q599" s="158" t="s">
        <v>4602</v>
      </c>
      <c r="R599" s="112">
        <v>45498</v>
      </c>
      <c r="S599" s="7" t="str">
        <f>EMENTARIO[[#This Row],[NR]]&amp;" - "&amp;EMENTARIO[[#This Row],[Especificação]]</f>
        <v>1.2.1.4.02.0.1 - Contribuição Previdenciária do Segurado - Principal</v>
      </c>
    </row>
    <row r="600" spans="2:19" x14ac:dyDescent="0.25">
      <c r="B600" s="128"/>
      <c r="C600" s="19" t="s">
        <v>1513</v>
      </c>
      <c r="D600" s="19" t="s">
        <v>1522</v>
      </c>
      <c r="E600" s="19" t="s">
        <v>1513</v>
      </c>
      <c r="F600" s="19" t="s">
        <v>1523</v>
      </c>
      <c r="G600" s="19" t="s">
        <v>1517</v>
      </c>
      <c r="H600" s="19" t="s">
        <v>1516</v>
      </c>
      <c r="I600" s="19" t="s">
        <v>1522</v>
      </c>
      <c r="J600" s="158" t="s">
        <v>9004</v>
      </c>
      <c r="K600" s="21" t="s">
        <v>5050</v>
      </c>
      <c r="L600" s="158" t="str">
        <f t="shared" si="18"/>
        <v>A</v>
      </c>
      <c r="M600" s="158">
        <f t="shared" si="19"/>
        <v>7</v>
      </c>
      <c r="N600" s="157" t="s">
        <v>45</v>
      </c>
      <c r="O600" s="160" t="s">
        <v>2521</v>
      </c>
      <c r="P600" s="160"/>
      <c r="Q600" s="158" t="s">
        <v>4602</v>
      </c>
      <c r="R600" s="112">
        <v>45498</v>
      </c>
      <c r="S600" s="7" t="str">
        <f>EMENTARIO[[#This Row],[NR]]&amp;" - "&amp;EMENTARIO[[#This Row],[Especificação]]</f>
        <v>1.2.1.4.02.0.2 - Contribuição Previdenciária do Segurado - Multas e Juros de Mora</v>
      </c>
    </row>
    <row r="601" spans="2:19" x14ac:dyDescent="0.25">
      <c r="B601" s="128"/>
      <c r="C601" s="19" t="s">
        <v>1513</v>
      </c>
      <c r="D601" s="19" t="s">
        <v>1522</v>
      </c>
      <c r="E601" s="19" t="s">
        <v>1513</v>
      </c>
      <c r="F601" s="19" t="s">
        <v>1523</v>
      </c>
      <c r="G601" s="19" t="s">
        <v>1517</v>
      </c>
      <c r="H601" s="19" t="s">
        <v>1516</v>
      </c>
      <c r="I601" s="19" t="s">
        <v>1514</v>
      </c>
      <c r="J601" s="158" t="s">
        <v>9005</v>
      </c>
      <c r="K601" s="21" t="s">
        <v>5051</v>
      </c>
      <c r="L601" s="158" t="str">
        <f t="shared" si="18"/>
        <v>A</v>
      </c>
      <c r="M601" s="158">
        <f t="shared" si="19"/>
        <v>7</v>
      </c>
      <c r="N601" s="157" t="s">
        <v>45</v>
      </c>
      <c r="O601" s="160" t="s">
        <v>2521</v>
      </c>
      <c r="P601" s="160"/>
      <c r="Q601" s="158" t="s">
        <v>4602</v>
      </c>
      <c r="R601" s="112">
        <v>45498</v>
      </c>
      <c r="S601" s="7" t="str">
        <f>EMENTARIO[[#This Row],[NR]]&amp;" - "&amp;EMENTARIO[[#This Row],[Especificação]]</f>
        <v>1.2.1.4.02.0.3 - Contribuição Previdenciária do Segurado - Dívida Ativa</v>
      </c>
    </row>
    <row r="602" spans="2:19" ht="30" x14ac:dyDescent="0.25">
      <c r="B602" s="128"/>
      <c r="C602" s="19" t="s">
        <v>1513</v>
      </c>
      <c r="D602" s="19" t="s">
        <v>1522</v>
      </c>
      <c r="E602" s="19" t="s">
        <v>1513</v>
      </c>
      <c r="F602" s="19" t="s">
        <v>1523</v>
      </c>
      <c r="G602" s="19" t="s">
        <v>1517</v>
      </c>
      <c r="H602" s="19" t="s">
        <v>1516</v>
      </c>
      <c r="I602" s="19" t="s">
        <v>1523</v>
      </c>
      <c r="J602" s="158" t="s">
        <v>9006</v>
      </c>
      <c r="K602" s="21" t="s">
        <v>5052</v>
      </c>
      <c r="L602" s="158" t="str">
        <f t="shared" si="18"/>
        <v>A</v>
      </c>
      <c r="M602" s="158">
        <f t="shared" si="19"/>
        <v>7</v>
      </c>
      <c r="N602" s="157" t="s">
        <v>45</v>
      </c>
      <c r="O602" s="160" t="s">
        <v>2521</v>
      </c>
      <c r="P602" s="160"/>
      <c r="Q602" s="158" t="s">
        <v>4602</v>
      </c>
      <c r="R602" s="112">
        <v>45498</v>
      </c>
      <c r="S602" s="7" t="str">
        <f>EMENTARIO[[#This Row],[NR]]&amp;" - "&amp;EMENTARIO[[#This Row],[Especificação]]</f>
        <v>1.2.1.4.02.0.4 - Contribuição Previdenciária do Segurado - Dívida Ativa - Multas e Juros de Mora da Dívida Ativa</v>
      </c>
    </row>
    <row r="603" spans="2:19" x14ac:dyDescent="0.25">
      <c r="B603" s="128"/>
      <c r="C603" s="19" t="s">
        <v>1513</v>
      </c>
      <c r="D603" s="19" t="s">
        <v>1522</v>
      </c>
      <c r="E603" s="19" t="s">
        <v>1513</v>
      </c>
      <c r="F603" s="19" t="s">
        <v>1523</v>
      </c>
      <c r="G603" s="19" t="s">
        <v>1517</v>
      </c>
      <c r="H603" s="19" t="s">
        <v>1516</v>
      </c>
      <c r="I603" s="19" t="s">
        <v>1524</v>
      </c>
      <c r="J603" s="158" t="s">
        <v>9007</v>
      </c>
      <c r="K603" s="21" t="s">
        <v>5053</v>
      </c>
      <c r="L603" s="158" t="str">
        <f t="shared" si="18"/>
        <v>A</v>
      </c>
      <c r="M603" s="158">
        <f t="shared" si="19"/>
        <v>7</v>
      </c>
      <c r="N603" s="157" t="s">
        <v>45</v>
      </c>
      <c r="O603" s="160" t="s">
        <v>2521</v>
      </c>
      <c r="P603" s="160"/>
      <c r="Q603" s="158" t="s">
        <v>4602</v>
      </c>
      <c r="R603" s="112">
        <v>45498</v>
      </c>
      <c r="S603" s="7" t="str">
        <f>EMENTARIO[[#This Row],[NR]]&amp;" - "&amp;EMENTARIO[[#This Row],[Especificação]]</f>
        <v>1.2.1.4.02.0.5 - Contribuição Previdenciária do Segurado - Multas</v>
      </c>
    </row>
    <row r="604" spans="2:19" x14ac:dyDescent="0.25">
      <c r="B604" s="128"/>
      <c r="C604" s="19" t="s">
        <v>1513</v>
      </c>
      <c r="D604" s="19" t="s">
        <v>1522</v>
      </c>
      <c r="E604" s="19" t="s">
        <v>1513</v>
      </c>
      <c r="F604" s="19" t="s">
        <v>1523</v>
      </c>
      <c r="G604" s="19" t="s">
        <v>1517</v>
      </c>
      <c r="H604" s="19" t="s">
        <v>1516</v>
      </c>
      <c r="I604" s="19" t="s">
        <v>1518</v>
      </c>
      <c r="J604" s="158" t="s">
        <v>9008</v>
      </c>
      <c r="K604" s="21" t="s">
        <v>5054</v>
      </c>
      <c r="L604" s="158" t="str">
        <f t="shared" si="18"/>
        <v>A</v>
      </c>
      <c r="M604" s="158">
        <f t="shared" si="19"/>
        <v>7</v>
      </c>
      <c r="N604" s="157" t="s">
        <v>45</v>
      </c>
      <c r="O604" s="160" t="s">
        <v>2521</v>
      </c>
      <c r="P604" s="160"/>
      <c r="Q604" s="158" t="s">
        <v>4602</v>
      </c>
      <c r="R604" s="112">
        <v>45498</v>
      </c>
      <c r="S604" s="7" t="str">
        <f>EMENTARIO[[#This Row],[NR]]&amp;" - "&amp;EMENTARIO[[#This Row],[Especificação]]</f>
        <v>1.2.1.4.02.0.6 - Contribuição Previdenciária do Segurado - Juros de Mora</v>
      </c>
    </row>
    <row r="605" spans="2:19" ht="30" x14ac:dyDescent="0.25">
      <c r="B605" s="128"/>
      <c r="C605" s="19" t="s">
        <v>1513</v>
      </c>
      <c r="D605" s="19" t="s">
        <v>1522</v>
      </c>
      <c r="E605" s="19" t="s">
        <v>1513</v>
      </c>
      <c r="F605" s="19" t="s">
        <v>1523</v>
      </c>
      <c r="G605" s="19" t="s">
        <v>1517</v>
      </c>
      <c r="H605" s="19" t="s">
        <v>1516</v>
      </c>
      <c r="I605" s="19" t="s">
        <v>1520</v>
      </c>
      <c r="J605" s="158" t="s">
        <v>9009</v>
      </c>
      <c r="K605" s="21" t="s">
        <v>5055</v>
      </c>
      <c r="L605" s="158" t="str">
        <f t="shared" si="18"/>
        <v>A</v>
      </c>
      <c r="M605" s="158">
        <f t="shared" si="19"/>
        <v>7</v>
      </c>
      <c r="N605" s="157" t="s">
        <v>45</v>
      </c>
      <c r="O605" s="160" t="s">
        <v>2521</v>
      </c>
      <c r="P605" s="160"/>
      <c r="Q605" s="158" t="s">
        <v>4602</v>
      </c>
      <c r="R605" s="112">
        <v>45498</v>
      </c>
      <c r="S605" s="7" t="str">
        <f>EMENTARIO[[#This Row],[NR]]&amp;" - "&amp;EMENTARIO[[#This Row],[Especificação]]</f>
        <v>1.2.1.4.02.0.7 - Contribuição Previdenciária do Segurado - Dívida Ativa - Multas da Dívida Ativa</v>
      </c>
    </row>
    <row r="606" spans="2:19" x14ac:dyDescent="0.25">
      <c r="B606" s="128"/>
      <c r="C606" s="19" t="s">
        <v>1513</v>
      </c>
      <c r="D606" s="19" t="s">
        <v>1522</v>
      </c>
      <c r="E606" s="19" t="s">
        <v>1513</v>
      </c>
      <c r="F606" s="19" t="s">
        <v>1523</v>
      </c>
      <c r="G606" s="19" t="s">
        <v>1517</v>
      </c>
      <c r="H606" s="19" t="s">
        <v>1516</v>
      </c>
      <c r="I606" s="19" t="s">
        <v>1521</v>
      </c>
      <c r="J606" s="158" t="s">
        <v>9010</v>
      </c>
      <c r="K606" s="21" t="s">
        <v>5056</v>
      </c>
      <c r="L606" s="19" t="str">
        <f t="shared" si="18"/>
        <v>A</v>
      </c>
      <c r="M606" s="158">
        <f t="shared" si="19"/>
        <v>7</v>
      </c>
      <c r="N606" s="157" t="s">
        <v>45</v>
      </c>
      <c r="O606" s="160" t="s">
        <v>2521</v>
      </c>
      <c r="P606" s="160"/>
      <c r="Q606" s="158" t="s">
        <v>4602</v>
      </c>
      <c r="R606" s="112">
        <v>45498</v>
      </c>
      <c r="S606" s="7" t="str">
        <f>EMENTARIO[[#This Row],[NR]]&amp;" - "&amp;EMENTARIO[[#This Row],[Especificação]]</f>
        <v>1.2.1.4.02.0.8 - Contribuição Previdenciária do Segurado - Juros de Mora da Dívida Ativa</v>
      </c>
    </row>
    <row r="607" spans="2:19" ht="30" x14ac:dyDescent="0.25">
      <c r="B607" s="128"/>
      <c r="C607" s="19" t="s">
        <v>1513</v>
      </c>
      <c r="D607" s="19" t="s">
        <v>1522</v>
      </c>
      <c r="E607" s="19" t="s">
        <v>1513</v>
      </c>
      <c r="F607" s="19" t="s">
        <v>1523</v>
      </c>
      <c r="G607" s="19" t="s">
        <v>4716</v>
      </c>
      <c r="H607" s="19" t="s">
        <v>1516</v>
      </c>
      <c r="I607" s="19" t="s">
        <v>1516</v>
      </c>
      <c r="J607" s="19" t="s">
        <v>9011</v>
      </c>
      <c r="K607" s="21" t="s">
        <v>2677</v>
      </c>
      <c r="L607" s="19" t="str">
        <f t="shared" si="18"/>
        <v>S</v>
      </c>
      <c r="M607" s="158">
        <f t="shared" si="19"/>
        <v>5</v>
      </c>
      <c r="N607" s="157" t="s">
        <v>45</v>
      </c>
      <c r="O607" s="160" t="s">
        <v>3074</v>
      </c>
      <c r="P607" s="160"/>
      <c r="Q607" s="158" t="s">
        <v>4602</v>
      </c>
      <c r="R607" s="112">
        <v>45498</v>
      </c>
      <c r="S607" s="7" t="str">
        <f>EMENTARIO[[#This Row],[NR]]&amp;" - "&amp;EMENTARIO[[#This Row],[Especificação]]</f>
        <v>1.2.1.4.49.0.0 - Contribuições para o Regime Geral de Previdência Social - RGPS - Parcelamentos</v>
      </c>
    </row>
    <row r="608" spans="2:19" ht="30" x14ac:dyDescent="0.25">
      <c r="B608" s="128"/>
      <c r="C608" s="19" t="s">
        <v>1513</v>
      </c>
      <c r="D608" s="19" t="s">
        <v>1522</v>
      </c>
      <c r="E608" s="19" t="s">
        <v>1513</v>
      </c>
      <c r="F608" s="19" t="s">
        <v>1523</v>
      </c>
      <c r="G608" s="19" t="s">
        <v>4716</v>
      </c>
      <c r="H608" s="19" t="s">
        <v>1516</v>
      </c>
      <c r="I608" s="19" t="s">
        <v>1513</v>
      </c>
      <c r="J608" s="19" t="s">
        <v>9012</v>
      </c>
      <c r="K608" s="21" t="s">
        <v>5057</v>
      </c>
      <c r="L608" s="19" t="str">
        <f t="shared" si="18"/>
        <v>A</v>
      </c>
      <c r="M608" s="19">
        <f t="shared" si="19"/>
        <v>7</v>
      </c>
      <c r="N608" s="20" t="s">
        <v>45</v>
      </c>
      <c r="O608" s="1" t="s">
        <v>2521</v>
      </c>
      <c r="P608" s="1"/>
      <c r="Q608" s="33"/>
      <c r="R608" s="112" t="s">
        <v>157</v>
      </c>
      <c r="S608" s="7" t="str">
        <f>EMENTARIO[[#This Row],[NR]]&amp;" - "&amp;EMENTARIO[[#This Row],[Especificação]]</f>
        <v>1.2.1.4.49.0.1 - Contribuições para o Regime Geral de Previdência Social - RGPS - Parcelamentos - Principal</v>
      </c>
    </row>
    <row r="609" spans="2:19" ht="30" x14ac:dyDescent="0.25">
      <c r="B609" s="128"/>
      <c r="C609" s="19" t="s">
        <v>1513</v>
      </c>
      <c r="D609" s="19" t="s">
        <v>1522</v>
      </c>
      <c r="E609" s="19" t="s">
        <v>1513</v>
      </c>
      <c r="F609" s="19" t="s">
        <v>1523</v>
      </c>
      <c r="G609" s="19" t="s">
        <v>4716</v>
      </c>
      <c r="H609" s="19" t="s">
        <v>1516</v>
      </c>
      <c r="I609" s="19" t="s">
        <v>1522</v>
      </c>
      <c r="J609" s="19" t="s">
        <v>9013</v>
      </c>
      <c r="K609" s="21" t="s">
        <v>5058</v>
      </c>
      <c r="L609" s="19" t="str">
        <f t="shared" si="18"/>
        <v>A</v>
      </c>
      <c r="M609" s="19">
        <f t="shared" si="19"/>
        <v>7</v>
      </c>
      <c r="N609" s="20" t="s">
        <v>51</v>
      </c>
      <c r="O609" s="1" t="s">
        <v>2521</v>
      </c>
      <c r="P609" s="1"/>
      <c r="Q609" s="33"/>
      <c r="R609" s="112" t="s">
        <v>157</v>
      </c>
      <c r="S609" s="7" t="str">
        <f>EMENTARIO[[#This Row],[NR]]&amp;" - "&amp;EMENTARIO[[#This Row],[Especificação]]</f>
        <v>1.2.1.4.49.0.2 - Contribuições para o Regime Geral de Previdência Social - RGPS - Parcelamentos - Multas e Juros de Mora</v>
      </c>
    </row>
    <row r="610" spans="2:19" ht="30" x14ac:dyDescent="0.25">
      <c r="B610" s="128"/>
      <c r="C610" s="19" t="s">
        <v>1513</v>
      </c>
      <c r="D610" s="19" t="s">
        <v>1522</v>
      </c>
      <c r="E610" s="19" t="s">
        <v>1513</v>
      </c>
      <c r="F610" s="19" t="s">
        <v>1523</v>
      </c>
      <c r="G610" s="19" t="s">
        <v>4716</v>
      </c>
      <c r="H610" s="19" t="s">
        <v>1516</v>
      </c>
      <c r="I610" s="19" t="s">
        <v>1514</v>
      </c>
      <c r="J610" s="19" t="s">
        <v>9014</v>
      </c>
      <c r="K610" s="21" t="s">
        <v>5059</v>
      </c>
      <c r="L610" s="19" t="str">
        <f t="shared" si="18"/>
        <v>A</v>
      </c>
      <c r="M610" s="19">
        <f t="shared" si="19"/>
        <v>7</v>
      </c>
      <c r="N610" s="20" t="s">
        <v>51</v>
      </c>
      <c r="O610" s="1" t="s">
        <v>2521</v>
      </c>
      <c r="P610" s="1"/>
      <c r="Q610" s="33"/>
      <c r="R610" s="112" t="s">
        <v>157</v>
      </c>
      <c r="S610" s="7" t="str">
        <f>EMENTARIO[[#This Row],[NR]]&amp;" - "&amp;EMENTARIO[[#This Row],[Especificação]]</f>
        <v>1.2.1.4.49.0.3 - Contribuições para o Regime Geral de Previdência Social - RGPS - Parcelamentos - Dívida Ativa</v>
      </c>
    </row>
    <row r="611" spans="2:19" ht="30" x14ac:dyDescent="0.25">
      <c r="B611" s="128"/>
      <c r="C611" s="19" t="s">
        <v>1513</v>
      </c>
      <c r="D611" s="19" t="s">
        <v>1522</v>
      </c>
      <c r="E611" s="19" t="s">
        <v>1513</v>
      </c>
      <c r="F611" s="19" t="s">
        <v>1523</v>
      </c>
      <c r="G611" s="19" t="s">
        <v>4716</v>
      </c>
      <c r="H611" s="19" t="s">
        <v>1516</v>
      </c>
      <c r="I611" s="19" t="s">
        <v>1523</v>
      </c>
      <c r="J611" s="19" t="s">
        <v>9015</v>
      </c>
      <c r="K611" s="21" t="s">
        <v>5060</v>
      </c>
      <c r="L611" s="19" t="str">
        <f t="shared" si="18"/>
        <v>A</v>
      </c>
      <c r="M611" s="19">
        <f t="shared" si="19"/>
        <v>7</v>
      </c>
      <c r="N611" s="20" t="s">
        <v>51</v>
      </c>
      <c r="O611" s="1" t="s">
        <v>2521</v>
      </c>
      <c r="P611" s="1"/>
      <c r="Q611" s="33"/>
      <c r="R611" s="112" t="s">
        <v>157</v>
      </c>
      <c r="S611" s="7" t="str">
        <f>EMENTARIO[[#This Row],[NR]]&amp;" - "&amp;EMENTARIO[[#This Row],[Especificação]]</f>
        <v>1.2.1.4.49.0.4 - Contribuições para o Regime Geral de Previdência Social - RGPS - Parcelamentos - Dívida Ativa - Multas e Juros de Mora da Dívida Ativa</v>
      </c>
    </row>
    <row r="612" spans="2:19" ht="30" x14ac:dyDescent="0.25">
      <c r="B612" s="128"/>
      <c r="C612" s="19" t="s">
        <v>1513</v>
      </c>
      <c r="D612" s="19" t="s">
        <v>1522</v>
      </c>
      <c r="E612" s="19" t="s">
        <v>1513</v>
      </c>
      <c r="F612" s="19" t="s">
        <v>1523</v>
      </c>
      <c r="G612" s="19" t="s">
        <v>4716</v>
      </c>
      <c r="H612" s="19" t="s">
        <v>1516</v>
      </c>
      <c r="I612" s="19" t="s">
        <v>1524</v>
      </c>
      <c r="J612" s="19" t="s">
        <v>9016</v>
      </c>
      <c r="K612" s="21" t="s">
        <v>5061</v>
      </c>
      <c r="L612" s="19" t="str">
        <f t="shared" si="18"/>
        <v>A</v>
      </c>
      <c r="M612" s="19">
        <f t="shared" si="19"/>
        <v>7</v>
      </c>
      <c r="N612" s="20" t="s">
        <v>51</v>
      </c>
      <c r="O612" s="1" t="s">
        <v>2521</v>
      </c>
      <c r="P612" s="1"/>
      <c r="Q612" s="33"/>
      <c r="R612" s="112" t="s">
        <v>157</v>
      </c>
      <c r="S612" s="7" t="str">
        <f>EMENTARIO[[#This Row],[NR]]&amp;" - "&amp;EMENTARIO[[#This Row],[Especificação]]</f>
        <v>1.2.1.4.49.0.5 - Contribuições para o Regime Geral de Previdência Social - RGPS - Parcelamentos - Multas</v>
      </c>
    </row>
    <row r="613" spans="2:19" ht="30" x14ac:dyDescent="0.25">
      <c r="B613" s="128"/>
      <c r="C613" s="19" t="s">
        <v>1513</v>
      </c>
      <c r="D613" s="19" t="s">
        <v>1522</v>
      </c>
      <c r="E613" s="19" t="s">
        <v>1513</v>
      </c>
      <c r="F613" s="19" t="s">
        <v>1523</v>
      </c>
      <c r="G613" s="19" t="s">
        <v>4716</v>
      </c>
      <c r="H613" s="19" t="s">
        <v>1516</v>
      </c>
      <c r="I613" s="19" t="s">
        <v>1518</v>
      </c>
      <c r="J613" s="19" t="s">
        <v>9017</v>
      </c>
      <c r="K613" s="21" t="s">
        <v>5062</v>
      </c>
      <c r="L613" s="19" t="str">
        <f t="shared" si="18"/>
        <v>A</v>
      </c>
      <c r="M613" s="19">
        <f t="shared" si="19"/>
        <v>7</v>
      </c>
      <c r="N613" s="20" t="s">
        <v>51</v>
      </c>
      <c r="O613" s="1" t="s">
        <v>2521</v>
      </c>
      <c r="P613" s="1"/>
      <c r="Q613" s="33"/>
      <c r="R613" s="112" t="s">
        <v>157</v>
      </c>
      <c r="S613" s="7" t="str">
        <f>EMENTARIO[[#This Row],[NR]]&amp;" - "&amp;EMENTARIO[[#This Row],[Especificação]]</f>
        <v>1.2.1.4.49.0.6 - Contribuições para o Regime Geral de Previdência Social - RGPS - Parcelamentos - Juros de Mora</v>
      </c>
    </row>
    <row r="614" spans="2:19" ht="30" x14ac:dyDescent="0.25">
      <c r="B614" s="128"/>
      <c r="C614" s="19" t="s">
        <v>1513</v>
      </c>
      <c r="D614" s="19" t="s">
        <v>1522</v>
      </c>
      <c r="E614" s="19" t="s">
        <v>1513</v>
      </c>
      <c r="F614" s="19" t="s">
        <v>1523</v>
      </c>
      <c r="G614" s="19" t="s">
        <v>4716</v>
      </c>
      <c r="H614" s="19" t="s">
        <v>1516</v>
      </c>
      <c r="I614" s="19" t="s">
        <v>1520</v>
      </c>
      <c r="J614" s="19" t="s">
        <v>9018</v>
      </c>
      <c r="K614" s="21" t="s">
        <v>5063</v>
      </c>
      <c r="L614" s="19" t="str">
        <f t="shared" si="18"/>
        <v>A</v>
      </c>
      <c r="M614" s="19">
        <f t="shared" si="19"/>
        <v>7</v>
      </c>
      <c r="N614" s="20" t="s">
        <v>51</v>
      </c>
      <c r="O614" s="1" t="s">
        <v>2521</v>
      </c>
      <c r="P614" s="1"/>
      <c r="Q614" s="33"/>
      <c r="R614" s="112" t="s">
        <v>157</v>
      </c>
      <c r="S614" s="7" t="str">
        <f>EMENTARIO[[#This Row],[NR]]&amp;" - "&amp;EMENTARIO[[#This Row],[Especificação]]</f>
        <v>1.2.1.4.49.0.7 - Contribuições para o Regime Geral de Previdência Social - RGPS - Parcelamentos - Dívida Ativa - Multas da Dívida Ativa</v>
      </c>
    </row>
    <row r="615" spans="2:19" ht="30" x14ac:dyDescent="0.25">
      <c r="B615" s="128"/>
      <c r="C615" s="19" t="s">
        <v>1513</v>
      </c>
      <c r="D615" s="19" t="s">
        <v>1522</v>
      </c>
      <c r="E615" s="19" t="s">
        <v>1513</v>
      </c>
      <c r="F615" s="19" t="s">
        <v>1523</v>
      </c>
      <c r="G615" s="19" t="s">
        <v>4716</v>
      </c>
      <c r="H615" s="19" t="s">
        <v>1516</v>
      </c>
      <c r="I615" s="19" t="s">
        <v>1521</v>
      </c>
      <c r="J615" s="19" t="s">
        <v>9019</v>
      </c>
      <c r="K615" s="21" t="s">
        <v>5064</v>
      </c>
      <c r="L615" s="19" t="str">
        <f t="shared" si="18"/>
        <v>A</v>
      </c>
      <c r="M615" s="19">
        <f t="shared" si="19"/>
        <v>7</v>
      </c>
      <c r="N615" s="20" t="s">
        <v>51</v>
      </c>
      <c r="O615" s="1" t="s">
        <v>2521</v>
      </c>
      <c r="P615" s="1"/>
      <c r="Q615" s="33"/>
      <c r="R615" s="112" t="s">
        <v>157</v>
      </c>
      <c r="S615" s="7" t="str">
        <f>EMENTARIO[[#This Row],[NR]]&amp;" - "&amp;EMENTARIO[[#This Row],[Especificação]]</f>
        <v>1.2.1.4.49.0.8 - Contribuições para o Regime Geral de Previdência Social - RGPS - Parcelamentos - Juros de Mora da Dívida Ativa</v>
      </c>
    </row>
    <row r="616" spans="2:19" ht="30" x14ac:dyDescent="0.25">
      <c r="B616" s="128"/>
      <c r="C616" s="19" t="s">
        <v>1513</v>
      </c>
      <c r="D616" s="19" t="s">
        <v>1522</v>
      </c>
      <c r="E616" s="19" t="s">
        <v>1513</v>
      </c>
      <c r="F616" s="19" t="s">
        <v>1524</v>
      </c>
      <c r="G616" s="19" t="s">
        <v>1519</v>
      </c>
      <c r="H616" s="19" t="s">
        <v>1516</v>
      </c>
      <c r="I616" s="19" t="s">
        <v>1516</v>
      </c>
      <c r="J616" s="19" t="s">
        <v>9020</v>
      </c>
      <c r="K616" s="21" t="s">
        <v>3075</v>
      </c>
      <c r="L616" s="19" t="str">
        <f t="shared" si="18"/>
        <v>S</v>
      </c>
      <c r="M616" s="19">
        <f t="shared" si="19"/>
        <v>4</v>
      </c>
      <c r="N616" s="20" t="s">
        <v>51</v>
      </c>
      <c r="O616" s="1" t="s">
        <v>120</v>
      </c>
      <c r="P616" s="1"/>
      <c r="Q616" s="33"/>
      <c r="R616" s="112" t="s">
        <v>157</v>
      </c>
      <c r="S616" s="7" t="str">
        <f>EMENTARIO[[#This Row],[NR]]&amp;" - "&amp;EMENTARIO[[#This Row],[Especificação]]</f>
        <v>1.2.1.5.00.0.0 - Contribuições para  Regimes Próprios de Previdência e Sistema de Proteção Social</v>
      </c>
    </row>
    <row r="617" spans="2:19" ht="30" x14ac:dyDescent="0.25">
      <c r="B617" s="128"/>
      <c r="C617" s="19" t="s">
        <v>1513</v>
      </c>
      <c r="D617" s="19" t="s">
        <v>1522</v>
      </c>
      <c r="E617" s="19" t="s">
        <v>1513</v>
      </c>
      <c r="F617" s="19" t="s">
        <v>1524</v>
      </c>
      <c r="G617" s="19" t="s">
        <v>1515</v>
      </c>
      <c r="H617" s="19" t="s">
        <v>1516</v>
      </c>
      <c r="I617" s="19" t="s">
        <v>1516</v>
      </c>
      <c r="J617" s="19" t="s">
        <v>9021</v>
      </c>
      <c r="K617" s="21" t="s">
        <v>121</v>
      </c>
      <c r="L617" s="19" t="str">
        <f t="shared" si="18"/>
        <v>S</v>
      </c>
      <c r="M617" s="19">
        <f t="shared" si="19"/>
        <v>5</v>
      </c>
      <c r="N617" s="20" t="s">
        <v>51</v>
      </c>
      <c r="O617" s="1" t="s">
        <v>3076</v>
      </c>
      <c r="P617" s="1"/>
      <c r="Q617" s="33"/>
      <c r="R617" s="112" t="s">
        <v>157</v>
      </c>
      <c r="S617" s="7" t="str">
        <f>EMENTARIO[[#This Row],[NR]]&amp;" - "&amp;EMENTARIO[[#This Row],[Especificação]]</f>
        <v>1.2.1.5.01.0.0 - Contribuição do Servidor Civil</v>
      </c>
    </row>
    <row r="618" spans="2:19" ht="30" x14ac:dyDescent="0.25">
      <c r="B618" s="128"/>
      <c r="C618" s="19" t="s">
        <v>1513</v>
      </c>
      <c r="D618" s="19" t="s">
        <v>1522</v>
      </c>
      <c r="E618" s="19" t="s">
        <v>1513</v>
      </c>
      <c r="F618" s="19" t="s">
        <v>1524</v>
      </c>
      <c r="G618" s="19" t="s">
        <v>1515</v>
      </c>
      <c r="H618" s="19" t="s">
        <v>1513</v>
      </c>
      <c r="I618" s="19" t="s">
        <v>1516</v>
      </c>
      <c r="J618" s="19" t="s">
        <v>9022</v>
      </c>
      <c r="K618" s="21" t="s">
        <v>123</v>
      </c>
      <c r="L618" s="19" t="str">
        <f t="shared" si="18"/>
        <v>S</v>
      </c>
      <c r="M618" s="19">
        <f t="shared" si="19"/>
        <v>6</v>
      </c>
      <c r="N618" s="20" t="s">
        <v>45</v>
      </c>
      <c r="O618" s="1" t="s">
        <v>3077</v>
      </c>
      <c r="P618" s="1"/>
      <c r="Q618" s="33"/>
      <c r="R618" s="112" t="s">
        <v>157</v>
      </c>
      <c r="S618" s="7" t="str">
        <f>EMENTARIO[[#This Row],[NR]]&amp;" - "&amp;EMENTARIO[[#This Row],[Especificação]]</f>
        <v>1.2.1.5.01.1.0 - Contribuição do Servidor Civil Ativo</v>
      </c>
    </row>
    <row r="619" spans="2:19" x14ac:dyDescent="0.25">
      <c r="B619" s="128"/>
      <c r="C619" s="19" t="s">
        <v>1513</v>
      </c>
      <c r="D619" s="19" t="s">
        <v>1522</v>
      </c>
      <c r="E619" s="19" t="s">
        <v>1513</v>
      </c>
      <c r="F619" s="19" t="s">
        <v>1524</v>
      </c>
      <c r="G619" s="19" t="s">
        <v>1515</v>
      </c>
      <c r="H619" s="19" t="s">
        <v>1513</v>
      </c>
      <c r="I619" s="19" t="s">
        <v>1513</v>
      </c>
      <c r="J619" s="19" t="s">
        <v>9023</v>
      </c>
      <c r="K619" s="21" t="s">
        <v>962</v>
      </c>
      <c r="L619" s="19" t="str">
        <f t="shared" si="18"/>
        <v>A</v>
      </c>
      <c r="M619" s="19">
        <f t="shared" si="19"/>
        <v>7</v>
      </c>
      <c r="N619" s="20" t="s">
        <v>45</v>
      </c>
      <c r="O619" s="1" t="s">
        <v>2521</v>
      </c>
      <c r="P619" s="1"/>
      <c r="Q619" s="33"/>
      <c r="R619" s="112" t="s">
        <v>157</v>
      </c>
      <c r="S619" s="7" t="str">
        <f>EMENTARIO[[#This Row],[NR]]&amp;" - "&amp;EMENTARIO[[#This Row],[Especificação]]</f>
        <v>1.2.1.5.01.1.1 - Contribuição do Servidor Civil Ativo - Principal</v>
      </c>
    </row>
    <row r="620" spans="2:19" x14ac:dyDescent="0.25">
      <c r="B620" s="128"/>
      <c r="C620" s="19" t="s">
        <v>1513</v>
      </c>
      <c r="D620" s="19" t="s">
        <v>1522</v>
      </c>
      <c r="E620" s="19" t="s">
        <v>1513</v>
      </c>
      <c r="F620" s="19" t="s">
        <v>1524</v>
      </c>
      <c r="G620" s="19" t="s">
        <v>1515</v>
      </c>
      <c r="H620" s="19" t="s">
        <v>1513</v>
      </c>
      <c r="I620" s="19" t="s">
        <v>1522</v>
      </c>
      <c r="J620" s="19" t="s">
        <v>9024</v>
      </c>
      <c r="K620" s="21" t="s">
        <v>963</v>
      </c>
      <c r="L620" s="19" t="str">
        <f t="shared" si="18"/>
        <v>A</v>
      </c>
      <c r="M620" s="19">
        <f t="shared" si="19"/>
        <v>7</v>
      </c>
      <c r="N620" s="20" t="s">
        <v>51</v>
      </c>
      <c r="O620" s="1" t="s">
        <v>2521</v>
      </c>
      <c r="P620" s="1"/>
      <c r="Q620" s="33"/>
      <c r="R620" s="112" t="s">
        <v>157</v>
      </c>
      <c r="S620" s="7" t="str">
        <f>EMENTARIO[[#This Row],[NR]]&amp;" - "&amp;EMENTARIO[[#This Row],[Especificação]]</f>
        <v>1.2.1.5.01.1.2 - Contribuição do Servidor Civil Ativo - Multas e Juros de Mora</v>
      </c>
    </row>
    <row r="621" spans="2:19" x14ac:dyDescent="0.25">
      <c r="B621" s="128"/>
      <c r="C621" s="19" t="s">
        <v>1513</v>
      </c>
      <c r="D621" s="19" t="s">
        <v>1522</v>
      </c>
      <c r="E621" s="19" t="s">
        <v>1513</v>
      </c>
      <c r="F621" s="19" t="s">
        <v>1524</v>
      </c>
      <c r="G621" s="19" t="s">
        <v>1515</v>
      </c>
      <c r="H621" s="19" t="s">
        <v>1513</v>
      </c>
      <c r="I621" s="19" t="s">
        <v>1514</v>
      </c>
      <c r="J621" s="19" t="s">
        <v>9025</v>
      </c>
      <c r="K621" s="21" t="s">
        <v>964</v>
      </c>
      <c r="L621" s="19" t="str">
        <f t="shared" si="18"/>
        <v>A</v>
      </c>
      <c r="M621" s="19">
        <f t="shared" si="19"/>
        <v>7</v>
      </c>
      <c r="N621" s="20" t="s">
        <v>51</v>
      </c>
      <c r="O621" s="1" t="s">
        <v>2521</v>
      </c>
      <c r="P621" s="1"/>
      <c r="Q621" s="33"/>
      <c r="R621" s="112" t="s">
        <v>157</v>
      </c>
      <c r="S621" s="7" t="str">
        <f>EMENTARIO[[#This Row],[NR]]&amp;" - "&amp;EMENTARIO[[#This Row],[Especificação]]</f>
        <v>1.2.1.5.01.1.3 - Contribuição do Servidor Civil Ativo - Dívida Ativa</v>
      </c>
    </row>
    <row r="622" spans="2:19" ht="30" x14ac:dyDescent="0.25">
      <c r="B622" s="128"/>
      <c r="C622" s="19" t="s">
        <v>1513</v>
      </c>
      <c r="D622" s="19" t="s">
        <v>1522</v>
      </c>
      <c r="E622" s="19" t="s">
        <v>1513</v>
      </c>
      <c r="F622" s="19" t="s">
        <v>1524</v>
      </c>
      <c r="G622" s="19" t="s">
        <v>1515</v>
      </c>
      <c r="H622" s="19" t="s">
        <v>1513</v>
      </c>
      <c r="I622" s="19" t="s">
        <v>1523</v>
      </c>
      <c r="J622" s="19" t="s">
        <v>9026</v>
      </c>
      <c r="K622" s="21" t="s">
        <v>965</v>
      </c>
      <c r="L622" s="19" t="str">
        <f t="shared" si="18"/>
        <v>A</v>
      </c>
      <c r="M622" s="19">
        <f t="shared" si="19"/>
        <v>7</v>
      </c>
      <c r="N622" s="20" t="s">
        <v>51</v>
      </c>
      <c r="O622" s="1" t="s">
        <v>2521</v>
      </c>
      <c r="P622" s="1"/>
      <c r="Q622" s="33"/>
      <c r="R622" s="112" t="s">
        <v>157</v>
      </c>
      <c r="S622" s="7" t="str">
        <f>EMENTARIO[[#This Row],[NR]]&amp;" - "&amp;EMENTARIO[[#This Row],[Especificação]]</f>
        <v>1.2.1.5.01.1.4 - Contribuição do Servidor Civil Ativo - Dívida Ativa - Multas e Juros de Mora da Dívida Ativa</v>
      </c>
    </row>
    <row r="623" spans="2:19" x14ac:dyDescent="0.25">
      <c r="B623" s="128"/>
      <c r="C623" s="19" t="s">
        <v>1513</v>
      </c>
      <c r="D623" s="19" t="s">
        <v>1522</v>
      </c>
      <c r="E623" s="19" t="s">
        <v>1513</v>
      </c>
      <c r="F623" s="19" t="s">
        <v>1524</v>
      </c>
      <c r="G623" s="19" t="s">
        <v>1515</v>
      </c>
      <c r="H623" s="19" t="s">
        <v>1513</v>
      </c>
      <c r="I623" s="19" t="s">
        <v>1524</v>
      </c>
      <c r="J623" s="19" t="s">
        <v>9027</v>
      </c>
      <c r="K623" s="21" t="s">
        <v>966</v>
      </c>
      <c r="L623" s="19" t="str">
        <f t="shared" si="18"/>
        <v>A</v>
      </c>
      <c r="M623" s="19">
        <f t="shared" si="19"/>
        <v>7</v>
      </c>
      <c r="N623" s="20" t="s">
        <v>51</v>
      </c>
      <c r="O623" s="1" t="s">
        <v>2521</v>
      </c>
      <c r="P623" s="1"/>
      <c r="Q623" s="33"/>
      <c r="R623" s="112" t="s">
        <v>157</v>
      </c>
      <c r="S623" s="7" t="str">
        <f>EMENTARIO[[#This Row],[NR]]&amp;" - "&amp;EMENTARIO[[#This Row],[Especificação]]</f>
        <v>1.2.1.5.01.1.5 - Contribuição do Servidor Civil Ativo - Multas</v>
      </c>
    </row>
    <row r="624" spans="2:19" x14ac:dyDescent="0.25">
      <c r="B624" s="128"/>
      <c r="C624" s="19" t="s">
        <v>1513</v>
      </c>
      <c r="D624" s="19" t="s">
        <v>1522</v>
      </c>
      <c r="E624" s="19" t="s">
        <v>1513</v>
      </c>
      <c r="F624" s="19" t="s">
        <v>1524</v>
      </c>
      <c r="G624" s="19" t="s">
        <v>1515</v>
      </c>
      <c r="H624" s="19" t="s">
        <v>1513</v>
      </c>
      <c r="I624" s="19" t="s">
        <v>1518</v>
      </c>
      <c r="J624" s="19" t="s">
        <v>9028</v>
      </c>
      <c r="K624" s="21" t="s">
        <v>967</v>
      </c>
      <c r="L624" s="19" t="str">
        <f t="shared" si="18"/>
        <v>A</v>
      </c>
      <c r="M624" s="19">
        <f t="shared" si="19"/>
        <v>7</v>
      </c>
      <c r="N624" s="20" t="s">
        <v>51</v>
      </c>
      <c r="O624" s="1" t="s">
        <v>2521</v>
      </c>
      <c r="P624" s="1"/>
      <c r="Q624" s="33"/>
      <c r="R624" s="112" t="s">
        <v>157</v>
      </c>
      <c r="S624" s="7" t="str">
        <f>EMENTARIO[[#This Row],[NR]]&amp;" - "&amp;EMENTARIO[[#This Row],[Especificação]]</f>
        <v>1.2.1.5.01.1.6 - Contribuição do Servidor Civil Ativo - Juros de Mora</v>
      </c>
    </row>
    <row r="625" spans="2:19" x14ac:dyDescent="0.25">
      <c r="B625" s="128"/>
      <c r="C625" s="19" t="s">
        <v>1513</v>
      </c>
      <c r="D625" s="19" t="s">
        <v>1522</v>
      </c>
      <c r="E625" s="19" t="s">
        <v>1513</v>
      </c>
      <c r="F625" s="19" t="s">
        <v>1524</v>
      </c>
      <c r="G625" s="19" t="s">
        <v>1515</v>
      </c>
      <c r="H625" s="19" t="s">
        <v>1513</v>
      </c>
      <c r="I625" s="19" t="s">
        <v>1520</v>
      </c>
      <c r="J625" s="19" t="s">
        <v>9029</v>
      </c>
      <c r="K625" s="21" t="s">
        <v>968</v>
      </c>
      <c r="L625" s="19" t="str">
        <f t="shared" si="18"/>
        <v>A</v>
      </c>
      <c r="M625" s="19">
        <f t="shared" si="19"/>
        <v>7</v>
      </c>
      <c r="N625" s="20" t="s">
        <v>51</v>
      </c>
      <c r="O625" s="1" t="s">
        <v>2521</v>
      </c>
      <c r="P625" s="1"/>
      <c r="Q625" s="33"/>
      <c r="R625" s="112" t="s">
        <v>157</v>
      </c>
      <c r="S625" s="7" t="str">
        <f>EMENTARIO[[#This Row],[NR]]&amp;" - "&amp;EMENTARIO[[#This Row],[Especificação]]</f>
        <v>1.2.1.5.01.1.7 - Contribuição do Servidor Civil Ativo - Dívida Ativa - Multas da Dívida Ativa</v>
      </c>
    </row>
    <row r="626" spans="2:19" x14ac:dyDescent="0.25">
      <c r="B626" s="128"/>
      <c r="C626" s="19" t="s">
        <v>1513</v>
      </c>
      <c r="D626" s="19" t="s">
        <v>1522</v>
      </c>
      <c r="E626" s="19" t="s">
        <v>1513</v>
      </c>
      <c r="F626" s="19" t="s">
        <v>1524</v>
      </c>
      <c r="G626" s="19" t="s">
        <v>1515</v>
      </c>
      <c r="H626" s="19" t="s">
        <v>1513</v>
      </c>
      <c r="I626" s="19" t="s">
        <v>1521</v>
      </c>
      <c r="J626" s="19" t="s">
        <v>9030</v>
      </c>
      <c r="K626" s="21" t="s">
        <v>969</v>
      </c>
      <c r="L626" s="19" t="str">
        <f t="shared" si="18"/>
        <v>A</v>
      </c>
      <c r="M626" s="19">
        <f t="shared" si="19"/>
        <v>7</v>
      </c>
      <c r="N626" s="20" t="s">
        <v>51</v>
      </c>
      <c r="O626" s="1" t="s">
        <v>2521</v>
      </c>
      <c r="P626" s="1"/>
      <c r="Q626" s="33"/>
      <c r="R626" s="112" t="s">
        <v>157</v>
      </c>
      <c r="S626" s="7" t="str">
        <f>EMENTARIO[[#This Row],[NR]]&amp;" - "&amp;EMENTARIO[[#This Row],[Especificação]]</f>
        <v>1.2.1.5.01.1.8 - Contribuição do Servidor Civil Ativo - Juros de Mora da Dívida Ativa</v>
      </c>
    </row>
    <row r="627" spans="2:19" ht="30" x14ac:dyDescent="0.25">
      <c r="B627" s="128"/>
      <c r="C627" s="19" t="s">
        <v>1513</v>
      </c>
      <c r="D627" s="19" t="s">
        <v>1522</v>
      </c>
      <c r="E627" s="19" t="s">
        <v>1513</v>
      </c>
      <c r="F627" s="19" t="s">
        <v>1524</v>
      </c>
      <c r="G627" s="19" t="s">
        <v>1515</v>
      </c>
      <c r="H627" s="19" t="s">
        <v>1522</v>
      </c>
      <c r="I627" s="19" t="s">
        <v>1516</v>
      </c>
      <c r="J627" s="19" t="s">
        <v>9031</v>
      </c>
      <c r="K627" s="21" t="s">
        <v>125</v>
      </c>
      <c r="L627" s="19" t="str">
        <f t="shared" si="18"/>
        <v>S</v>
      </c>
      <c r="M627" s="19">
        <f t="shared" si="19"/>
        <v>6</v>
      </c>
      <c r="N627" s="20" t="s">
        <v>51</v>
      </c>
      <c r="O627" s="1" t="s">
        <v>3078</v>
      </c>
      <c r="P627" s="1"/>
      <c r="Q627" s="33"/>
      <c r="R627" s="112" t="s">
        <v>157</v>
      </c>
      <c r="S627" s="7" t="str">
        <f>EMENTARIO[[#This Row],[NR]]&amp;" - "&amp;EMENTARIO[[#This Row],[Especificação]]</f>
        <v>1.2.1.5.01.2.0 - Contribuição do Servidor Civil Inativo</v>
      </c>
    </row>
    <row r="628" spans="2:19" x14ac:dyDescent="0.25">
      <c r="B628" s="128"/>
      <c r="C628" s="19" t="s">
        <v>1513</v>
      </c>
      <c r="D628" s="19" t="s">
        <v>1522</v>
      </c>
      <c r="E628" s="19" t="s">
        <v>1513</v>
      </c>
      <c r="F628" s="19" t="s">
        <v>1524</v>
      </c>
      <c r="G628" s="19" t="s">
        <v>1515</v>
      </c>
      <c r="H628" s="19" t="s">
        <v>1522</v>
      </c>
      <c r="I628" s="19" t="s">
        <v>1513</v>
      </c>
      <c r="J628" s="19" t="s">
        <v>9032</v>
      </c>
      <c r="K628" s="21" t="s">
        <v>970</v>
      </c>
      <c r="L628" s="19" t="str">
        <f t="shared" si="18"/>
        <v>A</v>
      </c>
      <c r="M628" s="19">
        <f t="shared" si="19"/>
        <v>7</v>
      </c>
      <c r="N628" s="20" t="s">
        <v>51</v>
      </c>
      <c r="O628" s="1" t="s">
        <v>2521</v>
      </c>
      <c r="P628" s="1"/>
      <c r="Q628" s="33"/>
      <c r="R628" s="112" t="s">
        <v>157</v>
      </c>
      <c r="S628" s="7" t="str">
        <f>EMENTARIO[[#This Row],[NR]]&amp;" - "&amp;EMENTARIO[[#This Row],[Especificação]]</f>
        <v>1.2.1.5.01.2.1 - Contribuição do Servidor Civil Inativo - Principal</v>
      </c>
    </row>
    <row r="629" spans="2:19" x14ac:dyDescent="0.25">
      <c r="B629" s="128"/>
      <c r="C629" s="19" t="s">
        <v>1513</v>
      </c>
      <c r="D629" s="19" t="s">
        <v>1522</v>
      </c>
      <c r="E629" s="19" t="s">
        <v>1513</v>
      </c>
      <c r="F629" s="19" t="s">
        <v>1524</v>
      </c>
      <c r="G629" s="19" t="s">
        <v>1515</v>
      </c>
      <c r="H629" s="19" t="s">
        <v>1522</v>
      </c>
      <c r="I629" s="19" t="s">
        <v>1522</v>
      </c>
      <c r="J629" s="19" t="s">
        <v>9033</v>
      </c>
      <c r="K629" s="21" t="s">
        <v>971</v>
      </c>
      <c r="L629" s="19" t="str">
        <f t="shared" si="18"/>
        <v>A</v>
      </c>
      <c r="M629" s="19">
        <f t="shared" si="19"/>
        <v>7</v>
      </c>
      <c r="N629" s="20" t="s">
        <v>51</v>
      </c>
      <c r="O629" s="1" t="s">
        <v>2521</v>
      </c>
      <c r="P629" s="1"/>
      <c r="Q629" s="33"/>
      <c r="R629" s="112" t="s">
        <v>157</v>
      </c>
      <c r="S629" s="7" t="str">
        <f>EMENTARIO[[#This Row],[NR]]&amp;" - "&amp;EMENTARIO[[#This Row],[Especificação]]</f>
        <v>1.2.1.5.01.2.2 - Contribuição do Servidor Civil Inativo - Multas e Juros de Mora</v>
      </c>
    </row>
    <row r="630" spans="2:19" x14ac:dyDescent="0.25">
      <c r="B630" s="128"/>
      <c r="C630" s="19" t="s">
        <v>1513</v>
      </c>
      <c r="D630" s="19" t="s">
        <v>1522</v>
      </c>
      <c r="E630" s="19" t="s">
        <v>1513</v>
      </c>
      <c r="F630" s="19" t="s">
        <v>1524</v>
      </c>
      <c r="G630" s="19" t="s">
        <v>1515</v>
      </c>
      <c r="H630" s="19" t="s">
        <v>1522</v>
      </c>
      <c r="I630" s="19" t="s">
        <v>1514</v>
      </c>
      <c r="J630" s="19" t="s">
        <v>9034</v>
      </c>
      <c r="K630" s="21" t="s">
        <v>972</v>
      </c>
      <c r="L630" s="19" t="str">
        <f t="shared" si="18"/>
        <v>A</v>
      </c>
      <c r="M630" s="19">
        <f t="shared" si="19"/>
        <v>7</v>
      </c>
      <c r="N630" s="20" t="s">
        <v>51</v>
      </c>
      <c r="O630" s="1" t="s">
        <v>2521</v>
      </c>
      <c r="P630" s="1"/>
      <c r="Q630" s="33"/>
      <c r="R630" s="112" t="s">
        <v>157</v>
      </c>
      <c r="S630" s="7" t="str">
        <f>EMENTARIO[[#This Row],[NR]]&amp;" - "&amp;EMENTARIO[[#This Row],[Especificação]]</f>
        <v>1.2.1.5.01.2.3 - Contribuição do Servidor Civil Inativo - Dívida Ativa</v>
      </c>
    </row>
    <row r="631" spans="2:19" ht="30" x14ac:dyDescent="0.25">
      <c r="B631" s="128"/>
      <c r="C631" s="19" t="s">
        <v>1513</v>
      </c>
      <c r="D631" s="19" t="s">
        <v>1522</v>
      </c>
      <c r="E631" s="19" t="s">
        <v>1513</v>
      </c>
      <c r="F631" s="19" t="s">
        <v>1524</v>
      </c>
      <c r="G631" s="19" t="s">
        <v>1515</v>
      </c>
      <c r="H631" s="19" t="s">
        <v>1522</v>
      </c>
      <c r="I631" s="19" t="s">
        <v>1523</v>
      </c>
      <c r="J631" s="19" t="s">
        <v>9035</v>
      </c>
      <c r="K631" s="21" t="s">
        <v>973</v>
      </c>
      <c r="L631" s="19" t="str">
        <f t="shared" si="18"/>
        <v>A</v>
      </c>
      <c r="M631" s="19">
        <f t="shared" si="19"/>
        <v>7</v>
      </c>
      <c r="N631" s="20" t="s">
        <v>51</v>
      </c>
      <c r="O631" s="1" t="s">
        <v>2521</v>
      </c>
      <c r="P631" s="1"/>
      <c r="Q631" s="33"/>
      <c r="R631" s="112" t="s">
        <v>157</v>
      </c>
      <c r="S631" s="7" t="str">
        <f>EMENTARIO[[#This Row],[NR]]&amp;" - "&amp;EMENTARIO[[#This Row],[Especificação]]</f>
        <v>1.2.1.5.01.2.4 - Contribuição do Servidor Civil Inativo - Dívida Ativa - Multas e Juros de Mora da Dívida Ativa</v>
      </c>
    </row>
    <row r="632" spans="2:19" x14ac:dyDescent="0.25">
      <c r="B632" s="128"/>
      <c r="C632" s="19" t="s">
        <v>1513</v>
      </c>
      <c r="D632" s="19" t="s">
        <v>1522</v>
      </c>
      <c r="E632" s="19" t="s">
        <v>1513</v>
      </c>
      <c r="F632" s="19" t="s">
        <v>1524</v>
      </c>
      <c r="G632" s="19" t="s">
        <v>1515</v>
      </c>
      <c r="H632" s="19" t="s">
        <v>1522</v>
      </c>
      <c r="I632" s="19" t="s">
        <v>1524</v>
      </c>
      <c r="J632" s="19" t="s">
        <v>9036</v>
      </c>
      <c r="K632" s="21" t="s">
        <v>974</v>
      </c>
      <c r="L632" s="19" t="str">
        <f t="shared" si="18"/>
        <v>A</v>
      </c>
      <c r="M632" s="19">
        <f t="shared" si="19"/>
        <v>7</v>
      </c>
      <c r="N632" s="20" t="s">
        <v>51</v>
      </c>
      <c r="O632" s="1" t="s">
        <v>2521</v>
      </c>
      <c r="P632" s="1"/>
      <c r="Q632" s="33"/>
      <c r="R632" s="112" t="s">
        <v>157</v>
      </c>
      <c r="S632" s="7" t="str">
        <f>EMENTARIO[[#This Row],[NR]]&amp;" - "&amp;EMENTARIO[[#This Row],[Especificação]]</f>
        <v>1.2.1.5.01.2.5 - Contribuição do Servidor Civil Inativo - Multas</v>
      </c>
    </row>
    <row r="633" spans="2:19" x14ac:dyDescent="0.25">
      <c r="B633" s="128"/>
      <c r="C633" s="19" t="s">
        <v>1513</v>
      </c>
      <c r="D633" s="19" t="s">
        <v>1522</v>
      </c>
      <c r="E633" s="19" t="s">
        <v>1513</v>
      </c>
      <c r="F633" s="19" t="s">
        <v>1524</v>
      </c>
      <c r="G633" s="19" t="s">
        <v>1515</v>
      </c>
      <c r="H633" s="19" t="s">
        <v>1522</v>
      </c>
      <c r="I633" s="19" t="s">
        <v>1518</v>
      </c>
      <c r="J633" s="19" t="s">
        <v>9037</v>
      </c>
      <c r="K633" s="21" t="s">
        <v>975</v>
      </c>
      <c r="L633" s="19" t="str">
        <f t="shared" si="18"/>
        <v>A</v>
      </c>
      <c r="M633" s="19">
        <f t="shared" si="19"/>
        <v>7</v>
      </c>
      <c r="N633" s="20" t="s">
        <v>51</v>
      </c>
      <c r="O633" s="1" t="s">
        <v>2521</v>
      </c>
      <c r="P633" s="1"/>
      <c r="Q633" s="33"/>
      <c r="R633" s="112" t="s">
        <v>157</v>
      </c>
      <c r="S633" s="7" t="str">
        <f>EMENTARIO[[#This Row],[NR]]&amp;" - "&amp;EMENTARIO[[#This Row],[Especificação]]</f>
        <v>1.2.1.5.01.2.6 - Contribuição do Servidor Civil Inativo - Juros de Mora</v>
      </c>
    </row>
    <row r="634" spans="2:19" x14ac:dyDescent="0.25">
      <c r="B634" s="128"/>
      <c r="C634" s="19" t="s">
        <v>1513</v>
      </c>
      <c r="D634" s="19" t="s">
        <v>1522</v>
      </c>
      <c r="E634" s="19" t="s">
        <v>1513</v>
      </c>
      <c r="F634" s="19" t="s">
        <v>1524</v>
      </c>
      <c r="G634" s="19" t="s">
        <v>1515</v>
      </c>
      <c r="H634" s="19" t="s">
        <v>1522</v>
      </c>
      <c r="I634" s="19" t="s">
        <v>1520</v>
      </c>
      <c r="J634" s="19" t="s">
        <v>9038</v>
      </c>
      <c r="K634" s="21" t="s">
        <v>976</v>
      </c>
      <c r="L634" s="19" t="str">
        <f t="shared" si="18"/>
        <v>A</v>
      </c>
      <c r="M634" s="19">
        <f t="shared" si="19"/>
        <v>7</v>
      </c>
      <c r="N634" s="20" t="s">
        <v>51</v>
      </c>
      <c r="O634" s="1" t="s">
        <v>2521</v>
      </c>
      <c r="P634" s="1"/>
      <c r="Q634" s="33"/>
      <c r="R634" s="112" t="s">
        <v>157</v>
      </c>
      <c r="S634" s="7" t="str">
        <f>EMENTARIO[[#This Row],[NR]]&amp;" - "&amp;EMENTARIO[[#This Row],[Especificação]]</f>
        <v>1.2.1.5.01.2.7 - Contribuição do Servidor Civil Inativo - Dívida Ativa - Multas da Dívida Ativa</v>
      </c>
    </row>
    <row r="635" spans="2:19" x14ac:dyDescent="0.25">
      <c r="B635" s="128"/>
      <c r="C635" s="19" t="s">
        <v>1513</v>
      </c>
      <c r="D635" s="19" t="s">
        <v>1522</v>
      </c>
      <c r="E635" s="19" t="s">
        <v>1513</v>
      </c>
      <c r="F635" s="19" t="s">
        <v>1524</v>
      </c>
      <c r="G635" s="19" t="s">
        <v>1515</v>
      </c>
      <c r="H635" s="19" t="s">
        <v>1522</v>
      </c>
      <c r="I635" s="19" t="s">
        <v>1521</v>
      </c>
      <c r="J635" s="19" t="s">
        <v>9039</v>
      </c>
      <c r="K635" s="21" t="s">
        <v>977</v>
      </c>
      <c r="L635" s="19" t="str">
        <f t="shared" si="18"/>
        <v>A</v>
      </c>
      <c r="M635" s="19">
        <f t="shared" si="19"/>
        <v>7</v>
      </c>
      <c r="N635" s="20" t="s">
        <v>51</v>
      </c>
      <c r="O635" s="1" t="s">
        <v>2521</v>
      </c>
      <c r="P635" s="1"/>
      <c r="Q635" s="33"/>
      <c r="R635" s="112" t="s">
        <v>157</v>
      </c>
      <c r="S635" s="7" t="str">
        <f>EMENTARIO[[#This Row],[NR]]&amp;" - "&amp;EMENTARIO[[#This Row],[Especificação]]</f>
        <v>1.2.1.5.01.2.8 - Contribuição do Servidor Civil Inativo - Juros de Mora da Dívida Ativa</v>
      </c>
    </row>
    <row r="636" spans="2:19" ht="30" x14ac:dyDescent="0.25">
      <c r="B636" s="128"/>
      <c r="C636" s="19" t="s">
        <v>1513</v>
      </c>
      <c r="D636" s="19" t="s">
        <v>1522</v>
      </c>
      <c r="E636" s="19" t="s">
        <v>1513</v>
      </c>
      <c r="F636" s="19" t="s">
        <v>1524</v>
      </c>
      <c r="G636" s="19" t="s">
        <v>1515</v>
      </c>
      <c r="H636" s="19" t="s">
        <v>1514</v>
      </c>
      <c r="I636" s="19" t="s">
        <v>1516</v>
      </c>
      <c r="J636" s="19" t="s">
        <v>9040</v>
      </c>
      <c r="K636" s="21" t="s">
        <v>127</v>
      </c>
      <c r="L636" s="19" t="str">
        <f t="shared" si="18"/>
        <v>S</v>
      </c>
      <c r="M636" s="19">
        <f t="shared" si="19"/>
        <v>6</v>
      </c>
      <c r="N636" s="20" t="s">
        <v>51</v>
      </c>
      <c r="O636" s="1" t="s">
        <v>3079</v>
      </c>
      <c r="P636" s="1"/>
      <c r="Q636" s="33"/>
      <c r="R636" s="112" t="s">
        <v>157</v>
      </c>
      <c r="S636" s="7" t="str">
        <f>EMENTARIO[[#This Row],[NR]]&amp;" - "&amp;EMENTARIO[[#This Row],[Especificação]]</f>
        <v>1.2.1.5.01.3.0 - Contribuição do Servidor Civil - Pensionistas</v>
      </c>
    </row>
    <row r="637" spans="2:19" x14ac:dyDescent="0.25">
      <c r="B637" s="128"/>
      <c r="C637" s="19" t="s">
        <v>1513</v>
      </c>
      <c r="D637" s="19" t="s">
        <v>1522</v>
      </c>
      <c r="E637" s="19" t="s">
        <v>1513</v>
      </c>
      <c r="F637" s="19" t="s">
        <v>1524</v>
      </c>
      <c r="G637" s="19" t="s">
        <v>1515</v>
      </c>
      <c r="H637" s="19" t="s">
        <v>1514</v>
      </c>
      <c r="I637" s="19" t="s">
        <v>1513</v>
      </c>
      <c r="J637" s="19" t="s">
        <v>9041</v>
      </c>
      <c r="K637" s="21" t="s">
        <v>978</v>
      </c>
      <c r="L637" s="19" t="str">
        <f t="shared" si="18"/>
        <v>A</v>
      </c>
      <c r="M637" s="19">
        <f t="shared" si="19"/>
        <v>7</v>
      </c>
      <c r="N637" s="20" t="s">
        <v>51</v>
      </c>
      <c r="O637" s="1" t="s">
        <v>2521</v>
      </c>
      <c r="P637" s="1"/>
      <c r="Q637" s="33"/>
      <c r="R637" s="112" t="s">
        <v>157</v>
      </c>
      <c r="S637" s="7" t="str">
        <f>EMENTARIO[[#This Row],[NR]]&amp;" - "&amp;EMENTARIO[[#This Row],[Especificação]]</f>
        <v>1.2.1.5.01.3.1 - Contribuição do Servidor Civil - Pensionistas - Principal</v>
      </c>
    </row>
    <row r="638" spans="2:19" x14ac:dyDescent="0.25">
      <c r="B638" s="128"/>
      <c r="C638" s="19" t="s">
        <v>1513</v>
      </c>
      <c r="D638" s="19" t="s">
        <v>1522</v>
      </c>
      <c r="E638" s="19" t="s">
        <v>1513</v>
      </c>
      <c r="F638" s="19" t="s">
        <v>1524</v>
      </c>
      <c r="G638" s="19" t="s">
        <v>1515</v>
      </c>
      <c r="H638" s="19" t="s">
        <v>1514</v>
      </c>
      <c r="I638" s="19" t="s">
        <v>1522</v>
      </c>
      <c r="J638" s="19" t="s">
        <v>9042</v>
      </c>
      <c r="K638" s="1" t="s">
        <v>979</v>
      </c>
      <c r="L638" s="19" t="str">
        <f t="shared" si="18"/>
        <v>A</v>
      </c>
      <c r="M638" s="19">
        <f t="shared" si="19"/>
        <v>7</v>
      </c>
      <c r="N638" s="20" t="s">
        <v>51</v>
      </c>
      <c r="O638" s="1" t="s">
        <v>2521</v>
      </c>
      <c r="P638" s="1"/>
      <c r="Q638" s="33"/>
      <c r="R638" s="112" t="s">
        <v>157</v>
      </c>
      <c r="S638" s="7" t="str">
        <f>EMENTARIO[[#This Row],[NR]]&amp;" - "&amp;EMENTARIO[[#This Row],[Especificação]]</f>
        <v>1.2.1.5.01.3.2 - Contribuição do Servidor Civil - Pensionistas - Multas e Juros de Mora</v>
      </c>
    </row>
    <row r="639" spans="2:19" x14ac:dyDescent="0.25">
      <c r="B639" s="128"/>
      <c r="C639" s="19" t="s">
        <v>1513</v>
      </c>
      <c r="D639" s="19" t="s">
        <v>1522</v>
      </c>
      <c r="E639" s="19" t="s">
        <v>1513</v>
      </c>
      <c r="F639" s="19" t="s">
        <v>1524</v>
      </c>
      <c r="G639" s="19" t="s">
        <v>1515</v>
      </c>
      <c r="H639" s="19" t="s">
        <v>1514</v>
      </c>
      <c r="I639" s="19" t="s">
        <v>1514</v>
      </c>
      <c r="J639" s="19" t="s">
        <v>9043</v>
      </c>
      <c r="K639" s="1" t="s">
        <v>980</v>
      </c>
      <c r="L639" s="19" t="str">
        <f t="shared" si="18"/>
        <v>A</v>
      </c>
      <c r="M639" s="19">
        <f t="shared" si="19"/>
        <v>7</v>
      </c>
      <c r="N639" s="20" t="s">
        <v>51</v>
      </c>
      <c r="O639" s="1" t="s">
        <v>2521</v>
      </c>
      <c r="P639" s="1"/>
      <c r="Q639" s="33"/>
      <c r="R639" s="112" t="s">
        <v>157</v>
      </c>
      <c r="S639" s="7" t="str">
        <f>EMENTARIO[[#This Row],[NR]]&amp;" - "&amp;EMENTARIO[[#This Row],[Especificação]]</f>
        <v>1.2.1.5.01.3.3 - Contribuição do Servidor Civil - Pensionistas - Dívida Ativa</v>
      </c>
    </row>
    <row r="640" spans="2:19" ht="30" x14ac:dyDescent="0.25">
      <c r="B640" s="128"/>
      <c r="C640" s="19" t="s">
        <v>1513</v>
      </c>
      <c r="D640" s="19" t="s">
        <v>1522</v>
      </c>
      <c r="E640" s="19" t="s">
        <v>1513</v>
      </c>
      <c r="F640" s="19" t="s">
        <v>1524</v>
      </c>
      <c r="G640" s="19" t="s">
        <v>1515</v>
      </c>
      <c r="H640" s="19" t="s">
        <v>1514</v>
      </c>
      <c r="I640" s="19" t="s">
        <v>1523</v>
      </c>
      <c r="J640" s="19" t="s">
        <v>9044</v>
      </c>
      <c r="K640" s="21" t="s">
        <v>981</v>
      </c>
      <c r="L640" s="19" t="str">
        <f t="shared" si="18"/>
        <v>A</v>
      </c>
      <c r="M640" s="19">
        <f t="shared" si="19"/>
        <v>7</v>
      </c>
      <c r="N640" s="20" t="s">
        <v>51</v>
      </c>
      <c r="O640" s="1" t="s">
        <v>2521</v>
      </c>
      <c r="P640" s="14"/>
      <c r="Q640" s="109"/>
      <c r="R640" s="113" t="s">
        <v>157</v>
      </c>
      <c r="S640" s="7" t="str">
        <f>EMENTARIO[[#This Row],[NR]]&amp;" - "&amp;EMENTARIO[[#This Row],[Especificação]]</f>
        <v>1.2.1.5.01.3.4 - Contribuição do Servidor Civil - Pensionistas - Dívida Ativa - Multas e Juros de Mora da Dívida Ativa</v>
      </c>
    </row>
    <row r="641" spans="2:19" x14ac:dyDescent="0.25">
      <c r="B641" s="128"/>
      <c r="C641" s="19" t="s">
        <v>1513</v>
      </c>
      <c r="D641" s="19" t="s">
        <v>1522</v>
      </c>
      <c r="E641" s="19" t="s">
        <v>1513</v>
      </c>
      <c r="F641" s="19" t="s">
        <v>1524</v>
      </c>
      <c r="G641" s="19" t="s">
        <v>1515</v>
      </c>
      <c r="H641" s="19" t="s">
        <v>1514</v>
      </c>
      <c r="I641" s="19" t="s">
        <v>1524</v>
      </c>
      <c r="J641" s="19" t="s">
        <v>9045</v>
      </c>
      <c r="K641" s="21" t="s">
        <v>982</v>
      </c>
      <c r="L641" s="19" t="str">
        <f t="shared" si="18"/>
        <v>A</v>
      </c>
      <c r="M641" s="19">
        <f t="shared" si="19"/>
        <v>7</v>
      </c>
      <c r="N641" s="20" t="s">
        <v>51</v>
      </c>
      <c r="O641" s="1" t="s">
        <v>2521</v>
      </c>
      <c r="P641" s="1"/>
      <c r="Q641" s="33"/>
      <c r="R641" s="112" t="s">
        <v>157</v>
      </c>
      <c r="S641" s="7" t="str">
        <f>EMENTARIO[[#This Row],[NR]]&amp;" - "&amp;EMENTARIO[[#This Row],[Especificação]]</f>
        <v>1.2.1.5.01.3.5 - Contribuição do Servidor Civil - Pensionistas - Multas</v>
      </c>
    </row>
    <row r="642" spans="2:19" x14ac:dyDescent="0.25">
      <c r="B642" s="128"/>
      <c r="C642" s="19" t="s">
        <v>1513</v>
      </c>
      <c r="D642" s="19" t="s">
        <v>1522</v>
      </c>
      <c r="E642" s="19" t="s">
        <v>1513</v>
      </c>
      <c r="F642" s="19" t="s">
        <v>1524</v>
      </c>
      <c r="G642" s="19" t="s">
        <v>1515</v>
      </c>
      <c r="H642" s="19" t="s">
        <v>1514</v>
      </c>
      <c r="I642" s="19" t="s">
        <v>1518</v>
      </c>
      <c r="J642" s="19" t="s">
        <v>9046</v>
      </c>
      <c r="K642" s="21" t="s">
        <v>983</v>
      </c>
      <c r="L642" s="19" t="str">
        <f t="shared" si="18"/>
        <v>A</v>
      </c>
      <c r="M642" s="19">
        <f t="shared" si="19"/>
        <v>7</v>
      </c>
      <c r="N642" s="20" t="s">
        <v>51</v>
      </c>
      <c r="O642" s="1" t="s">
        <v>2521</v>
      </c>
      <c r="P642" s="1"/>
      <c r="Q642" s="33"/>
      <c r="R642" s="112" t="s">
        <v>157</v>
      </c>
      <c r="S642" s="7" t="str">
        <f>EMENTARIO[[#This Row],[NR]]&amp;" - "&amp;EMENTARIO[[#This Row],[Especificação]]</f>
        <v>1.2.1.5.01.3.6 - Contribuição do Servidor Civil - Pensionistas - Juros de Mora</v>
      </c>
    </row>
    <row r="643" spans="2:19" ht="30" x14ac:dyDescent="0.25">
      <c r="B643" s="128"/>
      <c r="C643" s="19" t="s">
        <v>1513</v>
      </c>
      <c r="D643" s="19" t="s">
        <v>1522</v>
      </c>
      <c r="E643" s="19" t="s">
        <v>1513</v>
      </c>
      <c r="F643" s="19" t="s">
        <v>1524</v>
      </c>
      <c r="G643" s="19" t="s">
        <v>1515</v>
      </c>
      <c r="H643" s="19" t="s">
        <v>1514</v>
      </c>
      <c r="I643" s="19" t="s">
        <v>1520</v>
      </c>
      <c r="J643" s="19" t="s">
        <v>9047</v>
      </c>
      <c r="K643" s="21" t="s">
        <v>984</v>
      </c>
      <c r="L643" s="19" t="str">
        <f t="shared" si="18"/>
        <v>A</v>
      </c>
      <c r="M643" s="19">
        <f t="shared" si="19"/>
        <v>7</v>
      </c>
      <c r="N643" s="20" t="s">
        <v>51</v>
      </c>
      <c r="O643" s="1" t="s">
        <v>2521</v>
      </c>
      <c r="P643" s="1"/>
      <c r="Q643" s="33"/>
      <c r="R643" s="112" t="s">
        <v>157</v>
      </c>
      <c r="S643" s="7" t="str">
        <f>EMENTARIO[[#This Row],[NR]]&amp;" - "&amp;EMENTARIO[[#This Row],[Especificação]]</f>
        <v>1.2.1.5.01.3.7 - Contribuição do Servidor Civil - Pensionistas - Dívida Ativa - Multas da Dívida Ativa</v>
      </c>
    </row>
    <row r="644" spans="2:19" x14ac:dyDescent="0.25">
      <c r="B644" s="128"/>
      <c r="C644" s="19" t="s">
        <v>1513</v>
      </c>
      <c r="D644" s="19" t="s">
        <v>1522</v>
      </c>
      <c r="E644" s="19" t="s">
        <v>1513</v>
      </c>
      <c r="F644" s="19" t="s">
        <v>1524</v>
      </c>
      <c r="G644" s="19" t="s">
        <v>1515</v>
      </c>
      <c r="H644" s="19" t="s">
        <v>1514</v>
      </c>
      <c r="I644" s="19" t="s">
        <v>1521</v>
      </c>
      <c r="J644" s="19" t="s">
        <v>9048</v>
      </c>
      <c r="K644" s="21" t="s">
        <v>985</v>
      </c>
      <c r="L644" s="19" t="str">
        <f t="shared" ref="L644:L707" si="20">IF(M644 &lt; M645,"S","A")</f>
        <v>A</v>
      </c>
      <c r="M644" s="19">
        <f t="shared" ref="M644:M707" si="21">IF(VALUE(I644)&gt;0,7,IF(VALUE(H644)&gt;0,6,IF(VALUE(G644)&gt;0,5,IF(VALUE(F644)&gt;0,4,IF(VALUE(E644)&gt;0,3,IF(VALUE(D644)&gt;0,2,1))))))</f>
        <v>7</v>
      </c>
      <c r="N644" s="20" t="s">
        <v>51</v>
      </c>
      <c r="O644" s="1" t="s">
        <v>2521</v>
      </c>
      <c r="P644" s="1"/>
      <c r="Q644" s="33"/>
      <c r="R644" s="112" t="s">
        <v>157</v>
      </c>
      <c r="S644" s="7" t="str">
        <f>EMENTARIO[[#This Row],[NR]]&amp;" - "&amp;EMENTARIO[[#This Row],[Especificação]]</f>
        <v>1.2.1.5.01.3.8 - Contribuição do Servidor Civil - Pensionistas - Juros de Mora da Dívida Ativa</v>
      </c>
    </row>
    <row r="645" spans="2:19" ht="30" x14ac:dyDescent="0.25">
      <c r="B645" s="128"/>
      <c r="C645" s="19" t="s">
        <v>1513</v>
      </c>
      <c r="D645" s="19" t="s">
        <v>1522</v>
      </c>
      <c r="E645" s="19" t="s">
        <v>1513</v>
      </c>
      <c r="F645" s="19" t="s">
        <v>1524</v>
      </c>
      <c r="G645" s="19" t="s">
        <v>1515</v>
      </c>
      <c r="H645" s="19" t="s">
        <v>1523</v>
      </c>
      <c r="I645" s="19" t="s">
        <v>1516</v>
      </c>
      <c r="J645" s="19" t="s">
        <v>9049</v>
      </c>
      <c r="K645" s="21" t="s">
        <v>129</v>
      </c>
      <c r="L645" s="19" t="str">
        <f t="shared" si="20"/>
        <v>S</v>
      </c>
      <c r="M645" s="19">
        <f t="shared" si="21"/>
        <v>6</v>
      </c>
      <c r="N645" s="20" t="s">
        <v>51</v>
      </c>
      <c r="O645" s="1" t="s">
        <v>3080</v>
      </c>
      <c r="P645" s="1"/>
      <c r="Q645" s="33"/>
      <c r="R645" s="112" t="s">
        <v>157</v>
      </c>
      <c r="S645" s="7" t="str">
        <f>EMENTARIO[[#This Row],[NR]]&amp;" - "&amp;EMENTARIO[[#This Row],[Especificação]]</f>
        <v>1.2.1.5.01.4.0 - Contribuição Oriunda de Sentenças Judiciais - Servidor Civil Ativo</v>
      </c>
    </row>
    <row r="646" spans="2:19" x14ac:dyDescent="0.25">
      <c r="B646" s="128"/>
      <c r="C646" s="19" t="s">
        <v>1513</v>
      </c>
      <c r="D646" s="19" t="s">
        <v>1522</v>
      </c>
      <c r="E646" s="19" t="s">
        <v>1513</v>
      </c>
      <c r="F646" s="19" t="s">
        <v>1524</v>
      </c>
      <c r="G646" s="19" t="s">
        <v>1515</v>
      </c>
      <c r="H646" s="19" t="s">
        <v>1523</v>
      </c>
      <c r="I646" s="19" t="s">
        <v>1513</v>
      </c>
      <c r="J646" s="19" t="s">
        <v>9050</v>
      </c>
      <c r="K646" s="21" t="s">
        <v>986</v>
      </c>
      <c r="L646" s="19" t="str">
        <f t="shared" si="20"/>
        <v>A</v>
      </c>
      <c r="M646" s="19">
        <f t="shared" si="21"/>
        <v>7</v>
      </c>
      <c r="N646" s="20" t="s">
        <v>51</v>
      </c>
      <c r="O646" s="1" t="s">
        <v>2521</v>
      </c>
      <c r="P646" s="1"/>
      <c r="Q646" s="33"/>
      <c r="R646" s="112" t="s">
        <v>157</v>
      </c>
      <c r="S646" s="7" t="str">
        <f>EMENTARIO[[#This Row],[NR]]&amp;" - "&amp;EMENTARIO[[#This Row],[Especificação]]</f>
        <v>1.2.1.5.01.4.1 - Contribuição Oriunda de Sentenças Judiciais - Servidor Civil Ativo - Principal</v>
      </c>
    </row>
    <row r="647" spans="2:19" ht="30" x14ac:dyDescent="0.25">
      <c r="B647" s="128"/>
      <c r="C647" s="19" t="s">
        <v>1513</v>
      </c>
      <c r="D647" s="19" t="s">
        <v>1522</v>
      </c>
      <c r="E647" s="19" t="s">
        <v>1513</v>
      </c>
      <c r="F647" s="19" t="s">
        <v>1524</v>
      </c>
      <c r="G647" s="19" t="s">
        <v>1515</v>
      </c>
      <c r="H647" s="19" t="s">
        <v>1523</v>
      </c>
      <c r="I647" s="19" t="s">
        <v>1522</v>
      </c>
      <c r="J647" s="19" t="s">
        <v>9051</v>
      </c>
      <c r="K647" s="21" t="s">
        <v>987</v>
      </c>
      <c r="L647" s="19" t="str">
        <f t="shared" si="20"/>
        <v>A</v>
      </c>
      <c r="M647" s="19">
        <f t="shared" si="21"/>
        <v>7</v>
      </c>
      <c r="N647" s="20" t="s">
        <v>51</v>
      </c>
      <c r="O647" s="1" t="s">
        <v>2521</v>
      </c>
      <c r="P647" s="1"/>
      <c r="Q647" s="33"/>
      <c r="R647" s="112" t="s">
        <v>157</v>
      </c>
      <c r="S647" s="7" t="str">
        <f>EMENTARIO[[#This Row],[NR]]&amp;" - "&amp;EMENTARIO[[#This Row],[Especificação]]</f>
        <v>1.2.1.5.01.4.2 - Contribuição Oriunda de Sentenças Judiciais - Servidor Civil Ativo - Multas e Juros de Mora</v>
      </c>
    </row>
    <row r="648" spans="2:19" ht="30" x14ac:dyDescent="0.25">
      <c r="B648" s="128"/>
      <c r="C648" s="19" t="s">
        <v>1513</v>
      </c>
      <c r="D648" s="19" t="s">
        <v>1522</v>
      </c>
      <c r="E648" s="19" t="s">
        <v>1513</v>
      </c>
      <c r="F648" s="19" t="s">
        <v>1524</v>
      </c>
      <c r="G648" s="19" t="s">
        <v>1515</v>
      </c>
      <c r="H648" s="19" t="s">
        <v>1523</v>
      </c>
      <c r="I648" s="19" t="s">
        <v>1514</v>
      </c>
      <c r="J648" s="19" t="s">
        <v>9052</v>
      </c>
      <c r="K648" s="21" t="s">
        <v>988</v>
      </c>
      <c r="L648" s="19" t="str">
        <f t="shared" si="20"/>
        <v>A</v>
      </c>
      <c r="M648" s="19">
        <f t="shared" si="21"/>
        <v>7</v>
      </c>
      <c r="N648" s="20" t="s">
        <v>51</v>
      </c>
      <c r="O648" s="1" t="s">
        <v>2521</v>
      </c>
      <c r="P648" s="1"/>
      <c r="Q648" s="33"/>
      <c r="R648" s="112" t="s">
        <v>157</v>
      </c>
      <c r="S648" s="7" t="str">
        <f>EMENTARIO[[#This Row],[NR]]&amp;" - "&amp;EMENTARIO[[#This Row],[Especificação]]</f>
        <v>1.2.1.5.01.4.3 - Contribuição Oriunda de Sentenças Judiciais - Servidor Civil Ativo - Dívida Ativa</v>
      </c>
    </row>
    <row r="649" spans="2:19" ht="30" x14ac:dyDescent="0.25">
      <c r="B649" s="128"/>
      <c r="C649" s="19" t="s">
        <v>1513</v>
      </c>
      <c r="D649" s="19" t="s">
        <v>1522</v>
      </c>
      <c r="E649" s="19" t="s">
        <v>1513</v>
      </c>
      <c r="F649" s="19" t="s">
        <v>1524</v>
      </c>
      <c r="G649" s="19" t="s">
        <v>1515</v>
      </c>
      <c r="H649" s="19" t="s">
        <v>1523</v>
      </c>
      <c r="I649" s="19" t="s">
        <v>1523</v>
      </c>
      <c r="J649" s="19" t="s">
        <v>9053</v>
      </c>
      <c r="K649" s="21" t="s">
        <v>989</v>
      </c>
      <c r="L649" s="19" t="str">
        <f t="shared" si="20"/>
        <v>A</v>
      </c>
      <c r="M649" s="19">
        <f t="shared" si="21"/>
        <v>7</v>
      </c>
      <c r="N649" s="20" t="s">
        <v>45</v>
      </c>
      <c r="O649" s="1" t="s">
        <v>2521</v>
      </c>
      <c r="P649" s="1"/>
      <c r="Q649" s="33"/>
      <c r="R649" s="112" t="s">
        <v>157</v>
      </c>
      <c r="S649" s="7" t="str">
        <f>EMENTARIO[[#This Row],[NR]]&amp;" - "&amp;EMENTARIO[[#This Row],[Especificação]]</f>
        <v>1.2.1.5.01.4.4 - Contribuição Oriunda de Sentenças Judiciais - Servidor Civil Ativo - Dívida Ativa - Multas e Juros de Mora da Dívida Ativa</v>
      </c>
    </row>
    <row r="650" spans="2:19" x14ac:dyDescent="0.25">
      <c r="B650" s="128"/>
      <c r="C650" s="19" t="s">
        <v>1513</v>
      </c>
      <c r="D650" s="19" t="s">
        <v>1522</v>
      </c>
      <c r="E650" s="19" t="s">
        <v>1513</v>
      </c>
      <c r="F650" s="19" t="s">
        <v>1524</v>
      </c>
      <c r="G650" s="19" t="s">
        <v>1515</v>
      </c>
      <c r="H650" s="19" t="s">
        <v>1523</v>
      </c>
      <c r="I650" s="19" t="s">
        <v>1524</v>
      </c>
      <c r="J650" s="19" t="s">
        <v>9054</v>
      </c>
      <c r="K650" s="21" t="s">
        <v>990</v>
      </c>
      <c r="L650" s="19" t="str">
        <f t="shared" si="20"/>
        <v>A</v>
      </c>
      <c r="M650" s="19">
        <f t="shared" si="21"/>
        <v>7</v>
      </c>
      <c r="N650" s="20" t="s">
        <v>45</v>
      </c>
      <c r="O650" s="1" t="s">
        <v>2521</v>
      </c>
      <c r="P650" s="1"/>
      <c r="Q650" s="33"/>
      <c r="R650" s="112" t="s">
        <v>157</v>
      </c>
      <c r="S650" s="7" t="str">
        <f>EMENTARIO[[#This Row],[NR]]&amp;" - "&amp;EMENTARIO[[#This Row],[Especificação]]</f>
        <v>1.2.1.5.01.4.5 - Contribuição Oriunda de Sentenças Judiciais - Servidor Civil Ativo - Multas</v>
      </c>
    </row>
    <row r="651" spans="2:19" ht="30" x14ac:dyDescent="0.25">
      <c r="B651" s="128"/>
      <c r="C651" s="19" t="s">
        <v>1513</v>
      </c>
      <c r="D651" s="19" t="s">
        <v>1522</v>
      </c>
      <c r="E651" s="19" t="s">
        <v>1513</v>
      </c>
      <c r="F651" s="19" t="s">
        <v>1524</v>
      </c>
      <c r="G651" s="19" t="s">
        <v>1515</v>
      </c>
      <c r="H651" s="19" t="s">
        <v>1523</v>
      </c>
      <c r="I651" s="19" t="s">
        <v>1518</v>
      </c>
      <c r="J651" s="19" t="s">
        <v>9055</v>
      </c>
      <c r="K651" s="21" t="s">
        <v>991</v>
      </c>
      <c r="L651" s="19" t="str">
        <f t="shared" si="20"/>
        <v>A</v>
      </c>
      <c r="M651" s="19">
        <f t="shared" si="21"/>
        <v>7</v>
      </c>
      <c r="N651" s="20" t="s">
        <v>51</v>
      </c>
      <c r="O651" s="1" t="s">
        <v>2521</v>
      </c>
      <c r="P651" s="1"/>
      <c r="Q651" s="33"/>
      <c r="R651" s="112" t="s">
        <v>157</v>
      </c>
      <c r="S651" s="7" t="str">
        <f>EMENTARIO[[#This Row],[NR]]&amp;" - "&amp;EMENTARIO[[#This Row],[Especificação]]</f>
        <v>1.2.1.5.01.4.6 - Contribuição Oriunda de Sentenças Judiciais - Servidor Civil Ativo - Juros de Mora</v>
      </c>
    </row>
    <row r="652" spans="2:19" ht="30" x14ac:dyDescent="0.25">
      <c r="B652" s="128"/>
      <c r="C652" s="19" t="s">
        <v>1513</v>
      </c>
      <c r="D652" s="19" t="s">
        <v>1522</v>
      </c>
      <c r="E652" s="19" t="s">
        <v>1513</v>
      </c>
      <c r="F652" s="19" t="s">
        <v>1524</v>
      </c>
      <c r="G652" s="19" t="s">
        <v>1515</v>
      </c>
      <c r="H652" s="19" t="s">
        <v>1523</v>
      </c>
      <c r="I652" s="19" t="s">
        <v>1520</v>
      </c>
      <c r="J652" s="19" t="s">
        <v>9056</v>
      </c>
      <c r="K652" s="21" t="s">
        <v>992</v>
      </c>
      <c r="L652" s="19" t="str">
        <f t="shared" si="20"/>
        <v>A</v>
      </c>
      <c r="M652" s="19">
        <f t="shared" si="21"/>
        <v>7</v>
      </c>
      <c r="N652" s="20" t="s">
        <v>51</v>
      </c>
      <c r="O652" s="1" t="s">
        <v>2521</v>
      </c>
      <c r="P652" s="1" t="s">
        <v>265</v>
      </c>
      <c r="Q652" s="33"/>
      <c r="R652" s="112" t="s">
        <v>157</v>
      </c>
      <c r="S652" s="7" t="str">
        <f>EMENTARIO[[#This Row],[NR]]&amp;" - "&amp;EMENTARIO[[#This Row],[Especificação]]</f>
        <v>1.2.1.5.01.4.7 - Contribuição Oriunda de Sentenças Judiciais - Servidor Civil Ativo - Dívida Ativa - Multas da Dívida Ativa</v>
      </c>
    </row>
    <row r="653" spans="2:19" ht="30" x14ac:dyDescent="0.25">
      <c r="B653" s="128"/>
      <c r="C653" s="19" t="s">
        <v>1513</v>
      </c>
      <c r="D653" s="19" t="s">
        <v>1522</v>
      </c>
      <c r="E653" s="19" t="s">
        <v>1513</v>
      </c>
      <c r="F653" s="19" t="s">
        <v>1524</v>
      </c>
      <c r="G653" s="19" t="s">
        <v>1515</v>
      </c>
      <c r="H653" s="19" t="s">
        <v>1523</v>
      </c>
      <c r="I653" s="19" t="s">
        <v>1521</v>
      </c>
      <c r="J653" s="19" t="s">
        <v>9057</v>
      </c>
      <c r="K653" s="21" t="s">
        <v>993</v>
      </c>
      <c r="L653" s="19" t="str">
        <f t="shared" si="20"/>
        <v>A</v>
      </c>
      <c r="M653" s="19">
        <f t="shared" si="21"/>
        <v>7</v>
      </c>
      <c r="N653" s="20" t="s">
        <v>51</v>
      </c>
      <c r="O653" s="1" t="s">
        <v>2521</v>
      </c>
      <c r="P653" s="1" t="s">
        <v>265</v>
      </c>
      <c r="Q653" s="33"/>
      <c r="R653" s="112" t="s">
        <v>157</v>
      </c>
      <c r="S653" s="7" t="str">
        <f>EMENTARIO[[#This Row],[NR]]&amp;" - "&amp;EMENTARIO[[#This Row],[Especificação]]</f>
        <v>1.2.1.5.01.4.8 - Contribuição Oriunda de Sentenças Judiciais - Servidor Civil Ativo - Juros de Mora da Dívida Ativa</v>
      </c>
    </row>
    <row r="654" spans="2:19" ht="30" x14ac:dyDescent="0.25">
      <c r="B654" s="128"/>
      <c r="C654" s="19" t="s">
        <v>1513</v>
      </c>
      <c r="D654" s="19" t="s">
        <v>1522</v>
      </c>
      <c r="E654" s="19" t="s">
        <v>1513</v>
      </c>
      <c r="F654" s="19" t="s">
        <v>1524</v>
      </c>
      <c r="G654" s="19" t="s">
        <v>1515</v>
      </c>
      <c r="H654" s="19" t="s">
        <v>1524</v>
      </c>
      <c r="I654" s="19" t="s">
        <v>1516</v>
      </c>
      <c r="J654" s="19" t="s">
        <v>9058</v>
      </c>
      <c r="K654" s="21" t="s">
        <v>131</v>
      </c>
      <c r="L654" s="19" t="str">
        <f t="shared" si="20"/>
        <v>S</v>
      </c>
      <c r="M654" s="19">
        <f t="shared" si="21"/>
        <v>6</v>
      </c>
      <c r="N654" s="20" t="s">
        <v>51</v>
      </c>
      <c r="O654" s="1" t="s">
        <v>3081</v>
      </c>
      <c r="P654" s="1" t="s">
        <v>265</v>
      </c>
      <c r="Q654" s="33"/>
      <c r="R654" s="112" t="s">
        <v>157</v>
      </c>
      <c r="S654" s="7" t="str">
        <f>EMENTARIO[[#This Row],[NR]]&amp;" - "&amp;EMENTARIO[[#This Row],[Especificação]]</f>
        <v>1.2.1.5.01.5.0 - Contribuição Oriunda de Sentenças Judiciais - Servidor Civil Inativo</v>
      </c>
    </row>
    <row r="655" spans="2:19" ht="30" x14ac:dyDescent="0.25">
      <c r="B655" s="128"/>
      <c r="C655" s="19" t="s">
        <v>1513</v>
      </c>
      <c r="D655" s="19" t="s">
        <v>1522</v>
      </c>
      <c r="E655" s="19" t="s">
        <v>1513</v>
      </c>
      <c r="F655" s="19" t="s">
        <v>1524</v>
      </c>
      <c r="G655" s="19" t="s">
        <v>1515</v>
      </c>
      <c r="H655" s="19" t="s">
        <v>1524</v>
      </c>
      <c r="I655" s="19" t="s">
        <v>1513</v>
      </c>
      <c r="J655" s="19" t="s">
        <v>9059</v>
      </c>
      <c r="K655" s="21" t="s">
        <v>994</v>
      </c>
      <c r="L655" s="19" t="str">
        <f t="shared" si="20"/>
        <v>A</v>
      </c>
      <c r="M655" s="19">
        <f t="shared" si="21"/>
        <v>7</v>
      </c>
      <c r="N655" s="20" t="s">
        <v>51</v>
      </c>
      <c r="O655" s="1" t="s">
        <v>2521</v>
      </c>
      <c r="P655" s="1" t="s">
        <v>265</v>
      </c>
      <c r="Q655" s="33"/>
      <c r="R655" s="112" t="s">
        <v>157</v>
      </c>
      <c r="S655" s="7" t="str">
        <f>EMENTARIO[[#This Row],[NR]]&amp;" - "&amp;EMENTARIO[[#This Row],[Especificação]]</f>
        <v>1.2.1.5.01.5.1 - Contribuição Oriunda de Sentenças Judiciais - Servidor Civil Inativo - Principal</v>
      </c>
    </row>
    <row r="656" spans="2:19" ht="30" x14ac:dyDescent="0.25">
      <c r="B656" s="128"/>
      <c r="C656" s="19" t="s">
        <v>1513</v>
      </c>
      <c r="D656" s="19" t="s">
        <v>1522</v>
      </c>
      <c r="E656" s="19" t="s">
        <v>1513</v>
      </c>
      <c r="F656" s="19" t="s">
        <v>1524</v>
      </c>
      <c r="G656" s="19" t="s">
        <v>1515</v>
      </c>
      <c r="H656" s="19" t="s">
        <v>1524</v>
      </c>
      <c r="I656" s="19" t="s">
        <v>1522</v>
      </c>
      <c r="J656" s="19" t="s">
        <v>9060</v>
      </c>
      <c r="K656" s="21" t="s">
        <v>995</v>
      </c>
      <c r="L656" s="19" t="str">
        <f t="shared" si="20"/>
        <v>A</v>
      </c>
      <c r="M656" s="19">
        <f t="shared" si="21"/>
        <v>7</v>
      </c>
      <c r="N656" s="20" t="s">
        <v>51</v>
      </c>
      <c r="O656" s="1" t="s">
        <v>2521</v>
      </c>
      <c r="P656" s="1" t="s">
        <v>265</v>
      </c>
      <c r="Q656" s="33"/>
      <c r="R656" s="112" t="s">
        <v>157</v>
      </c>
      <c r="S656" s="7" t="str">
        <f>EMENTARIO[[#This Row],[NR]]&amp;" - "&amp;EMENTARIO[[#This Row],[Especificação]]</f>
        <v>1.2.1.5.01.5.2 - Contribuição Oriunda de Sentenças Judiciais - Servidor Civil Inativo - Multas e Juros de Mora</v>
      </c>
    </row>
    <row r="657" spans="2:19" ht="30" x14ac:dyDescent="0.25">
      <c r="B657" s="128"/>
      <c r="C657" s="19" t="s">
        <v>1513</v>
      </c>
      <c r="D657" s="19" t="s">
        <v>1522</v>
      </c>
      <c r="E657" s="19" t="s">
        <v>1513</v>
      </c>
      <c r="F657" s="19" t="s">
        <v>1524</v>
      </c>
      <c r="G657" s="19" t="s">
        <v>1515</v>
      </c>
      <c r="H657" s="19" t="s">
        <v>1524</v>
      </c>
      <c r="I657" s="19" t="s">
        <v>1514</v>
      </c>
      <c r="J657" s="19" t="s">
        <v>9061</v>
      </c>
      <c r="K657" s="21" t="s">
        <v>996</v>
      </c>
      <c r="L657" s="19" t="str">
        <f t="shared" si="20"/>
        <v>A</v>
      </c>
      <c r="M657" s="19">
        <f t="shared" si="21"/>
        <v>7</v>
      </c>
      <c r="N657" s="20" t="s">
        <v>51</v>
      </c>
      <c r="O657" s="1" t="s">
        <v>2521</v>
      </c>
      <c r="P657" s="1" t="s">
        <v>265</v>
      </c>
      <c r="Q657" s="33"/>
      <c r="R657" s="112" t="s">
        <v>157</v>
      </c>
      <c r="S657" s="7" t="str">
        <f>EMENTARIO[[#This Row],[NR]]&amp;" - "&amp;EMENTARIO[[#This Row],[Especificação]]</f>
        <v>1.2.1.5.01.5.3 - Contribuição Oriunda de Sentenças Judiciais - Servidor Civil Inativo - Dívida Ativa</v>
      </c>
    </row>
    <row r="658" spans="2:19" ht="30" x14ac:dyDescent="0.25">
      <c r="B658" s="128"/>
      <c r="C658" s="19" t="s">
        <v>1513</v>
      </c>
      <c r="D658" s="19" t="s">
        <v>1522</v>
      </c>
      <c r="E658" s="19" t="s">
        <v>1513</v>
      </c>
      <c r="F658" s="19" t="s">
        <v>1524</v>
      </c>
      <c r="G658" s="19" t="s">
        <v>1515</v>
      </c>
      <c r="H658" s="19" t="s">
        <v>1524</v>
      </c>
      <c r="I658" s="19" t="s">
        <v>1523</v>
      </c>
      <c r="J658" s="19" t="s">
        <v>9062</v>
      </c>
      <c r="K658" s="21" t="s">
        <v>997</v>
      </c>
      <c r="L658" s="19" t="str">
        <f t="shared" si="20"/>
        <v>A</v>
      </c>
      <c r="M658" s="19">
        <f t="shared" si="21"/>
        <v>7</v>
      </c>
      <c r="N658" s="20" t="s">
        <v>51</v>
      </c>
      <c r="O658" s="1" t="s">
        <v>2521</v>
      </c>
      <c r="P658" s="1" t="s">
        <v>265</v>
      </c>
      <c r="Q658" s="33"/>
      <c r="R658" s="112" t="s">
        <v>157</v>
      </c>
      <c r="S658" s="7" t="str">
        <f>EMENTARIO[[#This Row],[NR]]&amp;" - "&amp;EMENTARIO[[#This Row],[Especificação]]</f>
        <v>1.2.1.5.01.5.4 - Contribuição Oriunda de Sentenças Judiciais - Servidor Civil Inativo - Dívida Ativa - Multas e Juros de Mora da Dívida Ativa</v>
      </c>
    </row>
    <row r="659" spans="2:19" x14ac:dyDescent="0.25">
      <c r="B659" s="128"/>
      <c r="C659" s="19" t="s">
        <v>1513</v>
      </c>
      <c r="D659" s="19" t="s">
        <v>1522</v>
      </c>
      <c r="E659" s="19" t="s">
        <v>1513</v>
      </c>
      <c r="F659" s="19" t="s">
        <v>1524</v>
      </c>
      <c r="G659" s="19" t="s">
        <v>1515</v>
      </c>
      <c r="H659" s="19" t="s">
        <v>1524</v>
      </c>
      <c r="I659" s="19" t="s">
        <v>1524</v>
      </c>
      <c r="J659" s="19" t="s">
        <v>9063</v>
      </c>
      <c r="K659" s="21" t="s">
        <v>998</v>
      </c>
      <c r="L659" s="19" t="str">
        <f t="shared" si="20"/>
        <v>A</v>
      </c>
      <c r="M659" s="19">
        <f t="shared" si="21"/>
        <v>7</v>
      </c>
      <c r="N659" s="20" t="s">
        <v>51</v>
      </c>
      <c r="O659" s="1" t="s">
        <v>2521</v>
      </c>
      <c r="P659" s="1" t="s">
        <v>265</v>
      </c>
      <c r="Q659" s="33"/>
      <c r="R659" s="112" t="s">
        <v>157</v>
      </c>
      <c r="S659" s="7" t="str">
        <f>EMENTARIO[[#This Row],[NR]]&amp;" - "&amp;EMENTARIO[[#This Row],[Especificação]]</f>
        <v>1.2.1.5.01.5.5 - Contribuição Oriunda de Sentenças Judiciais - Servidor Civil Inativo - Multas</v>
      </c>
    </row>
    <row r="660" spans="2:19" ht="30" x14ac:dyDescent="0.25">
      <c r="B660" s="128"/>
      <c r="C660" s="19" t="s">
        <v>1513</v>
      </c>
      <c r="D660" s="19" t="s">
        <v>1522</v>
      </c>
      <c r="E660" s="19" t="s">
        <v>1513</v>
      </c>
      <c r="F660" s="19" t="s">
        <v>1524</v>
      </c>
      <c r="G660" s="19" t="s">
        <v>1515</v>
      </c>
      <c r="H660" s="19" t="s">
        <v>1524</v>
      </c>
      <c r="I660" s="19" t="s">
        <v>1518</v>
      </c>
      <c r="J660" s="19" t="s">
        <v>9064</v>
      </c>
      <c r="K660" s="21" t="s">
        <v>999</v>
      </c>
      <c r="L660" s="19" t="str">
        <f t="shared" si="20"/>
        <v>A</v>
      </c>
      <c r="M660" s="19">
        <f t="shared" si="21"/>
        <v>7</v>
      </c>
      <c r="N660" s="20" t="s">
        <v>51</v>
      </c>
      <c r="O660" s="1" t="s">
        <v>2521</v>
      </c>
      <c r="P660" s="1" t="s">
        <v>265</v>
      </c>
      <c r="Q660" s="33"/>
      <c r="R660" s="112" t="s">
        <v>157</v>
      </c>
      <c r="S660" s="7" t="str">
        <f>EMENTARIO[[#This Row],[NR]]&amp;" - "&amp;EMENTARIO[[#This Row],[Especificação]]</f>
        <v>1.2.1.5.01.5.6 - Contribuição Oriunda de Sentenças Judiciais - Servidor Civil Inativo - Juros de Mora</v>
      </c>
    </row>
    <row r="661" spans="2:19" ht="30" x14ac:dyDescent="0.25">
      <c r="B661" s="128"/>
      <c r="C661" s="19" t="s">
        <v>1513</v>
      </c>
      <c r="D661" s="19" t="s">
        <v>1522</v>
      </c>
      <c r="E661" s="19" t="s">
        <v>1513</v>
      </c>
      <c r="F661" s="19" t="s">
        <v>1524</v>
      </c>
      <c r="G661" s="19" t="s">
        <v>1515</v>
      </c>
      <c r="H661" s="19" t="s">
        <v>1524</v>
      </c>
      <c r="I661" s="19" t="s">
        <v>1520</v>
      </c>
      <c r="J661" s="19" t="s">
        <v>9065</v>
      </c>
      <c r="K661" s="21" t="s">
        <v>1000</v>
      </c>
      <c r="L661" s="19" t="str">
        <f t="shared" si="20"/>
        <v>A</v>
      </c>
      <c r="M661" s="19">
        <f t="shared" si="21"/>
        <v>7</v>
      </c>
      <c r="N661" s="20" t="s">
        <v>45</v>
      </c>
      <c r="O661" s="1" t="s">
        <v>2521</v>
      </c>
      <c r="P661" s="1"/>
      <c r="Q661" s="33"/>
      <c r="R661" s="112" t="s">
        <v>157</v>
      </c>
      <c r="S661" s="7" t="str">
        <f>EMENTARIO[[#This Row],[NR]]&amp;" - "&amp;EMENTARIO[[#This Row],[Especificação]]</f>
        <v>1.2.1.5.01.5.7 - Contribuição Oriunda de Sentenças Judiciais - Servidor Civil Inativo - Dívida Ativa - Multas da Dívida Ativa</v>
      </c>
    </row>
    <row r="662" spans="2:19" ht="30" x14ac:dyDescent="0.25">
      <c r="B662" s="128"/>
      <c r="C662" s="19" t="s">
        <v>1513</v>
      </c>
      <c r="D662" s="19" t="s">
        <v>1522</v>
      </c>
      <c r="E662" s="19" t="s">
        <v>1513</v>
      </c>
      <c r="F662" s="19" t="s">
        <v>1524</v>
      </c>
      <c r="G662" s="19" t="s">
        <v>1515</v>
      </c>
      <c r="H662" s="19" t="s">
        <v>1524</v>
      </c>
      <c r="I662" s="19" t="s">
        <v>1521</v>
      </c>
      <c r="J662" s="19" t="s">
        <v>9066</v>
      </c>
      <c r="K662" s="21" t="s">
        <v>1001</v>
      </c>
      <c r="L662" s="19" t="str">
        <f t="shared" si="20"/>
        <v>A</v>
      </c>
      <c r="M662" s="19">
        <f t="shared" si="21"/>
        <v>7</v>
      </c>
      <c r="N662" s="20" t="s">
        <v>45</v>
      </c>
      <c r="O662" s="1" t="s">
        <v>2521</v>
      </c>
      <c r="P662" s="1"/>
      <c r="Q662" s="33"/>
      <c r="R662" s="112" t="s">
        <v>157</v>
      </c>
      <c r="S662" s="7" t="str">
        <f>EMENTARIO[[#This Row],[NR]]&amp;" - "&amp;EMENTARIO[[#This Row],[Especificação]]</f>
        <v>1.2.1.5.01.5.8 - Contribuição Oriunda de Sentenças Judiciais - Servidor Civil Inativo - Juros de Mora da Dívida Ativa</v>
      </c>
    </row>
    <row r="663" spans="2:19" ht="30" x14ac:dyDescent="0.25">
      <c r="B663" s="128"/>
      <c r="C663" s="19" t="s">
        <v>1513</v>
      </c>
      <c r="D663" s="19" t="s">
        <v>1522</v>
      </c>
      <c r="E663" s="19" t="s">
        <v>1513</v>
      </c>
      <c r="F663" s="19" t="s">
        <v>1524</v>
      </c>
      <c r="G663" s="19" t="s">
        <v>1515</v>
      </c>
      <c r="H663" s="19" t="s">
        <v>1518</v>
      </c>
      <c r="I663" s="19" t="s">
        <v>1516</v>
      </c>
      <c r="J663" s="19" t="s">
        <v>9067</v>
      </c>
      <c r="K663" s="21" t="s">
        <v>133</v>
      </c>
      <c r="L663" s="19" t="str">
        <f t="shared" si="20"/>
        <v>S</v>
      </c>
      <c r="M663" s="19">
        <f t="shared" si="21"/>
        <v>6</v>
      </c>
      <c r="N663" s="20" t="s">
        <v>51</v>
      </c>
      <c r="O663" s="1" t="s">
        <v>3082</v>
      </c>
      <c r="P663" s="1"/>
      <c r="Q663" s="33"/>
      <c r="R663" s="112" t="s">
        <v>157</v>
      </c>
      <c r="S663" s="7" t="str">
        <f>EMENTARIO[[#This Row],[NR]]&amp;" - "&amp;EMENTARIO[[#This Row],[Especificação]]</f>
        <v>1.2.1.5.01.6.0 - Contribuição Oriunda de Sentenças Judiciais - Servidor Civil - Pensionistas</v>
      </c>
    </row>
    <row r="664" spans="2:19" ht="30" x14ac:dyDescent="0.25">
      <c r="B664" s="128"/>
      <c r="C664" s="19" t="s">
        <v>1513</v>
      </c>
      <c r="D664" s="19" t="s">
        <v>1522</v>
      </c>
      <c r="E664" s="19" t="s">
        <v>1513</v>
      </c>
      <c r="F664" s="19" t="s">
        <v>1524</v>
      </c>
      <c r="G664" s="19" t="s">
        <v>1515</v>
      </c>
      <c r="H664" s="19" t="s">
        <v>1518</v>
      </c>
      <c r="I664" s="19" t="s">
        <v>1513</v>
      </c>
      <c r="J664" s="19" t="s">
        <v>9068</v>
      </c>
      <c r="K664" s="21" t="s">
        <v>1002</v>
      </c>
      <c r="L664" s="19" t="str">
        <f t="shared" si="20"/>
        <v>A</v>
      </c>
      <c r="M664" s="19">
        <f t="shared" si="21"/>
        <v>7</v>
      </c>
      <c r="N664" s="20" t="s">
        <v>51</v>
      </c>
      <c r="O664" s="1" t="s">
        <v>2521</v>
      </c>
      <c r="P664" s="1"/>
      <c r="Q664" s="33"/>
      <c r="R664" s="112" t="s">
        <v>157</v>
      </c>
      <c r="S664" s="7" t="str">
        <f>EMENTARIO[[#This Row],[NR]]&amp;" - "&amp;EMENTARIO[[#This Row],[Especificação]]</f>
        <v>1.2.1.5.01.6.1 - Contribuição Oriunda de Sentenças Judiciais - Servidor Civil - Pensionistas - Principal</v>
      </c>
    </row>
    <row r="665" spans="2:19" ht="30" x14ac:dyDescent="0.25">
      <c r="B665" s="128"/>
      <c r="C665" s="19" t="s">
        <v>1513</v>
      </c>
      <c r="D665" s="19" t="s">
        <v>1522</v>
      </c>
      <c r="E665" s="19" t="s">
        <v>1513</v>
      </c>
      <c r="F665" s="19" t="s">
        <v>1524</v>
      </c>
      <c r="G665" s="19" t="s">
        <v>1515</v>
      </c>
      <c r="H665" s="19" t="s">
        <v>1518</v>
      </c>
      <c r="I665" s="19" t="s">
        <v>1522</v>
      </c>
      <c r="J665" s="19" t="s">
        <v>9069</v>
      </c>
      <c r="K665" s="21" t="s">
        <v>1003</v>
      </c>
      <c r="L665" s="19" t="str">
        <f t="shared" si="20"/>
        <v>A</v>
      </c>
      <c r="M665" s="19">
        <f t="shared" si="21"/>
        <v>7</v>
      </c>
      <c r="N665" s="20" t="s">
        <v>51</v>
      </c>
      <c r="O665" s="1" t="s">
        <v>2521</v>
      </c>
      <c r="P665" s="1"/>
      <c r="Q665" s="33"/>
      <c r="R665" s="112" t="s">
        <v>157</v>
      </c>
      <c r="S665" s="7" t="str">
        <f>EMENTARIO[[#This Row],[NR]]&amp;" - "&amp;EMENTARIO[[#This Row],[Especificação]]</f>
        <v>1.2.1.5.01.6.2 - Contribuição Oriunda de Sentenças Judiciais - Servidor Civil - Pensionistas - Multas e Juros de Mora</v>
      </c>
    </row>
    <row r="666" spans="2:19" ht="30" x14ac:dyDescent="0.25">
      <c r="B666" s="128"/>
      <c r="C666" s="19" t="s">
        <v>1513</v>
      </c>
      <c r="D666" s="19" t="s">
        <v>1522</v>
      </c>
      <c r="E666" s="19" t="s">
        <v>1513</v>
      </c>
      <c r="F666" s="19" t="s">
        <v>1524</v>
      </c>
      <c r="G666" s="19" t="s">
        <v>1515</v>
      </c>
      <c r="H666" s="19" t="s">
        <v>1518</v>
      </c>
      <c r="I666" s="19" t="s">
        <v>1514</v>
      </c>
      <c r="J666" s="19" t="s">
        <v>9070</v>
      </c>
      <c r="K666" s="21" t="s">
        <v>1004</v>
      </c>
      <c r="L666" s="19" t="str">
        <f t="shared" si="20"/>
        <v>A</v>
      </c>
      <c r="M666" s="19">
        <f t="shared" si="21"/>
        <v>7</v>
      </c>
      <c r="N666" s="20" t="s">
        <v>51</v>
      </c>
      <c r="O666" s="1" t="s">
        <v>2521</v>
      </c>
      <c r="P666" s="1"/>
      <c r="Q666" s="33"/>
      <c r="R666" s="112" t="s">
        <v>157</v>
      </c>
      <c r="S666" s="7" t="str">
        <f>EMENTARIO[[#This Row],[NR]]&amp;" - "&amp;EMENTARIO[[#This Row],[Especificação]]</f>
        <v>1.2.1.5.01.6.3 - Contribuição Oriunda de Sentenças Judiciais - Servidor Civil - Pensionistas - Dívida Ativa</v>
      </c>
    </row>
    <row r="667" spans="2:19" ht="30" x14ac:dyDescent="0.25">
      <c r="B667" s="128"/>
      <c r="C667" s="19" t="s">
        <v>1513</v>
      </c>
      <c r="D667" s="19" t="s">
        <v>1522</v>
      </c>
      <c r="E667" s="19" t="s">
        <v>1513</v>
      </c>
      <c r="F667" s="19" t="s">
        <v>1524</v>
      </c>
      <c r="G667" s="19" t="s">
        <v>1515</v>
      </c>
      <c r="H667" s="19" t="s">
        <v>1518</v>
      </c>
      <c r="I667" s="19" t="s">
        <v>1523</v>
      </c>
      <c r="J667" s="19" t="s">
        <v>9071</v>
      </c>
      <c r="K667" s="21" t="s">
        <v>1005</v>
      </c>
      <c r="L667" s="19" t="str">
        <f t="shared" si="20"/>
        <v>A</v>
      </c>
      <c r="M667" s="19">
        <f t="shared" si="21"/>
        <v>7</v>
      </c>
      <c r="N667" s="20" t="s">
        <v>51</v>
      </c>
      <c r="O667" s="1" t="s">
        <v>2521</v>
      </c>
      <c r="P667" s="1"/>
      <c r="Q667" s="33"/>
      <c r="R667" s="112" t="s">
        <v>157</v>
      </c>
      <c r="S667" s="7" t="str">
        <f>EMENTARIO[[#This Row],[NR]]&amp;" - "&amp;EMENTARIO[[#This Row],[Especificação]]</f>
        <v>1.2.1.5.01.6.4 - Contribuição Oriunda de Sentenças Judiciais - Servidor Civil - Pensionistas - Dívida Ativa - Multas e Juros de Mora da Dívida Ativa</v>
      </c>
    </row>
    <row r="668" spans="2:19" ht="30" x14ac:dyDescent="0.25">
      <c r="B668" s="128"/>
      <c r="C668" s="19" t="s">
        <v>1513</v>
      </c>
      <c r="D668" s="19" t="s">
        <v>1522</v>
      </c>
      <c r="E668" s="19" t="s">
        <v>1513</v>
      </c>
      <c r="F668" s="19" t="s">
        <v>1524</v>
      </c>
      <c r="G668" s="19" t="s">
        <v>1515</v>
      </c>
      <c r="H668" s="19" t="s">
        <v>1518</v>
      </c>
      <c r="I668" s="19" t="s">
        <v>1524</v>
      </c>
      <c r="J668" s="19" t="s">
        <v>9072</v>
      </c>
      <c r="K668" s="21" t="s">
        <v>1006</v>
      </c>
      <c r="L668" s="19" t="str">
        <f t="shared" si="20"/>
        <v>A</v>
      </c>
      <c r="M668" s="19">
        <f t="shared" si="21"/>
        <v>7</v>
      </c>
      <c r="N668" s="20" t="s">
        <v>51</v>
      </c>
      <c r="O668" s="1" t="s">
        <v>2521</v>
      </c>
      <c r="P668" s="1"/>
      <c r="Q668" s="33"/>
      <c r="R668" s="112" t="s">
        <v>157</v>
      </c>
      <c r="S668" s="7" t="str">
        <f>EMENTARIO[[#This Row],[NR]]&amp;" - "&amp;EMENTARIO[[#This Row],[Especificação]]</f>
        <v>1.2.1.5.01.6.5 - Contribuição Oriunda de Sentenças Judiciais - Servidor Civil - Pensionistas - Multas</v>
      </c>
    </row>
    <row r="669" spans="2:19" ht="30" x14ac:dyDescent="0.25">
      <c r="B669" s="128"/>
      <c r="C669" s="19" t="s">
        <v>1513</v>
      </c>
      <c r="D669" s="19" t="s">
        <v>1522</v>
      </c>
      <c r="E669" s="19" t="s">
        <v>1513</v>
      </c>
      <c r="F669" s="19" t="s">
        <v>1524</v>
      </c>
      <c r="G669" s="19" t="s">
        <v>1515</v>
      </c>
      <c r="H669" s="19" t="s">
        <v>1518</v>
      </c>
      <c r="I669" s="19" t="s">
        <v>1518</v>
      </c>
      <c r="J669" s="19" t="s">
        <v>9073</v>
      </c>
      <c r="K669" s="21" t="s">
        <v>1007</v>
      </c>
      <c r="L669" s="19" t="str">
        <f t="shared" si="20"/>
        <v>A</v>
      </c>
      <c r="M669" s="19">
        <f t="shared" si="21"/>
        <v>7</v>
      </c>
      <c r="N669" s="20" t="s">
        <v>51</v>
      </c>
      <c r="O669" s="1" t="s">
        <v>2521</v>
      </c>
      <c r="P669" s="1"/>
      <c r="Q669" s="33"/>
      <c r="R669" s="112" t="s">
        <v>157</v>
      </c>
      <c r="S669" s="7" t="str">
        <f>EMENTARIO[[#This Row],[NR]]&amp;" - "&amp;EMENTARIO[[#This Row],[Especificação]]</f>
        <v>1.2.1.5.01.6.6 - Contribuição Oriunda de Sentenças Judiciais - Servidor Civil - Pensionistas - Juros de Mora</v>
      </c>
    </row>
    <row r="670" spans="2:19" ht="30" x14ac:dyDescent="0.25">
      <c r="B670" s="128"/>
      <c r="C670" s="19" t="s">
        <v>1513</v>
      </c>
      <c r="D670" s="19" t="s">
        <v>1522</v>
      </c>
      <c r="E670" s="19" t="s">
        <v>1513</v>
      </c>
      <c r="F670" s="19" t="s">
        <v>1524</v>
      </c>
      <c r="G670" s="19" t="s">
        <v>1515</v>
      </c>
      <c r="H670" s="19" t="s">
        <v>1518</v>
      </c>
      <c r="I670" s="19" t="s">
        <v>1520</v>
      </c>
      <c r="J670" s="19" t="s">
        <v>9074</v>
      </c>
      <c r="K670" s="21" t="s">
        <v>1008</v>
      </c>
      <c r="L670" s="19" t="str">
        <f t="shared" si="20"/>
        <v>A</v>
      </c>
      <c r="M670" s="19">
        <f t="shared" si="21"/>
        <v>7</v>
      </c>
      <c r="N670" s="20" t="s">
        <v>51</v>
      </c>
      <c r="O670" s="1" t="s">
        <v>2521</v>
      </c>
      <c r="P670" s="1"/>
      <c r="Q670" s="33"/>
      <c r="R670" s="112" t="s">
        <v>157</v>
      </c>
      <c r="S670" s="7" t="str">
        <f>EMENTARIO[[#This Row],[NR]]&amp;" - "&amp;EMENTARIO[[#This Row],[Especificação]]</f>
        <v>1.2.1.5.01.6.7 - Contribuição Oriunda de Sentenças Judiciais - Servidor Civil - Pensionistas - Dívida Ativa - Multas da Dívida Ativa</v>
      </c>
    </row>
    <row r="671" spans="2:19" ht="30" x14ac:dyDescent="0.25">
      <c r="B671" s="128"/>
      <c r="C671" s="19" t="s">
        <v>1513</v>
      </c>
      <c r="D671" s="19" t="s">
        <v>1522</v>
      </c>
      <c r="E671" s="19" t="s">
        <v>1513</v>
      </c>
      <c r="F671" s="19" t="s">
        <v>1524</v>
      </c>
      <c r="G671" s="19" t="s">
        <v>1515</v>
      </c>
      <c r="H671" s="19" t="s">
        <v>1518</v>
      </c>
      <c r="I671" s="19" t="s">
        <v>1521</v>
      </c>
      <c r="J671" s="19" t="s">
        <v>9075</v>
      </c>
      <c r="K671" s="21" t="s">
        <v>1009</v>
      </c>
      <c r="L671" s="19" t="str">
        <f t="shared" si="20"/>
        <v>A</v>
      </c>
      <c r="M671" s="19">
        <f t="shared" si="21"/>
        <v>7</v>
      </c>
      <c r="N671" s="20" t="s">
        <v>51</v>
      </c>
      <c r="O671" s="1" t="s">
        <v>2521</v>
      </c>
      <c r="P671" s="1"/>
      <c r="Q671" s="33"/>
      <c r="R671" s="112" t="s">
        <v>157</v>
      </c>
      <c r="S671" s="7" t="str">
        <f>EMENTARIO[[#This Row],[NR]]&amp;" - "&amp;EMENTARIO[[#This Row],[Especificação]]</f>
        <v>1.2.1.5.01.6.8 - Contribuição Oriunda de Sentenças Judiciais - Servidor Civil - Pensionistas - Juros de Mora da Dívida Ativa</v>
      </c>
    </row>
    <row r="672" spans="2:19" ht="30" x14ac:dyDescent="0.25">
      <c r="B672" s="128"/>
      <c r="C672" s="19" t="s">
        <v>1513</v>
      </c>
      <c r="D672" s="19" t="s">
        <v>1522</v>
      </c>
      <c r="E672" s="19" t="s">
        <v>1513</v>
      </c>
      <c r="F672" s="19" t="s">
        <v>1524</v>
      </c>
      <c r="G672" s="19" t="s">
        <v>1517</v>
      </c>
      <c r="H672" s="19" t="s">
        <v>1516</v>
      </c>
      <c r="I672" s="19" t="s">
        <v>1516</v>
      </c>
      <c r="J672" s="19" t="s">
        <v>9076</v>
      </c>
      <c r="K672" s="21" t="s">
        <v>135</v>
      </c>
      <c r="L672" s="19" t="str">
        <f t="shared" si="20"/>
        <v>S</v>
      </c>
      <c r="M672" s="19">
        <f t="shared" si="21"/>
        <v>5</v>
      </c>
      <c r="N672" s="20" t="s">
        <v>45</v>
      </c>
      <c r="O672" s="1" t="s">
        <v>136</v>
      </c>
      <c r="P672" s="1"/>
      <c r="Q672" s="33"/>
      <c r="R672" s="112" t="s">
        <v>157</v>
      </c>
      <c r="S672" s="7" t="str">
        <f>EMENTARIO[[#This Row],[NR]]&amp;" - "&amp;EMENTARIO[[#This Row],[Especificação]]</f>
        <v>1.2.1.5.02.0.0 - Contribuição Patronal - Servidor Civil</v>
      </c>
    </row>
    <row r="673" spans="2:19" ht="30" x14ac:dyDescent="0.25">
      <c r="B673" s="128"/>
      <c r="C673" s="19" t="s">
        <v>1513</v>
      </c>
      <c r="D673" s="19" t="s">
        <v>1522</v>
      </c>
      <c r="E673" s="19" t="s">
        <v>1513</v>
      </c>
      <c r="F673" s="19" t="s">
        <v>1524</v>
      </c>
      <c r="G673" s="19" t="s">
        <v>1517</v>
      </c>
      <c r="H673" s="19" t="s">
        <v>1513</v>
      </c>
      <c r="I673" s="19" t="s">
        <v>1516</v>
      </c>
      <c r="J673" s="19" t="s">
        <v>9077</v>
      </c>
      <c r="K673" s="21" t="s">
        <v>137</v>
      </c>
      <c r="L673" s="19" t="str">
        <f t="shared" si="20"/>
        <v>S</v>
      </c>
      <c r="M673" s="19">
        <f t="shared" si="21"/>
        <v>6</v>
      </c>
      <c r="N673" s="20" t="s">
        <v>45</v>
      </c>
      <c r="O673" s="1" t="s">
        <v>138</v>
      </c>
      <c r="P673" s="1"/>
      <c r="Q673" s="33"/>
      <c r="R673" s="112" t="s">
        <v>157</v>
      </c>
      <c r="S673" s="7" t="str">
        <f>EMENTARIO[[#This Row],[NR]]&amp;" - "&amp;EMENTARIO[[#This Row],[Especificação]]</f>
        <v>1.2.1.5.02.1.0 - Contribuição Patronal - Servidor Civil Ativo</v>
      </c>
    </row>
    <row r="674" spans="2:19" x14ac:dyDescent="0.25">
      <c r="B674" s="128"/>
      <c r="C674" s="19" t="s">
        <v>1513</v>
      </c>
      <c r="D674" s="19" t="s">
        <v>1522</v>
      </c>
      <c r="E674" s="19" t="s">
        <v>1513</v>
      </c>
      <c r="F674" s="19" t="s">
        <v>1524</v>
      </c>
      <c r="G674" s="19" t="s">
        <v>1517</v>
      </c>
      <c r="H674" s="19" t="s">
        <v>1513</v>
      </c>
      <c r="I674" s="19" t="s">
        <v>1513</v>
      </c>
      <c r="J674" s="19" t="s">
        <v>9078</v>
      </c>
      <c r="K674" s="21" t="s">
        <v>1010</v>
      </c>
      <c r="L674" s="19" t="str">
        <f t="shared" si="20"/>
        <v>A</v>
      </c>
      <c r="M674" s="19">
        <f t="shared" si="21"/>
        <v>7</v>
      </c>
      <c r="N674" s="20" t="s">
        <v>45</v>
      </c>
      <c r="O674" s="1" t="s">
        <v>2521</v>
      </c>
      <c r="P674" s="1"/>
      <c r="Q674" s="33"/>
      <c r="R674" s="112" t="s">
        <v>157</v>
      </c>
      <c r="S674" s="7" t="str">
        <f>EMENTARIO[[#This Row],[NR]]&amp;" - "&amp;EMENTARIO[[#This Row],[Especificação]]</f>
        <v>1.2.1.5.02.1.1 - Contribuição Patronal - Servidor Civil Ativo - Principal</v>
      </c>
    </row>
    <row r="675" spans="2:19" x14ac:dyDescent="0.25">
      <c r="B675" s="128"/>
      <c r="C675" s="19" t="s">
        <v>1513</v>
      </c>
      <c r="D675" s="19" t="s">
        <v>1522</v>
      </c>
      <c r="E675" s="19" t="s">
        <v>1513</v>
      </c>
      <c r="F675" s="19" t="s">
        <v>1524</v>
      </c>
      <c r="G675" s="19" t="s">
        <v>1517</v>
      </c>
      <c r="H675" s="19" t="s">
        <v>1513</v>
      </c>
      <c r="I675" s="19" t="s">
        <v>1522</v>
      </c>
      <c r="J675" s="19" t="s">
        <v>9079</v>
      </c>
      <c r="K675" s="21" t="s">
        <v>1011</v>
      </c>
      <c r="L675" s="19" t="str">
        <f t="shared" si="20"/>
        <v>A</v>
      </c>
      <c r="M675" s="19">
        <f t="shared" si="21"/>
        <v>7</v>
      </c>
      <c r="N675" s="20" t="s">
        <v>51</v>
      </c>
      <c r="O675" s="1" t="s">
        <v>2521</v>
      </c>
      <c r="P675" s="1"/>
      <c r="Q675" s="33"/>
      <c r="R675" s="112" t="s">
        <v>157</v>
      </c>
      <c r="S675" s="7" t="str">
        <f>EMENTARIO[[#This Row],[NR]]&amp;" - "&amp;EMENTARIO[[#This Row],[Especificação]]</f>
        <v>1.2.1.5.02.1.2 - Contribuição Patronal - Servidor Civil Ativo - Multas e Juros de Mora</v>
      </c>
    </row>
    <row r="676" spans="2:19" x14ac:dyDescent="0.25">
      <c r="B676" s="128"/>
      <c r="C676" s="19" t="s">
        <v>1513</v>
      </c>
      <c r="D676" s="19" t="s">
        <v>1522</v>
      </c>
      <c r="E676" s="19" t="s">
        <v>1513</v>
      </c>
      <c r="F676" s="19" t="s">
        <v>1524</v>
      </c>
      <c r="G676" s="19" t="s">
        <v>1517</v>
      </c>
      <c r="H676" s="19" t="s">
        <v>1513</v>
      </c>
      <c r="I676" s="19" t="s">
        <v>1514</v>
      </c>
      <c r="J676" s="19" t="s">
        <v>9080</v>
      </c>
      <c r="K676" s="21" t="s">
        <v>1012</v>
      </c>
      <c r="L676" s="19" t="str">
        <f t="shared" si="20"/>
        <v>A</v>
      </c>
      <c r="M676" s="19">
        <f t="shared" si="21"/>
        <v>7</v>
      </c>
      <c r="N676" s="20" t="s">
        <v>51</v>
      </c>
      <c r="O676" s="1" t="s">
        <v>2521</v>
      </c>
      <c r="P676" s="1"/>
      <c r="Q676" s="33"/>
      <c r="R676" s="112" t="s">
        <v>157</v>
      </c>
      <c r="S676" s="7" t="str">
        <f>EMENTARIO[[#This Row],[NR]]&amp;" - "&amp;EMENTARIO[[#This Row],[Especificação]]</f>
        <v>1.2.1.5.02.1.3 - Contribuição Patronal - Servidor Civil Ativo - Dívida Ativa</v>
      </c>
    </row>
    <row r="677" spans="2:19" ht="30" x14ac:dyDescent="0.25">
      <c r="B677" s="128"/>
      <c r="C677" s="19" t="s">
        <v>1513</v>
      </c>
      <c r="D677" s="19" t="s">
        <v>1522</v>
      </c>
      <c r="E677" s="19" t="s">
        <v>1513</v>
      </c>
      <c r="F677" s="19" t="s">
        <v>1524</v>
      </c>
      <c r="G677" s="19" t="s">
        <v>1517</v>
      </c>
      <c r="H677" s="19" t="s">
        <v>1513</v>
      </c>
      <c r="I677" s="19" t="s">
        <v>1523</v>
      </c>
      <c r="J677" s="19" t="s">
        <v>9081</v>
      </c>
      <c r="K677" s="21" t="s">
        <v>1013</v>
      </c>
      <c r="L677" s="19" t="str">
        <f t="shared" si="20"/>
        <v>A</v>
      </c>
      <c r="M677" s="19">
        <f t="shared" si="21"/>
        <v>7</v>
      </c>
      <c r="N677" s="20" t="s">
        <v>51</v>
      </c>
      <c r="O677" s="1" t="s">
        <v>2521</v>
      </c>
      <c r="P677" s="1"/>
      <c r="Q677" s="33"/>
      <c r="R677" s="112" t="s">
        <v>157</v>
      </c>
      <c r="S677" s="7" t="str">
        <f>EMENTARIO[[#This Row],[NR]]&amp;" - "&amp;EMENTARIO[[#This Row],[Especificação]]</f>
        <v>1.2.1.5.02.1.4 - Contribuição Patronal - Servidor Civil Ativo - Dívida Ativa - Multas e Juros de Mora da Dívida Ativa</v>
      </c>
    </row>
    <row r="678" spans="2:19" x14ac:dyDescent="0.25">
      <c r="B678" s="128"/>
      <c r="C678" s="19" t="s">
        <v>1513</v>
      </c>
      <c r="D678" s="19" t="s">
        <v>1522</v>
      </c>
      <c r="E678" s="19" t="s">
        <v>1513</v>
      </c>
      <c r="F678" s="19" t="s">
        <v>1524</v>
      </c>
      <c r="G678" s="19" t="s">
        <v>1517</v>
      </c>
      <c r="H678" s="19" t="s">
        <v>1513</v>
      </c>
      <c r="I678" s="19" t="s">
        <v>1524</v>
      </c>
      <c r="J678" s="19" t="s">
        <v>9082</v>
      </c>
      <c r="K678" s="21" t="s">
        <v>1014</v>
      </c>
      <c r="L678" s="19" t="str">
        <f t="shared" si="20"/>
        <v>A</v>
      </c>
      <c r="M678" s="19">
        <f t="shared" si="21"/>
        <v>7</v>
      </c>
      <c r="N678" s="20" t="s">
        <v>51</v>
      </c>
      <c r="O678" s="1" t="s">
        <v>2521</v>
      </c>
      <c r="P678" s="1"/>
      <c r="Q678" s="33"/>
      <c r="R678" s="112" t="s">
        <v>157</v>
      </c>
      <c r="S678" s="7" t="str">
        <f>EMENTARIO[[#This Row],[NR]]&amp;" - "&amp;EMENTARIO[[#This Row],[Especificação]]</f>
        <v>1.2.1.5.02.1.5 - Contribuição Patronal - Servidor Civil Ativo - Multas</v>
      </c>
    </row>
    <row r="679" spans="2:19" x14ac:dyDescent="0.25">
      <c r="B679" s="128"/>
      <c r="C679" s="19" t="s">
        <v>1513</v>
      </c>
      <c r="D679" s="19" t="s">
        <v>1522</v>
      </c>
      <c r="E679" s="19" t="s">
        <v>1513</v>
      </c>
      <c r="F679" s="19" t="s">
        <v>1524</v>
      </c>
      <c r="G679" s="19" t="s">
        <v>1517</v>
      </c>
      <c r="H679" s="19" t="s">
        <v>1513</v>
      </c>
      <c r="I679" s="19" t="s">
        <v>1518</v>
      </c>
      <c r="J679" s="19" t="s">
        <v>9083</v>
      </c>
      <c r="K679" s="21" t="s">
        <v>1015</v>
      </c>
      <c r="L679" s="19" t="str">
        <f t="shared" si="20"/>
        <v>A</v>
      </c>
      <c r="M679" s="19">
        <f t="shared" si="21"/>
        <v>7</v>
      </c>
      <c r="N679" s="20" t="s">
        <v>51</v>
      </c>
      <c r="O679" s="1" t="s">
        <v>2521</v>
      </c>
      <c r="P679" s="1"/>
      <c r="Q679" s="33"/>
      <c r="R679" s="112" t="s">
        <v>157</v>
      </c>
      <c r="S679" s="7" t="str">
        <f>EMENTARIO[[#This Row],[NR]]&amp;" - "&amp;EMENTARIO[[#This Row],[Especificação]]</f>
        <v>1.2.1.5.02.1.6 - Contribuição Patronal - Servidor Civil Ativo - Juros de Mora</v>
      </c>
    </row>
    <row r="680" spans="2:19" ht="30" x14ac:dyDescent="0.25">
      <c r="B680" s="128"/>
      <c r="C680" s="19" t="s">
        <v>1513</v>
      </c>
      <c r="D680" s="19" t="s">
        <v>1522</v>
      </c>
      <c r="E680" s="19" t="s">
        <v>1513</v>
      </c>
      <c r="F680" s="19" t="s">
        <v>1524</v>
      </c>
      <c r="G680" s="19" t="s">
        <v>1517</v>
      </c>
      <c r="H680" s="19" t="s">
        <v>1513</v>
      </c>
      <c r="I680" s="19" t="s">
        <v>1520</v>
      </c>
      <c r="J680" s="19" t="s">
        <v>9084</v>
      </c>
      <c r="K680" s="21" t="s">
        <v>1016</v>
      </c>
      <c r="L680" s="19" t="str">
        <f t="shared" si="20"/>
        <v>A</v>
      </c>
      <c r="M680" s="19">
        <f t="shared" si="21"/>
        <v>7</v>
      </c>
      <c r="N680" s="20" t="s">
        <v>51</v>
      </c>
      <c r="O680" s="1" t="s">
        <v>2521</v>
      </c>
      <c r="P680" s="1"/>
      <c r="Q680" s="33"/>
      <c r="R680" s="112" t="s">
        <v>157</v>
      </c>
      <c r="S680" s="7" t="str">
        <f>EMENTARIO[[#This Row],[NR]]&amp;" - "&amp;EMENTARIO[[#This Row],[Especificação]]</f>
        <v>1.2.1.5.02.1.7 - Contribuição Patronal - Servidor Civil Ativo - Dívida Ativa - Multas da Dívida Ativa</v>
      </c>
    </row>
    <row r="681" spans="2:19" x14ac:dyDescent="0.25">
      <c r="B681" s="128"/>
      <c r="C681" s="19" t="s">
        <v>1513</v>
      </c>
      <c r="D681" s="19" t="s">
        <v>1522</v>
      </c>
      <c r="E681" s="19" t="s">
        <v>1513</v>
      </c>
      <c r="F681" s="19" t="s">
        <v>1524</v>
      </c>
      <c r="G681" s="19" t="s">
        <v>1517</v>
      </c>
      <c r="H681" s="19" t="s">
        <v>1513</v>
      </c>
      <c r="I681" s="19" t="s">
        <v>1521</v>
      </c>
      <c r="J681" s="19" t="s">
        <v>9085</v>
      </c>
      <c r="K681" s="21" t="s">
        <v>1017</v>
      </c>
      <c r="L681" s="19" t="str">
        <f t="shared" si="20"/>
        <v>A</v>
      </c>
      <c r="M681" s="19">
        <f t="shared" si="21"/>
        <v>7</v>
      </c>
      <c r="N681" s="20" t="s">
        <v>51</v>
      </c>
      <c r="O681" s="1" t="s">
        <v>2521</v>
      </c>
      <c r="P681" s="1"/>
      <c r="Q681" s="33"/>
      <c r="R681" s="112" t="s">
        <v>157</v>
      </c>
      <c r="S681" s="7" t="str">
        <f>EMENTARIO[[#This Row],[NR]]&amp;" - "&amp;EMENTARIO[[#This Row],[Especificação]]</f>
        <v>1.2.1.5.02.1.8 - Contribuição Patronal - Servidor Civil Ativo - Juros de Mora da Dívida Ativa</v>
      </c>
    </row>
    <row r="682" spans="2:19" ht="45" x14ac:dyDescent="0.25">
      <c r="B682" s="128"/>
      <c r="C682" s="19" t="s">
        <v>1513</v>
      </c>
      <c r="D682" s="19" t="s">
        <v>1522</v>
      </c>
      <c r="E682" s="19" t="s">
        <v>1513</v>
      </c>
      <c r="F682" s="19" t="s">
        <v>1524</v>
      </c>
      <c r="G682" s="19" t="s">
        <v>1517</v>
      </c>
      <c r="H682" s="19" t="s">
        <v>1522</v>
      </c>
      <c r="I682" s="19" t="s">
        <v>1516</v>
      </c>
      <c r="J682" s="19" t="s">
        <v>9086</v>
      </c>
      <c r="K682" s="21" t="s">
        <v>3083</v>
      </c>
      <c r="L682" s="19" t="str">
        <f t="shared" si="20"/>
        <v>S</v>
      </c>
      <c r="M682" s="19">
        <f t="shared" si="21"/>
        <v>6</v>
      </c>
      <c r="N682" s="20" t="s">
        <v>51</v>
      </c>
      <c r="O682" s="1" t="s">
        <v>3084</v>
      </c>
      <c r="P682" s="1"/>
      <c r="Q682" s="33"/>
      <c r="R682" s="112" t="s">
        <v>157</v>
      </c>
      <c r="S682" s="7" t="str">
        <f>EMENTARIO[[#This Row],[NR]]&amp;" - "&amp;EMENTARIO[[#This Row],[Especificação]]</f>
        <v>1.2.1.5.02.2.0 - Contribuição Patronal Oriunda de Sentenças Judiciais - Servidor Civil Ativo</v>
      </c>
    </row>
    <row r="683" spans="2:19" ht="30" x14ac:dyDescent="0.25">
      <c r="B683" s="128"/>
      <c r="C683" s="19" t="s">
        <v>1513</v>
      </c>
      <c r="D683" s="19" t="s">
        <v>1522</v>
      </c>
      <c r="E683" s="19" t="s">
        <v>1513</v>
      </c>
      <c r="F683" s="19" t="s">
        <v>1524</v>
      </c>
      <c r="G683" s="19" t="s">
        <v>1517</v>
      </c>
      <c r="H683" s="19" t="s">
        <v>1522</v>
      </c>
      <c r="I683" s="19" t="s">
        <v>1513</v>
      </c>
      <c r="J683" s="19" t="s">
        <v>9087</v>
      </c>
      <c r="K683" s="21" t="s">
        <v>5065</v>
      </c>
      <c r="L683" s="19" t="str">
        <f t="shared" si="20"/>
        <v>A</v>
      </c>
      <c r="M683" s="19">
        <f t="shared" si="21"/>
        <v>7</v>
      </c>
      <c r="N683" s="20" t="s">
        <v>51</v>
      </c>
      <c r="O683" s="1" t="s">
        <v>2521</v>
      </c>
      <c r="P683" s="1"/>
      <c r="Q683" s="33"/>
      <c r="R683" s="112" t="s">
        <v>157</v>
      </c>
      <c r="S683" s="7" t="str">
        <f>EMENTARIO[[#This Row],[NR]]&amp;" - "&amp;EMENTARIO[[#This Row],[Especificação]]</f>
        <v>1.2.1.5.02.2.1 - Contribuição Patronal Oriunda de Sentenças Judiciais - Servidor Civil Ativo - Principal</v>
      </c>
    </row>
    <row r="684" spans="2:19" ht="30" x14ac:dyDescent="0.25">
      <c r="B684" s="128"/>
      <c r="C684" s="19" t="s">
        <v>1513</v>
      </c>
      <c r="D684" s="19" t="s">
        <v>1522</v>
      </c>
      <c r="E684" s="19" t="s">
        <v>1513</v>
      </c>
      <c r="F684" s="19" t="s">
        <v>1524</v>
      </c>
      <c r="G684" s="19" t="s">
        <v>1517</v>
      </c>
      <c r="H684" s="19" t="s">
        <v>1522</v>
      </c>
      <c r="I684" s="19" t="s">
        <v>1522</v>
      </c>
      <c r="J684" s="19" t="s">
        <v>9088</v>
      </c>
      <c r="K684" s="21" t="s">
        <v>5066</v>
      </c>
      <c r="L684" s="19" t="str">
        <f t="shared" si="20"/>
        <v>A</v>
      </c>
      <c r="M684" s="19">
        <f t="shared" si="21"/>
        <v>7</v>
      </c>
      <c r="N684" s="20" t="s">
        <v>45</v>
      </c>
      <c r="O684" s="1" t="s">
        <v>2521</v>
      </c>
      <c r="P684" s="1"/>
      <c r="Q684" s="33"/>
      <c r="R684" s="112" t="s">
        <v>157</v>
      </c>
      <c r="S684" s="7" t="str">
        <f>EMENTARIO[[#This Row],[NR]]&amp;" - "&amp;EMENTARIO[[#This Row],[Especificação]]</f>
        <v>1.2.1.5.02.2.2 - Contribuição Patronal Oriunda de Sentenças Judiciais - Servidor Civil Ativo - Multas e Juros de Mora</v>
      </c>
    </row>
    <row r="685" spans="2:19" ht="30" x14ac:dyDescent="0.25">
      <c r="B685" s="128"/>
      <c r="C685" s="19" t="s">
        <v>1513</v>
      </c>
      <c r="D685" s="19" t="s">
        <v>1522</v>
      </c>
      <c r="E685" s="19" t="s">
        <v>1513</v>
      </c>
      <c r="F685" s="19" t="s">
        <v>1524</v>
      </c>
      <c r="G685" s="19" t="s">
        <v>1517</v>
      </c>
      <c r="H685" s="19" t="s">
        <v>1522</v>
      </c>
      <c r="I685" s="19" t="s">
        <v>1514</v>
      </c>
      <c r="J685" s="19" t="s">
        <v>9089</v>
      </c>
      <c r="K685" s="21" t="s">
        <v>5067</v>
      </c>
      <c r="L685" s="19" t="str">
        <f t="shared" si="20"/>
        <v>A</v>
      </c>
      <c r="M685" s="19">
        <f t="shared" si="21"/>
        <v>7</v>
      </c>
      <c r="N685" s="20" t="s">
        <v>45</v>
      </c>
      <c r="O685" s="1" t="s">
        <v>2521</v>
      </c>
      <c r="P685" s="1"/>
      <c r="Q685" s="33"/>
      <c r="R685" s="112" t="s">
        <v>157</v>
      </c>
      <c r="S685" s="7" t="str">
        <f>EMENTARIO[[#This Row],[NR]]&amp;" - "&amp;EMENTARIO[[#This Row],[Especificação]]</f>
        <v>1.2.1.5.02.2.3 - Contribuição Patronal Oriunda de Sentenças Judiciais - Servidor Civil Ativo - Dívida Ativa</v>
      </c>
    </row>
    <row r="686" spans="2:19" ht="30" x14ac:dyDescent="0.25">
      <c r="B686" s="128"/>
      <c r="C686" s="19" t="s">
        <v>1513</v>
      </c>
      <c r="D686" s="19" t="s">
        <v>1522</v>
      </c>
      <c r="E686" s="19" t="s">
        <v>1513</v>
      </c>
      <c r="F686" s="19" t="s">
        <v>1524</v>
      </c>
      <c r="G686" s="19" t="s">
        <v>1517</v>
      </c>
      <c r="H686" s="19" t="s">
        <v>1522</v>
      </c>
      <c r="I686" s="19" t="s">
        <v>1523</v>
      </c>
      <c r="J686" s="19" t="s">
        <v>9090</v>
      </c>
      <c r="K686" s="21" t="s">
        <v>5068</v>
      </c>
      <c r="L686" s="19" t="str">
        <f t="shared" si="20"/>
        <v>A</v>
      </c>
      <c r="M686" s="19">
        <f t="shared" si="21"/>
        <v>7</v>
      </c>
      <c r="N686" s="20" t="s">
        <v>45</v>
      </c>
      <c r="O686" s="1" t="s">
        <v>2521</v>
      </c>
      <c r="P686" s="1"/>
      <c r="Q686" s="33"/>
      <c r="R686" s="112" t="s">
        <v>157</v>
      </c>
      <c r="S686" s="7" t="str">
        <f>EMENTARIO[[#This Row],[NR]]&amp;" - "&amp;EMENTARIO[[#This Row],[Especificação]]</f>
        <v>1.2.1.5.02.2.4 - Contribuição Patronal Oriunda de Sentenças Judiciais - Servidor Civil Ativo - Dívida Ativa - Multas e Juros de Mora da Dívida Ativa</v>
      </c>
    </row>
    <row r="687" spans="2:19" ht="30" x14ac:dyDescent="0.25">
      <c r="B687" s="128"/>
      <c r="C687" s="19" t="s">
        <v>1513</v>
      </c>
      <c r="D687" s="19" t="s">
        <v>1522</v>
      </c>
      <c r="E687" s="19" t="s">
        <v>1513</v>
      </c>
      <c r="F687" s="19" t="s">
        <v>1524</v>
      </c>
      <c r="G687" s="19" t="s">
        <v>1517</v>
      </c>
      <c r="H687" s="19" t="s">
        <v>1522</v>
      </c>
      <c r="I687" s="19" t="s">
        <v>1524</v>
      </c>
      <c r="J687" s="19" t="s">
        <v>9091</v>
      </c>
      <c r="K687" s="21" t="s">
        <v>5069</v>
      </c>
      <c r="L687" s="19" t="str">
        <f t="shared" si="20"/>
        <v>A</v>
      </c>
      <c r="M687" s="19">
        <f t="shared" si="21"/>
        <v>7</v>
      </c>
      <c r="N687" s="20" t="s">
        <v>51</v>
      </c>
      <c r="O687" s="1" t="s">
        <v>2521</v>
      </c>
      <c r="P687" s="1"/>
      <c r="Q687" s="33"/>
      <c r="R687" s="112" t="s">
        <v>157</v>
      </c>
      <c r="S687" s="7" t="str">
        <f>EMENTARIO[[#This Row],[NR]]&amp;" - "&amp;EMENTARIO[[#This Row],[Especificação]]</f>
        <v>1.2.1.5.02.2.5 - Contribuição Patronal Oriunda de Sentenças Judiciais - Servidor Civil Ativo - Multas</v>
      </c>
    </row>
    <row r="688" spans="2:19" ht="30" x14ac:dyDescent="0.25">
      <c r="B688" s="128"/>
      <c r="C688" s="19" t="s">
        <v>1513</v>
      </c>
      <c r="D688" s="19" t="s">
        <v>1522</v>
      </c>
      <c r="E688" s="19" t="s">
        <v>1513</v>
      </c>
      <c r="F688" s="19" t="s">
        <v>1524</v>
      </c>
      <c r="G688" s="19" t="s">
        <v>1517</v>
      </c>
      <c r="H688" s="19" t="s">
        <v>1522</v>
      </c>
      <c r="I688" s="19" t="s">
        <v>1518</v>
      </c>
      <c r="J688" s="19" t="s">
        <v>9092</v>
      </c>
      <c r="K688" s="21" t="s">
        <v>5070</v>
      </c>
      <c r="L688" s="19" t="str">
        <f t="shared" si="20"/>
        <v>A</v>
      </c>
      <c r="M688" s="19">
        <f t="shared" si="21"/>
        <v>7</v>
      </c>
      <c r="N688" s="20" t="s">
        <v>51</v>
      </c>
      <c r="O688" s="1" t="s">
        <v>2521</v>
      </c>
      <c r="P688" s="1"/>
      <c r="Q688" s="33"/>
      <c r="R688" s="112" t="s">
        <v>157</v>
      </c>
      <c r="S688" s="7" t="str">
        <f>EMENTARIO[[#This Row],[NR]]&amp;" - "&amp;EMENTARIO[[#This Row],[Especificação]]</f>
        <v>1.2.1.5.02.2.6 - Contribuição Patronal Oriunda de Sentenças Judiciais - Servidor Civil Ativo - Juros de Mora</v>
      </c>
    </row>
    <row r="689" spans="2:19" ht="30" x14ac:dyDescent="0.25">
      <c r="B689" s="128"/>
      <c r="C689" s="19" t="s">
        <v>1513</v>
      </c>
      <c r="D689" s="19" t="s">
        <v>1522</v>
      </c>
      <c r="E689" s="19" t="s">
        <v>1513</v>
      </c>
      <c r="F689" s="19" t="s">
        <v>1524</v>
      </c>
      <c r="G689" s="19" t="s">
        <v>1517</v>
      </c>
      <c r="H689" s="19" t="s">
        <v>1522</v>
      </c>
      <c r="I689" s="19" t="s">
        <v>1520</v>
      </c>
      <c r="J689" s="19" t="s">
        <v>9093</v>
      </c>
      <c r="K689" s="21" t="s">
        <v>5071</v>
      </c>
      <c r="L689" s="19" t="str">
        <f t="shared" si="20"/>
        <v>A</v>
      </c>
      <c r="M689" s="19">
        <f t="shared" si="21"/>
        <v>7</v>
      </c>
      <c r="N689" s="20" t="s">
        <v>51</v>
      </c>
      <c r="O689" s="1" t="s">
        <v>2521</v>
      </c>
      <c r="P689" s="1"/>
      <c r="Q689" s="33"/>
      <c r="R689" s="112" t="s">
        <v>157</v>
      </c>
      <c r="S689" s="7" t="str">
        <f>EMENTARIO[[#This Row],[NR]]&amp;" - "&amp;EMENTARIO[[#This Row],[Especificação]]</f>
        <v>1.2.1.5.02.2.7 - Contribuição Patronal Oriunda de Sentenças Judiciais - Servidor Civil Ativo - Dívida Ativa - Multas da Dívida Ativa</v>
      </c>
    </row>
    <row r="690" spans="2:19" ht="30" x14ac:dyDescent="0.25">
      <c r="B690" s="128"/>
      <c r="C690" s="19" t="s">
        <v>1513</v>
      </c>
      <c r="D690" s="19" t="s">
        <v>1522</v>
      </c>
      <c r="E690" s="19" t="s">
        <v>1513</v>
      </c>
      <c r="F690" s="19" t="s">
        <v>1524</v>
      </c>
      <c r="G690" s="19" t="s">
        <v>1517</v>
      </c>
      <c r="H690" s="19" t="s">
        <v>1522</v>
      </c>
      <c r="I690" s="19" t="s">
        <v>1521</v>
      </c>
      <c r="J690" s="19" t="s">
        <v>9094</v>
      </c>
      <c r="K690" s="21" t="s">
        <v>5072</v>
      </c>
      <c r="L690" s="19" t="str">
        <f t="shared" si="20"/>
        <v>A</v>
      </c>
      <c r="M690" s="19">
        <f t="shared" si="21"/>
        <v>7</v>
      </c>
      <c r="N690" s="20" t="s">
        <v>51</v>
      </c>
      <c r="O690" s="1" t="s">
        <v>2521</v>
      </c>
      <c r="P690" s="1"/>
      <c r="Q690" s="33"/>
      <c r="R690" s="112" t="s">
        <v>157</v>
      </c>
      <c r="S690" s="7" t="str">
        <f>EMENTARIO[[#This Row],[NR]]&amp;" - "&amp;EMENTARIO[[#This Row],[Especificação]]</f>
        <v>1.2.1.5.02.2.8 - Contribuição Patronal Oriunda de Sentenças Judiciais - Servidor Civil Ativo - Juros de Mora da Dívida Ativa</v>
      </c>
    </row>
    <row r="691" spans="2:19" ht="30" x14ac:dyDescent="0.25">
      <c r="B691" s="128"/>
      <c r="C691" s="19" t="s">
        <v>1513</v>
      </c>
      <c r="D691" s="19" t="s">
        <v>1522</v>
      </c>
      <c r="E691" s="19" t="s">
        <v>1513</v>
      </c>
      <c r="F691" s="19" t="s">
        <v>1524</v>
      </c>
      <c r="G691" s="19" t="s">
        <v>1526</v>
      </c>
      <c r="H691" s="19" t="s">
        <v>1516</v>
      </c>
      <c r="I691" s="19" t="s">
        <v>1516</v>
      </c>
      <c r="J691" s="19" t="s">
        <v>9095</v>
      </c>
      <c r="K691" s="21" t="s">
        <v>141</v>
      </c>
      <c r="L691" s="19" t="str">
        <f t="shared" si="20"/>
        <v>S</v>
      </c>
      <c r="M691" s="19">
        <f t="shared" si="21"/>
        <v>5</v>
      </c>
      <c r="N691" s="20" t="s">
        <v>51</v>
      </c>
      <c r="O691" s="1" t="s">
        <v>142</v>
      </c>
      <c r="P691" s="1"/>
      <c r="Q691" s="33"/>
      <c r="R691" s="112" t="s">
        <v>157</v>
      </c>
      <c r="S691" s="7" t="str">
        <f>EMENTARIO[[#This Row],[NR]]&amp;" - "&amp;EMENTARIO[[#This Row],[Especificação]]</f>
        <v>1.2.1.5.03.0.0 - Contribuição do Servidor Civil - Parcelamentos</v>
      </c>
    </row>
    <row r="692" spans="2:19" x14ac:dyDescent="0.25">
      <c r="B692" s="128"/>
      <c r="C692" s="19" t="s">
        <v>1513</v>
      </c>
      <c r="D692" s="19" t="s">
        <v>1522</v>
      </c>
      <c r="E692" s="19" t="s">
        <v>1513</v>
      </c>
      <c r="F692" s="19" t="s">
        <v>1524</v>
      </c>
      <c r="G692" s="19" t="s">
        <v>1526</v>
      </c>
      <c r="H692" s="19" t="s">
        <v>1516</v>
      </c>
      <c r="I692" s="19" t="s">
        <v>1513</v>
      </c>
      <c r="J692" s="19" t="s">
        <v>9096</v>
      </c>
      <c r="K692" s="21" t="s">
        <v>1026</v>
      </c>
      <c r="L692" s="19" t="str">
        <f t="shared" si="20"/>
        <v>A</v>
      </c>
      <c r="M692" s="19">
        <f t="shared" si="21"/>
        <v>7</v>
      </c>
      <c r="N692" s="20" t="s">
        <v>51</v>
      </c>
      <c r="O692" s="1" t="s">
        <v>2521</v>
      </c>
      <c r="P692" s="1"/>
      <c r="Q692" s="33"/>
      <c r="R692" s="112" t="s">
        <v>157</v>
      </c>
      <c r="S692" s="7" t="str">
        <f>EMENTARIO[[#This Row],[NR]]&amp;" - "&amp;EMENTARIO[[#This Row],[Especificação]]</f>
        <v>1.2.1.5.03.0.1 - Contribuição do Servidor Civil - Parcelamentos - Principal</v>
      </c>
    </row>
    <row r="693" spans="2:19" x14ac:dyDescent="0.25">
      <c r="B693" s="128"/>
      <c r="C693" s="19" t="s">
        <v>1513</v>
      </c>
      <c r="D693" s="19" t="s">
        <v>1522</v>
      </c>
      <c r="E693" s="19" t="s">
        <v>1513</v>
      </c>
      <c r="F693" s="19" t="s">
        <v>1524</v>
      </c>
      <c r="G693" s="19" t="s">
        <v>1526</v>
      </c>
      <c r="H693" s="19" t="s">
        <v>1516</v>
      </c>
      <c r="I693" s="19" t="s">
        <v>1522</v>
      </c>
      <c r="J693" s="19" t="s">
        <v>9097</v>
      </c>
      <c r="K693" s="21" t="s">
        <v>1027</v>
      </c>
      <c r="L693" s="19" t="str">
        <f t="shared" si="20"/>
        <v>A</v>
      </c>
      <c r="M693" s="19">
        <f t="shared" si="21"/>
        <v>7</v>
      </c>
      <c r="N693" s="20" t="s">
        <v>51</v>
      </c>
      <c r="O693" s="1" t="s">
        <v>2521</v>
      </c>
      <c r="P693" s="1"/>
      <c r="Q693" s="33"/>
      <c r="R693" s="112" t="s">
        <v>157</v>
      </c>
      <c r="S693" s="7" t="str">
        <f>EMENTARIO[[#This Row],[NR]]&amp;" - "&amp;EMENTARIO[[#This Row],[Especificação]]</f>
        <v>1.2.1.5.03.0.2 - Contribuição do Servidor Civil - Parcelamentos - Multas e Juros de Mora</v>
      </c>
    </row>
    <row r="694" spans="2:19" x14ac:dyDescent="0.25">
      <c r="B694" s="128"/>
      <c r="C694" s="19" t="s">
        <v>1513</v>
      </c>
      <c r="D694" s="19" t="s">
        <v>1522</v>
      </c>
      <c r="E694" s="19" t="s">
        <v>1513</v>
      </c>
      <c r="F694" s="19" t="s">
        <v>1524</v>
      </c>
      <c r="G694" s="19" t="s">
        <v>1526</v>
      </c>
      <c r="H694" s="19" t="s">
        <v>1516</v>
      </c>
      <c r="I694" s="19" t="s">
        <v>1514</v>
      </c>
      <c r="J694" s="19" t="s">
        <v>9098</v>
      </c>
      <c r="K694" s="21" t="s">
        <v>1028</v>
      </c>
      <c r="L694" s="19" t="str">
        <f t="shared" si="20"/>
        <v>A</v>
      </c>
      <c r="M694" s="19">
        <f t="shared" si="21"/>
        <v>7</v>
      </c>
      <c r="N694" s="20" t="s">
        <v>51</v>
      </c>
      <c r="O694" s="1" t="s">
        <v>2521</v>
      </c>
      <c r="P694" s="1"/>
      <c r="Q694" s="33"/>
      <c r="R694" s="112" t="s">
        <v>157</v>
      </c>
      <c r="S694" s="7" t="str">
        <f>EMENTARIO[[#This Row],[NR]]&amp;" - "&amp;EMENTARIO[[#This Row],[Especificação]]</f>
        <v>1.2.1.5.03.0.3 - Contribuição do Servidor Civil - Parcelamentos - Dívida Ativa</v>
      </c>
    </row>
    <row r="695" spans="2:19" ht="30" x14ac:dyDescent="0.25">
      <c r="B695" s="128"/>
      <c r="C695" s="19" t="s">
        <v>1513</v>
      </c>
      <c r="D695" s="19" t="s">
        <v>1522</v>
      </c>
      <c r="E695" s="19" t="s">
        <v>1513</v>
      </c>
      <c r="F695" s="19" t="s">
        <v>1524</v>
      </c>
      <c r="G695" s="19" t="s">
        <v>1526</v>
      </c>
      <c r="H695" s="19" t="s">
        <v>1516</v>
      </c>
      <c r="I695" s="19" t="s">
        <v>1523</v>
      </c>
      <c r="J695" s="19" t="s">
        <v>9099</v>
      </c>
      <c r="K695" s="21" t="s">
        <v>1029</v>
      </c>
      <c r="L695" s="19" t="str">
        <f t="shared" si="20"/>
        <v>A</v>
      </c>
      <c r="M695" s="19">
        <f t="shared" si="21"/>
        <v>7</v>
      </c>
      <c r="N695" s="20" t="s">
        <v>51</v>
      </c>
      <c r="O695" s="1" t="s">
        <v>2521</v>
      </c>
      <c r="P695" s="1"/>
      <c r="Q695" s="33"/>
      <c r="R695" s="112" t="s">
        <v>157</v>
      </c>
      <c r="S695" s="7" t="str">
        <f>EMENTARIO[[#This Row],[NR]]&amp;" - "&amp;EMENTARIO[[#This Row],[Especificação]]</f>
        <v>1.2.1.5.03.0.4 - Contribuição do Servidor Civil - Parcelamentos - Dívida Ativa - Multas e Juros de Mora da Dívida Ativa</v>
      </c>
    </row>
    <row r="696" spans="2:19" x14ac:dyDescent="0.25">
      <c r="B696" s="128"/>
      <c r="C696" s="19" t="s">
        <v>1513</v>
      </c>
      <c r="D696" s="19" t="s">
        <v>1522</v>
      </c>
      <c r="E696" s="19" t="s">
        <v>1513</v>
      </c>
      <c r="F696" s="19" t="s">
        <v>1524</v>
      </c>
      <c r="G696" s="19" t="s">
        <v>1526</v>
      </c>
      <c r="H696" s="19" t="s">
        <v>1516</v>
      </c>
      <c r="I696" s="19" t="s">
        <v>1524</v>
      </c>
      <c r="J696" s="19" t="s">
        <v>9100</v>
      </c>
      <c r="K696" s="21" t="s">
        <v>1030</v>
      </c>
      <c r="L696" s="19" t="str">
        <f t="shared" si="20"/>
        <v>A</v>
      </c>
      <c r="M696" s="19">
        <f t="shared" si="21"/>
        <v>7</v>
      </c>
      <c r="N696" s="20" t="s">
        <v>45</v>
      </c>
      <c r="O696" s="1" t="s">
        <v>2521</v>
      </c>
      <c r="P696" s="1"/>
      <c r="Q696" s="33"/>
      <c r="R696" s="112" t="s">
        <v>157</v>
      </c>
      <c r="S696" s="7" t="str">
        <f>EMENTARIO[[#This Row],[NR]]&amp;" - "&amp;EMENTARIO[[#This Row],[Especificação]]</f>
        <v>1.2.1.5.03.0.5 - Contribuição do Servidor Civil - Parcelamentos - Multas</v>
      </c>
    </row>
    <row r="697" spans="2:19" x14ac:dyDescent="0.25">
      <c r="B697" s="128"/>
      <c r="C697" s="19" t="s">
        <v>1513</v>
      </c>
      <c r="D697" s="19" t="s">
        <v>1522</v>
      </c>
      <c r="E697" s="19" t="s">
        <v>1513</v>
      </c>
      <c r="F697" s="19" t="s">
        <v>1524</v>
      </c>
      <c r="G697" s="19" t="s">
        <v>1526</v>
      </c>
      <c r="H697" s="19" t="s">
        <v>1516</v>
      </c>
      <c r="I697" s="19" t="s">
        <v>1518</v>
      </c>
      <c r="J697" s="19" t="s">
        <v>9101</v>
      </c>
      <c r="K697" s="21" t="s">
        <v>1031</v>
      </c>
      <c r="L697" s="19" t="str">
        <f t="shared" si="20"/>
        <v>A</v>
      </c>
      <c r="M697" s="19">
        <f t="shared" si="21"/>
        <v>7</v>
      </c>
      <c r="N697" s="20" t="s">
        <v>45</v>
      </c>
      <c r="O697" s="1" t="s">
        <v>2521</v>
      </c>
      <c r="P697" s="1"/>
      <c r="Q697" s="33"/>
      <c r="R697" s="112" t="s">
        <v>157</v>
      </c>
      <c r="S697" s="7" t="str">
        <f>EMENTARIO[[#This Row],[NR]]&amp;" - "&amp;EMENTARIO[[#This Row],[Especificação]]</f>
        <v>1.2.1.5.03.0.6 - Contribuição do Servidor Civil - Parcelamentos - Juros de Mora</v>
      </c>
    </row>
    <row r="698" spans="2:19" ht="30" x14ac:dyDescent="0.25">
      <c r="B698" s="128"/>
      <c r="C698" s="19" t="s">
        <v>1513</v>
      </c>
      <c r="D698" s="19" t="s">
        <v>1522</v>
      </c>
      <c r="E698" s="19" t="s">
        <v>1513</v>
      </c>
      <c r="F698" s="19" t="s">
        <v>1524</v>
      </c>
      <c r="G698" s="19" t="s">
        <v>1526</v>
      </c>
      <c r="H698" s="19" t="s">
        <v>1516</v>
      </c>
      <c r="I698" s="19" t="s">
        <v>1520</v>
      </c>
      <c r="J698" s="19" t="s">
        <v>9102</v>
      </c>
      <c r="K698" s="21" t="s">
        <v>1032</v>
      </c>
      <c r="L698" s="19" t="str">
        <f t="shared" si="20"/>
        <v>A</v>
      </c>
      <c r="M698" s="19">
        <f t="shared" si="21"/>
        <v>7</v>
      </c>
      <c r="N698" s="20" t="s">
        <v>45</v>
      </c>
      <c r="O698" s="1" t="s">
        <v>2521</v>
      </c>
      <c r="P698" s="1"/>
      <c r="Q698" s="33"/>
      <c r="R698" s="112"/>
      <c r="S698" s="7" t="str">
        <f>EMENTARIO[[#This Row],[NR]]&amp;" - "&amp;EMENTARIO[[#This Row],[Especificação]]</f>
        <v>1.2.1.5.03.0.7 - Contribuição do Servidor Civil - Parcelamentos - Dívida Ativa - Multas da Dívida Ativa</v>
      </c>
    </row>
    <row r="699" spans="2:19" ht="30" x14ac:dyDescent="0.25">
      <c r="B699" s="128"/>
      <c r="C699" s="19" t="s">
        <v>1513</v>
      </c>
      <c r="D699" s="19" t="s">
        <v>1522</v>
      </c>
      <c r="E699" s="19" t="s">
        <v>1513</v>
      </c>
      <c r="F699" s="19" t="s">
        <v>1524</v>
      </c>
      <c r="G699" s="19" t="s">
        <v>1526</v>
      </c>
      <c r="H699" s="19" t="s">
        <v>1516</v>
      </c>
      <c r="I699" s="19" t="s">
        <v>1521</v>
      </c>
      <c r="J699" s="19" t="s">
        <v>9103</v>
      </c>
      <c r="K699" s="21" t="s">
        <v>1033</v>
      </c>
      <c r="L699" s="19" t="str">
        <f t="shared" si="20"/>
        <v>A</v>
      </c>
      <c r="M699" s="19">
        <f t="shared" si="21"/>
        <v>7</v>
      </c>
      <c r="N699" s="20" t="s">
        <v>51</v>
      </c>
      <c r="O699" s="1" t="s">
        <v>2521</v>
      </c>
      <c r="P699" s="1" t="s">
        <v>2104</v>
      </c>
      <c r="Q699" s="33"/>
      <c r="R699" s="112"/>
      <c r="S699" s="7" t="str">
        <f>EMENTARIO[[#This Row],[NR]]&amp;" - "&amp;EMENTARIO[[#This Row],[Especificação]]</f>
        <v>1.2.1.5.03.0.8 - Contribuição do Servidor Civil - Parcelamentos - Juros de Mora da Dívida Ativa</v>
      </c>
    </row>
    <row r="700" spans="2:19" ht="30" x14ac:dyDescent="0.25">
      <c r="B700" s="128"/>
      <c r="C700" s="19" t="s">
        <v>1513</v>
      </c>
      <c r="D700" s="19" t="s">
        <v>1522</v>
      </c>
      <c r="E700" s="19" t="s">
        <v>1513</v>
      </c>
      <c r="F700" s="19" t="s">
        <v>1524</v>
      </c>
      <c r="G700" s="19" t="s">
        <v>1527</v>
      </c>
      <c r="H700" s="19" t="s">
        <v>1516</v>
      </c>
      <c r="I700" s="19" t="s">
        <v>1516</v>
      </c>
      <c r="J700" s="19" t="s">
        <v>9104</v>
      </c>
      <c r="K700" s="21" t="s">
        <v>3085</v>
      </c>
      <c r="L700" s="19" t="str">
        <f t="shared" si="20"/>
        <v>S</v>
      </c>
      <c r="M700" s="19">
        <f t="shared" si="21"/>
        <v>5</v>
      </c>
      <c r="N700" s="20" t="s">
        <v>51</v>
      </c>
      <c r="O700" s="1" t="s">
        <v>3086</v>
      </c>
      <c r="P700" s="1" t="s">
        <v>2104</v>
      </c>
      <c r="Q700" s="33"/>
      <c r="R700" s="112"/>
      <c r="S700" s="7" t="str">
        <f>EMENTARIO[[#This Row],[NR]]&amp;" - "&amp;EMENTARIO[[#This Row],[Especificação]]</f>
        <v xml:space="preserve">1.2.1.5.04.0.0 -  Contribuição para o Custeio das Pensões e/ou da Inatividade dos Militares </v>
      </c>
    </row>
    <row r="701" spans="2:19" ht="30" x14ac:dyDescent="0.25">
      <c r="B701" s="128"/>
      <c r="C701" s="19" t="s">
        <v>1513</v>
      </c>
      <c r="D701" s="19" t="s">
        <v>1522</v>
      </c>
      <c r="E701" s="19" t="s">
        <v>1513</v>
      </c>
      <c r="F701" s="19" t="s">
        <v>1524</v>
      </c>
      <c r="G701" s="19" t="s">
        <v>1527</v>
      </c>
      <c r="H701" s="19" t="s">
        <v>1513</v>
      </c>
      <c r="I701" s="19" t="s">
        <v>1516</v>
      </c>
      <c r="J701" s="19" t="s">
        <v>9105</v>
      </c>
      <c r="K701" s="21" t="s">
        <v>3088</v>
      </c>
      <c r="L701" s="19" t="str">
        <f t="shared" si="20"/>
        <v>S</v>
      </c>
      <c r="M701" s="19">
        <f t="shared" si="21"/>
        <v>6</v>
      </c>
      <c r="N701" s="20" t="s">
        <v>51</v>
      </c>
      <c r="O701" s="1" t="s">
        <v>3089</v>
      </c>
      <c r="P701" s="1"/>
      <c r="Q701" s="33"/>
      <c r="R701" s="112"/>
      <c r="S701" s="7" t="str">
        <f>EMENTARIO[[#This Row],[NR]]&amp;" - "&amp;EMENTARIO[[#This Row],[Especificação]]</f>
        <v>1.2.1.5.04.1.0 - Contribuição para o Custeio das Pensões Militares das Forças Armadas</v>
      </c>
    </row>
    <row r="702" spans="2:19" ht="30" x14ac:dyDescent="0.25">
      <c r="B702" s="128"/>
      <c r="C702" s="19" t="s">
        <v>1513</v>
      </c>
      <c r="D702" s="19" t="s">
        <v>1522</v>
      </c>
      <c r="E702" s="19" t="s">
        <v>1513</v>
      </c>
      <c r="F702" s="19" t="s">
        <v>1524</v>
      </c>
      <c r="G702" s="19" t="s">
        <v>1527</v>
      </c>
      <c r="H702" s="19" t="s">
        <v>1513</v>
      </c>
      <c r="I702" s="19" t="s">
        <v>1513</v>
      </c>
      <c r="J702" s="19" t="s">
        <v>9106</v>
      </c>
      <c r="K702" s="21" t="s">
        <v>5073</v>
      </c>
      <c r="L702" s="19" t="str">
        <f t="shared" si="20"/>
        <v>A</v>
      </c>
      <c r="M702" s="19">
        <f t="shared" si="21"/>
        <v>7</v>
      </c>
      <c r="N702" s="20" t="s">
        <v>51</v>
      </c>
      <c r="O702" s="1" t="s">
        <v>2521</v>
      </c>
      <c r="P702" s="1"/>
      <c r="Q702" s="33"/>
      <c r="R702" s="112"/>
      <c r="S702" s="7" t="str">
        <f>EMENTARIO[[#This Row],[NR]]&amp;" - "&amp;EMENTARIO[[#This Row],[Especificação]]</f>
        <v>1.2.1.5.04.1.1 - Contribuição para o Custeio das Pensões Militares das Forças Armadas - Principal</v>
      </c>
    </row>
    <row r="703" spans="2:19" ht="30" x14ac:dyDescent="0.25">
      <c r="B703" s="128"/>
      <c r="C703" s="19" t="s">
        <v>1513</v>
      </c>
      <c r="D703" s="19" t="s">
        <v>1522</v>
      </c>
      <c r="E703" s="19" t="s">
        <v>1513</v>
      </c>
      <c r="F703" s="19" t="s">
        <v>1524</v>
      </c>
      <c r="G703" s="19" t="s">
        <v>1527</v>
      </c>
      <c r="H703" s="19" t="s">
        <v>1513</v>
      </c>
      <c r="I703" s="19" t="s">
        <v>1522</v>
      </c>
      <c r="J703" s="19" t="s">
        <v>9107</v>
      </c>
      <c r="K703" s="21" t="s">
        <v>5074</v>
      </c>
      <c r="L703" s="19" t="str">
        <f t="shared" si="20"/>
        <v>A</v>
      </c>
      <c r="M703" s="19">
        <f t="shared" si="21"/>
        <v>7</v>
      </c>
      <c r="N703" s="20" t="s">
        <v>51</v>
      </c>
      <c r="O703" s="1" t="s">
        <v>2521</v>
      </c>
      <c r="P703" s="1"/>
      <c r="Q703" s="33"/>
      <c r="R703" s="112"/>
      <c r="S703" s="7" t="str">
        <f>EMENTARIO[[#This Row],[NR]]&amp;" - "&amp;EMENTARIO[[#This Row],[Especificação]]</f>
        <v>1.2.1.5.04.1.2 - Contribuição para o Custeio das Pensões Militares das Forças Armadas - Multas e Juros de Mora</v>
      </c>
    </row>
    <row r="704" spans="2:19" ht="30" x14ac:dyDescent="0.25">
      <c r="B704" s="128"/>
      <c r="C704" s="19" t="s">
        <v>1513</v>
      </c>
      <c r="D704" s="19" t="s">
        <v>1522</v>
      </c>
      <c r="E704" s="19" t="s">
        <v>1513</v>
      </c>
      <c r="F704" s="19" t="s">
        <v>1524</v>
      </c>
      <c r="G704" s="19" t="s">
        <v>1527</v>
      </c>
      <c r="H704" s="19" t="s">
        <v>1513</v>
      </c>
      <c r="I704" s="19" t="s">
        <v>1514</v>
      </c>
      <c r="J704" s="19" t="s">
        <v>9108</v>
      </c>
      <c r="K704" s="21" t="s">
        <v>5075</v>
      </c>
      <c r="L704" s="19" t="str">
        <f t="shared" si="20"/>
        <v>A</v>
      </c>
      <c r="M704" s="19">
        <f t="shared" si="21"/>
        <v>7</v>
      </c>
      <c r="N704" s="20" t="s">
        <v>51</v>
      </c>
      <c r="O704" s="1" t="s">
        <v>2521</v>
      </c>
      <c r="P704" s="1"/>
      <c r="Q704" s="33"/>
      <c r="R704" s="112"/>
      <c r="S704" s="7" t="str">
        <f>EMENTARIO[[#This Row],[NR]]&amp;" - "&amp;EMENTARIO[[#This Row],[Especificação]]</f>
        <v>1.2.1.5.04.1.3 - Contribuição para o Custeio das Pensões Militares das Forças Armadas - Dívida Ativa</v>
      </c>
    </row>
    <row r="705" spans="2:19" ht="30" x14ac:dyDescent="0.25">
      <c r="B705" s="128"/>
      <c r="C705" s="19" t="s">
        <v>1513</v>
      </c>
      <c r="D705" s="19" t="s">
        <v>1522</v>
      </c>
      <c r="E705" s="19" t="s">
        <v>1513</v>
      </c>
      <c r="F705" s="19" t="s">
        <v>1524</v>
      </c>
      <c r="G705" s="19" t="s">
        <v>1527</v>
      </c>
      <c r="H705" s="19" t="s">
        <v>1513</v>
      </c>
      <c r="I705" s="19" t="s">
        <v>1523</v>
      </c>
      <c r="J705" s="19" t="s">
        <v>9109</v>
      </c>
      <c r="K705" s="21" t="s">
        <v>5076</v>
      </c>
      <c r="L705" s="19" t="str">
        <f t="shared" si="20"/>
        <v>A</v>
      </c>
      <c r="M705" s="19">
        <f t="shared" si="21"/>
        <v>7</v>
      </c>
      <c r="N705" s="20" t="s">
        <v>51</v>
      </c>
      <c r="O705" s="1" t="s">
        <v>2521</v>
      </c>
      <c r="P705" s="1"/>
      <c r="Q705" s="33"/>
      <c r="R705" s="112"/>
      <c r="S705" s="7" t="str">
        <f>EMENTARIO[[#This Row],[NR]]&amp;" - "&amp;EMENTARIO[[#This Row],[Especificação]]</f>
        <v>1.2.1.5.04.1.4 - Contribuição para o Custeio das Pensões Militares das Forças Armadas - Dívida Ativa - Multas e Juros de Mora da Dívida Ativa</v>
      </c>
    </row>
    <row r="706" spans="2:19" ht="30" x14ac:dyDescent="0.25">
      <c r="B706" s="128"/>
      <c r="C706" s="19" t="s">
        <v>1513</v>
      </c>
      <c r="D706" s="19" t="s">
        <v>1522</v>
      </c>
      <c r="E706" s="19" t="s">
        <v>1513</v>
      </c>
      <c r="F706" s="19" t="s">
        <v>1524</v>
      </c>
      <c r="G706" s="19" t="s">
        <v>1527</v>
      </c>
      <c r="H706" s="19" t="s">
        <v>1513</v>
      </c>
      <c r="I706" s="19" t="s">
        <v>1524</v>
      </c>
      <c r="J706" s="19" t="s">
        <v>9110</v>
      </c>
      <c r="K706" s="21" t="s">
        <v>5077</v>
      </c>
      <c r="L706" s="19" t="str">
        <f t="shared" si="20"/>
        <v>A</v>
      </c>
      <c r="M706" s="19">
        <f t="shared" si="21"/>
        <v>7</v>
      </c>
      <c r="N706" s="20" t="s">
        <v>51</v>
      </c>
      <c r="O706" s="1" t="s">
        <v>2521</v>
      </c>
      <c r="P706" s="1"/>
      <c r="Q706" s="33"/>
      <c r="R706" s="112"/>
      <c r="S706" s="7" t="str">
        <f>EMENTARIO[[#This Row],[NR]]&amp;" - "&amp;EMENTARIO[[#This Row],[Especificação]]</f>
        <v>1.2.1.5.04.1.5 - Contribuição para o Custeio das Pensões Militares das Forças Armadas - Multas</v>
      </c>
    </row>
    <row r="707" spans="2:19" ht="30" x14ac:dyDescent="0.25">
      <c r="B707" s="128"/>
      <c r="C707" s="19" t="s">
        <v>1513</v>
      </c>
      <c r="D707" s="19" t="s">
        <v>1522</v>
      </c>
      <c r="E707" s="19" t="s">
        <v>1513</v>
      </c>
      <c r="F707" s="19" t="s">
        <v>1524</v>
      </c>
      <c r="G707" s="19" t="s">
        <v>1527</v>
      </c>
      <c r="H707" s="19" t="s">
        <v>1513</v>
      </c>
      <c r="I707" s="19" t="s">
        <v>1518</v>
      </c>
      <c r="J707" s="19" t="s">
        <v>9111</v>
      </c>
      <c r="K707" s="21" t="s">
        <v>5078</v>
      </c>
      <c r="L707" s="19" t="str">
        <f t="shared" si="20"/>
        <v>A</v>
      </c>
      <c r="M707" s="19">
        <f t="shared" si="21"/>
        <v>7</v>
      </c>
      <c r="N707" s="20" t="s">
        <v>51</v>
      </c>
      <c r="O707" s="1" t="s">
        <v>2521</v>
      </c>
      <c r="P707" s="1"/>
      <c r="Q707" s="33"/>
      <c r="R707" s="112"/>
      <c r="S707" s="7" t="str">
        <f>EMENTARIO[[#This Row],[NR]]&amp;" - "&amp;EMENTARIO[[#This Row],[Especificação]]</f>
        <v>1.2.1.5.04.1.6 - Contribuição para o Custeio das Pensões Militares das Forças Armadas - Juros de Mora</v>
      </c>
    </row>
    <row r="708" spans="2:19" ht="30" x14ac:dyDescent="0.25">
      <c r="B708" s="128"/>
      <c r="C708" s="19" t="s">
        <v>1513</v>
      </c>
      <c r="D708" s="19" t="s">
        <v>1522</v>
      </c>
      <c r="E708" s="19" t="s">
        <v>1513</v>
      </c>
      <c r="F708" s="19" t="s">
        <v>1524</v>
      </c>
      <c r="G708" s="19" t="s">
        <v>1527</v>
      </c>
      <c r="H708" s="19" t="s">
        <v>1513</v>
      </c>
      <c r="I708" s="19" t="s">
        <v>1520</v>
      </c>
      <c r="J708" s="19" t="s">
        <v>9112</v>
      </c>
      <c r="K708" s="21" t="s">
        <v>5079</v>
      </c>
      <c r="L708" s="19" t="str">
        <f t="shared" ref="L708:L771" si="22">IF(M708 &lt; M709,"S","A")</f>
        <v>A</v>
      </c>
      <c r="M708" s="19">
        <f t="shared" ref="M708:M771" si="23">IF(VALUE(I708)&gt;0,7,IF(VALUE(H708)&gt;0,6,IF(VALUE(G708)&gt;0,5,IF(VALUE(F708)&gt;0,4,IF(VALUE(E708)&gt;0,3,IF(VALUE(D708)&gt;0,2,1))))))</f>
        <v>7</v>
      </c>
      <c r="N708" s="20" t="s">
        <v>51</v>
      </c>
      <c r="O708" s="1" t="s">
        <v>2521</v>
      </c>
      <c r="P708" s="1"/>
      <c r="Q708" s="33"/>
      <c r="R708" s="112"/>
      <c r="S708" s="7" t="str">
        <f>EMENTARIO[[#This Row],[NR]]&amp;" - "&amp;EMENTARIO[[#This Row],[Especificação]]</f>
        <v>1.2.1.5.04.1.7 - Contribuição para o Custeio das Pensões Militares das Forças Armadas - Dívida Ativa - Multas da Dívida Ativa</v>
      </c>
    </row>
    <row r="709" spans="2:19" ht="33" customHeight="1" x14ac:dyDescent="0.25">
      <c r="B709" s="128"/>
      <c r="C709" s="19" t="s">
        <v>1513</v>
      </c>
      <c r="D709" s="19" t="s">
        <v>1522</v>
      </c>
      <c r="E709" s="19" t="s">
        <v>1513</v>
      </c>
      <c r="F709" s="19" t="s">
        <v>1524</v>
      </c>
      <c r="G709" s="19" t="s">
        <v>1527</v>
      </c>
      <c r="H709" s="19" t="s">
        <v>1513</v>
      </c>
      <c r="I709" s="19" t="s">
        <v>1521</v>
      </c>
      <c r="J709" s="19" t="s">
        <v>9113</v>
      </c>
      <c r="K709" s="21" t="s">
        <v>5080</v>
      </c>
      <c r="L709" s="19" t="str">
        <f t="shared" si="22"/>
        <v>A</v>
      </c>
      <c r="M709" s="19">
        <f t="shared" si="23"/>
        <v>7</v>
      </c>
      <c r="N709" s="20" t="s">
        <v>51</v>
      </c>
      <c r="O709" s="1" t="s">
        <v>2521</v>
      </c>
      <c r="P709" s="1"/>
      <c r="Q709" s="33"/>
      <c r="R709" s="112"/>
      <c r="S709" s="7" t="str">
        <f>EMENTARIO[[#This Row],[NR]]&amp;" - "&amp;EMENTARIO[[#This Row],[Especificação]]</f>
        <v>1.2.1.5.04.1.8 - Contribuição para o Custeio das Pensões Militares das Forças Armadas - Juros de Mora da Dívida Ativa</v>
      </c>
    </row>
    <row r="710" spans="2:19" ht="30" x14ac:dyDescent="0.25">
      <c r="B710" s="128"/>
      <c r="C710" s="19" t="s">
        <v>1513</v>
      </c>
      <c r="D710" s="19" t="s">
        <v>1522</v>
      </c>
      <c r="E710" s="19" t="s">
        <v>1513</v>
      </c>
      <c r="F710" s="19" t="s">
        <v>1524</v>
      </c>
      <c r="G710" s="19" t="s">
        <v>1527</v>
      </c>
      <c r="H710" s="19" t="s">
        <v>1522</v>
      </c>
      <c r="I710" s="19" t="s">
        <v>1516</v>
      </c>
      <c r="J710" s="19" t="s">
        <v>9114</v>
      </c>
      <c r="K710" s="21" t="s">
        <v>2703</v>
      </c>
      <c r="L710" s="19" t="str">
        <f t="shared" si="22"/>
        <v>S</v>
      </c>
      <c r="M710" s="19">
        <f t="shared" si="23"/>
        <v>6</v>
      </c>
      <c r="N710" s="20" t="s">
        <v>51</v>
      </c>
      <c r="O710" s="1" t="s">
        <v>3090</v>
      </c>
      <c r="P710" s="1"/>
      <c r="Q710" s="33"/>
      <c r="R710" s="112" t="s">
        <v>157</v>
      </c>
      <c r="S710" s="7" t="str">
        <f>EMENTARIO[[#This Row],[NR]]&amp;" - "&amp;EMENTARIO[[#This Row],[Especificação]]</f>
        <v>1.2.1.5.04.2.0 - Contribuição para o Custeio das Pensões Militares e da Inatividade da Polícia Militar do Distrito Federal</v>
      </c>
    </row>
    <row r="711" spans="2:19" ht="30" x14ac:dyDescent="0.25">
      <c r="B711" s="128"/>
      <c r="C711" s="19" t="s">
        <v>1513</v>
      </c>
      <c r="D711" s="19" t="s">
        <v>1522</v>
      </c>
      <c r="E711" s="19" t="s">
        <v>1513</v>
      </c>
      <c r="F711" s="19" t="s">
        <v>1524</v>
      </c>
      <c r="G711" s="19" t="s">
        <v>1527</v>
      </c>
      <c r="H711" s="19" t="s">
        <v>1522</v>
      </c>
      <c r="I711" s="19" t="s">
        <v>1513</v>
      </c>
      <c r="J711" s="19" t="s">
        <v>9115</v>
      </c>
      <c r="K711" s="21" t="s">
        <v>5081</v>
      </c>
      <c r="L711" s="19" t="str">
        <f t="shared" si="22"/>
        <v>A</v>
      </c>
      <c r="M711" s="19">
        <f t="shared" si="23"/>
        <v>7</v>
      </c>
      <c r="N711" s="20" t="s">
        <v>51</v>
      </c>
      <c r="O711" s="1" t="s">
        <v>2521</v>
      </c>
      <c r="P711" s="1"/>
      <c r="Q711" s="33"/>
      <c r="R711" s="112" t="s">
        <v>157</v>
      </c>
      <c r="S711" s="7" t="str">
        <f>EMENTARIO[[#This Row],[NR]]&amp;" - "&amp;EMENTARIO[[#This Row],[Especificação]]</f>
        <v>1.2.1.5.04.2.1 - Contribuição para o Custeio das Pensões Militares e da Inatividade da Polícia Militar do Distrito Federal - Principal</v>
      </c>
    </row>
    <row r="712" spans="2:19" ht="30" x14ac:dyDescent="0.25">
      <c r="B712" s="128"/>
      <c r="C712" s="19" t="s">
        <v>1513</v>
      </c>
      <c r="D712" s="19" t="s">
        <v>1522</v>
      </c>
      <c r="E712" s="19" t="s">
        <v>1513</v>
      </c>
      <c r="F712" s="19" t="s">
        <v>1524</v>
      </c>
      <c r="G712" s="19" t="s">
        <v>1527</v>
      </c>
      <c r="H712" s="19" t="s">
        <v>1522</v>
      </c>
      <c r="I712" s="19" t="s">
        <v>1522</v>
      </c>
      <c r="J712" s="19" t="s">
        <v>9116</v>
      </c>
      <c r="K712" s="21" t="s">
        <v>5082</v>
      </c>
      <c r="L712" s="19" t="str">
        <f t="shared" si="22"/>
        <v>A</v>
      </c>
      <c r="M712" s="19">
        <f t="shared" si="23"/>
        <v>7</v>
      </c>
      <c r="N712" s="20" t="s">
        <v>51</v>
      </c>
      <c r="O712" s="1" t="s">
        <v>2521</v>
      </c>
      <c r="P712" s="1"/>
      <c r="Q712" s="33"/>
      <c r="R712" s="112" t="s">
        <v>157</v>
      </c>
      <c r="S712" s="7" t="str">
        <f>EMENTARIO[[#This Row],[NR]]&amp;" - "&amp;EMENTARIO[[#This Row],[Especificação]]</f>
        <v>1.2.1.5.04.2.2 - Contribuição para o Custeio das Pensões Militares e da Inatividade da Polícia Militar do Distrito Federal - Multas e Juros de Mora</v>
      </c>
    </row>
    <row r="713" spans="2:19" ht="30" x14ac:dyDescent="0.25">
      <c r="B713" s="128"/>
      <c r="C713" s="19" t="s">
        <v>1513</v>
      </c>
      <c r="D713" s="19" t="s">
        <v>1522</v>
      </c>
      <c r="E713" s="19" t="s">
        <v>1513</v>
      </c>
      <c r="F713" s="19" t="s">
        <v>1524</v>
      </c>
      <c r="G713" s="19" t="s">
        <v>1527</v>
      </c>
      <c r="H713" s="19" t="s">
        <v>1522</v>
      </c>
      <c r="I713" s="19" t="s">
        <v>1514</v>
      </c>
      <c r="J713" s="19" t="s">
        <v>9117</v>
      </c>
      <c r="K713" s="21" t="s">
        <v>5083</v>
      </c>
      <c r="L713" s="19" t="str">
        <f t="shared" si="22"/>
        <v>A</v>
      </c>
      <c r="M713" s="19">
        <f t="shared" si="23"/>
        <v>7</v>
      </c>
      <c r="N713" s="20" t="s">
        <v>51</v>
      </c>
      <c r="O713" s="1" t="s">
        <v>2521</v>
      </c>
      <c r="P713" s="1"/>
      <c r="Q713" s="33"/>
      <c r="R713" s="112" t="s">
        <v>157</v>
      </c>
      <c r="S713" s="7" t="str">
        <f>EMENTARIO[[#This Row],[NR]]&amp;" - "&amp;EMENTARIO[[#This Row],[Especificação]]</f>
        <v>1.2.1.5.04.2.3 - Contribuição para o Custeio das Pensões Militares e da Inatividade da Polícia Militar do Distrito Federal - Dívida Ativa</v>
      </c>
    </row>
    <row r="714" spans="2:19" ht="45" x14ac:dyDescent="0.25">
      <c r="B714" s="128"/>
      <c r="C714" s="19" t="s">
        <v>1513</v>
      </c>
      <c r="D714" s="19" t="s">
        <v>1522</v>
      </c>
      <c r="E714" s="19" t="s">
        <v>1513</v>
      </c>
      <c r="F714" s="19" t="s">
        <v>1524</v>
      </c>
      <c r="G714" s="19" t="s">
        <v>1527</v>
      </c>
      <c r="H714" s="19" t="s">
        <v>1522</v>
      </c>
      <c r="I714" s="19" t="s">
        <v>1523</v>
      </c>
      <c r="J714" s="19" t="s">
        <v>9118</v>
      </c>
      <c r="K714" s="21" t="s">
        <v>5084</v>
      </c>
      <c r="L714" s="19" t="str">
        <f t="shared" si="22"/>
        <v>A</v>
      </c>
      <c r="M714" s="19">
        <f t="shared" si="23"/>
        <v>7</v>
      </c>
      <c r="N714" s="20" t="s">
        <v>51</v>
      </c>
      <c r="O714" s="1" t="s">
        <v>2521</v>
      </c>
      <c r="P714" s="1"/>
      <c r="Q714" s="33"/>
      <c r="R714" s="112" t="s">
        <v>157</v>
      </c>
      <c r="S714" s="7" t="str">
        <f>EMENTARIO[[#This Row],[NR]]&amp;" - "&amp;EMENTARIO[[#This Row],[Especificação]]</f>
        <v>1.2.1.5.04.2.4 - Contribuição para o Custeio das Pensões Militares e da Inatividade da Polícia Militar do Distrito Federal - Dívida Ativa - Multas e Juros de Mora da Dívida Ativa</v>
      </c>
    </row>
    <row r="715" spans="2:19" ht="30" x14ac:dyDescent="0.25">
      <c r="B715" s="128"/>
      <c r="C715" s="19" t="s">
        <v>1513</v>
      </c>
      <c r="D715" s="19" t="s">
        <v>1522</v>
      </c>
      <c r="E715" s="19" t="s">
        <v>1513</v>
      </c>
      <c r="F715" s="19" t="s">
        <v>1524</v>
      </c>
      <c r="G715" s="19" t="s">
        <v>1527</v>
      </c>
      <c r="H715" s="19" t="s">
        <v>1522</v>
      </c>
      <c r="I715" s="19" t="s">
        <v>1524</v>
      </c>
      <c r="J715" s="19" t="s">
        <v>9119</v>
      </c>
      <c r="K715" s="21" t="s">
        <v>5085</v>
      </c>
      <c r="L715" s="19" t="str">
        <f t="shared" si="22"/>
        <v>A</v>
      </c>
      <c r="M715" s="19">
        <f t="shared" si="23"/>
        <v>7</v>
      </c>
      <c r="N715" s="20" t="s">
        <v>51</v>
      </c>
      <c r="O715" s="1" t="s">
        <v>2521</v>
      </c>
      <c r="P715" s="1"/>
      <c r="Q715" s="33"/>
      <c r="R715" s="112" t="s">
        <v>157</v>
      </c>
      <c r="S715" s="7" t="str">
        <f>EMENTARIO[[#This Row],[NR]]&amp;" - "&amp;EMENTARIO[[#This Row],[Especificação]]</f>
        <v>1.2.1.5.04.2.5 - Contribuição para o Custeio das Pensões Militares e da Inatividade da Polícia Militar do Distrito Federal - Multas</v>
      </c>
    </row>
    <row r="716" spans="2:19" ht="30" x14ac:dyDescent="0.25">
      <c r="B716" s="128"/>
      <c r="C716" s="19" t="s">
        <v>1513</v>
      </c>
      <c r="D716" s="19" t="s">
        <v>1522</v>
      </c>
      <c r="E716" s="19" t="s">
        <v>1513</v>
      </c>
      <c r="F716" s="19" t="s">
        <v>1524</v>
      </c>
      <c r="G716" s="19" t="s">
        <v>1527</v>
      </c>
      <c r="H716" s="19" t="s">
        <v>1522</v>
      </c>
      <c r="I716" s="19" t="s">
        <v>1518</v>
      </c>
      <c r="J716" s="19" t="s">
        <v>9120</v>
      </c>
      <c r="K716" s="21" t="s">
        <v>5086</v>
      </c>
      <c r="L716" s="19" t="str">
        <f t="shared" si="22"/>
        <v>A</v>
      </c>
      <c r="M716" s="19">
        <f t="shared" si="23"/>
        <v>7</v>
      </c>
      <c r="N716" s="20" t="s">
        <v>51</v>
      </c>
      <c r="O716" s="1" t="s">
        <v>2521</v>
      </c>
      <c r="P716" s="1"/>
      <c r="Q716" s="33"/>
      <c r="R716" s="112" t="s">
        <v>157</v>
      </c>
      <c r="S716" s="7" t="str">
        <f>EMENTARIO[[#This Row],[NR]]&amp;" - "&amp;EMENTARIO[[#This Row],[Especificação]]</f>
        <v>1.2.1.5.04.2.6 - Contribuição para o Custeio das Pensões Militares e da Inatividade da Polícia Militar do Distrito Federal - Juros de Mora</v>
      </c>
    </row>
    <row r="717" spans="2:19" ht="30" x14ac:dyDescent="0.25">
      <c r="B717" s="128"/>
      <c r="C717" s="19" t="s">
        <v>1513</v>
      </c>
      <c r="D717" s="19" t="s">
        <v>1522</v>
      </c>
      <c r="E717" s="19" t="s">
        <v>1513</v>
      </c>
      <c r="F717" s="19" t="s">
        <v>1524</v>
      </c>
      <c r="G717" s="19" t="s">
        <v>1527</v>
      </c>
      <c r="H717" s="19" t="s">
        <v>1522</v>
      </c>
      <c r="I717" s="19" t="s">
        <v>1520</v>
      </c>
      <c r="J717" s="19" t="s">
        <v>9121</v>
      </c>
      <c r="K717" s="21" t="s">
        <v>5087</v>
      </c>
      <c r="L717" s="19" t="str">
        <f t="shared" si="22"/>
        <v>A</v>
      </c>
      <c r="M717" s="19">
        <f t="shared" si="23"/>
        <v>7</v>
      </c>
      <c r="N717" s="20" t="s">
        <v>51</v>
      </c>
      <c r="O717" s="1" t="s">
        <v>2521</v>
      </c>
      <c r="P717" s="1"/>
      <c r="Q717" s="33"/>
      <c r="R717" s="112" t="s">
        <v>157</v>
      </c>
      <c r="S717" s="7" t="str">
        <f>EMENTARIO[[#This Row],[NR]]&amp;" - "&amp;EMENTARIO[[#This Row],[Especificação]]</f>
        <v>1.2.1.5.04.2.7 - Contribuição para o Custeio das Pensões Militares e da Inatividade da Polícia Militar do Distrito Federal - Dívida Ativa - Multas da Dívida Ativa</v>
      </c>
    </row>
    <row r="718" spans="2:19" ht="30" x14ac:dyDescent="0.25">
      <c r="B718" s="128"/>
      <c r="C718" s="19" t="s">
        <v>1513</v>
      </c>
      <c r="D718" s="19" t="s">
        <v>1522</v>
      </c>
      <c r="E718" s="19" t="s">
        <v>1513</v>
      </c>
      <c r="F718" s="19" t="s">
        <v>1524</v>
      </c>
      <c r="G718" s="19" t="s">
        <v>1527</v>
      </c>
      <c r="H718" s="19" t="s">
        <v>1522</v>
      </c>
      <c r="I718" s="19" t="s">
        <v>1521</v>
      </c>
      <c r="J718" s="19" t="s">
        <v>9122</v>
      </c>
      <c r="K718" s="21" t="s">
        <v>5088</v>
      </c>
      <c r="L718" s="19" t="str">
        <f t="shared" si="22"/>
        <v>A</v>
      </c>
      <c r="M718" s="19">
        <f t="shared" si="23"/>
        <v>7</v>
      </c>
      <c r="N718" s="20" t="s">
        <v>51</v>
      </c>
      <c r="O718" s="1" t="s">
        <v>2521</v>
      </c>
      <c r="P718" s="1"/>
      <c r="Q718" s="33"/>
      <c r="R718" s="112" t="s">
        <v>157</v>
      </c>
      <c r="S718" s="7" t="str">
        <f>EMENTARIO[[#This Row],[NR]]&amp;" - "&amp;EMENTARIO[[#This Row],[Especificação]]</f>
        <v>1.2.1.5.04.2.8 - Contribuição para o Custeio das Pensões Militares e da Inatividade da Polícia Militar do Distrito Federal - Juros de Mora da Dívida Ativa</v>
      </c>
    </row>
    <row r="719" spans="2:19" ht="30" x14ac:dyDescent="0.25">
      <c r="B719" s="128"/>
      <c r="C719" s="19" t="s">
        <v>1513</v>
      </c>
      <c r="D719" s="19" t="s">
        <v>1522</v>
      </c>
      <c r="E719" s="19" t="s">
        <v>1513</v>
      </c>
      <c r="F719" s="19" t="s">
        <v>1524</v>
      </c>
      <c r="G719" s="19" t="s">
        <v>1527</v>
      </c>
      <c r="H719" s="19" t="s">
        <v>1514</v>
      </c>
      <c r="I719" s="19" t="s">
        <v>1516</v>
      </c>
      <c r="J719" s="19" t="s">
        <v>9123</v>
      </c>
      <c r="K719" s="21" t="s">
        <v>3091</v>
      </c>
      <c r="L719" s="19" t="str">
        <f t="shared" si="22"/>
        <v>S</v>
      </c>
      <c r="M719" s="19">
        <f t="shared" si="23"/>
        <v>6</v>
      </c>
      <c r="N719" s="20" t="s">
        <v>51</v>
      </c>
      <c r="O719" s="1" t="s">
        <v>3092</v>
      </c>
      <c r="P719" s="1"/>
      <c r="Q719" s="33"/>
      <c r="R719" s="112" t="s">
        <v>157</v>
      </c>
      <c r="S719" s="7" t="str">
        <f>EMENTARIO[[#This Row],[NR]]&amp;" - "&amp;EMENTARIO[[#This Row],[Especificação]]</f>
        <v>1.2.1.5.04.3.0 - Contribuição para o Custeio das Pensões Militares e da Inatividade do Corpo de Bombeiros Militar do Distrito Federal</v>
      </c>
    </row>
    <row r="720" spans="2:19" ht="30" x14ac:dyDescent="0.25">
      <c r="B720" s="128"/>
      <c r="C720" s="19" t="s">
        <v>1513</v>
      </c>
      <c r="D720" s="19" t="s">
        <v>1522</v>
      </c>
      <c r="E720" s="19" t="s">
        <v>1513</v>
      </c>
      <c r="F720" s="19" t="s">
        <v>1524</v>
      </c>
      <c r="G720" s="19" t="s">
        <v>1527</v>
      </c>
      <c r="H720" s="19" t="s">
        <v>1514</v>
      </c>
      <c r="I720" s="19" t="s">
        <v>1513</v>
      </c>
      <c r="J720" s="19" t="s">
        <v>9124</v>
      </c>
      <c r="K720" s="21" t="s">
        <v>5089</v>
      </c>
      <c r="L720" s="19" t="str">
        <f t="shared" si="22"/>
        <v>A</v>
      </c>
      <c r="M720" s="19">
        <f t="shared" si="23"/>
        <v>7</v>
      </c>
      <c r="N720" s="20" t="s">
        <v>51</v>
      </c>
      <c r="O720" s="1" t="s">
        <v>2521</v>
      </c>
      <c r="P720" s="1"/>
      <c r="Q720" s="33"/>
      <c r="R720" s="112" t="s">
        <v>157</v>
      </c>
      <c r="S720" s="7" t="str">
        <f>EMENTARIO[[#This Row],[NR]]&amp;" - "&amp;EMENTARIO[[#This Row],[Especificação]]</f>
        <v>1.2.1.5.04.3.1 - Contribuição para o Custeio das Pensões Militares e da Inatividade do Corpo de Bombeiros Militar do Distrito Federal - Principal</v>
      </c>
    </row>
    <row r="721" spans="2:19" ht="30" x14ac:dyDescent="0.25">
      <c r="B721" s="128"/>
      <c r="C721" s="19" t="s">
        <v>1513</v>
      </c>
      <c r="D721" s="19" t="s">
        <v>1522</v>
      </c>
      <c r="E721" s="19" t="s">
        <v>1513</v>
      </c>
      <c r="F721" s="19" t="s">
        <v>1524</v>
      </c>
      <c r="G721" s="19" t="s">
        <v>1527</v>
      </c>
      <c r="H721" s="19" t="s">
        <v>1514</v>
      </c>
      <c r="I721" s="19" t="s">
        <v>1522</v>
      </c>
      <c r="J721" s="19" t="s">
        <v>9125</v>
      </c>
      <c r="K721" s="21" t="s">
        <v>5090</v>
      </c>
      <c r="L721" s="19" t="str">
        <f t="shared" si="22"/>
        <v>A</v>
      </c>
      <c r="M721" s="19">
        <f t="shared" si="23"/>
        <v>7</v>
      </c>
      <c r="N721" s="20" t="s">
        <v>51</v>
      </c>
      <c r="O721" s="1" t="s">
        <v>2521</v>
      </c>
      <c r="P721" s="1"/>
      <c r="Q721" s="33"/>
      <c r="R721" s="112" t="s">
        <v>157</v>
      </c>
      <c r="S721" s="7" t="str">
        <f>EMENTARIO[[#This Row],[NR]]&amp;" - "&amp;EMENTARIO[[#This Row],[Especificação]]</f>
        <v>1.2.1.5.04.3.2 - Contribuição para o Custeio das Pensões Militares e da Inatividade do Corpo de Bombeiros Militar do Distrito Federal - Multas e Juros de Mora</v>
      </c>
    </row>
    <row r="722" spans="2:19" ht="30" x14ac:dyDescent="0.25">
      <c r="B722" s="128"/>
      <c r="C722" s="19" t="s">
        <v>1513</v>
      </c>
      <c r="D722" s="19" t="s">
        <v>1522</v>
      </c>
      <c r="E722" s="19" t="s">
        <v>1513</v>
      </c>
      <c r="F722" s="19" t="s">
        <v>1524</v>
      </c>
      <c r="G722" s="19" t="s">
        <v>1527</v>
      </c>
      <c r="H722" s="19" t="s">
        <v>1514</v>
      </c>
      <c r="I722" s="19" t="s">
        <v>1514</v>
      </c>
      <c r="J722" s="19" t="s">
        <v>9126</v>
      </c>
      <c r="K722" s="21" t="s">
        <v>5091</v>
      </c>
      <c r="L722" s="19" t="str">
        <f t="shared" si="22"/>
        <v>A</v>
      </c>
      <c r="M722" s="19">
        <f t="shared" si="23"/>
        <v>7</v>
      </c>
      <c r="N722" s="20" t="s">
        <v>51</v>
      </c>
      <c r="O722" s="1" t="s">
        <v>2521</v>
      </c>
      <c r="P722" s="1"/>
      <c r="Q722" s="33"/>
      <c r="R722" s="112" t="s">
        <v>157</v>
      </c>
      <c r="S722" s="7" t="str">
        <f>EMENTARIO[[#This Row],[NR]]&amp;" - "&amp;EMENTARIO[[#This Row],[Especificação]]</f>
        <v>1.2.1.5.04.3.3 - Contribuição para o Custeio das Pensões Militares e da Inatividade do Corpo de Bombeiros Militar do Distrito Federal - Dívida Ativa</v>
      </c>
    </row>
    <row r="723" spans="2:19" ht="45" x14ac:dyDescent="0.25">
      <c r="B723" s="128"/>
      <c r="C723" s="19" t="s">
        <v>1513</v>
      </c>
      <c r="D723" s="19" t="s">
        <v>1522</v>
      </c>
      <c r="E723" s="19" t="s">
        <v>1513</v>
      </c>
      <c r="F723" s="19" t="s">
        <v>1524</v>
      </c>
      <c r="G723" s="19" t="s">
        <v>1527</v>
      </c>
      <c r="H723" s="19" t="s">
        <v>1514</v>
      </c>
      <c r="I723" s="19" t="s">
        <v>1523</v>
      </c>
      <c r="J723" s="19" t="s">
        <v>9127</v>
      </c>
      <c r="K723" s="21" t="s">
        <v>5092</v>
      </c>
      <c r="L723" s="19" t="str">
        <f t="shared" si="22"/>
        <v>A</v>
      </c>
      <c r="M723" s="19">
        <f t="shared" si="23"/>
        <v>7</v>
      </c>
      <c r="N723" s="20" t="s">
        <v>51</v>
      </c>
      <c r="O723" s="1" t="s">
        <v>2521</v>
      </c>
      <c r="P723" s="1"/>
      <c r="Q723" s="33"/>
      <c r="R723" s="112" t="s">
        <v>157</v>
      </c>
      <c r="S723" s="7" t="str">
        <f>EMENTARIO[[#This Row],[NR]]&amp;" - "&amp;EMENTARIO[[#This Row],[Especificação]]</f>
        <v>1.2.1.5.04.3.4 - Contribuição para o Custeio das Pensões Militares e da Inatividade do Corpo de Bombeiros Militar do Distrito Federal - Dívida Ativa - Multas e Juros de Mora da Dívida Ativa</v>
      </c>
    </row>
    <row r="724" spans="2:19" ht="30" x14ac:dyDescent="0.25">
      <c r="B724" s="128"/>
      <c r="C724" s="19" t="s">
        <v>1513</v>
      </c>
      <c r="D724" s="19" t="s">
        <v>1522</v>
      </c>
      <c r="E724" s="19" t="s">
        <v>1513</v>
      </c>
      <c r="F724" s="19" t="s">
        <v>1524</v>
      </c>
      <c r="G724" s="19" t="s">
        <v>1527</v>
      </c>
      <c r="H724" s="19" t="s">
        <v>1514</v>
      </c>
      <c r="I724" s="19" t="s">
        <v>1524</v>
      </c>
      <c r="J724" s="19" t="s">
        <v>9128</v>
      </c>
      <c r="K724" s="21" t="s">
        <v>5093</v>
      </c>
      <c r="L724" s="19" t="str">
        <f t="shared" si="22"/>
        <v>A</v>
      </c>
      <c r="M724" s="19">
        <f t="shared" si="23"/>
        <v>7</v>
      </c>
      <c r="N724" s="20" t="s">
        <v>51</v>
      </c>
      <c r="O724" s="1" t="s">
        <v>2521</v>
      </c>
      <c r="P724" s="1"/>
      <c r="Q724" s="33"/>
      <c r="R724" s="112" t="s">
        <v>157</v>
      </c>
      <c r="S724" s="7" t="str">
        <f>EMENTARIO[[#This Row],[NR]]&amp;" - "&amp;EMENTARIO[[#This Row],[Especificação]]</f>
        <v>1.2.1.5.04.3.5 - Contribuição para o Custeio das Pensões Militares e da Inatividade do Corpo de Bombeiros Militar do Distrito Federal - Multas</v>
      </c>
    </row>
    <row r="725" spans="2:19" ht="30" x14ac:dyDescent="0.25">
      <c r="B725" s="128"/>
      <c r="C725" s="19" t="s">
        <v>1513</v>
      </c>
      <c r="D725" s="19" t="s">
        <v>1522</v>
      </c>
      <c r="E725" s="19" t="s">
        <v>1513</v>
      </c>
      <c r="F725" s="19" t="s">
        <v>1524</v>
      </c>
      <c r="G725" s="19" t="s">
        <v>1527</v>
      </c>
      <c r="H725" s="19" t="s">
        <v>1514</v>
      </c>
      <c r="I725" s="19" t="s">
        <v>1518</v>
      </c>
      <c r="J725" s="19" t="s">
        <v>9129</v>
      </c>
      <c r="K725" s="21" t="s">
        <v>5094</v>
      </c>
      <c r="L725" s="19" t="str">
        <f t="shared" si="22"/>
        <v>A</v>
      </c>
      <c r="M725" s="19">
        <f t="shared" si="23"/>
        <v>7</v>
      </c>
      <c r="N725" s="20" t="s">
        <v>51</v>
      </c>
      <c r="O725" s="1" t="s">
        <v>2521</v>
      </c>
      <c r="P725" s="1"/>
      <c r="Q725" s="33"/>
      <c r="R725" s="112" t="s">
        <v>157</v>
      </c>
      <c r="S725" s="7" t="str">
        <f>EMENTARIO[[#This Row],[NR]]&amp;" - "&amp;EMENTARIO[[#This Row],[Especificação]]</f>
        <v>1.2.1.5.04.3.6 - Contribuição para o Custeio das Pensões Militares e da Inatividade do Corpo de Bombeiros Militar do Distrito Federal - Juros de Mora</v>
      </c>
    </row>
    <row r="726" spans="2:19" ht="45" x14ac:dyDescent="0.25">
      <c r="B726" s="128"/>
      <c r="C726" s="19" t="s">
        <v>1513</v>
      </c>
      <c r="D726" s="19" t="s">
        <v>1522</v>
      </c>
      <c r="E726" s="19" t="s">
        <v>1513</v>
      </c>
      <c r="F726" s="19" t="s">
        <v>1524</v>
      </c>
      <c r="G726" s="19" t="s">
        <v>1527</v>
      </c>
      <c r="H726" s="19" t="s">
        <v>1514</v>
      </c>
      <c r="I726" s="19" t="s">
        <v>1520</v>
      </c>
      <c r="J726" s="19" t="s">
        <v>9130</v>
      </c>
      <c r="K726" s="21" t="s">
        <v>5095</v>
      </c>
      <c r="L726" s="19" t="str">
        <f t="shared" si="22"/>
        <v>A</v>
      </c>
      <c r="M726" s="19">
        <f t="shared" si="23"/>
        <v>7</v>
      </c>
      <c r="N726" s="20" t="s">
        <v>51</v>
      </c>
      <c r="O726" s="1" t="s">
        <v>2521</v>
      </c>
      <c r="P726" s="1"/>
      <c r="Q726" s="33"/>
      <c r="R726" s="112" t="s">
        <v>157</v>
      </c>
      <c r="S726" s="7" t="str">
        <f>EMENTARIO[[#This Row],[NR]]&amp;" - "&amp;EMENTARIO[[#This Row],[Especificação]]</f>
        <v>1.2.1.5.04.3.7 - Contribuição para o Custeio das Pensões Militares e da Inatividade do Corpo de Bombeiros Militar do Distrito Federal - Dívida Ativa - Multas da Dívida Ativa</v>
      </c>
    </row>
    <row r="727" spans="2:19" ht="45" x14ac:dyDescent="0.25">
      <c r="B727" s="128"/>
      <c r="C727" s="19" t="s">
        <v>1513</v>
      </c>
      <c r="D727" s="19" t="s">
        <v>1522</v>
      </c>
      <c r="E727" s="19" t="s">
        <v>1513</v>
      </c>
      <c r="F727" s="19" t="s">
        <v>1524</v>
      </c>
      <c r="G727" s="19" t="s">
        <v>1527</v>
      </c>
      <c r="H727" s="19" t="s">
        <v>1514</v>
      </c>
      <c r="I727" s="19" t="s">
        <v>1521</v>
      </c>
      <c r="J727" s="19" t="s">
        <v>9131</v>
      </c>
      <c r="K727" s="21" t="s">
        <v>5096</v>
      </c>
      <c r="L727" s="19" t="str">
        <f t="shared" si="22"/>
        <v>A</v>
      </c>
      <c r="M727" s="19">
        <f t="shared" si="23"/>
        <v>7</v>
      </c>
      <c r="N727" s="20" t="s">
        <v>51</v>
      </c>
      <c r="O727" s="1" t="s">
        <v>2521</v>
      </c>
      <c r="P727" s="1"/>
      <c r="Q727" s="33"/>
      <c r="R727" s="112" t="s">
        <v>157</v>
      </c>
      <c r="S727" s="7" t="str">
        <f>EMENTARIO[[#This Row],[NR]]&amp;" - "&amp;EMENTARIO[[#This Row],[Especificação]]</f>
        <v>1.2.1.5.04.3.8 - Contribuição para o Custeio das Pensões Militares e da Inatividade do Corpo de Bombeiros Militar do Distrito Federal - Juros de Mora da Dívida Ativa</v>
      </c>
    </row>
    <row r="728" spans="2:19" ht="30" x14ac:dyDescent="0.25">
      <c r="B728" s="128"/>
      <c r="C728" s="19" t="s">
        <v>1513</v>
      </c>
      <c r="D728" s="19" t="s">
        <v>1522</v>
      </c>
      <c r="E728" s="19" t="s">
        <v>1513</v>
      </c>
      <c r="F728" s="19" t="s">
        <v>1524</v>
      </c>
      <c r="G728" s="19" t="s">
        <v>1537</v>
      </c>
      <c r="H728" s="19" t="s">
        <v>1516</v>
      </c>
      <c r="I728" s="19" t="s">
        <v>1516</v>
      </c>
      <c r="J728" s="19" t="s">
        <v>9132</v>
      </c>
      <c r="K728" s="21" t="s">
        <v>143</v>
      </c>
      <c r="L728" s="19" t="str">
        <f t="shared" si="22"/>
        <v>S</v>
      </c>
      <c r="M728" s="19">
        <f t="shared" si="23"/>
        <v>5</v>
      </c>
      <c r="N728" s="20" t="s">
        <v>51</v>
      </c>
      <c r="O728" s="1" t="s">
        <v>144</v>
      </c>
      <c r="P728" s="1"/>
      <c r="Q728" s="33"/>
      <c r="R728" s="112" t="s">
        <v>157</v>
      </c>
      <c r="S728" s="7" t="str">
        <f>EMENTARIO[[#This Row],[NR]]&amp;" - "&amp;EMENTARIO[[#This Row],[Especificação]]</f>
        <v>1.2.1.5.50.0.0 - Contribuição Patronal - Servidor Civil Inativo e Pensionistas</v>
      </c>
    </row>
    <row r="729" spans="2:19" ht="30" x14ac:dyDescent="0.25">
      <c r="B729" s="128"/>
      <c r="C729" s="19" t="s">
        <v>1513</v>
      </c>
      <c r="D729" s="19" t="s">
        <v>1522</v>
      </c>
      <c r="E729" s="19" t="s">
        <v>1513</v>
      </c>
      <c r="F729" s="19" t="s">
        <v>1524</v>
      </c>
      <c r="G729" s="19" t="s">
        <v>1537</v>
      </c>
      <c r="H729" s="19" t="s">
        <v>1513</v>
      </c>
      <c r="I729" s="19" t="s">
        <v>1516</v>
      </c>
      <c r="J729" s="19" t="s">
        <v>9133</v>
      </c>
      <c r="K729" s="21" t="s">
        <v>145</v>
      </c>
      <c r="L729" s="19" t="str">
        <f t="shared" si="22"/>
        <v>S</v>
      </c>
      <c r="M729" s="19">
        <f t="shared" si="23"/>
        <v>6</v>
      </c>
      <c r="N729" s="20" t="s">
        <v>51</v>
      </c>
      <c r="O729" s="1" t="s">
        <v>146</v>
      </c>
      <c r="P729" s="1"/>
      <c r="Q729" s="33"/>
      <c r="R729" s="112" t="s">
        <v>157</v>
      </c>
      <c r="S729" s="7" t="str">
        <f>EMENTARIO[[#This Row],[NR]]&amp;" - "&amp;EMENTARIO[[#This Row],[Especificação]]</f>
        <v>1.2.1.5.50.1.0 - Contribuição Patronal - Servidor Civil - Inativo</v>
      </c>
    </row>
    <row r="730" spans="2:19" x14ac:dyDescent="0.25">
      <c r="B730" s="128"/>
      <c r="C730" s="19" t="s">
        <v>1513</v>
      </c>
      <c r="D730" s="19" t="s">
        <v>1522</v>
      </c>
      <c r="E730" s="19" t="s">
        <v>1513</v>
      </c>
      <c r="F730" s="19" t="s">
        <v>1524</v>
      </c>
      <c r="G730" s="19" t="s">
        <v>1537</v>
      </c>
      <c r="H730" s="19" t="s">
        <v>1513</v>
      </c>
      <c r="I730" s="19" t="s">
        <v>1513</v>
      </c>
      <c r="J730" s="19" t="s">
        <v>9134</v>
      </c>
      <c r="K730" s="21" t="s">
        <v>1034</v>
      </c>
      <c r="L730" s="19" t="str">
        <f t="shared" si="22"/>
        <v>A</v>
      </c>
      <c r="M730" s="19">
        <f t="shared" si="23"/>
        <v>7</v>
      </c>
      <c r="N730" s="20" t="s">
        <v>51</v>
      </c>
      <c r="O730" s="1" t="s">
        <v>2521</v>
      </c>
      <c r="P730" s="1"/>
      <c r="Q730" s="33"/>
      <c r="R730" s="112" t="s">
        <v>157</v>
      </c>
      <c r="S730" s="7" t="str">
        <f>EMENTARIO[[#This Row],[NR]]&amp;" - "&amp;EMENTARIO[[#This Row],[Especificação]]</f>
        <v>1.2.1.5.50.1.1 - Contribuição Patronal - Servidor Civil - Inativo - Principal</v>
      </c>
    </row>
    <row r="731" spans="2:19" x14ac:dyDescent="0.25">
      <c r="B731" s="128"/>
      <c r="C731" s="19" t="s">
        <v>1513</v>
      </c>
      <c r="D731" s="19" t="s">
        <v>1522</v>
      </c>
      <c r="E731" s="19" t="s">
        <v>1513</v>
      </c>
      <c r="F731" s="19" t="s">
        <v>1524</v>
      </c>
      <c r="G731" s="19" t="s">
        <v>1537</v>
      </c>
      <c r="H731" s="19" t="s">
        <v>1513</v>
      </c>
      <c r="I731" s="19" t="s">
        <v>1522</v>
      </c>
      <c r="J731" s="19" t="s">
        <v>9135</v>
      </c>
      <c r="K731" s="21" t="s">
        <v>1035</v>
      </c>
      <c r="L731" s="19" t="str">
        <f t="shared" si="22"/>
        <v>A</v>
      </c>
      <c r="M731" s="19">
        <f t="shared" si="23"/>
        <v>7</v>
      </c>
      <c r="N731" s="20" t="s">
        <v>51</v>
      </c>
      <c r="O731" s="1" t="s">
        <v>2521</v>
      </c>
      <c r="P731" s="1"/>
      <c r="Q731" s="33"/>
      <c r="R731" s="112" t="s">
        <v>157</v>
      </c>
      <c r="S731" s="7" t="str">
        <f>EMENTARIO[[#This Row],[NR]]&amp;" - "&amp;EMENTARIO[[#This Row],[Especificação]]</f>
        <v>1.2.1.5.50.1.2 - Contribuição Patronal - Servidor Civil - Inativo - Multas e Juros de Mora</v>
      </c>
    </row>
    <row r="732" spans="2:19" x14ac:dyDescent="0.25">
      <c r="B732" s="128"/>
      <c r="C732" s="19" t="s">
        <v>1513</v>
      </c>
      <c r="D732" s="19" t="s">
        <v>1522</v>
      </c>
      <c r="E732" s="19" t="s">
        <v>1513</v>
      </c>
      <c r="F732" s="19" t="s">
        <v>1524</v>
      </c>
      <c r="G732" s="19" t="s">
        <v>1537</v>
      </c>
      <c r="H732" s="19" t="s">
        <v>1513</v>
      </c>
      <c r="I732" s="19" t="s">
        <v>1514</v>
      </c>
      <c r="J732" s="19" t="s">
        <v>9136</v>
      </c>
      <c r="K732" s="21" t="s">
        <v>1036</v>
      </c>
      <c r="L732" s="19" t="str">
        <f t="shared" si="22"/>
        <v>A</v>
      </c>
      <c r="M732" s="19">
        <f t="shared" si="23"/>
        <v>7</v>
      </c>
      <c r="N732" s="20" t="s">
        <v>51</v>
      </c>
      <c r="O732" s="1" t="s">
        <v>2521</v>
      </c>
      <c r="P732" s="1"/>
      <c r="Q732" s="33"/>
      <c r="R732" s="112" t="s">
        <v>157</v>
      </c>
      <c r="S732" s="7" t="str">
        <f>EMENTARIO[[#This Row],[NR]]&amp;" - "&amp;EMENTARIO[[#This Row],[Especificação]]</f>
        <v>1.2.1.5.50.1.3 - Contribuição Patronal - Servidor Civil - Inativo - Dívida Ativa</v>
      </c>
    </row>
    <row r="733" spans="2:19" ht="30" x14ac:dyDescent="0.25">
      <c r="B733" s="128"/>
      <c r="C733" s="19" t="s">
        <v>1513</v>
      </c>
      <c r="D733" s="19" t="s">
        <v>1522</v>
      </c>
      <c r="E733" s="19" t="s">
        <v>1513</v>
      </c>
      <c r="F733" s="19" t="s">
        <v>1524</v>
      </c>
      <c r="G733" s="19" t="s">
        <v>1537</v>
      </c>
      <c r="H733" s="19" t="s">
        <v>1513</v>
      </c>
      <c r="I733" s="19" t="s">
        <v>1523</v>
      </c>
      <c r="J733" s="19" t="s">
        <v>9137</v>
      </c>
      <c r="K733" s="21" t="s">
        <v>1037</v>
      </c>
      <c r="L733" s="19" t="str">
        <f t="shared" si="22"/>
        <v>A</v>
      </c>
      <c r="M733" s="19">
        <f t="shared" si="23"/>
        <v>7</v>
      </c>
      <c r="N733" s="20" t="s">
        <v>51</v>
      </c>
      <c r="O733" s="1" t="s">
        <v>2521</v>
      </c>
      <c r="P733" s="1"/>
      <c r="Q733" s="33"/>
      <c r="R733" s="112" t="s">
        <v>157</v>
      </c>
      <c r="S733" s="7" t="str">
        <f>EMENTARIO[[#This Row],[NR]]&amp;" - "&amp;EMENTARIO[[#This Row],[Especificação]]</f>
        <v>1.2.1.5.50.1.4 - Contribuição Patronal - Servidor Civil - Inativo - Dívida Ativa - Multas e Juros de Mora da Dívida Ativa</v>
      </c>
    </row>
    <row r="734" spans="2:19" x14ac:dyDescent="0.25">
      <c r="B734" s="128"/>
      <c r="C734" s="19" t="s">
        <v>1513</v>
      </c>
      <c r="D734" s="19" t="s">
        <v>1522</v>
      </c>
      <c r="E734" s="19" t="s">
        <v>1513</v>
      </c>
      <c r="F734" s="19" t="s">
        <v>1524</v>
      </c>
      <c r="G734" s="19" t="s">
        <v>1537</v>
      </c>
      <c r="H734" s="19" t="s">
        <v>1513</v>
      </c>
      <c r="I734" s="19" t="s">
        <v>1524</v>
      </c>
      <c r="J734" s="19" t="s">
        <v>9138</v>
      </c>
      <c r="K734" s="21" t="s">
        <v>1038</v>
      </c>
      <c r="L734" s="19" t="str">
        <f t="shared" si="22"/>
        <v>A</v>
      </c>
      <c r="M734" s="19">
        <f t="shared" si="23"/>
        <v>7</v>
      </c>
      <c r="N734" s="20" t="s">
        <v>51</v>
      </c>
      <c r="O734" s="1" t="s">
        <v>2521</v>
      </c>
      <c r="P734" s="1"/>
      <c r="Q734" s="33"/>
      <c r="R734" s="112" t="s">
        <v>157</v>
      </c>
      <c r="S734" s="7" t="str">
        <f>EMENTARIO[[#This Row],[NR]]&amp;" - "&amp;EMENTARIO[[#This Row],[Especificação]]</f>
        <v>1.2.1.5.50.1.5 - Contribuição Patronal - Servidor Civil - Inativo - Multas</v>
      </c>
    </row>
    <row r="735" spans="2:19" x14ac:dyDescent="0.25">
      <c r="B735" s="128"/>
      <c r="C735" s="19" t="s">
        <v>1513</v>
      </c>
      <c r="D735" s="19" t="s">
        <v>1522</v>
      </c>
      <c r="E735" s="19" t="s">
        <v>1513</v>
      </c>
      <c r="F735" s="19" t="s">
        <v>1524</v>
      </c>
      <c r="G735" s="19" t="s">
        <v>1537</v>
      </c>
      <c r="H735" s="19" t="s">
        <v>1513</v>
      </c>
      <c r="I735" s="19" t="s">
        <v>1518</v>
      </c>
      <c r="J735" s="19" t="s">
        <v>9139</v>
      </c>
      <c r="K735" s="21" t="s">
        <v>1039</v>
      </c>
      <c r="L735" s="19" t="str">
        <f t="shared" si="22"/>
        <v>A</v>
      </c>
      <c r="M735" s="19">
        <f t="shared" si="23"/>
        <v>7</v>
      </c>
      <c r="N735" s="20" t="s">
        <v>55</v>
      </c>
      <c r="O735" s="1" t="s">
        <v>2521</v>
      </c>
      <c r="P735" s="1"/>
      <c r="Q735" s="33"/>
      <c r="R735" s="112"/>
      <c r="S735" s="7" t="str">
        <f>EMENTARIO[[#This Row],[NR]]&amp;" - "&amp;EMENTARIO[[#This Row],[Especificação]]</f>
        <v>1.2.1.5.50.1.6 - Contribuição Patronal - Servidor Civil - Inativo - Juros de Mora</v>
      </c>
    </row>
    <row r="736" spans="2:19" ht="30" x14ac:dyDescent="0.25">
      <c r="B736" s="128"/>
      <c r="C736" s="19" t="s">
        <v>1513</v>
      </c>
      <c r="D736" s="19" t="s">
        <v>1522</v>
      </c>
      <c r="E736" s="19" t="s">
        <v>1513</v>
      </c>
      <c r="F736" s="19" t="s">
        <v>1524</v>
      </c>
      <c r="G736" s="19" t="s">
        <v>1537</v>
      </c>
      <c r="H736" s="19" t="s">
        <v>1513</v>
      </c>
      <c r="I736" s="19" t="s">
        <v>1520</v>
      </c>
      <c r="J736" s="19" t="s">
        <v>9140</v>
      </c>
      <c r="K736" s="21" t="s">
        <v>1040</v>
      </c>
      <c r="L736" s="19" t="str">
        <f t="shared" si="22"/>
        <v>A</v>
      </c>
      <c r="M736" s="19">
        <f t="shared" si="23"/>
        <v>7</v>
      </c>
      <c r="N736" s="20" t="s">
        <v>55</v>
      </c>
      <c r="O736" s="1" t="s">
        <v>2521</v>
      </c>
      <c r="P736" s="1"/>
      <c r="Q736" s="33"/>
      <c r="R736" s="112"/>
      <c r="S736" s="7" t="str">
        <f>EMENTARIO[[#This Row],[NR]]&amp;" - "&amp;EMENTARIO[[#This Row],[Especificação]]</f>
        <v>1.2.1.5.50.1.7 - Contribuição Patronal - Servidor Civil - Inativo - Dívida Ativa - Multas da Dívida Ativa</v>
      </c>
    </row>
    <row r="737" spans="2:19" ht="30" x14ac:dyDescent="0.25">
      <c r="B737" s="128"/>
      <c r="C737" s="19" t="s">
        <v>1513</v>
      </c>
      <c r="D737" s="19" t="s">
        <v>1522</v>
      </c>
      <c r="E737" s="19" t="s">
        <v>1513</v>
      </c>
      <c r="F737" s="19" t="s">
        <v>1524</v>
      </c>
      <c r="G737" s="19" t="s">
        <v>1537</v>
      </c>
      <c r="H737" s="19" t="s">
        <v>1513</v>
      </c>
      <c r="I737" s="19" t="s">
        <v>1521</v>
      </c>
      <c r="J737" s="19" t="s">
        <v>9141</v>
      </c>
      <c r="K737" s="21" t="s">
        <v>1041</v>
      </c>
      <c r="L737" s="19" t="str">
        <f t="shared" si="22"/>
        <v>A</v>
      </c>
      <c r="M737" s="19">
        <f t="shared" si="23"/>
        <v>7</v>
      </c>
      <c r="N737" s="20" t="s">
        <v>55</v>
      </c>
      <c r="O737" s="1" t="s">
        <v>2521</v>
      </c>
      <c r="P737" s="1"/>
      <c r="Q737" s="33"/>
      <c r="R737" s="112"/>
      <c r="S737" s="7" t="str">
        <f>EMENTARIO[[#This Row],[NR]]&amp;" - "&amp;EMENTARIO[[#This Row],[Especificação]]</f>
        <v>1.2.1.5.50.1.8 - Contribuição Patronal - Servidor Civil - Inativo - Juros de Mora da Dívida Ativa</v>
      </c>
    </row>
    <row r="738" spans="2:19" ht="30" x14ac:dyDescent="0.25">
      <c r="B738" s="128"/>
      <c r="C738" s="19" t="s">
        <v>1513</v>
      </c>
      <c r="D738" s="19" t="s">
        <v>1522</v>
      </c>
      <c r="E738" s="19" t="s">
        <v>1513</v>
      </c>
      <c r="F738" s="19" t="s">
        <v>1524</v>
      </c>
      <c r="G738" s="19" t="s">
        <v>1537</v>
      </c>
      <c r="H738" s="19" t="s">
        <v>1522</v>
      </c>
      <c r="I738" s="19" t="s">
        <v>1516</v>
      </c>
      <c r="J738" s="19" t="s">
        <v>9142</v>
      </c>
      <c r="K738" s="21" t="s">
        <v>147</v>
      </c>
      <c r="L738" s="19" t="str">
        <f t="shared" si="22"/>
        <v>S</v>
      </c>
      <c r="M738" s="19">
        <f t="shared" si="23"/>
        <v>6</v>
      </c>
      <c r="N738" s="20" t="s">
        <v>55</v>
      </c>
      <c r="O738" s="1" t="s">
        <v>148</v>
      </c>
      <c r="P738" s="1"/>
      <c r="Q738" s="33"/>
      <c r="R738" s="112"/>
      <c r="S738" s="7" t="str">
        <f>EMENTARIO[[#This Row],[NR]]&amp;" - "&amp;EMENTARIO[[#This Row],[Especificação]]</f>
        <v>1.2.1.5.50.2.0 - Contribuição Patronal - Servidor Civil - Pensionistas</v>
      </c>
    </row>
    <row r="739" spans="2:19" x14ac:dyDescent="0.25">
      <c r="B739" s="128"/>
      <c r="C739" s="19" t="s">
        <v>1513</v>
      </c>
      <c r="D739" s="19" t="s">
        <v>1522</v>
      </c>
      <c r="E739" s="19" t="s">
        <v>1513</v>
      </c>
      <c r="F739" s="19" t="s">
        <v>1524</v>
      </c>
      <c r="G739" s="19" t="s">
        <v>1537</v>
      </c>
      <c r="H739" s="19" t="s">
        <v>1522</v>
      </c>
      <c r="I739" s="19" t="s">
        <v>1513</v>
      </c>
      <c r="J739" s="19" t="s">
        <v>9143</v>
      </c>
      <c r="K739" s="21" t="s">
        <v>1042</v>
      </c>
      <c r="L739" s="19" t="str">
        <f t="shared" si="22"/>
        <v>A</v>
      </c>
      <c r="M739" s="19">
        <f t="shared" si="23"/>
        <v>7</v>
      </c>
      <c r="N739" s="20" t="s">
        <v>55</v>
      </c>
      <c r="O739" s="1" t="s">
        <v>2521</v>
      </c>
      <c r="P739" s="1"/>
      <c r="Q739" s="33"/>
      <c r="R739" s="112"/>
      <c r="S739" s="7" t="str">
        <f>EMENTARIO[[#This Row],[NR]]&amp;" - "&amp;EMENTARIO[[#This Row],[Especificação]]</f>
        <v>1.2.1.5.50.2.1 - Contribuição Patronal - Servidor Civil - Pensionistas - Principal</v>
      </c>
    </row>
    <row r="740" spans="2:19" ht="30" x14ac:dyDescent="0.25">
      <c r="B740" s="128"/>
      <c r="C740" s="19" t="s">
        <v>1513</v>
      </c>
      <c r="D740" s="19" t="s">
        <v>1522</v>
      </c>
      <c r="E740" s="19" t="s">
        <v>1513</v>
      </c>
      <c r="F740" s="19" t="s">
        <v>1524</v>
      </c>
      <c r="G740" s="19" t="s">
        <v>1537</v>
      </c>
      <c r="H740" s="19" t="s">
        <v>1522</v>
      </c>
      <c r="I740" s="19" t="s">
        <v>1522</v>
      </c>
      <c r="J740" s="19" t="s">
        <v>9144</v>
      </c>
      <c r="K740" s="21" t="s">
        <v>1043</v>
      </c>
      <c r="L740" s="19" t="str">
        <f t="shared" si="22"/>
        <v>A</v>
      </c>
      <c r="M740" s="19">
        <f t="shared" si="23"/>
        <v>7</v>
      </c>
      <c r="N740" s="20" t="s">
        <v>55</v>
      </c>
      <c r="O740" s="1" t="s">
        <v>2521</v>
      </c>
      <c r="P740" s="1"/>
      <c r="Q740" s="33"/>
      <c r="R740" s="112"/>
      <c r="S740" s="7" t="str">
        <f>EMENTARIO[[#This Row],[NR]]&amp;" - "&amp;EMENTARIO[[#This Row],[Especificação]]</f>
        <v>1.2.1.5.50.2.2 - Contribuição Patronal - Servidor Civil - Pensionistas - Multas e Juros de Mora</v>
      </c>
    </row>
    <row r="741" spans="2:19" x14ac:dyDescent="0.25">
      <c r="B741" s="128"/>
      <c r="C741" s="19" t="s">
        <v>1513</v>
      </c>
      <c r="D741" s="19" t="s">
        <v>1522</v>
      </c>
      <c r="E741" s="19" t="s">
        <v>1513</v>
      </c>
      <c r="F741" s="19" t="s">
        <v>1524</v>
      </c>
      <c r="G741" s="19" t="s">
        <v>1537</v>
      </c>
      <c r="H741" s="19" t="s">
        <v>1522</v>
      </c>
      <c r="I741" s="19" t="s">
        <v>1514</v>
      </c>
      <c r="J741" s="19" t="s">
        <v>9145</v>
      </c>
      <c r="K741" s="21" t="s">
        <v>1044</v>
      </c>
      <c r="L741" s="19" t="str">
        <f t="shared" si="22"/>
        <v>A</v>
      </c>
      <c r="M741" s="19">
        <f t="shared" si="23"/>
        <v>7</v>
      </c>
      <c r="N741" s="20" t="s">
        <v>55</v>
      </c>
      <c r="O741" s="1" t="s">
        <v>2521</v>
      </c>
      <c r="P741" s="1"/>
      <c r="Q741" s="33"/>
      <c r="R741" s="112"/>
      <c r="S741" s="7" t="str">
        <f>EMENTARIO[[#This Row],[NR]]&amp;" - "&amp;EMENTARIO[[#This Row],[Especificação]]</f>
        <v>1.2.1.5.50.2.3 - Contribuição Patronal - Servidor Civil - Pensionistas - Dívida Ativa</v>
      </c>
    </row>
    <row r="742" spans="2:19" ht="30" x14ac:dyDescent="0.25">
      <c r="B742" s="128"/>
      <c r="C742" s="19" t="s">
        <v>1513</v>
      </c>
      <c r="D742" s="19" t="s">
        <v>1522</v>
      </c>
      <c r="E742" s="19" t="s">
        <v>1513</v>
      </c>
      <c r="F742" s="19" t="s">
        <v>1524</v>
      </c>
      <c r="G742" s="19" t="s">
        <v>1537</v>
      </c>
      <c r="H742" s="19" t="s">
        <v>1522</v>
      </c>
      <c r="I742" s="19" t="s">
        <v>1523</v>
      </c>
      <c r="J742" s="19" t="s">
        <v>9146</v>
      </c>
      <c r="K742" s="21" t="s">
        <v>1045</v>
      </c>
      <c r="L742" s="19" t="str">
        <f t="shared" si="22"/>
        <v>A</v>
      </c>
      <c r="M742" s="19">
        <f t="shared" si="23"/>
        <v>7</v>
      </c>
      <c r="N742" s="20" t="s">
        <v>55</v>
      </c>
      <c r="O742" s="1" t="s">
        <v>2521</v>
      </c>
      <c r="P742" s="1"/>
      <c r="Q742" s="33"/>
      <c r="R742" s="112"/>
      <c r="S742" s="7" t="str">
        <f>EMENTARIO[[#This Row],[NR]]&amp;" - "&amp;EMENTARIO[[#This Row],[Especificação]]</f>
        <v>1.2.1.5.50.2.4 - Contribuição Patronal - Servidor Civil - Pensionistas - Dívida Ativa - Multas e Juros de Mora da Dívida Ativa</v>
      </c>
    </row>
    <row r="743" spans="2:19" x14ac:dyDescent="0.25">
      <c r="B743" s="128"/>
      <c r="C743" s="19" t="s">
        <v>1513</v>
      </c>
      <c r="D743" s="19" t="s">
        <v>1522</v>
      </c>
      <c r="E743" s="19" t="s">
        <v>1513</v>
      </c>
      <c r="F743" s="19" t="s">
        <v>1524</v>
      </c>
      <c r="G743" s="19" t="s">
        <v>1537</v>
      </c>
      <c r="H743" s="19" t="s">
        <v>1522</v>
      </c>
      <c r="I743" s="19" t="s">
        <v>1524</v>
      </c>
      <c r="J743" s="19" t="s">
        <v>9147</v>
      </c>
      <c r="K743" s="21" t="s">
        <v>1046</v>
      </c>
      <c r="L743" s="19" t="str">
        <f t="shared" si="22"/>
        <v>A</v>
      </c>
      <c r="M743" s="19">
        <f t="shared" si="23"/>
        <v>7</v>
      </c>
      <c r="N743" s="20" t="s">
        <v>55</v>
      </c>
      <c r="O743" s="1" t="s">
        <v>2521</v>
      </c>
      <c r="P743" s="1"/>
      <c r="Q743" s="33"/>
      <c r="R743" s="112"/>
      <c r="S743" s="7" t="str">
        <f>EMENTARIO[[#This Row],[NR]]&amp;" - "&amp;EMENTARIO[[#This Row],[Especificação]]</f>
        <v>1.2.1.5.50.2.5 - Contribuição Patronal - Servidor Civil - Pensionistas - Multas</v>
      </c>
    </row>
    <row r="744" spans="2:19" x14ac:dyDescent="0.25">
      <c r="B744" s="128"/>
      <c r="C744" s="19" t="s">
        <v>1513</v>
      </c>
      <c r="D744" s="19" t="s">
        <v>1522</v>
      </c>
      <c r="E744" s="19" t="s">
        <v>1513</v>
      </c>
      <c r="F744" s="19" t="s">
        <v>1524</v>
      </c>
      <c r="G744" s="19" t="s">
        <v>1537</v>
      </c>
      <c r="H744" s="19" t="s">
        <v>1522</v>
      </c>
      <c r="I744" s="19" t="s">
        <v>1518</v>
      </c>
      <c r="J744" s="19" t="s">
        <v>9148</v>
      </c>
      <c r="K744" s="21" t="s">
        <v>1047</v>
      </c>
      <c r="L744" s="19" t="str">
        <f t="shared" si="22"/>
        <v>A</v>
      </c>
      <c r="M744" s="19">
        <f t="shared" si="23"/>
        <v>7</v>
      </c>
      <c r="N744" s="20" t="s">
        <v>55</v>
      </c>
      <c r="O744" s="1" t="s">
        <v>2521</v>
      </c>
      <c r="P744" s="1"/>
      <c r="Q744" s="33"/>
      <c r="R744" s="112"/>
      <c r="S744" s="7" t="str">
        <f>EMENTARIO[[#This Row],[NR]]&amp;" - "&amp;EMENTARIO[[#This Row],[Especificação]]</f>
        <v>1.2.1.5.50.2.6 - Contribuição Patronal - Servidor Civil - Pensionistas - Juros de Mora</v>
      </c>
    </row>
    <row r="745" spans="2:19" ht="30" x14ac:dyDescent="0.25">
      <c r="B745" s="128"/>
      <c r="C745" s="19" t="s">
        <v>1513</v>
      </c>
      <c r="D745" s="19" t="s">
        <v>1522</v>
      </c>
      <c r="E745" s="19" t="s">
        <v>1513</v>
      </c>
      <c r="F745" s="19" t="s">
        <v>1524</v>
      </c>
      <c r="G745" s="19" t="s">
        <v>1537</v>
      </c>
      <c r="H745" s="19" t="s">
        <v>1522</v>
      </c>
      <c r="I745" s="19" t="s">
        <v>1520</v>
      </c>
      <c r="J745" s="19" t="s">
        <v>9149</v>
      </c>
      <c r="K745" s="21" t="s">
        <v>1048</v>
      </c>
      <c r="L745" s="19" t="str">
        <f t="shared" si="22"/>
        <v>A</v>
      </c>
      <c r="M745" s="19">
        <f t="shared" si="23"/>
        <v>7</v>
      </c>
      <c r="N745" s="20" t="s">
        <v>45</v>
      </c>
      <c r="O745" s="1" t="s">
        <v>2521</v>
      </c>
      <c r="P745" s="1"/>
      <c r="Q745" s="33"/>
      <c r="R745" s="112" t="s">
        <v>157</v>
      </c>
      <c r="S745" s="7" t="str">
        <f>EMENTARIO[[#This Row],[NR]]&amp;" - "&amp;EMENTARIO[[#This Row],[Especificação]]</f>
        <v>1.2.1.5.50.2.7 - Contribuição Patronal - Servidor Civil - Pensionistas - Dívida Ativa - Multas da Dívida Ativa</v>
      </c>
    </row>
    <row r="746" spans="2:19" ht="30" x14ac:dyDescent="0.25">
      <c r="B746" s="224"/>
      <c r="C746" s="19" t="s">
        <v>1513</v>
      </c>
      <c r="D746" s="19" t="s">
        <v>1522</v>
      </c>
      <c r="E746" s="19" t="s">
        <v>1513</v>
      </c>
      <c r="F746" s="19" t="s">
        <v>1524</v>
      </c>
      <c r="G746" s="19" t="s">
        <v>1537</v>
      </c>
      <c r="H746" s="19" t="s">
        <v>1522</v>
      </c>
      <c r="I746" s="19" t="s">
        <v>1521</v>
      </c>
      <c r="J746" s="19" t="s">
        <v>9150</v>
      </c>
      <c r="K746" s="21" t="s">
        <v>1049</v>
      </c>
      <c r="L746" s="19" t="str">
        <f t="shared" si="22"/>
        <v>A</v>
      </c>
      <c r="M746" s="19">
        <f t="shared" si="23"/>
        <v>7</v>
      </c>
      <c r="N746" s="20" t="s">
        <v>45</v>
      </c>
      <c r="O746" s="1" t="s">
        <v>2521</v>
      </c>
      <c r="P746" s="1"/>
      <c r="Q746" s="33"/>
      <c r="R746" s="112" t="s">
        <v>157</v>
      </c>
      <c r="S746" s="7" t="str">
        <f>EMENTARIO[[#This Row],[NR]]&amp;" - "&amp;EMENTARIO[[#This Row],[Especificação]]</f>
        <v>1.2.1.5.50.2.8 - Contribuição Patronal - Servidor Civil - Pensionistas - Juros de Mora da Dívida Ativa</v>
      </c>
    </row>
    <row r="747" spans="2:19" ht="30" x14ac:dyDescent="0.25">
      <c r="B747" s="224"/>
      <c r="C747" s="19" t="s">
        <v>1513</v>
      </c>
      <c r="D747" s="19" t="s">
        <v>1522</v>
      </c>
      <c r="E747" s="19" t="s">
        <v>1513</v>
      </c>
      <c r="F747" s="19" t="s">
        <v>1524</v>
      </c>
      <c r="G747" s="19" t="s">
        <v>1537</v>
      </c>
      <c r="H747" s="19" t="s">
        <v>1514</v>
      </c>
      <c r="I747" s="19" t="s">
        <v>1516</v>
      </c>
      <c r="J747" s="19" t="s">
        <v>9151</v>
      </c>
      <c r="K747" s="21" t="s">
        <v>149</v>
      </c>
      <c r="L747" s="19" t="str">
        <f t="shared" si="22"/>
        <v>S</v>
      </c>
      <c r="M747" s="19">
        <f t="shared" si="23"/>
        <v>6</v>
      </c>
      <c r="N747" s="20" t="s">
        <v>51</v>
      </c>
      <c r="O747" s="1" t="s">
        <v>150</v>
      </c>
      <c r="P747" s="1"/>
      <c r="Q747" s="33"/>
      <c r="R747" s="112" t="s">
        <v>157</v>
      </c>
      <c r="S747" s="7" t="str">
        <f>EMENTARIO[[#This Row],[NR]]&amp;" - "&amp;EMENTARIO[[#This Row],[Especificação]]</f>
        <v>1.2.1.5.50.3.0 - Contribuição Patronal Oriunda de Sentenças Judiciais - Servidor Civil Inativo</v>
      </c>
    </row>
    <row r="748" spans="2:19" ht="30" x14ac:dyDescent="0.25">
      <c r="B748" s="224"/>
      <c r="C748" s="19" t="s">
        <v>1513</v>
      </c>
      <c r="D748" s="19" t="s">
        <v>1522</v>
      </c>
      <c r="E748" s="19" t="s">
        <v>1513</v>
      </c>
      <c r="F748" s="19" t="s">
        <v>1524</v>
      </c>
      <c r="G748" s="19" t="s">
        <v>1537</v>
      </c>
      <c r="H748" s="19" t="s">
        <v>1514</v>
      </c>
      <c r="I748" s="19" t="s">
        <v>1513</v>
      </c>
      <c r="J748" s="19" t="s">
        <v>9152</v>
      </c>
      <c r="K748" s="21" t="s">
        <v>1050</v>
      </c>
      <c r="L748" s="19" t="str">
        <f t="shared" si="22"/>
        <v>A</v>
      </c>
      <c r="M748" s="19">
        <f t="shared" si="23"/>
        <v>7</v>
      </c>
      <c r="N748" s="20" t="s">
        <v>51</v>
      </c>
      <c r="O748" s="1" t="s">
        <v>2521</v>
      </c>
      <c r="P748" s="1"/>
      <c r="Q748" s="33"/>
      <c r="R748" s="112" t="s">
        <v>157</v>
      </c>
      <c r="S748" s="7" t="str">
        <f>EMENTARIO[[#This Row],[NR]]&amp;" - "&amp;EMENTARIO[[#This Row],[Especificação]]</f>
        <v>1.2.1.5.50.3.1 - Contribuição Patronal Oriunda de Sentenças Judiciais - Servidor Civil Inativo - Principal</v>
      </c>
    </row>
    <row r="749" spans="2:19" ht="30" x14ac:dyDescent="0.25">
      <c r="B749" s="224"/>
      <c r="C749" s="19" t="s">
        <v>1513</v>
      </c>
      <c r="D749" s="19" t="s">
        <v>1522</v>
      </c>
      <c r="E749" s="19" t="s">
        <v>1513</v>
      </c>
      <c r="F749" s="19" t="s">
        <v>1524</v>
      </c>
      <c r="G749" s="19" t="s">
        <v>1537</v>
      </c>
      <c r="H749" s="19" t="s">
        <v>1514</v>
      </c>
      <c r="I749" s="19" t="s">
        <v>1522</v>
      </c>
      <c r="J749" s="19" t="s">
        <v>9153</v>
      </c>
      <c r="K749" s="21" t="s">
        <v>1051</v>
      </c>
      <c r="L749" s="19" t="str">
        <f t="shared" si="22"/>
        <v>A</v>
      </c>
      <c r="M749" s="19">
        <f t="shared" si="23"/>
        <v>7</v>
      </c>
      <c r="N749" s="20" t="s">
        <v>51</v>
      </c>
      <c r="O749" s="1" t="s">
        <v>2521</v>
      </c>
      <c r="P749" s="1"/>
      <c r="Q749" s="33"/>
      <c r="R749" s="112" t="s">
        <v>157</v>
      </c>
      <c r="S749" s="7" t="str">
        <f>EMENTARIO[[#This Row],[NR]]&amp;" - "&amp;EMENTARIO[[#This Row],[Especificação]]</f>
        <v>1.2.1.5.50.3.2 - Contribuição Patronal Oriunda de Sentenças Judiciais - Servidor Civil Inativo - Multas e Juros de Mora</v>
      </c>
    </row>
    <row r="750" spans="2:19" ht="30" x14ac:dyDescent="0.25">
      <c r="B750" s="224"/>
      <c r="C750" s="19" t="s">
        <v>1513</v>
      </c>
      <c r="D750" s="19" t="s">
        <v>1522</v>
      </c>
      <c r="E750" s="19" t="s">
        <v>1513</v>
      </c>
      <c r="F750" s="19" t="s">
        <v>1524</v>
      </c>
      <c r="G750" s="19" t="s">
        <v>1537</v>
      </c>
      <c r="H750" s="19" t="s">
        <v>1514</v>
      </c>
      <c r="I750" s="19" t="s">
        <v>1514</v>
      </c>
      <c r="J750" s="19" t="s">
        <v>9154</v>
      </c>
      <c r="K750" s="21" t="s">
        <v>1052</v>
      </c>
      <c r="L750" s="19" t="str">
        <f t="shared" si="22"/>
        <v>A</v>
      </c>
      <c r="M750" s="19">
        <f t="shared" si="23"/>
        <v>7</v>
      </c>
      <c r="N750" s="20" t="s">
        <v>51</v>
      </c>
      <c r="O750" s="1" t="s">
        <v>2521</v>
      </c>
      <c r="P750" s="1"/>
      <c r="Q750" s="33"/>
      <c r="R750" s="112" t="s">
        <v>157</v>
      </c>
      <c r="S750" s="7" t="str">
        <f>EMENTARIO[[#This Row],[NR]]&amp;" - "&amp;EMENTARIO[[#This Row],[Especificação]]</f>
        <v>1.2.1.5.50.3.3 - Contribuição Patronal Oriunda de Sentenças Judiciais - Servidor Civil Inativo - Dívida Ativa</v>
      </c>
    </row>
    <row r="751" spans="2:19" ht="30" x14ac:dyDescent="0.25">
      <c r="B751" s="224"/>
      <c r="C751" s="19" t="s">
        <v>1513</v>
      </c>
      <c r="D751" s="19" t="s">
        <v>1522</v>
      </c>
      <c r="E751" s="19" t="s">
        <v>1513</v>
      </c>
      <c r="F751" s="19" t="s">
        <v>1524</v>
      </c>
      <c r="G751" s="19" t="s">
        <v>1537</v>
      </c>
      <c r="H751" s="19" t="s">
        <v>1514</v>
      </c>
      <c r="I751" s="19" t="s">
        <v>1523</v>
      </c>
      <c r="J751" s="19" t="s">
        <v>9155</v>
      </c>
      <c r="K751" s="21" t="s">
        <v>1053</v>
      </c>
      <c r="L751" s="19" t="str">
        <f t="shared" si="22"/>
        <v>A</v>
      </c>
      <c r="M751" s="19">
        <f t="shared" si="23"/>
        <v>7</v>
      </c>
      <c r="N751" s="20" t="s">
        <v>51</v>
      </c>
      <c r="O751" s="1" t="s">
        <v>2521</v>
      </c>
      <c r="P751" s="1"/>
      <c r="Q751" s="33"/>
      <c r="R751" s="112" t="s">
        <v>157</v>
      </c>
      <c r="S751" s="7" t="str">
        <f>EMENTARIO[[#This Row],[NR]]&amp;" - "&amp;EMENTARIO[[#This Row],[Especificação]]</f>
        <v>1.2.1.5.50.3.4 - Contribuição Patronal Oriunda de Sentenças Judiciais - Servidor Civil Inativo - Dívida Ativa - Multas e Juros de Mora da Dívida Ativa</v>
      </c>
    </row>
    <row r="752" spans="2:19" ht="30" x14ac:dyDescent="0.25">
      <c r="B752" s="224"/>
      <c r="C752" s="19" t="s">
        <v>1513</v>
      </c>
      <c r="D752" s="19" t="s">
        <v>1522</v>
      </c>
      <c r="E752" s="19" t="s">
        <v>1513</v>
      </c>
      <c r="F752" s="19" t="s">
        <v>1524</v>
      </c>
      <c r="G752" s="19" t="s">
        <v>1537</v>
      </c>
      <c r="H752" s="19" t="s">
        <v>1514</v>
      </c>
      <c r="I752" s="19" t="s">
        <v>1524</v>
      </c>
      <c r="J752" s="19" t="s">
        <v>9156</v>
      </c>
      <c r="K752" s="21" t="s">
        <v>1054</v>
      </c>
      <c r="L752" s="19" t="str">
        <f t="shared" si="22"/>
        <v>A</v>
      </c>
      <c r="M752" s="19">
        <f t="shared" si="23"/>
        <v>7</v>
      </c>
      <c r="N752" s="20" t="s">
        <v>51</v>
      </c>
      <c r="O752" s="1" t="s">
        <v>2521</v>
      </c>
      <c r="P752" s="1"/>
      <c r="Q752" s="33"/>
      <c r="R752" s="112" t="s">
        <v>157</v>
      </c>
      <c r="S752" s="7" t="str">
        <f>EMENTARIO[[#This Row],[NR]]&amp;" - "&amp;EMENTARIO[[#This Row],[Especificação]]</f>
        <v>1.2.1.5.50.3.5 - Contribuição Patronal Oriunda de Sentenças Judiciais - Servidor Civil Inativo - Multas</v>
      </c>
    </row>
    <row r="753" spans="2:19" ht="30" x14ac:dyDescent="0.25">
      <c r="B753" s="224"/>
      <c r="C753" s="19" t="s">
        <v>1513</v>
      </c>
      <c r="D753" s="19" t="s">
        <v>1522</v>
      </c>
      <c r="E753" s="19" t="s">
        <v>1513</v>
      </c>
      <c r="F753" s="19" t="s">
        <v>1524</v>
      </c>
      <c r="G753" s="19" t="s">
        <v>1537</v>
      </c>
      <c r="H753" s="19" t="s">
        <v>1514</v>
      </c>
      <c r="I753" s="19" t="s">
        <v>1518</v>
      </c>
      <c r="J753" s="19" t="s">
        <v>9157</v>
      </c>
      <c r="K753" s="21" t="s">
        <v>1055</v>
      </c>
      <c r="L753" s="19" t="str">
        <f t="shared" si="22"/>
        <v>A</v>
      </c>
      <c r="M753" s="19">
        <f t="shared" si="23"/>
        <v>7</v>
      </c>
      <c r="N753" s="20" t="s">
        <v>51</v>
      </c>
      <c r="O753" s="1" t="s">
        <v>2521</v>
      </c>
      <c r="P753" s="1"/>
      <c r="Q753" s="33"/>
      <c r="R753" s="112" t="s">
        <v>157</v>
      </c>
      <c r="S753" s="7" t="str">
        <f>EMENTARIO[[#This Row],[NR]]&amp;" - "&amp;EMENTARIO[[#This Row],[Especificação]]</f>
        <v>1.2.1.5.50.3.6 - Contribuição Patronal Oriunda de Sentenças Judiciais - Servidor Civil Inativo - Juros de Mora</v>
      </c>
    </row>
    <row r="754" spans="2:19" ht="30" x14ac:dyDescent="0.25">
      <c r="B754" s="224"/>
      <c r="C754" s="19" t="s">
        <v>1513</v>
      </c>
      <c r="D754" s="19" t="s">
        <v>1522</v>
      </c>
      <c r="E754" s="19" t="s">
        <v>1513</v>
      </c>
      <c r="F754" s="19" t="s">
        <v>1524</v>
      </c>
      <c r="G754" s="19" t="s">
        <v>1537</v>
      </c>
      <c r="H754" s="19" t="s">
        <v>1514</v>
      </c>
      <c r="I754" s="19" t="s">
        <v>1520</v>
      </c>
      <c r="J754" s="19" t="s">
        <v>9158</v>
      </c>
      <c r="K754" s="21" t="s">
        <v>1056</v>
      </c>
      <c r="L754" s="19" t="str">
        <f t="shared" si="22"/>
        <v>A</v>
      </c>
      <c r="M754" s="19">
        <f t="shared" si="23"/>
        <v>7</v>
      </c>
      <c r="N754" s="20" t="s">
        <v>51</v>
      </c>
      <c r="O754" s="1" t="s">
        <v>2521</v>
      </c>
      <c r="P754" s="1"/>
      <c r="Q754" s="33"/>
      <c r="R754" s="112" t="s">
        <v>157</v>
      </c>
      <c r="S754" s="7" t="str">
        <f>EMENTARIO[[#This Row],[NR]]&amp;" - "&amp;EMENTARIO[[#This Row],[Especificação]]</f>
        <v>1.2.1.5.50.3.7 - Contribuição Patronal Oriunda de Sentenças Judiciais - Servidor Civil Inativo - Dívida Ativa - Multas da Dívida Ativa</v>
      </c>
    </row>
    <row r="755" spans="2:19" ht="30" x14ac:dyDescent="0.25">
      <c r="B755" s="128"/>
      <c r="C755" s="19" t="s">
        <v>1513</v>
      </c>
      <c r="D755" s="19" t="s">
        <v>1522</v>
      </c>
      <c r="E755" s="19" t="s">
        <v>1513</v>
      </c>
      <c r="F755" s="19" t="s">
        <v>1524</v>
      </c>
      <c r="G755" s="19" t="s">
        <v>1537</v>
      </c>
      <c r="H755" s="19" t="s">
        <v>1514</v>
      </c>
      <c r="I755" s="19" t="s">
        <v>1521</v>
      </c>
      <c r="J755" s="19" t="s">
        <v>9159</v>
      </c>
      <c r="K755" s="21" t="s">
        <v>1057</v>
      </c>
      <c r="L755" s="19" t="str">
        <f t="shared" si="22"/>
        <v>A</v>
      </c>
      <c r="M755" s="19">
        <f t="shared" si="23"/>
        <v>7</v>
      </c>
      <c r="N755" s="20" t="s">
        <v>51</v>
      </c>
      <c r="O755" s="1" t="s">
        <v>2521</v>
      </c>
      <c r="P755" s="1"/>
      <c r="Q755" s="33"/>
      <c r="R755" s="112" t="s">
        <v>157</v>
      </c>
      <c r="S755" s="7" t="str">
        <f>EMENTARIO[[#This Row],[NR]]&amp;" - "&amp;EMENTARIO[[#This Row],[Especificação]]</f>
        <v>1.2.1.5.50.3.8 - Contribuição Patronal Oriunda de Sentenças Judiciais - Servidor Civil Inativo - Juros de Mora da Dívida Ativa</v>
      </c>
    </row>
    <row r="756" spans="2:19" ht="30" x14ac:dyDescent="0.25">
      <c r="B756" s="128"/>
      <c r="C756" s="19" t="s">
        <v>1513</v>
      </c>
      <c r="D756" s="19" t="s">
        <v>1522</v>
      </c>
      <c r="E756" s="19" t="s">
        <v>1513</v>
      </c>
      <c r="F756" s="19" t="s">
        <v>1524</v>
      </c>
      <c r="G756" s="19" t="s">
        <v>1537</v>
      </c>
      <c r="H756" s="19" t="s">
        <v>1523</v>
      </c>
      <c r="I756" s="19" t="s">
        <v>1516</v>
      </c>
      <c r="J756" s="19" t="s">
        <v>9160</v>
      </c>
      <c r="K756" s="21" t="s">
        <v>3093</v>
      </c>
      <c r="L756" s="19" t="str">
        <f t="shared" si="22"/>
        <v>S</v>
      </c>
      <c r="M756" s="19">
        <f t="shared" si="23"/>
        <v>6</v>
      </c>
      <c r="N756" s="20" t="s">
        <v>51</v>
      </c>
      <c r="O756" s="1" t="s">
        <v>151</v>
      </c>
      <c r="P756" s="1"/>
      <c r="Q756" s="33"/>
      <c r="R756" s="112" t="s">
        <v>157</v>
      </c>
      <c r="S756" s="7" t="str">
        <f>EMENTARIO[[#This Row],[NR]]&amp;" - "&amp;EMENTARIO[[#This Row],[Especificação]]</f>
        <v>1.2.1.5.50.4.0 - Contribuição Patronal  Oriunda de Sentenças Judiciais - Servidor Civil - Pensionistas</v>
      </c>
    </row>
    <row r="757" spans="2:19" ht="30" x14ac:dyDescent="0.25">
      <c r="B757" s="128"/>
      <c r="C757" s="19" t="s">
        <v>1513</v>
      </c>
      <c r="D757" s="19" t="s">
        <v>1522</v>
      </c>
      <c r="E757" s="19" t="s">
        <v>1513</v>
      </c>
      <c r="F757" s="19" t="s">
        <v>1524</v>
      </c>
      <c r="G757" s="19" t="s">
        <v>1537</v>
      </c>
      <c r="H757" s="19" t="s">
        <v>1523</v>
      </c>
      <c r="I757" s="19" t="s">
        <v>1513</v>
      </c>
      <c r="J757" s="19" t="s">
        <v>9161</v>
      </c>
      <c r="K757" s="21" t="s">
        <v>5097</v>
      </c>
      <c r="L757" s="19" t="str">
        <f t="shared" si="22"/>
        <v>A</v>
      </c>
      <c r="M757" s="19">
        <f t="shared" si="23"/>
        <v>7</v>
      </c>
      <c r="N757" s="20" t="s">
        <v>51</v>
      </c>
      <c r="O757" s="1" t="s">
        <v>2521</v>
      </c>
      <c r="P757" s="1"/>
      <c r="Q757" s="33"/>
      <c r="R757" s="112" t="s">
        <v>157</v>
      </c>
      <c r="S757" s="7" t="str">
        <f>EMENTARIO[[#This Row],[NR]]&amp;" - "&amp;EMENTARIO[[#This Row],[Especificação]]</f>
        <v>1.2.1.5.50.4.1 - Contribuição Patronal  Oriunda de Sentenças Judiciais - Servidor Civil - Pensionistas - Principal</v>
      </c>
    </row>
    <row r="758" spans="2:19" ht="30" x14ac:dyDescent="0.25">
      <c r="B758" s="128"/>
      <c r="C758" s="19" t="s">
        <v>1513</v>
      </c>
      <c r="D758" s="19" t="s">
        <v>1522</v>
      </c>
      <c r="E758" s="19" t="s">
        <v>1513</v>
      </c>
      <c r="F758" s="19" t="s">
        <v>1524</v>
      </c>
      <c r="G758" s="19" t="s">
        <v>1537</v>
      </c>
      <c r="H758" s="19" t="s">
        <v>1523</v>
      </c>
      <c r="I758" s="19" t="s">
        <v>1522</v>
      </c>
      <c r="J758" s="19" t="s">
        <v>9162</v>
      </c>
      <c r="K758" s="21" t="s">
        <v>5098</v>
      </c>
      <c r="L758" s="19" t="str">
        <f t="shared" si="22"/>
        <v>A</v>
      </c>
      <c r="M758" s="19">
        <f t="shared" si="23"/>
        <v>7</v>
      </c>
      <c r="N758" s="20" t="s">
        <v>51</v>
      </c>
      <c r="O758" s="1" t="s">
        <v>2521</v>
      </c>
      <c r="P758" s="1"/>
      <c r="Q758" s="33"/>
      <c r="R758" s="112" t="s">
        <v>157</v>
      </c>
      <c r="S758" s="7" t="str">
        <f>EMENTARIO[[#This Row],[NR]]&amp;" - "&amp;EMENTARIO[[#This Row],[Especificação]]</f>
        <v>1.2.1.5.50.4.2 - Contribuição Patronal  Oriunda de Sentenças Judiciais - Servidor Civil - Pensionistas - Multas e Juros de Mora</v>
      </c>
    </row>
    <row r="759" spans="2:19" ht="30" x14ac:dyDescent="0.25">
      <c r="B759" s="128"/>
      <c r="C759" s="19" t="s">
        <v>1513</v>
      </c>
      <c r="D759" s="19" t="s">
        <v>1522</v>
      </c>
      <c r="E759" s="19" t="s">
        <v>1513</v>
      </c>
      <c r="F759" s="19" t="s">
        <v>1524</v>
      </c>
      <c r="G759" s="19" t="s">
        <v>1537</v>
      </c>
      <c r="H759" s="19" t="s">
        <v>1523</v>
      </c>
      <c r="I759" s="19" t="s">
        <v>1514</v>
      </c>
      <c r="J759" s="19" t="s">
        <v>9163</v>
      </c>
      <c r="K759" s="21" t="s">
        <v>5099</v>
      </c>
      <c r="L759" s="19" t="str">
        <f t="shared" si="22"/>
        <v>A</v>
      </c>
      <c r="M759" s="19">
        <f t="shared" si="23"/>
        <v>7</v>
      </c>
      <c r="N759" s="20" t="s">
        <v>51</v>
      </c>
      <c r="O759" s="1" t="s">
        <v>2521</v>
      </c>
      <c r="P759" s="1"/>
      <c r="Q759" s="33"/>
      <c r="R759" s="112" t="s">
        <v>157</v>
      </c>
      <c r="S759" s="7" t="str">
        <f>EMENTARIO[[#This Row],[NR]]&amp;" - "&amp;EMENTARIO[[#This Row],[Especificação]]</f>
        <v>1.2.1.5.50.4.3 - Contribuição Patronal  Oriunda de Sentenças Judiciais - Servidor Civil - Pensionistas - Dívida Ativa</v>
      </c>
    </row>
    <row r="760" spans="2:19" ht="30" x14ac:dyDescent="0.25">
      <c r="B760" s="128"/>
      <c r="C760" s="19" t="s">
        <v>1513</v>
      </c>
      <c r="D760" s="19" t="s">
        <v>1522</v>
      </c>
      <c r="E760" s="19" t="s">
        <v>1513</v>
      </c>
      <c r="F760" s="19" t="s">
        <v>1524</v>
      </c>
      <c r="G760" s="19" t="s">
        <v>1537</v>
      </c>
      <c r="H760" s="19" t="s">
        <v>1523</v>
      </c>
      <c r="I760" s="19" t="s">
        <v>1523</v>
      </c>
      <c r="J760" s="19" t="s">
        <v>9164</v>
      </c>
      <c r="K760" s="21" t="s">
        <v>5100</v>
      </c>
      <c r="L760" s="19" t="str">
        <f t="shared" si="22"/>
        <v>A</v>
      </c>
      <c r="M760" s="19">
        <f t="shared" si="23"/>
        <v>7</v>
      </c>
      <c r="N760" s="20" t="s">
        <v>51</v>
      </c>
      <c r="O760" s="1" t="s">
        <v>2521</v>
      </c>
      <c r="P760" s="1"/>
      <c r="Q760" s="33"/>
      <c r="R760" s="112" t="s">
        <v>157</v>
      </c>
      <c r="S760" s="7" t="str">
        <f>EMENTARIO[[#This Row],[NR]]&amp;" - "&amp;EMENTARIO[[#This Row],[Especificação]]</f>
        <v>1.2.1.5.50.4.4 - Contribuição Patronal  Oriunda de Sentenças Judiciais - Servidor Civil - Pensionistas - Dívida Ativa - Multas e Juros de Mora da Dívida Ativa</v>
      </c>
    </row>
    <row r="761" spans="2:19" ht="30" x14ac:dyDescent="0.25">
      <c r="B761" s="128"/>
      <c r="C761" s="19" t="s">
        <v>1513</v>
      </c>
      <c r="D761" s="19" t="s">
        <v>1522</v>
      </c>
      <c r="E761" s="19" t="s">
        <v>1513</v>
      </c>
      <c r="F761" s="19" t="s">
        <v>1524</v>
      </c>
      <c r="G761" s="19" t="s">
        <v>1537</v>
      </c>
      <c r="H761" s="19" t="s">
        <v>1523</v>
      </c>
      <c r="I761" s="19" t="s">
        <v>1524</v>
      </c>
      <c r="J761" s="19" t="s">
        <v>9165</v>
      </c>
      <c r="K761" s="21" t="s">
        <v>5101</v>
      </c>
      <c r="L761" s="19" t="str">
        <f t="shared" si="22"/>
        <v>A</v>
      </c>
      <c r="M761" s="19">
        <f t="shared" si="23"/>
        <v>7</v>
      </c>
      <c r="N761" s="20" t="s">
        <v>51</v>
      </c>
      <c r="O761" s="1" t="s">
        <v>2521</v>
      </c>
      <c r="P761" s="1"/>
      <c r="Q761" s="33"/>
      <c r="R761" s="112" t="s">
        <v>157</v>
      </c>
      <c r="S761" s="7" t="str">
        <f>EMENTARIO[[#This Row],[NR]]&amp;" - "&amp;EMENTARIO[[#This Row],[Especificação]]</f>
        <v>1.2.1.5.50.4.5 - Contribuição Patronal  Oriunda de Sentenças Judiciais - Servidor Civil - Pensionistas - Multas</v>
      </c>
    </row>
    <row r="762" spans="2:19" ht="30" x14ac:dyDescent="0.25">
      <c r="B762" s="128"/>
      <c r="C762" s="19" t="s">
        <v>1513</v>
      </c>
      <c r="D762" s="19" t="s">
        <v>1522</v>
      </c>
      <c r="E762" s="19" t="s">
        <v>1513</v>
      </c>
      <c r="F762" s="19" t="s">
        <v>1524</v>
      </c>
      <c r="G762" s="19" t="s">
        <v>1537</v>
      </c>
      <c r="H762" s="19" t="s">
        <v>1523</v>
      </c>
      <c r="I762" s="19" t="s">
        <v>1518</v>
      </c>
      <c r="J762" s="19" t="s">
        <v>9166</v>
      </c>
      <c r="K762" s="21" t="s">
        <v>5102</v>
      </c>
      <c r="L762" s="19" t="str">
        <f t="shared" si="22"/>
        <v>A</v>
      </c>
      <c r="M762" s="19">
        <f t="shared" si="23"/>
        <v>7</v>
      </c>
      <c r="N762" s="20" t="s">
        <v>51</v>
      </c>
      <c r="O762" s="1" t="s">
        <v>2521</v>
      </c>
      <c r="P762" s="1"/>
      <c r="Q762" s="33"/>
      <c r="R762" s="112" t="s">
        <v>157</v>
      </c>
      <c r="S762" s="7" t="str">
        <f>EMENTARIO[[#This Row],[NR]]&amp;" - "&amp;EMENTARIO[[#This Row],[Especificação]]</f>
        <v>1.2.1.5.50.4.6 - Contribuição Patronal  Oriunda de Sentenças Judiciais - Servidor Civil - Pensionistas - Juros de Mora</v>
      </c>
    </row>
    <row r="763" spans="2:19" ht="30" x14ac:dyDescent="0.25">
      <c r="B763" s="128"/>
      <c r="C763" s="19" t="s">
        <v>1513</v>
      </c>
      <c r="D763" s="19" t="s">
        <v>1522</v>
      </c>
      <c r="E763" s="19" t="s">
        <v>1513</v>
      </c>
      <c r="F763" s="19" t="s">
        <v>1524</v>
      </c>
      <c r="G763" s="19" t="s">
        <v>1537</v>
      </c>
      <c r="H763" s="19" t="s">
        <v>1523</v>
      </c>
      <c r="I763" s="19" t="s">
        <v>1520</v>
      </c>
      <c r="J763" s="19" t="s">
        <v>9167</v>
      </c>
      <c r="K763" s="21" t="s">
        <v>5103</v>
      </c>
      <c r="L763" s="19" t="str">
        <f t="shared" si="22"/>
        <v>A</v>
      </c>
      <c r="M763" s="19">
        <f t="shared" si="23"/>
        <v>7</v>
      </c>
      <c r="N763" s="20" t="s">
        <v>51</v>
      </c>
      <c r="O763" s="1" t="s">
        <v>2521</v>
      </c>
      <c r="P763" s="1"/>
      <c r="Q763" s="33"/>
      <c r="R763" s="112" t="s">
        <v>157</v>
      </c>
      <c r="S763" s="7" t="str">
        <f>EMENTARIO[[#This Row],[NR]]&amp;" - "&amp;EMENTARIO[[#This Row],[Especificação]]</f>
        <v>1.2.1.5.50.4.7 - Contribuição Patronal  Oriunda de Sentenças Judiciais - Servidor Civil - Pensionistas - Dívida Ativa - Multas da Dívida Ativa</v>
      </c>
    </row>
    <row r="764" spans="2:19" ht="30" x14ac:dyDescent="0.25">
      <c r="B764" s="128"/>
      <c r="C764" s="19" t="s">
        <v>1513</v>
      </c>
      <c r="D764" s="19" t="s">
        <v>1522</v>
      </c>
      <c r="E764" s="19" t="s">
        <v>1513</v>
      </c>
      <c r="F764" s="19" t="s">
        <v>1524</v>
      </c>
      <c r="G764" s="19" t="s">
        <v>1537</v>
      </c>
      <c r="H764" s="19" t="s">
        <v>1523</v>
      </c>
      <c r="I764" s="19" t="s">
        <v>1521</v>
      </c>
      <c r="J764" s="19" t="s">
        <v>9168</v>
      </c>
      <c r="K764" s="21" t="s">
        <v>5104</v>
      </c>
      <c r="L764" s="19" t="str">
        <f t="shared" si="22"/>
        <v>A</v>
      </c>
      <c r="M764" s="19">
        <f t="shared" si="23"/>
        <v>7</v>
      </c>
      <c r="N764" s="20" t="s">
        <v>51</v>
      </c>
      <c r="O764" s="1" t="s">
        <v>2521</v>
      </c>
      <c r="P764" s="1"/>
      <c r="Q764" s="33"/>
      <c r="R764" s="112" t="s">
        <v>157</v>
      </c>
      <c r="S764" s="7" t="str">
        <f>EMENTARIO[[#This Row],[NR]]&amp;" - "&amp;EMENTARIO[[#This Row],[Especificação]]</f>
        <v>1.2.1.5.50.4.8 - Contribuição Patronal  Oriunda de Sentenças Judiciais - Servidor Civil - Pensionistas - Juros de Mora da Dívida Ativa</v>
      </c>
    </row>
    <row r="765" spans="2:19" ht="30" x14ac:dyDescent="0.25">
      <c r="B765" s="128"/>
      <c r="C765" s="19" t="s">
        <v>1513</v>
      </c>
      <c r="D765" s="19" t="s">
        <v>1522</v>
      </c>
      <c r="E765" s="19" t="s">
        <v>1513</v>
      </c>
      <c r="F765" s="19" t="s">
        <v>1524</v>
      </c>
      <c r="G765" s="19" t="s">
        <v>1541</v>
      </c>
      <c r="H765" s="19" t="s">
        <v>1516</v>
      </c>
      <c r="I765" s="19" t="s">
        <v>1516</v>
      </c>
      <c r="J765" s="19" t="s">
        <v>9169</v>
      </c>
      <c r="K765" s="21" t="s">
        <v>152</v>
      </c>
      <c r="L765" s="19" t="str">
        <f t="shared" si="22"/>
        <v>S</v>
      </c>
      <c r="M765" s="19">
        <f t="shared" si="23"/>
        <v>5</v>
      </c>
      <c r="N765" s="20" t="s">
        <v>51</v>
      </c>
      <c r="O765" s="1" t="s">
        <v>171</v>
      </c>
      <c r="P765" s="1"/>
      <c r="Q765" s="33"/>
      <c r="R765" s="112" t="s">
        <v>157</v>
      </c>
      <c r="S765" s="7" t="str">
        <f>EMENTARIO[[#This Row],[NR]]&amp;" - "&amp;EMENTARIO[[#This Row],[Especificação]]</f>
        <v>1.2.1.5.51.0.0 - Contribuição Patronal - Parcelamentos</v>
      </c>
    </row>
    <row r="766" spans="2:19" ht="30" x14ac:dyDescent="0.25">
      <c r="B766" s="128"/>
      <c r="C766" s="19" t="s">
        <v>1513</v>
      </c>
      <c r="D766" s="19" t="s">
        <v>1522</v>
      </c>
      <c r="E766" s="19" t="s">
        <v>1513</v>
      </c>
      <c r="F766" s="19" t="s">
        <v>1524</v>
      </c>
      <c r="G766" s="19" t="s">
        <v>1541</v>
      </c>
      <c r="H766" s="19" t="s">
        <v>1513</v>
      </c>
      <c r="I766" s="19" t="s">
        <v>1516</v>
      </c>
      <c r="J766" s="19" t="s">
        <v>9170</v>
      </c>
      <c r="K766" s="21" t="s">
        <v>153</v>
      </c>
      <c r="L766" s="19" t="str">
        <f t="shared" si="22"/>
        <v>S</v>
      </c>
      <c r="M766" s="19">
        <f t="shared" si="23"/>
        <v>6</v>
      </c>
      <c r="N766" s="20" t="s">
        <v>51</v>
      </c>
      <c r="O766" s="1" t="s">
        <v>154</v>
      </c>
      <c r="P766" s="1"/>
      <c r="Q766" s="33"/>
      <c r="R766" s="112" t="s">
        <v>157</v>
      </c>
      <c r="S766" s="7" t="str">
        <f>EMENTARIO[[#This Row],[NR]]&amp;" - "&amp;EMENTARIO[[#This Row],[Especificação]]</f>
        <v>1.2.1.5.51.1.0 - Contribuição Patronal - Servidor Civil Ativo - Parcelamentos</v>
      </c>
    </row>
    <row r="767" spans="2:19" x14ac:dyDescent="0.25">
      <c r="B767" s="128"/>
      <c r="C767" s="19" t="s">
        <v>1513</v>
      </c>
      <c r="D767" s="19" t="s">
        <v>1522</v>
      </c>
      <c r="E767" s="19" t="s">
        <v>1513</v>
      </c>
      <c r="F767" s="19" t="s">
        <v>1524</v>
      </c>
      <c r="G767" s="19" t="s">
        <v>1541</v>
      </c>
      <c r="H767" s="19" t="s">
        <v>1513</v>
      </c>
      <c r="I767" s="19" t="s">
        <v>1513</v>
      </c>
      <c r="J767" s="19" t="s">
        <v>9171</v>
      </c>
      <c r="K767" s="21" t="s">
        <v>1058</v>
      </c>
      <c r="L767" s="19" t="str">
        <f t="shared" si="22"/>
        <v>A</v>
      </c>
      <c r="M767" s="19">
        <f t="shared" si="23"/>
        <v>7</v>
      </c>
      <c r="N767" s="20" t="s">
        <v>51</v>
      </c>
      <c r="O767" s="1" t="s">
        <v>2521</v>
      </c>
      <c r="P767" s="1"/>
      <c r="Q767" s="33"/>
      <c r="R767" s="112" t="s">
        <v>157</v>
      </c>
      <c r="S767" s="7" t="str">
        <f>EMENTARIO[[#This Row],[NR]]&amp;" - "&amp;EMENTARIO[[#This Row],[Especificação]]</f>
        <v>1.2.1.5.51.1.1 - Contribuição Patronal - Servidor Civil Ativo - Parcelamentos - Principal</v>
      </c>
    </row>
    <row r="768" spans="2:19" ht="30" x14ac:dyDescent="0.25">
      <c r="B768" s="128"/>
      <c r="C768" s="19" t="s">
        <v>1513</v>
      </c>
      <c r="D768" s="19" t="s">
        <v>1522</v>
      </c>
      <c r="E768" s="19" t="s">
        <v>1513</v>
      </c>
      <c r="F768" s="19" t="s">
        <v>1524</v>
      </c>
      <c r="G768" s="19" t="s">
        <v>1541</v>
      </c>
      <c r="H768" s="19" t="s">
        <v>1513</v>
      </c>
      <c r="I768" s="19" t="s">
        <v>1522</v>
      </c>
      <c r="J768" s="19" t="s">
        <v>9172</v>
      </c>
      <c r="K768" s="21" t="s">
        <v>1059</v>
      </c>
      <c r="L768" s="19" t="str">
        <f t="shared" si="22"/>
        <v>A</v>
      </c>
      <c r="M768" s="19">
        <f t="shared" si="23"/>
        <v>7</v>
      </c>
      <c r="N768" s="20" t="s">
        <v>51</v>
      </c>
      <c r="O768" s="1" t="s">
        <v>2521</v>
      </c>
      <c r="P768" s="1"/>
      <c r="Q768" s="33"/>
      <c r="R768" s="112" t="s">
        <v>157</v>
      </c>
      <c r="S768" s="7" t="str">
        <f>EMENTARIO[[#This Row],[NR]]&amp;" - "&amp;EMENTARIO[[#This Row],[Especificação]]</f>
        <v>1.2.1.5.51.1.2 - Contribuição Patronal - Servidor Civil Ativo - Parcelamentos - Multas e Juros de Mora</v>
      </c>
    </row>
    <row r="769" spans="2:19" x14ac:dyDescent="0.25">
      <c r="B769" s="128"/>
      <c r="C769" s="19" t="s">
        <v>1513</v>
      </c>
      <c r="D769" s="19" t="s">
        <v>1522</v>
      </c>
      <c r="E769" s="19" t="s">
        <v>1513</v>
      </c>
      <c r="F769" s="19" t="s">
        <v>1524</v>
      </c>
      <c r="G769" s="19" t="s">
        <v>1541</v>
      </c>
      <c r="H769" s="19" t="s">
        <v>1513</v>
      </c>
      <c r="I769" s="19" t="s">
        <v>1514</v>
      </c>
      <c r="J769" s="19" t="s">
        <v>9173</v>
      </c>
      <c r="K769" s="21" t="s">
        <v>1060</v>
      </c>
      <c r="L769" s="19" t="str">
        <f t="shared" si="22"/>
        <v>A</v>
      </c>
      <c r="M769" s="19">
        <f t="shared" si="23"/>
        <v>7</v>
      </c>
      <c r="N769" s="20" t="s">
        <v>51</v>
      </c>
      <c r="O769" s="1" t="s">
        <v>2521</v>
      </c>
      <c r="P769" s="1"/>
      <c r="Q769" s="33"/>
      <c r="R769" s="112" t="s">
        <v>157</v>
      </c>
      <c r="S769" s="7" t="str">
        <f>EMENTARIO[[#This Row],[NR]]&amp;" - "&amp;EMENTARIO[[#This Row],[Especificação]]</f>
        <v>1.2.1.5.51.1.3 - Contribuição Patronal - Servidor Civil Ativo - Parcelamentos - Dívida Ativa</v>
      </c>
    </row>
    <row r="770" spans="2:19" ht="30" x14ac:dyDescent="0.25">
      <c r="B770" s="128"/>
      <c r="C770" s="19" t="s">
        <v>1513</v>
      </c>
      <c r="D770" s="19" t="s">
        <v>1522</v>
      </c>
      <c r="E770" s="19" t="s">
        <v>1513</v>
      </c>
      <c r="F770" s="19" t="s">
        <v>1524</v>
      </c>
      <c r="G770" s="19" t="s">
        <v>1541</v>
      </c>
      <c r="H770" s="19" t="s">
        <v>1513</v>
      </c>
      <c r="I770" s="19" t="s">
        <v>1523</v>
      </c>
      <c r="J770" s="19" t="s">
        <v>9174</v>
      </c>
      <c r="K770" s="21" t="s">
        <v>1061</v>
      </c>
      <c r="L770" s="19" t="str">
        <f t="shared" si="22"/>
        <v>A</v>
      </c>
      <c r="M770" s="19">
        <f t="shared" si="23"/>
        <v>7</v>
      </c>
      <c r="N770" s="20" t="s">
        <v>51</v>
      </c>
      <c r="O770" s="1" t="s">
        <v>2521</v>
      </c>
      <c r="P770" s="1"/>
      <c r="Q770" s="33"/>
      <c r="R770" s="112" t="s">
        <v>157</v>
      </c>
      <c r="S770" s="7" t="str">
        <f>EMENTARIO[[#This Row],[NR]]&amp;" - "&amp;EMENTARIO[[#This Row],[Especificação]]</f>
        <v>1.2.1.5.51.1.4 - Contribuição Patronal - Servidor Civil Ativo - Parcelamentos - Dívida Ativa - Multas e Juros de Mora da Dívida Ativa</v>
      </c>
    </row>
    <row r="771" spans="2:19" x14ac:dyDescent="0.25">
      <c r="B771" s="128"/>
      <c r="C771" s="19" t="s">
        <v>1513</v>
      </c>
      <c r="D771" s="19" t="s">
        <v>1522</v>
      </c>
      <c r="E771" s="19" t="s">
        <v>1513</v>
      </c>
      <c r="F771" s="19" t="s">
        <v>1524</v>
      </c>
      <c r="G771" s="19" t="s">
        <v>1541</v>
      </c>
      <c r="H771" s="19" t="s">
        <v>1513</v>
      </c>
      <c r="I771" s="19" t="s">
        <v>1524</v>
      </c>
      <c r="J771" s="19" t="s">
        <v>9175</v>
      </c>
      <c r="K771" s="21" t="s">
        <v>1062</v>
      </c>
      <c r="L771" s="19" t="str">
        <f t="shared" si="22"/>
        <v>A</v>
      </c>
      <c r="M771" s="19">
        <f t="shared" si="23"/>
        <v>7</v>
      </c>
      <c r="N771" s="20" t="s">
        <v>51</v>
      </c>
      <c r="O771" s="1" t="s">
        <v>2521</v>
      </c>
      <c r="P771" s="1"/>
      <c r="Q771" s="33"/>
      <c r="R771" s="112" t="s">
        <v>157</v>
      </c>
      <c r="S771" s="7" t="str">
        <f>EMENTARIO[[#This Row],[NR]]&amp;" - "&amp;EMENTARIO[[#This Row],[Especificação]]</f>
        <v>1.2.1.5.51.1.5 - Contribuição Patronal - Servidor Civil Ativo - Parcelamentos - Multas</v>
      </c>
    </row>
    <row r="772" spans="2:19" x14ac:dyDescent="0.25">
      <c r="B772" s="128"/>
      <c r="C772" s="19" t="s">
        <v>1513</v>
      </c>
      <c r="D772" s="19" t="s">
        <v>1522</v>
      </c>
      <c r="E772" s="19" t="s">
        <v>1513</v>
      </c>
      <c r="F772" s="19" t="s">
        <v>1524</v>
      </c>
      <c r="G772" s="19" t="s">
        <v>1541</v>
      </c>
      <c r="H772" s="19" t="s">
        <v>1513</v>
      </c>
      <c r="I772" s="19" t="s">
        <v>1518</v>
      </c>
      <c r="J772" s="19" t="s">
        <v>9176</v>
      </c>
      <c r="K772" s="21" t="s">
        <v>1063</v>
      </c>
      <c r="L772" s="19" t="str">
        <f t="shared" ref="L772:L835" si="24">IF(M772 &lt; M773,"S","A")</f>
        <v>A</v>
      </c>
      <c r="M772" s="19">
        <f t="shared" ref="M772:M835" si="25">IF(VALUE(I772)&gt;0,7,IF(VALUE(H772)&gt;0,6,IF(VALUE(G772)&gt;0,5,IF(VALUE(F772)&gt;0,4,IF(VALUE(E772)&gt;0,3,IF(VALUE(D772)&gt;0,2,1))))))</f>
        <v>7</v>
      </c>
      <c r="N772" s="20" t="s">
        <v>51</v>
      </c>
      <c r="O772" s="1" t="s">
        <v>2521</v>
      </c>
      <c r="P772" s="1"/>
      <c r="Q772" s="33"/>
      <c r="R772" s="112" t="s">
        <v>157</v>
      </c>
      <c r="S772" s="7" t="str">
        <f>EMENTARIO[[#This Row],[NR]]&amp;" - "&amp;EMENTARIO[[#This Row],[Especificação]]</f>
        <v>1.2.1.5.51.1.6 - Contribuição Patronal - Servidor Civil Ativo - Parcelamentos - Juros de Mora</v>
      </c>
    </row>
    <row r="773" spans="2:19" ht="30" x14ac:dyDescent="0.25">
      <c r="B773" s="128"/>
      <c r="C773" s="19" t="s">
        <v>1513</v>
      </c>
      <c r="D773" s="19" t="s">
        <v>1522</v>
      </c>
      <c r="E773" s="19" t="s">
        <v>1513</v>
      </c>
      <c r="F773" s="19" t="s">
        <v>1524</v>
      </c>
      <c r="G773" s="19" t="s">
        <v>1541</v>
      </c>
      <c r="H773" s="19" t="s">
        <v>1513</v>
      </c>
      <c r="I773" s="19" t="s">
        <v>1520</v>
      </c>
      <c r="J773" s="19" t="s">
        <v>9177</v>
      </c>
      <c r="K773" s="21" t="s">
        <v>1064</v>
      </c>
      <c r="L773" s="19" t="str">
        <f t="shared" si="24"/>
        <v>A</v>
      </c>
      <c r="M773" s="19">
        <f t="shared" si="25"/>
        <v>7</v>
      </c>
      <c r="N773" s="20" t="s">
        <v>51</v>
      </c>
      <c r="O773" s="1" t="s">
        <v>2521</v>
      </c>
      <c r="P773" s="1"/>
      <c r="Q773" s="33"/>
      <c r="R773" s="112" t="s">
        <v>157</v>
      </c>
      <c r="S773" s="7" t="str">
        <f>EMENTARIO[[#This Row],[NR]]&amp;" - "&amp;EMENTARIO[[#This Row],[Especificação]]</f>
        <v>1.2.1.5.51.1.7 - Contribuição Patronal - Servidor Civil Ativo - Parcelamentos - Dívida Ativa - Multas da Dívida Ativa</v>
      </c>
    </row>
    <row r="774" spans="2:19" ht="30" x14ac:dyDescent="0.25">
      <c r="B774" s="128"/>
      <c r="C774" s="19" t="s">
        <v>1513</v>
      </c>
      <c r="D774" s="19" t="s">
        <v>1522</v>
      </c>
      <c r="E774" s="19" t="s">
        <v>1513</v>
      </c>
      <c r="F774" s="19" t="s">
        <v>1524</v>
      </c>
      <c r="G774" s="19" t="s">
        <v>1541</v>
      </c>
      <c r="H774" s="19" t="s">
        <v>1513</v>
      </c>
      <c r="I774" s="19" t="s">
        <v>1521</v>
      </c>
      <c r="J774" s="19" t="s">
        <v>9178</v>
      </c>
      <c r="K774" s="21" t="s">
        <v>1065</v>
      </c>
      <c r="L774" s="19" t="str">
        <f t="shared" si="24"/>
        <v>A</v>
      </c>
      <c r="M774" s="19">
        <f t="shared" si="25"/>
        <v>7</v>
      </c>
      <c r="N774" s="20" t="s">
        <v>51</v>
      </c>
      <c r="O774" s="1" t="s">
        <v>2521</v>
      </c>
      <c r="P774" s="1"/>
      <c r="Q774" s="33"/>
      <c r="R774" s="112" t="s">
        <v>157</v>
      </c>
      <c r="S774" s="7" t="str">
        <f>EMENTARIO[[#This Row],[NR]]&amp;" - "&amp;EMENTARIO[[#This Row],[Especificação]]</f>
        <v>1.2.1.5.51.1.8 - Contribuição Patronal - Servidor Civil Ativo - Parcelamentos - Juros de Mora da Dívida Ativa</v>
      </c>
    </row>
    <row r="775" spans="2:19" ht="30" x14ac:dyDescent="0.25">
      <c r="B775" s="128"/>
      <c r="C775" s="19" t="s">
        <v>1513</v>
      </c>
      <c r="D775" s="19" t="s">
        <v>1522</v>
      </c>
      <c r="E775" s="19" t="s">
        <v>1513</v>
      </c>
      <c r="F775" s="19" t="s">
        <v>1524</v>
      </c>
      <c r="G775" s="19" t="s">
        <v>1541</v>
      </c>
      <c r="H775" s="19" t="s">
        <v>1522</v>
      </c>
      <c r="I775" s="19" t="s">
        <v>1516</v>
      </c>
      <c r="J775" s="19" t="s">
        <v>9179</v>
      </c>
      <c r="K775" s="21" t="s">
        <v>155</v>
      </c>
      <c r="L775" s="19" t="str">
        <f t="shared" si="24"/>
        <v>S</v>
      </c>
      <c r="M775" s="19">
        <f t="shared" si="25"/>
        <v>6</v>
      </c>
      <c r="N775" s="20" t="s">
        <v>45</v>
      </c>
      <c r="O775" s="1" t="s">
        <v>156</v>
      </c>
      <c r="P775" s="1"/>
      <c r="Q775" s="33"/>
      <c r="R775" s="112" t="s">
        <v>157</v>
      </c>
      <c r="S775" s="7" t="str">
        <f>EMENTARIO[[#This Row],[NR]]&amp;" - "&amp;EMENTARIO[[#This Row],[Especificação]]</f>
        <v>1.2.1.5.51.2.0 - Contribuição Patronal - Servidor Civil Inativo - Parcelamentos</v>
      </c>
    </row>
    <row r="776" spans="2:19" x14ac:dyDescent="0.25">
      <c r="B776" s="128"/>
      <c r="C776" s="19" t="s">
        <v>1513</v>
      </c>
      <c r="D776" s="19" t="s">
        <v>1522</v>
      </c>
      <c r="E776" s="19" t="s">
        <v>1513</v>
      </c>
      <c r="F776" s="19" t="s">
        <v>1524</v>
      </c>
      <c r="G776" s="19" t="s">
        <v>1541</v>
      </c>
      <c r="H776" s="19" t="s">
        <v>1522</v>
      </c>
      <c r="I776" s="19" t="s">
        <v>1513</v>
      </c>
      <c r="J776" s="19" t="s">
        <v>9180</v>
      </c>
      <c r="K776" s="21" t="s">
        <v>1066</v>
      </c>
      <c r="L776" s="19" t="str">
        <f t="shared" si="24"/>
        <v>A</v>
      </c>
      <c r="M776" s="19">
        <f t="shared" si="25"/>
        <v>7</v>
      </c>
      <c r="N776" s="20" t="s">
        <v>45</v>
      </c>
      <c r="O776" s="1" t="s">
        <v>2521</v>
      </c>
      <c r="P776" s="1"/>
      <c r="Q776" s="33"/>
      <c r="R776" s="112" t="s">
        <v>157</v>
      </c>
      <c r="S776" s="7" t="str">
        <f>EMENTARIO[[#This Row],[NR]]&amp;" - "&amp;EMENTARIO[[#This Row],[Especificação]]</f>
        <v>1.2.1.5.51.2.1 - Contribuição Patronal - Servidor Civil Inativo - Parcelamentos - Principal</v>
      </c>
    </row>
    <row r="777" spans="2:19" ht="30" x14ac:dyDescent="0.25">
      <c r="B777" s="128"/>
      <c r="C777" s="19" t="s">
        <v>1513</v>
      </c>
      <c r="D777" s="19" t="s">
        <v>1522</v>
      </c>
      <c r="E777" s="19" t="s">
        <v>1513</v>
      </c>
      <c r="F777" s="19" t="s">
        <v>1524</v>
      </c>
      <c r="G777" s="19" t="s">
        <v>1541</v>
      </c>
      <c r="H777" s="19" t="s">
        <v>1522</v>
      </c>
      <c r="I777" s="19" t="s">
        <v>1522</v>
      </c>
      <c r="J777" s="19" t="s">
        <v>9181</v>
      </c>
      <c r="K777" s="21" t="s">
        <v>1067</v>
      </c>
      <c r="L777" s="19" t="str">
        <f t="shared" si="24"/>
        <v>A</v>
      </c>
      <c r="M777" s="19">
        <f t="shared" si="25"/>
        <v>7</v>
      </c>
      <c r="N777" s="20" t="s">
        <v>55</v>
      </c>
      <c r="O777" s="1" t="s">
        <v>2521</v>
      </c>
      <c r="P777" s="1"/>
      <c r="Q777" s="33"/>
      <c r="R777" s="112" t="s">
        <v>157</v>
      </c>
      <c r="S777" s="7" t="str">
        <f>EMENTARIO[[#This Row],[NR]]&amp;" - "&amp;EMENTARIO[[#This Row],[Especificação]]</f>
        <v>1.2.1.5.51.2.2 - Contribuição Patronal - Servidor Civil Inativo - Parcelamentos - Multas e Juros de Mora</v>
      </c>
    </row>
    <row r="778" spans="2:19" x14ac:dyDescent="0.25">
      <c r="B778" s="128"/>
      <c r="C778" s="19" t="s">
        <v>1513</v>
      </c>
      <c r="D778" s="19" t="s">
        <v>1522</v>
      </c>
      <c r="E778" s="19" t="s">
        <v>1513</v>
      </c>
      <c r="F778" s="19" t="s">
        <v>1524</v>
      </c>
      <c r="G778" s="19" t="s">
        <v>1541</v>
      </c>
      <c r="H778" s="19" t="s">
        <v>1522</v>
      </c>
      <c r="I778" s="19" t="s">
        <v>1514</v>
      </c>
      <c r="J778" s="19" t="s">
        <v>9182</v>
      </c>
      <c r="K778" s="21" t="s">
        <v>1068</v>
      </c>
      <c r="L778" s="19" t="str">
        <f t="shared" si="24"/>
        <v>A</v>
      </c>
      <c r="M778" s="19">
        <f t="shared" si="25"/>
        <v>7</v>
      </c>
      <c r="N778" s="20" t="s">
        <v>55</v>
      </c>
      <c r="O778" s="1" t="s">
        <v>2521</v>
      </c>
      <c r="P778" s="1"/>
      <c r="Q778" s="33"/>
      <c r="R778" s="112" t="s">
        <v>157</v>
      </c>
      <c r="S778" s="7" t="str">
        <f>EMENTARIO[[#This Row],[NR]]&amp;" - "&amp;EMENTARIO[[#This Row],[Especificação]]</f>
        <v>1.2.1.5.51.2.3 - Contribuição Patronal - Servidor Civil Inativo - Parcelamentos - Dívida Ativa</v>
      </c>
    </row>
    <row r="779" spans="2:19" ht="30" x14ac:dyDescent="0.25">
      <c r="B779" s="128"/>
      <c r="C779" s="19" t="s">
        <v>1513</v>
      </c>
      <c r="D779" s="19" t="s">
        <v>1522</v>
      </c>
      <c r="E779" s="19" t="s">
        <v>1513</v>
      </c>
      <c r="F779" s="19" t="s">
        <v>1524</v>
      </c>
      <c r="G779" s="19" t="s">
        <v>1541</v>
      </c>
      <c r="H779" s="19" t="s">
        <v>1522</v>
      </c>
      <c r="I779" s="19" t="s">
        <v>1523</v>
      </c>
      <c r="J779" s="19" t="s">
        <v>9183</v>
      </c>
      <c r="K779" s="21" t="s">
        <v>1069</v>
      </c>
      <c r="L779" s="19" t="str">
        <f t="shared" si="24"/>
        <v>A</v>
      </c>
      <c r="M779" s="19">
        <f t="shared" si="25"/>
        <v>7</v>
      </c>
      <c r="N779" s="20" t="s">
        <v>55</v>
      </c>
      <c r="O779" s="1" t="s">
        <v>2521</v>
      </c>
      <c r="P779" s="1"/>
      <c r="Q779" s="33"/>
      <c r="R779" s="112" t="s">
        <v>157</v>
      </c>
      <c r="S779" s="7" t="str">
        <f>EMENTARIO[[#This Row],[NR]]&amp;" - "&amp;EMENTARIO[[#This Row],[Especificação]]</f>
        <v>1.2.1.5.51.2.4 - Contribuição Patronal - Servidor Civil Inativo - Parcelamentos - Dívida Ativa - Multas e Juros de Mora da Dívida Ativa</v>
      </c>
    </row>
    <row r="780" spans="2:19" x14ac:dyDescent="0.25">
      <c r="B780" s="128"/>
      <c r="C780" s="19" t="s">
        <v>1513</v>
      </c>
      <c r="D780" s="19" t="s">
        <v>1522</v>
      </c>
      <c r="E780" s="19" t="s">
        <v>1513</v>
      </c>
      <c r="F780" s="19" t="s">
        <v>1524</v>
      </c>
      <c r="G780" s="19" t="s">
        <v>1541</v>
      </c>
      <c r="H780" s="19" t="s">
        <v>1522</v>
      </c>
      <c r="I780" s="19" t="s">
        <v>1524</v>
      </c>
      <c r="J780" s="19" t="s">
        <v>9184</v>
      </c>
      <c r="K780" s="21" t="s">
        <v>1070</v>
      </c>
      <c r="L780" s="19" t="str">
        <f t="shared" si="24"/>
        <v>A</v>
      </c>
      <c r="M780" s="19">
        <f t="shared" si="25"/>
        <v>7</v>
      </c>
      <c r="N780" s="20" t="s">
        <v>55</v>
      </c>
      <c r="O780" s="1" t="s">
        <v>2521</v>
      </c>
      <c r="P780" s="1"/>
      <c r="Q780" s="33"/>
      <c r="R780" s="112" t="s">
        <v>157</v>
      </c>
      <c r="S780" s="7" t="str">
        <f>EMENTARIO[[#This Row],[NR]]&amp;" - "&amp;EMENTARIO[[#This Row],[Especificação]]</f>
        <v>1.2.1.5.51.2.5 - Contribuição Patronal - Servidor Civil Inativo - Parcelamentos - Multas</v>
      </c>
    </row>
    <row r="781" spans="2:19" ht="30" x14ac:dyDescent="0.25">
      <c r="B781" s="128"/>
      <c r="C781" s="19" t="s">
        <v>1513</v>
      </c>
      <c r="D781" s="19" t="s">
        <v>1522</v>
      </c>
      <c r="E781" s="19" t="s">
        <v>1513</v>
      </c>
      <c r="F781" s="19" t="s">
        <v>1524</v>
      </c>
      <c r="G781" s="19" t="s">
        <v>1541</v>
      </c>
      <c r="H781" s="19" t="s">
        <v>1522</v>
      </c>
      <c r="I781" s="19" t="s">
        <v>1518</v>
      </c>
      <c r="J781" s="19" t="s">
        <v>9185</v>
      </c>
      <c r="K781" s="21" t="s">
        <v>1071</v>
      </c>
      <c r="L781" s="19" t="str">
        <f t="shared" si="24"/>
        <v>A</v>
      </c>
      <c r="M781" s="19">
        <f t="shared" si="25"/>
        <v>7</v>
      </c>
      <c r="N781" s="20" t="s">
        <v>55</v>
      </c>
      <c r="O781" s="1" t="s">
        <v>2521</v>
      </c>
      <c r="P781" s="1"/>
      <c r="Q781" s="33"/>
      <c r="R781" s="112" t="s">
        <v>157</v>
      </c>
      <c r="S781" s="7" t="str">
        <f>EMENTARIO[[#This Row],[NR]]&amp;" - "&amp;EMENTARIO[[#This Row],[Especificação]]</f>
        <v>1.2.1.5.51.2.6 - Contribuição Patronal - Servidor Civil Inativo - Parcelamentos - Juros de Mora</v>
      </c>
    </row>
    <row r="782" spans="2:19" ht="30" x14ac:dyDescent="0.25">
      <c r="B782" s="128"/>
      <c r="C782" s="19" t="s">
        <v>1513</v>
      </c>
      <c r="D782" s="19" t="s">
        <v>1522</v>
      </c>
      <c r="E782" s="19" t="s">
        <v>1513</v>
      </c>
      <c r="F782" s="19" t="s">
        <v>1524</v>
      </c>
      <c r="G782" s="19" t="s">
        <v>1541</v>
      </c>
      <c r="H782" s="19" t="s">
        <v>1522</v>
      </c>
      <c r="I782" s="19" t="s">
        <v>1520</v>
      </c>
      <c r="J782" s="19" t="s">
        <v>9186</v>
      </c>
      <c r="K782" s="21" t="s">
        <v>1072</v>
      </c>
      <c r="L782" s="19" t="str">
        <f t="shared" si="24"/>
        <v>A</v>
      </c>
      <c r="M782" s="19">
        <f t="shared" si="25"/>
        <v>7</v>
      </c>
      <c r="N782" s="20" t="s">
        <v>55</v>
      </c>
      <c r="O782" s="1" t="s">
        <v>2521</v>
      </c>
      <c r="P782" s="1"/>
      <c r="Q782" s="33"/>
      <c r="R782" s="112" t="s">
        <v>157</v>
      </c>
      <c r="S782" s="7" t="str">
        <f>EMENTARIO[[#This Row],[NR]]&amp;" - "&amp;EMENTARIO[[#This Row],[Especificação]]</f>
        <v>1.2.1.5.51.2.7 - Contribuição Patronal - Servidor Civil Inativo - Parcelamentos - Dívida Ativa - Multas da Dívida Ativa</v>
      </c>
    </row>
    <row r="783" spans="2:19" ht="30" x14ac:dyDescent="0.25">
      <c r="B783" s="128"/>
      <c r="C783" s="19" t="s">
        <v>1513</v>
      </c>
      <c r="D783" s="19" t="s">
        <v>1522</v>
      </c>
      <c r="E783" s="19" t="s">
        <v>1513</v>
      </c>
      <c r="F783" s="19" t="s">
        <v>1524</v>
      </c>
      <c r="G783" s="19" t="s">
        <v>1541</v>
      </c>
      <c r="H783" s="19" t="s">
        <v>1522</v>
      </c>
      <c r="I783" s="19" t="s">
        <v>1521</v>
      </c>
      <c r="J783" s="19" t="s">
        <v>9187</v>
      </c>
      <c r="K783" s="21" t="s">
        <v>1073</v>
      </c>
      <c r="L783" s="19" t="str">
        <f t="shared" si="24"/>
        <v>A</v>
      </c>
      <c r="M783" s="19">
        <f t="shared" si="25"/>
        <v>7</v>
      </c>
      <c r="N783" s="20" t="s">
        <v>55</v>
      </c>
      <c r="O783" s="1" t="s">
        <v>2521</v>
      </c>
      <c r="P783" s="1"/>
      <c r="Q783" s="33"/>
      <c r="R783" s="112" t="s">
        <v>157</v>
      </c>
      <c r="S783" s="7" t="str">
        <f>EMENTARIO[[#This Row],[NR]]&amp;" - "&amp;EMENTARIO[[#This Row],[Especificação]]</f>
        <v>1.2.1.5.51.2.8 - Contribuição Patronal - Servidor Civil Inativo - Parcelamentos - Juros de Mora da Dívida Ativa</v>
      </c>
    </row>
    <row r="784" spans="2:19" ht="30" x14ac:dyDescent="0.25">
      <c r="B784" s="128"/>
      <c r="C784" s="19" t="s">
        <v>1513</v>
      </c>
      <c r="D784" s="19" t="s">
        <v>1522</v>
      </c>
      <c r="E784" s="19" t="s">
        <v>1513</v>
      </c>
      <c r="F784" s="19" t="s">
        <v>1524</v>
      </c>
      <c r="G784" s="19" t="s">
        <v>1541</v>
      </c>
      <c r="H784" s="19" t="s">
        <v>1514</v>
      </c>
      <c r="I784" s="19" t="s">
        <v>1516</v>
      </c>
      <c r="J784" s="19" t="s">
        <v>9188</v>
      </c>
      <c r="K784" s="21" t="s">
        <v>158</v>
      </c>
      <c r="L784" s="19" t="str">
        <f t="shared" si="24"/>
        <v>S</v>
      </c>
      <c r="M784" s="19">
        <f t="shared" si="25"/>
        <v>6</v>
      </c>
      <c r="N784" s="20" t="s">
        <v>55</v>
      </c>
      <c r="O784" s="1" t="s">
        <v>159</v>
      </c>
      <c r="P784" s="1"/>
      <c r="Q784" s="33"/>
      <c r="R784" s="112" t="s">
        <v>157</v>
      </c>
      <c r="S784" s="7" t="str">
        <f>EMENTARIO[[#This Row],[NR]]&amp;" - "&amp;EMENTARIO[[#This Row],[Especificação]]</f>
        <v>1.2.1.5.51.3.0 - Contribuição Patronal - Servidor Civil - Pensionistas - Parcelamentos</v>
      </c>
    </row>
    <row r="785" spans="2:19" ht="30" x14ac:dyDescent="0.25">
      <c r="B785" s="128"/>
      <c r="C785" s="19" t="s">
        <v>1513</v>
      </c>
      <c r="D785" s="19" t="s">
        <v>1522</v>
      </c>
      <c r="E785" s="19" t="s">
        <v>1513</v>
      </c>
      <c r="F785" s="19" t="s">
        <v>1524</v>
      </c>
      <c r="G785" s="19" t="s">
        <v>1541</v>
      </c>
      <c r="H785" s="19" t="s">
        <v>1514</v>
      </c>
      <c r="I785" s="19" t="s">
        <v>1513</v>
      </c>
      <c r="J785" s="19" t="s">
        <v>9189</v>
      </c>
      <c r="K785" s="21" t="s">
        <v>1074</v>
      </c>
      <c r="L785" s="19" t="str">
        <f t="shared" si="24"/>
        <v>A</v>
      </c>
      <c r="M785" s="19">
        <f t="shared" si="25"/>
        <v>7</v>
      </c>
      <c r="N785" s="20" t="s">
        <v>55</v>
      </c>
      <c r="O785" s="1" t="s">
        <v>2521</v>
      </c>
      <c r="P785" s="1"/>
      <c r="Q785" s="33"/>
      <c r="R785" s="112" t="s">
        <v>157</v>
      </c>
      <c r="S785" s="7" t="str">
        <f>EMENTARIO[[#This Row],[NR]]&amp;" - "&amp;EMENTARIO[[#This Row],[Especificação]]</f>
        <v>1.2.1.5.51.3.1 - Contribuição Patronal - Servidor Civil - Pensionistas - Parcelamentos - Principal</v>
      </c>
    </row>
    <row r="786" spans="2:19" ht="30" x14ac:dyDescent="0.25">
      <c r="B786" s="128"/>
      <c r="C786" s="19" t="s">
        <v>1513</v>
      </c>
      <c r="D786" s="19" t="s">
        <v>1522</v>
      </c>
      <c r="E786" s="19" t="s">
        <v>1513</v>
      </c>
      <c r="F786" s="19" t="s">
        <v>1524</v>
      </c>
      <c r="G786" s="19" t="s">
        <v>1541</v>
      </c>
      <c r="H786" s="19" t="s">
        <v>1514</v>
      </c>
      <c r="I786" s="19" t="s">
        <v>1522</v>
      </c>
      <c r="J786" s="19" t="s">
        <v>9190</v>
      </c>
      <c r="K786" s="21" t="s">
        <v>1075</v>
      </c>
      <c r="L786" s="19" t="str">
        <f t="shared" si="24"/>
        <v>A</v>
      </c>
      <c r="M786" s="19">
        <f t="shared" si="25"/>
        <v>7</v>
      </c>
      <c r="N786" s="20" t="s">
        <v>55</v>
      </c>
      <c r="O786" s="1" t="s">
        <v>2521</v>
      </c>
      <c r="P786" s="1"/>
      <c r="Q786" s="33"/>
      <c r="R786" s="112" t="s">
        <v>157</v>
      </c>
      <c r="S786" s="7" t="str">
        <f>EMENTARIO[[#This Row],[NR]]&amp;" - "&amp;EMENTARIO[[#This Row],[Especificação]]</f>
        <v>1.2.1.5.51.3.2 - Contribuição Patronal - Servidor Civil - Pensionistas - Parcelamentos - Multas e Juros de Mora</v>
      </c>
    </row>
    <row r="787" spans="2:19" ht="30" x14ac:dyDescent="0.25">
      <c r="B787" s="128"/>
      <c r="C787" s="19" t="s">
        <v>1513</v>
      </c>
      <c r="D787" s="19" t="s">
        <v>1522</v>
      </c>
      <c r="E787" s="19" t="s">
        <v>1513</v>
      </c>
      <c r="F787" s="19" t="s">
        <v>1524</v>
      </c>
      <c r="G787" s="19" t="s">
        <v>1541</v>
      </c>
      <c r="H787" s="19" t="s">
        <v>1514</v>
      </c>
      <c r="I787" s="19" t="s">
        <v>1514</v>
      </c>
      <c r="J787" s="19" t="s">
        <v>9191</v>
      </c>
      <c r="K787" s="21" t="s">
        <v>1076</v>
      </c>
      <c r="L787" s="19" t="str">
        <f t="shared" si="24"/>
        <v>A</v>
      </c>
      <c r="M787" s="19">
        <f t="shared" si="25"/>
        <v>7</v>
      </c>
      <c r="N787" s="20" t="s">
        <v>55</v>
      </c>
      <c r="O787" s="1" t="s">
        <v>2521</v>
      </c>
      <c r="P787" s="1"/>
      <c r="Q787" s="33"/>
      <c r="R787" s="112" t="s">
        <v>157</v>
      </c>
      <c r="S787" s="7" t="str">
        <f>EMENTARIO[[#This Row],[NR]]&amp;" - "&amp;EMENTARIO[[#This Row],[Especificação]]</f>
        <v>1.2.1.5.51.3.3 - Contribuição Patronal - Servidor Civil - Pensionistas - Parcelamentos - Dívida Ativa</v>
      </c>
    </row>
    <row r="788" spans="2:19" ht="30" x14ac:dyDescent="0.25">
      <c r="B788" s="128"/>
      <c r="C788" s="19" t="s">
        <v>1513</v>
      </c>
      <c r="D788" s="19" t="s">
        <v>1522</v>
      </c>
      <c r="E788" s="19" t="s">
        <v>1513</v>
      </c>
      <c r="F788" s="19" t="s">
        <v>1524</v>
      </c>
      <c r="G788" s="19" t="s">
        <v>1541</v>
      </c>
      <c r="H788" s="19" t="s">
        <v>1514</v>
      </c>
      <c r="I788" s="19" t="s">
        <v>1523</v>
      </c>
      <c r="J788" s="19" t="s">
        <v>9192</v>
      </c>
      <c r="K788" s="21" t="s">
        <v>1077</v>
      </c>
      <c r="L788" s="19" t="str">
        <f t="shared" si="24"/>
        <v>A</v>
      </c>
      <c r="M788" s="19">
        <f t="shared" si="25"/>
        <v>7</v>
      </c>
      <c r="N788" s="20" t="s">
        <v>55</v>
      </c>
      <c r="O788" s="1" t="s">
        <v>2521</v>
      </c>
      <c r="P788" s="1"/>
      <c r="Q788" s="33"/>
      <c r="R788" s="112" t="s">
        <v>157</v>
      </c>
      <c r="S788" s="7" t="str">
        <f>EMENTARIO[[#This Row],[NR]]&amp;" - "&amp;EMENTARIO[[#This Row],[Especificação]]</f>
        <v>1.2.1.5.51.3.4 - Contribuição Patronal - Servidor Civil - Pensionistas - Parcelamentos - Dívida Ativa - Multas e Juros de Mora da Dívida Ativa</v>
      </c>
    </row>
    <row r="789" spans="2:19" ht="30" x14ac:dyDescent="0.25">
      <c r="B789" s="128"/>
      <c r="C789" s="19" t="s">
        <v>1513</v>
      </c>
      <c r="D789" s="19" t="s">
        <v>1522</v>
      </c>
      <c r="E789" s="19" t="s">
        <v>1513</v>
      </c>
      <c r="F789" s="19" t="s">
        <v>1524</v>
      </c>
      <c r="G789" s="19" t="s">
        <v>1541</v>
      </c>
      <c r="H789" s="19" t="s">
        <v>1514</v>
      </c>
      <c r="I789" s="19" t="s">
        <v>1524</v>
      </c>
      <c r="J789" s="19" t="s">
        <v>9193</v>
      </c>
      <c r="K789" s="21" t="s">
        <v>1078</v>
      </c>
      <c r="L789" s="19" t="str">
        <f t="shared" si="24"/>
        <v>A</v>
      </c>
      <c r="M789" s="19">
        <f t="shared" si="25"/>
        <v>7</v>
      </c>
      <c r="N789" s="20" t="s">
        <v>55</v>
      </c>
      <c r="O789" s="1" t="s">
        <v>2521</v>
      </c>
      <c r="P789" s="1"/>
      <c r="Q789" s="33"/>
      <c r="R789" s="112" t="s">
        <v>157</v>
      </c>
      <c r="S789" s="7" t="str">
        <f>EMENTARIO[[#This Row],[NR]]&amp;" - "&amp;EMENTARIO[[#This Row],[Especificação]]</f>
        <v>1.2.1.5.51.3.5 - Contribuição Patronal - Servidor Civil - Pensionistas - Parcelamentos - Multas</v>
      </c>
    </row>
    <row r="790" spans="2:19" ht="30" x14ac:dyDescent="0.25">
      <c r="B790" s="128"/>
      <c r="C790" s="19" t="s">
        <v>1513</v>
      </c>
      <c r="D790" s="19" t="s">
        <v>1522</v>
      </c>
      <c r="E790" s="19" t="s">
        <v>1513</v>
      </c>
      <c r="F790" s="19" t="s">
        <v>1524</v>
      </c>
      <c r="G790" s="19" t="s">
        <v>1541</v>
      </c>
      <c r="H790" s="19" t="s">
        <v>1514</v>
      </c>
      <c r="I790" s="19" t="s">
        <v>1518</v>
      </c>
      <c r="J790" s="19" t="s">
        <v>9194</v>
      </c>
      <c r="K790" s="21" t="s">
        <v>1079</v>
      </c>
      <c r="L790" s="19" t="str">
        <f t="shared" si="24"/>
        <v>A</v>
      </c>
      <c r="M790" s="19">
        <f t="shared" si="25"/>
        <v>7</v>
      </c>
      <c r="N790" s="20" t="s">
        <v>55</v>
      </c>
      <c r="O790" s="1" t="s">
        <v>2521</v>
      </c>
      <c r="P790" s="1"/>
      <c r="Q790" s="33"/>
      <c r="R790" s="112" t="s">
        <v>157</v>
      </c>
      <c r="S790" s="7" t="str">
        <f>EMENTARIO[[#This Row],[NR]]&amp;" - "&amp;EMENTARIO[[#This Row],[Especificação]]</f>
        <v>1.2.1.5.51.3.6 - Contribuição Patronal - Servidor Civil - Pensionistas - Parcelamentos - Juros de Mora</v>
      </c>
    </row>
    <row r="791" spans="2:19" ht="30" x14ac:dyDescent="0.25">
      <c r="B791" s="128"/>
      <c r="C791" s="19" t="s">
        <v>1513</v>
      </c>
      <c r="D791" s="19" t="s">
        <v>1522</v>
      </c>
      <c r="E791" s="19" t="s">
        <v>1513</v>
      </c>
      <c r="F791" s="19" t="s">
        <v>1524</v>
      </c>
      <c r="G791" s="19" t="s">
        <v>1541</v>
      </c>
      <c r="H791" s="19" t="s">
        <v>1514</v>
      </c>
      <c r="I791" s="19" t="s">
        <v>1520</v>
      </c>
      <c r="J791" s="19" t="s">
        <v>9195</v>
      </c>
      <c r="K791" s="21" t="s">
        <v>1080</v>
      </c>
      <c r="L791" s="19" t="str">
        <f t="shared" si="24"/>
        <v>A</v>
      </c>
      <c r="M791" s="19">
        <f t="shared" si="25"/>
        <v>7</v>
      </c>
      <c r="N791" s="20" t="s">
        <v>55</v>
      </c>
      <c r="O791" s="1" t="s">
        <v>2521</v>
      </c>
      <c r="P791" s="1"/>
      <c r="Q791" s="33"/>
      <c r="R791" s="112" t="s">
        <v>157</v>
      </c>
      <c r="S791" s="7" t="str">
        <f>EMENTARIO[[#This Row],[NR]]&amp;" - "&amp;EMENTARIO[[#This Row],[Especificação]]</f>
        <v>1.2.1.5.51.3.7 - Contribuição Patronal - Servidor Civil - Pensionistas - Parcelamentos - Dívida Ativa - Multas da Dívida Ativa</v>
      </c>
    </row>
    <row r="792" spans="2:19" ht="30" x14ac:dyDescent="0.25">
      <c r="B792" s="128"/>
      <c r="C792" s="19" t="s">
        <v>1513</v>
      </c>
      <c r="D792" s="19" t="s">
        <v>1522</v>
      </c>
      <c r="E792" s="19" t="s">
        <v>1513</v>
      </c>
      <c r="F792" s="19" t="s">
        <v>1524</v>
      </c>
      <c r="G792" s="19" t="s">
        <v>1541</v>
      </c>
      <c r="H792" s="19" t="s">
        <v>1514</v>
      </c>
      <c r="I792" s="19" t="s">
        <v>1521</v>
      </c>
      <c r="J792" s="19" t="s">
        <v>9196</v>
      </c>
      <c r="K792" s="21" t="s">
        <v>1081</v>
      </c>
      <c r="L792" s="19" t="str">
        <f t="shared" si="24"/>
        <v>A</v>
      </c>
      <c r="M792" s="19">
        <f t="shared" si="25"/>
        <v>7</v>
      </c>
      <c r="N792" s="20" t="s">
        <v>55</v>
      </c>
      <c r="O792" s="1" t="s">
        <v>2521</v>
      </c>
      <c r="P792" s="1"/>
      <c r="Q792" s="33"/>
      <c r="R792" s="112" t="s">
        <v>157</v>
      </c>
      <c r="S792" s="7" t="str">
        <f>EMENTARIO[[#This Row],[NR]]&amp;" - "&amp;EMENTARIO[[#This Row],[Especificação]]</f>
        <v>1.2.1.5.51.3.8 - Contribuição Patronal - Servidor Civil - Pensionistas - Parcelamentos - Juros de Mora da Dívida Ativa</v>
      </c>
    </row>
    <row r="793" spans="2:19" ht="30" x14ac:dyDescent="0.25">
      <c r="B793" s="128"/>
      <c r="C793" s="19" t="s">
        <v>1513</v>
      </c>
      <c r="D793" s="19" t="s">
        <v>1522</v>
      </c>
      <c r="E793" s="19" t="s">
        <v>1513</v>
      </c>
      <c r="F793" s="19" t="s">
        <v>1524</v>
      </c>
      <c r="G793" s="19" t="s">
        <v>1543</v>
      </c>
      <c r="H793" s="19" t="s">
        <v>1516</v>
      </c>
      <c r="I793" s="19" t="s">
        <v>1516</v>
      </c>
      <c r="J793" s="19" t="s">
        <v>9197</v>
      </c>
      <c r="K793" s="21" t="s">
        <v>3094</v>
      </c>
      <c r="L793" s="19" t="str">
        <f t="shared" si="24"/>
        <v>S</v>
      </c>
      <c r="M793" s="19">
        <f t="shared" si="25"/>
        <v>5</v>
      </c>
      <c r="N793" s="20" t="s">
        <v>55</v>
      </c>
      <c r="O793" s="1" t="s">
        <v>3095</v>
      </c>
      <c r="P793" s="1"/>
      <c r="Q793" s="33"/>
      <c r="R793" s="112" t="s">
        <v>157</v>
      </c>
      <c r="S793" s="7" t="str">
        <f>EMENTARIO[[#This Row],[NR]]&amp;" - "&amp;EMENTARIO[[#This Row],[Especificação]]</f>
        <v>1.2.1.5.52.0.0 - Contribuição do Militar para o Sistema de Proteção Social dos Militares</v>
      </c>
    </row>
    <row r="794" spans="2:19" ht="30" x14ac:dyDescent="0.25">
      <c r="B794" s="128"/>
      <c r="C794" s="19" t="s">
        <v>1513</v>
      </c>
      <c r="D794" s="19" t="s">
        <v>1522</v>
      </c>
      <c r="E794" s="19" t="s">
        <v>1513</v>
      </c>
      <c r="F794" s="19" t="s">
        <v>1524</v>
      </c>
      <c r="G794" s="19" t="s">
        <v>1543</v>
      </c>
      <c r="H794" s="19" t="s">
        <v>1513</v>
      </c>
      <c r="I794" s="19" t="s">
        <v>1516</v>
      </c>
      <c r="J794" s="19" t="s">
        <v>9198</v>
      </c>
      <c r="K794" s="21" t="s">
        <v>3096</v>
      </c>
      <c r="L794" s="19" t="str">
        <f t="shared" si="24"/>
        <v>S</v>
      </c>
      <c r="M794" s="19">
        <f t="shared" si="25"/>
        <v>6</v>
      </c>
      <c r="N794" s="20" t="s">
        <v>55</v>
      </c>
      <c r="O794" s="1" t="s">
        <v>3097</v>
      </c>
      <c r="P794" s="1"/>
      <c r="Q794" s="33"/>
      <c r="R794" s="112" t="s">
        <v>157</v>
      </c>
      <c r="S794" s="7" t="str">
        <f>EMENTARIO[[#This Row],[NR]]&amp;" - "&amp;EMENTARIO[[#This Row],[Especificação]]</f>
        <v>1.2.1.5.52.1.0 - Contribuição do Militar Ativo</v>
      </c>
    </row>
    <row r="795" spans="2:19" x14ac:dyDescent="0.25">
      <c r="B795" s="128"/>
      <c r="C795" s="19" t="s">
        <v>1513</v>
      </c>
      <c r="D795" s="19" t="s">
        <v>1522</v>
      </c>
      <c r="E795" s="19" t="s">
        <v>1513</v>
      </c>
      <c r="F795" s="19" t="s">
        <v>1524</v>
      </c>
      <c r="G795" s="19" t="s">
        <v>1543</v>
      </c>
      <c r="H795" s="19" t="s">
        <v>1513</v>
      </c>
      <c r="I795" s="19" t="s">
        <v>1513</v>
      </c>
      <c r="J795" s="19" t="s">
        <v>9199</v>
      </c>
      <c r="K795" s="21" t="s">
        <v>5105</v>
      </c>
      <c r="L795" s="19" t="str">
        <f t="shared" si="24"/>
        <v>A</v>
      </c>
      <c r="M795" s="19">
        <f t="shared" si="25"/>
        <v>7</v>
      </c>
      <c r="N795" s="20" t="s">
        <v>55</v>
      </c>
      <c r="O795" s="1" t="s">
        <v>2521</v>
      </c>
      <c r="P795" s="1"/>
      <c r="Q795" s="33"/>
      <c r="R795" s="112" t="s">
        <v>157</v>
      </c>
      <c r="S795" s="7" t="str">
        <f>EMENTARIO[[#This Row],[NR]]&amp;" - "&amp;EMENTARIO[[#This Row],[Especificação]]</f>
        <v>1.2.1.5.52.1.1 - Contribuição do Militar Ativo - Principal</v>
      </c>
    </row>
    <row r="796" spans="2:19" x14ac:dyDescent="0.25">
      <c r="B796" s="128"/>
      <c r="C796" s="19" t="s">
        <v>1513</v>
      </c>
      <c r="D796" s="19" t="s">
        <v>1522</v>
      </c>
      <c r="E796" s="19" t="s">
        <v>1513</v>
      </c>
      <c r="F796" s="19" t="s">
        <v>1524</v>
      </c>
      <c r="G796" s="19" t="s">
        <v>1543</v>
      </c>
      <c r="H796" s="19" t="s">
        <v>1513</v>
      </c>
      <c r="I796" s="19" t="s">
        <v>1522</v>
      </c>
      <c r="J796" s="19" t="s">
        <v>9200</v>
      </c>
      <c r="K796" s="21" t="s">
        <v>5106</v>
      </c>
      <c r="L796" s="19" t="str">
        <f t="shared" si="24"/>
        <v>A</v>
      </c>
      <c r="M796" s="19">
        <f t="shared" si="25"/>
        <v>7</v>
      </c>
      <c r="N796" s="20" t="s">
        <v>55</v>
      </c>
      <c r="O796" s="1" t="s">
        <v>2521</v>
      </c>
      <c r="P796" s="1"/>
      <c r="Q796" s="33"/>
      <c r="R796" s="112" t="s">
        <v>157</v>
      </c>
      <c r="S796" s="7" t="str">
        <f>EMENTARIO[[#This Row],[NR]]&amp;" - "&amp;EMENTARIO[[#This Row],[Especificação]]</f>
        <v>1.2.1.5.52.1.2 - Contribuição do Militar Ativo - Multas e Juros de Mora</v>
      </c>
    </row>
    <row r="797" spans="2:19" x14ac:dyDescent="0.25">
      <c r="B797" s="128"/>
      <c r="C797" s="19" t="s">
        <v>1513</v>
      </c>
      <c r="D797" s="19" t="s">
        <v>1522</v>
      </c>
      <c r="E797" s="19" t="s">
        <v>1513</v>
      </c>
      <c r="F797" s="19" t="s">
        <v>1524</v>
      </c>
      <c r="G797" s="19" t="s">
        <v>1543</v>
      </c>
      <c r="H797" s="19" t="s">
        <v>1513</v>
      </c>
      <c r="I797" s="19" t="s">
        <v>1514</v>
      </c>
      <c r="J797" s="19" t="s">
        <v>9201</v>
      </c>
      <c r="K797" s="21" t="s">
        <v>5107</v>
      </c>
      <c r="L797" s="19" t="str">
        <f t="shared" si="24"/>
        <v>A</v>
      </c>
      <c r="M797" s="19">
        <f t="shared" si="25"/>
        <v>7</v>
      </c>
      <c r="N797" s="20" t="s">
        <v>55</v>
      </c>
      <c r="O797" s="1" t="s">
        <v>2521</v>
      </c>
      <c r="P797" s="1"/>
      <c r="Q797" s="33"/>
      <c r="R797" s="112" t="s">
        <v>157</v>
      </c>
      <c r="S797" s="7" t="str">
        <f>EMENTARIO[[#This Row],[NR]]&amp;" - "&amp;EMENTARIO[[#This Row],[Especificação]]</f>
        <v>1.2.1.5.52.1.3 - Contribuição do Militar Ativo - Dívida Ativa</v>
      </c>
    </row>
    <row r="798" spans="2:19" ht="30" x14ac:dyDescent="0.25">
      <c r="B798" s="128"/>
      <c r="C798" s="19" t="s">
        <v>1513</v>
      </c>
      <c r="D798" s="19" t="s">
        <v>1522</v>
      </c>
      <c r="E798" s="19" t="s">
        <v>1513</v>
      </c>
      <c r="F798" s="19" t="s">
        <v>1524</v>
      </c>
      <c r="G798" s="19" t="s">
        <v>1543</v>
      </c>
      <c r="H798" s="19" t="s">
        <v>1513</v>
      </c>
      <c r="I798" s="19" t="s">
        <v>1523</v>
      </c>
      <c r="J798" s="19" t="s">
        <v>9202</v>
      </c>
      <c r="K798" s="21" t="s">
        <v>5108</v>
      </c>
      <c r="L798" s="19" t="str">
        <f t="shared" si="24"/>
        <v>A</v>
      </c>
      <c r="M798" s="19">
        <f t="shared" si="25"/>
        <v>7</v>
      </c>
      <c r="N798" s="20" t="s">
        <v>55</v>
      </c>
      <c r="O798" s="1" t="s">
        <v>2521</v>
      </c>
      <c r="P798" s="1"/>
      <c r="Q798" s="33"/>
      <c r="R798" s="112" t="s">
        <v>157</v>
      </c>
      <c r="S798" s="7" t="str">
        <f>EMENTARIO[[#This Row],[NR]]&amp;" - "&amp;EMENTARIO[[#This Row],[Especificação]]</f>
        <v>1.2.1.5.52.1.4 - Contribuição do Militar Ativo - Dívida Ativa - Multas e Juros de Mora da Dívida Ativa</v>
      </c>
    </row>
    <row r="799" spans="2:19" x14ac:dyDescent="0.25">
      <c r="B799" s="128"/>
      <c r="C799" s="19" t="s">
        <v>1513</v>
      </c>
      <c r="D799" s="19" t="s">
        <v>1522</v>
      </c>
      <c r="E799" s="19" t="s">
        <v>1513</v>
      </c>
      <c r="F799" s="19" t="s">
        <v>1524</v>
      </c>
      <c r="G799" s="19" t="s">
        <v>1543</v>
      </c>
      <c r="H799" s="19" t="s">
        <v>1513</v>
      </c>
      <c r="I799" s="19" t="s">
        <v>1524</v>
      </c>
      <c r="J799" s="19" t="s">
        <v>9203</v>
      </c>
      <c r="K799" s="21" t="s">
        <v>5109</v>
      </c>
      <c r="L799" s="19" t="str">
        <f t="shared" si="24"/>
        <v>A</v>
      </c>
      <c r="M799" s="19">
        <f t="shared" si="25"/>
        <v>7</v>
      </c>
      <c r="N799" s="20" t="s">
        <v>55</v>
      </c>
      <c r="O799" s="1" t="s">
        <v>2521</v>
      </c>
      <c r="P799" s="1"/>
      <c r="Q799" s="33"/>
      <c r="R799" s="112" t="s">
        <v>157</v>
      </c>
      <c r="S799" s="7" t="str">
        <f>EMENTARIO[[#This Row],[NR]]&amp;" - "&amp;EMENTARIO[[#This Row],[Especificação]]</f>
        <v>1.2.1.5.52.1.5 - Contribuição do Militar Ativo - Multas</v>
      </c>
    </row>
    <row r="800" spans="2:19" x14ac:dyDescent="0.25">
      <c r="B800" s="7"/>
      <c r="C800" s="19" t="s">
        <v>1513</v>
      </c>
      <c r="D800" s="19" t="s">
        <v>1522</v>
      </c>
      <c r="E800" s="19" t="s">
        <v>1513</v>
      </c>
      <c r="F800" s="19" t="s">
        <v>1524</v>
      </c>
      <c r="G800" s="19" t="s">
        <v>1543</v>
      </c>
      <c r="H800" s="19" t="s">
        <v>1513</v>
      </c>
      <c r="I800" s="19" t="s">
        <v>1518</v>
      </c>
      <c r="J800" s="19" t="s">
        <v>9204</v>
      </c>
      <c r="K800" s="21" t="s">
        <v>5110</v>
      </c>
      <c r="L800" s="19" t="str">
        <f t="shared" si="24"/>
        <v>A</v>
      </c>
      <c r="M800" s="19">
        <f t="shared" si="25"/>
        <v>7</v>
      </c>
      <c r="N800" s="20" t="s">
        <v>55</v>
      </c>
      <c r="O800" s="1" t="s">
        <v>2521</v>
      </c>
      <c r="P800" s="1"/>
      <c r="Q800" s="33"/>
      <c r="R800" s="112" t="s">
        <v>157</v>
      </c>
      <c r="S800" s="7" t="str">
        <f>EMENTARIO[[#This Row],[NR]]&amp;" - "&amp;EMENTARIO[[#This Row],[Especificação]]</f>
        <v>1.2.1.5.52.1.6 - Contribuição do Militar Ativo - Juros de Mora</v>
      </c>
    </row>
    <row r="801" spans="2:19" x14ac:dyDescent="0.25">
      <c r="B801" s="128"/>
      <c r="C801" s="19" t="s">
        <v>1513</v>
      </c>
      <c r="D801" s="19" t="s">
        <v>1522</v>
      </c>
      <c r="E801" s="19" t="s">
        <v>1513</v>
      </c>
      <c r="F801" s="19" t="s">
        <v>1524</v>
      </c>
      <c r="G801" s="19" t="s">
        <v>1543</v>
      </c>
      <c r="H801" s="19" t="s">
        <v>1513</v>
      </c>
      <c r="I801" s="19" t="s">
        <v>1520</v>
      </c>
      <c r="J801" s="19" t="s">
        <v>9205</v>
      </c>
      <c r="K801" s="21" t="s">
        <v>5111</v>
      </c>
      <c r="L801" s="19" t="str">
        <f t="shared" si="24"/>
        <v>A</v>
      </c>
      <c r="M801" s="19">
        <f t="shared" si="25"/>
        <v>7</v>
      </c>
      <c r="N801" s="20" t="s">
        <v>55</v>
      </c>
      <c r="O801" s="1" t="s">
        <v>2521</v>
      </c>
      <c r="P801" s="1"/>
      <c r="Q801" s="33"/>
      <c r="R801" s="112" t="s">
        <v>157</v>
      </c>
      <c r="S801" s="7" t="str">
        <f>EMENTARIO[[#This Row],[NR]]&amp;" - "&amp;EMENTARIO[[#This Row],[Especificação]]</f>
        <v>1.2.1.5.52.1.7 - Contribuição do Militar Ativo - Dívida Ativa - Multas da Dívida Ativa</v>
      </c>
    </row>
    <row r="802" spans="2:19" x14ac:dyDescent="0.25">
      <c r="B802" s="128"/>
      <c r="C802" s="19" t="s">
        <v>1513</v>
      </c>
      <c r="D802" s="19" t="s">
        <v>1522</v>
      </c>
      <c r="E802" s="19" t="s">
        <v>1513</v>
      </c>
      <c r="F802" s="19" t="s">
        <v>1524</v>
      </c>
      <c r="G802" s="19" t="s">
        <v>1543</v>
      </c>
      <c r="H802" s="19" t="s">
        <v>1513</v>
      </c>
      <c r="I802" s="19" t="s">
        <v>1521</v>
      </c>
      <c r="J802" s="19" t="s">
        <v>9206</v>
      </c>
      <c r="K802" s="21" t="s">
        <v>5112</v>
      </c>
      <c r="L802" s="19" t="str">
        <f t="shared" si="24"/>
        <v>A</v>
      </c>
      <c r="M802" s="19">
        <f t="shared" si="25"/>
        <v>7</v>
      </c>
      <c r="N802" s="20" t="s">
        <v>55</v>
      </c>
      <c r="O802" s="1" t="s">
        <v>2521</v>
      </c>
      <c r="P802" s="1"/>
      <c r="Q802" s="33"/>
      <c r="R802" s="112" t="s">
        <v>157</v>
      </c>
      <c r="S802" s="7" t="str">
        <f>EMENTARIO[[#This Row],[NR]]&amp;" - "&amp;EMENTARIO[[#This Row],[Especificação]]</f>
        <v>1.2.1.5.52.1.8 - Contribuição do Militar Ativo - Juros de Mora da Dívida Ativa</v>
      </c>
    </row>
    <row r="803" spans="2:19" ht="30" x14ac:dyDescent="0.25">
      <c r="B803" s="128"/>
      <c r="C803" s="19" t="s">
        <v>1513</v>
      </c>
      <c r="D803" s="19" t="s">
        <v>1522</v>
      </c>
      <c r="E803" s="19" t="s">
        <v>1513</v>
      </c>
      <c r="F803" s="19" t="s">
        <v>1524</v>
      </c>
      <c r="G803" s="19" t="s">
        <v>1543</v>
      </c>
      <c r="H803" s="19" t="s">
        <v>1522</v>
      </c>
      <c r="I803" s="19" t="s">
        <v>1516</v>
      </c>
      <c r="J803" s="19" t="s">
        <v>9207</v>
      </c>
      <c r="K803" s="21" t="s">
        <v>3098</v>
      </c>
      <c r="L803" s="19" t="str">
        <f t="shared" si="24"/>
        <v>S</v>
      </c>
      <c r="M803" s="19">
        <f t="shared" si="25"/>
        <v>6</v>
      </c>
      <c r="N803" s="20" t="s">
        <v>55</v>
      </c>
      <c r="O803" s="1" t="s">
        <v>3099</v>
      </c>
      <c r="P803" s="1"/>
      <c r="Q803" s="33"/>
      <c r="R803" s="112" t="s">
        <v>157</v>
      </c>
      <c r="S803" s="7" t="str">
        <f>EMENTARIO[[#This Row],[NR]]&amp;" - "&amp;EMENTARIO[[#This Row],[Especificação]]</f>
        <v>1.2.1.5.52.2.0 - Contribuição do Militar Inativo</v>
      </c>
    </row>
    <row r="804" spans="2:19" x14ac:dyDescent="0.25">
      <c r="B804" s="128"/>
      <c r="C804" s="19" t="s">
        <v>1513</v>
      </c>
      <c r="D804" s="19" t="s">
        <v>1522</v>
      </c>
      <c r="E804" s="19" t="s">
        <v>1513</v>
      </c>
      <c r="F804" s="19" t="s">
        <v>1524</v>
      </c>
      <c r="G804" s="19" t="s">
        <v>1543</v>
      </c>
      <c r="H804" s="19" t="s">
        <v>1522</v>
      </c>
      <c r="I804" s="19" t="s">
        <v>1513</v>
      </c>
      <c r="J804" s="19" t="s">
        <v>9208</v>
      </c>
      <c r="K804" s="21" t="s">
        <v>5113</v>
      </c>
      <c r="L804" s="19" t="str">
        <f t="shared" si="24"/>
        <v>A</v>
      </c>
      <c r="M804" s="19">
        <f t="shared" si="25"/>
        <v>7</v>
      </c>
      <c r="N804" s="20" t="s">
        <v>55</v>
      </c>
      <c r="O804" s="1" t="s">
        <v>2521</v>
      </c>
      <c r="P804" s="1"/>
      <c r="Q804" s="33"/>
      <c r="R804" s="112" t="s">
        <v>157</v>
      </c>
      <c r="S804" s="7" t="str">
        <f>EMENTARIO[[#This Row],[NR]]&amp;" - "&amp;EMENTARIO[[#This Row],[Especificação]]</f>
        <v>1.2.1.5.52.2.1 - Contribuição do Militar Inativo - Principal</v>
      </c>
    </row>
    <row r="805" spans="2:19" x14ac:dyDescent="0.25">
      <c r="B805" s="224"/>
      <c r="C805" s="19" t="s">
        <v>1513</v>
      </c>
      <c r="D805" s="19" t="s">
        <v>1522</v>
      </c>
      <c r="E805" s="19" t="s">
        <v>1513</v>
      </c>
      <c r="F805" s="19" t="s">
        <v>1524</v>
      </c>
      <c r="G805" s="19" t="s">
        <v>1543</v>
      </c>
      <c r="H805" s="19" t="s">
        <v>1522</v>
      </c>
      <c r="I805" s="19" t="s">
        <v>1522</v>
      </c>
      <c r="J805" s="19" t="s">
        <v>9209</v>
      </c>
      <c r="K805" s="21" t="s">
        <v>5114</v>
      </c>
      <c r="L805" s="19" t="str">
        <f t="shared" si="24"/>
        <v>A</v>
      </c>
      <c r="M805" s="19">
        <f t="shared" si="25"/>
        <v>7</v>
      </c>
      <c r="N805" s="20" t="s">
        <v>55</v>
      </c>
      <c r="O805" s="1" t="s">
        <v>2521</v>
      </c>
      <c r="P805" s="1"/>
      <c r="Q805" s="33"/>
      <c r="R805" s="112" t="s">
        <v>157</v>
      </c>
      <c r="S805" s="7" t="str">
        <f>EMENTARIO[[#This Row],[NR]]&amp;" - "&amp;EMENTARIO[[#This Row],[Especificação]]</f>
        <v>1.2.1.5.52.2.2 - Contribuição do Militar Inativo - Multas e Juros de Mora</v>
      </c>
    </row>
    <row r="806" spans="2:19" x14ac:dyDescent="0.25">
      <c r="B806" s="224"/>
      <c r="C806" s="19" t="s">
        <v>1513</v>
      </c>
      <c r="D806" s="19" t="s">
        <v>1522</v>
      </c>
      <c r="E806" s="19" t="s">
        <v>1513</v>
      </c>
      <c r="F806" s="19" t="s">
        <v>1524</v>
      </c>
      <c r="G806" s="19" t="s">
        <v>1543</v>
      </c>
      <c r="H806" s="19" t="s">
        <v>1522</v>
      </c>
      <c r="I806" s="19" t="s">
        <v>1514</v>
      </c>
      <c r="J806" s="19" t="s">
        <v>9210</v>
      </c>
      <c r="K806" s="21" t="s">
        <v>5115</v>
      </c>
      <c r="L806" s="19" t="str">
        <f t="shared" si="24"/>
        <v>A</v>
      </c>
      <c r="M806" s="19">
        <f t="shared" si="25"/>
        <v>7</v>
      </c>
      <c r="N806" s="20" t="s">
        <v>55</v>
      </c>
      <c r="O806" s="1" t="s">
        <v>2521</v>
      </c>
      <c r="P806" s="1"/>
      <c r="Q806" s="33"/>
      <c r="R806" s="112" t="s">
        <v>157</v>
      </c>
      <c r="S806" s="7" t="str">
        <f>EMENTARIO[[#This Row],[NR]]&amp;" - "&amp;EMENTARIO[[#This Row],[Especificação]]</f>
        <v>1.2.1.5.52.2.3 - Contribuição do Militar Inativo - Dívida Ativa</v>
      </c>
    </row>
    <row r="807" spans="2:19" ht="30" x14ac:dyDescent="0.25">
      <c r="B807" s="128"/>
      <c r="C807" s="19" t="s">
        <v>1513</v>
      </c>
      <c r="D807" s="19" t="s">
        <v>1522</v>
      </c>
      <c r="E807" s="19" t="s">
        <v>1513</v>
      </c>
      <c r="F807" s="19" t="s">
        <v>1524</v>
      </c>
      <c r="G807" s="19" t="s">
        <v>1543</v>
      </c>
      <c r="H807" s="19" t="s">
        <v>1522</v>
      </c>
      <c r="I807" s="19" t="s">
        <v>1523</v>
      </c>
      <c r="J807" s="19" t="s">
        <v>9211</v>
      </c>
      <c r="K807" s="21" t="s">
        <v>5116</v>
      </c>
      <c r="L807" s="19" t="str">
        <f t="shared" si="24"/>
        <v>A</v>
      </c>
      <c r="M807" s="19">
        <f t="shared" si="25"/>
        <v>7</v>
      </c>
      <c r="N807" s="20" t="s">
        <v>55</v>
      </c>
      <c r="O807" s="1" t="s">
        <v>2521</v>
      </c>
      <c r="P807" s="1"/>
      <c r="Q807" s="33"/>
      <c r="R807" s="112" t="s">
        <v>157</v>
      </c>
      <c r="S807" s="7" t="str">
        <f>EMENTARIO[[#This Row],[NR]]&amp;" - "&amp;EMENTARIO[[#This Row],[Especificação]]</f>
        <v>1.2.1.5.52.2.4 - Contribuição do Militar Inativo - Dívida Ativa - Multas e Juros de Mora da Dívida Ativa</v>
      </c>
    </row>
    <row r="808" spans="2:19" x14ac:dyDescent="0.25">
      <c r="B808" s="128"/>
      <c r="C808" s="19" t="s">
        <v>1513</v>
      </c>
      <c r="D808" s="19" t="s">
        <v>1522</v>
      </c>
      <c r="E808" s="19" t="s">
        <v>1513</v>
      </c>
      <c r="F808" s="19" t="s">
        <v>1524</v>
      </c>
      <c r="G808" s="19" t="s">
        <v>1543</v>
      </c>
      <c r="H808" s="19" t="s">
        <v>1522</v>
      </c>
      <c r="I808" s="19" t="s">
        <v>1524</v>
      </c>
      <c r="J808" s="19" t="s">
        <v>9212</v>
      </c>
      <c r="K808" s="21" t="s">
        <v>5117</v>
      </c>
      <c r="L808" s="19" t="str">
        <f t="shared" si="24"/>
        <v>A</v>
      </c>
      <c r="M808" s="19">
        <f t="shared" si="25"/>
        <v>7</v>
      </c>
      <c r="N808" s="20" t="s">
        <v>55</v>
      </c>
      <c r="O808" s="1" t="s">
        <v>2521</v>
      </c>
      <c r="P808" s="1"/>
      <c r="Q808" s="33"/>
      <c r="R808" s="112" t="s">
        <v>157</v>
      </c>
      <c r="S808" s="7" t="str">
        <f>EMENTARIO[[#This Row],[NR]]&amp;" - "&amp;EMENTARIO[[#This Row],[Especificação]]</f>
        <v>1.2.1.5.52.2.5 - Contribuição do Militar Inativo - Multas</v>
      </c>
    </row>
    <row r="809" spans="2:19" x14ac:dyDescent="0.25">
      <c r="B809" s="128"/>
      <c r="C809" s="19" t="s">
        <v>1513</v>
      </c>
      <c r="D809" s="19" t="s">
        <v>1522</v>
      </c>
      <c r="E809" s="19" t="s">
        <v>1513</v>
      </c>
      <c r="F809" s="19" t="s">
        <v>1524</v>
      </c>
      <c r="G809" s="19" t="s">
        <v>1543</v>
      </c>
      <c r="H809" s="19" t="s">
        <v>1522</v>
      </c>
      <c r="I809" s="19" t="s">
        <v>1518</v>
      </c>
      <c r="J809" s="19" t="s">
        <v>9213</v>
      </c>
      <c r="K809" s="21" t="s">
        <v>5118</v>
      </c>
      <c r="L809" s="19" t="str">
        <f t="shared" si="24"/>
        <v>A</v>
      </c>
      <c r="M809" s="19">
        <f t="shared" si="25"/>
        <v>7</v>
      </c>
      <c r="N809" s="20" t="s">
        <v>55</v>
      </c>
      <c r="O809" s="1" t="s">
        <v>2521</v>
      </c>
      <c r="P809" s="1"/>
      <c r="Q809" s="33"/>
      <c r="R809" s="112" t="s">
        <v>157</v>
      </c>
      <c r="S809" s="7" t="str">
        <f>EMENTARIO[[#This Row],[NR]]&amp;" - "&amp;EMENTARIO[[#This Row],[Especificação]]</f>
        <v>1.2.1.5.52.2.6 - Contribuição do Militar Inativo - Juros de Mora</v>
      </c>
    </row>
    <row r="810" spans="2:19" x14ac:dyDescent="0.25">
      <c r="B810" s="128"/>
      <c r="C810" s="19" t="s">
        <v>1513</v>
      </c>
      <c r="D810" s="19" t="s">
        <v>1522</v>
      </c>
      <c r="E810" s="19" t="s">
        <v>1513</v>
      </c>
      <c r="F810" s="19" t="s">
        <v>1524</v>
      </c>
      <c r="G810" s="19" t="s">
        <v>1543</v>
      </c>
      <c r="H810" s="19" t="s">
        <v>1522</v>
      </c>
      <c r="I810" s="19" t="s">
        <v>1520</v>
      </c>
      <c r="J810" s="19" t="s">
        <v>9214</v>
      </c>
      <c r="K810" s="21" t="s">
        <v>5119</v>
      </c>
      <c r="L810" s="19" t="str">
        <f t="shared" si="24"/>
        <v>A</v>
      </c>
      <c r="M810" s="19">
        <f t="shared" si="25"/>
        <v>7</v>
      </c>
      <c r="N810" s="20" t="s">
        <v>55</v>
      </c>
      <c r="O810" s="1" t="s">
        <v>2521</v>
      </c>
      <c r="P810" s="1"/>
      <c r="Q810" s="33"/>
      <c r="R810" s="112" t="s">
        <v>157</v>
      </c>
      <c r="S810" s="7" t="str">
        <f>EMENTARIO[[#This Row],[NR]]&amp;" - "&amp;EMENTARIO[[#This Row],[Especificação]]</f>
        <v>1.2.1.5.52.2.7 - Contribuição do Militar Inativo - Dívida Ativa - Multas da Dívida Ativa</v>
      </c>
    </row>
    <row r="811" spans="2:19" x14ac:dyDescent="0.25">
      <c r="B811" s="128"/>
      <c r="C811" s="19" t="s">
        <v>1513</v>
      </c>
      <c r="D811" s="19" t="s">
        <v>1522</v>
      </c>
      <c r="E811" s="19" t="s">
        <v>1513</v>
      </c>
      <c r="F811" s="19" t="s">
        <v>1524</v>
      </c>
      <c r="G811" s="19" t="s">
        <v>1543</v>
      </c>
      <c r="H811" s="19" t="s">
        <v>1522</v>
      </c>
      <c r="I811" s="19" t="s">
        <v>1521</v>
      </c>
      <c r="J811" s="19" t="s">
        <v>9215</v>
      </c>
      <c r="K811" s="21" t="s">
        <v>5120</v>
      </c>
      <c r="L811" s="19" t="str">
        <f t="shared" si="24"/>
        <v>A</v>
      </c>
      <c r="M811" s="19">
        <f t="shared" si="25"/>
        <v>7</v>
      </c>
      <c r="N811" s="20" t="s">
        <v>55</v>
      </c>
      <c r="O811" s="1" t="s">
        <v>2521</v>
      </c>
      <c r="P811" s="1"/>
      <c r="Q811" s="33"/>
      <c r="R811" s="112" t="s">
        <v>157</v>
      </c>
      <c r="S811" s="7" t="str">
        <f>EMENTARIO[[#This Row],[NR]]&amp;" - "&amp;EMENTARIO[[#This Row],[Especificação]]</f>
        <v>1.2.1.5.52.2.8 - Contribuição do Militar Inativo - Juros de Mora da Dívida Ativa</v>
      </c>
    </row>
    <row r="812" spans="2:19" ht="30" x14ac:dyDescent="0.25">
      <c r="B812" s="128"/>
      <c r="C812" s="19" t="s">
        <v>1513</v>
      </c>
      <c r="D812" s="19" t="s">
        <v>1522</v>
      </c>
      <c r="E812" s="19" t="s">
        <v>1513</v>
      </c>
      <c r="F812" s="19" t="s">
        <v>1524</v>
      </c>
      <c r="G812" s="19" t="s">
        <v>1543</v>
      </c>
      <c r="H812" s="19" t="s">
        <v>1514</v>
      </c>
      <c r="I812" s="19" t="s">
        <v>1516</v>
      </c>
      <c r="J812" s="19" t="s">
        <v>9216</v>
      </c>
      <c r="K812" s="21" t="s">
        <v>3100</v>
      </c>
      <c r="L812" s="19" t="str">
        <f t="shared" si="24"/>
        <v>S</v>
      </c>
      <c r="M812" s="19">
        <f t="shared" si="25"/>
        <v>6</v>
      </c>
      <c r="N812" s="20" t="s">
        <v>55</v>
      </c>
      <c r="O812" s="1" t="s">
        <v>3101</v>
      </c>
      <c r="P812" s="1"/>
      <c r="Q812" s="33"/>
      <c r="R812" s="112" t="s">
        <v>157</v>
      </c>
      <c r="S812" s="7" t="str">
        <f>EMENTARIO[[#This Row],[NR]]&amp;" - "&amp;EMENTARIO[[#This Row],[Especificação]]</f>
        <v>1.2.1.5.52.3.0 - Contribuição dos Pensionistas Militares</v>
      </c>
    </row>
    <row r="813" spans="2:19" x14ac:dyDescent="0.25">
      <c r="B813" s="128"/>
      <c r="C813" s="19" t="s">
        <v>1513</v>
      </c>
      <c r="D813" s="19" t="s">
        <v>1522</v>
      </c>
      <c r="E813" s="19" t="s">
        <v>1513</v>
      </c>
      <c r="F813" s="19" t="s">
        <v>1524</v>
      </c>
      <c r="G813" s="19" t="s">
        <v>1543</v>
      </c>
      <c r="H813" s="19" t="s">
        <v>1514</v>
      </c>
      <c r="I813" s="19" t="s">
        <v>1513</v>
      </c>
      <c r="J813" s="19" t="s">
        <v>9217</v>
      </c>
      <c r="K813" s="21" t="s">
        <v>5121</v>
      </c>
      <c r="L813" s="19" t="str">
        <f t="shared" si="24"/>
        <v>A</v>
      </c>
      <c r="M813" s="19">
        <f t="shared" si="25"/>
        <v>7</v>
      </c>
      <c r="N813" s="20" t="s">
        <v>51</v>
      </c>
      <c r="O813" s="1" t="s">
        <v>2521</v>
      </c>
      <c r="P813" s="1"/>
      <c r="Q813" s="33"/>
      <c r="R813" s="112" t="s">
        <v>157</v>
      </c>
      <c r="S813" s="7" t="str">
        <f>EMENTARIO[[#This Row],[NR]]&amp;" - "&amp;EMENTARIO[[#This Row],[Especificação]]</f>
        <v>1.2.1.5.52.3.1 - Contribuição dos Pensionistas Militares - Principal</v>
      </c>
    </row>
    <row r="814" spans="2:19" x14ac:dyDescent="0.25">
      <c r="B814" s="128"/>
      <c r="C814" s="19" t="s">
        <v>1513</v>
      </c>
      <c r="D814" s="19" t="s">
        <v>1522</v>
      </c>
      <c r="E814" s="19" t="s">
        <v>1513</v>
      </c>
      <c r="F814" s="19" t="s">
        <v>1524</v>
      </c>
      <c r="G814" s="19" t="s">
        <v>1543</v>
      </c>
      <c r="H814" s="19" t="s">
        <v>1514</v>
      </c>
      <c r="I814" s="19" t="s">
        <v>1522</v>
      </c>
      <c r="J814" s="19" t="s">
        <v>9218</v>
      </c>
      <c r="K814" s="21" t="s">
        <v>5122</v>
      </c>
      <c r="L814" s="19" t="str">
        <f t="shared" si="24"/>
        <v>A</v>
      </c>
      <c r="M814" s="19">
        <f t="shared" si="25"/>
        <v>7</v>
      </c>
      <c r="N814" s="20" t="s">
        <v>51</v>
      </c>
      <c r="O814" s="1" t="s">
        <v>2521</v>
      </c>
      <c r="P814" s="1"/>
      <c r="Q814" s="33"/>
      <c r="R814" s="112" t="s">
        <v>157</v>
      </c>
      <c r="S814" s="7" t="str">
        <f>EMENTARIO[[#This Row],[NR]]&amp;" - "&amp;EMENTARIO[[#This Row],[Especificação]]</f>
        <v>1.2.1.5.52.3.2 - Contribuição dos Pensionistas Militares - Multas e Juros de Mora</v>
      </c>
    </row>
    <row r="815" spans="2:19" x14ac:dyDescent="0.25">
      <c r="B815" s="128"/>
      <c r="C815" s="19" t="s">
        <v>1513</v>
      </c>
      <c r="D815" s="19" t="s">
        <v>1522</v>
      </c>
      <c r="E815" s="19" t="s">
        <v>1513</v>
      </c>
      <c r="F815" s="19" t="s">
        <v>1524</v>
      </c>
      <c r="G815" s="19" t="s">
        <v>1543</v>
      </c>
      <c r="H815" s="19" t="s">
        <v>1514</v>
      </c>
      <c r="I815" s="19" t="s">
        <v>1514</v>
      </c>
      <c r="J815" s="19" t="s">
        <v>9219</v>
      </c>
      <c r="K815" s="21" t="s">
        <v>5123</v>
      </c>
      <c r="L815" s="19" t="str">
        <f t="shared" si="24"/>
        <v>A</v>
      </c>
      <c r="M815" s="19">
        <f t="shared" si="25"/>
        <v>7</v>
      </c>
      <c r="N815" s="20" t="s">
        <v>51</v>
      </c>
      <c r="O815" s="1" t="s">
        <v>2521</v>
      </c>
      <c r="P815" s="1"/>
      <c r="Q815" s="33"/>
      <c r="R815" s="112" t="s">
        <v>157</v>
      </c>
      <c r="S815" s="7" t="str">
        <f>EMENTARIO[[#This Row],[NR]]&amp;" - "&amp;EMENTARIO[[#This Row],[Especificação]]</f>
        <v>1.2.1.5.52.3.3 - Contribuição dos Pensionistas Militares - Dívida Ativa</v>
      </c>
    </row>
    <row r="816" spans="2:19" ht="30" x14ac:dyDescent="0.25">
      <c r="B816" s="128"/>
      <c r="C816" s="19" t="s">
        <v>1513</v>
      </c>
      <c r="D816" s="19" t="s">
        <v>1522</v>
      </c>
      <c r="E816" s="19" t="s">
        <v>1513</v>
      </c>
      <c r="F816" s="19" t="s">
        <v>1524</v>
      </c>
      <c r="G816" s="19" t="s">
        <v>1543</v>
      </c>
      <c r="H816" s="19" t="s">
        <v>1514</v>
      </c>
      <c r="I816" s="19" t="s">
        <v>1523</v>
      </c>
      <c r="J816" s="19" t="s">
        <v>9220</v>
      </c>
      <c r="K816" s="21" t="s">
        <v>5124</v>
      </c>
      <c r="L816" s="19" t="str">
        <f t="shared" si="24"/>
        <v>A</v>
      </c>
      <c r="M816" s="19">
        <f t="shared" si="25"/>
        <v>7</v>
      </c>
      <c r="N816" s="20" t="s">
        <v>51</v>
      </c>
      <c r="O816" s="1" t="s">
        <v>2521</v>
      </c>
      <c r="P816" s="1"/>
      <c r="Q816" s="33"/>
      <c r="R816" s="112" t="s">
        <v>157</v>
      </c>
      <c r="S816" s="7" t="str">
        <f>EMENTARIO[[#This Row],[NR]]&amp;" - "&amp;EMENTARIO[[#This Row],[Especificação]]</f>
        <v>1.2.1.5.52.3.4 - Contribuição dos Pensionistas Militares - Dívida Ativa - Multas e Juros de Mora da Dívida Ativa</v>
      </c>
    </row>
    <row r="817" spans="1:20" x14ac:dyDescent="0.25">
      <c r="B817" s="128"/>
      <c r="C817" s="19" t="s">
        <v>1513</v>
      </c>
      <c r="D817" s="19" t="s">
        <v>1522</v>
      </c>
      <c r="E817" s="19" t="s">
        <v>1513</v>
      </c>
      <c r="F817" s="19" t="s">
        <v>1524</v>
      </c>
      <c r="G817" s="19" t="s">
        <v>1543</v>
      </c>
      <c r="H817" s="19" t="s">
        <v>1514</v>
      </c>
      <c r="I817" s="19" t="s">
        <v>1524</v>
      </c>
      <c r="J817" s="19" t="s">
        <v>9221</v>
      </c>
      <c r="K817" s="21" t="s">
        <v>5125</v>
      </c>
      <c r="L817" s="19" t="str">
        <f t="shared" si="24"/>
        <v>A</v>
      </c>
      <c r="M817" s="19">
        <f t="shared" si="25"/>
        <v>7</v>
      </c>
      <c r="N817" s="20" t="s">
        <v>51</v>
      </c>
      <c r="O817" s="1" t="s">
        <v>2521</v>
      </c>
      <c r="P817" s="1"/>
      <c r="Q817" s="33"/>
      <c r="R817" s="112" t="s">
        <v>157</v>
      </c>
      <c r="S817" s="7" t="str">
        <f>EMENTARIO[[#This Row],[NR]]&amp;" - "&amp;EMENTARIO[[#This Row],[Especificação]]</f>
        <v>1.2.1.5.52.3.5 - Contribuição dos Pensionistas Militares - Multas</v>
      </c>
    </row>
    <row r="818" spans="1:20" x14ac:dyDescent="0.25">
      <c r="B818" s="128"/>
      <c r="C818" s="19" t="s">
        <v>1513</v>
      </c>
      <c r="D818" s="19" t="s">
        <v>1522</v>
      </c>
      <c r="E818" s="19" t="s">
        <v>1513</v>
      </c>
      <c r="F818" s="19" t="s">
        <v>1524</v>
      </c>
      <c r="G818" s="19" t="s">
        <v>1543</v>
      </c>
      <c r="H818" s="19" t="s">
        <v>1514</v>
      </c>
      <c r="I818" s="19" t="s">
        <v>1518</v>
      </c>
      <c r="J818" s="19" t="s">
        <v>9222</v>
      </c>
      <c r="K818" s="21" t="s">
        <v>5126</v>
      </c>
      <c r="L818" s="19" t="str">
        <f t="shared" si="24"/>
        <v>A</v>
      </c>
      <c r="M818" s="19">
        <f t="shared" si="25"/>
        <v>7</v>
      </c>
      <c r="N818" s="20" t="s">
        <v>51</v>
      </c>
      <c r="O818" s="1" t="s">
        <v>2521</v>
      </c>
      <c r="P818" s="1"/>
      <c r="Q818" s="33"/>
      <c r="R818" s="112" t="s">
        <v>157</v>
      </c>
      <c r="S818" s="7" t="str">
        <f>EMENTARIO[[#This Row],[NR]]&amp;" - "&amp;EMENTARIO[[#This Row],[Especificação]]</f>
        <v>1.2.1.5.52.3.6 - Contribuição dos Pensionistas Militares - Juros de Mora</v>
      </c>
    </row>
    <row r="819" spans="1:20" ht="30" x14ac:dyDescent="0.25">
      <c r="B819" s="128"/>
      <c r="C819" s="19" t="s">
        <v>1513</v>
      </c>
      <c r="D819" s="19" t="s">
        <v>1522</v>
      </c>
      <c r="E819" s="19" t="s">
        <v>1513</v>
      </c>
      <c r="F819" s="19" t="s">
        <v>1524</v>
      </c>
      <c r="G819" s="19" t="s">
        <v>1543</v>
      </c>
      <c r="H819" s="19" t="s">
        <v>1514</v>
      </c>
      <c r="I819" s="19" t="s">
        <v>1520</v>
      </c>
      <c r="J819" s="19" t="s">
        <v>9223</v>
      </c>
      <c r="K819" s="21" t="s">
        <v>5127</v>
      </c>
      <c r="L819" s="19" t="str">
        <f t="shared" si="24"/>
        <v>A</v>
      </c>
      <c r="M819" s="19">
        <f t="shared" si="25"/>
        <v>7</v>
      </c>
      <c r="N819" s="20" t="s">
        <v>51</v>
      </c>
      <c r="O819" s="1" t="s">
        <v>2521</v>
      </c>
      <c r="P819" s="1"/>
      <c r="Q819" s="33"/>
      <c r="R819" s="112" t="s">
        <v>157</v>
      </c>
      <c r="S819" s="7" t="str">
        <f>EMENTARIO[[#This Row],[NR]]&amp;" - "&amp;EMENTARIO[[#This Row],[Especificação]]</f>
        <v>1.2.1.5.52.3.7 - Contribuição dos Pensionistas Militares - Dívida Ativa - Multas da Dívida Ativa</v>
      </c>
    </row>
    <row r="820" spans="1:20" x14ac:dyDescent="0.25">
      <c r="B820" s="128"/>
      <c r="C820" s="19" t="s">
        <v>1513</v>
      </c>
      <c r="D820" s="19" t="s">
        <v>1522</v>
      </c>
      <c r="E820" s="19" t="s">
        <v>1513</v>
      </c>
      <c r="F820" s="19" t="s">
        <v>1524</v>
      </c>
      <c r="G820" s="19" t="s">
        <v>1543</v>
      </c>
      <c r="H820" s="19" t="s">
        <v>1514</v>
      </c>
      <c r="I820" s="19" t="s">
        <v>1521</v>
      </c>
      <c r="J820" s="19" t="s">
        <v>9224</v>
      </c>
      <c r="K820" s="21" t="s">
        <v>5128</v>
      </c>
      <c r="L820" s="19" t="str">
        <f t="shared" si="24"/>
        <v>A</v>
      </c>
      <c r="M820" s="19">
        <f t="shared" si="25"/>
        <v>7</v>
      </c>
      <c r="N820" s="20" t="s">
        <v>51</v>
      </c>
      <c r="O820" s="1" t="s">
        <v>2521</v>
      </c>
      <c r="P820" s="1"/>
      <c r="Q820" s="33"/>
      <c r="R820" s="112" t="s">
        <v>157</v>
      </c>
      <c r="S820" s="7" t="str">
        <f>EMENTARIO[[#This Row],[NR]]&amp;" - "&amp;EMENTARIO[[#This Row],[Especificação]]</f>
        <v>1.2.1.5.52.3.8 - Contribuição dos Pensionistas Militares - Juros de Mora da Dívida Ativa</v>
      </c>
    </row>
    <row r="821" spans="1:20" ht="30" x14ac:dyDescent="0.25">
      <c r="B821" s="128"/>
      <c r="C821" s="19" t="s">
        <v>1513</v>
      </c>
      <c r="D821" s="19" t="s">
        <v>1522</v>
      </c>
      <c r="E821" s="19" t="s">
        <v>1513</v>
      </c>
      <c r="F821" s="19" t="s">
        <v>1524</v>
      </c>
      <c r="G821" s="19" t="s">
        <v>1540</v>
      </c>
      <c r="H821" s="19" t="s">
        <v>1516</v>
      </c>
      <c r="I821" s="19" t="s">
        <v>1516</v>
      </c>
      <c r="J821" s="19" t="s">
        <v>9225</v>
      </c>
      <c r="K821" s="21" t="s">
        <v>3102</v>
      </c>
      <c r="L821" s="19" t="str">
        <f t="shared" si="24"/>
        <v>S</v>
      </c>
      <c r="M821" s="19">
        <f t="shared" si="25"/>
        <v>5</v>
      </c>
      <c r="N821" s="20" t="s">
        <v>51</v>
      </c>
      <c r="O821" s="1" t="s">
        <v>3103</v>
      </c>
      <c r="P821" s="1"/>
      <c r="Q821" s="33"/>
      <c r="R821" s="112" t="s">
        <v>157</v>
      </c>
      <c r="S821" s="7" t="str">
        <f>EMENTARIO[[#This Row],[NR]]&amp;" - "&amp;EMENTARIO[[#This Row],[Especificação]]</f>
        <v>1.2.1.5.53.0.0 - Contribuição Patronal para o Sistema de Proteção Social dos Militares</v>
      </c>
    </row>
    <row r="822" spans="1:20" ht="30" x14ac:dyDescent="0.25">
      <c r="B822" s="128"/>
      <c r="C822" s="19" t="s">
        <v>1513</v>
      </c>
      <c r="D822" s="19" t="s">
        <v>1522</v>
      </c>
      <c r="E822" s="19" t="s">
        <v>1513</v>
      </c>
      <c r="F822" s="19" t="s">
        <v>1524</v>
      </c>
      <c r="G822" s="19" t="s">
        <v>1540</v>
      </c>
      <c r="H822" s="19" t="s">
        <v>1513</v>
      </c>
      <c r="I822" s="19" t="s">
        <v>1516</v>
      </c>
      <c r="J822" s="19" t="s">
        <v>9226</v>
      </c>
      <c r="K822" s="21" t="s">
        <v>3104</v>
      </c>
      <c r="L822" s="19" t="str">
        <f t="shared" si="24"/>
        <v>S</v>
      </c>
      <c r="M822" s="19">
        <f t="shared" si="25"/>
        <v>6</v>
      </c>
      <c r="N822" s="20" t="s">
        <v>45</v>
      </c>
      <c r="O822" s="1" t="s">
        <v>3105</v>
      </c>
      <c r="P822" s="1"/>
      <c r="Q822" s="33"/>
      <c r="R822" s="112" t="s">
        <v>157</v>
      </c>
      <c r="S822" s="7" t="str">
        <f>EMENTARIO[[#This Row],[NR]]&amp;" - "&amp;EMENTARIO[[#This Row],[Especificação]]</f>
        <v>1.2.1.5.53.1.0 - Contribuição Patronal - Militar Ativo</v>
      </c>
    </row>
    <row r="823" spans="1:20" s="30" customFormat="1" x14ac:dyDescent="0.25">
      <c r="A823" s="7"/>
      <c r="B823" s="224"/>
      <c r="C823" s="19" t="s">
        <v>1513</v>
      </c>
      <c r="D823" s="19" t="s">
        <v>1522</v>
      </c>
      <c r="E823" s="19" t="s">
        <v>1513</v>
      </c>
      <c r="F823" s="19" t="s">
        <v>1524</v>
      </c>
      <c r="G823" s="19" t="s">
        <v>1540</v>
      </c>
      <c r="H823" s="19" t="s">
        <v>1513</v>
      </c>
      <c r="I823" s="19" t="s">
        <v>1513</v>
      </c>
      <c r="J823" s="19" t="s">
        <v>9227</v>
      </c>
      <c r="K823" s="21" t="s">
        <v>5129</v>
      </c>
      <c r="L823" s="19" t="str">
        <f t="shared" si="24"/>
        <v>A</v>
      </c>
      <c r="M823" s="19">
        <f t="shared" si="25"/>
        <v>7</v>
      </c>
      <c r="N823" s="20" t="s">
        <v>51</v>
      </c>
      <c r="O823" s="1" t="s">
        <v>2521</v>
      </c>
      <c r="P823" s="1"/>
      <c r="Q823" s="33"/>
      <c r="R823" s="112" t="s">
        <v>157</v>
      </c>
      <c r="S823" s="7" t="str">
        <f>EMENTARIO[[#This Row],[NR]]&amp;" - "&amp;EMENTARIO[[#This Row],[Especificação]]</f>
        <v>1.2.1.5.53.1.1 - Contribuição Patronal - Militar Ativo - Principal</v>
      </c>
      <c r="T823" s="7"/>
    </row>
    <row r="824" spans="1:20" s="30" customFormat="1" x14ac:dyDescent="0.25">
      <c r="A824" s="7"/>
      <c r="B824" s="224"/>
      <c r="C824" s="19" t="s">
        <v>1513</v>
      </c>
      <c r="D824" s="19" t="s">
        <v>1522</v>
      </c>
      <c r="E824" s="19" t="s">
        <v>1513</v>
      </c>
      <c r="F824" s="19" t="s">
        <v>1524</v>
      </c>
      <c r="G824" s="19" t="s">
        <v>1540</v>
      </c>
      <c r="H824" s="19" t="s">
        <v>1513</v>
      </c>
      <c r="I824" s="19" t="s">
        <v>1522</v>
      </c>
      <c r="J824" s="19" t="s">
        <v>9228</v>
      </c>
      <c r="K824" s="21" t="s">
        <v>5130</v>
      </c>
      <c r="L824" s="19" t="str">
        <f t="shared" si="24"/>
        <v>A</v>
      </c>
      <c r="M824" s="19">
        <f t="shared" si="25"/>
        <v>7</v>
      </c>
      <c r="N824" s="20" t="s">
        <v>51</v>
      </c>
      <c r="O824" s="1" t="s">
        <v>2521</v>
      </c>
      <c r="P824" s="1"/>
      <c r="Q824" s="33"/>
      <c r="R824" s="112" t="s">
        <v>157</v>
      </c>
      <c r="S824" s="7" t="str">
        <f>EMENTARIO[[#This Row],[NR]]&amp;" - "&amp;EMENTARIO[[#This Row],[Especificação]]</f>
        <v>1.2.1.5.53.1.2 - Contribuição Patronal - Militar Ativo - Multas e Juros de Mora</v>
      </c>
      <c r="T824" s="7"/>
    </row>
    <row r="825" spans="1:20" x14ac:dyDescent="0.25">
      <c r="B825" s="128"/>
      <c r="C825" s="19" t="s">
        <v>1513</v>
      </c>
      <c r="D825" s="19" t="s">
        <v>1522</v>
      </c>
      <c r="E825" s="19" t="s">
        <v>1513</v>
      </c>
      <c r="F825" s="19" t="s">
        <v>1524</v>
      </c>
      <c r="G825" s="19" t="s">
        <v>1540</v>
      </c>
      <c r="H825" s="19" t="s">
        <v>1513</v>
      </c>
      <c r="I825" s="19" t="s">
        <v>1514</v>
      </c>
      <c r="J825" s="19" t="s">
        <v>9229</v>
      </c>
      <c r="K825" s="21" t="s">
        <v>5131</v>
      </c>
      <c r="L825" s="19" t="str">
        <f t="shared" si="24"/>
        <v>A</v>
      </c>
      <c r="M825" s="19">
        <f t="shared" si="25"/>
        <v>7</v>
      </c>
      <c r="N825" s="20" t="s">
        <v>51</v>
      </c>
      <c r="O825" s="1" t="s">
        <v>2521</v>
      </c>
      <c r="P825" s="1"/>
      <c r="Q825" s="33"/>
      <c r="R825" s="112" t="s">
        <v>157</v>
      </c>
      <c r="S825" s="7" t="str">
        <f>EMENTARIO[[#This Row],[NR]]&amp;" - "&amp;EMENTARIO[[#This Row],[Especificação]]</f>
        <v>1.2.1.5.53.1.3 - Contribuição Patronal - Militar Ativo - Dívida Ativa</v>
      </c>
    </row>
    <row r="826" spans="1:20" ht="30" x14ac:dyDescent="0.25">
      <c r="B826" s="128"/>
      <c r="C826" s="19" t="s">
        <v>1513</v>
      </c>
      <c r="D826" s="19" t="s">
        <v>1522</v>
      </c>
      <c r="E826" s="19" t="s">
        <v>1513</v>
      </c>
      <c r="F826" s="19" t="s">
        <v>1524</v>
      </c>
      <c r="G826" s="19" t="s">
        <v>1540</v>
      </c>
      <c r="H826" s="19" t="s">
        <v>1513</v>
      </c>
      <c r="I826" s="19" t="s">
        <v>1523</v>
      </c>
      <c r="J826" s="19" t="s">
        <v>9230</v>
      </c>
      <c r="K826" s="21" t="s">
        <v>5132</v>
      </c>
      <c r="L826" s="19" t="str">
        <f t="shared" si="24"/>
        <v>A</v>
      </c>
      <c r="M826" s="19">
        <f t="shared" si="25"/>
        <v>7</v>
      </c>
      <c r="N826" s="20" t="s">
        <v>51</v>
      </c>
      <c r="O826" s="1" t="s">
        <v>2521</v>
      </c>
      <c r="P826" s="1"/>
      <c r="Q826" s="33"/>
      <c r="R826" s="112" t="s">
        <v>157</v>
      </c>
      <c r="S826" s="7" t="str">
        <f>EMENTARIO[[#This Row],[NR]]&amp;" - "&amp;EMENTARIO[[#This Row],[Especificação]]</f>
        <v>1.2.1.5.53.1.4 - Contribuição Patronal - Militar Ativo - Dívida Ativa - Multas e Juros de Mora da Dívida Ativa</v>
      </c>
    </row>
    <row r="827" spans="1:20" x14ac:dyDescent="0.25">
      <c r="B827" s="128"/>
      <c r="C827" s="19" t="s">
        <v>1513</v>
      </c>
      <c r="D827" s="19" t="s">
        <v>1522</v>
      </c>
      <c r="E827" s="19" t="s">
        <v>1513</v>
      </c>
      <c r="F827" s="19" t="s">
        <v>1524</v>
      </c>
      <c r="G827" s="19" t="s">
        <v>1540</v>
      </c>
      <c r="H827" s="19" t="s">
        <v>1513</v>
      </c>
      <c r="I827" s="19" t="s">
        <v>1524</v>
      </c>
      <c r="J827" s="19" t="s">
        <v>9231</v>
      </c>
      <c r="K827" s="21" t="s">
        <v>5133</v>
      </c>
      <c r="L827" s="19" t="str">
        <f t="shared" si="24"/>
        <v>A</v>
      </c>
      <c r="M827" s="19">
        <f t="shared" si="25"/>
        <v>7</v>
      </c>
      <c r="N827" s="20" t="s">
        <v>51</v>
      </c>
      <c r="O827" s="1" t="s">
        <v>2521</v>
      </c>
      <c r="P827" s="1"/>
      <c r="Q827" s="33"/>
      <c r="R827" s="112" t="s">
        <v>157</v>
      </c>
      <c r="S827" s="7" t="str">
        <f>EMENTARIO[[#This Row],[NR]]&amp;" - "&amp;EMENTARIO[[#This Row],[Especificação]]</f>
        <v>1.2.1.5.53.1.5 - Contribuição Patronal - Militar Ativo - Multas</v>
      </c>
    </row>
    <row r="828" spans="1:20" x14ac:dyDescent="0.25">
      <c r="B828" s="128"/>
      <c r="C828" s="19" t="s">
        <v>1513</v>
      </c>
      <c r="D828" s="19" t="s">
        <v>1522</v>
      </c>
      <c r="E828" s="19" t="s">
        <v>1513</v>
      </c>
      <c r="F828" s="19" t="s">
        <v>1524</v>
      </c>
      <c r="G828" s="19" t="s">
        <v>1540</v>
      </c>
      <c r="H828" s="19" t="s">
        <v>1513</v>
      </c>
      <c r="I828" s="19" t="s">
        <v>1518</v>
      </c>
      <c r="J828" s="19" t="s">
        <v>9232</v>
      </c>
      <c r="K828" s="21" t="s">
        <v>5134</v>
      </c>
      <c r="L828" s="19" t="str">
        <f t="shared" si="24"/>
        <v>A</v>
      </c>
      <c r="M828" s="19">
        <f t="shared" si="25"/>
        <v>7</v>
      </c>
      <c r="N828" s="20" t="s">
        <v>51</v>
      </c>
      <c r="O828" s="1" t="s">
        <v>2521</v>
      </c>
      <c r="P828" s="1"/>
      <c r="Q828" s="33"/>
      <c r="R828" s="112" t="s">
        <v>157</v>
      </c>
      <c r="S828" s="7" t="str">
        <f>EMENTARIO[[#This Row],[NR]]&amp;" - "&amp;EMENTARIO[[#This Row],[Especificação]]</f>
        <v>1.2.1.5.53.1.6 - Contribuição Patronal - Militar Ativo - Juros de Mora</v>
      </c>
    </row>
    <row r="829" spans="1:20" x14ac:dyDescent="0.25">
      <c r="B829" s="128"/>
      <c r="C829" s="19" t="s">
        <v>1513</v>
      </c>
      <c r="D829" s="19" t="s">
        <v>1522</v>
      </c>
      <c r="E829" s="19" t="s">
        <v>1513</v>
      </c>
      <c r="F829" s="19" t="s">
        <v>1524</v>
      </c>
      <c r="G829" s="19" t="s">
        <v>1540</v>
      </c>
      <c r="H829" s="19" t="s">
        <v>1513</v>
      </c>
      <c r="I829" s="19" t="s">
        <v>1520</v>
      </c>
      <c r="J829" s="19" t="s">
        <v>9233</v>
      </c>
      <c r="K829" s="21" t="s">
        <v>5135</v>
      </c>
      <c r="L829" s="19" t="str">
        <f t="shared" si="24"/>
        <v>A</v>
      </c>
      <c r="M829" s="19">
        <f t="shared" si="25"/>
        <v>7</v>
      </c>
      <c r="N829" s="20" t="s">
        <v>51</v>
      </c>
      <c r="O829" s="1" t="s">
        <v>2521</v>
      </c>
      <c r="P829" s="1"/>
      <c r="Q829" s="33"/>
      <c r="R829" s="112" t="s">
        <v>157</v>
      </c>
      <c r="S829" s="7" t="str">
        <f>EMENTARIO[[#This Row],[NR]]&amp;" - "&amp;EMENTARIO[[#This Row],[Especificação]]</f>
        <v>1.2.1.5.53.1.7 - Contribuição Patronal - Militar Ativo - Dívida Ativa - Multas da Dívida Ativa</v>
      </c>
    </row>
    <row r="830" spans="1:20" x14ac:dyDescent="0.25">
      <c r="B830" s="128"/>
      <c r="C830" s="19" t="s">
        <v>1513</v>
      </c>
      <c r="D830" s="19" t="s">
        <v>1522</v>
      </c>
      <c r="E830" s="19" t="s">
        <v>1513</v>
      </c>
      <c r="F830" s="19" t="s">
        <v>1524</v>
      </c>
      <c r="G830" s="19" t="s">
        <v>1540</v>
      </c>
      <c r="H830" s="19" t="s">
        <v>1513</v>
      </c>
      <c r="I830" s="19" t="s">
        <v>1521</v>
      </c>
      <c r="J830" s="19" t="s">
        <v>9234</v>
      </c>
      <c r="K830" s="21" t="s">
        <v>5136</v>
      </c>
      <c r="L830" s="19" t="str">
        <f t="shared" si="24"/>
        <v>A</v>
      </c>
      <c r="M830" s="19">
        <f t="shared" si="25"/>
        <v>7</v>
      </c>
      <c r="N830" s="20" t="s">
        <v>51</v>
      </c>
      <c r="O830" s="1" t="s">
        <v>2521</v>
      </c>
      <c r="P830" s="1"/>
      <c r="Q830" s="33"/>
      <c r="R830" s="112" t="s">
        <v>157</v>
      </c>
      <c r="S830" s="7" t="str">
        <f>EMENTARIO[[#This Row],[NR]]&amp;" - "&amp;EMENTARIO[[#This Row],[Especificação]]</f>
        <v>1.2.1.5.53.1.8 - Contribuição Patronal - Militar Ativo - Juros de Mora da Dívida Ativa</v>
      </c>
    </row>
    <row r="831" spans="1:20" ht="30" x14ac:dyDescent="0.25">
      <c r="B831" s="128"/>
      <c r="C831" s="19" t="s">
        <v>1513</v>
      </c>
      <c r="D831" s="19" t="s">
        <v>1522</v>
      </c>
      <c r="E831" s="19" t="s">
        <v>1513</v>
      </c>
      <c r="F831" s="19" t="s">
        <v>1524</v>
      </c>
      <c r="G831" s="19" t="s">
        <v>1540</v>
      </c>
      <c r="H831" s="19" t="s">
        <v>1522</v>
      </c>
      <c r="I831" s="19" t="s">
        <v>1516</v>
      </c>
      <c r="J831" s="19" t="s">
        <v>9235</v>
      </c>
      <c r="K831" s="21" t="s">
        <v>3106</v>
      </c>
      <c r="L831" s="19" t="str">
        <f t="shared" si="24"/>
        <v>S</v>
      </c>
      <c r="M831" s="19">
        <f t="shared" si="25"/>
        <v>6</v>
      </c>
      <c r="N831" s="20" t="s">
        <v>51</v>
      </c>
      <c r="O831" s="1" t="s">
        <v>3107</v>
      </c>
      <c r="P831" s="1"/>
      <c r="Q831" s="33"/>
      <c r="R831" s="112" t="s">
        <v>157</v>
      </c>
      <c r="S831" s="7" t="str">
        <f>EMENTARIO[[#This Row],[NR]]&amp;" - "&amp;EMENTARIO[[#This Row],[Especificação]]</f>
        <v>1.2.1.5.53.2.0 - Contribuição Patronal - Militar Inativo</v>
      </c>
    </row>
    <row r="832" spans="1:20" x14ac:dyDescent="0.25">
      <c r="B832" s="128"/>
      <c r="C832" s="19" t="s">
        <v>1513</v>
      </c>
      <c r="D832" s="19" t="s">
        <v>1522</v>
      </c>
      <c r="E832" s="19" t="s">
        <v>1513</v>
      </c>
      <c r="F832" s="19" t="s">
        <v>1524</v>
      </c>
      <c r="G832" s="19" t="s">
        <v>1540</v>
      </c>
      <c r="H832" s="19" t="s">
        <v>1522</v>
      </c>
      <c r="I832" s="19" t="s">
        <v>1513</v>
      </c>
      <c r="J832" s="19" t="s">
        <v>9236</v>
      </c>
      <c r="K832" s="21" t="s">
        <v>5137</v>
      </c>
      <c r="L832" s="19" t="str">
        <f t="shared" si="24"/>
        <v>A</v>
      </c>
      <c r="M832" s="19">
        <f t="shared" si="25"/>
        <v>7</v>
      </c>
      <c r="N832" s="20" t="s">
        <v>45</v>
      </c>
      <c r="O832" s="1" t="s">
        <v>2521</v>
      </c>
      <c r="P832" s="1"/>
      <c r="Q832" s="33"/>
      <c r="R832" s="112" t="s">
        <v>157</v>
      </c>
      <c r="S832" s="7" t="str">
        <f>EMENTARIO[[#This Row],[NR]]&amp;" - "&amp;EMENTARIO[[#This Row],[Especificação]]</f>
        <v>1.2.1.5.53.2.1 - Contribuição Patronal - Militar Inativo - Principal</v>
      </c>
    </row>
    <row r="833" spans="2:19" x14ac:dyDescent="0.25">
      <c r="B833" s="128"/>
      <c r="C833" s="19" t="s">
        <v>1513</v>
      </c>
      <c r="D833" s="19" t="s">
        <v>1522</v>
      </c>
      <c r="E833" s="19" t="s">
        <v>1513</v>
      </c>
      <c r="F833" s="19" t="s">
        <v>1524</v>
      </c>
      <c r="G833" s="19" t="s">
        <v>1540</v>
      </c>
      <c r="H833" s="19" t="s">
        <v>1522</v>
      </c>
      <c r="I833" s="19" t="s">
        <v>1522</v>
      </c>
      <c r="J833" s="19" t="s">
        <v>9237</v>
      </c>
      <c r="K833" s="21" t="s">
        <v>5138</v>
      </c>
      <c r="L833" s="19" t="str">
        <f t="shared" si="24"/>
        <v>A</v>
      </c>
      <c r="M833" s="19">
        <f t="shared" si="25"/>
        <v>7</v>
      </c>
      <c r="N833" s="20" t="s">
        <v>45</v>
      </c>
      <c r="O833" s="1" t="s">
        <v>2521</v>
      </c>
      <c r="P833" s="1"/>
      <c r="Q833" s="33"/>
      <c r="R833" s="112" t="s">
        <v>157</v>
      </c>
      <c r="S833" s="7" t="str">
        <f>EMENTARIO[[#This Row],[NR]]&amp;" - "&amp;EMENTARIO[[#This Row],[Especificação]]</f>
        <v>1.2.1.5.53.2.2 - Contribuição Patronal - Militar Inativo - Multas e Juros de Mora</v>
      </c>
    </row>
    <row r="834" spans="2:19" x14ac:dyDescent="0.25">
      <c r="B834" s="128"/>
      <c r="C834" s="19" t="s">
        <v>1513</v>
      </c>
      <c r="D834" s="19" t="s">
        <v>1522</v>
      </c>
      <c r="E834" s="19" t="s">
        <v>1513</v>
      </c>
      <c r="F834" s="19" t="s">
        <v>1524</v>
      </c>
      <c r="G834" s="19" t="s">
        <v>1540</v>
      </c>
      <c r="H834" s="19" t="s">
        <v>1522</v>
      </c>
      <c r="I834" s="19" t="s">
        <v>1514</v>
      </c>
      <c r="J834" s="19" t="s">
        <v>9238</v>
      </c>
      <c r="K834" s="21" t="s">
        <v>5139</v>
      </c>
      <c r="L834" s="19" t="str">
        <f t="shared" si="24"/>
        <v>A</v>
      </c>
      <c r="M834" s="19">
        <f t="shared" si="25"/>
        <v>7</v>
      </c>
      <c r="N834" s="20" t="s">
        <v>51</v>
      </c>
      <c r="O834" s="1" t="s">
        <v>2521</v>
      </c>
      <c r="P834" s="1"/>
      <c r="Q834" s="33"/>
      <c r="R834" s="112" t="s">
        <v>157</v>
      </c>
      <c r="S834" s="7" t="str">
        <f>EMENTARIO[[#This Row],[NR]]&amp;" - "&amp;EMENTARIO[[#This Row],[Especificação]]</f>
        <v>1.2.1.5.53.2.3 - Contribuição Patronal - Militar Inativo - Dívida Ativa</v>
      </c>
    </row>
    <row r="835" spans="2:19" ht="30" x14ac:dyDescent="0.25">
      <c r="B835" s="128"/>
      <c r="C835" s="19" t="s">
        <v>1513</v>
      </c>
      <c r="D835" s="19" t="s">
        <v>1522</v>
      </c>
      <c r="E835" s="19" t="s">
        <v>1513</v>
      </c>
      <c r="F835" s="19" t="s">
        <v>1524</v>
      </c>
      <c r="G835" s="19" t="s">
        <v>1540</v>
      </c>
      <c r="H835" s="19" t="s">
        <v>1522</v>
      </c>
      <c r="I835" s="19" t="s">
        <v>1523</v>
      </c>
      <c r="J835" s="19" t="s">
        <v>9239</v>
      </c>
      <c r="K835" s="21" t="s">
        <v>5140</v>
      </c>
      <c r="L835" s="19" t="str">
        <f t="shared" si="24"/>
        <v>A</v>
      </c>
      <c r="M835" s="19">
        <f t="shared" si="25"/>
        <v>7</v>
      </c>
      <c r="N835" s="20" t="s">
        <v>51</v>
      </c>
      <c r="O835" s="1" t="s">
        <v>2521</v>
      </c>
      <c r="P835" s="1"/>
      <c r="Q835" s="33"/>
      <c r="R835" s="112" t="s">
        <v>157</v>
      </c>
      <c r="S835" s="7" t="str">
        <f>EMENTARIO[[#This Row],[NR]]&amp;" - "&amp;EMENTARIO[[#This Row],[Especificação]]</f>
        <v>1.2.1.5.53.2.4 - Contribuição Patronal - Militar Inativo - Dívida Ativa - Multas e Juros de Mora da Dívida Ativa</v>
      </c>
    </row>
    <row r="836" spans="2:19" x14ac:dyDescent="0.25">
      <c r="B836" s="128"/>
      <c r="C836" s="19" t="s">
        <v>1513</v>
      </c>
      <c r="D836" s="19" t="s">
        <v>1522</v>
      </c>
      <c r="E836" s="19" t="s">
        <v>1513</v>
      </c>
      <c r="F836" s="19" t="s">
        <v>1524</v>
      </c>
      <c r="G836" s="19" t="s">
        <v>1540</v>
      </c>
      <c r="H836" s="19" t="s">
        <v>1522</v>
      </c>
      <c r="I836" s="19" t="s">
        <v>1524</v>
      </c>
      <c r="J836" s="19" t="s">
        <v>9240</v>
      </c>
      <c r="K836" s="21" t="s">
        <v>5141</v>
      </c>
      <c r="L836" s="19" t="str">
        <f t="shared" ref="L836:L899" si="26">IF(M836 &lt; M837,"S","A")</f>
        <v>A</v>
      </c>
      <c r="M836" s="19">
        <f t="shared" ref="M836:M899" si="27">IF(VALUE(I836)&gt;0,7,IF(VALUE(H836)&gt;0,6,IF(VALUE(G836)&gt;0,5,IF(VALUE(F836)&gt;0,4,IF(VALUE(E836)&gt;0,3,IF(VALUE(D836)&gt;0,2,1))))))</f>
        <v>7</v>
      </c>
      <c r="N836" s="20" t="s">
        <v>51</v>
      </c>
      <c r="O836" s="1" t="s">
        <v>2521</v>
      </c>
      <c r="P836" s="1"/>
      <c r="Q836" s="33"/>
      <c r="R836" s="112" t="s">
        <v>157</v>
      </c>
      <c r="S836" s="7" t="str">
        <f>EMENTARIO[[#This Row],[NR]]&amp;" - "&amp;EMENTARIO[[#This Row],[Especificação]]</f>
        <v>1.2.1.5.53.2.5 - Contribuição Patronal - Militar Inativo - Multas</v>
      </c>
    </row>
    <row r="837" spans="2:19" x14ac:dyDescent="0.25">
      <c r="B837" s="128"/>
      <c r="C837" s="19" t="s">
        <v>1513</v>
      </c>
      <c r="D837" s="19" t="s">
        <v>1522</v>
      </c>
      <c r="E837" s="19" t="s">
        <v>1513</v>
      </c>
      <c r="F837" s="19" t="s">
        <v>1524</v>
      </c>
      <c r="G837" s="19" t="s">
        <v>1540</v>
      </c>
      <c r="H837" s="19" t="s">
        <v>1522</v>
      </c>
      <c r="I837" s="19" t="s">
        <v>1518</v>
      </c>
      <c r="J837" s="19" t="s">
        <v>9241</v>
      </c>
      <c r="K837" s="21" t="s">
        <v>5142</v>
      </c>
      <c r="L837" s="19" t="str">
        <f t="shared" si="26"/>
        <v>A</v>
      </c>
      <c r="M837" s="19">
        <f t="shared" si="27"/>
        <v>7</v>
      </c>
      <c r="N837" s="20" t="s">
        <v>51</v>
      </c>
      <c r="O837" s="1" t="s">
        <v>2521</v>
      </c>
      <c r="P837" s="1"/>
      <c r="Q837" s="33"/>
      <c r="R837" s="112" t="s">
        <v>157</v>
      </c>
      <c r="S837" s="7" t="str">
        <f>EMENTARIO[[#This Row],[NR]]&amp;" - "&amp;EMENTARIO[[#This Row],[Especificação]]</f>
        <v>1.2.1.5.53.2.6 - Contribuição Patronal - Militar Inativo - Juros de Mora</v>
      </c>
    </row>
    <row r="838" spans="2:19" x14ac:dyDescent="0.25">
      <c r="B838" s="128"/>
      <c r="C838" s="19" t="s">
        <v>1513</v>
      </c>
      <c r="D838" s="19" t="s">
        <v>1522</v>
      </c>
      <c r="E838" s="19" t="s">
        <v>1513</v>
      </c>
      <c r="F838" s="19" t="s">
        <v>1524</v>
      </c>
      <c r="G838" s="19" t="s">
        <v>1540</v>
      </c>
      <c r="H838" s="19" t="s">
        <v>1522</v>
      </c>
      <c r="I838" s="19" t="s">
        <v>1520</v>
      </c>
      <c r="J838" s="19" t="s">
        <v>9242</v>
      </c>
      <c r="K838" s="21" t="s">
        <v>5143</v>
      </c>
      <c r="L838" s="19" t="str">
        <f t="shared" si="26"/>
        <v>A</v>
      </c>
      <c r="M838" s="19">
        <f t="shared" si="27"/>
        <v>7</v>
      </c>
      <c r="N838" s="20" t="s">
        <v>51</v>
      </c>
      <c r="O838" s="1" t="s">
        <v>2521</v>
      </c>
      <c r="P838" s="1"/>
      <c r="Q838" s="33"/>
      <c r="R838" s="112" t="s">
        <v>157</v>
      </c>
      <c r="S838" s="7" t="str">
        <f>EMENTARIO[[#This Row],[NR]]&amp;" - "&amp;EMENTARIO[[#This Row],[Especificação]]</f>
        <v>1.2.1.5.53.2.7 - Contribuição Patronal - Militar Inativo - Dívida Ativa - Multas da Dívida Ativa</v>
      </c>
    </row>
    <row r="839" spans="2:19" x14ac:dyDescent="0.25">
      <c r="B839" s="128"/>
      <c r="C839" s="19" t="s">
        <v>1513</v>
      </c>
      <c r="D839" s="19" t="s">
        <v>1522</v>
      </c>
      <c r="E839" s="19" t="s">
        <v>1513</v>
      </c>
      <c r="F839" s="19" t="s">
        <v>1524</v>
      </c>
      <c r="G839" s="19" t="s">
        <v>1540</v>
      </c>
      <c r="H839" s="19" t="s">
        <v>1522</v>
      </c>
      <c r="I839" s="19" t="s">
        <v>1521</v>
      </c>
      <c r="J839" s="19" t="s">
        <v>9243</v>
      </c>
      <c r="K839" s="21" t="s">
        <v>5144</v>
      </c>
      <c r="L839" s="19" t="str">
        <f t="shared" si="26"/>
        <v>A</v>
      </c>
      <c r="M839" s="19">
        <f t="shared" si="27"/>
        <v>7</v>
      </c>
      <c r="N839" s="20" t="s">
        <v>51</v>
      </c>
      <c r="O839" s="1" t="s">
        <v>2521</v>
      </c>
      <c r="P839" s="1"/>
      <c r="Q839" s="33"/>
      <c r="R839" s="112" t="s">
        <v>157</v>
      </c>
      <c r="S839" s="7" t="str">
        <f>EMENTARIO[[#This Row],[NR]]&amp;" - "&amp;EMENTARIO[[#This Row],[Especificação]]</f>
        <v>1.2.1.5.53.2.8 - Contribuição Patronal - Militar Inativo - Juros de Mora da Dívida Ativa</v>
      </c>
    </row>
    <row r="840" spans="2:19" ht="30" x14ac:dyDescent="0.25">
      <c r="B840" s="128"/>
      <c r="C840" s="19" t="s">
        <v>1513</v>
      </c>
      <c r="D840" s="19" t="s">
        <v>1522</v>
      </c>
      <c r="E840" s="19" t="s">
        <v>1513</v>
      </c>
      <c r="F840" s="19" t="s">
        <v>1524</v>
      </c>
      <c r="G840" s="19" t="s">
        <v>1540</v>
      </c>
      <c r="H840" s="19" t="s">
        <v>1514</v>
      </c>
      <c r="I840" s="19" t="s">
        <v>1516</v>
      </c>
      <c r="J840" s="19" t="s">
        <v>9244</v>
      </c>
      <c r="K840" s="21" t="s">
        <v>3108</v>
      </c>
      <c r="L840" s="19" t="str">
        <f t="shared" si="26"/>
        <v>S</v>
      </c>
      <c r="M840" s="19">
        <f t="shared" si="27"/>
        <v>6</v>
      </c>
      <c r="N840" s="20" t="s">
        <v>51</v>
      </c>
      <c r="O840" s="1" t="s">
        <v>3109</v>
      </c>
      <c r="P840" s="1"/>
      <c r="Q840" s="33"/>
      <c r="R840" s="112" t="s">
        <v>157</v>
      </c>
      <c r="S840" s="7" t="str">
        <f>EMENTARIO[[#This Row],[NR]]&amp;" - "&amp;EMENTARIO[[#This Row],[Especificação]]</f>
        <v>1.2.1.5.53.3.0 - Contribuição Patronal - Pensionistas Militares</v>
      </c>
    </row>
    <row r="841" spans="2:19" x14ac:dyDescent="0.25">
      <c r="B841" s="128"/>
      <c r="C841" s="19" t="s">
        <v>1513</v>
      </c>
      <c r="D841" s="19" t="s">
        <v>1522</v>
      </c>
      <c r="E841" s="19" t="s">
        <v>1513</v>
      </c>
      <c r="F841" s="19" t="s">
        <v>1524</v>
      </c>
      <c r="G841" s="19" t="s">
        <v>1540</v>
      </c>
      <c r="H841" s="19" t="s">
        <v>1514</v>
      </c>
      <c r="I841" s="19" t="s">
        <v>1513</v>
      </c>
      <c r="J841" s="19" t="s">
        <v>9245</v>
      </c>
      <c r="K841" s="21" t="s">
        <v>5145</v>
      </c>
      <c r="L841" s="19" t="str">
        <f t="shared" si="26"/>
        <v>A</v>
      </c>
      <c r="M841" s="19">
        <f t="shared" si="27"/>
        <v>7</v>
      </c>
      <c r="N841" s="20" t="s">
        <v>51</v>
      </c>
      <c r="O841" s="1" t="s">
        <v>2521</v>
      </c>
      <c r="P841" s="1"/>
      <c r="Q841" s="33"/>
      <c r="R841" s="112" t="s">
        <v>157</v>
      </c>
      <c r="S841" s="7" t="str">
        <f>EMENTARIO[[#This Row],[NR]]&amp;" - "&amp;EMENTARIO[[#This Row],[Especificação]]</f>
        <v>1.2.1.5.53.3.1 - Contribuição Patronal - Pensionistas Militares - Principal</v>
      </c>
    </row>
    <row r="842" spans="2:19" x14ac:dyDescent="0.25">
      <c r="B842" s="128"/>
      <c r="C842" s="19" t="s">
        <v>1513</v>
      </c>
      <c r="D842" s="19" t="s">
        <v>1522</v>
      </c>
      <c r="E842" s="19" t="s">
        <v>1513</v>
      </c>
      <c r="F842" s="19" t="s">
        <v>1524</v>
      </c>
      <c r="G842" s="19" t="s">
        <v>1540</v>
      </c>
      <c r="H842" s="19" t="s">
        <v>1514</v>
      </c>
      <c r="I842" s="19" t="s">
        <v>1522</v>
      </c>
      <c r="J842" s="19" t="s">
        <v>9246</v>
      </c>
      <c r="K842" s="21" t="s">
        <v>5146</v>
      </c>
      <c r="L842" s="19" t="str">
        <f t="shared" si="26"/>
        <v>A</v>
      </c>
      <c r="M842" s="19">
        <f t="shared" si="27"/>
        <v>7</v>
      </c>
      <c r="N842" s="20" t="s">
        <v>51</v>
      </c>
      <c r="O842" s="1" t="s">
        <v>2521</v>
      </c>
      <c r="P842" s="1"/>
      <c r="Q842" s="33"/>
      <c r="R842" s="112" t="s">
        <v>157</v>
      </c>
      <c r="S842" s="7" t="str">
        <f>EMENTARIO[[#This Row],[NR]]&amp;" - "&amp;EMENTARIO[[#This Row],[Especificação]]</f>
        <v>1.2.1.5.53.3.2 - Contribuição Patronal - Pensionistas Militares - Multas e Juros de Mora</v>
      </c>
    </row>
    <row r="843" spans="2:19" x14ac:dyDescent="0.25">
      <c r="B843" s="128"/>
      <c r="C843" s="19" t="s">
        <v>1513</v>
      </c>
      <c r="D843" s="19" t="s">
        <v>1522</v>
      </c>
      <c r="E843" s="19" t="s">
        <v>1513</v>
      </c>
      <c r="F843" s="19" t="s">
        <v>1524</v>
      </c>
      <c r="G843" s="19" t="s">
        <v>1540</v>
      </c>
      <c r="H843" s="19" t="s">
        <v>1514</v>
      </c>
      <c r="I843" s="19" t="s">
        <v>1514</v>
      </c>
      <c r="J843" s="19" t="s">
        <v>9247</v>
      </c>
      <c r="K843" s="21" t="s">
        <v>5147</v>
      </c>
      <c r="L843" s="19" t="str">
        <f t="shared" si="26"/>
        <v>A</v>
      </c>
      <c r="M843" s="19">
        <f t="shared" si="27"/>
        <v>7</v>
      </c>
      <c r="N843" s="20" t="s">
        <v>45</v>
      </c>
      <c r="O843" s="1" t="s">
        <v>2521</v>
      </c>
      <c r="P843" s="1"/>
      <c r="Q843" s="33"/>
      <c r="R843" s="112" t="s">
        <v>157</v>
      </c>
      <c r="S843" s="7" t="str">
        <f>EMENTARIO[[#This Row],[NR]]&amp;" - "&amp;EMENTARIO[[#This Row],[Especificação]]</f>
        <v>1.2.1.5.53.3.3 - Contribuição Patronal - Pensionistas Militares - Dívida Ativa</v>
      </c>
    </row>
    <row r="844" spans="2:19" ht="30" x14ac:dyDescent="0.25">
      <c r="B844" s="128"/>
      <c r="C844" s="19" t="s">
        <v>1513</v>
      </c>
      <c r="D844" s="19" t="s">
        <v>1522</v>
      </c>
      <c r="E844" s="19" t="s">
        <v>1513</v>
      </c>
      <c r="F844" s="19" t="s">
        <v>1524</v>
      </c>
      <c r="G844" s="19" t="s">
        <v>1540</v>
      </c>
      <c r="H844" s="19" t="s">
        <v>1514</v>
      </c>
      <c r="I844" s="19" t="s">
        <v>1523</v>
      </c>
      <c r="J844" s="19" t="s">
        <v>9248</v>
      </c>
      <c r="K844" s="21" t="s">
        <v>5148</v>
      </c>
      <c r="L844" s="19" t="str">
        <f t="shared" si="26"/>
        <v>A</v>
      </c>
      <c r="M844" s="19">
        <f t="shared" si="27"/>
        <v>7</v>
      </c>
      <c r="N844" s="20" t="s">
        <v>45</v>
      </c>
      <c r="O844" s="1" t="s">
        <v>2521</v>
      </c>
      <c r="P844" s="1"/>
      <c r="Q844" s="33"/>
      <c r="R844" s="112" t="s">
        <v>157</v>
      </c>
      <c r="S844" s="7" t="str">
        <f>EMENTARIO[[#This Row],[NR]]&amp;" - "&amp;EMENTARIO[[#This Row],[Especificação]]</f>
        <v>1.2.1.5.53.3.4 - Contribuição Patronal - Pensionistas Militares - Dívida Ativa - Multas e Juros de Mora da Dívida Ativa</v>
      </c>
    </row>
    <row r="845" spans="2:19" x14ac:dyDescent="0.25">
      <c r="B845" s="128"/>
      <c r="C845" s="19" t="s">
        <v>1513</v>
      </c>
      <c r="D845" s="19" t="s">
        <v>1522</v>
      </c>
      <c r="E845" s="19" t="s">
        <v>1513</v>
      </c>
      <c r="F845" s="19" t="s">
        <v>1524</v>
      </c>
      <c r="G845" s="19" t="s">
        <v>1540</v>
      </c>
      <c r="H845" s="19" t="s">
        <v>1514</v>
      </c>
      <c r="I845" s="19" t="s">
        <v>1524</v>
      </c>
      <c r="J845" s="19" t="s">
        <v>9249</v>
      </c>
      <c r="K845" s="21" t="s">
        <v>5149</v>
      </c>
      <c r="L845" s="19" t="str">
        <f t="shared" si="26"/>
        <v>A</v>
      </c>
      <c r="M845" s="19">
        <f t="shared" si="27"/>
        <v>7</v>
      </c>
      <c r="N845" s="20" t="s">
        <v>55</v>
      </c>
      <c r="O845" s="1" t="s">
        <v>2521</v>
      </c>
      <c r="P845" s="1"/>
      <c r="Q845" s="33"/>
      <c r="R845" s="112"/>
      <c r="S845" s="7" t="str">
        <f>EMENTARIO[[#This Row],[NR]]&amp;" - "&amp;EMENTARIO[[#This Row],[Especificação]]</f>
        <v>1.2.1.5.53.3.5 - Contribuição Patronal - Pensionistas Militares - Multas</v>
      </c>
    </row>
    <row r="846" spans="2:19" x14ac:dyDescent="0.25">
      <c r="B846" s="128"/>
      <c r="C846" s="19" t="s">
        <v>1513</v>
      </c>
      <c r="D846" s="19" t="s">
        <v>1522</v>
      </c>
      <c r="E846" s="19" t="s">
        <v>1513</v>
      </c>
      <c r="F846" s="19" t="s">
        <v>1524</v>
      </c>
      <c r="G846" s="19" t="s">
        <v>1540</v>
      </c>
      <c r="H846" s="19" t="s">
        <v>1514</v>
      </c>
      <c r="I846" s="19" t="s">
        <v>1518</v>
      </c>
      <c r="J846" s="19" t="s">
        <v>9250</v>
      </c>
      <c r="K846" s="21" t="s">
        <v>5150</v>
      </c>
      <c r="L846" s="19" t="str">
        <f t="shared" si="26"/>
        <v>A</v>
      </c>
      <c r="M846" s="19">
        <f t="shared" si="27"/>
        <v>7</v>
      </c>
      <c r="N846" s="20" t="s">
        <v>55</v>
      </c>
      <c r="O846" s="1" t="s">
        <v>2521</v>
      </c>
      <c r="P846" s="1" t="s">
        <v>2533</v>
      </c>
      <c r="Q846" s="33"/>
      <c r="R846" s="112"/>
      <c r="S846" s="7" t="str">
        <f>EMENTARIO[[#This Row],[NR]]&amp;" - "&amp;EMENTARIO[[#This Row],[Especificação]]</f>
        <v>1.2.1.5.53.3.6 - Contribuição Patronal - Pensionistas Militares - Juros de Mora</v>
      </c>
    </row>
    <row r="847" spans="2:19" ht="30" x14ac:dyDescent="0.25">
      <c r="B847" s="128"/>
      <c r="C847" s="19" t="s">
        <v>1513</v>
      </c>
      <c r="D847" s="19" t="s">
        <v>1522</v>
      </c>
      <c r="E847" s="19" t="s">
        <v>1513</v>
      </c>
      <c r="F847" s="19" t="s">
        <v>1524</v>
      </c>
      <c r="G847" s="19" t="s">
        <v>1540</v>
      </c>
      <c r="H847" s="19" t="s">
        <v>1514</v>
      </c>
      <c r="I847" s="19" t="s">
        <v>1520</v>
      </c>
      <c r="J847" s="19" t="s">
        <v>9251</v>
      </c>
      <c r="K847" s="21" t="s">
        <v>5151</v>
      </c>
      <c r="L847" s="19" t="str">
        <f t="shared" si="26"/>
        <v>A</v>
      </c>
      <c r="M847" s="19">
        <f t="shared" si="27"/>
        <v>7</v>
      </c>
      <c r="N847" s="20" t="s">
        <v>55</v>
      </c>
      <c r="O847" s="1" t="s">
        <v>2521</v>
      </c>
      <c r="P847" s="1"/>
      <c r="Q847" s="33"/>
      <c r="R847" s="112"/>
      <c r="S847" s="7" t="str">
        <f>EMENTARIO[[#This Row],[NR]]&amp;" - "&amp;EMENTARIO[[#This Row],[Especificação]]</f>
        <v>1.2.1.5.53.3.7 - Contribuição Patronal - Pensionistas Militares - Dívida Ativa - Multas da Dívida Ativa</v>
      </c>
    </row>
    <row r="848" spans="2:19" ht="30" x14ac:dyDescent="0.25">
      <c r="B848" s="128"/>
      <c r="C848" s="19" t="s">
        <v>1513</v>
      </c>
      <c r="D848" s="19" t="s">
        <v>1522</v>
      </c>
      <c r="E848" s="19" t="s">
        <v>1513</v>
      </c>
      <c r="F848" s="19" t="s">
        <v>1524</v>
      </c>
      <c r="G848" s="19" t="s">
        <v>1540</v>
      </c>
      <c r="H848" s="19" t="s">
        <v>1514</v>
      </c>
      <c r="I848" s="19" t="s">
        <v>1521</v>
      </c>
      <c r="J848" s="19" t="s">
        <v>9252</v>
      </c>
      <c r="K848" s="21" t="s">
        <v>5152</v>
      </c>
      <c r="L848" s="19" t="str">
        <f t="shared" si="26"/>
        <v>A</v>
      </c>
      <c r="M848" s="19">
        <f t="shared" si="27"/>
        <v>7</v>
      </c>
      <c r="N848" s="20" t="s">
        <v>55</v>
      </c>
      <c r="O848" s="1" t="s">
        <v>2521</v>
      </c>
      <c r="P848" s="1"/>
      <c r="Q848" s="33"/>
      <c r="R848" s="112"/>
      <c r="S848" s="7" t="str">
        <f>EMENTARIO[[#This Row],[NR]]&amp;" - "&amp;EMENTARIO[[#This Row],[Especificação]]</f>
        <v>1.2.1.5.53.3.8 - Contribuição Patronal - Pensionistas Militares - Juros de Mora da Dívida Ativa</v>
      </c>
    </row>
    <row r="849" spans="2:19" ht="30" x14ac:dyDescent="0.25">
      <c r="B849" s="128"/>
      <c r="C849" s="19" t="s">
        <v>1513</v>
      </c>
      <c r="D849" s="19" t="s">
        <v>1522</v>
      </c>
      <c r="E849" s="19" t="s">
        <v>1513</v>
      </c>
      <c r="F849" s="19" t="s">
        <v>1524</v>
      </c>
      <c r="G849" s="19" t="s">
        <v>1540</v>
      </c>
      <c r="H849" s="19" t="s">
        <v>1523</v>
      </c>
      <c r="I849" s="19" t="s">
        <v>1516</v>
      </c>
      <c r="J849" s="19" t="s">
        <v>9253</v>
      </c>
      <c r="K849" s="21" t="s">
        <v>3110</v>
      </c>
      <c r="L849" s="19" t="str">
        <f t="shared" si="26"/>
        <v>S</v>
      </c>
      <c r="M849" s="19">
        <f t="shared" si="27"/>
        <v>6</v>
      </c>
      <c r="N849" s="20" t="s">
        <v>55</v>
      </c>
      <c r="O849" s="1" t="s">
        <v>3111</v>
      </c>
      <c r="P849" s="1"/>
      <c r="Q849" s="33"/>
      <c r="R849" s="112"/>
      <c r="S849" s="7" t="str">
        <f>EMENTARIO[[#This Row],[NR]]&amp;" - "&amp;EMENTARIO[[#This Row],[Especificação]]</f>
        <v>1.2.1.5.53.4.0 - Contribuição Patronal Oriunda de Sentenças Judiciais - Militar Ativo</v>
      </c>
    </row>
    <row r="850" spans="2:19" ht="30" x14ac:dyDescent="0.25">
      <c r="B850" s="128"/>
      <c r="C850" s="19" t="s">
        <v>1513</v>
      </c>
      <c r="D850" s="19" t="s">
        <v>1522</v>
      </c>
      <c r="E850" s="19" t="s">
        <v>1513</v>
      </c>
      <c r="F850" s="19" t="s">
        <v>1524</v>
      </c>
      <c r="G850" s="19" t="s">
        <v>1540</v>
      </c>
      <c r="H850" s="19" t="s">
        <v>1523</v>
      </c>
      <c r="I850" s="19" t="s">
        <v>1513</v>
      </c>
      <c r="J850" s="19" t="s">
        <v>9254</v>
      </c>
      <c r="K850" s="21" t="s">
        <v>5153</v>
      </c>
      <c r="L850" s="19" t="str">
        <f t="shared" si="26"/>
        <v>A</v>
      </c>
      <c r="M850" s="19">
        <f t="shared" si="27"/>
        <v>7</v>
      </c>
      <c r="N850" s="20" t="s">
        <v>55</v>
      </c>
      <c r="O850" s="1" t="s">
        <v>2521</v>
      </c>
      <c r="P850" s="1"/>
      <c r="Q850" s="33"/>
      <c r="R850" s="112"/>
      <c r="S850" s="7" t="str">
        <f>EMENTARIO[[#This Row],[NR]]&amp;" - "&amp;EMENTARIO[[#This Row],[Especificação]]</f>
        <v>1.2.1.5.53.4.1 - Contribuição Patronal Oriunda de Sentenças Judiciais - Militar Ativo - Principal</v>
      </c>
    </row>
    <row r="851" spans="2:19" ht="30" x14ac:dyDescent="0.25">
      <c r="B851" s="128"/>
      <c r="C851" s="19" t="s">
        <v>1513</v>
      </c>
      <c r="D851" s="19" t="s">
        <v>1522</v>
      </c>
      <c r="E851" s="19" t="s">
        <v>1513</v>
      </c>
      <c r="F851" s="19" t="s">
        <v>1524</v>
      </c>
      <c r="G851" s="19" t="s">
        <v>1540</v>
      </c>
      <c r="H851" s="19" t="s">
        <v>1523</v>
      </c>
      <c r="I851" s="19" t="s">
        <v>1522</v>
      </c>
      <c r="J851" s="19" t="s">
        <v>9255</v>
      </c>
      <c r="K851" s="21" t="s">
        <v>5154</v>
      </c>
      <c r="L851" s="19" t="str">
        <f t="shared" si="26"/>
        <v>A</v>
      </c>
      <c r="M851" s="19">
        <f t="shared" si="27"/>
        <v>7</v>
      </c>
      <c r="N851" s="20" t="s">
        <v>55</v>
      </c>
      <c r="O851" s="1" t="s">
        <v>2521</v>
      </c>
      <c r="P851" s="1"/>
      <c r="Q851" s="33"/>
      <c r="R851" s="112"/>
      <c r="S851" s="7" t="str">
        <f>EMENTARIO[[#This Row],[NR]]&amp;" - "&amp;EMENTARIO[[#This Row],[Especificação]]</f>
        <v>1.2.1.5.53.4.2 - Contribuição Patronal Oriunda de Sentenças Judiciais - Militar Ativo - Multas e Juros de Mora</v>
      </c>
    </row>
    <row r="852" spans="2:19" ht="30" x14ac:dyDescent="0.25">
      <c r="B852" s="128"/>
      <c r="C852" s="19" t="s">
        <v>1513</v>
      </c>
      <c r="D852" s="19" t="s">
        <v>1522</v>
      </c>
      <c r="E852" s="19" t="s">
        <v>1513</v>
      </c>
      <c r="F852" s="19" t="s">
        <v>1524</v>
      </c>
      <c r="G852" s="19" t="s">
        <v>1540</v>
      </c>
      <c r="H852" s="19" t="s">
        <v>1523</v>
      </c>
      <c r="I852" s="19" t="s">
        <v>1514</v>
      </c>
      <c r="J852" s="19" t="s">
        <v>9256</v>
      </c>
      <c r="K852" s="21" t="s">
        <v>5155</v>
      </c>
      <c r="L852" s="19" t="str">
        <f t="shared" si="26"/>
        <v>A</v>
      </c>
      <c r="M852" s="19">
        <f t="shared" si="27"/>
        <v>7</v>
      </c>
      <c r="N852" s="20" t="s">
        <v>55</v>
      </c>
      <c r="O852" s="1" t="s">
        <v>2521</v>
      </c>
      <c r="P852" s="1"/>
      <c r="Q852" s="33"/>
      <c r="R852" s="112"/>
      <c r="S852" s="7" t="str">
        <f>EMENTARIO[[#This Row],[NR]]&amp;" - "&amp;EMENTARIO[[#This Row],[Especificação]]</f>
        <v>1.2.1.5.53.4.3 - Contribuição Patronal Oriunda de Sentenças Judiciais - Militar Ativo - Dívida Ativa</v>
      </c>
    </row>
    <row r="853" spans="2:19" ht="30" x14ac:dyDescent="0.25">
      <c r="B853" s="128"/>
      <c r="C853" s="19" t="s">
        <v>1513</v>
      </c>
      <c r="D853" s="19" t="s">
        <v>1522</v>
      </c>
      <c r="E853" s="19" t="s">
        <v>1513</v>
      </c>
      <c r="F853" s="19" t="s">
        <v>1524</v>
      </c>
      <c r="G853" s="19" t="s">
        <v>1540</v>
      </c>
      <c r="H853" s="19" t="s">
        <v>1523</v>
      </c>
      <c r="I853" s="19" t="s">
        <v>1523</v>
      </c>
      <c r="J853" s="19" t="s">
        <v>9257</v>
      </c>
      <c r="K853" s="21" t="s">
        <v>5156</v>
      </c>
      <c r="L853" s="19" t="str">
        <f t="shared" si="26"/>
        <v>A</v>
      </c>
      <c r="M853" s="19">
        <f t="shared" si="27"/>
        <v>7</v>
      </c>
      <c r="N853" s="20" t="s">
        <v>55</v>
      </c>
      <c r="O853" s="1" t="s">
        <v>2521</v>
      </c>
      <c r="P853" s="1"/>
      <c r="Q853" s="33"/>
      <c r="R853" s="112"/>
      <c r="S853" s="7" t="str">
        <f>EMENTARIO[[#This Row],[NR]]&amp;" - "&amp;EMENTARIO[[#This Row],[Especificação]]</f>
        <v>1.2.1.5.53.4.4 - Contribuição Patronal Oriunda de Sentenças Judiciais - Militar Ativo - Dívida Ativa - Multas e Juros de Mora da Dívida Ativa</v>
      </c>
    </row>
    <row r="854" spans="2:19" ht="30" x14ac:dyDescent="0.25">
      <c r="B854" s="128"/>
      <c r="C854" s="19" t="s">
        <v>1513</v>
      </c>
      <c r="D854" s="19" t="s">
        <v>1522</v>
      </c>
      <c r="E854" s="19" t="s">
        <v>1513</v>
      </c>
      <c r="F854" s="19" t="s">
        <v>1524</v>
      </c>
      <c r="G854" s="19" t="s">
        <v>1540</v>
      </c>
      <c r="H854" s="19" t="s">
        <v>1523</v>
      </c>
      <c r="I854" s="19" t="s">
        <v>1524</v>
      </c>
      <c r="J854" s="19" t="s">
        <v>9258</v>
      </c>
      <c r="K854" s="21" t="s">
        <v>5157</v>
      </c>
      <c r="L854" s="19" t="str">
        <f t="shared" si="26"/>
        <v>A</v>
      </c>
      <c r="M854" s="19">
        <f t="shared" si="27"/>
        <v>7</v>
      </c>
      <c r="N854" s="20" t="s">
        <v>55</v>
      </c>
      <c r="O854" s="1" t="s">
        <v>2521</v>
      </c>
      <c r="P854" s="1"/>
      <c r="Q854" s="33"/>
      <c r="R854" s="112"/>
      <c r="S854" s="7" t="str">
        <f>EMENTARIO[[#This Row],[NR]]&amp;" - "&amp;EMENTARIO[[#This Row],[Especificação]]</f>
        <v>1.2.1.5.53.4.5 - Contribuição Patronal Oriunda de Sentenças Judiciais - Militar Ativo - Multas</v>
      </c>
    </row>
    <row r="855" spans="2:19" ht="30" x14ac:dyDescent="0.25">
      <c r="B855" s="128"/>
      <c r="C855" s="19" t="s">
        <v>1513</v>
      </c>
      <c r="D855" s="19" t="s">
        <v>1522</v>
      </c>
      <c r="E855" s="19" t="s">
        <v>1513</v>
      </c>
      <c r="F855" s="19" t="s">
        <v>1524</v>
      </c>
      <c r="G855" s="19" t="s">
        <v>1540</v>
      </c>
      <c r="H855" s="19" t="s">
        <v>1523</v>
      </c>
      <c r="I855" s="19" t="s">
        <v>1518</v>
      </c>
      <c r="J855" s="19" t="s">
        <v>9259</v>
      </c>
      <c r="K855" s="21" t="s">
        <v>5158</v>
      </c>
      <c r="L855" s="19" t="str">
        <f t="shared" si="26"/>
        <v>A</v>
      </c>
      <c r="M855" s="19">
        <f t="shared" si="27"/>
        <v>7</v>
      </c>
      <c r="N855" s="20" t="s">
        <v>55</v>
      </c>
      <c r="O855" s="1" t="s">
        <v>2521</v>
      </c>
      <c r="P855" s="1"/>
      <c r="Q855" s="33"/>
      <c r="R855" s="112"/>
      <c r="S855" s="7" t="str">
        <f>EMENTARIO[[#This Row],[NR]]&amp;" - "&amp;EMENTARIO[[#This Row],[Especificação]]</f>
        <v>1.2.1.5.53.4.6 - Contribuição Patronal Oriunda de Sentenças Judiciais - Militar Ativo - Juros de Mora</v>
      </c>
    </row>
    <row r="856" spans="2:19" ht="30" x14ac:dyDescent="0.25">
      <c r="B856" s="128"/>
      <c r="C856" s="19" t="s">
        <v>1513</v>
      </c>
      <c r="D856" s="19" t="s">
        <v>1522</v>
      </c>
      <c r="E856" s="19" t="s">
        <v>1513</v>
      </c>
      <c r="F856" s="19" t="s">
        <v>1524</v>
      </c>
      <c r="G856" s="19" t="s">
        <v>1540</v>
      </c>
      <c r="H856" s="19" t="s">
        <v>1523</v>
      </c>
      <c r="I856" s="19" t="s">
        <v>1520</v>
      </c>
      <c r="J856" s="19" t="s">
        <v>9260</v>
      </c>
      <c r="K856" s="21" t="s">
        <v>5159</v>
      </c>
      <c r="L856" s="19" t="str">
        <f t="shared" si="26"/>
        <v>A</v>
      </c>
      <c r="M856" s="19">
        <f t="shared" si="27"/>
        <v>7</v>
      </c>
      <c r="N856" s="20" t="s">
        <v>55</v>
      </c>
      <c r="O856" s="1" t="s">
        <v>2521</v>
      </c>
      <c r="P856" s="1"/>
      <c r="Q856" s="33"/>
      <c r="R856" s="112"/>
      <c r="S856" s="7" t="str">
        <f>EMENTARIO[[#This Row],[NR]]&amp;" - "&amp;EMENTARIO[[#This Row],[Especificação]]</f>
        <v>1.2.1.5.53.4.7 - Contribuição Patronal Oriunda de Sentenças Judiciais - Militar Ativo - Dívida Ativa - Multas da Dívida Ativa</v>
      </c>
    </row>
    <row r="857" spans="2:19" ht="30" x14ac:dyDescent="0.25">
      <c r="B857" s="128"/>
      <c r="C857" s="19" t="s">
        <v>1513</v>
      </c>
      <c r="D857" s="19" t="s">
        <v>1522</v>
      </c>
      <c r="E857" s="19" t="s">
        <v>1513</v>
      </c>
      <c r="F857" s="19" t="s">
        <v>1524</v>
      </c>
      <c r="G857" s="19" t="s">
        <v>1540</v>
      </c>
      <c r="H857" s="19" t="s">
        <v>1523</v>
      </c>
      <c r="I857" s="19" t="s">
        <v>1521</v>
      </c>
      <c r="J857" s="19" t="s">
        <v>9261</v>
      </c>
      <c r="K857" s="21" t="s">
        <v>5160</v>
      </c>
      <c r="L857" s="19" t="str">
        <f t="shared" si="26"/>
        <v>A</v>
      </c>
      <c r="M857" s="19">
        <f t="shared" si="27"/>
        <v>7</v>
      </c>
      <c r="N857" s="20" t="s">
        <v>55</v>
      </c>
      <c r="O857" s="1" t="s">
        <v>2521</v>
      </c>
      <c r="P857" s="1"/>
      <c r="Q857" s="33"/>
      <c r="R857" s="112"/>
      <c r="S857" s="7" t="str">
        <f>EMENTARIO[[#This Row],[NR]]&amp;" - "&amp;EMENTARIO[[#This Row],[Especificação]]</f>
        <v>1.2.1.5.53.4.8 - Contribuição Patronal Oriunda de Sentenças Judiciais - Militar Ativo - Juros de Mora da Dívida Ativa</v>
      </c>
    </row>
    <row r="858" spans="2:19" ht="30" x14ac:dyDescent="0.25">
      <c r="B858" s="128"/>
      <c r="C858" s="19" t="s">
        <v>1513</v>
      </c>
      <c r="D858" s="19" t="s">
        <v>1522</v>
      </c>
      <c r="E858" s="19" t="s">
        <v>1513</v>
      </c>
      <c r="F858" s="19" t="s">
        <v>1524</v>
      </c>
      <c r="G858" s="19" t="s">
        <v>1540</v>
      </c>
      <c r="H858" s="19" t="s">
        <v>1524</v>
      </c>
      <c r="I858" s="19" t="s">
        <v>1516</v>
      </c>
      <c r="J858" s="19" t="s">
        <v>9262</v>
      </c>
      <c r="K858" s="21" t="s">
        <v>3112</v>
      </c>
      <c r="L858" s="19" t="str">
        <f t="shared" si="26"/>
        <v>S</v>
      </c>
      <c r="M858" s="19">
        <f t="shared" si="27"/>
        <v>6</v>
      </c>
      <c r="N858" s="20" t="s">
        <v>55</v>
      </c>
      <c r="O858" s="1" t="s">
        <v>3113</v>
      </c>
      <c r="P858" s="1"/>
      <c r="Q858" s="33"/>
      <c r="R858" s="112"/>
      <c r="S858" s="7" t="str">
        <f>EMENTARIO[[#This Row],[NR]]&amp;" - "&amp;EMENTARIO[[#This Row],[Especificação]]</f>
        <v>1.2.1.5.53.5.0 - Contribuição Patronal Oriunda de Sentenças Judiciais - Militar Inativo</v>
      </c>
    </row>
    <row r="859" spans="2:19" ht="30" x14ac:dyDescent="0.25">
      <c r="B859" s="128"/>
      <c r="C859" s="19" t="s">
        <v>1513</v>
      </c>
      <c r="D859" s="19" t="s">
        <v>1522</v>
      </c>
      <c r="E859" s="19" t="s">
        <v>1513</v>
      </c>
      <c r="F859" s="19" t="s">
        <v>1524</v>
      </c>
      <c r="G859" s="19" t="s">
        <v>1540</v>
      </c>
      <c r="H859" s="19" t="s">
        <v>1524</v>
      </c>
      <c r="I859" s="19" t="s">
        <v>1513</v>
      </c>
      <c r="J859" s="19" t="s">
        <v>9263</v>
      </c>
      <c r="K859" s="21" t="s">
        <v>5161</v>
      </c>
      <c r="L859" s="19" t="str">
        <f t="shared" si="26"/>
        <v>A</v>
      </c>
      <c r="M859" s="19">
        <f t="shared" si="27"/>
        <v>7</v>
      </c>
      <c r="N859" s="20" t="s">
        <v>55</v>
      </c>
      <c r="O859" s="1" t="s">
        <v>2521</v>
      </c>
      <c r="P859" s="1"/>
      <c r="Q859" s="33"/>
      <c r="R859" s="112"/>
      <c r="S859" s="7" t="str">
        <f>EMENTARIO[[#This Row],[NR]]&amp;" - "&amp;EMENTARIO[[#This Row],[Especificação]]</f>
        <v>1.2.1.5.53.5.1 - Contribuição Patronal Oriunda de Sentenças Judiciais - Militar Inativo - Principal</v>
      </c>
    </row>
    <row r="860" spans="2:19" ht="30" x14ac:dyDescent="0.25">
      <c r="B860" s="128"/>
      <c r="C860" s="19" t="s">
        <v>1513</v>
      </c>
      <c r="D860" s="19" t="s">
        <v>1522</v>
      </c>
      <c r="E860" s="19" t="s">
        <v>1513</v>
      </c>
      <c r="F860" s="19" t="s">
        <v>1524</v>
      </c>
      <c r="G860" s="19" t="s">
        <v>1540</v>
      </c>
      <c r="H860" s="19" t="s">
        <v>1524</v>
      </c>
      <c r="I860" s="19" t="s">
        <v>1522</v>
      </c>
      <c r="J860" s="19" t="s">
        <v>9264</v>
      </c>
      <c r="K860" s="21" t="s">
        <v>5162</v>
      </c>
      <c r="L860" s="19" t="str">
        <f t="shared" si="26"/>
        <v>A</v>
      </c>
      <c r="M860" s="19">
        <f t="shared" si="27"/>
        <v>7</v>
      </c>
      <c r="N860" s="20" t="s">
        <v>55</v>
      </c>
      <c r="O860" s="1" t="s">
        <v>2521</v>
      </c>
      <c r="P860" s="1"/>
      <c r="Q860" s="33"/>
      <c r="R860" s="112"/>
      <c r="S860" s="7" t="str">
        <f>EMENTARIO[[#This Row],[NR]]&amp;" - "&amp;EMENTARIO[[#This Row],[Especificação]]</f>
        <v>1.2.1.5.53.5.2 - Contribuição Patronal Oriunda de Sentenças Judiciais - Militar Inativo - Multas e Juros de Mora</v>
      </c>
    </row>
    <row r="861" spans="2:19" ht="30" x14ac:dyDescent="0.25">
      <c r="B861" s="128"/>
      <c r="C861" s="19" t="s">
        <v>1513</v>
      </c>
      <c r="D861" s="19" t="s">
        <v>1522</v>
      </c>
      <c r="E861" s="19" t="s">
        <v>1513</v>
      </c>
      <c r="F861" s="19" t="s">
        <v>1524</v>
      </c>
      <c r="G861" s="19" t="s">
        <v>1540</v>
      </c>
      <c r="H861" s="19" t="s">
        <v>1524</v>
      </c>
      <c r="I861" s="19" t="s">
        <v>1514</v>
      </c>
      <c r="J861" s="19" t="s">
        <v>9265</v>
      </c>
      <c r="K861" s="21" t="s">
        <v>5163</v>
      </c>
      <c r="L861" s="19" t="str">
        <f t="shared" si="26"/>
        <v>A</v>
      </c>
      <c r="M861" s="19">
        <f t="shared" si="27"/>
        <v>7</v>
      </c>
      <c r="N861" s="20" t="s">
        <v>55</v>
      </c>
      <c r="O861" s="1" t="s">
        <v>2521</v>
      </c>
      <c r="P861" s="1"/>
      <c r="Q861" s="33"/>
      <c r="R861" s="112"/>
      <c r="S861" s="7" t="str">
        <f>EMENTARIO[[#This Row],[NR]]&amp;" - "&amp;EMENTARIO[[#This Row],[Especificação]]</f>
        <v>1.2.1.5.53.5.3 - Contribuição Patronal Oriunda de Sentenças Judiciais - Militar Inativo - Dívida Ativa</v>
      </c>
    </row>
    <row r="862" spans="2:19" ht="30" x14ac:dyDescent="0.25">
      <c r="B862" s="128"/>
      <c r="C862" s="19" t="s">
        <v>1513</v>
      </c>
      <c r="D862" s="19" t="s">
        <v>1522</v>
      </c>
      <c r="E862" s="19" t="s">
        <v>1513</v>
      </c>
      <c r="F862" s="19" t="s">
        <v>1524</v>
      </c>
      <c r="G862" s="19" t="s">
        <v>1540</v>
      </c>
      <c r="H862" s="19" t="s">
        <v>1524</v>
      </c>
      <c r="I862" s="19" t="s">
        <v>1523</v>
      </c>
      <c r="J862" s="19" t="s">
        <v>9266</v>
      </c>
      <c r="K862" s="21" t="s">
        <v>5164</v>
      </c>
      <c r="L862" s="19" t="str">
        <f t="shared" si="26"/>
        <v>A</v>
      </c>
      <c r="M862" s="19">
        <f t="shared" si="27"/>
        <v>7</v>
      </c>
      <c r="N862" s="20" t="s">
        <v>55</v>
      </c>
      <c r="O862" s="1" t="s">
        <v>2521</v>
      </c>
      <c r="P862" s="1"/>
      <c r="Q862" s="33"/>
      <c r="R862" s="112"/>
      <c r="S862" s="7" t="str">
        <f>EMENTARIO[[#This Row],[NR]]&amp;" - "&amp;EMENTARIO[[#This Row],[Especificação]]</f>
        <v>1.2.1.5.53.5.4 - Contribuição Patronal Oriunda de Sentenças Judiciais - Militar Inativo - Dívida Ativa - Multas e Juros de Mora da Dívida Ativa</v>
      </c>
    </row>
    <row r="863" spans="2:19" ht="30" x14ac:dyDescent="0.25">
      <c r="B863" s="128"/>
      <c r="C863" s="19" t="s">
        <v>1513</v>
      </c>
      <c r="D863" s="19" t="s">
        <v>1522</v>
      </c>
      <c r="E863" s="19" t="s">
        <v>1513</v>
      </c>
      <c r="F863" s="19" t="s">
        <v>1524</v>
      </c>
      <c r="G863" s="19" t="s">
        <v>1540</v>
      </c>
      <c r="H863" s="19" t="s">
        <v>1524</v>
      </c>
      <c r="I863" s="19" t="s">
        <v>1524</v>
      </c>
      <c r="J863" s="19" t="s">
        <v>9267</v>
      </c>
      <c r="K863" s="21" t="s">
        <v>5165</v>
      </c>
      <c r="L863" s="19" t="str">
        <f t="shared" si="26"/>
        <v>A</v>
      </c>
      <c r="M863" s="19">
        <f t="shared" si="27"/>
        <v>7</v>
      </c>
      <c r="N863" s="20" t="s">
        <v>55</v>
      </c>
      <c r="O863" s="1" t="s">
        <v>2521</v>
      </c>
      <c r="P863" s="1"/>
      <c r="Q863" s="33"/>
      <c r="R863" s="112"/>
      <c r="S863" s="7" t="str">
        <f>EMENTARIO[[#This Row],[NR]]&amp;" - "&amp;EMENTARIO[[#This Row],[Especificação]]</f>
        <v>1.2.1.5.53.5.5 - Contribuição Patronal Oriunda de Sentenças Judiciais - Militar Inativo - Multas</v>
      </c>
    </row>
    <row r="864" spans="2:19" ht="30" x14ac:dyDescent="0.25">
      <c r="B864" s="128"/>
      <c r="C864" s="19" t="s">
        <v>1513</v>
      </c>
      <c r="D864" s="19" t="s">
        <v>1522</v>
      </c>
      <c r="E864" s="19" t="s">
        <v>1513</v>
      </c>
      <c r="F864" s="19" t="s">
        <v>1524</v>
      </c>
      <c r="G864" s="19" t="s">
        <v>1540</v>
      </c>
      <c r="H864" s="19" t="s">
        <v>1524</v>
      </c>
      <c r="I864" s="19" t="s">
        <v>1518</v>
      </c>
      <c r="J864" s="19" t="s">
        <v>9268</v>
      </c>
      <c r="K864" s="21" t="s">
        <v>5166</v>
      </c>
      <c r="L864" s="19" t="str">
        <f t="shared" si="26"/>
        <v>A</v>
      </c>
      <c r="M864" s="19">
        <f t="shared" si="27"/>
        <v>7</v>
      </c>
      <c r="N864" s="20" t="s">
        <v>55</v>
      </c>
      <c r="O864" s="1" t="s">
        <v>2521</v>
      </c>
      <c r="P864" s="1"/>
      <c r="Q864" s="33"/>
      <c r="R864" s="112"/>
      <c r="S864" s="7" t="str">
        <f>EMENTARIO[[#This Row],[NR]]&amp;" - "&amp;EMENTARIO[[#This Row],[Especificação]]</f>
        <v>1.2.1.5.53.5.6 - Contribuição Patronal Oriunda de Sentenças Judiciais - Militar Inativo - Juros de Mora</v>
      </c>
    </row>
    <row r="865" spans="2:19" ht="30" x14ac:dyDescent="0.25">
      <c r="B865" s="128"/>
      <c r="C865" s="19" t="s">
        <v>1513</v>
      </c>
      <c r="D865" s="19" t="s">
        <v>1522</v>
      </c>
      <c r="E865" s="19" t="s">
        <v>1513</v>
      </c>
      <c r="F865" s="19" t="s">
        <v>1524</v>
      </c>
      <c r="G865" s="19" t="s">
        <v>1540</v>
      </c>
      <c r="H865" s="19" t="s">
        <v>1524</v>
      </c>
      <c r="I865" s="19" t="s">
        <v>1520</v>
      </c>
      <c r="J865" s="19" t="s">
        <v>9269</v>
      </c>
      <c r="K865" s="21" t="s">
        <v>5167</v>
      </c>
      <c r="L865" s="19" t="str">
        <f t="shared" si="26"/>
        <v>A</v>
      </c>
      <c r="M865" s="19">
        <f t="shared" si="27"/>
        <v>7</v>
      </c>
      <c r="N865" s="20" t="s">
        <v>55</v>
      </c>
      <c r="O865" s="1" t="s">
        <v>2521</v>
      </c>
      <c r="P865" s="1"/>
      <c r="Q865" s="33"/>
      <c r="R865" s="112"/>
      <c r="S865" s="7" t="str">
        <f>EMENTARIO[[#This Row],[NR]]&amp;" - "&amp;EMENTARIO[[#This Row],[Especificação]]</f>
        <v>1.2.1.5.53.5.7 - Contribuição Patronal Oriunda de Sentenças Judiciais - Militar Inativo - Dívida Ativa - Multas da Dívida Ativa</v>
      </c>
    </row>
    <row r="866" spans="2:19" ht="30" x14ac:dyDescent="0.25">
      <c r="B866" s="128"/>
      <c r="C866" s="19" t="s">
        <v>1513</v>
      </c>
      <c r="D866" s="19" t="s">
        <v>1522</v>
      </c>
      <c r="E866" s="19" t="s">
        <v>1513</v>
      </c>
      <c r="F866" s="19" t="s">
        <v>1524</v>
      </c>
      <c r="G866" s="19" t="s">
        <v>1540</v>
      </c>
      <c r="H866" s="19" t="s">
        <v>1524</v>
      </c>
      <c r="I866" s="19" t="s">
        <v>1521</v>
      </c>
      <c r="J866" s="19" t="s">
        <v>9270</v>
      </c>
      <c r="K866" s="21" t="s">
        <v>5168</v>
      </c>
      <c r="L866" s="19" t="str">
        <f t="shared" si="26"/>
        <v>A</v>
      </c>
      <c r="M866" s="19">
        <f t="shared" si="27"/>
        <v>7</v>
      </c>
      <c r="N866" s="20" t="s">
        <v>55</v>
      </c>
      <c r="O866" s="1" t="s">
        <v>2521</v>
      </c>
      <c r="P866" s="1"/>
      <c r="Q866" s="33"/>
      <c r="R866" s="112"/>
      <c r="S866" s="7" t="str">
        <f>EMENTARIO[[#This Row],[NR]]&amp;" - "&amp;EMENTARIO[[#This Row],[Especificação]]</f>
        <v>1.2.1.5.53.5.8 - Contribuição Patronal Oriunda de Sentenças Judiciais - Militar Inativo - Juros de Mora da Dívida Ativa</v>
      </c>
    </row>
    <row r="867" spans="2:19" ht="30" x14ac:dyDescent="0.25">
      <c r="B867" s="128"/>
      <c r="C867" s="19" t="s">
        <v>1513</v>
      </c>
      <c r="D867" s="19" t="s">
        <v>1522</v>
      </c>
      <c r="E867" s="19" t="s">
        <v>1513</v>
      </c>
      <c r="F867" s="19" t="s">
        <v>1524</v>
      </c>
      <c r="G867" s="19" t="s">
        <v>1540</v>
      </c>
      <c r="H867" s="19" t="s">
        <v>1518</v>
      </c>
      <c r="I867" s="19" t="s">
        <v>1516</v>
      </c>
      <c r="J867" s="19" t="s">
        <v>9271</v>
      </c>
      <c r="K867" s="21" t="s">
        <v>3114</v>
      </c>
      <c r="L867" s="19" t="str">
        <f t="shared" si="26"/>
        <v>S</v>
      </c>
      <c r="M867" s="19">
        <f t="shared" si="27"/>
        <v>6</v>
      </c>
      <c r="N867" s="20" t="s">
        <v>55</v>
      </c>
      <c r="O867" s="1" t="s">
        <v>3115</v>
      </c>
      <c r="P867" s="1"/>
      <c r="Q867" s="33"/>
      <c r="R867" s="112"/>
      <c r="S867" s="7" t="str">
        <f>EMENTARIO[[#This Row],[NR]]&amp;" - "&amp;EMENTARIO[[#This Row],[Especificação]]</f>
        <v>1.2.1.5.53.6.0 - Contribuição Patronal Oriunda de Sentenças Judiciais - Pensionistas Militares</v>
      </c>
    </row>
    <row r="868" spans="2:19" ht="30" x14ac:dyDescent="0.25">
      <c r="B868" s="128"/>
      <c r="C868" s="19" t="s">
        <v>1513</v>
      </c>
      <c r="D868" s="19" t="s">
        <v>1522</v>
      </c>
      <c r="E868" s="19" t="s">
        <v>1513</v>
      </c>
      <c r="F868" s="19" t="s">
        <v>1524</v>
      </c>
      <c r="G868" s="19" t="s">
        <v>1540</v>
      </c>
      <c r="H868" s="19" t="s">
        <v>1518</v>
      </c>
      <c r="I868" s="19" t="s">
        <v>1513</v>
      </c>
      <c r="J868" s="19" t="s">
        <v>9272</v>
      </c>
      <c r="K868" s="21" t="s">
        <v>5169</v>
      </c>
      <c r="L868" s="19" t="str">
        <f t="shared" si="26"/>
        <v>A</v>
      </c>
      <c r="M868" s="19">
        <f t="shared" si="27"/>
        <v>7</v>
      </c>
      <c r="N868" s="20" t="s">
        <v>55</v>
      </c>
      <c r="O868" s="1" t="s">
        <v>2521</v>
      </c>
      <c r="P868" s="1"/>
      <c r="Q868" s="33"/>
      <c r="R868" s="112"/>
      <c r="S868" s="7" t="str">
        <f>EMENTARIO[[#This Row],[NR]]&amp;" - "&amp;EMENTARIO[[#This Row],[Especificação]]</f>
        <v>1.2.1.5.53.6.1 - Contribuição Patronal Oriunda de Sentenças Judiciais - Pensionistas Militares - Principal</v>
      </c>
    </row>
    <row r="869" spans="2:19" ht="30" x14ac:dyDescent="0.25">
      <c r="B869" s="128"/>
      <c r="C869" s="19" t="s">
        <v>1513</v>
      </c>
      <c r="D869" s="19" t="s">
        <v>1522</v>
      </c>
      <c r="E869" s="19" t="s">
        <v>1513</v>
      </c>
      <c r="F869" s="19" t="s">
        <v>1524</v>
      </c>
      <c r="G869" s="19" t="s">
        <v>1540</v>
      </c>
      <c r="H869" s="19" t="s">
        <v>1518</v>
      </c>
      <c r="I869" s="19" t="s">
        <v>1522</v>
      </c>
      <c r="J869" s="19" t="s">
        <v>9273</v>
      </c>
      <c r="K869" s="21" t="s">
        <v>5170</v>
      </c>
      <c r="L869" s="19" t="str">
        <f t="shared" si="26"/>
        <v>A</v>
      </c>
      <c r="M869" s="19">
        <f t="shared" si="27"/>
        <v>7</v>
      </c>
      <c r="N869" s="20" t="s">
        <v>55</v>
      </c>
      <c r="O869" s="1" t="s">
        <v>2521</v>
      </c>
      <c r="P869" s="1"/>
      <c r="Q869" s="33"/>
      <c r="R869" s="112"/>
      <c r="S869" s="7" t="str">
        <f>EMENTARIO[[#This Row],[NR]]&amp;" - "&amp;EMENTARIO[[#This Row],[Especificação]]</f>
        <v>1.2.1.5.53.6.2 - Contribuição Patronal Oriunda de Sentenças Judiciais - Pensionistas Militares - Multas e Juros de Mora</v>
      </c>
    </row>
    <row r="870" spans="2:19" ht="30" x14ac:dyDescent="0.25">
      <c r="B870" s="128"/>
      <c r="C870" s="19" t="s">
        <v>1513</v>
      </c>
      <c r="D870" s="19" t="s">
        <v>1522</v>
      </c>
      <c r="E870" s="19" t="s">
        <v>1513</v>
      </c>
      <c r="F870" s="19" t="s">
        <v>1524</v>
      </c>
      <c r="G870" s="19" t="s">
        <v>1540</v>
      </c>
      <c r="H870" s="19" t="s">
        <v>1518</v>
      </c>
      <c r="I870" s="19" t="s">
        <v>1514</v>
      </c>
      <c r="J870" s="19" t="s">
        <v>9274</v>
      </c>
      <c r="K870" s="21" t="s">
        <v>5171</v>
      </c>
      <c r="L870" s="19" t="str">
        <f t="shared" si="26"/>
        <v>A</v>
      </c>
      <c r="M870" s="19">
        <f t="shared" si="27"/>
        <v>7</v>
      </c>
      <c r="N870" s="20" t="s">
        <v>55</v>
      </c>
      <c r="O870" s="1" t="s">
        <v>2521</v>
      </c>
      <c r="P870" s="1"/>
      <c r="Q870" s="33"/>
      <c r="R870" s="112"/>
      <c r="S870" s="7" t="str">
        <f>EMENTARIO[[#This Row],[NR]]&amp;" - "&amp;EMENTARIO[[#This Row],[Especificação]]</f>
        <v>1.2.1.5.53.6.3 - Contribuição Patronal Oriunda de Sentenças Judiciais - Pensionistas Militares - Dívida Ativa</v>
      </c>
    </row>
    <row r="871" spans="2:19" ht="61.5" customHeight="1" x14ac:dyDescent="0.25">
      <c r="B871" s="128"/>
      <c r="C871" s="19" t="s">
        <v>1513</v>
      </c>
      <c r="D871" s="19" t="s">
        <v>1522</v>
      </c>
      <c r="E871" s="19" t="s">
        <v>1513</v>
      </c>
      <c r="F871" s="19" t="s">
        <v>1524</v>
      </c>
      <c r="G871" s="19" t="s">
        <v>1540</v>
      </c>
      <c r="H871" s="19" t="s">
        <v>1518</v>
      </c>
      <c r="I871" s="19" t="s">
        <v>1523</v>
      </c>
      <c r="J871" s="19" t="s">
        <v>9275</v>
      </c>
      <c r="K871" s="21" t="s">
        <v>5172</v>
      </c>
      <c r="L871" s="19" t="str">
        <f t="shared" si="26"/>
        <v>A</v>
      </c>
      <c r="M871" s="19">
        <f t="shared" si="27"/>
        <v>7</v>
      </c>
      <c r="N871" s="20" t="s">
        <v>55</v>
      </c>
      <c r="O871" s="1" t="s">
        <v>2521</v>
      </c>
      <c r="P871" s="1"/>
      <c r="Q871" s="33"/>
      <c r="R871" s="112"/>
      <c r="S871" s="7" t="str">
        <f>EMENTARIO[[#This Row],[NR]]&amp;" - "&amp;EMENTARIO[[#This Row],[Especificação]]</f>
        <v>1.2.1.5.53.6.4 - Contribuição Patronal Oriunda de Sentenças Judiciais - Pensionistas Militares - Dívida Ativa - Multas e Juros de Mora da Dívida Ativa</v>
      </c>
    </row>
    <row r="872" spans="2:19" ht="30" x14ac:dyDescent="0.25">
      <c r="B872" s="128"/>
      <c r="C872" s="19" t="s">
        <v>1513</v>
      </c>
      <c r="D872" s="19" t="s">
        <v>1522</v>
      </c>
      <c r="E872" s="19" t="s">
        <v>1513</v>
      </c>
      <c r="F872" s="19" t="s">
        <v>1524</v>
      </c>
      <c r="G872" s="19" t="s">
        <v>1540</v>
      </c>
      <c r="H872" s="19" t="s">
        <v>1518</v>
      </c>
      <c r="I872" s="19" t="s">
        <v>1524</v>
      </c>
      <c r="J872" s="19" t="s">
        <v>9276</v>
      </c>
      <c r="K872" s="21" t="s">
        <v>5173</v>
      </c>
      <c r="L872" s="19" t="str">
        <f t="shared" si="26"/>
        <v>A</v>
      </c>
      <c r="M872" s="19">
        <f t="shared" si="27"/>
        <v>7</v>
      </c>
      <c r="N872" s="20" t="s">
        <v>55</v>
      </c>
      <c r="O872" s="1" t="s">
        <v>2521</v>
      </c>
      <c r="P872" s="1"/>
      <c r="Q872" s="33"/>
      <c r="R872" s="112"/>
      <c r="S872" s="7" t="str">
        <f>EMENTARIO[[#This Row],[NR]]&amp;" - "&amp;EMENTARIO[[#This Row],[Especificação]]</f>
        <v>1.2.1.5.53.6.5 - Contribuição Patronal Oriunda de Sentenças Judiciais - Pensionistas Militares - Multas</v>
      </c>
    </row>
    <row r="873" spans="2:19" ht="30" x14ac:dyDescent="0.25">
      <c r="B873" s="128"/>
      <c r="C873" s="19" t="s">
        <v>1513</v>
      </c>
      <c r="D873" s="19" t="s">
        <v>1522</v>
      </c>
      <c r="E873" s="19" t="s">
        <v>1513</v>
      </c>
      <c r="F873" s="19" t="s">
        <v>1524</v>
      </c>
      <c r="G873" s="19" t="s">
        <v>1540</v>
      </c>
      <c r="H873" s="19" t="s">
        <v>1518</v>
      </c>
      <c r="I873" s="19" t="s">
        <v>1518</v>
      </c>
      <c r="J873" s="19" t="s">
        <v>9277</v>
      </c>
      <c r="K873" s="21" t="s">
        <v>5174</v>
      </c>
      <c r="L873" s="19" t="str">
        <f t="shared" si="26"/>
        <v>A</v>
      </c>
      <c r="M873" s="19">
        <f t="shared" si="27"/>
        <v>7</v>
      </c>
      <c r="N873" s="20" t="s">
        <v>55</v>
      </c>
      <c r="O873" s="65" t="s">
        <v>2521</v>
      </c>
      <c r="P873" s="1" t="s">
        <v>4421</v>
      </c>
      <c r="Q873" s="33"/>
      <c r="R873" s="112">
        <v>45126</v>
      </c>
      <c r="S873" s="7" t="str">
        <f>EMENTARIO[[#This Row],[NR]]&amp;" - "&amp;EMENTARIO[[#This Row],[Especificação]]</f>
        <v>1.2.1.5.53.6.6 - Contribuição Patronal Oriunda de Sentenças Judiciais - Pensionistas Militares - Juros de Mora</v>
      </c>
    </row>
    <row r="874" spans="2:19" ht="30" x14ac:dyDescent="0.25">
      <c r="B874" s="128"/>
      <c r="C874" s="19" t="s">
        <v>1513</v>
      </c>
      <c r="D874" s="19" t="s">
        <v>1522</v>
      </c>
      <c r="E874" s="19" t="s">
        <v>1513</v>
      </c>
      <c r="F874" s="19" t="s">
        <v>1524</v>
      </c>
      <c r="G874" s="19" t="s">
        <v>1540</v>
      </c>
      <c r="H874" s="19" t="s">
        <v>1518</v>
      </c>
      <c r="I874" s="19" t="s">
        <v>1520</v>
      </c>
      <c r="J874" s="19" t="s">
        <v>9278</v>
      </c>
      <c r="K874" s="21" t="s">
        <v>5175</v>
      </c>
      <c r="L874" s="19" t="str">
        <f t="shared" si="26"/>
        <v>A</v>
      </c>
      <c r="M874" s="19">
        <f t="shared" si="27"/>
        <v>7</v>
      </c>
      <c r="N874" s="20" t="s">
        <v>55</v>
      </c>
      <c r="O874" s="1" t="s">
        <v>2521</v>
      </c>
      <c r="P874" s="1"/>
      <c r="Q874" s="33"/>
      <c r="R874" s="112">
        <v>45126</v>
      </c>
      <c r="S874" s="7" t="str">
        <f>EMENTARIO[[#This Row],[NR]]&amp;" - "&amp;EMENTARIO[[#This Row],[Especificação]]</f>
        <v>1.2.1.5.53.6.7 - Contribuição Patronal Oriunda de Sentenças Judiciais - Pensionistas Militares - Dívida Ativa - Multas da Dívida Ativa</v>
      </c>
    </row>
    <row r="875" spans="2:19" ht="30" x14ac:dyDescent="0.25">
      <c r="B875" s="128"/>
      <c r="C875" s="19" t="s">
        <v>1513</v>
      </c>
      <c r="D875" s="19" t="s">
        <v>1522</v>
      </c>
      <c r="E875" s="19" t="s">
        <v>1513</v>
      </c>
      <c r="F875" s="19" t="s">
        <v>1524</v>
      </c>
      <c r="G875" s="19" t="s">
        <v>1540</v>
      </c>
      <c r="H875" s="19" t="s">
        <v>1518</v>
      </c>
      <c r="I875" s="19" t="s">
        <v>1521</v>
      </c>
      <c r="J875" s="19" t="s">
        <v>9279</v>
      </c>
      <c r="K875" s="21" t="s">
        <v>5176</v>
      </c>
      <c r="L875" s="19" t="str">
        <f t="shared" si="26"/>
        <v>A</v>
      </c>
      <c r="M875" s="19">
        <f t="shared" si="27"/>
        <v>7</v>
      </c>
      <c r="N875" s="20" t="s">
        <v>55</v>
      </c>
      <c r="O875" s="1" t="s">
        <v>2521</v>
      </c>
      <c r="P875" s="1"/>
      <c r="Q875" s="33"/>
      <c r="R875" s="112">
        <v>45126</v>
      </c>
      <c r="S875" s="7" t="str">
        <f>EMENTARIO[[#This Row],[NR]]&amp;" - "&amp;EMENTARIO[[#This Row],[Especificação]]</f>
        <v>1.2.1.5.53.6.8 - Contribuição Patronal Oriunda de Sentenças Judiciais - Pensionistas Militares - Juros de Mora da Dívida Ativa</v>
      </c>
    </row>
    <row r="876" spans="2:19" ht="30" x14ac:dyDescent="0.25">
      <c r="B876" s="128"/>
      <c r="C876" s="19" t="s">
        <v>1513</v>
      </c>
      <c r="D876" s="19" t="s">
        <v>1522</v>
      </c>
      <c r="E876" s="19" t="s">
        <v>1513</v>
      </c>
      <c r="F876" s="19" t="s">
        <v>1524</v>
      </c>
      <c r="G876" s="19" t="s">
        <v>1544</v>
      </c>
      <c r="H876" s="19" t="s">
        <v>1516</v>
      </c>
      <c r="I876" s="19" t="s">
        <v>1516</v>
      </c>
      <c r="J876" s="19" t="s">
        <v>9280</v>
      </c>
      <c r="K876" s="21" t="s">
        <v>3116</v>
      </c>
      <c r="L876" s="19" t="str">
        <f t="shared" si="26"/>
        <v>S</v>
      </c>
      <c r="M876" s="19">
        <f t="shared" si="27"/>
        <v>5</v>
      </c>
      <c r="N876" s="20" t="s">
        <v>55</v>
      </c>
      <c r="O876" s="1" t="s">
        <v>3117</v>
      </c>
      <c r="P876" s="1"/>
      <c r="Q876" s="33"/>
      <c r="R876" s="112">
        <v>45126</v>
      </c>
      <c r="S876" s="7" t="str">
        <f>EMENTARIO[[#This Row],[NR]]&amp;" - "&amp;EMENTARIO[[#This Row],[Especificação]]</f>
        <v>1.2.1.5.54.0.0 - Contribuição Patronal para o Sistema de Proteção Social dos Militares - Parcelamentos</v>
      </c>
    </row>
    <row r="877" spans="2:19" ht="30" x14ac:dyDescent="0.25">
      <c r="B877" s="128"/>
      <c r="C877" s="19" t="s">
        <v>1513</v>
      </c>
      <c r="D877" s="19" t="s">
        <v>1522</v>
      </c>
      <c r="E877" s="19" t="s">
        <v>1513</v>
      </c>
      <c r="F877" s="19" t="s">
        <v>1524</v>
      </c>
      <c r="G877" s="19" t="s">
        <v>1544</v>
      </c>
      <c r="H877" s="19" t="s">
        <v>1513</v>
      </c>
      <c r="I877" s="19" t="s">
        <v>1516</v>
      </c>
      <c r="J877" s="19" t="s">
        <v>9281</v>
      </c>
      <c r="K877" s="21" t="s">
        <v>3118</v>
      </c>
      <c r="L877" s="19" t="str">
        <f t="shared" si="26"/>
        <v>S</v>
      </c>
      <c r="M877" s="19">
        <f t="shared" si="27"/>
        <v>6</v>
      </c>
      <c r="N877" s="20" t="s">
        <v>55</v>
      </c>
      <c r="O877" s="1" t="s">
        <v>3119</v>
      </c>
      <c r="P877" s="1"/>
      <c r="Q877" s="33"/>
      <c r="R877" s="112">
        <v>45126</v>
      </c>
      <c r="S877" s="7" t="str">
        <f>EMENTARIO[[#This Row],[NR]]&amp;" - "&amp;EMENTARIO[[#This Row],[Especificação]]</f>
        <v xml:space="preserve">1.2.1.5.54.1.0 - Contribuição Patronal - Militar Ativo - Parcelamentos </v>
      </c>
    </row>
    <row r="878" spans="2:19" x14ac:dyDescent="0.25">
      <c r="B878" s="128"/>
      <c r="C878" s="19" t="s">
        <v>1513</v>
      </c>
      <c r="D878" s="19" t="s">
        <v>1522</v>
      </c>
      <c r="E878" s="19" t="s">
        <v>1513</v>
      </c>
      <c r="F878" s="19" t="s">
        <v>1524</v>
      </c>
      <c r="G878" s="19" t="s">
        <v>1544</v>
      </c>
      <c r="H878" s="19" t="s">
        <v>1513</v>
      </c>
      <c r="I878" s="19" t="s">
        <v>1513</v>
      </c>
      <c r="J878" s="19" t="s">
        <v>9282</v>
      </c>
      <c r="K878" s="21" t="s">
        <v>5177</v>
      </c>
      <c r="L878" s="19" t="str">
        <f t="shared" si="26"/>
        <v>A</v>
      </c>
      <c r="M878" s="19">
        <f t="shared" si="27"/>
        <v>7</v>
      </c>
      <c r="N878" s="20" t="s">
        <v>55</v>
      </c>
      <c r="O878" s="1" t="s">
        <v>2521</v>
      </c>
      <c r="P878" s="1"/>
      <c r="Q878" s="33"/>
      <c r="R878" s="112">
        <v>45126</v>
      </c>
      <c r="S878" s="7" t="str">
        <f>EMENTARIO[[#This Row],[NR]]&amp;" - "&amp;EMENTARIO[[#This Row],[Especificação]]</f>
        <v>1.2.1.5.54.1.1 - Contribuição Patronal - Militar Ativo - Parcelamentos  - Principal</v>
      </c>
    </row>
    <row r="879" spans="2:19" ht="30" x14ac:dyDescent="0.25">
      <c r="B879" s="128"/>
      <c r="C879" s="19" t="s">
        <v>1513</v>
      </c>
      <c r="D879" s="19" t="s">
        <v>1522</v>
      </c>
      <c r="E879" s="19" t="s">
        <v>1513</v>
      </c>
      <c r="F879" s="19" t="s">
        <v>1524</v>
      </c>
      <c r="G879" s="19" t="s">
        <v>1544</v>
      </c>
      <c r="H879" s="19" t="s">
        <v>1513</v>
      </c>
      <c r="I879" s="19" t="s">
        <v>1522</v>
      </c>
      <c r="J879" s="19" t="s">
        <v>9283</v>
      </c>
      <c r="K879" s="21" t="s">
        <v>5178</v>
      </c>
      <c r="L879" s="19" t="str">
        <f t="shared" si="26"/>
        <v>A</v>
      </c>
      <c r="M879" s="19">
        <f t="shared" si="27"/>
        <v>7</v>
      </c>
      <c r="N879" s="20" t="s">
        <v>55</v>
      </c>
      <c r="O879" s="1" t="s">
        <v>2521</v>
      </c>
      <c r="P879" s="1"/>
      <c r="Q879" s="33"/>
      <c r="R879" s="112">
        <v>45126</v>
      </c>
      <c r="S879" s="7" t="str">
        <f>EMENTARIO[[#This Row],[NR]]&amp;" - "&amp;EMENTARIO[[#This Row],[Especificação]]</f>
        <v>1.2.1.5.54.1.2 - Contribuição Patronal - Militar Ativo - Parcelamentos  - Multas e Juros de Mora</v>
      </c>
    </row>
    <row r="880" spans="2:19" x14ac:dyDescent="0.25">
      <c r="B880" s="128"/>
      <c r="C880" s="19" t="s">
        <v>1513</v>
      </c>
      <c r="D880" s="19" t="s">
        <v>1522</v>
      </c>
      <c r="E880" s="19" t="s">
        <v>1513</v>
      </c>
      <c r="F880" s="19" t="s">
        <v>1524</v>
      </c>
      <c r="G880" s="19" t="s">
        <v>1544</v>
      </c>
      <c r="H880" s="19" t="s">
        <v>1513</v>
      </c>
      <c r="I880" s="19" t="s">
        <v>1514</v>
      </c>
      <c r="J880" s="19" t="s">
        <v>9284</v>
      </c>
      <c r="K880" s="21" t="s">
        <v>5179</v>
      </c>
      <c r="L880" s="19" t="str">
        <f t="shared" si="26"/>
        <v>A</v>
      </c>
      <c r="M880" s="19">
        <f t="shared" si="27"/>
        <v>7</v>
      </c>
      <c r="N880" s="20" t="s">
        <v>55</v>
      </c>
      <c r="O880" s="1" t="s">
        <v>2521</v>
      </c>
      <c r="P880" s="1"/>
      <c r="Q880" s="33"/>
      <c r="R880" s="112">
        <v>45126</v>
      </c>
      <c r="S880" s="7" t="str">
        <f>EMENTARIO[[#This Row],[NR]]&amp;" - "&amp;EMENTARIO[[#This Row],[Especificação]]</f>
        <v>1.2.1.5.54.1.3 - Contribuição Patronal - Militar Ativo - Parcelamentos  - Dívida Ativa</v>
      </c>
    </row>
    <row r="881" spans="2:19" ht="30" x14ac:dyDescent="0.25">
      <c r="B881" s="128"/>
      <c r="C881" s="19" t="s">
        <v>1513</v>
      </c>
      <c r="D881" s="19" t="s">
        <v>1522</v>
      </c>
      <c r="E881" s="19" t="s">
        <v>1513</v>
      </c>
      <c r="F881" s="19" t="s">
        <v>1524</v>
      </c>
      <c r="G881" s="19" t="s">
        <v>1544</v>
      </c>
      <c r="H881" s="19" t="s">
        <v>1513</v>
      </c>
      <c r="I881" s="19" t="s">
        <v>1523</v>
      </c>
      <c r="J881" s="19" t="s">
        <v>9285</v>
      </c>
      <c r="K881" s="21" t="s">
        <v>5180</v>
      </c>
      <c r="L881" s="19" t="str">
        <f t="shared" si="26"/>
        <v>A</v>
      </c>
      <c r="M881" s="19">
        <f t="shared" si="27"/>
        <v>7</v>
      </c>
      <c r="N881" s="20" t="s">
        <v>55</v>
      </c>
      <c r="O881" s="1" t="s">
        <v>2521</v>
      </c>
      <c r="P881" s="1"/>
      <c r="Q881" s="33"/>
      <c r="R881" s="112">
        <v>45126</v>
      </c>
      <c r="S881" s="7" t="str">
        <f>EMENTARIO[[#This Row],[NR]]&amp;" - "&amp;EMENTARIO[[#This Row],[Especificação]]</f>
        <v>1.2.1.5.54.1.4 - Contribuição Patronal - Militar Ativo - Parcelamentos  - Dívida Ativa - Multas e Juros de Mora da Dívida Ativa</v>
      </c>
    </row>
    <row r="882" spans="2:19" x14ac:dyDescent="0.25">
      <c r="B882" s="128"/>
      <c r="C882" s="19" t="s">
        <v>1513</v>
      </c>
      <c r="D882" s="19" t="s">
        <v>1522</v>
      </c>
      <c r="E882" s="19" t="s">
        <v>1513</v>
      </c>
      <c r="F882" s="19" t="s">
        <v>1524</v>
      </c>
      <c r="G882" s="19" t="s">
        <v>1544</v>
      </c>
      <c r="H882" s="19" t="s">
        <v>1513</v>
      </c>
      <c r="I882" s="19" t="s">
        <v>1524</v>
      </c>
      <c r="J882" s="19" t="s">
        <v>9286</v>
      </c>
      <c r="K882" s="21" t="s">
        <v>5181</v>
      </c>
      <c r="L882" s="19" t="str">
        <f t="shared" si="26"/>
        <v>A</v>
      </c>
      <c r="M882" s="19">
        <f t="shared" si="27"/>
        <v>7</v>
      </c>
      <c r="N882" s="20" t="s">
        <v>55</v>
      </c>
      <c r="O882" s="1" t="s">
        <v>2521</v>
      </c>
      <c r="P882" s="1"/>
      <c r="Q882" s="33"/>
      <c r="R882" s="112"/>
      <c r="S882" s="7" t="str">
        <f>EMENTARIO[[#This Row],[NR]]&amp;" - "&amp;EMENTARIO[[#This Row],[Especificação]]</f>
        <v>1.2.1.5.54.1.5 - Contribuição Patronal - Militar Ativo - Parcelamentos  - Multas</v>
      </c>
    </row>
    <row r="883" spans="2:19" x14ac:dyDescent="0.25">
      <c r="B883" s="128"/>
      <c r="C883" s="19" t="s">
        <v>1513</v>
      </c>
      <c r="D883" s="19" t="s">
        <v>1522</v>
      </c>
      <c r="E883" s="19" t="s">
        <v>1513</v>
      </c>
      <c r="F883" s="19" t="s">
        <v>1524</v>
      </c>
      <c r="G883" s="19" t="s">
        <v>1544</v>
      </c>
      <c r="H883" s="19" t="s">
        <v>1513</v>
      </c>
      <c r="I883" s="19" t="s">
        <v>1518</v>
      </c>
      <c r="J883" s="19" t="s">
        <v>9287</v>
      </c>
      <c r="K883" s="21" t="s">
        <v>5182</v>
      </c>
      <c r="L883" s="19" t="str">
        <f t="shared" si="26"/>
        <v>A</v>
      </c>
      <c r="M883" s="19">
        <f t="shared" si="27"/>
        <v>7</v>
      </c>
      <c r="N883" s="20" t="s">
        <v>55</v>
      </c>
      <c r="O883" s="1" t="s">
        <v>2521</v>
      </c>
      <c r="P883" s="1"/>
      <c r="Q883" s="33"/>
      <c r="R883" s="112"/>
      <c r="S883" s="7" t="str">
        <f>EMENTARIO[[#This Row],[NR]]&amp;" - "&amp;EMENTARIO[[#This Row],[Especificação]]</f>
        <v>1.2.1.5.54.1.6 - Contribuição Patronal - Militar Ativo - Parcelamentos  - Juros de Mora</v>
      </c>
    </row>
    <row r="884" spans="2:19" ht="30" x14ac:dyDescent="0.25">
      <c r="B884" s="128"/>
      <c r="C884" s="19" t="s">
        <v>1513</v>
      </c>
      <c r="D884" s="19" t="s">
        <v>1522</v>
      </c>
      <c r="E884" s="19" t="s">
        <v>1513</v>
      </c>
      <c r="F884" s="19" t="s">
        <v>1524</v>
      </c>
      <c r="G884" s="19" t="s">
        <v>1544</v>
      </c>
      <c r="H884" s="19" t="s">
        <v>1513</v>
      </c>
      <c r="I884" s="19" t="s">
        <v>1520</v>
      </c>
      <c r="J884" s="19" t="s">
        <v>9288</v>
      </c>
      <c r="K884" s="21" t="s">
        <v>5183</v>
      </c>
      <c r="L884" s="19" t="str">
        <f t="shared" si="26"/>
        <v>A</v>
      </c>
      <c r="M884" s="19">
        <f t="shared" si="27"/>
        <v>7</v>
      </c>
      <c r="N884" s="20" t="s">
        <v>55</v>
      </c>
      <c r="O884" s="1" t="s">
        <v>2521</v>
      </c>
      <c r="P884" s="1"/>
      <c r="Q884" s="33"/>
      <c r="R884" s="112"/>
      <c r="S884" s="7" t="str">
        <f>EMENTARIO[[#This Row],[NR]]&amp;" - "&amp;EMENTARIO[[#This Row],[Especificação]]</f>
        <v>1.2.1.5.54.1.7 - Contribuição Patronal - Militar Ativo - Parcelamentos  - Dívida Ativa - Multas da Dívida Ativa</v>
      </c>
    </row>
    <row r="885" spans="2:19" ht="30" x14ac:dyDescent="0.25">
      <c r="B885" s="128"/>
      <c r="C885" s="19" t="s">
        <v>1513</v>
      </c>
      <c r="D885" s="19" t="s">
        <v>1522</v>
      </c>
      <c r="E885" s="19" t="s">
        <v>1513</v>
      </c>
      <c r="F885" s="19" t="s">
        <v>1524</v>
      </c>
      <c r="G885" s="19" t="s">
        <v>1544</v>
      </c>
      <c r="H885" s="19" t="s">
        <v>1513</v>
      </c>
      <c r="I885" s="19" t="s">
        <v>1521</v>
      </c>
      <c r="J885" s="19" t="s">
        <v>9289</v>
      </c>
      <c r="K885" s="21" t="s">
        <v>5184</v>
      </c>
      <c r="L885" s="19" t="str">
        <f t="shared" si="26"/>
        <v>A</v>
      </c>
      <c r="M885" s="19">
        <f t="shared" si="27"/>
        <v>7</v>
      </c>
      <c r="N885" s="20" t="s">
        <v>55</v>
      </c>
      <c r="O885" s="1" t="s">
        <v>2521</v>
      </c>
      <c r="P885" s="1"/>
      <c r="Q885" s="33"/>
      <c r="R885" s="112"/>
      <c r="S885" s="7" t="str">
        <f>EMENTARIO[[#This Row],[NR]]&amp;" - "&amp;EMENTARIO[[#This Row],[Especificação]]</f>
        <v>1.2.1.5.54.1.8 - Contribuição Patronal - Militar Ativo - Parcelamentos  - Juros de Mora da Dívida Ativa</v>
      </c>
    </row>
    <row r="886" spans="2:19" ht="30" x14ac:dyDescent="0.25">
      <c r="B886" s="128"/>
      <c r="C886" s="19" t="s">
        <v>1513</v>
      </c>
      <c r="D886" s="19" t="s">
        <v>1522</v>
      </c>
      <c r="E886" s="19" t="s">
        <v>1513</v>
      </c>
      <c r="F886" s="19" t="s">
        <v>1524</v>
      </c>
      <c r="G886" s="19" t="s">
        <v>1544</v>
      </c>
      <c r="H886" s="19" t="s">
        <v>1522</v>
      </c>
      <c r="I886" s="19" t="s">
        <v>1516</v>
      </c>
      <c r="J886" s="19" t="s">
        <v>9290</v>
      </c>
      <c r="K886" s="21" t="s">
        <v>3120</v>
      </c>
      <c r="L886" s="19" t="str">
        <f t="shared" si="26"/>
        <v>S</v>
      </c>
      <c r="M886" s="19">
        <f t="shared" si="27"/>
        <v>6</v>
      </c>
      <c r="N886" s="20" t="s">
        <v>55</v>
      </c>
      <c r="O886" s="1" t="s">
        <v>3121</v>
      </c>
      <c r="P886" s="1"/>
      <c r="Q886" s="33"/>
      <c r="R886" s="112"/>
      <c r="S886" s="7" t="str">
        <f>EMENTARIO[[#This Row],[NR]]&amp;" - "&amp;EMENTARIO[[#This Row],[Especificação]]</f>
        <v>1.2.1.5.54.2.0 - Contribuição Patronal - Militar Inativo - Parcelamentos</v>
      </c>
    </row>
    <row r="887" spans="2:19" x14ac:dyDescent="0.25">
      <c r="B887" s="128"/>
      <c r="C887" s="19" t="s">
        <v>1513</v>
      </c>
      <c r="D887" s="19" t="s">
        <v>1522</v>
      </c>
      <c r="E887" s="19" t="s">
        <v>1513</v>
      </c>
      <c r="F887" s="19" t="s">
        <v>1524</v>
      </c>
      <c r="G887" s="19" t="s">
        <v>1544</v>
      </c>
      <c r="H887" s="19" t="s">
        <v>1522</v>
      </c>
      <c r="I887" s="19" t="s">
        <v>1513</v>
      </c>
      <c r="J887" s="19" t="s">
        <v>9291</v>
      </c>
      <c r="K887" s="21" t="s">
        <v>5185</v>
      </c>
      <c r="L887" s="19" t="str">
        <f t="shared" si="26"/>
        <v>A</v>
      </c>
      <c r="M887" s="19">
        <f t="shared" si="27"/>
        <v>7</v>
      </c>
      <c r="N887" s="20" t="s">
        <v>55</v>
      </c>
      <c r="O887" s="1" t="s">
        <v>2521</v>
      </c>
      <c r="P887" s="1"/>
      <c r="Q887" s="33"/>
      <c r="R887" s="112"/>
      <c r="S887" s="7" t="str">
        <f>EMENTARIO[[#This Row],[NR]]&amp;" - "&amp;EMENTARIO[[#This Row],[Especificação]]</f>
        <v>1.2.1.5.54.2.1 - Contribuição Patronal - Militar Inativo - Parcelamentos - Principal</v>
      </c>
    </row>
    <row r="888" spans="2:19" ht="30" x14ac:dyDescent="0.25">
      <c r="B888" s="224"/>
      <c r="C888" s="19" t="s">
        <v>1513</v>
      </c>
      <c r="D888" s="19" t="s">
        <v>1522</v>
      </c>
      <c r="E888" s="19" t="s">
        <v>1513</v>
      </c>
      <c r="F888" s="19" t="s">
        <v>1524</v>
      </c>
      <c r="G888" s="19" t="s">
        <v>1544</v>
      </c>
      <c r="H888" s="19" t="s">
        <v>1522</v>
      </c>
      <c r="I888" s="19" t="s">
        <v>1522</v>
      </c>
      <c r="J888" s="19" t="s">
        <v>9292</v>
      </c>
      <c r="K888" s="21" t="s">
        <v>5186</v>
      </c>
      <c r="L888" s="19" t="str">
        <f t="shared" si="26"/>
        <v>A</v>
      </c>
      <c r="M888" s="19">
        <f t="shared" si="27"/>
        <v>7</v>
      </c>
      <c r="N888" s="20" t="s">
        <v>55</v>
      </c>
      <c r="O888" s="1" t="s">
        <v>2521</v>
      </c>
      <c r="P888" s="1"/>
      <c r="Q888" s="33"/>
      <c r="R888" s="112"/>
      <c r="S888" s="32" t="str">
        <f>EMENTARIO[[#This Row],[NR]]&amp;" - "&amp;EMENTARIO[[#This Row],[Especificação]]</f>
        <v>1.2.1.5.54.2.2 - Contribuição Patronal - Militar Inativo - Parcelamentos - Multas e Juros de Mora</v>
      </c>
    </row>
    <row r="889" spans="2:19" x14ac:dyDescent="0.25">
      <c r="B889" s="224"/>
      <c r="C889" s="19" t="s">
        <v>1513</v>
      </c>
      <c r="D889" s="19" t="s">
        <v>1522</v>
      </c>
      <c r="E889" s="19" t="s">
        <v>1513</v>
      </c>
      <c r="F889" s="19" t="s">
        <v>1524</v>
      </c>
      <c r="G889" s="19" t="s">
        <v>1544</v>
      </c>
      <c r="H889" s="19" t="s">
        <v>1522</v>
      </c>
      <c r="I889" s="19" t="s">
        <v>1514</v>
      </c>
      <c r="J889" s="19" t="s">
        <v>9293</v>
      </c>
      <c r="K889" s="21" t="s">
        <v>5187</v>
      </c>
      <c r="L889" s="19" t="str">
        <f t="shared" si="26"/>
        <v>A</v>
      </c>
      <c r="M889" s="19">
        <f t="shared" si="27"/>
        <v>7</v>
      </c>
      <c r="N889" s="20" t="s">
        <v>55</v>
      </c>
      <c r="O889" s="1" t="s">
        <v>2521</v>
      </c>
      <c r="P889" s="1"/>
      <c r="Q889" s="33"/>
      <c r="R889" s="112"/>
      <c r="S889" s="32" t="str">
        <f>EMENTARIO[[#This Row],[NR]]&amp;" - "&amp;EMENTARIO[[#This Row],[Especificação]]</f>
        <v>1.2.1.5.54.2.3 - Contribuição Patronal - Militar Inativo - Parcelamentos - Dívida Ativa</v>
      </c>
    </row>
    <row r="890" spans="2:19" ht="30" x14ac:dyDescent="0.25">
      <c r="B890" s="130"/>
      <c r="C890" s="19" t="s">
        <v>1513</v>
      </c>
      <c r="D890" s="19" t="s">
        <v>1522</v>
      </c>
      <c r="E890" s="19" t="s">
        <v>1513</v>
      </c>
      <c r="F890" s="19" t="s">
        <v>1524</v>
      </c>
      <c r="G890" s="19" t="s">
        <v>1544</v>
      </c>
      <c r="H890" s="19" t="s">
        <v>1522</v>
      </c>
      <c r="I890" s="19" t="s">
        <v>1523</v>
      </c>
      <c r="J890" s="19" t="s">
        <v>9294</v>
      </c>
      <c r="K890" s="21" t="s">
        <v>5188</v>
      </c>
      <c r="L890" s="19" t="str">
        <f t="shared" si="26"/>
        <v>A</v>
      </c>
      <c r="M890" s="19">
        <f t="shared" si="27"/>
        <v>7</v>
      </c>
      <c r="N890" s="20" t="s">
        <v>55</v>
      </c>
      <c r="O890" s="1" t="s">
        <v>2521</v>
      </c>
      <c r="P890" s="1"/>
      <c r="Q890" s="33"/>
      <c r="R890" s="112"/>
      <c r="S890" s="7" t="str">
        <f>EMENTARIO[[#This Row],[NR]]&amp;" - "&amp;EMENTARIO[[#This Row],[Especificação]]</f>
        <v>1.2.1.5.54.2.4 - Contribuição Patronal - Militar Inativo - Parcelamentos - Dívida Ativa - Multas e Juros de Mora da Dívida Ativa</v>
      </c>
    </row>
    <row r="891" spans="2:19" x14ac:dyDescent="0.25">
      <c r="B891" s="130"/>
      <c r="C891" s="19" t="s">
        <v>1513</v>
      </c>
      <c r="D891" s="19" t="s">
        <v>1522</v>
      </c>
      <c r="E891" s="19" t="s">
        <v>1513</v>
      </c>
      <c r="F891" s="19" t="s">
        <v>1524</v>
      </c>
      <c r="G891" s="19" t="s">
        <v>1544</v>
      </c>
      <c r="H891" s="19" t="s">
        <v>1522</v>
      </c>
      <c r="I891" s="19" t="s">
        <v>1524</v>
      </c>
      <c r="J891" s="19" t="s">
        <v>9295</v>
      </c>
      <c r="K891" s="21" t="s">
        <v>5189</v>
      </c>
      <c r="L891" s="19" t="str">
        <f t="shared" si="26"/>
        <v>A</v>
      </c>
      <c r="M891" s="19">
        <f t="shared" si="27"/>
        <v>7</v>
      </c>
      <c r="N891" s="20" t="s">
        <v>51</v>
      </c>
      <c r="O891" s="1" t="s">
        <v>2521</v>
      </c>
      <c r="P891" s="1"/>
      <c r="Q891" s="33"/>
      <c r="R891" s="112" t="s">
        <v>157</v>
      </c>
      <c r="S891" s="7" t="str">
        <f>EMENTARIO[[#This Row],[NR]]&amp;" - "&amp;EMENTARIO[[#This Row],[Especificação]]</f>
        <v>1.2.1.5.54.2.5 - Contribuição Patronal - Militar Inativo - Parcelamentos - Multas</v>
      </c>
    </row>
    <row r="892" spans="2:19" x14ac:dyDescent="0.25">
      <c r="B892" s="130"/>
      <c r="C892" s="19" t="s">
        <v>1513</v>
      </c>
      <c r="D892" s="19" t="s">
        <v>1522</v>
      </c>
      <c r="E892" s="19" t="s">
        <v>1513</v>
      </c>
      <c r="F892" s="19" t="s">
        <v>1524</v>
      </c>
      <c r="G892" s="19" t="s">
        <v>1544</v>
      </c>
      <c r="H892" s="19" t="s">
        <v>1522</v>
      </c>
      <c r="I892" s="19" t="s">
        <v>1518</v>
      </c>
      <c r="J892" s="19" t="s">
        <v>9296</v>
      </c>
      <c r="K892" s="21" t="s">
        <v>5190</v>
      </c>
      <c r="L892" s="19" t="str">
        <f t="shared" si="26"/>
        <v>A</v>
      </c>
      <c r="M892" s="19">
        <f t="shared" si="27"/>
        <v>7</v>
      </c>
      <c r="N892" s="20" t="s">
        <v>51</v>
      </c>
      <c r="O892" s="1" t="s">
        <v>2521</v>
      </c>
      <c r="P892" s="1"/>
      <c r="Q892" s="33"/>
      <c r="R892" s="112" t="s">
        <v>157</v>
      </c>
      <c r="S892" s="7" t="str">
        <f>EMENTARIO[[#This Row],[NR]]&amp;" - "&amp;EMENTARIO[[#This Row],[Especificação]]</f>
        <v>1.2.1.5.54.2.6 - Contribuição Patronal - Militar Inativo - Parcelamentos - Juros de Mora</v>
      </c>
    </row>
    <row r="893" spans="2:19" ht="30" x14ac:dyDescent="0.25">
      <c r="B893" s="128"/>
      <c r="C893" s="19" t="s">
        <v>1513</v>
      </c>
      <c r="D893" s="19" t="s">
        <v>1522</v>
      </c>
      <c r="E893" s="19" t="s">
        <v>1513</v>
      </c>
      <c r="F893" s="19" t="s">
        <v>1524</v>
      </c>
      <c r="G893" s="19" t="s">
        <v>1544</v>
      </c>
      <c r="H893" s="19" t="s">
        <v>1522</v>
      </c>
      <c r="I893" s="19" t="s">
        <v>1520</v>
      </c>
      <c r="J893" s="19" t="s">
        <v>9297</v>
      </c>
      <c r="K893" s="21" t="s">
        <v>5191</v>
      </c>
      <c r="L893" s="19" t="str">
        <f t="shared" si="26"/>
        <v>A</v>
      </c>
      <c r="M893" s="19">
        <f t="shared" si="27"/>
        <v>7</v>
      </c>
      <c r="N893" s="20" t="s">
        <v>51</v>
      </c>
      <c r="O893" s="1" t="s">
        <v>2521</v>
      </c>
      <c r="P893" s="1"/>
      <c r="Q893" s="33"/>
      <c r="R893" s="112" t="s">
        <v>157</v>
      </c>
      <c r="S893" s="7" t="str">
        <f>EMENTARIO[[#This Row],[NR]]&amp;" - "&amp;EMENTARIO[[#This Row],[Especificação]]</f>
        <v>1.2.1.5.54.2.7 - Contribuição Patronal - Militar Inativo - Parcelamentos - Dívida Ativa - Multas da Dívida Ativa</v>
      </c>
    </row>
    <row r="894" spans="2:19" ht="30" x14ac:dyDescent="0.25">
      <c r="B894" s="128"/>
      <c r="C894" s="19" t="s">
        <v>1513</v>
      </c>
      <c r="D894" s="19" t="s">
        <v>1522</v>
      </c>
      <c r="E894" s="19" t="s">
        <v>1513</v>
      </c>
      <c r="F894" s="19" t="s">
        <v>1524</v>
      </c>
      <c r="G894" s="19" t="s">
        <v>1544</v>
      </c>
      <c r="H894" s="19" t="s">
        <v>1522</v>
      </c>
      <c r="I894" s="19" t="s">
        <v>1521</v>
      </c>
      <c r="J894" s="19" t="s">
        <v>9298</v>
      </c>
      <c r="K894" s="21" t="s">
        <v>5192</v>
      </c>
      <c r="L894" s="19" t="str">
        <f t="shared" si="26"/>
        <v>A</v>
      </c>
      <c r="M894" s="19">
        <f t="shared" si="27"/>
        <v>7</v>
      </c>
      <c r="N894" s="20" t="s">
        <v>51</v>
      </c>
      <c r="O894" s="1" t="s">
        <v>2521</v>
      </c>
      <c r="P894" s="1"/>
      <c r="Q894" s="33"/>
      <c r="R894" s="112" t="s">
        <v>157</v>
      </c>
      <c r="S894" s="7" t="str">
        <f>EMENTARIO[[#This Row],[NR]]&amp;" - "&amp;EMENTARIO[[#This Row],[Especificação]]</f>
        <v>1.2.1.5.54.2.8 - Contribuição Patronal - Militar Inativo - Parcelamentos - Juros de Mora da Dívida Ativa</v>
      </c>
    </row>
    <row r="895" spans="2:19" ht="30" x14ac:dyDescent="0.25">
      <c r="B895" s="128"/>
      <c r="C895" s="19" t="s">
        <v>1513</v>
      </c>
      <c r="D895" s="19" t="s">
        <v>1522</v>
      </c>
      <c r="E895" s="19" t="s">
        <v>1513</v>
      </c>
      <c r="F895" s="19" t="s">
        <v>1524</v>
      </c>
      <c r="G895" s="19" t="s">
        <v>1544</v>
      </c>
      <c r="H895" s="19" t="s">
        <v>1514</v>
      </c>
      <c r="I895" s="19" t="s">
        <v>1516</v>
      </c>
      <c r="J895" s="19" t="s">
        <v>9299</v>
      </c>
      <c r="K895" s="21" t="s">
        <v>3122</v>
      </c>
      <c r="L895" s="19" t="str">
        <f t="shared" si="26"/>
        <v>S</v>
      </c>
      <c r="M895" s="19">
        <f t="shared" si="27"/>
        <v>6</v>
      </c>
      <c r="N895" s="20" t="s">
        <v>51</v>
      </c>
      <c r="O895" s="1" t="s">
        <v>3123</v>
      </c>
      <c r="P895" s="1"/>
      <c r="Q895" s="33"/>
      <c r="R895" s="112" t="s">
        <v>157</v>
      </c>
      <c r="S895" s="7" t="str">
        <f>EMENTARIO[[#This Row],[NR]]&amp;" - "&amp;EMENTARIO[[#This Row],[Especificação]]</f>
        <v>1.2.1.5.54.3.0 - Contribuição Patronal - Pensionistas Militares - Parcelamentos</v>
      </c>
    </row>
    <row r="896" spans="2:19" x14ac:dyDescent="0.25">
      <c r="B896" s="128"/>
      <c r="C896" s="19" t="s">
        <v>1513</v>
      </c>
      <c r="D896" s="19" t="s">
        <v>1522</v>
      </c>
      <c r="E896" s="19" t="s">
        <v>1513</v>
      </c>
      <c r="F896" s="19" t="s">
        <v>1524</v>
      </c>
      <c r="G896" s="19" t="s">
        <v>1544</v>
      </c>
      <c r="H896" s="19" t="s">
        <v>1514</v>
      </c>
      <c r="I896" s="19" t="s">
        <v>1513</v>
      </c>
      <c r="J896" s="19" t="s">
        <v>9300</v>
      </c>
      <c r="K896" s="21" t="s">
        <v>5193</v>
      </c>
      <c r="L896" s="19" t="str">
        <f t="shared" si="26"/>
        <v>A</v>
      </c>
      <c r="M896" s="19">
        <f t="shared" si="27"/>
        <v>7</v>
      </c>
      <c r="N896" s="20" t="s">
        <v>51</v>
      </c>
      <c r="O896" s="1" t="s">
        <v>2521</v>
      </c>
      <c r="P896" s="1"/>
      <c r="Q896" s="33"/>
      <c r="R896" s="112" t="s">
        <v>157</v>
      </c>
      <c r="S896" s="7" t="str">
        <f>EMENTARIO[[#This Row],[NR]]&amp;" - "&amp;EMENTARIO[[#This Row],[Especificação]]</f>
        <v>1.2.1.5.54.3.1 - Contribuição Patronal - Pensionistas Militares - Parcelamentos - Principal</v>
      </c>
    </row>
    <row r="897" spans="2:19" ht="30" x14ac:dyDescent="0.25">
      <c r="B897" s="128"/>
      <c r="C897" s="19" t="s">
        <v>1513</v>
      </c>
      <c r="D897" s="19" t="s">
        <v>1522</v>
      </c>
      <c r="E897" s="19" t="s">
        <v>1513</v>
      </c>
      <c r="F897" s="19" t="s">
        <v>1524</v>
      </c>
      <c r="G897" s="19" t="s">
        <v>1544</v>
      </c>
      <c r="H897" s="19" t="s">
        <v>1514</v>
      </c>
      <c r="I897" s="19" t="s">
        <v>1522</v>
      </c>
      <c r="J897" s="19" t="s">
        <v>9301</v>
      </c>
      <c r="K897" s="21" t="s">
        <v>5194</v>
      </c>
      <c r="L897" s="19" t="str">
        <f t="shared" si="26"/>
        <v>A</v>
      </c>
      <c r="M897" s="19">
        <f t="shared" si="27"/>
        <v>7</v>
      </c>
      <c r="N897" s="20" t="s">
        <v>51</v>
      </c>
      <c r="O897" s="1" t="s">
        <v>2521</v>
      </c>
      <c r="P897" s="1"/>
      <c r="Q897" s="33"/>
      <c r="R897" s="112" t="s">
        <v>157</v>
      </c>
      <c r="S897" s="7" t="str">
        <f>EMENTARIO[[#This Row],[NR]]&amp;" - "&amp;EMENTARIO[[#This Row],[Especificação]]</f>
        <v>1.2.1.5.54.3.2 - Contribuição Patronal - Pensionistas Militares - Parcelamentos - Multas e Juros de Mora</v>
      </c>
    </row>
    <row r="898" spans="2:19" ht="30" x14ac:dyDescent="0.25">
      <c r="B898" s="128"/>
      <c r="C898" s="19" t="s">
        <v>1513</v>
      </c>
      <c r="D898" s="19" t="s">
        <v>1522</v>
      </c>
      <c r="E898" s="19" t="s">
        <v>1513</v>
      </c>
      <c r="F898" s="19" t="s">
        <v>1524</v>
      </c>
      <c r="G898" s="19" t="s">
        <v>1544</v>
      </c>
      <c r="H898" s="19" t="s">
        <v>1514</v>
      </c>
      <c r="I898" s="19" t="s">
        <v>1514</v>
      </c>
      <c r="J898" s="19" t="s">
        <v>9302</v>
      </c>
      <c r="K898" s="21" t="s">
        <v>5195</v>
      </c>
      <c r="L898" s="19" t="str">
        <f t="shared" si="26"/>
        <v>A</v>
      </c>
      <c r="M898" s="19">
        <f t="shared" si="27"/>
        <v>7</v>
      </c>
      <c r="N898" s="20" t="s">
        <v>51</v>
      </c>
      <c r="O898" s="1" t="s">
        <v>2521</v>
      </c>
      <c r="P898" s="1"/>
      <c r="Q898" s="33"/>
      <c r="R898" s="112" t="s">
        <v>157</v>
      </c>
      <c r="S898" s="7" t="str">
        <f>EMENTARIO[[#This Row],[NR]]&amp;" - "&amp;EMENTARIO[[#This Row],[Especificação]]</f>
        <v>1.2.1.5.54.3.3 - Contribuição Patronal - Pensionistas Militares - Parcelamentos - Dívida Ativa</v>
      </c>
    </row>
    <row r="899" spans="2:19" ht="30" x14ac:dyDescent="0.25">
      <c r="B899" s="128"/>
      <c r="C899" s="19" t="s">
        <v>1513</v>
      </c>
      <c r="D899" s="19" t="s">
        <v>1522</v>
      </c>
      <c r="E899" s="19" t="s">
        <v>1513</v>
      </c>
      <c r="F899" s="19" t="s">
        <v>1524</v>
      </c>
      <c r="G899" s="19" t="s">
        <v>1544</v>
      </c>
      <c r="H899" s="19" t="s">
        <v>1514</v>
      </c>
      <c r="I899" s="19" t="s">
        <v>1523</v>
      </c>
      <c r="J899" s="19" t="s">
        <v>9303</v>
      </c>
      <c r="K899" s="21" t="s">
        <v>5196</v>
      </c>
      <c r="L899" s="19" t="str">
        <f t="shared" si="26"/>
        <v>A</v>
      </c>
      <c r="M899" s="19">
        <f t="shared" si="27"/>
        <v>7</v>
      </c>
      <c r="N899" s="20" t="s">
        <v>51</v>
      </c>
      <c r="O899" s="1" t="s">
        <v>2521</v>
      </c>
      <c r="P899" s="1"/>
      <c r="Q899" s="33"/>
      <c r="R899" s="112" t="s">
        <v>157</v>
      </c>
      <c r="S899" s="7" t="str">
        <f>EMENTARIO[[#This Row],[NR]]&amp;" - "&amp;EMENTARIO[[#This Row],[Especificação]]</f>
        <v>1.2.1.5.54.3.4 - Contribuição Patronal - Pensionistas Militares - Parcelamentos - Dívida Ativa - Multas e Juros de Mora da Dívida Ativa</v>
      </c>
    </row>
    <row r="900" spans="2:19" x14ac:dyDescent="0.25">
      <c r="B900" s="128"/>
      <c r="C900" s="19" t="s">
        <v>1513</v>
      </c>
      <c r="D900" s="19" t="s">
        <v>1522</v>
      </c>
      <c r="E900" s="19" t="s">
        <v>1513</v>
      </c>
      <c r="F900" s="19" t="s">
        <v>1524</v>
      </c>
      <c r="G900" s="19" t="s">
        <v>1544</v>
      </c>
      <c r="H900" s="19" t="s">
        <v>1514</v>
      </c>
      <c r="I900" s="19" t="s">
        <v>1524</v>
      </c>
      <c r="J900" s="19" t="s">
        <v>9304</v>
      </c>
      <c r="K900" s="21" t="s">
        <v>5197</v>
      </c>
      <c r="L900" s="19" t="str">
        <f t="shared" ref="L900:L963" si="28">IF(M900 &lt; M901,"S","A")</f>
        <v>A</v>
      </c>
      <c r="M900" s="19">
        <f t="shared" ref="M900:M963" si="29">IF(VALUE(I900)&gt;0,7,IF(VALUE(H900)&gt;0,6,IF(VALUE(G900)&gt;0,5,IF(VALUE(F900)&gt;0,4,IF(VALUE(E900)&gt;0,3,IF(VALUE(D900)&gt;0,2,1))))))</f>
        <v>7</v>
      </c>
      <c r="N900" s="20" t="s">
        <v>45</v>
      </c>
      <c r="O900" s="1" t="s">
        <v>2521</v>
      </c>
      <c r="P900" s="1"/>
      <c r="Q900" s="33"/>
      <c r="R900" s="112" t="s">
        <v>157</v>
      </c>
      <c r="S900" s="7" t="str">
        <f>EMENTARIO[[#This Row],[NR]]&amp;" - "&amp;EMENTARIO[[#This Row],[Especificação]]</f>
        <v>1.2.1.5.54.3.5 - Contribuição Patronal - Pensionistas Militares - Parcelamentos - Multas</v>
      </c>
    </row>
    <row r="901" spans="2:19" ht="30" x14ac:dyDescent="0.25">
      <c r="B901" s="128"/>
      <c r="C901" s="19" t="s">
        <v>1513</v>
      </c>
      <c r="D901" s="19" t="s">
        <v>1522</v>
      </c>
      <c r="E901" s="19" t="s">
        <v>1513</v>
      </c>
      <c r="F901" s="19" t="s">
        <v>1524</v>
      </c>
      <c r="G901" s="19" t="s">
        <v>1544</v>
      </c>
      <c r="H901" s="19" t="s">
        <v>1514</v>
      </c>
      <c r="I901" s="19" t="s">
        <v>1518</v>
      </c>
      <c r="J901" s="19" t="s">
        <v>9305</v>
      </c>
      <c r="K901" s="21" t="s">
        <v>5198</v>
      </c>
      <c r="L901" s="19" t="str">
        <f t="shared" si="28"/>
        <v>A</v>
      </c>
      <c r="M901" s="19">
        <f t="shared" si="29"/>
        <v>7</v>
      </c>
      <c r="N901" s="20" t="s">
        <v>45</v>
      </c>
      <c r="O901" s="1" t="s">
        <v>2521</v>
      </c>
      <c r="P901" s="1"/>
      <c r="Q901" s="33"/>
      <c r="R901" s="112" t="s">
        <v>157</v>
      </c>
      <c r="S901" s="7" t="str">
        <f>EMENTARIO[[#This Row],[NR]]&amp;" - "&amp;EMENTARIO[[#This Row],[Especificação]]</f>
        <v>1.2.1.5.54.3.6 - Contribuição Patronal - Pensionistas Militares - Parcelamentos - Juros de Mora</v>
      </c>
    </row>
    <row r="902" spans="2:19" ht="30" x14ac:dyDescent="0.25">
      <c r="B902" s="128"/>
      <c r="C902" s="19" t="s">
        <v>1513</v>
      </c>
      <c r="D902" s="19" t="s">
        <v>1522</v>
      </c>
      <c r="E902" s="19" t="s">
        <v>1513</v>
      </c>
      <c r="F902" s="19" t="s">
        <v>1524</v>
      </c>
      <c r="G902" s="19" t="s">
        <v>1544</v>
      </c>
      <c r="H902" s="19" t="s">
        <v>1514</v>
      </c>
      <c r="I902" s="19" t="s">
        <v>1520</v>
      </c>
      <c r="J902" s="19" t="s">
        <v>9306</v>
      </c>
      <c r="K902" s="21" t="s">
        <v>5199</v>
      </c>
      <c r="L902" s="19" t="str">
        <f t="shared" si="28"/>
        <v>A</v>
      </c>
      <c r="M902" s="19">
        <f t="shared" si="29"/>
        <v>7</v>
      </c>
      <c r="N902" s="20" t="s">
        <v>45</v>
      </c>
      <c r="O902" s="1" t="s">
        <v>2521</v>
      </c>
      <c r="P902" s="1"/>
      <c r="Q902" s="33"/>
      <c r="R902" s="112" t="s">
        <v>157</v>
      </c>
      <c r="S902" s="7" t="str">
        <f>EMENTARIO[[#This Row],[NR]]&amp;" - "&amp;EMENTARIO[[#This Row],[Especificação]]</f>
        <v>1.2.1.5.54.3.7 - Contribuição Patronal - Pensionistas Militares - Parcelamentos - Dívida Ativa - Multas da Dívida Ativa</v>
      </c>
    </row>
    <row r="903" spans="2:19" ht="30" x14ac:dyDescent="0.25">
      <c r="B903" s="128"/>
      <c r="C903" s="19" t="s">
        <v>1513</v>
      </c>
      <c r="D903" s="19" t="s">
        <v>1522</v>
      </c>
      <c r="E903" s="19" t="s">
        <v>1513</v>
      </c>
      <c r="F903" s="19" t="s">
        <v>1524</v>
      </c>
      <c r="G903" s="19" t="s">
        <v>1544</v>
      </c>
      <c r="H903" s="19" t="s">
        <v>1514</v>
      </c>
      <c r="I903" s="19" t="s">
        <v>1521</v>
      </c>
      <c r="J903" s="19" t="s">
        <v>9307</v>
      </c>
      <c r="K903" s="21" t="s">
        <v>5200</v>
      </c>
      <c r="L903" s="19" t="str">
        <f t="shared" si="28"/>
        <v>A</v>
      </c>
      <c r="M903" s="19">
        <f t="shared" si="29"/>
        <v>7</v>
      </c>
      <c r="N903" s="20" t="s">
        <v>55</v>
      </c>
      <c r="O903" s="1" t="s">
        <v>2521</v>
      </c>
      <c r="P903" s="1"/>
      <c r="Q903" s="33"/>
      <c r="R903" s="112" t="s">
        <v>157</v>
      </c>
      <c r="S903" s="7" t="str">
        <f>EMENTARIO[[#This Row],[NR]]&amp;" - "&amp;EMENTARIO[[#This Row],[Especificação]]</f>
        <v>1.2.1.5.54.3.8 - Contribuição Patronal - Pensionistas Militares - Parcelamentos - Juros de Mora da Dívida Ativa</v>
      </c>
    </row>
    <row r="904" spans="2:19" ht="30" x14ac:dyDescent="0.25">
      <c r="B904" s="128"/>
      <c r="C904" s="19" t="s">
        <v>1513</v>
      </c>
      <c r="D904" s="19" t="s">
        <v>1522</v>
      </c>
      <c r="E904" s="19" t="s">
        <v>1513</v>
      </c>
      <c r="F904" s="19" t="s">
        <v>1524</v>
      </c>
      <c r="G904" s="19" t="s">
        <v>1545</v>
      </c>
      <c r="H904" s="19" t="s">
        <v>1516</v>
      </c>
      <c r="I904" s="19" t="s">
        <v>1516</v>
      </c>
      <c r="J904" s="19" t="s">
        <v>9308</v>
      </c>
      <c r="K904" s="21" t="s">
        <v>3124</v>
      </c>
      <c r="L904" s="19" t="str">
        <f t="shared" si="28"/>
        <v>S</v>
      </c>
      <c r="M904" s="19">
        <f t="shared" si="29"/>
        <v>5</v>
      </c>
      <c r="N904" s="20" t="s">
        <v>55</v>
      </c>
      <c r="O904" s="1" t="s">
        <v>3125</v>
      </c>
      <c r="P904" s="1"/>
      <c r="Q904" s="33"/>
      <c r="R904" s="112" t="s">
        <v>157</v>
      </c>
      <c r="S904" s="7" t="str">
        <f>EMENTARIO[[#This Row],[NR]]&amp;" - "&amp;EMENTARIO[[#This Row],[Especificação]]</f>
        <v>1.2.1.5.55.0.0 - Contribuição do Militar para o Sistema de Proteção Social dos Militares - Parcelamentos</v>
      </c>
    </row>
    <row r="905" spans="2:19" ht="30" x14ac:dyDescent="0.25">
      <c r="B905" s="128"/>
      <c r="C905" s="19" t="s">
        <v>1513</v>
      </c>
      <c r="D905" s="19" t="s">
        <v>1522</v>
      </c>
      <c r="E905" s="19" t="s">
        <v>1513</v>
      </c>
      <c r="F905" s="19" t="s">
        <v>1524</v>
      </c>
      <c r="G905" s="19" t="s">
        <v>1545</v>
      </c>
      <c r="H905" s="19" t="s">
        <v>1513</v>
      </c>
      <c r="I905" s="19" t="s">
        <v>1516</v>
      </c>
      <c r="J905" s="19" t="s">
        <v>9309</v>
      </c>
      <c r="K905" s="21" t="s">
        <v>3126</v>
      </c>
      <c r="L905" s="19" t="str">
        <f t="shared" si="28"/>
        <v>S</v>
      </c>
      <c r="M905" s="19">
        <f t="shared" si="29"/>
        <v>6</v>
      </c>
      <c r="N905" s="20" t="s">
        <v>55</v>
      </c>
      <c r="O905" s="1" t="s">
        <v>3127</v>
      </c>
      <c r="P905" s="1"/>
      <c r="Q905" s="33"/>
      <c r="R905" s="112" t="s">
        <v>157</v>
      </c>
      <c r="S905" s="7" t="str">
        <f>EMENTARIO[[#This Row],[NR]]&amp;" - "&amp;EMENTARIO[[#This Row],[Especificação]]</f>
        <v>1.2.1.5.55.1.0 - Contribuição do Militar Ativo - Parcelamentos</v>
      </c>
    </row>
    <row r="906" spans="2:19" x14ac:dyDescent="0.25">
      <c r="B906" s="128"/>
      <c r="C906" s="19" t="s">
        <v>1513</v>
      </c>
      <c r="D906" s="19" t="s">
        <v>1522</v>
      </c>
      <c r="E906" s="19" t="s">
        <v>1513</v>
      </c>
      <c r="F906" s="19" t="s">
        <v>1524</v>
      </c>
      <c r="G906" s="19" t="s">
        <v>1545</v>
      </c>
      <c r="H906" s="19" t="s">
        <v>1513</v>
      </c>
      <c r="I906" s="19" t="s">
        <v>1513</v>
      </c>
      <c r="J906" s="19" t="s">
        <v>9310</v>
      </c>
      <c r="K906" s="21" t="s">
        <v>5201</v>
      </c>
      <c r="L906" s="19" t="str">
        <f t="shared" si="28"/>
        <v>A</v>
      </c>
      <c r="M906" s="19">
        <f t="shared" si="29"/>
        <v>7</v>
      </c>
      <c r="N906" s="20" t="s">
        <v>55</v>
      </c>
      <c r="O906" s="1" t="s">
        <v>2521</v>
      </c>
      <c r="P906" s="1"/>
      <c r="Q906" s="33"/>
      <c r="R906" s="112"/>
      <c r="S906" s="7" t="str">
        <f>EMENTARIO[[#This Row],[NR]]&amp;" - "&amp;EMENTARIO[[#This Row],[Especificação]]</f>
        <v>1.2.1.5.55.1.1 - Contribuição do Militar Ativo - Parcelamentos - Principal</v>
      </c>
    </row>
    <row r="907" spans="2:19" x14ac:dyDescent="0.25">
      <c r="B907" s="128"/>
      <c r="C907" s="19" t="s">
        <v>1513</v>
      </c>
      <c r="D907" s="19" t="s">
        <v>1522</v>
      </c>
      <c r="E907" s="19" t="s">
        <v>1513</v>
      </c>
      <c r="F907" s="19" t="s">
        <v>1524</v>
      </c>
      <c r="G907" s="19" t="s">
        <v>1545</v>
      </c>
      <c r="H907" s="19" t="s">
        <v>1513</v>
      </c>
      <c r="I907" s="19" t="s">
        <v>1522</v>
      </c>
      <c r="J907" s="19" t="s">
        <v>9311</v>
      </c>
      <c r="K907" s="21" t="s">
        <v>5202</v>
      </c>
      <c r="L907" s="19" t="str">
        <f t="shared" si="28"/>
        <v>A</v>
      </c>
      <c r="M907" s="19">
        <f t="shared" si="29"/>
        <v>7</v>
      </c>
      <c r="N907" s="20" t="s">
        <v>55</v>
      </c>
      <c r="O907" s="1" t="s">
        <v>2521</v>
      </c>
      <c r="P907" s="1"/>
      <c r="Q907" s="33"/>
      <c r="R907" s="112"/>
      <c r="S907" s="7" t="str">
        <f>EMENTARIO[[#This Row],[NR]]&amp;" - "&amp;EMENTARIO[[#This Row],[Especificação]]</f>
        <v>1.2.1.5.55.1.2 - Contribuição do Militar Ativo - Parcelamentos - Multas e Juros de Mora</v>
      </c>
    </row>
    <row r="908" spans="2:19" x14ac:dyDescent="0.25">
      <c r="B908" s="128"/>
      <c r="C908" s="19" t="s">
        <v>1513</v>
      </c>
      <c r="D908" s="19" t="s">
        <v>1522</v>
      </c>
      <c r="E908" s="19" t="s">
        <v>1513</v>
      </c>
      <c r="F908" s="19" t="s">
        <v>1524</v>
      </c>
      <c r="G908" s="19" t="s">
        <v>1545</v>
      </c>
      <c r="H908" s="19" t="s">
        <v>1513</v>
      </c>
      <c r="I908" s="19" t="s">
        <v>1514</v>
      </c>
      <c r="J908" s="19" t="s">
        <v>9312</v>
      </c>
      <c r="K908" s="21" t="s">
        <v>5203</v>
      </c>
      <c r="L908" s="19" t="str">
        <f t="shared" si="28"/>
        <v>A</v>
      </c>
      <c r="M908" s="19">
        <f t="shared" si="29"/>
        <v>7</v>
      </c>
      <c r="N908" s="20" t="s">
        <v>55</v>
      </c>
      <c r="O908" s="1" t="s">
        <v>2521</v>
      </c>
      <c r="P908" s="1"/>
      <c r="Q908" s="33"/>
      <c r="R908" s="112" t="s">
        <v>157</v>
      </c>
      <c r="S908" s="7" t="str">
        <f>EMENTARIO[[#This Row],[NR]]&amp;" - "&amp;EMENTARIO[[#This Row],[Especificação]]</f>
        <v>1.2.1.5.55.1.3 - Contribuição do Militar Ativo - Parcelamentos - Dívida Ativa</v>
      </c>
    </row>
    <row r="909" spans="2:19" ht="30" x14ac:dyDescent="0.25">
      <c r="B909" s="128"/>
      <c r="C909" s="19" t="s">
        <v>1513</v>
      </c>
      <c r="D909" s="19" t="s">
        <v>1522</v>
      </c>
      <c r="E909" s="19" t="s">
        <v>1513</v>
      </c>
      <c r="F909" s="19" t="s">
        <v>1524</v>
      </c>
      <c r="G909" s="19" t="s">
        <v>1545</v>
      </c>
      <c r="H909" s="19" t="s">
        <v>1513</v>
      </c>
      <c r="I909" s="19" t="s">
        <v>1523</v>
      </c>
      <c r="J909" s="19" t="s">
        <v>9313</v>
      </c>
      <c r="K909" s="21" t="s">
        <v>5204</v>
      </c>
      <c r="L909" s="19" t="str">
        <f t="shared" si="28"/>
        <v>A</v>
      </c>
      <c r="M909" s="19">
        <f t="shared" si="29"/>
        <v>7</v>
      </c>
      <c r="N909" s="20" t="s">
        <v>55</v>
      </c>
      <c r="O909" s="1" t="s">
        <v>2521</v>
      </c>
      <c r="P909" s="1"/>
      <c r="Q909" s="33"/>
      <c r="R909" s="112" t="s">
        <v>157</v>
      </c>
      <c r="S909" s="7" t="str">
        <f>EMENTARIO[[#This Row],[NR]]&amp;" - "&amp;EMENTARIO[[#This Row],[Especificação]]</f>
        <v>1.2.1.5.55.1.4 - Contribuição do Militar Ativo - Parcelamentos - Dívida Ativa - Multas e Juros de Mora da Dívida Ativa</v>
      </c>
    </row>
    <row r="910" spans="2:19" x14ac:dyDescent="0.25">
      <c r="B910" s="128"/>
      <c r="C910" s="19" t="s">
        <v>1513</v>
      </c>
      <c r="D910" s="19" t="s">
        <v>1522</v>
      </c>
      <c r="E910" s="19" t="s">
        <v>1513</v>
      </c>
      <c r="F910" s="19" t="s">
        <v>1524</v>
      </c>
      <c r="G910" s="19" t="s">
        <v>1545</v>
      </c>
      <c r="H910" s="19" t="s">
        <v>1513</v>
      </c>
      <c r="I910" s="19" t="s">
        <v>1524</v>
      </c>
      <c r="J910" s="19" t="s">
        <v>9314</v>
      </c>
      <c r="K910" s="21" t="s">
        <v>5205</v>
      </c>
      <c r="L910" s="19" t="str">
        <f t="shared" si="28"/>
        <v>A</v>
      </c>
      <c r="M910" s="19">
        <f t="shared" si="29"/>
        <v>7</v>
      </c>
      <c r="N910" s="20" t="s">
        <v>55</v>
      </c>
      <c r="O910" s="1" t="s">
        <v>2521</v>
      </c>
      <c r="P910" s="1"/>
      <c r="Q910" s="33"/>
      <c r="R910" s="112" t="s">
        <v>157</v>
      </c>
      <c r="S910" s="7" t="str">
        <f>EMENTARIO[[#This Row],[NR]]&amp;" - "&amp;EMENTARIO[[#This Row],[Especificação]]</f>
        <v>1.2.1.5.55.1.5 - Contribuição do Militar Ativo - Parcelamentos - Multas</v>
      </c>
    </row>
    <row r="911" spans="2:19" x14ac:dyDescent="0.25">
      <c r="B911" s="128"/>
      <c r="C911" s="19" t="s">
        <v>1513</v>
      </c>
      <c r="D911" s="19" t="s">
        <v>1522</v>
      </c>
      <c r="E911" s="19" t="s">
        <v>1513</v>
      </c>
      <c r="F911" s="19" t="s">
        <v>1524</v>
      </c>
      <c r="G911" s="19" t="s">
        <v>1545</v>
      </c>
      <c r="H911" s="19" t="s">
        <v>1513</v>
      </c>
      <c r="I911" s="19" t="s">
        <v>1518</v>
      </c>
      <c r="J911" s="19" t="s">
        <v>9315</v>
      </c>
      <c r="K911" s="21" t="s">
        <v>5206</v>
      </c>
      <c r="L911" s="19" t="str">
        <f t="shared" si="28"/>
        <v>A</v>
      </c>
      <c r="M911" s="19">
        <f t="shared" si="29"/>
        <v>7</v>
      </c>
      <c r="N911" s="20" t="s">
        <v>55</v>
      </c>
      <c r="O911" s="1" t="s">
        <v>2521</v>
      </c>
      <c r="P911" s="1"/>
      <c r="Q911" s="33"/>
      <c r="R911" s="112" t="s">
        <v>157</v>
      </c>
      <c r="S911" s="7" t="str">
        <f>EMENTARIO[[#This Row],[NR]]&amp;" - "&amp;EMENTARIO[[#This Row],[Especificação]]</f>
        <v>1.2.1.5.55.1.6 - Contribuição do Militar Ativo - Parcelamentos - Juros de Mora</v>
      </c>
    </row>
    <row r="912" spans="2:19" ht="30" x14ac:dyDescent="0.25">
      <c r="B912" s="128"/>
      <c r="C912" s="19" t="s">
        <v>1513</v>
      </c>
      <c r="D912" s="19" t="s">
        <v>1522</v>
      </c>
      <c r="E912" s="19" t="s">
        <v>1513</v>
      </c>
      <c r="F912" s="19" t="s">
        <v>1524</v>
      </c>
      <c r="G912" s="19" t="s">
        <v>1545</v>
      </c>
      <c r="H912" s="19" t="s">
        <v>1513</v>
      </c>
      <c r="I912" s="19" t="s">
        <v>1520</v>
      </c>
      <c r="J912" s="19" t="s">
        <v>9316</v>
      </c>
      <c r="K912" s="21" t="s">
        <v>5207</v>
      </c>
      <c r="L912" s="19" t="str">
        <f t="shared" si="28"/>
        <v>A</v>
      </c>
      <c r="M912" s="19">
        <f t="shared" si="29"/>
        <v>7</v>
      </c>
      <c r="N912" s="20" t="s">
        <v>55</v>
      </c>
      <c r="O912" s="1" t="s">
        <v>2521</v>
      </c>
      <c r="P912" s="1"/>
      <c r="Q912" s="33"/>
      <c r="R912" s="112" t="s">
        <v>157</v>
      </c>
      <c r="S912" s="7" t="str">
        <f>EMENTARIO[[#This Row],[NR]]&amp;" - "&amp;EMENTARIO[[#This Row],[Especificação]]</f>
        <v>1.2.1.5.55.1.7 - Contribuição do Militar Ativo - Parcelamentos - Dívida Ativa - Multas da Dívida Ativa</v>
      </c>
    </row>
    <row r="913" spans="2:19" ht="30" x14ac:dyDescent="0.25">
      <c r="B913" s="128"/>
      <c r="C913" s="19" t="s">
        <v>1513</v>
      </c>
      <c r="D913" s="19" t="s">
        <v>1522</v>
      </c>
      <c r="E913" s="19" t="s">
        <v>1513</v>
      </c>
      <c r="F913" s="19" t="s">
        <v>1524</v>
      </c>
      <c r="G913" s="19" t="s">
        <v>1545</v>
      </c>
      <c r="H913" s="19" t="s">
        <v>1513</v>
      </c>
      <c r="I913" s="19" t="s">
        <v>1521</v>
      </c>
      <c r="J913" s="19" t="s">
        <v>9317</v>
      </c>
      <c r="K913" s="21" t="s">
        <v>5208</v>
      </c>
      <c r="L913" s="19" t="str">
        <f t="shared" si="28"/>
        <v>A</v>
      </c>
      <c r="M913" s="19">
        <f t="shared" si="29"/>
        <v>7</v>
      </c>
      <c r="N913" s="20" t="s">
        <v>55</v>
      </c>
      <c r="O913" s="1" t="s">
        <v>2521</v>
      </c>
      <c r="P913" s="1"/>
      <c r="Q913" s="33"/>
      <c r="R913" s="112" t="s">
        <v>157</v>
      </c>
      <c r="S913" s="7" t="str">
        <f>EMENTARIO[[#This Row],[NR]]&amp;" - "&amp;EMENTARIO[[#This Row],[Especificação]]</f>
        <v>1.2.1.5.55.1.8 - Contribuição do Militar Ativo - Parcelamentos - Juros de Mora da Dívida Ativa</v>
      </c>
    </row>
    <row r="914" spans="2:19" ht="30" x14ac:dyDescent="0.25">
      <c r="B914" s="128"/>
      <c r="C914" s="19" t="s">
        <v>1513</v>
      </c>
      <c r="D914" s="19" t="s">
        <v>1522</v>
      </c>
      <c r="E914" s="19" t="s">
        <v>1513</v>
      </c>
      <c r="F914" s="19" t="s">
        <v>1524</v>
      </c>
      <c r="G914" s="19" t="s">
        <v>1545</v>
      </c>
      <c r="H914" s="19" t="s">
        <v>1522</v>
      </c>
      <c r="I914" s="19" t="s">
        <v>1516</v>
      </c>
      <c r="J914" s="19" t="s">
        <v>9318</v>
      </c>
      <c r="K914" s="21" t="s">
        <v>3128</v>
      </c>
      <c r="L914" s="19" t="str">
        <f t="shared" si="28"/>
        <v>S</v>
      </c>
      <c r="M914" s="19">
        <f t="shared" si="29"/>
        <v>6</v>
      </c>
      <c r="N914" s="20" t="s">
        <v>55</v>
      </c>
      <c r="O914" s="1" t="s">
        <v>3129</v>
      </c>
      <c r="P914" s="1"/>
      <c r="Q914" s="33"/>
      <c r="R914" s="112" t="s">
        <v>157</v>
      </c>
      <c r="S914" s="7" t="str">
        <f>EMENTARIO[[#This Row],[NR]]&amp;" - "&amp;EMENTARIO[[#This Row],[Especificação]]</f>
        <v>1.2.1.5.55.2.0 - Contribuição do Militar Inativo - Parcelamentos</v>
      </c>
    </row>
    <row r="915" spans="2:19" x14ac:dyDescent="0.25">
      <c r="B915" s="128"/>
      <c r="C915" s="19" t="s">
        <v>1513</v>
      </c>
      <c r="D915" s="19" t="s">
        <v>1522</v>
      </c>
      <c r="E915" s="19" t="s">
        <v>1513</v>
      </c>
      <c r="F915" s="19" t="s">
        <v>1524</v>
      </c>
      <c r="G915" s="19" t="s">
        <v>1545</v>
      </c>
      <c r="H915" s="19" t="s">
        <v>1522</v>
      </c>
      <c r="I915" s="19" t="s">
        <v>1513</v>
      </c>
      <c r="J915" s="19" t="s">
        <v>9319</v>
      </c>
      <c r="K915" s="21" t="s">
        <v>5209</v>
      </c>
      <c r="L915" s="19" t="str">
        <f t="shared" si="28"/>
        <v>A</v>
      </c>
      <c r="M915" s="19">
        <f t="shared" si="29"/>
        <v>7</v>
      </c>
      <c r="N915" s="20" t="s">
        <v>55</v>
      </c>
      <c r="O915" s="1" t="s">
        <v>2521</v>
      </c>
      <c r="P915" s="1"/>
      <c r="Q915" s="33"/>
      <c r="R915" s="112" t="s">
        <v>157</v>
      </c>
      <c r="S915" s="7" t="str">
        <f>EMENTARIO[[#This Row],[NR]]&amp;" - "&amp;EMENTARIO[[#This Row],[Especificação]]</f>
        <v>1.2.1.5.55.2.1 - Contribuição do Militar Inativo - Parcelamentos - Principal</v>
      </c>
    </row>
    <row r="916" spans="2:19" x14ac:dyDescent="0.25">
      <c r="B916" s="128"/>
      <c r="C916" s="19" t="s">
        <v>1513</v>
      </c>
      <c r="D916" s="19" t="s">
        <v>1522</v>
      </c>
      <c r="E916" s="19" t="s">
        <v>1513</v>
      </c>
      <c r="F916" s="19" t="s">
        <v>1524</v>
      </c>
      <c r="G916" s="19" t="s">
        <v>1545</v>
      </c>
      <c r="H916" s="19" t="s">
        <v>1522</v>
      </c>
      <c r="I916" s="19" t="s">
        <v>1522</v>
      </c>
      <c r="J916" s="19" t="s">
        <v>9320</v>
      </c>
      <c r="K916" s="21" t="s">
        <v>5210</v>
      </c>
      <c r="L916" s="19" t="str">
        <f t="shared" si="28"/>
        <v>A</v>
      </c>
      <c r="M916" s="19">
        <f t="shared" si="29"/>
        <v>7</v>
      </c>
      <c r="N916" s="20" t="s">
        <v>55</v>
      </c>
      <c r="O916" s="1" t="s">
        <v>2521</v>
      </c>
      <c r="P916" s="1" t="s">
        <v>4421</v>
      </c>
      <c r="Q916" s="19"/>
      <c r="R916" s="112">
        <v>45126</v>
      </c>
      <c r="S916" s="7" t="str">
        <f>EMENTARIO[[#This Row],[NR]]&amp;" - "&amp;EMENTARIO[[#This Row],[Especificação]]</f>
        <v>1.2.1.5.55.2.2 - Contribuição do Militar Inativo - Parcelamentos - Multas e Juros de Mora</v>
      </c>
    </row>
    <row r="917" spans="2:19" x14ac:dyDescent="0.25">
      <c r="B917" s="224"/>
      <c r="C917" s="19" t="s">
        <v>1513</v>
      </c>
      <c r="D917" s="19" t="s">
        <v>1522</v>
      </c>
      <c r="E917" s="19" t="s">
        <v>1513</v>
      </c>
      <c r="F917" s="19" t="s">
        <v>1524</v>
      </c>
      <c r="G917" s="19" t="s">
        <v>1545</v>
      </c>
      <c r="H917" s="19" t="s">
        <v>1522</v>
      </c>
      <c r="I917" s="19" t="s">
        <v>1514</v>
      </c>
      <c r="J917" s="19" t="s">
        <v>9321</v>
      </c>
      <c r="K917" s="21" t="s">
        <v>5211</v>
      </c>
      <c r="L917" s="19" t="str">
        <f t="shared" si="28"/>
        <v>A</v>
      </c>
      <c r="M917" s="19">
        <f t="shared" si="29"/>
        <v>7</v>
      </c>
      <c r="N917" s="20" t="s">
        <v>55</v>
      </c>
      <c r="O917" s="1" t="s">
        <v>2521</v>
      </c>
      <c r="P917" s="1"/>
      <c r="Q917" s="19"/>
      <c r="R917" s="112">
        <v>45126</v>
      </c>
      <c r="S917" s="7" t="str">
        <f>EMENTARIO[[#This Row],[NR]]&amp;" - "&amp;EMENTARIO[[#This Row],[Especificação]]</f>
        <v>1.2.1.5.55.2.3 - Contribuição do Militar Inativo - Parcelamentos - Dívida Ativa</v>
      </c>
    </row>
    <row r="918" spans="2:19" ht="30" x14ac:dyDescent="0.25">
      <c r="B918" s="224"/>
      <c r="C918" s="19" t="s">
        <v>1513</v>
      </c>
      <c r="D918" s="19" t="s">
        <v>1522</v>
      </c>
      <c r="E918" s="19" t="s">
        <v>1513</v>
      </c>
      <c r="F918" s="19" t="s">
        <v>1524</v>
      </c>
      <c r="G918" s="19" t="s">
        <v>1545</v>
      </c>
      <c r="H918" s="19" t="s">
        <v>1522</v>
      </c>
      <c r="I918" s="19" t="s">
        <v>1523</v>
      </c>
      <c r="J918" s="19" t="s">
        <v>9322</v>
      </c>
      <c r="K918" s="21" t="s">
        <v>5212</v>
      </c>
      <c r="L918" s="19" t="str">
        <f t="shared" si="28"/>
        <v>A</v>
      </c>
      <c r="M918" s="19">
        <f t="shared" si="29"/>
        <v>7</v>
      </c>
      <c r="N918" s="20" t="s">
        <v>55</v>
      </c>
      <c r="O918" s="1" t="s">
        <v>2521</v>
      </c>
      <c r="P918" s="1"/>
      <c r="Q918" s="33"/>
      <c r="R918" s="112" t="s">
        <v>157</v>
      </c>
      <c r="S918" s="7" t="str">
        <f>EMENTARIO[[#This Row],[NR]]&amp;" - "&amp;EMENTARIO[[#This Row],[Especificação]]</f>
        <v>1.2.1.5.55.2.4 - Contribuição do Militar Inativo - Parcelamentos - Dívida Ativa - Multas e Juros de Mora da Dívida Ativa</v>
      </c>
    </row>
    <row r="919" spans="2:19" x14ac:dyDescent="0.25">
      <c r="B919" s="128"/>
      <c r="C919" s="19" t="s">
        <v>1513</v>
      </c>
      <c r="D919" s="19" t="s">
        <v>1522</v>
      </c>
      <c r="E919" s="19" t="s">
        <v>1513</v>
      </c>
      <c r="F919" s="19" t="s">
        <v>1524</v>
      </c>
      <c r="G919" s="19" t="s">
        <v>1545</v>
      </c>
      <c r="H919" s="19" t="s">
        <v>1522</v>
      </c>
      <c r="I919" s="19" t="s">
        <v>1524</v>
      </c>
      <c r="J919" s="19" t="s">
        <v>9323</v>
      </c>
      <c r="K919" s="21" t="s">
        <v>5213</v>
      </c>
      <c r="L919" s="19" t="str">
        <f t="shared" si="28"/>
        <v>A</v>
      </c>
      <c r="M919" s="19">
        <f t="shared" si="29"/>
        <v>7</v>
      </c>
      <c r="N919" s="20" t="s">
        <v>55</v>
      </c>
      <c r="O919" s="1" t="s">
        <v>2521</v>
      </c>
      <c r="P919" s="1"/>
      <c r="Q919" s="33"/>
      <c r="R919" s="112" t="s">
        <v>157</v>
      </c>
      <c r="S919" s="7" t="str">
        <f>EMENTARIO[[#This Row],[NR]]&amp;" - "&amp;EMENTARIO[[#This Row],[Especificação]]</f>
        <v>1.2.1.5.55.2.5 - Contribuição do Militar Inativo - Parcelamentos - Multas</v>
      </c>
    </row>
    <row r="920" spans="2:19" x14ac:dyDescent="0.25">
      <c r="B920" s="224"/>
      <c r="C920" s="19" t="s">
        <v>1513</v>
      </c>
      <c r="D920" s="19" t="s">
        <v>1522</v>
      </c>
      <c r="E920" s="19" t="s">
        <v>1513</v>
      </c>
      <c r="F920" s="19" t="s">
        <v>1524</v>
      </c>
      <c r="G920" s="19" t="s">
        <v>1545</v>
      </c>
      <c r="H920" s="19" t="s">
        <v>1522</v>
      </c>
      <c r="I920" s="19" t="s">
        <v>1518</v>
      </c>
      <c r="J920" s="19" t="s">
        <v>9324</v>
      </c>
      <c r="K920" s="21" t="s">
        <v>5214</v>
      </c>
      <c r="L920" s="19" t="str">
        <f t="shared" si="28"/>
        <v>A</v>
      </c>
      <c r="M920" s="19">
        <f t="shared" si="29"/>
        <v>7</v>
      </c>
      <c r="N920" s="20" t="s">
        <v>45</v>
      </c>
      <c r="O920" s="1" t="s">
        <v>2521</v>
      </c>
      <c r="P920" s="1"/>
      <c r="Q920" s="33"/>
      <c r="R920" s="112" t="s">
        <v>157</v>
      </c>
      <c r="S920" s="7" t="str">
        <f>EMENTARIO[[#This Row],[NR]]&amp;" - "&amp;EMENTARIO[[#This Row],[Especificação]]</f>
        <v>1.2.1.5.55.2.6 - Contribuição do Militar Inativo - Parcelamentos - Juros de Mora</v>
      </c>
    </row>
    <row r="921" spans="2:19" ht="30" x14ac:dyDescent="0.25">
      <c r="B921" s="224"/>
      <c r="C921" s="19" t="s">
        <v>1513</v>
      </c>
      <c r="D921" s="19" t="s">
        <v>1522</v>
      </c>
      <c r="E921" s="19" t="s">
        <v>1513</v>
      </c>
      <c r="F921" s="19" t="s">
        <v>1524</v>
      </c>
      <c r="G921" s="19" t="s">
        <v>1545</v>
      </c>
      <c r="H921" s="19" t="s">
        <v>1522</v>
      </c>
      <c r="I921" s="19" t="s">
        <v>1520</v>
      </c>
      <c r="J921" s="19" t="s">
        <v>9325</v>
      </c>
      <c r="K921" s="21" t="s">
        <v>5215</v>
      </c>
      <c r="L921" s="19" t="str">
        <f t="shared" si="28"/>
        <v>A</v>
      </c>
      <c r="M921" s="19">
        <f t="shared" si="29"/>
        <v>7</v>
      </c>
      <c r="N921" s="20" t="s">
        <v>55</v>
      </c>
      <c r="O921" s="1" t="s">
        <v>2521</v>
      </c>
      <c r="P921" s="1"/>
      <c r="Q921" s="33"/>
      <c r="R921" s="112" t="s">
        <v>157</v>
      </c>
      <c r="S921" s="7" t="str">
        <f>EMENTARIO[[#This Row],[NR]]&amp;" - "&amp;EMENTARIO[[#This Row],[Especificação]]</f>
        <v>1.2.1.5.55.2.7 - Contribuição do Militar Inativo - Parcelamentos - Dívida Ativa - Multas da Dívida Ativa</v>
      </c>
    </row>
    <row r="922" spans="2:19" ht="44.25" customHeight="1" x14ac:dyDescent="0.25">
      <c r="B922" s="224"/>
      <c r="C922" s="19" t="s">
        <v>1513</v>
      </c>
      <c r="D922" s="19" t="s">
        <v>1522</v>
      </c>
      <c r="E922" s="19" t="s">
        <v>1513</v>
      </c>
      <c r="F922" s="19" t="s">
        <v>1524</v>
      </c>
      <c r="G922" s="19" t="s">
        <v>1545</v>
      </c>
      <c r="H922" s="19" t="s">
        <v>1522</v>
      </c>
      <c r="I922" s="19" t="s">
        <v>1521</v>
      </c>
      <c r="J922" s="19" t="s">
        <v>9326</v>
      </c>
      <c r="K922" s="21" t="s">
        <v>5216</v>
      </c>
      <c r="L922" s="19" t="str">
        <f t="shared" si="28"/>
        <v>A</v>
      </c>
      <c r="M922" s="19">
        <f t="shared" si="29"/>
        <v>7</v>
      </c>
      <c r="N922" s="20" t="s">
        <v>55</v>
      </c>
      <c r="O922" s="1" t="s">
        <v>2521</v>
      </c>
      <c r="P922" s="1"/>
      <c r="Q922" s="33"/>
      <c r="R922" s="112" t="s">
        <v>157</v>
      </c>
      <c r="S922" s="7" t="str">
        <f>EMENTARIO[[#This Row],[NR]]&amp;" - "&amp;EMENTARIO[[#This Row],[Especificação]]</f>
        <v>1.2.1.5.55.2.8 - Contribuição do Militar Inativo - Parcelamentos - Juros de Mora da Dívida Ativa</v>
      </c>
    </row>
    <row r="923" spans="2:19" ht="30" x14ac:dyDescent="0.25">
      <c r="B923" s="224"/>
      <c r="C923" s="19" t="s">
        <v>1513</v>
      </c>
      <c r="D923" s="19" t="s">
        <v>1522</v>
      </c>
      <c r="E923" s="19" t="s">
        <v>1513</v>
      </c>
      <c r="F923" s="19" t="s">
        <v>1524</v>
      </c>
      <c r="G923" s="19" t="s">
        <v>1545</v>
      </c>
      <c r="H923" s="19" t="s">
        <v>1514</v>
      </c>
      <c r="I923" s="19" t="s">
        <v>1516</v>
      </c>
      <c r="J923" s="19" t="s">
        <v>9327</v>
      </c>
      <c r="K923" s="21" t="s">
        <v>3130</v>
      </c>
      <c r="L923" s="19" t="str">
        <f t="shared" si="28"/>
        <v>S</v>
      </c>
      <c r="M923" s="19">
        <f t="shared" si="29"/>
        <v>6</v>
      </c>
      <c r="N923" s="20" t="s">
        <v>55</v>
      </c>
      <c r="O923" s="1" t="s">
        <v>3131</v>
      </c>
      <c r="P923" s="1"/>
      <c r="Q923" s="33"/>
      <c r="R923" s="112" t="s">
        <v>157</v>
      </c>
      <c r="S923" s="7" t="str">
        <f>EMENTARIO[[#This Row],[NR]]&amp;" - "&amp;EMENTARIO[[#This Row],[Especificação]]</f>
        <v>1.2.1.5.55.3.0 - Contribuição dos Pensionistas Militares - Parcelamentos</v>
      </c>
    </row>
    <row r="924" spans="2:19" x14ac:dyDescent="0.25">
      <c r="B924" s="224"/>
      <c r="C924" s="19" t="s">
        <v>1513</v>
      </c>
      <c r="D924" s="19" t="s">
        <v>1522</v>
      </c>
      <c r="E924" s="19" t="s">
        <v>1513</v>
      </c>
      <c r="F924" s="19" t="s">
        <v>1524</v>
      </c>
      <c r="G924" s="19" t="s">
        <v>1545</v>
      </c>
      <c r="H924" s="19" t="s">
        <v>1514</v>
      </c>
      <c r="I924" s="19" t="s">
        <v>1513</v>
      </c>
      <c r="J924" s="19" t="s">
        <v>9328</v>
      </c>
      <c r="K924" s="21" t="s">
        <v>5217</v>
      </c>
      <c r="L924" s="19" t="str">
        <f t="shared" si="28"/>
        <v>A</v>
      </c>
      <c r="M924" s="19">
        <f t="shared" si="29"/>
        <v>7</v>
      </c>
      <c r="N924" s="20" t="s">
        <v>55</v>
      </c>
      <c r="O924" s="1" t="s">
        <v>2521</v>
      </c>
      <c r="P924" s="1"/>
      <c r="Q924" s="33"/>
      <c r="R924" s="112" t="s">
        <v>157</v>
      </c>
      <c r="S924" s="7" t="str">
        <f>EMENTARIO[[#This Row],[NR]]&amp;" - "&amp;EMENTARIO[[#This Row],[Especificação]]</f>
        <v>1.2.1.5.55.3.1 - Contribuição dos Pensionistas Militares - Parcelamentos - Principal</v>
      </c>
    </row>
    <row r="925" spans="2:19" ht="30" x14ac:dyDescent="0.25">
      <c r="B925" s="224"/>
      <c r="C925" s="19" t="s">
        <v>1513</v>
      </c>
      <c r="D925" s="19" t="s">
        <v>1522</v>
      </c>
      <c r="E925" s="19" t="s">
        <v>1513</v>
      </c>
      <c r="F925" s="19" t="s">
        <v>1524</v>
      </c>
      <c r="G925" s="19" t="s">
        <v>1545</v>
      </c>
      <c r="H925" s="19" t="s">
        <v>1514</v>
      </c>
      <c r="I925" s="19" t="s">
        <v>1522</v>
      </c>
      <c r="J925" s="19" t="s">
        <v>9329</v>
      </c>
      <c r="K925" s="21" t="s">
        <v>5218</v>
      </c>
      <c r="L925" s="19" t="str">
        <f t="shared" si="28"/>
        <v>A</v>
      </c>
      <c r="M925" s="19">
        <f t="shared" si="29"/>
        <v>7</v>
      </c>
      <c r="N925" s="20" t="s">
        <v>55</v>
      </c>
      <c r="O925" s="1" t="s">
        <v>2521</v>
      </c>
      <c r="P925" s="1"/>
      <c r="Q925" s="33"/>
      <c r="R925" s="112" t="s">
        <v>157</v>
      </c>
      <c r="S925" s="7" t="str">
        <f>EMENTARIO[[#This Row],[NR]]&amp;" - "&amp;EMENTARIO[[#This Row],[Especificação]]</f>
        <v>1.2.1.5.55.3.2 - Contribuição dos Pensionistas Militares - Parcelamentos - Multas e Juros de Mora</v>
      </c>
    </row>
    <row r="926" spans="2:19" x14ac:dyDescent="0.25">
      <c r="B926" s="128"/>
      <c r="C926" s="19" t="s">
        <v>1513</v>
      </c>
      <c r="D926" s="19" t="s">
        <v>1522</v>
      </c>
      <c r="E926" s="19" t="s">
        <v>1513</v>
      </c>
      <c r="F926" s="19" t="s">
        <v>1524</v>
      </c>
      <c r="G926" s="19" t="s">
        <v>1545</v>
      </c>
      <c r="H926" s="19" t="s">
        <v>1514</v>
      </c>
      <c r="I926" s="19" t="s">
        <v>1514</v>
      </c>
      <c r="J926" s="19" t="s">
        <v>9330</v>
      </c>
      <c r="K926" s="21" t="s">
        <v>5219</v>
      </c>
      <c r="L926" s="19" t="str">
        <f t="shared" si="28"/>
        <v>A</v>
      </c>
      <c r="M926" s="19">
        <f t="shared" si="29"/>
        <v>7</v>
      </c>
      <c r="N926" s="20" t="s">
        <v>55</v>
      </c>
      <c r="O926" s="1" t="s">
        <v>2521</v>
      </c>
      <c r="P926" s="1"/>
      <c r="Q926" s="33"/>
      <c r="R926" s="112" t="s">
        <v>157</v>
      </c>
      <c r="S926" s="7" t="str">
        <f>EMENTARIO[[#This Row],[NR]]&amp;" - "&amp;EMENTARIO[[#This Row],[Especificação]]</f>
        <v>1.2.1.5.55.3.3 - Contribuição dos Pensionistas Militares - Parcelamentos - Dívida Ativa</v>
      </c>
    </row>
    <row r="927" spans="2:19" ht="30" x14ac:dyDescent="0.25">
      <c r="B927" s="128"/>
      <c r="C927" s="19" t="s">
        <v>1513</v>
      </c>
      <c r="D927" s="19" t="s">
        <v>1522</v>
      </c>
      <c r="E927" s="19" t="s">
        <v>1513</v>
      </c>
      <c r="F927" s="19" t="s">
        <v>1524</v>
      </c>
      <c r="G927" s="19" t="s">
        <v>1545</v>
      </c>
      <c r="H927" s="19" t="s">
        <v>1514</v>
      </c>
      <c r="I927" s="19" t="s">
        <v>1523</v>
      </c>
      <c r="J927" s="19" t="s">
        <v>9331</v>
      </c>
      <c r="K927" s="21" t="s">
        <v>5220</v>
      </c>
      <c r="L927" s="19" t="str">
        <f t="shared" si="28"/>
        <v>A</v>
      </c>
      <c r="M927" s="19">
        <f t="shared" si="29"/>
        <v>7</v>
      </c>
      <c r="N927" s="20" t="s">
        <v>55</v>
      </c>
      <c r="O927" s="1" t="s">
        <v>2521</v>
      </c>
      <c r="P927" s="1"/>
      <c r="Q927" s="33"/>
      <c r="R927" s="112" t="s">
        <v>157</v>
      </c>
      <c r="S927" s="7" t="str">
        <f>EMENTARIO[[#This Row],[NR]]&amp;" - "&amp;EMENTARIO[[#This Row],[Especificação]]</f>
        <v>1.2.1.5.55.3.4 - Contribuição dos Pensionistas Militares - Parcelamentos - Dívida Ativa - Multas e Juros de Mora da Dívida Ativa</v>
      </c>
    </row>
    <row r="928" spans="2:19" x14ac:dyDescent="0.25">
      <c r="B928" s="7"/>
      <c r="C928" s="19" t="s">
        <v>1513</v>
      </c>
      <c r="D928" s="19" t="s">
        <v>1522</v>
      </c>
      <c r="E928" s="19" t="s">
        <v>1513</v>
      </c>
      <c r="F928" s="19" t="s">
        <v>1524</v>
      </c>
      <c r="G928" s="19" t="s">
        <v>1545</v>
      </c>
      <c r="H928" s="19" t="s">
        <v>1514</v>
      </c>
      <c r="I928" s="19" t="s">
        <v>1524</v>
      </c>
      <c r="J928" s="19" t="s">
        <v>9332</v>
      </c>
      <c r="K928" s="21" t="s">
        <v>5221</v>
      </c>
      <c r="L928" s="19" t="str">
        <f t="shared" si="28"/>
        <v>A</v>
      </c>
      <c r="M928" s="19">
        <f t="shared" si="29"/>
        <v>7</v>
      </c>
      <c r="N928" s="20" t="s">
        <v>55</v>
      </c>
      <c r="O928" s="1" t="s">
        <v>2521</v>
      </c>
      <c r="P928" s="1"/>
      <c r="Q928" s="33"/>
      <c r="R928" s="112" t="s">
        <v>157</v>
      </c>
      <c r="S928" s="7" t="str">
        <f>EMENTARIO[[#This Row],[NR]]&amp;" - "&amp;EMENTARIO[[#This Row],[Especificação]]</f>
        <v>1.2.1.5.55.3.5 - Contribuição dos Pensionistas Militares - Parcelamentos - Multas</v>
      </c>
    </row>
    <row r="929" spans="2:19" x14ac:dyDescent="0.25">
      <c r="B929" s="128"/>
      <c r="C929" s="19" t="s">
        <v>1513</v>
      </c>
      <c r="D929" s="19" t="s">
        <v>1522</v>
      </c>
      <c r="E929" s="19" t="s">
        <v>1513</v>
      </c>
      <c r="F929" s="19" t="s">
        <v>1524</v>
      </c>
      <c r="G929" s="19" t="s">
        <v>1545</v>
      </c>
      <c r="H929" s="19" t="s">
        <v>1514</v>
      </c>
      <c r="I929" s="19" t="s">
        <v>1518</v>
      </c>
      <c r="J929" s="19" t="s">
        <v>9333</v>
      </c>
      <c r="K929" s="21" t="s">
        <v>5222</v>
      </c>
      <c r="L929" s="19" t="str">
        <f t="shared" si="28"/>
        <v>A</v>
      </c>
      <c r="M929" s="19">
        <f t="shared" si="29"/>
        <v>7</v>
      </c>
      <c r="N929" s="20" t="s">
        <v>55</v>
      </c>
      <c r="O929" s="1" t="s">
        <v>2521</v>
      </c>
      <c r="P929" s="1"/>
      <c r="Q929" s="33"/>
      <c r="R929" s="112" t="s">
        <v>157</v>
      </c>
      <c r="S929" s="7" t="str">
        <f>EMENTARIO[[#This Row],[NR]]&amp;" - "&amp;EMENTARIO[[#This Row],[Especificação]]</f>
        <v>1.2.1.5.55.3.6 - Contribuição dos Pensionistas Militares - Parcelamentos - Juros de Mora</v>
      </c>
    </row>
    <row r="930" spans="2:19" ht="30" x14ac:dyDescent="0.25">
      <c r="B930" s="128"/>
      <c r="C930" s="19" t="s">
        <v>1513</v>
      </c>
      <c r="D930" s="19" t="s">
        <v>1522</v>
      </c>
      <c r="E930" s="19" t="s">
        <v>1513</v>
      </c>
      <c r="F930" s="19" t="s">
        <v>1524</v>
      </c>
      <c r="G930" s="19" t="s">
        <v>1545</v>
      </c>
      <c r="H930" s="19" t="s">
        <v>1514</v>
      </c>
      <c r="I930" s="19" t="s">
        <v>1520</v>
      </c>
      <c r="J930" s="19" t="s">
        <v>9334</v>
      </c>
      <c r="K930" s="21" t="s">
        <v>5223</v>
      </c>
      <c r="L930" s="19" t="str">
        <f t="shared" si="28"/>
        <v>A</v>
      </c>
      <c r="M930" s="19">
        <f t="shared" si="29"/>
        <v>7</v>
      </c>
      <c r="N930" s="20" t="s">
        <v>55</v>
      </c>
      <c r="O930" s="1" t="s">
        <v>2521</v>
      </c>
      <c r="P930" s="1"/>
      <c r="Q930" s="33"/>
      <c r="R930" s="112" t="s">
        <v>157</v>
      </c>
      <c r="S930" s="7" t="str">
        <f>EMENTARIO[[#This Row],[NR]]&amp;" - "&amp;EMENTARIO[[#This Row],[Especificação]]</f>
        <v>1.2.1.5.55.3.7 - Contribuição dos Pensionistas Militares - Parcelamentos - Dívida Ativa - Multas da Dívida Ativa</v>
      </c>
    </row>
    <row r="931" spans="2:19" ht="30" x14ac:dyDescent="0.25">
      <c r="B931" s="128"/>
      <c r="C931" s="19" t="s">
        <v>1513</v>
      </c>
      <c r="D931" s="19" t="s">
        <v>1522</v>
      </c>
      <c r="E931" s="19" t="s">
        <v>1513</v>
      </c>
      <c r="F931" s="19" t="s">
        <v>1524</v>
      </c>
      <c r="G931" s="19" t="s">
        <v>1545</v>
      </c>
      <c r="H931" s="19" t="s">
        <v>1514</v>
      </c>
      <c r="I931" s="19" t="s">
        <v>1521</v>
      </c>
      <c r="J931" s="19" t="s">
        <v>9335</v>
      </c>
      <c r="K931" s="21" t="s">
        <v>5224</v>
      </c>
      <c r="L931" s="19" t="str">
        <f t="shared" si="28"/>
        <v>A</v>
      </c>
      <c r="M931" s="19">
        <f t="shared" si="29"/>
        <v>7</v>
      </c>
      <c r="N931" s="20" t="s">
        <v>55</v>
      </c>
      <c r="O931" s="1" t="s">
        <v>2521</v>
      </c>
      <c r="P931" s="1"/>
      <c r="Q931" s="33"/>
      <c r="R931" s="112" t="s">
        <v>157</v>
      </c>
      <c r="S931" s="7" t="str">
        <f>EMENTARIO[[#This Row],[NR]]&amp;" - "&amp;EMENTARIO[[#This Row],[Especificação]]</f>
        <v>1.2.1.5.55.3.8 - Contribuição dos Pensionistas Militares - Parcelamentos - Juros de Mora da Dívida Ativa</v>
      </c>
    </row>
    <row r="932" spans="2:19" ht="60" customHeight="1" x14ac:dyDescent="0.25">
      <c r="B932" s="131"/>
      <c r="C932" s="19" t="s">
        <v>1513</v>
      </c>
      <c r="D932" s="19" t="s">
        <v>1522</v>
      </c>
      <c r="E932" s="19" t="s">
        <v>1513</v>
      </c>
      <c r="F932" s="19" t="s">
        <v>1524</v>
      </c>
      <c r="G932" s="19" t="s">
        <v>1546</v>
      </c>
      <c r="H932" s="19" t="s">
        <v>1516</v>
      </c>
      <c r="I932" s="19" t="s">
        <v>1516</v>
      </c>
      <c r="J932" s="19" t="s">
        <v>9336</v>
      </c>
      <c r="K932" s="21" t="s">
        <v>3132</v>
      </c>
      <c r="L932" s="19" t="str">
        <f t="shared" si="28"/>
        <v>S</v>
      </c>
      <c r="M932" s="19">
        <f t="shared" si="29"/>
        <v>5</v>
      </c>
      <c r="N932" s="20" t="s">
        <v>55</v>
      </c>
      <c r="O932" s="1" t="s">
        <v>3133</v>
      </c>
      <c r="P932" s="1"/>
      <c r="Q932" s="33"/>
      <c r="R932" s="112" t="s">
        <v>157</v>
      </c>
      <c r="S932" s="7" t="str">
        <f>EMENTARIO[[#This Row],[NR]]&amp;" - "&amp;EMENTARIO[[#This Row],[Especificação]]</f>
        <v xml:space="preserve">1.2.1.5.56.0.0 - Contribuição do Militar para o Sistema de Proteção Social dos Militares, Oriunda de Sentenças Judiciais </v>
      </c>
    </row>
    <row r="933" spans="2:19" ht="30" x14ac:dyDescent="0.25">
      <c r="B933" s="128"/>
      <c r="C933" s="19" t="s">
        <v>1513</v>
      </c>
      <c r="D933" s="19" t="s">
        <v>1522</v>
      </c>
      <c r="E933" s="19" t="s">
        <v>1513</v>
      </c>
      <c r="F933" s="19" t="s">
        <v>1524</v>
      </c>
      <c r="G933" s="19" t="s">
        <v>1546</v>
      </c>
      <c r="H933" s="19" t="s">
        <v>1513</v>
      </c>
      <c r="I933" s="19" t="s">
        <v>1516</v>
      </c>
      <c r="J933" s="19" t="s">
        <v>9337</v>
      </c>
      <c r="K933" s="21" t="s">
        <v>3134</v>
      </c>
      <c r="L933" s="19" t="str">
        <f t="shared" si="28"/>
        <v>S</v>
      </c>
      <c r="M933" s="19">
        <f t="shared" si="29"/>
        <v>6</v>
      </c>
      <c r="N933" s="20" t="s">
        <v>55</v>
      </c>
      <c r="O933" s="1" t="s">
        <v>3135</v>
      </c>
      <c r="P933" s="1"/>
      <c r="Q933" s="33"/>
      <c r="R933" s="112" t="s">
        <v>157</v>
      </c>
      <c r="S933" s="7" t="str">
        <f>EMENTARIO[[#This Row],[NR]]&amp;" - "&amp;EMENTARIO[[#This Row],[Especificação]]</f>
        <v>1.2.1.5.56.1.0 - Contribuição do Militar Oriunda de Sentenças Judiciais - Militar Ativo</v>
      </c>
    </row>
    <row r="934" spans="2:19" ht="30" x14ac:dyDescent="0.25">
      <c r="B934" s="128"/>
      <c r="C934" s="19" t="s">
        <v>1513</v>
      </c>
      <c r="D934" s="19" t="s">
        <v>1522</v>
      </c>
      <c r="E934" s="19" t="s">
        <v>1513</v>
      </c>
      <c r="F934" s="19" t="s">
        <v>1524</v>
      </c>
      <c r="G934" s="19" t="s">
        <v>1546</v>
      </c>
      <c r="H934" s="19" t="s">
        <v>1513</v>
      </c>
      <c r="I934" s="19" t="s">
        <v>1513</v>
      </c>
      <c r="J934" s="19" t="s">
        <v>9338</v>
      </c>
      <c r="K934" s="21" t="s">
        <v>5225</v>
      </c>
      <c r="L934" s="19" t="str">
        <f t="shared" si="28"/>
        <v>A</v>
      </c>
      <c r="M934" s="19">
        <f t="shared" si="29"/>
        <v>7</v>
      </c>
      <c r="N934" s="20" t="s">
        <v>55</v>
      </c>
      <c r="O934" s="1" t="s">
        <v>2521</v>
      </c>
      <c r="P934" s="1"/>
      <c r="Q934" s="33"/>
      <c r="R934" s="112"/>
      <c r="S934" s="7" t="str">
        <f>EMENTARIO[[#This Row],[NR]]&amp;" - "&amp;EMENTARIO[[#This Row],[Especificação]]</f>
        <v>1.2.1.5.56.1.1 - Contribuição do Militar Oriunda de Sentenças Judiciais - Militar Ativo - Principal</v>
      </c>
    </row>
    <row r="935" spans="2:19" ht="30" x14ac:dyDescent="0.25">
      <c r="C935" s="19" t="s">
        <v>1513</v>
      </c>
      <c r="D935" s="19" t="s">
        <v>1522</v>
      </c>
      <c r="E935" s="19" t="s">
        <v>1513</v>
      </c>
      <c r="F935" s="19" t="s">
        <v>1524</v>
      </c>
      <c r="G935" s="19" t="s">
        <v>1546</v>
      </c>
      <c r="H935" s="19" t="s">
        <v>1513</v>
      </c>
      <c r="I935" s="19" t="s">
        <v>1522</v>
      </c>
      <c r="J935" s="19" t="s">
        <v>9339</v>
      </c>
      <c r="K935" s="21" t="s">
        <v>5226</v>
      </c>
      <c r="L935" s="19" t="str">
        <f t="shared" si="28"/>
        <v>A</v>
      </c>
      <c r="M935" s="19">
        <f t="shared" si="29"/>
        <v>7</v>
      </c>
      <c r="N935" s="20" t="s">
        <v>55</v>
      </c>
      <c r="O935" s="1" t="s">
        <v>2521</v>
      </c>
      <c r="P935" s="1"/>
      <c r="Q935" s="33"/>
      <c r="R935" s="112"/>
      <c r="S935" s="7" t="str">
        <f>EMENTARIO[[#This Row],[NR]]&amp;" - "&amp;EMENTARIO[[#This Row],[Especificação]]</f>
        <v>1.2.1.5.56.1.2 - Contribuição do Militar Oriunda de Sentenças Judiciais - Militar Ativo - Multas e Juros de Mora</v>
      </c>
    </row>
    <row r="936" spans="2:19" ht="30" x14ac:dyDescent="0.25">
      <c r="C936" s="19" t="s">
        <v>1513</v>
      </c>
      <c r="D936" s="19" t="s">
        <v>1522</v>
      </c>
      <c r="E936" s="19" t="s">
        <v>1513</v>
      </c>
      <c r="F936" s="19" t="s">
        <v>1524</v>
      </c>
      <c r="G936" s="19" t="s">
        <v>1546</v>
      </c>
      <c r="H936" s="19" t="s">
        <v>1513</v>
      </c>
      <c r="I936" s="19" t="s">
        <v>1514</v>
      </c>
      <c r="J936" s="19" t="s">
        <v>9340</v>
      </c>
      <c r="K936" s="21" t="s">
        <v>5227</v>
      </c>
      <c r="L936" s="19" t="str">
        <f t="shared" si="28"/>
        <v>A</v>
      </c>
      <c r="M936" s="19">
        <f t="shared" si="29"/>
        <v>7</v>
      </c>
      <c r="N936" s="20" t="s">
        <v>51</v>
      </c>
      <c r="O936" s="1" t="s">
        <v>2521</v>
      </c>
      <c r="P936" s="39"/>
      <c r="Q936" s="110"/>
      <c r="R936" s="114" t="s">
        <v>157</v>
      </c>
      <c r="S936" s="7" t="str">
        <f>EMENTARIO[[#This Row],[NR]]&amp;" - "&amp;EMENTARIO[[#This Row],[Especificação]]</f>
        <v>1.2.1.5.56.1.3 - Contribuição do Militar Oriunda de Sentenças Judiciais - Militar Ativo - Dívida Ativa</v>
      </c>
    </row>
    <row r="937" spans="2:19" ht="30" x14ac:dyDescent="0.25">
      <c r="B937" s="128"/>
      <c r="C937" s="19" t="s">
        <v>1513</v>
      </c>
      <c r="D937" s="19" t="s">
        <v>1522</v>
      </c>
      <c r="E937" s="19" t="s">
        <v>1513</v>
      </c>
      <c r="F937" s="19" t="s">
        <v>1524</v>
      </c>
      <c r="G937" s="19" t="s">
        <v>1546</v>
      </c>
      <c r="H937" s="19" t="s">
        <v>1513</v>
      </c>
      <c r="I937" s="19" t="s">
        <v>1523</v>
      </c>
      <c r="J937" s="19" t="s">
        <v>9341</v>
      </c>
      <c r="K937" s="21" t="s">
        <v>5228</v>
      </c>
      <c r="L937" s="19" t="str">
        <f t="shared" si="28"/>
        <v>A</v>
      </c>
      <c r="M937" s="19">
        <f t="shared" si="29"/>
        <v>7</v>
      </c>
      <c r="N937" s="20" t="s">
        <v>51</v>
      </c>
      <c r="O937" s="1" t="s">
        <v>2521</v>
      </c>
      <c r="P937" s="39"/>
      <c r="Q937" s="110"/>
      <c r="R937" s="114" t="s">
        <v>157</v>
      </c>
      <c r="S937" s="7" t="str">
        <f>EMENTARIO[[#This Row],[NR]]&amp;" - "&amp;EMENTARIO[[#This Row],[Especificação]]</f>
        <v>1.2.1.5.56.1.4 - Contribuição do Militar Oriunda de Sentenças Judiciais - Militar Ativo - Dívida Ativa - Multas e Juros de Mora da Dívida Ativa</v>
      </c>
    </row>
    <row r="938" spans="2:19" ht="33.75" customHeight="1" x14ac:dyDescent="0.25">
      <c r="B938" s="128"/>
      <c r="C938" s="19" t="s">
        <v>1513</v>
      </c>
      <c r="D938" s="19" t="s">
        <v>1522</v>
      </c>
      <c r="E938" s="19" t="s">
        <v>1513</v>
      </c>
      <c r="F938" s="19" t="s">
        <v>1524</v>
      </c>
      <c r="G938" s="19" t="s">
        <v>1546</v>
      </c>
      <c r="H938" s="19" t="s">
        <v>1513</v>
      </c>
      <c r="I938" s="19" t="s">
        <v>1524</v>
      </c>
      <c r="J938" s="19" t="s">
        <v>9342</v>
      </c>
      <c r="K938" s="21" t="s">
        <v>5229</v>
      </c>
      <c r="L938" s="19" t="str">
        <f t="shared" si="28"/>
        <v>A</v>
      </c>
      <c r="M938" s="19">
        <f t="shared" si="29"/>
        <v>7</v>
      </c>
      <c r="N938" s="20" t="s">
        <v>45</v>
      </c>
      <c r="O938" s="1" t="s">
        <v>2521</v>
      </c>
      <c r="P938" s="1"/>
      <c r="Q938" s="33"/>
      <c r="R938" s="112" t="s">
        <v>157</v>
      </c>
      <c r="S938" s="7" t="str">
        <f>EMENTARIO[[#This Row],[NR]]&amp;" - "&amp;EMENTARIO[[#This Row],[Especificação]]</f>
        <v>1.2.1.5.56.1.5 - Contribuição do Militar Oriunda de Sentenças Judiciais - Militar Ativo - Multas</v>
      </c>
    </row>
    <row r="939" spans="2:19" ht="30" x14ac:dyDescent="0.25">
      <c r="B939" s="128"/>
      <c r="C939" s="19" t="s">
        <v>1513</v>
      </c>
      <c r="D939" s="19" t="s">
        <v>1522</v>
      </c>
      <c r="E939" s="19" t="s">
        <v>1513</v>
      </c>
      <c r="F939" s="19" t="s">
        <v>1524</v>
      </c>
      <c r="G939" s="19" t="s">
        <v>1546</v>
      </c>
      <c r="H939" s="19" t="s">
        <v>1513</v>
      </c>
      <c r="I939" s="19" t="s">
        <v>1518</v>
      </c>
      <c r="J939" s="19" t="s">
        <v>9343</v>
      </c>
      <c r="K939" s="21" t="s">
        <v>5230</v>
      </c>
      <c r="L939" s="19" t="str">
        <f t="shared" si="28"/>
        <v>A</v>
      </c>
      <c r="M939" s="19">
        <f t="shared" si="29"/>
        <v>7</v>
      </c>
      <c r="N939" s="20" t="s">
        <v>55</v>
      </c>
      <c r="O939" s="1" t="s">
        <v>2521</v>
      </c>
      <c r="P939" s="1"/>
      <c r="Q939" s="33"/>
      <c r="R939" s="112" t="s">
        <v>157</v>
      </c>
      <c r="S939" s="7" t="str">
        <f>EMENTARIO[[#This Row],[NR]]&amp;" - "&amp;EMENTARIO[[#This Row],[Especificação]]</f>
        <v>1.2.1.5.56.1.6 - Contribuição do Militar Oriunda de Sentenças Judiciais - Militar Ativo - Juros de Mora</v>
      </c>
    </row>
    <row r="940" spans="2:19" ht="30" x14ac:dyDescent="0.25">
      <c r="B940" s="128"/>
      <c r="C940" s="19" t="s">
        <v>1513</v>
      </c>
      <c r="D940" s="19" t="s">
        <v>1522</v>
      </c>
      <c r="E940" s="19" t="s">
        <v>1513</v>
      </c>
      <c r="F940" s="19" t="s">
        <v>1524</v>
      </c>
      <c r="G940" s="19" t="s">
        <v>1546</v>
      </c>
      <c r="H940" s="19" t="s">
        <v>1513</v>
      </c>
      <c r="I940" s="19" t="s">
        <v>1520</v>
      </c>
      <c r="J940" s="19" t="s">
        <v>9344</v>
      </c>
      <c r="K940" s="21" t="s">
        <v>5231</v>
      </c>
      <c r="L940" s="19" t="str">
        <f t="shared" si="28"/>
        <v>A</v>
      </c>
      <c r="M940" s="19">
        <f t="shared" si="29"/>
        <v>7</v>
      </c>
      <c r="N940" s="20" t="s">
        <v>55</v>
      </c>
      <c r="O940" s="1" t="s">
        <v>2521</v>
      </c>
      <c r="P940" s="1"/>
      <c r="Q940" s="33"/>
      <c r="R940" s="112" t="s">
        <v>157</v>
      </c>
      <c r="S940" s="7" t="str">
        <f>EMENTARIO[[#This Row],[NR]]&amp;" - "&amp;EMENTARIO[[#This Row],[Especificação]]</f>
        <v>1.2.1.5.56.1.7 - Contribuição do Militar Oriunda de Sentenças Judiciais - Militar Ativo - Dívida Ativa - Multas da Dívida Ativa</v>
      </c>
    </row>
    <row r="941" spans="2:19" ht="30" x14ac:dyDescent="0.25">
      <c r="B941" s="128"/>
      <c r="C941" s="19" t="s">
        <v>1513</v>
      </c>
      <c r="D941" s="19" t="s">
        <v>1522</v>
      </c>
      <c r="E941" s="19" t="s">
        <v>1513</v>
      </c>
      <c r="F941" s="19" t="s">
        <v>1524</v>
      </c>
      <c r="G941" s="19" t="s">
        <v>1546</v>
      </c>
      <c r="H941" s="19" t="s">
        <v>1513</v>
      </c>
      <c r="I941" s="19" t="s">
        <v>1521</v>
      </c>
      <c r="J941" s="19" t="s">
        <v>9345</v>
      </c>
      <c r="K941" s="21" t="s">
        <v>5232</v>
      </c>
      <c r="L941" s="19" t="str">
        <f t="shared" si="28"/>
        <v>A</v>
      </c>
      <c r="M941" s="19">
        <f t="shared" si="29"/>
        <v>7</v>
      </c>
      <c r="N941" s="20"/>
      <c r="O941" s="1" t="s">
        <v>2521</v>
      </c>
      <c r="P941" s="1"/>
      <c r="Q941" s="33"/>
      <c r="R941" s="112" t="s">
        <v>157</v>
      </c>
      <c r="S941" s="7" t="str">
        <f>EMENTARIO[[#This Row],[NR]]&amp;" - "&amp;EMENTARIO[[#This Row],[Especificação]]</f>
        <v>1.2.1.5.56.1.8 - Contribuição do Militar Oriunda de Sentenças Judiciais - Militar Ativo - Juros de Mora da Dívida Ativa</v>
      </c>
    </row>
    <row r="942" spans="2:19" ht="30" x14ac:dyDescent="0.25">
      <c r="B942" s="128"/>
      <c r="C942" s="19" t="s">
        <v>1513</v>
      </c>
      <c r="D942" s="19" t="s">
        <v>1522</v>
      </c>
      <c r="E942" s="19" t="s">
        <v>1513</v>
      </c>
      <c r="F942" s="19" t="s">
        <v>1524</v>
      </c>
      <c r="G942" s="19" t="s">
        <v>1546</v>
      </c>
      <c r="H942" s="19" t="s">
        <v>1522</v>
      </c>
      <c r="I942" s="19" t="s">
        <v>1516</v>
      </c>
      <c r="J942" s="19" t="s">
        <v>9346</v>
      </c>
      <c r="K942" s="21" t="s">
        <v>3136</v>
      </c>
      <c r="L942" s="19" t="str">
        <f t="shared" si="28"/>
        <v>S</v>
      </c>
      <c r="M942" s="19">
        <f t="shared" si="29"/>
        <v>6</v>
      </c>
      <c r="N942" s="20" t="s">
        <v>55</v>
      </c>
      <c r="O942" s="1" t="s">
        <v>3137</v>
      </c>
      <c r="P942" s="1"/>
      <c r="Q942" s="33"/>
      <c r="R942" s="112" t="s">
        <v>157</v>
      </c>
      <c r="S942" s="7" t="str">
        <f>EMENTARIO[[#This Row],[NR]]&amp;" - "&amp;EMENTARIO[[#This Row],[Especificação]]</f>
        <v>1.2.1.5.56.2.0 - Contribuição do Militar Oriunda de Sentenças Judiciais - Militar Inativo</v>
      </c>
    </row>
    <row r="943" spans="2:19" ht="30" x14ac:dyDescent="0.25">
      <c r="B943" s="128"/>
      <c r="C943" s="19" t="s">
        <v>1513</v>
      </c>
      <c r="D943" s="19" t="s">
        <v>1522</v>
      </c>
      <c r="E943" s="19" t="s">
        <v>1513</v>
      </c>
      <c r="F943" s="19" t="s">
        <v>1524</v>
      </c>
      <c r="G943" s="19" t="s">
        <v>1546</v>
      </c>
      <c r="H943" s="19" t="s">
        <v>1522</v>
      </c>
      <c r="I943" s="19" t="s">
        <v>1513</v>
      </c>
      <c r="J943" s="19" t="s">
        <v>9347</v>
      </c>
      <c r="K943" s="21" t="s">
        <v>5233</v>
      </c>
      <c r="L943" s="19" t="str">
        <f t="shared" si="28"/>
        <v>A</v>
      </c>
      <c r="M943" s="19">
        <f t="shared" si="29"/>
        <v>7</v>
      </c>
      <c r="N943" s="20" t="s">
        <v>55</v>
      </c>
      <c r="O943" s="1" t="s">
        <v>2521</v>
      </c>
      <c r="P943" s="1"/>
      <c r="Q943" s="33"/>
      <c r="R943" s="112" t="s">
        <v>157</v>
      </c>
      <c r="S943" s="7" t="str">
        <f>EMENTARIO[[#This Row],[NR]]&amp;" - "&amp;EMENTARIO[[#This Row],[Especificação]]</f>
        <v>1.2.1.5.56.2.1 - Contribuição do Militar Oriunda de Sentenças Judiciais - Militar Inativo - Principal</v>
      </c>
    </row>
    <row r="944" spans="2:19" ht="30" x14ac:dyDescent="0.25">
      <c r="B944" s="128"/>
      <c r="C944" s="19" t="s">
        <v>1513</v>
      </c>
      <c r="D944" s="19" t="s">
        <v>1522</v>
      </c>
      <c r="E944" s="19" t="s">
        <v>1513</v>
      </c>
      <c r="F944" s="19" t="s">
        <v>1524</v>
      </c>
      <c r="G944" s="19" t="s">
        <v>1546</v>
      </c>
      <c r="H944" s="19" t="s">
        <v>1522</v>
      </c>
      <c r="I944" s="19" t="s">
        <v>1522</v>
      </c>
      <c r="J944" s="19" t="s">
        <v>9348</v>
      </c>
      <c r="K944" s="21" t="s">
        <v>5234</v>
      </c>
      <c r="L944" s="19" t="str">
        <f t="shared" si="28"/>
        <v>A</v>
      </c>
      <c r="M944" s="19">
        <f t="shared" si="29"/>
        <v>7</v>
      </c>
      <c r="N944" s="20" t="s">
        <v>55</v>
      </c>
      <c r="O944" s="1" t="s">
        <v>2521</v>
      </c>
      <c r="P944" s="1"/>
      <c r="Q944" s="33"/>
      <c r="R944" s="112" t="s">
        <v>157</v>
      </c>
      <c r="S944" s="7" t="str">
        <f>EMENTARIO[[#This Row],[NR]]&amp;" - "&amp;EMENTARIO[[#This Row],[Especificação]]</f>
        <v>1.2.1.5.56.2.2 - Contribuição do Militar Oriunda de Sentenças Judiciais - Militar Inativo - Multas e Juros de Mora</v>
      </c>
    </row>
    <row r="945" spans="2:19" ht="30" x14ac:dyDescent="0.25">
      <c r="B945" s="128"/>
      <c r="C945" s="19" t="s">
        <v>1513</v>
      </c>
      <c r="D945" s="19" t="s">
        <v>1522</v>
      </c>
      <c r="E945" s="19" t="s">
        <v>1513</v>
      </c>
      <c r="F945" s="19" t="s">
        <v>1524</v>
      </c>
      <c r="G945" s="19" t="s">
        <v>1546</v>
      </c>
      <c r="H945" s="19" t="s">
        <v>1522</v>
      </c>
      <c r="I945" s="19" t="s">
        <v>1514</v>
      </c>
      <c r="J945" s="19" t="s">
        <v>9349</v>
      </c>
      <c r="K945" s="21" t="s">
        <v>5235</v>
      </c>
      <c r="L945" s="19" t="str">
        <f t="shared" si="28"/>
        <v>A</v>
      </c>
      <c r="M945" s="19">
        <f t="shared" si="29"/>
        <v>7</v>
      </c>
      <c r="N945" s="20" t="s">
        <v>55</v>
      </c>
      <c r="O945" s="1" t="s">
        <v>2521</v>
      </c>
      <c r="P945" s="1"/>
      <c r="Q945" s="33"/>
      <c r="R945" s="112" t="s">
        <v>157</v>
      </c>
      <c r="S945" s="7" t="str">
        <f>EMENTARIO[[#This Row],[NR]]&amp;" - "&amp;EMENTARIO[[#This Row],[Especificação]]</f>
        <v>1.2.1.5.56.2.3 - Contribuição do Militar Oriunda de Sentenças Judiciais - Militar Inativo - Dívida Ativa</v>
      </c>
    </row>
    <row r="946" spans="2:19" ht="30" x14ac:dyDescent="0.25">
      <c r="B946" s="128"/>
      <c r="C946" s="19" t="s">
        <v>1513</v>
      </c>
      <c r="D946" s="19" t="s">
        <v>1522</v>
      </c>
      <c r="E946" s="19" t="s">
        <v>1513</v>
      </c>
      <c r="F946" s="19" t="s">
        <v>1524</v>
      </c>
      <c r="G946" s="19" t="s">
        <v>1546</v>
      </c>
      <c r="H946" s="19" t="s">
        <v>1522</v>
      </c>
      <c r="I946" s="19" t="s">
        <v>1523</v>
      </c>
      <c r="J946" s="19" t="s">
        <v>9350</v>
      </c>
      <c r="K946" s="21" t="s">
        <v>5236</v>
      </c>
      <c r="L946" s="19" t="str">
        <f t="shared" si="28"/>
        <v>A</v>
      </c>
      <c r="M946" s="19">
        <f t="shared" si="29"/>
        <v>7</v>
      </c>
      <c r="N946" s="20" t="s">
        <v>55</v>
      </c>
      <c r="O946" s="1" t="s">
        <v>2521</v>
      </c>
      <c r="P946" s="1"/>
      <c r="Q946" s="33"/>
      <c r="R946" s="112" t="s">
        <v>157</v>
      </c>
      <c r="S946" s="7" t="str">
        <f>EMENTARIO[[#This Row],[NR]]&amp;" - "&amp;EMENTARIO[[#This Row],[Especificação]]</f>
        <v>1.2.1.5.56.2.4 - Contribuição do Militar Oriunda de Sentenças Judiciais - Militar Inativo - Dívida Ativa - Multas e Juros de Mora da Dívida Ativa</v>
      </c>
    </row>
    <row r="947" spans="2:19" ht="30" x14ac:dyDescent="0.25">
      <c r="B947" s="128"/>
      <c r="C947" s="19" t="s">
        <v>1513</v>
      </c>
      <c r="D947" s="19" t="s">
        <v>1522</v>
      </c>
      <c r="E947" s="19" t="s">
        <v>1513</v>
      </c>
      <c r="F947" s="19" t="s">
        <v>1524</v>
      </c>
      <c r="G947" s="19" t="s">
        <v>1546</v>
      </c>
      <c r="H947" s="19" t="s">
        <v>1522</v>
      </c>
      <c r="I947" s="19" t="s">
        <v>1524</v>
      </c>
      <c r="J947" s="19" t="s">
        <v>9351</v>
      </c>
      <c r="K947" s="21" t="s">
        <v>5237</v>
      </c>
      <c r="L947" s="19" t="str">
        <f t="shared" si="28"/>
        <v>A</v>
      </c>
      <c r="M947" s="19">
        <f t="shared" si="29"/>
        <v>7</v>
      </c>
      <c r="N947" s="20" t="s">
        <v>55</v>
      </c>
      <c r="O947" s="1" t="s">
        <v>2521</v>
      </c>
      <c r="P947" s="1"/>
      <c r="Q947" s="33"/>
      <c r="R947" s="112" t="s">
        <v>157</v>
      </c>
      <c r="S947" s="7" t="str">
        <f>EMENTARIO[[#This Row],[NR]]&amp;" - "&amp;EMENTARIO[[#This Row],[Especificação]]</f>
        <v>1.2.1.5.56.2.5 - Contribuição do Militar Oriunda de Sentenças Judiciais - Militar Inativo - Multas</v>
      </c>
    </row>
    <row r="948" spans="2:19" ht="30" x14ac:dyDescent="0.25">
      <c r="B948" s="130"/>
      <c r="C948" s="19" t="s">
        <v>1513</v>
      </c>
      <c r="D948" s="19" t="s">
        <v>1522</v>
      </c>
      <c r="E948" s="19" t="s">
        <v>1513</v>
      </c>
      <c r="F948" s="19" t="s">
        <v>1524</v>
      </c>
      <c r="G948" s="19" t="s">
        <v>1546</v>
      </c>
      <c r="H948" s="19" t="s">
        <v>1522</v>
      </c>
      <c r="I948" s="19" t="s">
        <v>1518</v>
      </c>
      <c r="J948" s="19" t="s">
        <v>9352</v>
      </c>
      <c r="K948" s="21" t="s">
        <v>5238</v>
      </c>
      <c r="L948" s="19" t="str">
        <f t="shared" si="28"/>
        <v>A</v>
      </c>
      <c r="M948" s="19">
        <f t="shared" si="29"/>
        <v>7</v>
      </c>
      <c r="N948" s="20" t="s">
        <v>55</v>
      </c>
      <c r="O948" s="1" t="s">
        <v>2521</v>
      </c>
      <c r="P948" s="1"/>
      <c r="Q948" s="33"/>
      <c r="R948" s="112" t="s">
        <v>157</v>
      </c>
      <c r="S948" s="7" t="str">
        <f>EMENTARIO[[#This Row],[NR]]&amp;" - "&amp;EMENTARIO[[#This Row],[Especificação]]</f>
        <v>1.2.1.5.56.2.6 - Contribuição do Militar Oriunda de Sentenças Judiciais - Militar Inativo - Juros de Mora</v>
      </c>
    </row>
    <row r="949" spans="2:19" ht="30" x14ac:dyDescent="0.25">
      <c r="B949" s="130"/>
      <c r="C949" s="19" t="s">
        <v>1513</v>
      </c>
      <c r="D949" s="19" t="s">
        <v>1522</v>
      </c>
      <c r="E949" s="19" t="s">
        <v>1513</v>
      </c>
      <c r="F949" s="19" t="s">
        <v>1524</v>
      </c>
      <c r="G949" s="19" t="s">
        <v>1546</v>
      </c>
      <c r="H949" s="19" t="s">
        <v>1522</v>
      </c>
      <c r="I949" s="19" t="s">
        <v>1520</v>
      </c>
      <c r="J949" s="19" t="s">
        <v>9353</v>
      </c>
      <c r="K949" s="21" t="s">
        <v>5239</v>
      </c>
      <c r="L949" s="19" t="str">
        <f t="shared" si="28"/>
        <v>A</v>
      </c>
      <c r="M949" s="19">
        <f t="shared" si="29"/>
        <v>7</v>
      </c>
      <c r="N949" s="20" t="s">
        <v>55</v>
      </c>
      <c r="O949" s="1" t="s">
        <v>2521</v>
      </c>
      <c r="P949" s="1"/>
      <c r="Q949" s="33"/>
      <c r="R949" s="112" t="s">
        <v>157</v>
      </c>
      <c r="S949" s="7" t="str">
        <f>EMENTARIO[[#This Row],[NR]]&amp;" - "&amp;EMENTARIO[[#This Row],[Especificação]]</f>
        <v>1.2.1.5.56.2.7 - Contribuição do Militar Oriunda de Sentenças Judiciais - Militar Inativo - Dívida Ativa - Multas da Dívida Ativa</v>
      </c>
    </row>
    <row r="950" spans="2:19" ht="30" x14ac:dyDescent="0.25">
      <c r="B950" s="128"/>
      <c r="C950" s="19" t="s">
        <v>1513</v>
      </c>
      <c r="D950" s="19" t="s">
        <v>1522</v>
      </c>
      <c r="E950" s="19" t="s">
        <v>1513</v>
      </c>
      <c r="F950" s="19" t="s">
        <v>1524</v>
      </c>
      <c r="G950" s="19" t="s">
        <v>1546</v>
      </c>
      <c r="H950" s="19" t="s">
        <v>1522</v>
      </c>
      <c r="I950" s="19" t="s">
        <v>1521</v>
      </c>
      <c r="J950" s="19" t="s">
        <v>9354</v>
      </c>
      <c r="K950" s="21" t="s">
        <v>5240</v>
      </c>
      <c r="L950" s="19" t="str">
        <f t="shared" si="28"/>
        <v>A</v>
      </c>
      <c r="M950" s="19">
        <f t="shared" si="29"/>
        <v>7</v>
      </c>
      <c r="N950" s="20" t="s">
        <v>55</v>
      </c>
      <c r="O950" s="1" t="s">
        <v>2521</v>
      </c>
      <c r="P950" s="1"/>
      <c r="Q950" s="33"/>
      <c r="R950" s="112" t="s">
        <v>157</v>
      </c>
      <c r="S950" s="7" t="str">
        <f>EMENTARIO[[#This Row],[NR]]&amp;" - "&amp;EMENTARIO[[#This Row],[Especificação]]</f>
        <v>1.2.1.5.56.2.8 - Contribuição do Militar Oriunda de Sentenças Judiciais - Militar Inativo - Juros de Mora da Dívida Ativa</v>
      </c>
    </row>
    <row r="951" spans="2:19" ht="30" x14ac:dyDescent="0.25">
      <c r="B951" s="128"/>
      <c r="C951" s="19" t="s">
        <v>1513</v>
      </c>
      <c r="D951" s="19" t="s">
        <v>1522</v>
      </c>
      <c r="E951" s="19" t="s">
        <v>1513</v>
      </c>
      <c r="F951" s="19" t="s">
        <v>1524</v>
      </c>
      <c r="G951" s="19" t="s">
        <v>1546</v>
      </c>
      <c r="H951" s="19" t="s">
        <v>1514</v>
      </c>
      <c r="I951" s="19" t="s">
        <v>1516</v>
      </c>
      <c r="J951" s="19" t="s">
        <v>9355</v>
      </c>
      <c r="K951" s="21" t="s">
        <v>3138</v>
      </c>
      <c r="L951" s="19" t="str">
        <f t="shared" si="28"/>
        <v>S</v>
      </c>
      <c r="M951" s="19">
        <f t="shared" si="29"/>
        <v>6</v>
      </c>
      <c r="N951" s="20" t="s">
        <v>55</v>
      </c>
      <c r="O951" s="1" t="s">
        <v>3139</v>
      </c>
      <c r="P951" s="1"/>
      <c r="Q951" s="33"/>
      <c r="R951" s="112" t="s">
        <v>157</v>
      </c>
      <c r="S951" s="7" t="str">
        <f>EMENTARIO[[#This Row],[NR]]&amp;" - "&amp;EMENTARIO[[#This Row],[Especificação]]</f>
        <v>1.2.1.5.56.3.0 - Contribuição do Militar Oriunda de Sentenças Judiciais - Pensionistas Militares</v>
      </c>
    </row>
    <row r="952" spans="2:19" ht="30" x14ac:dyDescent="0.25">
      <c r="B952" s="128"/>
      <c r="C952" s="19" t="s">
        <v>1513</v>
      </c>
      <c r="D952" s="19" t="s">
        <v>1522</v>
      </c>
      <c r="E952" s="19" t="s">
        <v>1513</v>
      </c>
      <c r="F952" s="19" t="s">
        <v>1524</v>
      </c>
      <c r="G952" s="19" t="s">
        <v>1546</v>
      </c>
      <c r="H952" s="19" t="s">
        <v>1514</v>
      </c>
      <c r="I952" s="19" t="s">
        <v>1513</v>
      </c>
      <c r="J952" s="19" t="s">
        <v>9356</v>
      </c>
      <c r="K952" s="21" t="s">
        <v>5241</v>
      </c>
      <c r="L952" s="19" t="str">
        <f t="shared" si="28"/>
        <v>A</v>
      </c>
      <c r="M952" s="19">
        <f t="shared" si="29"/>
        <v>7</v>
      </c>
      <c r="N952" s="20" t="s">
        <v>55</v>
      </c>
      <c r="O952" s="1" t="s">
        <v>2521</v>
      </c>
      <c r="P952" s="1"/>
      <c r="Q952" s="33"/>
      <c r="R952" s="112" t="s">
        <v>157</v>
      </c>
      <c r="S952" s="7" t="str">
        <f>EMENTARIO[[#This Row],[NR]]&amp;" - "&amp;EMENTARIO[[#This Row],[Especificação]]</f>
        <v>1.2.1.5.56.3.1 - Contribuição do Militar Oriunda de Sentenças Judiciais - Pensionistas Militares - Principal</v>
      </c>
    </row>
    <row r="953" spans="2:19" ht="30" x14ac:dyDescent="0.25">
      <c r="B953" s="128"/>
      <c r="C953" s="19" t="s">
        <v>1513</v>
      </c>
      <c r="D953" s="19" t="s">
        <v>1522</v>
      </c>
      <c r="E953" s="19" t="s">
        <v>1513</v>
      </c>
      <c r="F953" s="19" t="s">
        <v>1524</v>
      </c>
      <c r="G953" s="19" t="s">
        <v>1546</v>
      </c>
      <c r="H953" s="19" t="s">
        <v>1514</v>
      </c>
      <c r="I953" s="19" t="s">
        <v>1522</v>
      </c>
      <c r="J953" s="19" t="s">
        <v>9357</v>
      </c>
      <c r="K953" s="21" t="s">
        <v>5242</v>
      </c>
      <c r="L953" s="19" t="str">
        <f t="shared" si="28"/>
        <v>A</v>
      </c>
      <c r="M953" s="19">
        <f t="shared" si="29"/>
        <v>7</v>
      </c>
      <c r="N953" s="20" t="s">
        <v>55</v>
      </c>
      <c r="O953" s="1" t="s">
        <v>2521</v>
      </c>
      <c r="P953" s="1"/>
      <c r="Q953" s="33"/>
      <c r="R953" s="112" t="s">
        <v>157</v>
      </c>
      <c r="S953" s="7" t="str">
        <f>EMENTARIO[[#This Row],[NR]]&amp;" - "&amp;EMENTARIO[[#This Row],[Especificação]]</f>
        <v>1.2.1.5.56.3.2 - Contribuição do Militar Oriunda de Sentenças Judiciais - Pensionistas Militares - Multas e Juros de Mora</v>
      </c>
    </row>
    <row r="954" spans="2:19" ht="30" x14ac:dyDescent="0.25">
      <c r="B954" s="128"/>
      <c r="C954" s="19" t="s">
        <v>1513</v>
      </c>
      <c r="D954" s="19" t="s">
        <v>1522</v>
      </c>
      <c r="E954" s="19" t="s">
        <v>1513</v>
      </c>
      <c r="F954" s="19" t="s">
        <v>1524</v>
      </c>
      <c r="G954" s="19" t="s">
        <v>1546</v>
      </c>
      <c r="H954" s="19" t="s">
        <v>1514</v>
      </c>
      <c r="I954" s="19" t="s">
        <v>1514</v>
      </c>
      <c r="J954" s="19" t="s">
        <v>9358</v>
      </c>
      <c r="K954" s="21" t="s">
        <v>5243</v>
      </c>
      <c r="L954" s="19" t="str">
        <f t="shared" si="28"/>
        <v>A</v>
      </c>
      <c r="M954" s="19">
        <f t="shared" si="29"/>
        <v>7</v>
      </c>
      <c r="N954" s="20" t="s">
        <v>55</v>
      </c>
      <c r="O954" s="1" t="s">
        <v>2521</v>
      </c>
      <c r="P954" s="1"/>
      <c r="Q954" s="33"/>
      <c r="R954" s="112" t="s">
        <v>157</v>
      </c>
      <c r="S954" s="7" t="str">
        <f>EMENTARIO[[#This Row],[NR]]&amp;" - "&amp;EMENTARIO[[#This Row],[Especificação]]</f>
        <v>1.2.1.5.56.3.3 - Contribuição do Militar Oriunda de Sentenças Judiciais - Pensionistas Militares - Dívida Ativa</v>
      </c>
    </row>
    <row r="955" spans="2:19" ht="30" x14ac:dyDescent="0.25">
      <c r="B955" s="128"/>
      <c r="C955" s="19" t="s">
        <v>1513</v>
      </c>
      <c r="D955" s="19" t="s">
        <v>1522</v>
      </c>
      <c r="E955" s="19" t="s">
        <v>1513</v>
      </c>
      <c r="F955" s="19" t="s">
        <v>1524</v>
      </c>
      <c r="G955" s="19" t="s">
        <v>1546</v>
      </c>
      <c r="H955" s="19" t="s">
        <v>1514</v>
      </c>
      <c r="I955" s="19" t="s">
        <v>1523</v>
      </c>
      <c r="J955" s="19" t="s">
        <v>9359</v>
      </c>
      <c r="K955" s="21" t="s">
        <v>5244</v>
      </c>
      <c r="L955" s="19" t="str">
        <f t="shared" si="28"/>
        <v>A</v>
      </c>
      <c r="M955" s="19">
        <f t="shared" si="29"/>
        <v>7</v>
      </c>
      <c r="N955" s="20" t="s">
        <v>55</v>
      </c>
      <c r="O955" s="1" t="s">
        <v>2521</v>
      </c>
      <c r="P955" s="1"/>
      <c r="Q955" s="33"/>
      <c r="R955" s="112" t="s">
        <v>157</v>
      </c>
      <c r="S955" s="7" t="str">
        <f>EMENTARIO[[#This Row],[NR]]&amp;" - "&amp;EMENTARIO[[#This Row],[Especificação]]</f>
        <v>1.2.1.5.56.3.4 - Contribuição do Militar Oriunda de Sentenças Judiciais - Pensionistas Militares - Dívida Ativa - Multas e Juros de Mora da Dívida Ativa</v>
      </c>
    </row>
    <row r="956" spans="2:19" ht="30" x14ac:dyDescent="0.25">
      <c r="B956" s="7"/>
      <c r="C956" s="19" t="s">
        <v>1513</v>
      </c>
      <c r="D956" s="19" t="s">
        <v>1522</v>
      </c>
      <c r="E956" s="19" t="s">
        <v>1513</v>
      </c>
      <c r="F956" s="19" t="s">
        <v>1524</v>
      </c>
      <c r="G956" s="19" t="s">
        <v>1546</v>
      </c>
      <c r="H956" s="19" t="s">
        <v>1514</v>
      </c>
      <c r="I956" s="19" t="s">
        <v>1524</v>
      </c>
      <c r="J956" s="19" t="s">
        <v>9360</v>
      </c>
      <c r="K956" s="21" t="s">
        <v>5245</v>
      </c>
      <c r="L956" s="19" t="str">
        <f t="shared" si="28"/>
        <v>A</v>
      </c>
      <c r="M956" s="19">
        <f t="shared" si="29"/>
        <v>7</v>
      </c>
      <c r="N956" s="20" t="s">
        <v>55</v>
      </c>
      <c r="O956" s="1" t="s">
        <v>2521</v>
      </c>
      <c r="P956" s="1"/>
      <c r="Q956" s="33"/>
      <c r="R956" s="112" t="s">
        <v>157</v>
      </c>
      <c r="S956" s="7" t="str">
        <f>EMENTARIO[[#This Row],[NR]]&amp;" - "&amp;EMENTARIO[[#This Row],[Especificação]]</f>
        <v>1.2.1.5.56.3.5 - Contribuição do Militar Oriunda de Sentenças Judiciais - Pensionistas Militares - Multas</v>
      </c>
    </row>
    <row r="957" spans="2:19" ht="30" x14ac:dyDescent="0.25">
      <c r="B957" s="224"/>
      <c r="C957" s="19" t="s">
        <v>1513</v>
      </c>
      <c r="D957" s="19" t="s">
        <v>1522</v>
      </c>
      <c r="E957" s="19" t="s">
        <v>1513</v>
      </c>
      <c r="F957" s="19" t="s">
        <v>1524</v>
      </c>
      <c r="G957" s="19" t="s">
        <v>1546</v>
      </c>
      <c r="H957" s="19" t="s">
        <v>1514</v>
      </c>
      <c r="I957" s="19" t="s">
        <v>1518</v>
      </c>
      <c r="J957" s="19" t="s">
        <v>9361</v>
      </c>
      <c r="K957" s="21" t="s">
        <v>5246</v>
      </c>
      <c r="L957" s="19" t="str">
        <f t="shared" si="28"/>
        <v>A</v>
      </c>
      <c r="M957" s="19">
        <f t="shared" si="29"/>
        <v>7</v>
      </c>
      <c r="N957" s="20" t="s">
        <v>55</v>
      </c>
      <c r="O957" s="1" t="s">
        <v>2521</v>
      </c>
      <c r="P957" s="1"/>
      <c r="Q957" s="33"/>
      <c r="R957" s="112" t="s">
        <v>157</v>
      </c>
      <c r="S957" s="7" t="str">
        <f>EMENTARIO[[#This Row],[NR]]&amp;" - "&amp;EMENTARIO[[#This Row],[Especificação]]</f>
        <v>1.2.1.5.56.3.6 - Contribuição do Militar Oriunda de Sentenças Judiciais - Pensionistas Militares - Juros de Mora</v>
      </c>
    </row>
    <row r="958" spans="2:19" ht="30" x14ac:dyDescent="0.25">
      <c r="B958" s="224"/>
      <c r="C958" s="19" t="s">
        <v>1513</v>
      </c>
      <c r="D958" s="19" t="s">
        <v>1522</v>
      </c>
      <c r="E958" s="19" t="s">
        <v>1513</v>
      </c>
      <c r="F958" s="19" t="s">
        <v>1524</v>
      </c>
      <c r="G958" s="19" t="s">
        <v>1546</v>
      </c>
      <c r="H958" s="19" t="s">
        <v>1514</v>
      </c>
      <c r="I958" s="19" t="s">
        <v>1520</v>
      </c>
      <c r="J958" s="19" t="s">
        <v>9362</v>
      </c>
      <c r="K958" s="21" t="s">
        <v>5247</v>
      </c>
      <c r="L958" s="19" t="str">
        <f t="shared" si="28"/>
        <v>A</v>
      </c>
      <c r="M958" s="19">
        <f t="shared" si="29"/>
        <v>7</v>
      </c>
      <c r="N958" s="20" t="s">
        <v>55</v>
      </c>
      <c r="O958" s="1" t="s">
        <v>2521</v>
      </c>
      <c r="P958" s="1"/>
      <c r="Q958" s="33"/>
      <c r="R958" s="112" t="s">
        <v>157</v>
      </c>
      <c r="S958" s="7" t="str">
        <f>EMENTARIO[[#This Row],[NR]]&amp;" - "&amp;EMENTARIO[[#This Row],[Especificação]]</f>
        <v>1.2.1.5.56.3.7 - Contribuição do Militar Oriunda de Sentenças Judiciais - Pensionistas Militares - Dívida Ativa - Multas da Dívida Ativa</v>
      </c>
    </row>
    <row r="959" spans="2:19" ht="30" x14ac:dyDescent="0.25">
      <c r="B959" s="128"/>
      <c r="C959" s="19" t="s">
        <v>1513</v>
      </c>
      <c r="D959" s="19" t="s">
        <v>1522</v>
      </c>
      <c r="E959" s="19" t="s">
        <v>1513</v>
      </c>
      <c r="F959" s="19" t="s">
        <v>1524</v>
      </c>
      <c r="G959" s="19" t="s">
        <v>1546</v>
      </c>
      <c r="H959" s="19" t="s">
        <v>1514</v>
      </c>
      <c r="I959" s="19" t="s">
        <v>1521</v>
      </c>
      <c r="J959" s="19" t="s">
        <v>9363</v>
      </c>
      <c r="K959" s="21" t="s">
        <v>5248</v>
      </c>
      <c r="L959" s="19" t="str">
        <f t="shared" si="28"/>
        <v>A</v>
      </c>
      <c r="M959" s="19">
        <f t="shared" si="29"/>
        <v>7</v>
      </c>
      <c r="N959" s="20" t="s">
        <v>55</v>
      </c>
      <c r="O959" s="1" t="s">
        <v>2521</v>
      </c>
      <c r="P959" s="1"/>
      <c r="Q959" s="33"/>
      <c r="R959" s="112" t="s">
        <v>157</v>
      </c>
      <c r="S959" s="7" t="str">
        <f>EMENTARIO[[#This Row],[NR]]&amp;" - "&amp;EMENTARIO[[#This Row],[Especificação]]</f>
        <v>1.2.1.5.56.3.8 - Contribuição do Militar Oriunda de Sentenças Judiciais - Pensionistas Militares - Juros de Mora da Dívida Ativa</v>
      </c>
    </row>
    <row r="960" spans="2:19" ht="30" x14ac:dyDescent="0.25">
      <c r="B960" s="128"/>
      <c r="C960" s="19" t="s">
        <v>1513</v>
      </c>
      <c r="D960" s="19" t="s">
        <v>1522</v>
      </c>
      <c r="E960" s="19" t="s">
        <v>1513</v>
      </c>
      <c r="F960" s="19" t="s">
        <v>1518</v>
      </c>
      <c r="G960" s="19" t="s">
        <v>1519</v>
      </c>
      <c r="H960" s="19" t="s">
        <v>1516</v>
      </c>
      <c r="I960" s="19" t="s">
        <v>1516</v>
      </c>
      <c r="J960" s="19" t="s">
        <v>9364</v>
      </c>
      <c r="K960" s="21" t="s">
        <v>3140</v>
      </c>
      <c r="L960" s="19" t="str">
        <f t="shared" si="28"/>
        <v>S</v>
      </c>
      <c r="M960" s="19">
        <f t="shared" si="29"/>
        <v>4</v>
      </c>
      <c r="N960" s="20" t="s">
        <v>55</v>
      </c>
      <c r="O960" s="1" t="s">
        <v>160</v>
      </c>
      <c r="P960" s="1"/>
      <c r="Q960" s="33"/>
      <c r="R960" s="112" t="s">
        <v>157</v>
      </c>
      <c r="S960" s="7" t="str">
        <f>EMENTARIO[[#This Row],[NR]]&amp;" - "&amp;EMENTARIO[[#This Row],[Especificação]]</f>
        <v>1.2.1.6.00.0.0 - Contribuição para Fundos de Assistência Médico-Hospitalar e Social</v>
      </c>
    </row>
    <row r="961" spans="2:19" ht="45" x14ac:dyDescent="0.25">
      <c r="B961" s="128"/>
      <c r="C961" s="19" t="s">
        <v>1513</v>
      </c>
      <c r="D961" s="19" t="s">
        <v>1522</v>
      </c>
      <c r="E961" s="19" t="s">
        <v>1513</v>
      </c>
      <c r="F961" s="19" t="s">
        <v>1518</v>
      </c>
      <c r="G961" s="19" t="s">
        <v>1515</v>
      </c>
      <c r="H961" s="19" t="s">
        <v>1516</v>
      </c>
      <c r="I961" s="19" t="s">
        <v>1516</v>
      </c>
      <c r="J961" s="19" t="s">
        <v>9365</v>
      </c>
      <c r="K961" s="21" t="s">
        <v>3141</v>
      </c>
      <c r="L961" s="19" t="str">
        <f t="shared" si="28"/>
        <v>S</v>
      </c>
      <c r="M961" s="19">
        <f t="shared" si="29"/>
        <v>5</v>
      </c>
      <c r="N961" s="20" t="s">
        <v>55</v>
      </c>
      <c r="O961" s="1" t="s">
        <v>3142</v>
      </c>
      <c r="P961" s="1"/>
      <c r="Q961" s="33"/>
      <c r="R961" s="112" t="s">
        <v>157</v>
      </c>
      <c r="S961" s="7" t="str">
        <f>EMENTARIO[[#This Row],[NR]]&amp;" - "&amp;EMENTARIO[[#This Row],[Especificação]]</f>
        <v>1.2.1.6.01.0.0 - Contribuição para Fundos de Assistência Médica - Policiais Militares</v>
      </c>
    </row>
    <row r="962" spans="2:19" ht="45" x14ac:dyDescent="0.25">
      <c r="B962" s="128"/>
      <c r="C962" s="19" t="s">
        <v>1513</v>
      </c>
      <c r="D962" s="19" t="s">
        <v>1522</v>
      </c>
      <c r="E962" s="19" t="s">
        <v>1513</v>
      </c>
      <c r="F962" s="19" t="s">
        <v>1518</v>
      </c>
      <c r="G962" s="19" t="s">
        <v>1515</v>
      </c>
      <c r="H962" s="19" t="s">
        <v>1513</v>
      </c>
      <c r="I962" s="19" t="s">
        <v>1516</v>
      </c>
      <c r="J962" s="19" t="s">
        <v>9366</v>
      </c>
      <c r="K962" s="21" t="s">
        <v>3141</v>
      </c>
      <c r="L962" s="19" t="str">
        <f t="shared" si="28"/>
        <v>S</v>
      </c>
      <c r="M962" s="19">
        <f t="shared" si="29"/>
        <v>6</v>
      </c>
      <c r="N962" s="20" t="s">
        <v>55</v>
      </c>
      <c r="O962" s="1" t="s">
        <v>8136</v>
      </c>
      <c r="P962" s="1"/>
      <c r="Q962" s="33"/>
      <c r="R962" s="112" t="s">
        <v>157</v>
      </c>
      <c r="S962" s="7" t="str">
        <f>EMENTARIO[[#This Row],[NR]]&amp;" - "&amp;EMENTARIO[[#This Row],[Especificação]]</f>
        <v>1.2.1.6.01.1.0 - Contribuição para Fundos de Assistência Médica - Policiais Militares</v>
      </c>
    </row>
    <row r="963" spans="2:19" ht="30" x14ac:dyDescent="0.25">
      <c r="B963" s="128"/>
      <c r="C963" s="19" t="s">
        <v>1513</v>
      </c>
      <c r="D963" s="19" t="s">
        <v>1522</v>
      </c>
      <c r="E963" s="19" t="s">
        <v>1513</v>
      </c>
      <c r="F963" s="19" t="s">
        <v>1518</v>
      </c>
      <c r="G963" s="19" t="s">
        <v>1515</v>
      </c>
      <c r="H963" s="19" t="s">
        <v>1513</v>
      </c>
      <c r="I963" s="19" t="s">
        <v>1513</v>
      </c>
      <c r="J963" s="19" t="s">
        <v>9367</v>
      </c>
      <c r="K963" s="21" t="s">
        <v>5249</v>
      </c>
      <c r="L963" s="19" t="str">
        <f t="shared" si="28"/>
        <v>A</v>
      </c>
      <c r="M963" s="19">
        <f t="shared" si="29"/>
        <v>7</v>
      </c>
      <c r="N963" s="20" t="s">
        <v>55</v>
      </c>
      <c r="O963" s="36" t="s">
        <v>2521</v>
      </c>
      <c r="P963" s="1"/>
      <c r="Q963" s="33"/>
      <c r="R963" s="112" t="s">
        <v>157</v>
      </c>
      <c r="S963" s="7" t="str">
        <f>EMENTARIO[[#This Row],[NR]]&amp;" - "&amp;EMENTARIO[[#This Row],[Especificação]]</f>
        <v>1.2.1.6.01.1.1 - Contribuição para Fundos de Assistência Médica - Policiais Militares - Principal</v>
      </c>
    </row>
    <row r="964" spans="2:19" ht="30" x14ac:dyDescent="0.25">
      <c r="B964" s="128"/>
      <c r="C964" s="19" t="s">
        <v>1513</v>
      </c>
      <c r="D964" s="19" t="s">
        <v>1522</v>
      </c>
      <c r="E964" s="19" t="s">
        <v>1513</v>
      </c>
      <c r="F964" s="19" t="s">
        <v>1518</v>
      </c>
      <c r="G964" s="19" t="s">
        <v>1515</v>
      </c>
      <c r="H964" s="19" t="s">
        <v>1513</v>
      </c>
      <c r="I964" s="19" t="s">
        <v>1522</v>
      </c>
      <c r="J964" s="19" t="s">
        <v>9368</v>
      </c>
      <c r="K964" s="21" t="s">
        <v>5250</v>
      </c>
      <c r="L964" s="19" t="str">
        <f t="shared" ref="L964:L1027" si="30">IF(M964 &lt; M965,"S","A")</f>
        <v>A</v>
      </c>
      <c r="M964" s="19">
        <f t="shared" ref="M964:M1027" si="31">IF(VALUE(I964)&gt;0,7,IF(VALUE(H964)&gt;0,6,IF(VALUE(G964)&gt;0,5,IF(VALUE(F964)&gt;0,4,IF(VALUE(E964)&gt;0,3,IF(VALUE(D964)&gt;0,2,1))))))</f>
        <v>7</v>
      </c>
      <c r="N964" s="20" t="s">
        <v>55</v>
      </c>
      <c r="O964" s="36" t="s">
        <v>2521</v>
      </c>
      <c r="P964" s="1"/>
      <c r="Q964" s="33"/>
      <c r="R964" s="112" t="s">
        <v>157</v>
      </c>
      <c r="S964" s="7" t="str">
        <f>EMENTARIO[[#This Row],[NR]]&amp;" - "&amp;EMENTARIO[[#This Row],[Especificação]]</f>
        <v>1.2.1.6.01.1.2 - Contribuição para Fundos de Assistência Médica - Policiais Militares - Multas e Juros de Mora</v>
      </c>
    </row>
    <row r="965" spans="2:19" ht="30" x14ac:dyDescent="0.25">
      <c r="B965" s="128"/>
      <c r="C965" s="19" t="s">
        <v>1513</v>
      </c>
      <c r="D965" s="19" t="s">
        <v>1522</v>
      </c>
      <c r="E965" s="19" t="s">
        <v>1513</v>
      </c>
      <c r="F965" s="19" t="s">
        <v>1518</v>
      </c>
      <c r="G965" s="19" t="s">
        <v>1515</v>
      </c>
      <c r="H965" s="19" t="s">
        <v>1513</v>
      </c>
      <c r="I965" s="19" t="s">
        <v>1514</v>
      </c>
      <c r="J965" s="19" t="s">
        <v>9369</v>
      </c>
      <c r="K965" s="21" t="s">
        <v>5251</v>
      </c>
      <c r="L965" s="19" t="str">
        <f t="shared" si="30"/>
        <v>A</v>
      </c>
      <c r="M965" s="19">
        <f t="shared" si="31"/>
        <v>7</v>
      </c>
      <c r="N965" s="20" t="s">
        <v>51</v>
      </c>
      <c r="O965" s="1" t="s">
        <v>2521</v>
      </c>
      <c r="P965" s="1"/>
      <c r="Q965" s="33"/>
      <c r="R965" s="112" t="s">
        <v>157</v>
      </c>
      <c r="S965" s="7" t="str">
        <f>EMENTARIO[[#This Row],[NR]]&amp;" - "&amp;EMENTARIO[[#This Row],[Especificação]]</f>
        <v>1.2.1.6.01.1.3 - Contribuição para Fundos de Assistência Médica - Policiais Militares - Dívida Ativa</v>
      </c>
    </row>
    <row r="966" spans="2:19" ht="30" x14ac:dyDescent="0.25">
      <c r="B966" s="174"/>
      <c r="C966" s="19" t="s">
        <v>1513</v>
      </c>
      <c r="D966" s="19" t="s">
        <v>1522</v>
      </c>
      <c r="E966" s="19" t="s">
        <v>1513</v>
      </c>
      <c r="F966" s="19" t="s">
        <v>1518</v>
      </c>
      <c r="G966" s="19" t="s">
        <v>1515</v>
      </c>
      <c r="H966" s="19" t="s">
        <v>1513</v>
      </c>
      <c r="I966" s="19" t="s">
        <v>1523</v>
      </c>
      <c r="J966" s="19" t="s">
        <v>9370</v>
      </c>
      <c r="K966" s="21" t="s">
        <v>5252</v>
      </c>
      <c r="L966" s="19" t="str">
        <f t="shared" si="30"/>
        <v>A</v>
      </c>
      <c r="M966" s="19">
        <f t="shared" si="31"/>
        <v>7</v>
      </c>
      <c r="N966" s="20" t="s">
        <v>51</v>
      </c>
      <c r="O966" s="1" t="s">
        <v>2521</v>
      </c>
      <c r="P966" s="1"/>
      <c r="Q966" s="33"/>
      <c r="R966" s="112" t="s">
        <v>157</v>
      </c>
      <c r="S966" s="7" t="str">
        <f>EMENTARIO[[#This Row],[NR]]&amp;" - "&amp;EMENTARIO[[#This Row],[Especificação]]</f>
        <v>1.2.1.6.01.1.4 - Contribuição para Fundos de Assistência Médica - Policiais Militares - Dívida Ativa - Multas e Juros de Mora da Dívida Ativa</v>
      </c>
    </row>
    <row r="967" spans="2:19" ht="30" x14ac:dyDescent="0.25">
      <c r="B967" s="224"/>
      <c r="C967" s="19" t="s">
        <v>1513</v>
      </c>
      <c r="D967" s="19" t="s">
        <v>1522</v>
      </c>
      <c r="E967" s="19" t="s">
        <v>1513</v>
      </c>
      <c r="F967" s="19" t="s">
        <v>1518</v>
      </c>
      <c r="G967" s="19" t="s">
        <v>1515</v>
      </c>
      <c r="H967" s="19" t="s">
        <v>1513</v>
      </c>
      <c r="I967" s="19" t="s">
        <v>1524</v>
      </c>
      <c r="J967" s="19" t="s">
        <v>9371</v>
      </c>
      <c r="K967" s="21" t="s">
        <v>5253</v>
      </c>
      <c r="L967" s="19" t="str">
        <f t="shared" si="30"/>
        <v>A</v>
      </c>
      <c r="M967" s="19">
        <f t="shared" si="31"/>
        <v>7</v>
      </c>
      <c r="N967" s="20" t="s">
        <v>45</v>
      </c>
      <c r="O967" s="1" t="s">
        <v>2521</v>
      </c>
      <c r="P967" s="1"/>
      <c r="Q967" s="33"/>
      <c r="R967" s="112" t="s">
        <v>157</v>
      </c>
      <c r="S967" s="7" t="str">
        <f>EMENTARIO[[#This Row],[NR]]&amp;" - "&amp;EMENTARIO[[#This Row],[Especificação]]</f>
        <v>1.2.1.6.01.1.5 - Contribuição para Fundos de Assistência Médica - Policiais Militares - Multas</v>
      </c>
    </row>
    <row r="968" spans="2:19" ht="30" x14ac:dyDescent="0.25">
      <c r="B968" s="224"/>
      <c r="C968" s="19" t="s">
        <v>1513</v>
      </c>
      <c r="D968" s="19" t="s">
        <v>1522</v>
      </c>
      <c r="E968" s="19" t="s">
        <v>1513</v>
      </c>
      <c r="F968" s="19" t="s">
        <v>1518</v>
      </c>
      <c r="G968" s="19" t="s">
        <v>1515</v>
      </c>
      <c r="H968" s="19" t="s">
        <v>1513</v>
      </c>
      <c r="I968" s="19" t="s">
        <v>1518</v>
      </c>
      <c r="J968" s="19" t="s">
        <v>9372</v>
      </c>
      <c r="K968" s="21" t="s">
        <v>5254</v>
      </c>
      <c r="L968" s="19" t="str">
        <f t="shared" si="30"/>
        <v>A</v>
      </c>
      <c r="M968" s="19">
        <f t="shared" si="31"/>
        <v>7</v>
      </c>
      <c r="N968" s="20" t="s">
        <v>55</v>
      </c>
      <c r="O968" s="1" t="s">
        <v>2521</v>
      </c>
      <c r="P968" s="1"/>
      <c r="Q968" s="33"/>
      <c r="R968" s="112" t="s">
        <v>157</v>
      </c>
      <c r="S968" s="7" t="str">
        <f>EMENTARIO[[#This Row],[NR]]&amp;" - "&amp;EMENTARIO[[#This Row],[Especificação]]</f>
        <v>1.2.1.6.01.1.6 - Contribuição para Fundos de Assistência Médica - Policiais Militares - Juros de Mora</v>
      </c>
    </row>
    <row r="969" spans="2:19" ht="30" x14ac:dyDescent="0.25">
      <c r="B969" s="224"/>
      <c r="C969" s="19" t="s">
        <v>1513</v>
      </c>
      <c r="D969" s="19" t="s">
        <v>1522</v>
      </c>
      <c r="E969" s="19" t="s">
        <v>1513</v>
      </c>
      <c r="F969" s="19" t="s">
        <v>1518</v>
      </c>
      <c r="G969" s="19" t="s">
        <v>1515</v>
      </c>
      <c r="H969" s="19" t="s">
        <v>1513</v>
      </c>
      <c r="I969" s="19" t="s">
        <v>1520</v>
      </c>
      <c r="J969" s="19" t="s">
        <v>9373</v>
      </c>
      <c r="K969" s="21" t="s">
        <v>5255</v>
      </c>
      <c r="L969" s="19" t="str">
        <f t="shared" si="30"/>
        <v>A</v>
      </c>
      <c r="M969" s="19">
        <f t="shared" si="31"/>
        <v>7</v>
      </c>
      <c r="N969" s="20" t="s">
        <v>55</v>
      </c>
      <c r="O969" s="1" t="s">
        <v>2521</v>
      </c>
      <c r="P969" s="1"/>
      <c r="Q969" s="33"/>
      <c r="R969" s="112" t="s">
        <v>157</v>
      </c>
      <c r="S969" s="7" t="str">
        <f>EMENTARIO[[#This Row],[NR]]&amp;" - "&amp;EMENTARIO[[#This Row],[Especificação]]</f>
        <v>1.2.1.6.01.1.7 - Contribuição para Fundos de Assistência Médica - Policiais Militares - Dívida Ativa - Multas da Dívida Ativa</v>
      </c>
    </row>
    <row r="970" spans="2:19" ht="30" x14ac:dyDescent="0.25">
      <c r="B970" s="224"/>
      <c r="C970" s="19" t="s">
        <v>1513</v>
      </c>
      <c r="D970" s="19" t="s">
        <v>1522</v>
      </c>
      <c r="E970" s="19" t="s">
        <v>1513</v>
      </c>
      <c r="F970" s="19" t="s">
        <v>1518</v>
      </c>
      <c r="G970" s="19" t="s">
        <v>1515</v>
      </c>
      <c r="H970" s="19" t="s">
        <v>1513</v>
      </c>
      <c r="I970" s="19" t="s">
        <v>1521</v>
      </c>
      <c r="J970" s="19" t="s">
        <v>9374</v>
      </c>
      <c r="K970" s="21" t="s">
        <v>5256</v>
      </c>
      <c r="L970" s="19" t="str">
        <f t="shared" si="30"/>
        <v>A</v>
      </c>
      <c r="M970" s="19">
        <f t="shared" si="31"/>
        <v>7</v>
      </c>
      <c r="N970" s="20" t="s">
        <v>55</v>
      </c>
      <c r="O970" s="1" t="s">
        <v>2521</v>
      </c>
      <c r="P970" s="1"/>
      <c r="Q970" s="33"/>
      <c r="R970" s="112" t="s">
        <v>157</v>
      </c>
      <c r="S970" s="7" t="str">
        <f>EMENTARIO[[#This Row],[NR]]&amp;" - "&amp;EMENTARIO[[#This Row],[Especificação]]</f>
        <v>1.2.1.6.01.1.8 - Contribuição para Fundos de Assistência Médica - Policiais Militares - Juros de Mora da Dívida Ativa</v>
      </c>
    </row>
    <row r="971" spans="2:19" ht="45" x14ac:dyDescent="0.25">
      <c r="B971" s="128"/>
      <c r="C971" s="19" t="s">
        <v>1513</v>
      </c>
      <c r="D971" s="19" t="s">
        <v>1522</v>
      </c>
      <c r="E971" s="19" t="s">
        <v>1513</v>
      </c>
      <c r="F971" s="19" t="s">
        <v>1518</v>
      </c>
      <c r="G971" s="19" t="s">
        <v>1515</v>
      </c>
      <c r="H971" s="19" t="s">
        <v>1522</v>
      </c>
      <c r="I971" s="19" t="s">
        <v>1516</v>
      </c>
      <c r="J971" s="19" t="s">
        <v>9375</v>
      </c>
      <c r="K971" s="21" t="s">
        <v>3143</v>
      </c>
      <c r="L971" s="19" t="str">
        <f t="shared" si="30"/>
        <v>S</v>
      </c>
      <c r="M971" s="19">
        <f t="shared" si="31"/>
        <v>6</v>
      </c>
      <c r="N971" s="20" t="s">
        <v>55</v>
      </c>
      <c r="O971" s="1" t="s">
        <v>3144</v>
      </c>
      <c r="P971" s="1"/>
      <c r="Q971" s="33"/>
      <c r="R971" s="112" t="s">
        <v>157</v>
      </c>
      <c r="S971" s="7" t="str">
        <f>EMENTARIO[[#This Row],[NR]]&amp;" - "&amp;EMENTARIO[[#This Row],[Especificação]]</f>
        <v>1.2.1.6.01.2.0 - Contribuição para Fundos de Assistência Médica - Policiais Militares - Parcelamentos</v>
      </c>
    </row>
    <row r="972" spans="2:19" ht="30" x14ac:dyDescent="0.25">
      <c r="B972" s="128"/>
      <c r="C972" s="19" t="s">
        <v>1513</v>
      </c>
      <c r="D972" s="19" t="s">
        <v>1522</v>
      </c>
      <c r="E972" s="19" t="s">
        <v>1513</v>
      </c>
      <c r="F972" s="19" t="s">
        <v>1518</v>
      </c>
      <c r="G972" s="19" t="s">
        <v>1515</v>
      </c>
      <c r="H972" s="19" t="s">
        <v>1522</v>
      </c>
      <c r="I972" s="19" t="s">
        <v>1513</v>
      </c>
      <c r="J972" s="19" t="s">
        <v>9376</v>
      </c>
      <c r="K972" s="21" t="s">
        <v>5257</v>
      </c>
      <c r="L972" s="19" t="str">
        <f t="shared" si="30"/>
        <v>A</v>
      </c>
      <c r="M972" s="19">
        <f t="shared" si="31"/>
        <v>7</v>
      </c>
      <c r="N972" s="20" t="s">
        <v>55</v>
      </c>
      <c r="O972" s="1" t="s">
        <v>2521</v>
      </c>
      <c r="P972" s="1"/>
      <c r="Q972" s="33"/>
      <c r="R972" s="112" t="s">
        <v>157</v>
      </c>
      <c r="S972" s="7" t="str">
        <f>EMENTARIO[[#This Row],[NR]]&amp;" - "&amp;EMENTARIO[[#This Row],[Especificação]]</f>
        <v>1.2.1.6.01.2.1 - Contribuição para Fundos de Assistência Médica - Policiais Militares - Parcelamentos - Principal</v>
      </c>
    </row>
    <row r="973" spans="2:19" ht="30" x14ac:dyDescent="0.25">
      <c r="B973" s="128"/>
      <c r="C973" s="19" t="s">
        <v>1513</v>
      </c>
      <c r="D973" s="19" t="s">
        <v>1522</v>
      </c>
      <c r="E973" s="19" t="s">
        <v>1513</v>
      </c>
      <c r="F973" s="19" t="s">
        <v>1518</v>
      </c>
      <c r="G973" s="19" t="s">
        <v>1515</v>
      </c>
      <c r="H973" s="19" t="s">
        <v>1522</v>
      </c>
      <c r="I973" s="19" t="s">
        <v>1522</v>
      </c>
      <c r="J973" s="19" t="s">
        <v>9377</v>
      </c>
      <c r="K973" s="21" t="s">
        <v>5258</v>
      </c>
      <c r="L973" s="19" t="str">
        <f t="shared" si="30"/>
        <v>A</v>
      </c>
      <c r="M973" s="19">
        <f t="shared" si="31"/>
        <v>7</v>
      </c>
      <c r="N973" s="20" t="s">
        <v>55</v>
      </c>
      <c r="O973" s="1" t="s">
        <v>2521</v>
      </c>
      <c r="P973" s="1"/>
      <c r="Q973" s="33"/>
      <c r="R973" s="112" t="s">
        <v>157</v>
      </c>
      <c r="S973" s="7" t="str">
        <f>EMENTARIO[[#This Row],[NR]]&amp;" - "&amp;EMENTARIO[[#This Row],[Especificação]]</f>
        <v>1.2.1.6.01.2.2 - Contribuição para Fundos de Assistência Médica - Policiais Militares - Parcelamentos - Multas e Juros de Mora</v>
      </c>
    </row>
    <row r="974" spans="2:19" ht="30" x14ac:dyDescent="0.25">
      <c r="B974" s="7"/>
      <c r="C974" s="19" t="s">
        <v>1513</v>
      </c>
      <c r="D974" s="19" t="s">
        <v>1522</v>
      </c>
      <c r="E974" s="19" t="s">
        <v>1513</v>
      </c>
      <c r="F974" s="19" t="s">
        <v>1518</v>
      </c>
      <c r="G974" s="19" t="s">
        <v>1515</v>
      </c>
      <c r="H974" s="19" t="s">
        <v>1522</v>
      </c>
      <c r="I974" s="19" t="s">
        <v>1514</v>
      </c>
      <c r="J974" s="19" t="s">
        <v>9378</v>
      </c>
      <c r="K974" s="21" t="s">
        <v>5259</v>
      </c>
      <c r="L974" s="19" t="str">
        <f t="shared" si="30"/>
        <v>A</v>
      </c>
      <c r="M974" s="19">
        <f t="shared" si="31"/>
        <v>7</v>
      </c>
      <c r="N974" s="20" t="s">
        <v>55</v>
      </c>
      <c r="O974" s="1" t="s">
        <v>2521</v>
      </c>
      <c r="P974" s="1"/>
      <c r="Q974" s="33"/>
      <c r="R974" s="112" t="s">
        <v>157</v>
      </c>
      <c r="S974" s="7" t="str">
        <f>EMENTARIO[[#This Row],[NR]]&amp;" - "&amp;EMENTARIO[[#This Row],[Especificação]]</f>
        <v>1.2.1.6.01.2.3 - Contribuição para Fundos de Assistência Médica - Policiais Militares - Parcelamentos - Dívida Ativa</v>
      </c>
    </row>
    <row r="975" spans="2:19" ht="30" customHeight="1" x14ac:dyDescent="0.25">
      <c r="B975" s="128"/>
      <c r="C975" s="19" t="s">
        <v>1513</v>
      </c>
      <c r="D975" s="19" t="s">
        <v>1522</v>
      </c>
      <c r="E975" s="19" t="s">
        <v>1513</v>
      </c>
      <c r="F975" s="19" t="s">
        <v>1518</v>
      </c>
      <c r="G975" s="19" t="s">
        <v>1515</v>
      </c>
      <c r="H975" s="19" t="s">
        <v>1522</v>
      </c>
      <c r="I975" s="19" t="s">
        <v>1523</v>
      </c>
      <c r="J975" s="19" t="s">
        <v>9379</v>
      </c>
      <c r="K975" s="21" t="s">
        <v>5260</v>
      </c>
      <c r="L975" s="19" t="str">
        <f t="shared" si="30"/>
        <v>A</v>
      </c>
      <c r="M975" s="19">
        <f t="shared" si="31"/>
        <v>7</v>
      </c>
      <c r="N975" s="20" t="s">
        <v>55</v>
      </c>
      <c r="O975" s="1" t="s">
        <v>2521</v>
      </c>
      <c r="P975" s="1"/>
      <c r="Q975" s="33"/>
      <c r="R975" s="112" t="s">
        <v>157</v>
      </c>
      <c r="S975" s="7" t="str">
        <f>EMENTARIO[[#This Row],[NR]]&amp;" - "&amp;EMENTARIO[[#This Row],[Especificação]]</f>
        <v>1.2.1.6.01.2.4 - Contribuição para Fundos de Assistência Médica - Policiais Militares - Parcelamentos - Dívida Ativa - Multas e Juros de Mora da Dívida Ativa</v>
      </c>
    </row>
    <row r="976" spans="2:19" ht="30" x14ac:dyDescent="0.25">
      <c r="B976" s="130"/>
      <c r="C976" s="19" t="s">
        <v>1513</v>
      </c>
      <c r="D976" s="19" t="s">
        <v>1522</v>
      </c>
      <c r="E976" s="19" t="s">
        <v>1513</v>
      </c>
      <c r="F976" s="19" t="s">
        <v>1518</v>
      </c>
      <c r="G976" s="19" t="s">
        <v>1515</v>
      </c>
      <c r="H976" s="19" t="s">
        <v>1522</v>
      </c>
      <c r="I976" s="19" t="s">
        <v>1524</v>
      </c>
      <c r="J976" s="19" t="s">
        <v>9380</v>
      </c>
      <c r="K976" s="21" t="s">
        <v>5261</v>
      </c>
      <c r="L976" s="19" t="str">
        <f t="shared" si="30"/>
        <v>A</v>
      </c>
      <c r="M976" s="19">
        <f t="shared" si="31"/>
        <v>7</v>
      </c>
      <c r="N976" s="20" t="s">
        <v>55</v>
      </c>
      <c r="O976" s="1" t="s">
        <v>2521</v>
      </c>
      <c r="P976" s="1"/>
      <c r="Q976" s="33"/>
      <c r="R976" s="112" t="s">
        <v>157</v>
      </c>
      <c r="S976" s="7" t="str">
        <f>EMENTARIO[[#This Row],[NR]]&amp;" - "&amp;EMENTARIO[[#This Row],[Especificação]]</f>
        <v>1.2.1.6.01.2.5 - Contribuição para Fundos de Assistência Médica - Policiais Militares - Parcelamentos - Multas</v>
      </c>
    </row>
    <row r="977" spans="2:19" ht="30" x14ac:dyDescent="0.25">
      <c r="B977" s="128"/>
      <c r="C977" s="19" t="s">
        <v>1513</v>
      </c>
      <c r="D977" s="19" t="s">
        <v>1522</v>
      </c>
      <c r="E977" s="19" t="s">
        <v>1513</v>
      </c>
      <c r="F977" s="19" t="s">
        <v>1518</v>
      </c>
      <c r="G977" s="19" t="s">
        <v>1515</v>
      </c>
      <c r="H977" s="19" t="s">
        <v>1522</v>
      </c>
      <c r="I977" s="19" t="s">
        <v>1518</v>
      </c>
      <c r="J977" s="19" t="s">
        <v>9381</v>
      </c>
      <c r="K977" s="21" t="s">
        <v>5262</v>
      </c>
      <c r="L977" s="19" t="str">
        <f t="shared" si="30"/>
        <v>A</v>
      </c>
      <c r="M977" s="19">
        <f t="shared" si="31"/>
        <v>7</v>
      </c>
      <c r="N977" s="20" t="s">
        <v>55</v>
      </c>
      <c r="O977" s="1" t="s">
        <v>2521</v>
      </c>
      <c r="P977" s="1" t="s">
        <v>100</v>
      </c>
      <c r="Q977" s="33"/>
      <c r="R977" s="112" t="s">
        <v>157</v>
      </c>
      <c r="S977" s="7" t="str">
        <f>EMENTARIO[[#This Row],[NR]]&amp;" - "&amp;EMENTARIO[[#This Row],[Especificação]]</f>
        <v>1.2.1.6.01.2.6 - Contribuição para Fundos de Assistência Médica - Policiais Militares - Parcelamentos - Juros de Mora</v>
      </c>
    </row>
    <row r="978" spans="2:19" ht="30" x14ac:dyDescent="0.25">
      <c r="B978" s="128"/>
      <c r="C978" s="19" t="s">
        <v>1513</v>
      </c>
      <c r="D978" s="19" t="s">
        <v>1522</v>
      </c>
      <c r="E978" s="19" t="s">
        <v>1513</v>
      </c>
      <c r="F978" s="19" t="s">
        <v>1518</v>
      </c>
      <c r="G978" s="19" t="s">
        <v>1515</v>
      </c>
      <c r="H978" s="19" t="s">
        <v>1522</v>
      </c>
      <c r="I978" s="19" t="s">
        <v>1520</v>
      </c>
      <c r="J978" s="19" t="s">
        <v>9382</v>
      </c>
      <c r="K978" s="21" t="s">
        <v>5263</v>
      </c>
      <c r="L978" s="19" t="str">
        <f t="shared" si="30"/>
        <v>A</v>
      </c>
      <c r="M978" s="19">
        <f t="shared" si="31"/>
        <v>7</v>
      </c>
      <c r="N978" s="20" t="s">
        <v>55</v>
      </c>
      <c r="O978" s="1" t="s">
        <v>2521</v>
      </c>
      <c r="P978" s="1" t="s">
        <v>100</v>
      </c>
      <c r="Q978" s="33"/>
      <c r="R978" s="112" t="s">
        <v>157</v>
      </c>
      <c r="S978" s="7" t="str">
        <f>EMENTARIO[[#This Row],[NR]]&amp;" - "&amp;EMENTARIO[[#This Row],[Especificação]]</f>
        <v>1.2.1.6.01.2.7 - Contribuição para Fundos de Assistência Médica - Policiais Militares - Parcelamentos - Dívida Ativa - Multas da Dívida Ativa</v>
      </c>
    </row>
    <row r="979" spans="2:19" ht="30" x14ac:dyDescent="0.25">
      <c r="B979" s="128"/>
      <c r="C979" s="19" t="s">
        <v>1513</v>
      </c>
      <c r="D979" s="19" t="s">
        <v>1522</v>
      </c>
      <c r="E979" s="19" t="s">
        <v>1513</v>
      </c>
      <c r="F979" s="19" t="s">
        <v>1518</v>
      </c>
      <c r="G979" s="19" t="s">
        <v>1515</v>
      </c>
      <c r="H979" s="19" t="s">
        <v>1522</v>
      </c>
      <c r="I979" s="19" t="s">
        <v>1521</v>
      </c>
      <c r="J979" s="19" t="s">
        <v>9383</v>
      </c>
      <c r="K979" s="21" t="s">
        <v>5264</v>
      </c>
      <c r="L979" s="19" t="str">
        <f t="shared" si="30"/>
        <v>A</v>
      </c>
      <c r="M979" s="19">
        <f t="shared" si="31"/>
        <v>7</v>
      </c>
      <c r="N979" s="20" t="s">
        <v>55</v>
      </c>
      <c r="O979" s="1" t="s">
        <v>2521</v>
      </c>
      <c r="P979" s="1" t="s">
        <v>100</v>
      </c>
      <c r="Q979" s="33"/>
      <c r="R979" s="112" t="s">
        <v>157</v>
      </c>
      <c r="S979" s="7" t="str">
        <f>EMENTARIO[[#This Row],[NR]]&amp;" - "&amp;EMENTARIO[[#This Row],[Especificação]]</f>
        <v>1.2.1.6.01.2.8 - Contribuição para Fundos de Assistência Médica - Policiais Militares - Parcelamentos - Juros de Mora da Dívida Ativa</v>
      </c>
    </row>
    <row r="980" spans="2:19" ht="30" x14ac:dyDescent="0.25">
      <c r="B980" s="128"/>
      <c r="C980" s="19" t="s">
        <v>1513</v>
      </c>
      <c r="D980" s="19" t="s">
        <v>1522</v>
      </c>
      <c r="E980" s="19" t="s">
        <v>1513</v>
      </c>
      <c r="F980" s="19" t="s">
        <v>1518</v>
      </c>
      <c r="G980" s="19" t="s">
        <v>1517</v>
      </c>
      <c r="H980" s="19" t="s">
        <v>1516</v>
      </c>
      <c r="I980" s="19" t="s">
        <v>1516</v>
      </c>
      <c r="J980" s="19" t="s">
        <v>9384</v>
      </c>
      <c r="K980" s="21" t="s">
        <v>3145</v>
      </c>
      <c r="L980" s="19" t="str">
        <f t="shared" si="30"/>
        <v>S</v>
      </c>
      <c r="M980" s="19">
        <f t="shared" si="31"/>
        <v>5</v>
      </c>
      <c r="N980" s="20" t="s">
        <v>55</v>
      </c>
      <c r="O980" s="1" t="s">
        <v>3146</v>
      </c>
      <c r="P980" s="1" t="s">
        <v>100</v>
      </c>
      <c r="Q980" s="33"/>
      <c r="R980" s="112" t="s">
        <v>157</v>
      </c>
      <c r="S980" s="7" t="str">
        <f>EMENTARIO[[#This Row],[NR]]&amp;" - "&amp;EMENTARIO[[#This Row],[Especificação]]</f>
        <v>1.2.1.6.02.0.0 - Contribuição para Fundos de Assistência Médica - Bombeiros Militares</v>
      </c>
    </row>
    <row r="981" spans="2:19" ht="30" x14ac:dyDescent="0.25">
      <c r="B981" s="128"/>
      <c r="C981" s="19" t="s">
        <v>1513</v>
      </c>
      <c r="D981" s="19" t="s">
        <v>1522</v>
      </c>
      <c r="E981" s="19" t="s">
        <v>1513</v>
      </c>
      <c r="F981" s="19" t="s">
        <v>1518</v>
      </c>
      <c r="G981" s="19" t="s">
        <v>1517</v>
      </c>
      <c r="H981" s="19" t="s">
        <v>1513</v>
      </c>
      <c r="I981" s="19" t="s">
        <v>1516</v>
      </c>
      <c r="J981" s="19" t="s">
        <v>9385</v>
      </c>
      <c r="K981" s="21" t="s">
        <v>3145</v>
      </c>
      <c r="L981" s="19" t="str">
        <f t="shared" si="30"/>
        <v>S</v>
      </c>
      <c r="M981" s="19">
        <f t="shared" si="31"/>
        <v>6</v>
      </c>
      <c r="N981" s="20" t="s">
        <v>55</v>
      </c>
      <c r="O981" s="1" t="s">
        <v>3147</v>
      </c>
      <c r="P981" s="1" t="s">
        <v>100</v>
      </c>
      <c r="Q981" s="33"/>
      <c r="R981" s="112" t="s">
        <v>157</v>
      </c>
      <c r="S981" s="7" t="str">
        <f>EMENTARIO[[#This Row],[NR]]&amp;" - "&amp;EMENTARIO[[#This Row],[Especificação]]</f>
        <v>1.2.1.6.02.1.0 - Contribuição para Fundos de Assistência Médica - Bombeiros Militares</v>
      </c>
    </row>
    <row r="982" spans="2:19" ht="30" x14ac:dyDescent="0.25">
      <c r="B982" s="128"/>
      <c r="C982" s="19" t="s">
        <v>1513</v>
      </c>
      <c r="D982" s="19" t="s">
        <v>1522</v>
      </c>
      <c r="E982" s="19" t="s">
        <v>1513</v>
      </c>
      <c r="F982" s="19" t="s">
        <v>1518</v>
      </c>
      <c r="G982" s="19" t="s">
        <v>1517</v>
      </c>
      <c r="H982" s="19" t="s">
        <v>1513</v>
      </c>
      <c r="I982" s="19" t="s">
        <v>1513</v>
      </c>
      <c r="J982" s="19" t="s">
        <v>9386</v>
      </c>
      <c r="K982" s="21" t="s">
        <v>5265</v>
      </c>
      <c r="L982" s="19" t="str">
        <f t="shared" si="30"/>
        <v>A</v>
      </c>
      <c r="M982" s="19">
        <f t="shared" si="31"/>
        <v>7</v>
      </c>
      <c r="N982" s="20" t="s">
        <v>55</v>
      </c>
      <c r="O982" s="1" t="s">
        <v>2521</v>
      </c>
      <c r="P982" s="1" t="s">
        <v>100</v>
      </c>
      <c r="Q982" s="33"/>
      <c r="R982" s="112" t="s">
        <v>157</v>
      </c>
      <c r="S982" s="7" t="str">
        <f>EMENTARIO[[#This Row],[NR]]&amp;" - "&amp;EMENTARIO[[#This Row],[Especificação]]</f>
        <v>1.2.1.6.02.1.1 - Contribuição para Fundos de Assistência Médica - Bombeiros Militares - Principal</v>
      </c>
    </row>
    <row r="983" spans="2:19" ht="30" x14ac:dyDescent="0.25">
      <c r="B983" s="128"/>
      <c r="C983" s="19" t="s">
        <v>1513</v>
      </c>
      <c r="D983" s="19" t="s">
        <v>1522</v>
      </c>
      <c r="E983" s="19" t="s">
        <v>1513</v>
      </c>
      <c r="F983" s="19" t="s">
        <v>1518</v>
      </c>
      <c r="G983" s="19" t="s">
        <v>1517</v>
      </c>
      <c r="H983" s="19" t="s">
        <v>1513</v>
      </c>
      <c r="I983" s="19" t="s">
        <v>1522</v>
      </c>
      <c r="J983" s="19" t="s">
        <v>9387</v>
      </c>
      <c r="K983" s="21" t="s">
        <v>5266</v>
      </c>
      <c r="L983" s="19" t="str">
        <f t="shared" si="30"/>
        <v>A</v>
      </c>
      <c r="M983" s="19">
        <f t="shared" si="31"/>
        <v>7</v>
      </c>
      <c r="N983" s="20" t="s">
        <v>55</v>
      </c>
      <c r="O983" s="1" t="s">
        <v>2521</v>
      </c>
      <c r="P983" s="1" t="s">
        <v>100</v>
      </c>
      <c r="Q983" s="33"/>
      <c r="R983" s="112" t="s">
        <v>157</v>
      </c>
      <c r="S983" s="7" t="str">
        <f>EMENTARIO[[#This Row],[NR]]&amp;" - "&amp;EMENTARIO[[#This Row],[Especificação]]</f>
        <v>1.2.1.6.02.1.2 - Contribuição para Fundos de Assistência Médica - Bombeiros Militares - Multas e Juros de Mora</v>
      </c>
    </row>
    <row r="984" spans="2:19" ht="30" x14ac:dyDescent="0.25">
      <c r="B984" s="128"/>
      <c r="C984" s="19" t="s">
        <v>1513</v>
      </c>
      <c r="D984" s="19" t="s">
        <v>1522</v>
      </c>
      <c r="E984" s="19" t="s">
        <v>1513</v>
      </c>
      <c r="F984" s="19" t="s">
        <v>1518</v>
      </c>
      <c r="G984" s="19" t="s">
        <v>1517</v>
      </c>
      <c r="H984" s="19" t="s">
        <v>1513</v>
      </c>
      <c r="I984" s="19" t="s">
        <v>1514</v>
      </c>
      <c r="J984" s="19" t="s">
        <v>9388</v>
      </c>
      <c r="K984" s="21" t="s">
        <v>5267</v>
      </c>
      <c r="L984" s="19" t="str">
        <f t="shared" si="30"/>
        <v>A</v>
      </c>
      <c r="M984" s="19">
        <f t="shared" si="31"/>
        <v>7</v>
      </c>
      <c r="N984" s="20" t="s">
        <v>55</v>
      </c>
      <c r="O984" s="1" t="s">
        <v>2521</v>
      </c>
      <c r="P984" s="1" t="s">
        <v>100</v>
      </c>
      <c r="Q984" s="33"/>
      <c r="R984" s="112" t="s">
        <v>157</v>
      </c>
      <c r="S984" s="7" t="str">
        <f>EMENTARIO[[#This Row],[NR]]&amp;" - "&amp;EMENTARIO[[#This Row],[Especificação]]</f>
        <v>1.2.1.6.02.1.3 - Contribuição para Fundos de Assistência Médica - Bombeiros Militares - Dívida Ativa</v>
      </c>
    </row>
    <row r="985" spans="2:19" ht="30" x14ac:dyDescent="0.25">
      <c r="B985" s="128"/>
      <c r="C985" s="19" t="s">
        <v>1513</v>
      </c>
      <c r="D985" s="19" t="s">
        <v>1522</v>
      </c>
      <c r="E985" s="19" t="s">
        <v>1513</v>
      </c>
      <c r="F985" s="19" t="s">
        <v>1518</v>
      </c>
      <c r="G985" s="19" t="s">
        <v>1517</v>
      </c>
      <c r="H985" s="19" t="s">
        <v>1513</v>
      </c>
      <c r="I985" s="19" t="s">
        <v>1523</v>
      </c>
      <c r="J985" s="19" t="s">
        <v>9389</v>
      </c>
      <c r="K985" s="21" t="s">
        <v>5268</v>
      </c>
      <c r="L985" s="19" t="str">
        <f t="shared" si="30"/>
        <v>A</v>
      </c>
      <c r="M985" s="19">
        <f t="shared" si="31"/>
        <v>7</v>
      </c>
      <c r="N985" s="20" t="s">
        <v>55</v>
      </c>
      <c r="O985" s="1" t="s">
        <v>2521</v>
      </c>
      <c r="P985" s="1"/>
      <c r="Q985" s="33"/>
      <c r="R985" s="112" t="s">
        <v>157</v>
      </c>
      <c r="S985" s="7" t="str">
        <f>EMENTARIO[[#This Row],[NR]]&amp;" - "&amp;EMENTARIO[[#This Row],[Especificação]]</f>
        <v>1.2.1.6.02.1.4 - Contribuição para Fundos de Assistência Médica - Bombeiros Militares - Dívida Ativa - Multas e Juros de Mora da Dívida Ativa</v>
      </c>
    </row>
    <row r="986" spans="2:19" ht="30" x14ac:dyDescent="0.25">
      <c r="B986" s="128"/>
      <c r="C986" s="19" t="s">
        <v>1513</v>
      </c>
      <c r="D986" s="19" t="s">
        <v>1522</v>
      </c>
      <c r="E986" s="19" t="s">
        <v>1513</v>
      </c>
      <c r="F986" s="19" t="s">
        <v>1518</v>
      </c>
      <c r="G986" s="19" t="s">
        <v>1517</v>
      </c>
      <c r="H986" s="19" t="s">
        <v>1513</v>
      </c>
      <c r="I986" s="19" t="s">
        <v>1524</v>
      </c>
      <c r="J986" s="19" t="s">
        <v>9390</v>
      </c>
      <c r="K986" s="21" t="s">
        <v>5269</v>
      </c>
      <c r="L986" s="19" t="str">
        <f t="shared" si="30"/>
        <v>A</v>
      </c>
      <c r="M986" s="19">
        <f t="shared" si="31"/>
        <v>7</v>
      </c>
      <c r="N986" s="20" t="s">
        <v>55</v>
      </c>
      <c r="O986" s="1" t="s">
        <v>2521</v>
      </c>
      <c r="P986" s="1"/>
      <c r="Q986" s="33"/>
      <c r="R986" s="112" t="s">
        <v>157</v>
      </c>
      <c r="S986" s="7" t="str">
        <f>EMENTARIO[[#This Row],[NR]]&amp;" - "&amp;EMENTARIO[[#This Row],[Especificação]]</f>
        <v>1.2.1.6.02.1.5 - Contribuição para Fundos de Assistência Médica - Bombeiros Militares - Multas</v>
      </c>
    </row>
    <row r="987" spans="2:19" ht="30" x14ac:dyDescent="0.25">
      <c r="B987" s="128"/>
      <c r="C987" s="19" t="s">
        <v>1513</v>
      </c>
      <c r="D987" s="19" t="s">
        <v>1522</v>
      </c>
      <c r="E987" s="19" t="s">
        <v>1513</v>
      </c>
      <c r="F987" s="19" t="s">
        <v>1518</v>
      </c>
      <c r="G987" s="19" t="s">
        <v>1517</v>
      </c>
      <c r="H987" s="19" t="s">
        <v>1513</v>
      </c>
      <c r="I987" s="19" t="s">
        <v>1518</v>
      </c>
      <c r="J987" s="19" t="s">
        <v>9391</v>
      </c>
      <c r="K987" s="21" t="s">
        <v>5270</v>
      </c>
      <c r="L987" s="19" t="str">
        <f t="shared" si="30"/>
        <v>A</v>
      </c>
      <c r="M987" s="19">
        <f t="shared" si="31"/>
        <v>7</v>
      </c>
      <c r="N987" s="20" t="s">
        <v>55</v>
      </c>
      <c r="O987" s="1" t="s">
        <v>2521</v>
      </c>
      <c r="P987" s="1"/>
      <c r="Q987" s="33"/>
      <c r="R987" s="112" t="s">
        <v>157</v>
      </c>
      <c r="S987" s="7" t="str">
        <f>EMENTARIO[[#This Row],[NR]]&amp;" - "&amp;EMENTARIO[[#This Row],[Especificação]]</f>
        <v>1.2.1.6.02.1.6 - Contribuição para Fundos de Assistência Médica - Bombeiros Militares - Juros de Mora</v>
      </c>
    </row>
    <row r="988" spans="2:19" ht="30" x14ac:dyDescent="0.25">
      <c r="B988" s="224"/>
      <c r="C988" s="19" t="s">
        <v>1513</v>
      </c>
      <c r="D988" s="19" t="s">
        <v>1522</v>
      </c>
      <c r="E988" s="19" t="s">
        <v>1513</v>
      </c>
      <c r="F988" s="19" t="s">
        <v>1518</v>
      </c>
      <c r="G988" s="19" t="s">
        <v>1517</v>
      </c>
      <c r="H988" s="19" t="s">
        <v>1513</v>
      </c>
      <c r="I988" s="19" t="s">
        <v>1520</v>
      </c>
      <c r="J988" s="19" t="s">
        <v>9392</v>
      </c>
      <c r="K988" s="21" t="s">
        <v>5271</v>
      </c>
      <c r="L988" s="19" t="str">
        <f t="shared" si="30"/>
        <v>A</v>
      </c>
      <c r="M988" s="19">
        <f t="shared" si="31"/>
        <v>7</v>
      </c>
      <c r="N988" s="20" t="s">
        <v>55</v>
      </c>
      <c r="O988" s="1" t="s">
        <v>2521</v>
      </c>
      <c r="P988" s="1"/>
      <c r="Q988" s="33"/>
      <c r="R988" s="112" t="s">
        <v>157</v>
      </c>
      <c r="S988" s="7" t="str">
        <f>EMENTARIO[[#This Row],[NR]]&amp;" - "&amp;EMENTARIO[[#This Row],[Especificação]]</f>
        <v>1.2.1.6.02.1.7 - Contribuição para Fundos de Assistência Médica - Bombeiros Militares - Dívida Ativa - Multas da Dívida Ativa</v>
      </c>
    </row>
    <row r="989" spans="2:19" ht="30" x14ac:dyDescent="0.25">
      <c r="B989" s="224"/>
      <c r="C989" s="19" t="s">
        <v>1513</v>
      </c>
      <c r="D989" s="19" t="s">
        <v>1522</v>
      </c>
      <c r="E989" s="19" t="s">
        <v>1513</v>
      </c>
      <c r="F989" s="19" t="s">
        <v>1518</v>
      </c>
      <c r="G989" s="19" t="s">
        <v>1517</v>
      </c>
      <c r="H989" s="19" t="s">
        <v>1513</v>
      </c>
      <c r="I989" s="19" t="s">
        <v>1521</v>
      </c>
      <c r="J989" s="19" t="s">
        <v>9393</v>
      </c>
      <c r="K989" s="21" t="s">
        <v>5272</v>
      </c>
      <c r="L989" s="19" t="str">
        <f t="shared" si="30"/>
        <v>A</v>
      </c>
      <c r="M989" s="19">
        <f t="shared" si="31"/>
        <v>7</v>
      </c>
      <c r="N989" s="20" t="s">
        <v>55</v>
      </c>
      <c r="O989" s="1" t="s">
        <v>2521</v>
      </c>
      <c r="P989" s="1"/>
      <c r="Q989" s="33"/>
      <c r="R989" s="112" t="s">
        <v>157</v>
      </c>
      <c r="S989" s="7" t="str">
        <f>EMENTARIO[[#This Row],[NR]]&amp;" - "&amp;EMENTARIO[[#This Row],[Especificação]]</f>
        <v>1.2.1.6.02.1.8 - Contribuição para Fundos de Assistência Médica - Bombeiros Militares - Juros de Mora da Dívida Ativa</v>
      </c>
    </row>
    <row r="990" spans="2:19" ht="30" x14ac:dyDescent="0.25">
      <c r="B990" s="130"/>
      <c r="C990" s="19" t="s">
        <v>1513</v>
      </c>
      <c r="D990" s="19" t="s">
        <v>1522</v>
      </c>
      <c r="E990" s="19" t="s">
        <v>1513</v>
      </c>
      <c r="F990" s="19" t="s">
        <v>1518</v>
      </c>
      <c r="G990" s="19" t="s">
        <v>1517</v>
      </c>
      <c r="H990" s="19" t="s">
        <v>1522</v>
      </c>
      <c r="I990" s="19" t="s">
        <v>1516</v>
      </c>
      <c r="J990" s="19" t="s">
        <v>9394</v>
      </c>
      <c r="K990" s="21" t="s">
        <v>3148</v>
      </c>
      <c r="L990" s="19" t="str">
        <f t="shared" si="30"/>
        <v>S</v>
      </c>
      <c r="M990" s="19">
        <f t="shared" si="31"/>
        <v>6</v>
      </c>
      <c r="N990" s="20" t="s">
        <v>55</v>
      </c>
      <c r="O990" s="1" t="s">
        <v>3149</v>
      </c>
      <c r="P990" s="1"/>
      <c r="Q990" s="33"/>
      <c r="R990" s="112" t="s">
        <v>157</v>
      </c>
      <c r="S990" s="7" t="str">
        <f>EMENTARIO[[#This Row],[NR]]&amp;" - "&amp;EMENTARIO[[#This Row],[Especificação]]</f>
        <v>1.2.1.6.02.2.0 - Contribuição para Fundos de Assistência Médica - Bombeiros Militares - Parcelamentos</v>
      </c>
    </row>
    <row r="991" spans="2:19" ht="30" x14ac:dyDescent="0.25">
      <c r="B991" s="130"/>
      <c r="C991" s="19" t="s">
        <v>1513</v>
      </c>
      <c r="D991" s="19" t="s">
        <v>1522</v>
      </c>
      <c r="E991" s="19" t="s">
        <v>1513</v>
      </c>
      <c r="F991" s="19" t="s">
        <v>1518</v>
      </c>
      <c r="G991" s="19" t="s">
        <v>1517</v>
      </c>
      <c r="H991" s="19" t="s">
        <v>1522</v>
      </c>
      <c r="I991" s="19" t="s">
        <v>1513</v>
      </c>
      <c r="J991" s="19" t="s">
        <v>9395</v>
      </c>
      <c r="K991" s="21" t="s">
        <v>5273</v>
      </c>
      <c r="L991" s="19" t="str">
        <f t="shared" si="30"/>
        <v>A</v>
      </c>
      <c r="M991" s="19">
        <f t="shared" si="31"/>
        <v>7</v>
      </c>
      <c r="N991" s="20" t="s">
        <v>51</v>
      </c>
      <c r="O991" s="1" t="s">
        <v>2521</v>
      </c>
      <c r="P991" s="1"/>
      <c r="Q991" s="33"/>
      <c r="R991" s="112" t="s">
        <v>157</v>
      </c>
      <c r="S991" s="7" t="str">
        <f>EMENTARIO[[#This Row],[NR]]&amp;" - "&amp;EMENTARIO[[#This Row],[Especificação]]</f>
        <v>1.2.1.6.02.2.1 - Contribuição para Fundos de Assistência Médica - Bombeiros Militares - Parcelamentos - Principal</v>
      </c>
    </row>
    <row r="992" spans="2:19" ht="30" x14ac:dyDescent="0.25">
      <c r="B992" s="130"/>
      <c r="C992" s="19" t="s">
        <v>1513</v>
      </c>
      <c r="D992" s="19" t="s">
        <v>1522</v>
      </c>
      <c r="E992" s="19" t="s">
        <v>1513</v>
      </c>
      <c r="F992" s="19" t="s">
        <v>1518</v>
      </c>
      <c r="G992" s="19" t="s">
        <v>1517</v>
      </c>
      <c r="H992" s="19" t="s">
        <v>1522</v>
      </c>
      <c r="I992" s="19" t="s">
        <v>1522</v>
      </c>
      <c r="J992" s="19" t="s">
        <v>9396</v>
      </c>
      <c r="K992" s="21" t="s">
        <v>5274</v>
      </c>
      <c r="L992" s="19" t="str">
        <f t="shared" si="30"/>
        <v>A</v>
      </c>
      <c r="M992" s="19">
        <f t="shared" si="31"/>
        <v>7</v>
      </c>
      <c r="N992" s="20" t="s">
        <v>51</v>
      </c>
      <c r="O992" s="1" t="s">
        <v>2521</v>
      </c>
      <c r="P992" s="1"/>
      <c r="Q992" s="33"/>
      <c r="R992" s="112" t="s">
        <v>157</v>
      </c>
      <c r="S992" s="7" t="str">
        <f>EMENTARIO[[#This Row],[NR]]&amp;" - "&amp;EMENTARIO[[#This Row],[Especificação]]</f>
        <v>1.2.1.6.02.2.2 - Contribuição para Fundos de Assistência Médica - Bombeiros Militares - Parcelamentos - Multas e Juros de Mora</v>
      </c>
    </row>
    <row r="993" spans="2:19" ht="30" x14ac:dyDescent="0.25">
      <c r="B993" s="7"/>
      <c r="C993" s="19" t="s">
        <v>1513</v>
      </c>
      <c r="D993" s="19" t="s">
        <v>1522</v>
      </c>
      <c r="E993" s="19" t="s">
        <v>1513</v>
      </c>
      <c r="F993" s="19" t="s">
        <v>1518</v>
      </c>
      <c r="G993" s="19" t="s">
        <v>1517</v>
      </c>
      <c r="H993" s="19" t="s">
        <v>1522</v>
      </c>
      <c r="I993" s="19" t="s">
        <v>1514</v>
      </c>
      <c r="J993" s="19" t="s">
        <v>9397</v>
      </c>
      <c r="K993" s="21" t="s">
        <v>5275</v>
      </c>
      <c r="L993" s="19" t="str">
        <f t="shared" si="30"/>
        <v>A</v>
      </c>
      <c r="M993" s="19">
        <f t="shared" si="31"/>
        <v>7</v>
      </c>
      <c r="N993" s="20" t="s">
        <v>45</v>
      </c>
      <c r="O993" s="1" t="s">
        <v>2521</v>
      </c>
      <c r="P993" s="1"/>
      <c r="Q993" s="33"/>
      <c r="R993" s="112" t="s">
        <v>157</v>
      </c>
      <c r="S993" s="7" t="str">
        <f>EMENTARIO[[#This Row],[NR]]&amp;" - "&amp;EMENTARIO[[#This Row],[Especificação]]</f>
        <v>1.2.1.6.02.2.3 - Contribuição para Fundos de Assistência Médica - Bombeiros Militares - Parcelamentos - Dívida Ativa</v>
      </c>
    </row>
    <row r="994" spans="2:19" x14ac:dyDescent="0.25">
      <c r="B994" s="7"/>
      <c r="C994" s="19" t="s">
        <v>1513</v>
      </c>
      <c r="D994" s="19" t="s">
        <v>1522</v>
      </c>
      <c r="E994" s="19" t="s">
        <v>1513</v>
      </c>
      <c r="F994" s="19" t="s">
        <v>1518</v>
      </c>
      <c r="G994" s="19" t="s">
        <v>1517</v>
      </c>
      <c r="H994" s="19" t="s">
        <v>1522</v>
      </c>
      <c r="I994" s="19" t="s">
        <v>1523</v>
      </c>
      <c r="J994" s="19" t="s">
        <v>9398</v>
      </c>
      <c r="K994" s="7" t="s">
        <v>5276</v>
      </c>
      <c r="L994" s="19" t="str">
        <f t="shared" si="30"/>
        <v>A</v>
      </c>
      <c r="M994" s="19">
        <f t="shared" si="31"/>
        <v>7</v>
      </c>
      <c r="N994" s="20" t="s">
        <v>55</v>
      </c>
      <c r="O994" s="18" t="s">
        <v>2521</v>
      </c>
      <c r="P994" s="1"/>
      <c r="Q994" s="33"/>
      <c r="R994" s="112" t="s">
        <v>157</v>
      </c>
      <c r="S994" s="7" t="str">
        <f>EMENTARIO[[#This Row],[NR]]&amp;" - "&amp;EMENTARIO[[#This Row],[Especificação]]</f>
        <v>1.2.1.6.02.2.4 - Contribuição para Fundos de Assistência Médica - Bombeiros Militares - Parcelamentos - Dívida Ativa - Multas e Juros de Mora da Dívida Ativa</v>
      </c>
    </row>
    <row r="995" spans="2:19" ht="30" x14ac:dyDescent="0.25">
      <c r="B995" s="7"/>
      <c r="C995" s="19" t="s">
        <v>1513</v>
      </c>
      <c r="D995" s="19" t="s">
        <v>1522</v>
      </c>
      <c r="E995" s="19" t="s">
        <v>1513</v>
      </c>
      <c r="F995" s="19" t="s">
        <v>1518</v>
      </c>
      <c r="G995" s="19" t="s">
        <v>1517</v>
      </c>
      <c r="H995" s="19" t="s">
        <v>1522</v>
      </c>
      <c r="I995" s="19" t="s">
        <v>1524</v>
      </c>
      <c r="J995" s="19" t="s">
        <v>9399</v>
      </c>
      <c r="K995" s="21" t="s">
        <v>5277</v>
      </c>
      <c r="L995" s="19" t="str">
        <f t="shared" si="30"/>
        <v>A</v>
      </c>
      <c r="M995" s="19">
        <f t="shared" si="31"/>
        <v>7</v>
      </c>
      <c r="N995" s="20" t="s">
        <v>55</v>
      </c>
      <c r="O995" s="18" t="s">
        <v>2521</v>
      </c>
      <c r="P995" s="1"/>
      <c r="Q995" s="33"/>
      <c r="R995" s="112" t="s">
        <v>157</v>
      </c>
      <c r="S995" s="7" t="str">
        <f>EMENTARIO[[#This Row],[NR]]&amp;" - "&amp;EMENTARIO[[#This Row],[Especificação]]</f>
        <v>1.2.1.6.02.2.5 - Contribuição para Fundos de Assistência Médica - Bombeiros Militares - Parcelamentos - Multas</v>
      </c>
    </row>
    <row r="996" spans="2:19" ht="30" x14ac:dyDescent="0.25">
      <c r="B996" s="7"/>
      <c r="C996" s="19" t="s">
        <v>1513</v>
      </c>
      <c r="D996" s="19" t="s">
        <v>1522</v>
      </c>
      <c r="E996" s="19" t="s">
        <v>1513</v>
      </c>
      <c r="F996" s="19" t="s">
        <v>1518</v>
      </c>
      <c r="G996" s="19" t="s">
        <v>1517</v>
      </c>
      <c r="H996" s="19" t="s">
        <v>1522</v>
      </c>
      <c r="I996" s="19" t="s">
        <v>1518</v>
      </c>
      <c r="J996" s="19" t="s">
        <v>9400</v>
      </c>
      <c r="K996" s="21" t="s">
        <v>5278</v>
      </c>
      <c r="L996" s="19" t="str">
        <f t="shared" si="30"/>
        <v>A</v>
      </c>
      <c r="M996" s="19">
        <f t="shared" si="31"/>
        <v>7</v>
      </c>
      <c r="N996" s="20" t="s">
        <v>55</v>
      </c>
      <c r="O996" s="18" t="s">
        <v>2521</v>
      </c>
      <c r="P996" s="1"/>
      <c r="Q996" s="33"/>
      <c r="R996" s="112" t="s">
        <v>157</v>
      </c>
      <c r="S996" s="7" t="str">
        <f>EMENTARIO[[#This Row],[NR]]&amp;" - "&amp;EMENTARIO[[#This Row],[Especificação]]</f>
        <v>1.2.1.6.02.2.6 - Contribuição para Fundos de Assistência Médica - Bombeiros Militares - Parcelamentos - Juros de Mora</v>
      </c>
    </row>
    <row r="997" spans="2:19" ht="30" x14ac:dyDescent="0.25">
      <c r="B997" s="7"/>
      <c r="C997" s="19" t="s">
        <v>1513</v>
      </c>
      <c r="D997" s="19" t="s">
        <v>1522</v>
      </c>
      <c r="E997" s="19" t="s">
        <v>1513</v>
      </c>
      <c r="F997" s="19" t="s">
        <v>1518</v>
      </c>
      <c r="G997" s="19" t="s">
        <v>1517</v>
      </c>
      <c r="H997" s="19" t="s">
        <v>1522</v>
      </c>
      <c r="I997" s="19" t="s">
        <v>1520</v>
      </c>
      <c r="J997" s="19" t="s">
        <v>9401</v>
      </c>
      <c r="K997" s="21" t="s">
        <v>5279</v>
      </c>
      <c r="L997" s="19" t="str">
        <f t="shared" si="30"/>
        <v>A</v>
      </c>
      <c r="M997" s="19">
        <f t="shared" si="31"/>
        <v>7</v>
      </c>
      <c r="N997" s="20" t="s">
        <v>55</v>
      </c>
      <c r="O997" s="18" t="s">
        <v>2521</v>
      </c>
      <c r="P997" s="1"/>
      <c r="Q997" s="33"/>
      <c r="R997" s="112" t="s">
        <v>157</v>
      </c>
      <c r="S997" s="7" t="str">
        <f>EMENTARIO[[#This Row],[NR]]&amp;" - "&amp;EMENTARIO[[#This Row],[Especificação]]</f>
        <v>1.2.1.6.02.2.7 - Contribuição para Fundos de Assistência Médica - Bombeiros Militares - Parcelamentos - Dívida Ativa - Multas da Dívida Ativa</v>
      </c>
    </row>
    <row r="998" spans="2:19" ht="30" x14ac:dyDescent="0.25">
      <c r="B998" s="128"/>
      <c r="C998" s="19" t="s">
        <v>1513</v>
      </c>
      <c r="D998" s="19" t="s">
        <v>1522</v>
      </c>
      <c r="E998" s="19" t="s">
        <v>1513</v>
      </c>
      <c r="F998" s="19" t="s">
        <v>1518</v>
      </c>
      <c r="G998" s="19" t="s">
        <v>1517</v>
      </c>
      <c r="H998" s="19" t="s">
        <v>1522</v>
      </c>
      <c r="I998" s="19" t="s">
        <v>1521</v>
      </c>
      <c r="J998" s="19" t="s">
        <v>9402</v>
      </c>
      <c r="K998" s="21" t="s">
        <v>5280</v>
      </c>
      <c r="L998" s="19" t="str">
        <f t="shared" si="30"/>
        <v>A</v>
      </c>
      <c r="M998" s="19">
        <f t="shared" si="31"/>
        <v>7</v>
      </c>
      <c r="N998" s="20" t="s">
        <v>55</v>
      </c>
      <c r="O998" s="18" t="s">
        <v>2521</v>
      </c>
      <c r="P998" s="1"/>
      <c r="Q998" s="33"/>
      <c r="R998" s="112" t="s">
        <v>157</v>
      </c>
      <c r="S998" s="7" t="str">
        <f>EMENTARIO[[#This Row],[NR]]&amp;" - "&amp;EMENTARIO[[#This Row],[Especificação]]</f>
        <v>1.2.1.6.02.2.8 - Contribuição para Fundos de Assistência Médica - Bombeiros Militares - Parcelamentos - Juros de Mora da Dívida Ativa</v>
      </c>
    </row>
    <row r="999" spans="2:19" ht="30" x14ac:dyDescent="0.25">
      <c r="B999" s="7"/>
      <c r="C999" s="19" t="s">
        <v>1513</v>
      </c>
      <c r="D999" s="19" t="s">
        <v>1522</v>
      </c>
      <c r="E999" s="19" t="s">
        <v>1513</v>
      </c>
      <c r="F999" s="19" t="s">
        <v>1518</v>
      </c>
      <c r="G999" s="19" t="s">
        <v>1526</v>
      </c>
      <c r="H999" s="19" t="s">
        <v>1516</v>
      </c>
      <c r="I999" s="19" t="s">
        <v>1516</v>
      </c>
      <c r="J999" s="19" t="s">
        <v>9403</v>
      </c>
      <c r="K999" s="21" t="s">
        <v>161</v>
      </c>
      <c r="L999" s="19" t="str">
        <f t="shared" si="30"/>
        <v>S</v>
      </c>
      <c r="M999" s="19">
        <f t="shared" si="31"/>
        <v>5</v>
      </c>
      <c r="N999" s="20" t="s">
        <v>55</v>
      </c>
      <c r="O999" s="18" t="s">
        <v>162</v>
      </c>
      <c r="P999" s="1"/>
      <c r="Q999" s="33"/>
      <c r="R999" s="112" t="s">
        <v>157</v>
      </c>
      <c r="S999" s="7" t="str">
        <f>EMENTARIO[[#This Row],[NR]]&amp;" - "&amp;EMENTARIO[[#This Row],[Especificação]]</f>
        <v>1.2.1.6.03.0.0 - Contribuição para Fundos de Assistência Médica - Servidores Civis</v>
      </c>
    </row>
    <row r="1000" spans="2:19" ht="30" x14ac:dyDescent="0.25">
      <c r="B1000" s="128"/>
      <c r="C1000" s="19" t="s">
        <v>1513</v>
      </c>
      <c r="D1000" s="19" t="s">
        <v>1522</v>
      </c>
      <c r="E1000" s="19" t="s">
        <v>1513</v>
      </c>
      <c r="F1000" s="19" t="s">
        <v>1518</v>
      </c>
      <c r="G1000" s="19" t="s">
        <v>1526</v>
      </c>
      <c r="H1000" s="19" t="s">
        <v>1513</v>
      </c>
      <c r="I1000" s="19" t="s">
        <v>1516</v>
      </c>
      <c r="J1000" s="19" t="s">
        <v>9404</v>
      </c>
      <c r="K1000" s="21" t="s">
        <v>161</v>
      </c>
      <c r="L1000" s="19" t="str">
        <f t="shared" si="30"/>
        <v>S</v>
      </c>
      <c r="M1000" s="19">
        <f t="shared" si="31"/>
        <v>6</v>
      </c>
      <c r="N1000" s="20" t="s">
        <v>45</v>
      </c>
      <c r="O1000" s="1" t="s">
        <v>163</v>
      </c>
      <c r="P1000" s="1"/>
      <c r="Q1000" s="33"/>
      <c r="R1000" s="112" t="s">
        <v>157</v>
      </c>
      <c r="S1000" s="7" t="str">
        <f>EMENTARIO[[#This Row],[NR]]&amp;" - "&amp;EMENTARIO[[#This Row],[Especificação]]</f>
        <v>1.2.1.6.03.1.0 - Contribuição para Fundos de Assistência Médica - Servidores Civis</v>
      </c>
    </row>
    <row r="1001" spans="2:19" ht="30" x14ac:dyDescent="0.25">
      <c r="B1001" s="128"/>
      <c r="C1001" s="19" t="s">
        <v>1513</v>
      </c>
      <c r="D1001" s="19" t="s">
        <v>1522</v>
      </c>
      <c r="E1001" s="19" t="s">
        <v>1513</v>
      </c>
      <c r="F1001" s="19" t="s">
        <v>1518</v>
      </c>
      <c r="G1001" s="19" t="s">
        <v>1526</v>
      </c>
      <c r="H1001" s="19" t="s">
        <v>1513</v>
      </c>
      <c r="I1001" s="19" t="s">
        <v>1513</v>
      </c>
      <c r="J1001" s="19" t="s">
        <v>9405</v>
      </c>
      <c r="K1001" s="21" t="s">
        <v>1082</v>
      </c>
      <c r="L1001" s="19" t="str">
        <f t="shared" si="30"/>
        <v>A</v>
      </c>
      <c r="M1001" s="19">
        <f t="shared" si="31"/>
        <v>7</v>
      </c>
      <c r="N1001" s="20" t="s">
        <v>55</v>
      </c>
      <c r="O1001" s="1" t="s">
        <v>2521</v>
      </c>
      <c r="P1001" s="1"/>
      <c r="Q1001" s="33"/>
      <c r="R1001" s="112" t="s">
        <v>157</v>
      </c>
      <c r="S1001" s="7" t="str">
        <f>EMENTARIO[[#This Row],[NR]]&amp;" - "&amp;EMENTARIO[[#This Row],[Especificação]]</f>
        <v>1.2.1.6.03.1.1 - Contribuição para Fundos de Assistência Médica - Servidores Civis - Principal</v>
      </c>
    </row>
    <row r="1002" spans="2:19" ht="32.25" customHeight="1" x14ac:dyDescent="0.25">
      <c r="B1002" s="128"/>
      <c r="C1002" s="19" t="s">
        <v>1513</v>
      </c>
      <c r="D1002" s="19" t="s">
        <v>1522</v>
      </c>
      <c r="E1002" s="19" t="s">
        <v>1513</v>
      </c>
      <c r="F1002" s="19" t="s">
        <v>1518</v>
      </c>
      <c r="G1002" s="19" t="s">
        <v>1526</v>
      </c>
      <c r="H1002" s="19" t="s">
        <v>1513</v>
      </c>
      <c r="I1002" s="19" t="s">
        <v>1522</v>
      </c>
      <c r="J1002" s="19" t="s">
        <v>9406</v>
      </c>
      <c r="K1002" s="21" t="s">
        <v>1083</v>
      </c>
      <c r="L1002" s="19" t="str">
        <f t="shared" si="30"/>
        <v>A</v>
      </c>
      <c r="M1002" s="19">
        <f t="shared" si="31"/>
        <v>7</v>
      </c>
      <c r="N1002" s="20" t="s">
        <v>55</v>
      </c>
      <c r="O1002" s="1" t="s">
        <v>2521</v>
      </c>
      <c r="P1002" s="1"/>
      <c r="Q1002" s="33"/>
      <c r="R1002" s="112" t="s">
        <v>157</v>
      </c>
      <c r="S1002" s="7" t="str">
        <f>EMENTARIO[[#This Row],[NR]]&amp;" - "&amp;EMENTARIO[[#This Row],[Especificação]]</f>
        <v>1.2.1.6.03.1.2 - Contribuição para Fundos de Assistência Médica - Servidores Civis - Multas e Juros de Mora</v>
      </c>
    </row>
    <row r="1003" spans="2:19" ht="30" x14ac:dyDescent="0.25">
      <c r="B1003" s="132"/>
      <c r="C1003" s="19" t="s">
        <v>1513</v>
      </c>
      <c r="D1003" s="19" t="s">
        <v>1522</v>
      </c>
      <c r="E1003" s="19" t="s">
        <v>1513</v>
      </c>
      <c r="F1003" s="19" t="s">
        <v>1518</v>
      </c>
      <c r="G1003" s="19" t="s">
        <v>1526</v>
      </c>
      <c r="H1003" s="19" t="s">
        <v>1513</v>
      </c>
      <c r="I1003" s="19" t="s">
        <v>1514</v>
      </c>
      <c r="J1003" s="19" t="s">
        <v>9407</v>
      </c>
      <c r="K1003" s="21" t="s">
        <v>5281</v>
      </c>
      <c r="L1003" s="19" t="str">
        <f t="shared" si="30"/>
        <v>A</v>
      </c>
      <c r="M1003" s="19">
        <f t="shared" si="31"/>
        <v>7</v>
      </c>
      <c r="N1003" s="20" t="s">
        <v>45</v>
      </c>
      <c r="O1003" s="1" t="s">
        <v>2521</v>
      </c>
      <c r="P1003" s="1"/>
      <c r="Q1003" s="33"/>
      <c r="R1003" s="112" t="s">
        <v>157</v>
      </c>
      <c r="S1003" s="7" t="str">
        <f>EMENTARIO[[#This Row],[NR]]&amp;" - "&amp;EMENTARIO[[#This Row],[Especificação]]</f>
        <v>1.2.1.6.03.1.3 - Contribuição para Fundos de Assistência Médica - Servidores Civis - Dívida Ativa</v>
      </c>
    </row>
    <row r="1004" spans="2:19" ht="30" x14ac:dyDescent="0.25">
      <c r="B1004" s="128"/>
      <c r="C1004" s="19" t="s">
        <v>1513</v>
      </c>
      <c r="D1004" s="19" t="s">
        <v>1522</v>
      </c>
      <c r="E1004" s="19" t="s">
        <v>1513</v>
      </c>
      <c r="F1004" s="19" t="s">
        <v>1518</v>
      </c>
      <c r="G1004" s="19" t="s">
        <v>1526</v>
      </c>
      <c r="H1004" s="19" t="s">
        <v>1513</v>
      </c>
      <c r="I1004" s="19" t="s">
        <v>1523</v>
      </c>
      <c r="J1004" s="19" t="s">
        <v>9408</v>
      </c>
      <c r="K1004" s="21" t="s">
        <v>5282</v>
      </c>
      <c r="L1004" s="19" t="str">
        <f t="shared" si="30"/>
        <v>A</v>
      </c>
      <c r="M1004" s="19">
        <f t="shared" si="31"/>
        <v>7</v>
      </c>
      <c r="N1004" s="20" t="s">
        <v>55</v>
      </c>
      <c r="O1004" s="1" t="s">
        <v>2521</v>
      </c>
      <c r="P1004" s="1"/>
      <c r="Q1004" s="33"/>
      <c r="R1004" s="112" t="s">
        <v>157</v>
      </c>
      <c r="S1004" s="7" t="str">
        <f>EMENTARIO[[#This Row],[NR]]&amp;" - "&amp;EMENTARIO[[#This Row],[Especificação]]</f>
        <v>1.2.1.6.03.1.4 - Contribuição para Fundos de Assistência Médica - Servidores Civis - Dívida Ativa - Multas e Juros de Mora da Dívida Ativa</v>
      </c>
    </row>
    <row r="1005" spans="2:19" x14ac:dyDescent="0.25">
      <c r="B1005" s="128"/>
      <c r="C1005" s="19" t="s">
        <v>1513</v>
      </c>
      <c r="D1005" s="19" t="s">
        <v>1522</v>
      </c>
      <c r="E1005" s="19" t="s">
        <v>1513</v>
      </c>
      <c r="F1005" s="19" t="s">
        <v>1518</v>
      </c>
      <c r="G1005" s="19" t="s">
        <v>1526</v>
      </c>
      <c r="H1005" s="19" t="s">
        <v>1513</v>
      </c>
      <c r="I1005" s="19" t="s">
        <v>1524</v>
      </c>
      <c r="J1005" s="19" t="s">
        <v>9409</v>
      </c>
      <c r="K1005" s="21" t="s">
        <v>1084</v>
      </c>
      <c r="L1005" s="19" t="str">
        <f t="shared" si="30"/>
        <v>A</v>
      </c>
      <c r="M1005" s="19">
        <f t="shared" si="31"/>
        <v>7</v>
      </c>
      <c r="N1005" s="20" t="s">
        <v>55</v>
      </c>
      <c r="O1005" s="1" t="s">
        <v>2521</v>
      </c>
      <c r="P1005" s="1"/>
      <c r="Q1005" s="33"/>
      <c r="R1005" s="112" t="s">
        <v>157</v>
      </c>
      <c r="S1005" s="7" t="str">
        <f>EMENTARIO[[#This Row],[NR]]&amp;" - "&amp;EMENTARIO[[#This Row],[Especificação]]</f>
        <v>1.2.1.6.03.1.5 - Contribuição para Fundos de Assistência Médica - Servidores Civis - Multas</v>
      </c>
    </row>
    <row r="1006" spans="2:19" ht="30" x14ac:dyDescent="0.25">
      <c r="B1006" s="132"/>
      <c r="C1006" s="19" t="s">
        <v>1513</v>
      </c>
      <c r="D1006" s="19" t="s">
        <v>1522</v>
      </c>
      <c r="E1006" s="19" t="s">
        <v>1513</v>
      </c>
      <c r="F1006" s="19" t="s">
        <v>1518</v>
      </c>
      <c r="G1006" s="19" t="s">
        <v>1526</v>
      </c>
      <c r="H1006" s="19" t="s">
        <v>1513</v>
      </c>
      <c r="I1006" s="19" t="s">
        <v>1518</v>
      </c>
      <c r="J1006" s="19" t="s">
        <v>9410</v>
      </c>
      <c r="K1006" s="21" t="s">
        <v>1085</v>
      </c>
      <c r="L1006" s="19" t="str">
        <f t="shared" si="30"/>
        <v>A</v>
      </c>
      <c r="M1006" s="19">
        <f t="shared" si="31"/>
        <v>7</v>
      </c>
      <c r="N1006" s="20" t="s">
        <v>55</v>
      </c>
      <c r="O1006" s="1" t="s">
        <v>2521</v>
      </c>
      <c r="P1006" s="1"/>
      <c r="Q1006" s="33"/>
      <c r="R1006" s="112" t="s">
        <v>157</v>
      </c>
      <c r="S1006" s="7" t="str">
        <f>EMENTARIO[[#This Row],[NR]]&amp;" - "&amp;EMENTARIO[[#This Row],[Especificação]]</f>
        <v>1.2.1.6.03.1.6 - Contribuição para Fundos de Assistência Médica - Servidores Civis - Juros de Mora</v>
      </c>
    </row>
    <row r="1007" spans="2:19" ht="30" x14ac:dyDescent="0.25">
      <c r="B1007" s="128"/>
      <c r="C1007" s="19" t="s">
        <v>1513</v>
      </c>
      <c r="D1007" s="19" t="s">
        <v>1522</v>
      </c>
      <c r="E1007" s="19" t="s">
        <v>1513</v>
      </c>
      <c r="F1007" s="19" t="s">
        <v>1518</v>
      </c>
      <c r="G1007" s="19" t="s">
        <v>1526</v>
      </c>
      <c r="H1007" s="19" t="s">
        <v>1513</v>
      </c>
      <c r="I1007" s="19" t="s">
        <v>1520</v>
      </c>
      <c r="J1007" s="19" t="s">
        <v>9411</v>
      </c>
      <c r="K1007" s="21" t="s">
        <v>5283</v>
      </c>
      <c r="L1007" s="19" t="str">
        <f t="shared" si="30"/>
        <v>A</v>
      </c>
      <c r="M1007" s="19">
        <f t="shared" si="31"/>
        <v>7</v>
      </c>
      <c r="N1007" s="20" t="s">
        <v>55</v>
      </c>
      <c r="O1007" s="1" t="s">
        <v>2521</v>
      </c>
      <c r="P1007" s="1"/>
      <c r="Q1007" s="33"/>
      <c r="R1007" s="112" t="s">
        <v>157</v>
      </c>
      <c r="S1007" s="7" t="str">
        <f>EMENTARIO[[#This Row],[NR]]&amp;" - "&amp;EMENTARIO[[#This Row],[Especificação]]</f>
        <v>1.2.1.6.03.1.7 - Contribuição para Fundos de Assistência Médica - Servidores Civis - Dívida Ativa - Multas da Dívida Ativa</v>
      </c>
    </row>
    <row r="1008" spans="2:19" ht="30" x14ac:dyDescent="0.25">
      <c r="B1008" s="174"/>
      <c r="C1008" s="19" t="s">
        <v>1513</v>
      </c>
      <c r="D1008" s="19" t="s">
        <v>1522</v>
      </c>
      <c r="E1008" s="19" t="s">
        <v>1513</v>
      </c>
      <c r="F1008" s="19" t="s">
        <v>1518</v>
      </c>
      <c r="G1008" s="19" t="s">
        <v>1526</v>
      </c>
      <c r="H1008" s="19" t="s">
        <v>1513</v>
      </c>
      <c r="I1008" s="19" t="s">
        <v>1521</v>
      </c>
      <c r="J1008" s="19" t="s">
        <v>9412</v>
      </c>
      <c r="K1008" s="21" t="s">
        <v>5284</v>
      </c>
      <c r="L1008" s="19" t="str">
        <f t="shared" si="30"/>
        <v>A</v>
      </c>
      <c r="M1008" s="19">
        <f t="shared" si="31"/>
        <v>7</v>
      </c>
      <c r="N1008" s="20" t="s">
        <v>55</v>
      </c>
      <c r="O1008" s="1" t="s">
        <v>2521</v>
      </c>
      <c r="P1008" s="1"/>
      <c r="Q1008" s="33"/>
      <c r="R1008" s="112" t="s">
        <v>157</v>
      </c>
      <c r="S1008" s="7" t="str">
        <f>EMENTARIO[[#This Row],[NR]]&amp;" - "&amp;EMENTARIO[[#This Row],[Especificação]]</f>
        <v>1.2.1.6.03.1.8 - Contribuição para Fundos de Assistência Médica - Servidores Civis - Juros de Mora da Dívida Ativa</v>
      </c>
    </row>
    <row r="1009" spans="1:20" ht="45" x14ac:dyDescent="0.25">
      <c r="B1009" s="128"/>
      <c r="C1009" s="19" t="s">
        <v>1513</v>
      </c>
      <c r="D1009" s="19" t="s">
        <v>1522</v>
      </c>
      <c r="E1009" s="19" t="s">
        <v>1513</v>
      </c>
      <c r="F1009" s="19" t="s">
        <v>1518</v>
      </c>
      <c r="G1009" s="19" t="s">
        <v>1526</v>
      </c>
      <c r="H1009" s="19" t="s">
        <v>1522</v>
      </c>
      <c r="I1009" s="19" t="s">
        <v>1516</v>
      </c>
      <c r="J1009" s="19" t="s">
        <v>9413</v>
      </c>
      <c r="K1009" s="21" t="s">
        <v>164</v>
      </c>
      <c r="L1009" s="19" t="str">
        <f t="shared" si="30"/>
        <v>S</v>
      </c>
      <c r="M1009" s="19">
        <f t="shared" si="31"/>
        <v>6</v>
      </c>
      <c r="N1009" s="20" t="s">
        <v>55</v>
      </c>
      <c r="O1009" s="1" t="s">
        <v>165</v>
      </c>
      <c r="P1009" s="1"/>
      <c r="Q1009" s="33"/>
      <c r="R1009" s="112" t="s">
        <v>157</v>
      </c>
      <c r="S1009" s="7" t="str">
        <f>EMENTARIO[[#This Row],[NR]]&amp;" - "&amp;EMENTARIO[[#This Row],[Especificação]]</f>
        <v>1.2.1.6.03.2.0 - Contribuição para Fundos de Assistência Médica - Servidores Civis - Parcelamentos</v>
      </c>
    </row>
    <row r="1010" spans="1:20" ht="30" x14ac:dyDescent="0.25">
      <c r="B1010" s="224"/>
      <c r="C1010" s="19" t="s">
        <v>1513</v>
      </c>
      <c r="D1010" s="19" t="s">
        <v>1522</v>
      </c>
      <c r="E1010" s="19" t="s">
        <v>1513</v>
      </c>
      <c r="F1010" s="19" t="s">
        <v>1518</v>
      </c>
      <c r="G1010" s="19" t="s">
        <v>1526</v>
      </c>
      <c r="H1010" s="19" t="s">
        <v>1522</v>
      </c>
      <c r="I1010" s="19" t="s">
        <v>1513</v>
      </c>
      <c r="J1010" s="19" t="s">
        <v>9414</v>
      </c>
      <c r="K1010" s="21" t="s">
        <v>1086</v>
      </c>
      <c r="L1010" s="19" t="str">
        <f t="shared" si="30"/>
        <v>A</v>
      </c>
      <c r="M1010" s="19">
        <f t="shared" si="31"/>
        <v>7</v>
      </c>
      <c r="N1010" s="20" t="s">
        <v>55</v>
      </c>
      <c r="O1010" s="1" t="s">
        <v>2521</v>
      </c>
      <c r="P1010" s="1"/>
      <c r="Q1010" s="33"/>
      <c r="R1010" s="112" t="s">
        <v>157</v>
      </c>
      <c r="S1010" s="7" t="str">
        <f>EMENTARIO[[#This Row],[NR]]&amp;" - "&amp;EMENTARIO[[#This Row],[Especificação]]</f>
        <v>1.2.1.6.03.2.1 - Contribuição para Fundos de Assistência Médica - Servidores Civis - Parcelamentos - Principal</v>
      </c>
    </row>
    <row r="1011" spans="1:20" ht="30" x14ac:dyDescent="0.25">
      <c r="B1011" s="224"/>
      <c r="C1011" s="19" t="s">
        <v>1513</v>
      </c>
      <c r="D1011" s="19" t="s">
        <v>1522</v>
      </c>
      <c r="E1011" s="19" t="s">
        <v>1513</v>
      </c>
      <c r="F1011" s="19" t="s">
        <v>1518</v>
      </c>
      <c r="G1011" s="19" t="s">
        <v>1526</v>
      </c>
      <c r="H1011" s="19" t="s">
        <v>1522</v>
      </c>
      <c r="I1011" s="19" t="s">
        <v>1522</v>
      </c>
      <c r="J1011" s="19" t="s">
        <v>9415</v>
      </c>
      <c r="K1011" s="21" t="s">
        <v>1087</v>
      </c>
      <c r="L1011" s="19" t="str">
        <f t="shared" si="30"/>
        <v>A</v>
      </c>
      <c r="M1011" s="19">
        <f t="shared" si="31"/>
        <v>7</v>
      </c>
      <c r="N1011" s="20" t="s">
        <v>55</v>
      </c>
      <c r="O1011" s="1" t="s">
        <v>2521</v>
      </c>
      <c r="P1011" s="1"/>
      <c r="Q1011" s="33"/>
      <c r="R1011" s="112" t="s">
        <v>157</v>
      </c>
      <c r="S1011" s="7" t="str">
        <f>EMENTARIO[[#This Row],[NR]]&amp;" - "&amp;EMENTARIO[[#This Row],[Especificação]]</f>
        <v>1.2.1.6.03.2.2 - Contribuição para Fundos de Assistência Médica - Servidores Civis - Parcelamentos - Multas e Juros de Mora</v>
      </c>
    </row>
    <row r="1012" spans="1:20" ht="30" x14ac:dyDescent="0.25">
      <c r="B1012" s="128"/>
      <c r="C1012" s="19" t="s">
        <v>1513</v>
      </c>
      <c r="D1012" s="19" t="s">
        <v>1522</v>
      </c>
      <c r="E1012" s="19" t="s">
        <v>1513</v>
      </c>
      <c r="F1012" s="19" t="s">
        <v>1518</v>
      </c>
      <c r="G1012" s="19" t="s">
        <v>1526</v>
      </c>
      <c r="H1012" s="19" t="s">
        <v>1522</v>
      </c>
      <c r="I1012" s="19" t="s">
        <v>1514</v>
      </c>
      <c r="J1012" s="19" t="s">
        <v>9416</v>
      </c>
      <c r="K1012" s="21" t="s">
        <v>5285</v>
      </c>
      <c r="L1012" s="19" t="str">
        <f t="shared" si="30"/>
        <v>A</v>
      </c>
      <c r="M1012" s="19">
        <f t="shared" si="31"/>
        <v>7</v>
      </c>
      <c r="N1012" s="20" t="s">
        <v>55</v>
      </c>
      <c r="O1012" s="1" t="s">
        <v>2521</v>
      </c>
      <c r="P1012" s="1"/>
      <c r="Q1012" s="33"/>
      <c r="R1012" s="112" t="s">
        <v>157</v>
      </c>
      <c r="S1012" s="7" t="str">
        <f>EMENTARIO[[#This Row],[NR]]&amp;" - "&amp;EMENTARIO[[#This Row],[Especificação]]</f>
        <v>1.2.1.6.03.2.3 - Contribuição para Fundos de Assistência Médica - Servidores Civis - Parcelamentos - Dívida Ativa</v>
      </c>
    </row>
    <row r="1013" spans="1:20" ht="30" x14ac:dyDescent="0.25">
      <c r="B1013" s="7"/>
      <c r="C1013" s="19" t="s">
        <v>1513</v>
      </c>
      <c r="D1013" s="19" t="s">
        <v>1522</v>
      </c>
      <c r="E1013" s="19" t="s">
        <v>1513</v>
      </c>
      <c r="F1013" s="19" t="s">
        <v>1518</v>
      </c>
      <c r="G1013" s="19" t="s">
        <v>1526</v>
      </c>
      <c r="H1013" s="19" t="s">
        <v>1522</v>
      </c>
      <c r="I1013" s="19" t="s">
        <v>1523</v>
      </c>
      <c r="J1013" s="19" t="s">
        <v>9417</v>
      </c>
      <c r="K1013" s="21" t="s">
        <v>5286</v>
      </c>
      <c r="L1013" s="19" t="str">
        <f t="shared" si="30"/>
        <v>A</v>
      </c>
      <c r="M1013" s="19">
        <f t="shared" si="31"/>
        <v>7</v>
      </c>
      <c r="N1013" s="20" t="s">
        <v>55</v>
      </c>
      <c r="O1013" s="1" t="s">
        <v>2521</v>
      </c>
      <c r="P1013" s="1"/>
      <c r="Q1013" s="33"/>
      <c r="R1013" s="112" t="s">
        <v>157</v>
      </c>
      <c r="S1013" s="7" t="str">
        <f>EMENTARIO[[#This Row],[NR]]&amp;" - "&amp;EMENTARIO[[#This Row],[Especificação]]</f>
        <v>1.2.1.6.03.2.4 - Contribuição para Fundos de Assistência Médica - Servidores Civis - Parcelamentos - Dívida Ativa - Multas e Juros de Mora da Dívida Ativa</v>
      </c>
    </row>
    <row r="1014" spans="1:20" ht="30" x14ac:dyDescent="0.25">
      <c r="B1014" s="128"/>
      <c r="C1014" s="19" t="s">
        <v>1513</v>
      </c>
      <c r="D1014" s="19" t="s">
        <v>1522</v>
      </c>
      <c r="E1014" s="19" t="s">
        <v>1513</v>
      </c>
      <c r="F1014" s="19" t="s">
        <v>1518</v>
      </c>
      <c r="G1014" s="19" t="s">
        <v>1526</v>
      </c>
      <c r="H1014" s="19" t="s">
        <v>1522</v>
      </c>
      <c r="I1014" s="19" t="s">
        <v>1524</v>
      </c>
      <c r="J1014" s="19" t="s">
        <v>9418</v>
      </c>
      <c r="K1014" s="1" t="s">
        <v>1088</v>
      </c>
      <c r="L1014" s="19" t="str">
        <f t="shared" si="30"/>
        <v>A</v>
      </c>
      <c r="M1014" s="19">
        <f t="shared" si="31"/>
        <v>7</v>
      </c>
      <c r="N1014" s="20" t="s">
        <v>51</v>
      </c>
      <c r="O1014" s="1" t="s">
        <v>2521</v>
      </c>
      <c r="P1014" s="1"/>
      <c r="Q1014" s="33"/>
      <c r="R1014" s="112" t="s">
        <v>157</v>
      </c>
      <c r="S1014" s="7" t="str">
        <f>EMENTARIO[[#This Row],[NR]]&amp;" - "&amp;EMENTARIO[[#This Row],[Especificação]]</f>
        <v>1.2.1.6.03.2.5 - Contribuição para Fundos de Assistência Médica - Servidores Civis - Parcelamentos - Multas</v>
      </c>
    </row>
    <row r="1015" spans="1:20" ht="30" x14ac:dyDescent="0.25">
      <c r="B1015" s="128"/>
      <c r="C1015" s="19" t="s">
        <v>1513</v>
      </c>
      <c r="D1015" s="19" t="s">
        <v>1522</v>
      </c>
      <c r="E1015" s="19" t="s">
        <v>1513</v>
      </c>
      <c r="F1015" s="19" t="s">
        <v>1518</v>
      </c>
      <c r="G1015" s="19" t="s">
        <v>1526</v>
      </c>
      <c r="H1015" s="19" t="s">
        <v>1522</v>
      </c>
      <c r="I1015" s="19" t="s">
        <v>1518</v>
      </c>
      <c r="J1015" s="19" t="s">
        <v>9419</v>
      </c>
      <c r="K1015" s="1" t="s">
        <v>1089</v>
      </c>
      <c r="L1015" s="19" t="str">
        <f t="shared" si="30"/>
        <v>A</v>
      </c>
      <c r="M1015" s="19">
        <f t="shared" si="31"/>
        <v>7</v>
      </c>
      <c r="N1015" s="20" t="s">
        <v>51</v>
      </c>
      <c r="O1015" s="1" t="s">
        <v>2521</v>
      </c>
      <c r="P1015" s="1"/>
      <c r="Q1015" s="33"/>
      <c r="R1015" s="112" t="s">
        <v>157</v>
      </c>
      <c r="S1015" s="7" t="str">
        <f>EMENTARIO[[#This Row],[NR]]&amp;" - "&amp;EMENTARIO[[#This Row],[Especificação]]</f>
        <v>1.2.1.6.03.2.6 - Contribuição para Fundos de Assistência Médica - Servidores Civis - Parcelamentos - Juros de Mora</v>
      </c>
    </row>
    <row r="1016" spans="1:20" ht="30" x14ac:dyDescent="0.25">
      <c r="B1016" s="224"/>
      <c r="C1016" s="19" t="s">
        <v>1513</v>
      </c>
      <c r="D1016" s="19" t="s">
        <v>1522</v>
      </c>
      <c r="E1016" s="19" t="s">
        <v>1513</v>
      </c>
      <c r="F1016" s="19" t="s">
        <v>1518</v>
      </c>
      <c r="G1016" s="19" t="s">
        <v>1526</v>
      </c>
      <c r="H1016" s="19" t="s">
        <v>1522</v>
      </c>
      <c r="I1016" s="19" t="s">
        <v>1520</v>
      </c>
      <c r="J1016" s="19" t="s">
        <v>9420</v>
      </c>
      <c r="K1016" s="21" t="s">
        <v>5287</v>
      </c>
      <c r="L1016" s="19" t="str">
        <f t="shared" si="30"/>
        <v>A</v>
      </c>
      <c r="M1016" s="19">
        <f t="shared" si="31"/>
        <v>7</v>
      </c>
      <c r="N1016" s="20" t="s">
        <v>45</v>
      </c>
      <c r="O1016" s="1" t="s">
        <v>2521</v>
      </c>
      <c r="P1016" s="1"/>
      <c r="Q1016" s="33"/>
      <c r="R1016" s="112" t="s">
        <v>157</v>
      </c>
      <c r="S1016" s="7" t="str">
        <f>EMENTARIO[[#This Row],[NR]]&amp;" - "&amp;EMENTARIO[[#This Row],[Especificação]]</f>
        <v>1.2.1.6.03.2.7 - Contribuição para Fundos de Assistência Médica - Servidores Civis - Parcelamentos - Dívida Ativa - Multas da Dívida Ativa</v>
      </c>
    </row>
    <row r="1017" spans="1:20" ht="30" x14ac:dyDescent="0.25">
      <c r="B1017" s="224"/>
      <c r="C1017" s="19" t="s">
        <v>1513</v>
      </c>
      <c r="D1017" s="19" t="s">
        <v>1522</v>
      </c>
      <c r="E1017" s="19" t="s">
        <v>1513</v>
      </c>
      <c r="F1017" s="19" t="s">
        <v>1518</v>
      </c>
      <c r="G1017" s="19" t="s">
        <v>1526</v>
      </c>
      <c r="H1017" s="19" t="s">
        <v>1522</v>
      </c>
      <c r="I1017" s="19" t="s">
        <v>1521</v>
      </c>
      <c r="J1017" s="19" t="s">
        <v>9421</v>
      </c>
      <c r="K1017" s="21" t="s">
        <v>5288</v>
      </c>
      <c r="L1017" s="19" t="str">
        <f t="shared" si="30"/>
        <v>A</v>
      </c>
      <c r="M1017" s="19">
        <f t="shared" si="31"/>
        <v>7</v>
      </c>
      <c r="N1017" s="20" t="s">
        <v>55</v>
      </c>
      <c r="O1017" s="1" t="s">
        <v>2521</v>
      </c>
      <c r="P1017" s="1"/>
      <c r="Q1017" s="33"/>
      <c r="R1017" s="112" t="s">
        <v>157</v>
      </c>
      <c r="S1017" s="7" t="str">
        <f>EMENTARIO[[#This Row],[NR]]&amp;" - "&amp;EMENTARIO[[#This Row],[Especificação]]</f>
        <v>1.2.1.6.03.2.8 - Contribuição para Fundos de Assistência Médica - Servidores Civis - Parcelamentos - Juros de Mora da Dívida Ativa</v>
      </c>
    </row>
    <row r="1018" spans="1:20" ht="45" x14ac:dyDescent="0.25">
      <c r="B1018" s="128"/>
      <c r="C1018" s="19" t="s">
        <v>1513</v>
      </c>
      <c r="D1018" s="19" t="s">
        <v>1522</v>
      </c>
      <c r="E1018" s="19" t="s">
        <v>1513</v>
      </c>
      <c r="F1018" s="19" t="s">
        <v>1518</v>
      </c>
      <c r="G1018" s="19" t="s">
        <v>1528</v>
      </c>
      <c r="H1018" s="19" t="s">
        <v>1516</v>
      </c>
      <c r="I1018" s="19" t="s">
        <v>1516</v>
      </c>
      <c r="J1018" s="19" t="s">
        <v>9422</v>
      </c>
      <c r="K1018" s="21" t="s">
        <v>3150</v>
      </c>
      <c r="L1018" s="19" t="str">
        <f t="shared" si="30"/>
        <v>S</v>
      </c>
      <c r="M1018" s="19">
        <f t="shared" si="31"/>
        <v>5</v>
      </c>
      <c r="N1018" s="20" t="s">
        <v>55</v>
      </c>
      <c r="O1018" s="1" t="s">
        <v>2847</v>
      </c>
      <c r="P1018" s="1"/>
      <c r="Q1018" s="33"/>
      <c r="R1018" s="112" t="s">
        <v>157</v>
      </c>
      <c r="S1018" s="7" t="str">
        <f>EMENTARIO[[#This Row],[NR]]&amp;" - "&amp;EMENTARIO[[#This Row],[Especificação]]</f>
        <v>1.2.1.6.05.0.0 - Contribuição para Fundos de Assistência Médico-Hospitalar e Social – Forças Armadas</v>
      </c>
    </row>
    <row r="1019" spans="1:20" ht="45" x14ac:dyDescent="0.25">
      <c r="B1019" s="128"/>
      <c r="C1019" s="19" t="s">
        <v>1513</v>
      </c>
      <c r="D1019" s="19" t="s">
        <v>1522</v>
      </c>
      <c r="E1019" s="19" t="s">
        <v>1513</v>
      </c>
      <c r="F1019" s="19" t="s">
        <v>1518</v>
      </c>
      <c r="G1019" s="19" t="s">
        <v>1528</v>
      </c>
      <c r="H1019" s="19" t="s">
        <v>1513</v>
      </c>
      <c r="I1019" s="19" t="s">
        <v>1516</v>
      </c>
      <c r="J1019" s="19" t="s">
        <v>9423</v>
      </c>
      <c r="K1019" s="21" t="s">
        <v>3150</v>
      </c>
      <c r="L1019" s="19" t="str">
        <f t="shared" si="30"/>
        <v>S</v>
      </c>
      <c r="M1019" s="19">
        <f t="shared" si="31"/>
        <v>6</v>
      </c>
      <c r="N1019" s="20" t="s">
        <v>55</v>
      </c>
      <c r="O1019" s="1" t="s">
        <v>3151</v>
      </c>
      <c r="P1019" s="1"/>
      <c r="Q1019" s="33"/>
      <c r="R1019" s="112" t="s">
        <v>157</v>
      </c>
      <c r="S1019" s="7" t="str">
        <f>EMENTARIO[[#This Row],[NR]]&amp;" - "&amp;EMENTARIO[[#This Row],[Especificação]]</f>
        <v>1.2.1.6.05.1.0 - Contribuição para Fundos de Assistência Médico-Hospitalar e Social – Forças Armadas</v>
      </c>
    </row>
    <row r="1020" spans="1:20" ht="30" x14ac:dyDescent="0.25">
      <c r="B1020" s="128"/>
      <c r="C1020" s="19" t="s">
        <v>1513</v>
      </c>
      <c r="D1020" s="19" t="s">
        <v>1522</v>
      </c>
      <c r="E1020" s="19" t="s">
        <v>1513</v>
      </c>
      <c r="F1020" s="19" t="s">
        <v>1518</v>
      </c>
      <c r="G1020" s="19" t="s">
        <v>1528</v>
      </c>
      <c r="H1020" s="19" t="s">
        <v>1513</v>
      </c>
      <c r="I1020" s="19" t="s">
        <v>1513</v>
      </c>
      <c r="J1020" s="19" t="s">
        <v>9424</v>
      </c>
      <c r="K1020" s="21" t="s">
        <v>5289</v>
      </c>
      <c r="L1020" s="19" t="str">
        <f t="shared" si="30"/>
        <v>A</v>
      </c>
      <c r="M1020" s="19">
        <f t="shared" si="31"/>
        <v>7</v>
      </c>
      <c r="N1020" s="20" t="s">
        <v>55</v>
      </c>
      <c r="O1020" s="1" t="s">
        <v>2521</v>
      </c>
      <c r="P1020" s="1"/>
      <c r="Q1020" s="33"/>
      <c r="R1020" s="112" t="s">
        <v>157</v>
      </c>
      <c r="S1020" s="7" t="str">
        <f>EMENTARIO[[#This Row],[NR]]&amp;" - "&amp;EMENTARIO[[#This Row],[Especificação]]</f>
        <v>1.2.1.6.05.1.1 - Contribuição para Fundos de Assistência Médico-Hospitalar e Social – Forças Armadas - Principal</v>
      </c>
    </row>
    <row r="1021" spans="1:20" ht="30" x14ac:dyDescent="0.25">
      <c r="B1021" s="128"/>
      <c r="C1021" s="19" t="s">
        <v>1513</v>
      </c>
      <c r="D1021" s="19" t="s">
        <v>1522</v>
      </c>
      <c r="E1021" s="19" t="s">
        <v>1513</v>
      </c>
      <c r="F1021" s="19" t="s">
        <v>1518</v>
      </c>
      <c r="G1021" s="19" t="s">
        <v>1528</v>
      </c>
      <c r="H1021" s="19" t="s">
        <v>1513</v>
      </c>
      <c r="I1021" s="19" t="s">
        <v>1522</v>
      </c>
      <c r="J1021" s="19" t="s">
        <v>9425</v>
      </c>
      <c r="K1021" s="21" t="s">
        <v>5290</v>
      </c>
      <c r="L1021" s="19" t="str">
        <f t="shared" si="30"/>
        <v>A</v>
      </c>
      <c r="M1021" s="19">
        <f t="shared" si="31"/>
        <v>7</v>
      </c>
      <c r="N1021" s="20" t="s">
        <v>55</v>
      </c>
      <c r="O1021" s="1" t="s">
        <v>2521</v>
      </c>
      <c r="P1021" s="1"/>
      <c r="Q1021" s="33"/>
      <c r="R1021" s="112" t="s">
        <v>157</v>
      </c>
      <c r="S1021" s="7" t="str">
        <f>EMENTARIO[[#This Row],[NR]]&amp;" - "&amp;EMENTARIO[[#This Row],[Especificação]]</f>
        <v>1.2.1.6.05.1.2 - Contribuição para Fundos de Assistência Médico-Hospitalar e Social – Forças Armadas - Multas e Juros de Mora</v>
      </c>
    </row>
    <row r="1022" spans="1:20" s="32" customFormat="1" ht="30" x14ac:dyDescent="0.25">
      <c r="A1022" s="7"/>
      <c r="B1022" s="128"/>
      <c r="C1022" s="19" t="s">
        <v>1513</v>
      </c>
      <c r="D1022" s="19" t="s">
        <v>1522</v>
      </c>
      <c r="E1022" s="19" t="s">
        <v>1513</v>
      </c>
      <c r="F1022" s="19" t="s">
        <v>1518</v>
      </c>
      <c r="G1022" s="19" t="s">
        <v>1528</v>
      </c>
      <c r="H1022" s="19" t="s">
        <v>1513</v>
      </c>
      <c r="I1022" s="19" t="s">
        <v>1514</v>
      </c>
      <c r="J1022" s="19" t="s">
        <v>9426</v>
      </c>
      <c r="K1022" s="21" t="s">
        <v>5291</v>
      </c>
      <c r="L1022" s="19" t="str">
        <f t="shared" si="30"/>
        <v>A</v>
      </c>
      <c r="M1022" s="19">
        <f t="shared" si="31"/>
        <v>7</v>
      </c>
      <c r="N1022" s="20" t="s">
        <v>55</v>
      </c>
      <c r="O1022" s="1" t="s">
        <v>2521</v>
      </c>
      <c r="P1022" s="1" t="s">
        <v>425</v>
      </c>
      <c r="Q1022" s="33"/>
      <c r="R1022" s="112" t="s">
        <v>157</v>
      </c>
      <c r="S1022" s="7" t="str">
        <f>EMENTARIO[[#This Row],[NR]]&amp;" - "&amp;EMENTARIO[[#This Row],[Especificação]]</f>
        <v>1.2.1.6.05.1.3 - Contribuição para Fundos de Assistência Médico-Hospitalar e Social – Forças Armadas - Dívida Ativa</v>
      </c>
      <c r="T1022" s="7"/>
    </row>
    <row r="1023" spans="1:20" s="32" customFormat="1" ht="30" x14ac:dyDescent="0.25">
      <c r="A1023" s="7"/>
      <c r="B1023" s="128"/>
      <c r="C1023" s="19" t="s">
        <v>1513</v>
      </c>
      <c r="D1023" s="19" t="s">
        <v>1522</v>
      </c>
      <c r="E1023" s="19" t="s">
        <v>1513</v>
      </c>
      <c r="F1023" s="19" t="s">
        <v>1518</v>
      </c>
      <c r="G1023" s="19" t="s">
        <v>1528</v>
      </c>
      <c r="H1023" s="19" t="s">
        <v>1513</v>
      </c>
      <c r="I1023" s="19" t="s">
        <v>1523</v>
      </c>
      <c r="J1023" s="19" t="s">
        <v>9427</v>
      </c>
      <c r="K1023" s="21" t="s">
        <v>5292</v>
      </c>
      <c r="L1023" s="19" t="str">
        <f t="shared" si="30"/>
        <v>A</v>
      </c>
      <c r="M1023" s="19">
        <f t="shared" si="31"/>
        <v>7</v>
      </c>
      <c r="N1023" s="20" t="s">
        <v>55</v>
      </c>
      <c r="O1023" s="1" t="s">
        <v>2521</v>
      </c>
      <c r="P1023" s="1" t="s">
        <v>425</v>
      </c>
      <c r="Q1023" s="33"/>
      <c r="R1023" s="112" t="s">
        <v>157</v>
      </c>
      <c r="S1023" s="7" t="str">
        <f>EMENTARIO[[#This Row],[NR]]&amp;" - "&amp;EMENTARIO[[#This Row],[Especificação]]</f>
        <v>1.2.1.6.05.1.4 - Contribuição para Fundos de Assistência Médico-Hospitalar e Social – Forças Armadas - Dívida Ativa - Multas e Juros de Mora da Dívida Ativa</v>
      </c>
      <c r="T1023" s="7"/>
    </row>
    <row r="1024" spans="1:20" s="32" customFormat="1" ht="41.25" customHeight="1" x14ac:dyDescent="0.25">
      <c r="A1024" s="7"/>
      <c r="B1024" s="128"/>
      <c r="C1024" s="19" t="s">
        <v>1513</v>
      </c>
      <c r="D1024" s="19" t="s">
        <v>1522</v>
      </c>
      <c r="E1024" s="19" t="s">
        <v>1513</v>
      </c>
      <c r="F1024" s="19" t="s">
        <v>1518</v>
      </c>
      <c r="G1024" s="19" t="s">
        <v>1528</v>
      </c>
      <c r="H1024" s="19" t="s">
        <v>1513</v>
      </c>
      <c r="I1024" s="19" t="s">
        <v>1524</v>
      </c>
      <c r="J1024" s="19" t="s">
        <v>9428</v>
      </c>
      <c r="K1024" s="21" t="s">
        <v>5293</v>
      </c>
      <c r="L1024" s="19" t="str">
        <f t="shared" si="30"/>
        <v>A</v>
      </c>
      <c r="M1024" s="19">
        <f t="shared" si="31"/>
        <v>7</v>
      </c>
      <c r="N1024" s="20" t="s">
        <v>55</v>
      </c>
      <c r="O1024" s="1" t="s">
        <v>2521</v>
      </c>
      <c r="P1024" s="1" t="s">
        <v>425</v>
      </c>
      <c r="Q1024" s="33"/>
      <c r="R1024" s="112" t="s">
        <v>157</v>
      </c>
      <c r="S1024" s="7" t="str">
        <f>EMENTARIO[[#This Row],[NR]]&amp;" - "&amp;EMENTARIO[[#This Row],[Especificação]]</f>
        <v>1.2.1.6.05.1.5 - Contribuição para Fundos de Assistência Médico-Hospitalar e Social – Forças Armadas - Multas</v>
      </c>
      <c r="T1024" s="7"/>
    </row>
    <row r="1025" spans="2:19" ht="30" x14ac:dyDescent="0.25">
      <c r="B1025" s="128"/>
      <c r="C1025" s="19" t="s">
        <v>1513</v>
      </c>
      <c r="D1025" s="19" t="s">
        <v>1522</v>
      </c>
      <c r="E1025" s="19" t="s">
        <v>1513</v>
      </c>
      <c r="F1025" s="19" t="s">
        <v>1518</v>
      </c>
      <c r="G1025" s="19" t="s">
        <v>1528</v>
      </c>
      <c r="H1025" s="19" t="s">
        <v>1513</v>
      </c>
      <c r="I1025" s="19" t="s">
        <v>1518</v>
      </c>
      <c r="J1025" s="19" t="s">
        <v>9429</v>
      </c>
      <c r="K1025" s="21" t="s">
        <v>5294</v>
      </c>
      <c r="L1025" s="19" t="str">
        <f t="shared" si="30"/>
        <v>A</v>
      </c>
      <c r="M1025" s="19">
        <f t="shared" si="31"/>
        <v>7</v>
      </c>
      <c r="N1025" s="20" t="s">
        <v>55</v>
      </c>
      <c r="O1025" s="1" t="s">
        <v>2521</v>
      </c>
      <c r="P1025" s="1" t="s">
        <v>425</v>
      </c>
      <c r="Q1025" s="33"/>
      <c r="R1025" s="112" t="s">
        <v>157</v>
      </c>
      <c r="S1025" s="7" t="str">
        <f>EMENTARIO[[#This Row],[NR]]&amp;" - "&amp;EMENTARIO[[#This Row],[Especificação]]</f>
        <v>1.2.1.6.05.1.6 - Contribuição para Fundos de Assistência Médico-Hospitalar e Social – Forças Armadas - Juros de Mora</v>
      </c>
    </row>
    <row r="1026" spans="2:19" ht="30" x14ac:dyDescent="0.25">
      <c r="B1026" s="128"/>
      <c r="C1026" s="19" t="s">
        <v>1513</v>
      </c>
      <c r="D1026" s="19" t="s">
        <v>1522</v>
      </c>
      <c r="E1026" s="19" t="s">
        <v>1513</v>
      </c>
      <c r="F1026" s="19" t="s">
        <v>1518</v>
      </c>
      <c r="G1026" s="19" t="s">
        <v>1528</v>
      </c>
      <c r="H1026" s="19" t="s">
        <v>1513</v>
      </c>
      <c r="I1026" s="19" t="s">
        <v>1520</v>
      </c>
      <c r="J1026" s="19" t="s">
        <v>9430</v>
      </c>
      <c r="K1026" s="21" t="s">
        <v>5295</v>
      </c>
      <c r="L1026" s="19" t="str">
        <f t="shared" si="30"/>
        <v>A</v>
      </c>
      <c r="M1026" s="19">
        <f t="shared" si="31"/>
        <v>7</v>
      </c>
      <c r="N1026" s="20" t="s">
        <v>55</v>
      </c>
      <c r="O1026" s="1" t="s">
        <v>2521</v>
      </c>
      <c r="P1026" s="1"/>
      <c r="Q1026" s="33"/>
      <c r="R1026" s="112" t="s">
        <v>157</v>
      </c>
      <c r="S1026" s="7" t="str">
        <f>EMENTARIO[[#This Row],[NR]]&amp;" - "&amp;EMENTARIO[[#This Row],[Especificação]]</f>
        <v>1.2.1.6.05.1.7 - Contribuição para Fundos de Assistência Médico-Hospitalar e Social – Forças Armadas - Dívida Ativa - Multas da Dívida Ativa</v>
      </c>
    </row>
    <row r="1027" spans="2:19" ht="30" x14ac:dyDescent="0.25">
      <c r="B1027" s="7"/>
      <c r="C1027" s="19" t="s">
        <v>1513</v>
      </c>
      <c r="D1027" s="19" t="s">
        <v>1522</v>
      </c>
      <c r="E1027" s="19" t="s">
        <v>1513</v>
      </c>
      <c r="F1027" s="19" t="s">
        <v>1518</v>
      </c>
      <c r="G1027" s="19" t="s">
        <v>1528</v>
      </c>
      <c r="H1027" s="19" t="s">
        <v>1513</v>
      </c>
      <c r="I1027" s="19" t="s">
        <v>1521</v>
      </c>
      <c r="J1027" s="19" t="s">
        <v>9431</v>
      </c>
      <c r="K1027" s="21" t="s">
        <v>5296</v>
      </c>
      <c r="L1027" s="19" t="str">
        <f t="shared" si="30"/>
        <v>A</v>
      </c>
      <c r="M1027" s="19">
        <f t="shared" si="31"/>
        <v>7</v>
      </c>
      <c r="N1027" s="20" t="s">
        <v>55</v>
      </c>
      <c r="O1027" s="1" t="s">
        <v>2521</v>
      </c>
      <c r="P1027" s="1"/>
      <c r="Q1027" s="33"/>
      <c r="R1027" s="112" t="s">
        <v>157</v>
      </c>
      <c r="S1027" s="7" t="str">
        <f>EMENTARIO[[#This Row],[NR]]&amp;" - "&amp;EMENTARIO[[#This Row],[Especificação]]</f>
        <v>1.2.1.6.05.1.8 - Contribuição para Fundos de Assistência Médico-Hospitalar e Social – Forças Armadas - Juros de Mora da Dívida Ativa</v>
      </c>
    </row>
    <row r="1028" spans="2:19" ht="45" x14ac:dyDescent="0.25">
      <c r="B1028" s="128"/>
      <c r="C1028" s="19" t="s">
        <v>1513</v>
      </c>
      <c r="D1028" s="19" t="s">
        <v>1522</v>
      </c>
      <c r="E1028" s="19" t="s">
        <v>1513</v>
      </c>
      <c r="F1028" s="19" t="s">
        <v>1518</v>
      </c>
      <c r="G1028" s="19" t="s">
        <v>1528</v>
      </c>
      <c r="H1028" s="19" t="s">
        <v>1522</v>
      </c>
      <c r="I1028" s="19" t="s">
        <v>1516</v>
      </c>
      <c r="J1028" s="19" t="s">
        <v>9432</v>
      </c>
      <c r="K1028" s="21" t="s">
        <v>3152</v>
      </c>
      <c r="L1028" s="19" t="str">
        <f t="shared" ref="L1028:L1091" si="32">IF(M1028 &lt; M1029,"S","A")</f>
        <v>S</v>
      </c>
      <c r="M1028" s="19">
        <f t="shared" ref="M1028:M1091" si="33">IF(VALUE(I1028)&gt;0,7,IF(VALUE(H1028)&gt;0,6,IF(VALUE(G1028)&gt;0,5,IF(VALUE(F1028)&gt;0,4,IF(VALUE(E1028)&gt;0,3,IF(VALUE(D1028)&gt;0,2,1))))))</f>
        <v>6</v>
      </c>
      <c r="N1028" s="20" t="s">
        <v>55</v>
      </c>
      <c r="O1028" s="1" t="s">
        <v>3153</v>
      </c>
      <c r="P1028" s="1" t="s">
        <v>100</v>
      </c>
      <c r="Q1028" s="33"/>
      <c r="R1028" s="112" t="s">
        <v>157</v>
      </c>
      <c r="S1028" s="7" t="str">
        <f>EMENTARIO[[#This Row],[NR]]&amp;" - "&amp;EMENTARIO[[#This Row],[Especificação]]</f>
        <v>1.2.1.6.05.2.0 - Contribuição para Fundos de Assistência Médico-Hospitalar e Social – Forças Armadas - Parcelamentos</v>
      </c>
    </row>
    <row r="1029" spans="2:19" ht="54.75" customHeight="1" x14ac:dyDescent="0.25">
      <c r="B1029" s="128"/>
      <c r="C1029" s="19" t="s">
        <v>1513</v>
      </c>
      <c r="D1029" s="19" t="s">
        <v>1522</v>
      </c>
      <c r="E1029" s="19" t="s">
        <v>1513</v>
      </c>
      <c r="F1029" s="19" t="s">
        <v>1518</v>
      </c>
      <c r="G1029" s="19" t="s">
        <v>1528</v>
      </c>
      <c r="H1029" s="19" t="s">
        <v>1522</v>
      </c>
      <c r="I1029" s="19" t="s">
        <v>1513</v>
      </c>
      <c r="J1029" s="19" t="s">
        <v>9433</v>
      </c>
      <c r="K1029" s="21" t="s">
        <v>5297</v>
      </c>
      <c r="L1029" s="19" t="str">
        <f t="shared" si="32"/>
        <v>A</v>
      </c>
      <c r="M1029" s="19">
        <f t="shared" si="33"/>
        <v>7</v>
      </c>
      <c r="N1029" s="20" t="s">
        <v>55</v>
      </c>
      <c r="O1029" s="1" t="s">
        <v>2521</v>
      </c>
      <c r="P1029" s="1" t="s">
        <v>100</v>
      </c>
      <c r="Q1029" s="33"/>
      <c r="R1029" s="112" t="s">
        <v>157</v>
      </c>
      <c r="S1029" s="7" t="str">
        <f>EMENTARIO[[#This Row],[NR]]&amp;" - "&amp;EMENTARIO[[#This Row],[Especificação]]</f>
        <v>1.2.1.6.05.2.1 - Contribuição para Fundos de Assistência Médico-Hospitalar e Social – Forças Armadas - Parcelamentos - Principal</v>
      </c>
    </row>
    <row r="1030" spans="2:19" ht="30" x14ac:dyDescent="0.25">
      <c r="B1030" s="128"/>
      <c r="C1030" s="19" t="s">
        <v>1513</v>
      </c>
      <c r="D1030" s="19" t="s">
        <v>1522</v>
      </c>
      <c r="E1030" s="19" t="s">
        <v>1513</v>
      </c>
      <c r="F1030" s="19" t="s">
        <v>1518</v>
      </c>
      <c r="G1030" s="19" t="s">
        <v>1528</v>
      </c>
      <c r="H1030" s="19" t="s">
        <v>1522</v>
      </c>
      <c r="I1030" s="19" t="s">
        <v>1522</v>
      </c>
      <c r="J1030" s="19" t="s">
        <v>9434</v>
      </c>
      <c r="K1030" s="21" t="s">
        <v>5298</v>
      </c>
      <c r="L1030" s="19" t="str">
        <f t="shared" si="32"/>
        <v>A</v>
      </c>
      <c r="M1030" s="19">
        <f t="shared" si="33"/>
        <v>7</v>
      </c>
      <c r="N1030" s="20" t="s">
        <v>55</v>
      </c>
      <c r="O1030" s="1" t="s">
        <v>2521</v>
      </c>
      <c r="P1030" s="1"/>
      <c r="Q1030" s="33"/>
      <c r="R1030" s="112" t="s">
        <v>157</v>
      </c>
      <c r="S1030" s="7" t="str">
        <f>EMENTARIO[[#This Row],[NR]]&amp;" - "&amp;EMENTARIO[[#This Row],[Especificação]]</f>
        <v>1.2.1.6.05.2.2 - Contribuição para Fundos de Assistência Médico-Hospitalar e Social – Forças Armadas - Parcelamentos - Multas e Juros de Mora</v>
      </c>
    </row>
    <row r="1031" spans="2:19" ht="27" customHeight="1" x14ac:dyDescent="0.25">
      <c r="B1031" s="224"/>
      <c r="C1031" s="19" t="s">
        <v>1513</v>
      </c>
      <c r="D1031" s="19" t="s">
        <v>1522</v>
      </c>
      <c r="E1031" s="19" t="s">
        <v>1513</v>
      </c>
      <c r="F1031" s="19" t="s">
        <v>1518</v>
      </c>
      <c r="G1031" s="19" t="s">
        <v>1528</v>
      </c>
      <c r="H1031" s="19" t="s">
        <v>1522</v>
      </c>
      <c r="I1031" s="19" t="s">
        <v>1514</v>
      </c>
      <c r="J1031" s="19" t="s">
        <v>9435</v>
      </c>
      <c r="K1031" s="21" t="s">
        <v>5299</v>
      </c>
      <c r="L1031" s="19" t="str">
        <f t="shared" si="32"/>
        <v>A</v>
      </c>
      <c r="M1031" s="19">
        <f t="shared" si="33"/>
        <v>7</v>
      </c>
      <c r="N1031" s="20" t="s">
        <v>55</v>
      </c>
      <c r="O1031" s="1" t="s">
        <v>2521</v>
      </c>
      <c r="P1031" s="1"/>
      <c r="Q1031" s="33"/>
      <c r="R1031" s="112" t="s">
        <v>157</v>
      </c>
      <c r="S1031" s="7" t="str">
        <f>EMENTARIO[[#This Row],[NR]]&amp;" - "&amp;EMENTARIO[[#This Row],[Especificação]]</f>
        <v>1.2.1.6.05.2.3 - Contribuição para Fundos de Assistência Médico-Hospitalar e Social – Forças Armadas - Parcelamentos - Dívida Ativa</v>
      </c>
    </row>
    <row r="1032" spans="2:19" ht="35.25" customHeight="1" x14ac:dyDescent="0.25">
      <c r="B1032" s="224"/>
      <c r="C1032" s="19" t="s">
        <v>1513</v>
      </c>
      <c r="D1032" s="19" t="s">
        <v>1522</v>
      </c>
      <c r="E1032" s="19" t="s">
        <v>1513</v>
      </c>
      <c r="F1032" s="19" t="s">
        <v>1518</v>
      </c>
      <c r="G1032" s="19" t="s">
        <v>1528</v>
      </c>
      <c r="H1032" s="19" t="s">
        <v>1522</v>
      </c>
      <c r="I1032" s="19" t="s">
        <v>1523</v>
      </c>
      <c r="J1032" s="19" t="s">
        <v>9436</v>
      </c>
      <c r="K1032" s="21" t="s">
        <v>5300</v>
      </c>
      <c r="L1032" s="19" t="str">
        <f t="shared" si="32"/>
        <v>A</v>
      </c>
      <c r="M1032" s="19">
        <f t="shared" si="33"/>
        <v>7</v>
      </c>
      <c r="N1032" s="20" t="s">
        <v>55</v>
      </c>
      <c r="O1032" s="1" t="s">
        <v>2521</v>
      </c>
      <c r="P1032" s="1"/>
      <c r="Q1032" s="33"/>
      <c r="R1032" s="112" t="s">
        <v>157</v>
      </c>
      <c r="S1032" s="7" t="str">
        <f>EMENTARIO[[#This Row],[NR]]&amp;" - "&amp;EMENTARIO[[#This Row],[Especificação]]</f>
        <v>1.2.1.6.05.2.4 - Contribuição para Fundos de Assistência Médico-Hospitalar e Social – Forças Armadas - Parcelamentos - Dívida Ativa - Multas e Juros de Mora da Dívida Ativa</v>
      </c>
    </row>
    <row r="1033" spans="2:19" ht="30" x14ac:dyDescent="0.25">
      <c r="B1033" s="128"/>
      <c r="C1033" s="19" t="s">
        <v>1513</v>
      </c>
      <c r="D1033" s="19" t="s">
        <v>1522</v>
      </c>
      <c r="E1033" s="19" t="s">
        <v>1513</v>
      </c>
      <c r="F1033" s="19" t="s">
        <v>1518</v>
      </c>
      <c r="G1033" s="19" t="s">
        <v>1528</v>
      </c>
      <c r="H1033" s="19" t="s">
        <v>1522</v>
      </c>
      <c r="I1033" s="19" t="s">
        <v>1524</v>
      </c>
      <c r="J1033" s="19" t="s">
        <v>9437</v>
      </c>
      <c r="K1033" s="21" t="s">
        <v>5301</v>
      </c>
      <c r="L1033" s="19" t="str">
        <f t="shared" si="32"/>
        <v>A</v>
      </c>
      <c r="M1033" s="19">
        <f t="shared" si="33"/>
        <v>7</v>
      </c>
      <c r="N1033" s="20" t="s">
        <v>55</v>
      </c>
      <c r="O1033" s="1" t="s">
        <v>2521</v>
      </c>
      <c r="P1033" s="1"/>
      <c r="Q1033" s="33"/>
      <c r="R1033" s="112" t="s">
        <v>157</v>
      </c>
      <c r="S1033" s="7" t="str">
        <f>EMENTARIO[[#This Row],[NR]]&amp;" - "&amp;EMENTARIO[[#This Row],[Especificação]]</f>
        <v>1.2.1.6.05.2.5 - Contribuição para Fundos de Assistência Médico-Hospitalar e Social – Forças Armadas - Parcelamentos - Multas</v>
      </c>
    </row>
    <row r="1034" spans="2:19" ht="30" x14ac:dyDescent="0.25">
      <c r="B1034" s="128"/>
      <c r="C1034" s="19" t="s">
        <v>1513</v>
      </c>
      <c r="D1034" s="19" t="s">
        <v>1522</v>
      </c>
      <c r="E1034" s="19" t="s">
        <v>1513</v>
      </c>
      <c r="F1034" s="19" t="s">
        <v>1518</v>
      </c>
      <c r="G1034" s="19" t="s">
        <v>1528</v>
      </c>
      <c r="H1034" s="19" t="s">
        <v>1522</v>
      </c>
      <c r="I1034" s="19" t="s">
        <v>1518</v>
      </c>
      <c r="J1034" s="19" t="s">
        <v>9438</v>
      </c>
      <c r="K1034" s="21" t="s">
        <v>5302</v>
      </c>
      <c r="L1034" s="19" t="str">
        <f t="shared" si="32"/>
        <v>A</v>
      </c>
      <c r="M1034" s="19">
        <f t="shared" si="33"/>
        <v>7</v>
      </c>
      <c r="N1034" s="20" t="s">
        <v>55</v>
      </c>
      <c r="O1034" s="1" t="s">
        <v>2521</v>
      </c>
      <c r="P1034" s="1"/>
      <c r="Q1034" s="33"/>
      <c r="R1034" s="112"/>
      <c r="S1034" s="7" t="str">
        <f>EMENTARIO[[#This Row],[NR]]&amp;" - "&amp;EMENTARIO[[#This Row],[Especificação]]</f>
        <v>1.2.1.6.05.2.6 - Contribuição para Fundos de Assistência Médico-Hospitalar e Social – Forças Armadas - Parcelamentos - Juros de Mora</v>
      </c>
    </row>
    <row r="1035" spans="2:19" ht="30" x14ac:dyDescent="0.25">
      <c r="B1035" s="128"/>
      <c r="C1035" s="19" t="s">
        <v>1513</v>
      </c>
      <c r="D1035" s="19" t="s">
        <v>1522</v>
      </c>
      <c r="E1035" s="19" t="s">
        <v>1513</v>
      </c>
      <c r="F1035" s="19" t="s">
        <v>1518</v>
      </c>
      <c r="G1035" s="19" t="s">
        <v>1528</v>
      </c>
      <c r="H1035" s="19" t="s">
        <v>1522</v>
      </c>
      <c r="I1035" s="19" t="s">
        <v>1520</v>
      </c>
      <c r="J1035" s="19" t="s">
        <v>9439</v>
      </c>
      <c r="K1035" s="21" t="s">
        <v>5303</v>
      </c>
      <c r="L1035" s="19" t="str">
        <f t="shared" si="32"/>
        <v>A</v>
      </c>
      <c r="M1035" s="19">
        <f t="shared" si="33"/>
        <v>7</v>
      </c>
      <c r="N1035" s="20" t="s">
        <v>55</v>
      </c>
      <c r="O1035" s="1" t="s">
        <v>2521</v>
      </c>
      <c r="P1035" s="1"/>
      <c r="Q1035" s="33"/>
      <c r="R1035" s="112"/>
      <c r="S1035" s="7" t="str">
        <f>EMENTARIO[[#This Row],[NR]]&amp;" - "&amp;EMENTARIO[[#This Row],[Especificação]]</f>
        <v>1.2.1.6.05.2.7 - Contribuição para Fundos de Assistência Médico-Hospitalar e Social – Forças Armadas - Parcelamentos - Dívida Ativa - Multas da Dívida Ativa</v>
      </c>
    </row>
    <row r="1036" spans="2:19" ht="30" x14ac:dyDescent="0.25">
      <c r="B1036" s="128"/>
      <c r="C1036" s="19" t="s">
        <v>1513</v>
      </c>
      <c r="D1036" s="19" t="s">
        <v>1522</v>
      </c>
      <c r="E1036" s="19" t="s">
        <v>1513</v>
      </c>
      <c r="F1036" s="19" t="s">
        <v>1518</v>
      </c>
      <c r="G1036" s="19" t="s">
        <v>1528</v>
      </c>
      <c r="H1036" s="19" t="s">
        <v>1522</v>
      </c>
      <c r="I1036" s="19" t="s">
        <v>1521</v>
      </c>
      <c r="J1036" s="19" t="s">
        <v>9440</v>
      </c>
      <c r="K1036" s="21" t="s">
        <v>5304</v>
      </c>
      <c r="L1036" s="19" t="str">
        <f t="shared" si="32"/>
        <v>A</v>
      </c>
      <c r="M1036" s="19">
        <f t="shared" si="33"/>
        <v>7</v>
      </c>
      <c r="N1036" s="20" t="s">
        <v>55</v>
      </c>
      <c r="O1036" s="1" t="s">
        <v>2521</v>
      </c>
      <c r="P1036" s="1" t="s">
        <v>4361</v>
      </c>
      <c r="Q1036" s="33"/>
      <c r="R1036" s="112"/>
      <c r="S1036" s="7" t="str">
        <f>EMENTARIO[[#This Row],[NR]]&amp;" - "&amp;EMENTARIO[[#This Row],[Especificação]]</f>
        <v>1.2.1.6.05.2.8 - Contribuição para Fundos de Assistência Médico-Hospitalar e Social – Forças Armadas - Parcelamentos - Juros de Mora da Dívida Ativa</v>
      </c>
    </row>
    <row r="1037" spans="2:19" ht="45" x14ac:dyDescent="0.25">
      <c r="B1037" s="7"/>
      <c r="C1037" s="19" t="s">
        <v>1513</v>
      </c>
      <c r="D1037" s="19" t="s">
        <v>1522</v>
      </c>
      <c r="E1037" s="19" t="s">
        <v>1513</v>
      </c>
      <c r="F1037" s="19" t="s">
        <v>1518</v>
      </c>
      <c r="G1037" s="19" t="s">
        <v>1529</v>
      </c>
      <c r="H1037" s="19" t="s">
        <v>1516</v>
      </c>
      <c r="I1037" s="19" t="s">
        <v>1516</v>
      </c>
      <c r="J1037" s="19" t="s">
        <v>9441</v>
      </c>
      <c r="K1037" s="21" t="s">
        <v>166</v>
      </c>
      <c r="L1037" s="19" t="str">
        <f t="shared" si="32"/>
        <v>S</v>
      </c>
      <c r="M1037" s="19">
        <f t="shared" si="33"/>
        <v>5</v>
      </c>
      <c r="N1037" s="20" t="s">
        <v>55</v>
      </c>
      <c r="O1037" s="1" t="s">
        <v>3154</v>
      </c>
      <c r="P1037" s="1" t="s">
        <v>4361</v>
      </c>
      <c r="Q1037" s="33"/>
      <c r="R1037" s="112"/>
      <c r="S1037" s="7" t="str">
        <f>EMENTARIO[[#This Row],[NR]]&amp;" - "&amp;EMENTARIO[[#This Row],[Especificação]]</f>
        <v>1.2.1.6.99.0.0 - Contribuição para Fundos de Assistência Médica - Outros Beneficiários</v>
      </c>
    </row>
    <row r="1038" spans="2:19" ht="45" x14ac:dyDescent="0.25">
      <c r="B1038" s="128"/>
      <c r="C1038" s="19" t="s">
        <v>1513</v>
      </c>
      <c r="D1038" s="19" t="s">
        <v>1522</v>
      </c>
      <c r="E1038" s="19" t="s">
        <v>1513</v>
      </c>
      <c r="F1038" s="19" t="s">
        <v>1518</v>
      </c>
      <c r="G1038" s="19" t="s">
        <v>1529</v>
      </c>
      <c r="H1038" s="19" t="s">
        <v>1513</v>
      </c>
      <c r="I1038" s="19" t="s">
        <v>1516</v>
      </c>
      <c r="J1038" s="19" t="s">
        <v>9442</v>
      </c>
      <c r="K1038" s="21" t="s">
        <v>166</v>
      </c>
      <c r="L1038" s="19" t="str">
        <f t="shared" si="32"/>
        <v>S</v>
      </c>
      <c r="M1038" s="19">
        <f t="shared" si="33"/>
        <v>6</v>
      </c>
      <c r="N1038" s="20" t="s">
        <v>55</v>
      </c>
      <c r="O1038" s="1" t="s">
        <v>167</v>
      </c>
      <c r="P1038" s="1" t="s">
        <v>4365</v>
      </c>
      <c r="Q1038" s="33"/>
      <c r="R1038" s="112" t="s">
        <v>157</v>
      </c>
      <c r="S1038" s="7" t="str">
        <f>EMENTARIO[[#This Row],[NR]]&amp;" - "&amp;EMENTARIO[[#This Row],[Especificação]]</f>
        <v>1.2.1.6.99.1.0 - Contribuição para Fundos de Assistência Médica - Outros Beneficiários</v>
      </c>
    </row>
    <row r="1039" spans="2:19" ht="30" x14ac:dyDescent="0.25">
      <c r="B1039" s="131"/>
      <c r="C1039" s="19" t="s">
        <v>1513</v>
      </c>
      <c r="D1039" s="19" t="s">
        <v>1522</v>
      </c>
      <c r="E1039" s="19" t="s">
        <v>1513</v>
      </c>
      <c r="F1039" s="19" t="s">
        <v>1518</v>
      </c>
      <c r="G1039" s="19" t="s">
        <v>1529</v>
      </c>
      <c r="H1039" s="19" t="s">
        <v>1513</v>
      </c>
      <c r="I1039" s="19" t="s">
        <v>1513</v>
      </c>
      <c r="J1039" s="19" t="s">
        <v>9443</v>
      </c>
      <c r="K1039" s="21" t="s">
        <v>1090</v>
      </c>
      <c r="L1039" s="19" t="str">
        <f t="shared" si="32"/>
        <v>A</v>
      </c>
      <c r="M1039" s="19">
        <f t="shared" si="33"/>
        <v>7</v>
      </c>
      <c r="N1039" s="20" t="s">
        <v>55</v>
      </c>
      <c r="O1039" s="1" t="s">
        <v>2521</v>
      </c>
      <c r="P1039" s="1" t="s">
        <v>4365</v>
      </c>
      <c r="Q1039" s="33"/>
      <c r="R1039" s="112" t="s">
        <v>157</v>
      </c>
      <c r="S1039" s="7" t="str">
        <f>EMENTARIO[[#This Row],[NR]]&amp;" - "&amp;EMENTARIO[[#This Row],[Especificação]]</f>
        <v>1.2.1.6.99.1.1 - Contribuição para Fundos de Assistência Médica - Outros Beneficiários - Principal</v>
      </c>
    </row>
    <row r="1040" spans="2:19" ht="30" x14ac:dyDescent="0.25">
      <c r="B1040" s="131"/>
      <c r="C1040" s="19" t="s">
        <v>1513</v>
      </c>
      <c r="D1040" s="19" t="s">
        <v>1522</v>
      </c>
      <c r="E1040" s="19" t="s">
        <v>1513</v>
      </c>
      <c r="F1040" s="19" t="s">
        <v>1518</v>
      </c>
      <c r="G1040" s="19" t="s">
        <v>1529</v>
      </c>
      <c r="H1040" s="19" t="s">
        <v>1513</v>
      </c>
      <c r="I1040" s="19" t="s">
        <v>1522</v>
      </c>
      <c r="J1040" s="19" t="s">
        <v>9444</v>
      </c>
      <c r="K1040" s="21" t="s">
        <v>1091</v>
      </c>
      <c r="L1040" s="19" t="str">
        <f t="shared" si="32"/>
        <v>A</v>
      </c>
      <c r="M1040" s="19">
        <f t="shared" si="33"/>
        <v>7</v>
      </c>
      <c r="N1040" s="20" t="s">
        <v>51</v>
      </c>
      <c r="O1040" s="1" t="s">
        <v>2521</v>
      </c>
      <c r="P1040" s="1"/>
      <c r="Q1040" s="33"/>
      <c r="R1040" s="112" t="s">
        <v>157</v>
      </c>
      <c r="S1040" s="7" t="str">
        <f>EMENTARIO[[#This Row],[NR]]&amp;" - "&amp;EMENTARIO[[#This Row],[Especificação]]</f>
        <v>1.2.1.6.99.1.2 - Contribuição para Fundos de Assistência Médica - Outros Beneficiários - Multas e Juros de Mora</v>
      </c>
    </row>
    <row r="1041" spans="2:19" ht="30" x14ac:dyDescent="0.25">
      <c r="B1041" s="133"/>
      <c r="C1041" s="19" t="s">
        <v>1513</v>
      </c>
      <c r="D1041" s="19" t="s">
        <v>1522</v>
      </c>
      <c r="E1041" s="19" t="s">
        <v>1513</v>
      </c>
      <c r="F1041" s="19" t="s">
        <v>1518</v>
      </c>
      <c r="G1041" s="19" t="s">
        <v>1529</v>
      </c>
      <c r="H1041" s="19" t="s">
        <v>1513</v>
      </c>
      <c r="I1041" s="19" t="s">
        <v>1514</v>
      </c>
      <c r="J1041" s="19" t="s">
        <v>9445</v>
      </c>
      <c r="K1041" s="43" t="s">
        <v>5305</v>
      </c>
      <c r="L1041" s="19" t="str">
        <f t="shared" si="32"/>
        <v>A</v>
      </c>
      <c r="M1041" s="19">
        <f t="shared" si="33"/>
        <v>7</v>
      </c>
      <c r="N1041" s="20" t="s">
        <v>51</v>
      </c>
      <c r="O1041" s="1" t="s">
        <v>2521</v>
      </c>
      <c r="P1041" s="1"/>
      <c r="Q1041" s="33"/>
      <c r="R1041" s="112" t="s">
        <v>157</v>
      </c>
      <c r="S1041" s="7" t="str">
        <f>EMENTARIO[[#This Row],[NR]]&amp;" - "&amp;EMENTARIO[[#This Row],[Especificação]]</f>
        <v>1.2.1.6.99.1.3 - Contribuição para Fundos de Assistência Médica - Outros Beneficiários - Dívida Ativa</v>
      </c>
    </row>
    <row r="1042" spans="2:19" ht="30" x14ac:dyDescent="0.25">
      <c r="B1042" s="128"/>
      <c r="C1042" s="19" t="s">
        <v>1513</v>
      </c>
      <c r="D1042" s="19" t="s">
        <v>1522</v>
      </c>
      <c r="E1042" s="19" t="s">
        <v>1513</v>
      </c>
      <c r="F1042" s="19" t="s">
        <v>1518</v>
      </c>
      <c r="G1042" s="19" t="s">
        <v>1529</v>
      </c>
      <c r="H1042" s="19" t="s">
        <v>1513</v>
      </c>
      <c r="I1042" s="19" t="s">
        <v>1523</v>
      </c>
      <c r="J1042" s="19" t="s">
        <v>9446</v>
      </c>
      <c r="K1042" s="21" t="s">
        <v>5306</v>
      </c>
      <c r="L1042" s="19" t="str">
        <f t="shared" si="32"/>
        <v>A</v>
      </c>
      <c r="M1042" s="19">
        <f t="shared" si="33"/>
        <v>7</v>
      </c>
      <c r="N1042" s="20" t="s">
        <v>45</v>
      </c>
      <c r="O1042" s="1" t="s">
        <v>2521</v>
      </c>
      <c r="P1042" s="1"/>
      <c r="Q1042" s="33"/>
      <c r="R1042" s="112" t="s">
        <v>157</v>
      </c>
      <c r="S1042" s="7" t="str">
        <f>EMENTARIO[[#This Row],[NR]]&amp;" - "&amp;EMENTARIO[[#This Row],[Especificação]]</f>
        <v>1.2.1.6.99.1.4 - Contribuição para Fundos de Assistência Médica - Outros Beneficiários - Dívida Ativa - Multas e Juros de Mora da Dívida Ativa</v>
      </c>
    </row>
    <row r="1043" spans="2:19" ht="30" x14ac:dyDescent="0.25">
      <c r="B1043" s="128"/>
      <c r="C1043" s="19" t="s">
        <v>1513</v>
      </c>
      <c r="D1043" s="19" t="s">
        <v>1522</v>
      </c>
      <c r="E1043" s="19" t="s">
        <v>1513</v>
      </c>
      <c r="F1043" s="19" t="s">
        <v>1518</v>
      </c>
      <c r="G1043" s="19" t="s">
        <v>1529</v>
      </c>
      <c r="H1043" s="19" t="s">
        <v>1513</v>
      </c>
      <c r="I1043" s="19" t="s">
        <v>1524</v>
      </c>
      <c r="J1043" s="19" t="s">
        <v>9447</v>
      </c>
      <c r="K1043" s="21" t="s">
        <v>1092</v>
      </c>
      <c r="L1043" s="19" t="str">
        <f t="shared" si="32"/>
        <v>A</v>
      </c>
      <c r="M1043" s="19">
        <f t="shared" si="33"/>
        <v>7</v>
      </c>
      <c r="N1043" s="20" t="s">
        <v>45</v>
      </c>
      <c r="O1043" s="1" t="s">
        <v>2521</v>
      </c>
      <c r="P1043" s="1"/>
      <c r="Q1043" s="33"/>
      <c r="R1043" s="112" t="s">
        <v>157</v>
      </c>
      <c r="S1043" s="7" t="str">
        <f>EMENTARIO[[#This Row],[NR]]&amp;" - "&amp;EMENTARIO[[#This Row],[Especificação]]</f>
        <v>1.2.1.6.99.1.5 - Contribuição para Fundos de Assistência Médica - Outros Beneficiários - Multas</v>
      </c>
    </row>
    <row r="1044" spans="2:19" ht="30" x14ac:dyDescent="0.25">
      <c r="B1044" s="128"/>
      <c r="C1044" s="19" t="s">
        <v>1513</v>
      </c>
      <c r="D1044" s="19" t="s">
        <v>1522</v>
      </c>
      <c r="E1044" s="19" t="s">
        <v>1513</v>
      </c>
      <c r="F1044" s="19" t="s">
        <v>1518</v>
      </c>
      <c r="G1044" s="19" t="s">
        <v>1529</v>
      </c>
      <c r="H1044" s="19" t="s">
        <v>1513</v>
      </c>
      <c r="I1044" s="19" t="s">
        <v>1518</v>
      </c>
      <c r="J1044" s="19" t="s">
        <v>9448</v>
      </c>
      <c r="K1044" s="21" t="s">
        <v>1093</v>
      </c>
      <c r="L1044" s="19" t="str">
        <f t="shared" si="32"/>
        <v>A</v>
      </c>
      <c r="M1044" s="19">
        <f t="shared" si="33"/>
        <v>7</v>
      </c>
      <c r="N1044" s="20" t="s">
        <v>55</v>
      </c>
      <c r="O1044" s="1" t="s">
        <v>2521</v>
      </c>
      <c r="P1044" s="1"/>
      <c r="Q1044" s="33"/>
      <c r="R1044" s="112" t="s">
        <v>157</v>
      </c>
      <c r="S1044" s="7" t="str">
        <f>EMENTARIO[[#This Row],[NR]]&amp;" - "&amp;EMENTARIO[[#This Row],[Especificação]]</f>
        <v>1.2.1.6.99.1.6 - Contribuição para Fundos de Assistência Médica - Outros Beneficiários - Juros de Mora</v>
      </c>
    </row>
    <row r="1045" spans="2:19" ht="30" x14ac:dyDescent="0.25">
      <c r="B1045" s="128"/>
      <c r="C1045" s="19" t="s">
        <v>1513</v>
      </c>
      <c r="D1045" s="19" t="s">
        <v>1522</v>
      </c>
      <c r="E1045" s="19" t="s">
        <v>1513</v>
      </c>
      <c r="F1045" s="19" t="s">
        <v>1518</v>
      </c>
      <c r="G1045" s="19" t="s">
        <v>1529</v>
      </c>
      <c r="H1045" s="19" t="s">
        <v>1513</v>
      </c>
      <c r="I1045" s="19" t="s">
        <v>1520</v>
      </c>
      <c r="J1045" s="19" t="s">
        <v>9449</v>
      </c>
      <c r="K1045" s="21" t="s">
        <v>5307</v>
      </c>
      <c r="L1045" s="19" t="str">
        <f t="shared" si="32"/>
        <v>A</v>
      </c>
      <c r="M1045" s="19">
        <f t="shared" si="33"/>
        <v>7</v>
      </c>
      <c r="N1045" s="20" t="s">
        <v>55</v>
      </c>
      <c r="O1045" s="1" t="s">
        <v>2521</v>
      </c>
      <c r="P1045" s="1"/>
      <c r="Q1045" s="33"/>
      <c r="R1045" s="112" t="s">
        <v>157</v>
      </c>
      <c r="S1045" s="7" t="str">
        <f>EMENTARIO[[#This Row],[NR]]&amp;" - "&amp;EMENTARIO[[#This Row],[Especificação]]</f>
        <v>1.2.1.6.99.1.7 - Contribuição para Fundos de Assistência Médica - Outros Beneficiários - Dívida Ativa - Multas da Dívida Ativa</v>
      </c>
    </row>
    <row r="1046" spans="2:19" ht="30" x14ac:dyDescent="0.25">
      <c r="B1046" s="128"/>
      <c r="C1046" s="19" t="s">
        <v>1513</v>
      </c>
      <c r="D1046" s="19" t="s">
        <v>1522</v>
      </c>
      <c r="E1046" s="19" t="s">
        <v>1513</v>
      </c>
      <c r="F1046" s="19" t="s">
        <v>1518</v>
      </c>
      <c r="G1046" s="19" t="s">
        <v>1529</v>
      </c>
      <c r="H1046" s="19" t="s">
        <v>1513</v>
      </c>
      <c r="I1046" s="19" t="s">
        <v>1521</v>
      </c>
      <c r="J1046" s="19" t="s">
        <v>9450</v>
      </c>
      <c r="K1046" s="21" t="s">
        <v>5308</v>
      </c>
      <c r="L1046" s="19" t="str">
        <f t="shared" si="32"/>
        <v>A</v>
      </c>
      <c r="M1046" s="19">
        <f t="shared" si="33"/>
        <v>7</v>
      </c>
      <c r="N1046" s="20" t="s">
        <v>55</v>
      </c>
      <c r="O1046" s="1" t="s">
        <v>2521</v>
      </c>
      <c r="P1046" s="1"/>
      <c r="Q1046" s="33"/>
      <c r="R1046" s="112" t="s">
        <v>157</v>
      </c>
      <c r="S1046" s="7" t="str">
        <f>EMENTARIO[[#This Row],[NR]]&amp;" - "&amp;EMENTARIO[[#This Row],[Especificação]]</f>
        <v>1.2.1.6.99.1.8 - Contribuição para Fundos de Assistência Médica - Outros Beneficiários - Juros de Mora da Dívida Ativa</v>
      </c>
    </row>
    <row r="1047" spans="2:19" ht="45" x14ac:dyDescent="0.25">
      <c r="B1047" s="128"/>
      <c r="C1047" s="19" t="s">
        <v>1513</v>
      </c>
      <c r="D1047" s="19" t="s">
        <v>1522</v>
      </c>
      <c r="E1047" s="19" t="s">
        <v>1513</v>
      </c>
      <c r="F1047" s="19" t="s">
        <v>1518</v>
      </c>
      <c r="G1047" s="19" t="s">
        <v>1529</v>
      </c>
      <c r="H1047" s="19" t="s">
        <v>1522</v>
      </c>
      <c r="I1047" s="19" t="s">
        <v>1516</v>
      </c>
      <c r="J1047" s="19" t="s">
        <v>9451</v>
      </c>
      <c r="K1047" s="21" t="s">
        <v>168</v>
      </c>
      <c r="L1047" s="19" t="str">
        <f t="shared" si="32"/>
        <v>S</v>
      </c>
      <c r="M1047" s="19">
        <f t="shared" si="33"/>
        <v>6</v>
      </c>
      <c r="N1047" s="20" t="s">
        <v>55</v>
      </c>
      <c r="O1047" s="1" t="s">
        <v>169</v>
      </c>
      <c r="P1047" s="1"/>
      <c r="Q1047" s="33"/>
      <c r="R1047" s="112" t="s">
        <v>157</v>
      </c>
      <c r="S1047" s="7" t="str">
        <f>EMENTARIO[[#This Row],[NR]]&amp;" - "&amp;EMENTARIO[[#This Row],[Especificação]]</f>
        <v>1.2.1.6.99.2.0 - Contribuição para Fundos de Assistência Médica - Outros Beneficiários - Parcelamentos</v>
      </c>
    </row>
    <row r="1048" spans="2:19" ht="30" x14ac:dyDescent="0.25">
      <c r="B1048" s="128"/>
      <c r="C1048" s="19" t="s">
        <v>1513</v>
      </c>
      <c r="D1048" s="19" t="s">
        <v>1522</v>
      </c>
      <c r="E1048" s="19" t="s">
        <v>1513</v>
      </c>
      <c r="F1048" s="19" t="s">
        <v>1518</v>
      </c>
      <c r="G1048" s="19" t="s">
        <v>1529</v>
      </c>
      <c r="H1048" s="19" t="s">
        <v>1522</v>
      </c>
      <c r="I1048" s="19" t="s">
        <v>1513</v>
      </c>
      <c r="J1048" s="19" t="s">
        <v>9452</v>
      </c>
      <c r="K1048" s="21" t="s">
        <v>1094</v>
      </c>
      <c r="L1048" s="19" t="str">
        <f t="shared" si="32"/>
        <v>A</v>
      </c>
      <c r="M1048" s="19">
        <f t="shared" si="33"/>
        <v>7</v>
      </c>
      <c r="N1048" s="20" t="s">
        <v>55</v>
      </c>
      <c r="O1048" s="1" t="s">
        <v>2521</v>
      </c>
      <c r="P1048" s="1"/>
      <c r="Q1048" s="33"/>
      <c r="R1048" s="112" t="s">
        <v>157</v>
      </c>
      <c r="S1048" s="7" t="str">
        <f>EMENTARIO[[#This Row],[NR]]&amp;" - "&amp;EMENTARIO[[#This Row],[Especificação]]</f>
        <v>1.2.1.6.99.2.1 - Contribuição para Fundos de Assistência Médica - Outros Beneficiários - Parcelamentos - Principal</v>
      </c>
    </row>
    <row r="1049" spans="2:19" ht="30" x14ac:dyDescent="0.25">
      <c r="B1049" s="128"/>
      <c r="C1049" s="19" t="s">
        <v>1513</v>
      </c>
      <c r="D1049" s="19" t="s">
        <v>1522</v>
      </c>
      <c r="E1049" s="19" t="s">
        <v>1513</v>
      </c>
      <c r="F1049" s="19" t="s">
        <v>1518</v>
      </c>
      <c r="G1049" s="19" t="s">
        <v>1529</v>
      </c>
      <c r="H1049" s="19" t="s">
        <v>1522</v>
      </c>
      <c r="I1049" s="19" t="s">
        <v>1522</v>
      </c>
      <c r="J1049" s="19" t="s">
        <v>9453</v>
      </c>
      <c r="K1049" s="21" t="s">
        <v>1095</v>
      </c>
      <c r="L1049" s="19" t="str">
        <f t="shared" si="32"/>
        <v>A</v>
      </c>
      <c r="M1049" s="19">
        <f t="shared" si="33"/>
        <v>7</v>
      </c>
      <c r="N1049" s="20" t="s">
        <v>55</v>
      </c>
      <c r="O1049" s="1" t="s">
        <v>2521</v>
      </c>
      <c r="P1049" s="1"/>
      <c r="Q1049" s="33"/>
      <c r="R1049" s="112" t="s">
        <v>157</v>
      </c>
      <c r="S1049" s="7" t="str">
        <f>EMENTARIO[[#This Row],[NR]]&amp;" - "&amp;EMENTARIO[[#This Row],[Especificação]]</f>
        <v>1.2.1.6.99.2.2 - Contribuição para Fundos de Assistência Médica - Outros Beneficiários - Parcelamentos - Multas e Juros de Mora</v>
      </c>
    </row>
    <row r="1050" spans="2:19" ht="30" x14ac:dyDescent="0.25">
      <c r="B1050" s="128"/>
      <c r="C1050" s="19" t="s">
        <v>1513</v>
      </c>
      <c r="D1050" s="19" t="s">
        <v>1522</v>
      </c>
      <c r="E1050" s="19" t="s">
        <v>1513</v>
      </c>
      <c r="F1050" s="19" t="s">
        <v>1518</v>
      </c>
      <c r="G1050" s="19" t="s">
        <v>1529</v>
      </c>
      <c r="H1050" s="19" t="s">
        <v>1522</v>
      </c>
      <c r="I1050" s="19" t="s">
        <v>1514</v>
      </c>
      <c r="J1050" s="19" t="s">
        <v>9454</v>
      </c>
      <c r="K1050" s="21" t="s">
        <v>5309</v>
      </c>
      <c r="L1050" s="19" t="str">
        <f t="shared" si="32"/>
        <v>A</v>
      </c>
      <c r="M1050" s="19">
        <f t="shared" si="33"/>
        <v>7</v>
      </c>
      <c r="N1050" s="20" t="s">
        <v>55</v>
      </c>
      <c r="O1050" s="1" t="s">
        <v>2521</v>
      </c>
      <c r="P1050" s="1"/>
      <c r="Q1050" s="33"/>
      <c r="R1050" s="112" t="s">
        <v>157</v>
      </c>
      <c r="S1050" s="7" t="str">
        <f>EMENTARIO[[#This Row],[NR]]&amp;" - "&amp;EMENTARIO[[#This Row],[Especificação]]</f>
        <v>1.2.1.6.99.2.3 - Contribuição para Fundos de Assistência Médica - Outros Beneficiários - Parcelamentos - Dívida Ativa</v>
      </c>
    </row>
    <row r="1051" spans="2:19" ht="30" x14ac:dyDescent="0.25">
      <c r="B1051" s="128"/>
      <c r="C1051" s="19" t="s">
        <v>1513</v>
      </c>
      <c r="D1051" s="19" t="s">
        <v>1522</v>
      </c>
      <c r="E1051" s="19" t="s">
        <v>1513</v>
      </c>
      <c r="F1051" s="19" t="s">
        <v>1518</v>
      </c>
      <c r="G1051" s="19" t="s">
        <v>1529</v>
      </c>
      <c r="H1051" s="19" t="s">
        <v>1522</v>
      </c>
      <c r="I1051" s="19" t="s">
        <v>1523</v>
      </c>
      <c r="J1051" s="19" t="s">
        <v>9455</v>
      </c>
      <c r="K1051" s="21" t="s">
        <v>5310</v>
      </c>
      <c r="L1051" s="19" t="str">
        <f t="shared" si="32"/>
        <v>A</v>
      </c>
      <c r="M1051" s="19">
        <f t="shared" si="33"/>
        <v>7</v>
      </c>
      <c r="N1051" s="20" t="s">
        <v>55</v>
      </c>
      <c r="O1051" s="1" t="s">
        <v>2521</v>
      </c>
      <c r="P1051" s="1"/>
      <c r="Q1051" s="33"/>
      <c r="R1051" s="112" t="s">
        <v>157</v>
      </c>
      <c r="S1051" s="7" t="str">
        <f>EMENTARIO[[#This Row],[NR]]&amp;" - "&amp;EMENTARIO[[#This Row],[Especificação]]</f>
        <v>1.2.1.6.99.2.4 - Contribuição para Fundos de Assistência Médica - Outros Beneficiários - Parcelamentos - Dívida Ativa - Multas e Juros de Mora da Dívida Ativa</v>
      </c>
    </row>
    <row r="1052" spans="2:19" ht="30" x14ac:dyDescent="0.25">
      <c r="B1052" s="128"/>
      <c r="C1052" s="19" t="s">
        <v>1513</v>
      </c>
      <c r="D1052" s="19" t="s">
        <v>1522</v>
      </c>
      <c r="E1052" s="19" t="s">
        <v>1513</v>
      </c>
      <c r="F1052" s="19" t="s">
        <v>1518</v>
      </c>
      <c r="G1052" s="19" t="s">
        <v>1529</v>
      </c>
      <c r="H1052" s="19" t="s">
        <v>1522</v>
      </c>
      <c r="I1052" s="19" t="s">
        <v>1524</v>
      </c>
      <c r="J1052" s="19" t="s">
        <v>9456</v>
      </c>
      <c r="K1052" s="21" t="s">
        <v>1096</v>
      </c>
      <c r="L1052" s="19" t="str">
        <f t="shared" si="32"/>
        <v>A</v>
      </c>
      <c r="M1052" s="19">
        <f t="shared" si="33"/>
        <v>7</v>
      </c>
      <c r="N1052" s="20" t="s">
        <v>55</v>
      </c>
      <c r="O1052" s="1" t="s">
        <v>2521</v>
      </c>
      <c r="P1052" s="1"/>
      <c r="Q1052" s="33"/>
      <c r="R1052" s="112" t="s">
        <v>157</v>
      </c>
      <c r="S1052" s="7" t="str">
        <f>EMENTARIO[[#This Row],[NR]]&amp;" - "&amp;EMENTARIO[[#This Row],[Especificação]]</f>
        <v>1.2.1.6.99.2.5 - Contribuição para Fundos de Assistência Médica - Outros Beneficiários - Parcelamentos - Multas</v>
      </c>
    </row>
    <row r="1053" spans="2:19" ht="30" x14ac:dyDescent="0.25">
      <c r="B1053" s="7"/>
      <c r="C1053" s="19" t="s">
        <v>1513</v>
      </c>
      <c r="D1053" s="19" t="s">
        <v>1522</v>
      </c>
      <c r="E1053" s="19" t="s">
        <v>1513</v>
      </c>
      <c r="F1053" s="19" t="s">
        <v>1518</v>
      </c>
      <c r="G1053" s="19" t="s">
        <v>1529</v>
      </c>
      <c r="H1053" s="19" t="s">
        <v>1522</v>
      </c>
      <c r="I1053" s="19" t="s">
        <v>1518</v>
      </c>
      <c r="J1053" s="19" t="s">
        <v>9457</v>
      </c>
      <c r="K1053" s="21" t="s">
        <v>1097</v>
      </c>
      <c r="L1053" s="19" t="str">
        <f t="shared" si="32"/>
        <v>A</v>
      </c>
      <c r="M1053" s="19">
        <f t="shared" si="33"/>
        <v>7</v>
      </c>
      <c r="N1053" s="20" t="s">
        <v>55</v>
      </c>
      <c r="O1053" s="1" t="s">
        <v>2521</v>
      </c>
      <c r="P1053" s="1"/>
      <c r="Q1053" s="33"/>
      <c r="R1053" s="112" t="s">
        <v>157</v>
      </c>
      <c r="S1053" s="7" t="str">
        <f>EMENTARIO[[#This Row],[NR]]&amp;" - "&amp;EMENTARIO[[#This Row],[Especificação]]</f>
        <v>1.2.1.6.99.2.6 - Contribuição para Fundos de Assistência Médica - Outros Beneficiários - Parcelamentos - Juros de Mora</v>
      </c>
    </row>
    <row r="1054" spans="2:19" ht="30" x14ac:dyDescent="0.25">
      <c r="B1054" s="128"/>
      <c r="C1054" s="19" t="s">
        <v>1513</v>
      </c>
      <c r="D1054" s="19" t="s">
        <v>1522</v>
      </c>
      <c r="E1054" s="19" t="s">
        <v>1513</v>
      </c>
      <c r="F1054" s="19" t="s">
        <v>1518</v>
      </c>
      <c r="G1054" s="19" t="s">
        <v>1529</v>
      </c>
      <c r="H1054" s="19" t="s">
        <v>1522</v>
      </c>
      <c r="I1054" s="19" t="s">
        <v>1520</v>
      </c>
      <c r="J1054" s="19" t="s">
        <v>9458</v>
      </c>
      <c r="K1054" s="21" t="s">
        <v>5311</v>
      </c>
      <c r="L1054" s="19" t="str">
        <f t="shared" si="32"/>
        <v>A</v>
      </c>
      <c r="M1054" s="19">
        <f t="shared" si="33"/>
        <v>7</v>
      </c>
      <c r="N1054" s="20" t="s">
        <v>45</v>
      </c>
      <c r="O1054" s="1" t="s">
        <v>2521</v>
      </c>
      <c r="P1054" s="1"/>
      <c r="Q1054" s="33"/>
      <c r="R1054" s="112" t="s">
        <v>157</v>
      </c>
      <c r="S1054" s="7" t="str">
        <f>EMENTARIO[[#This Row],[NR]]&amp;" - "&amp;EMENTARIO[[#This Row],[Especificação]]</f>
        <v>1.2.1.6.99.2.7 - Contribuição para Fundos de Assistência Médica - Outros Beneficiários - Parcelamentos - Dívida Ativa - Multas da Dívida Ativa</v>
      </c>
    </row>
    <row r="1055" spans="2:19" ht="30" x14ac:dyDescent="0.25">
      <c r="B1055" s="128"/>
      <c r="C1055" s="19" t="s">
        <v>1513</v>
      </c>
      <c r="D1055" s="19" t="s">
        <v>1522</v>
      </c>
      <c r="E1055" s="19" t="s">
        <v>1513</v>
      </c>
      <c r="F1055" s="19" t="s">
        <v>1518</v>
      </c>
      <c r="G1055" s="19" t="s">
        <v>1529</v>
      </c>
      <c r="H1055" s="19" t="s">
        <v>1522</v>
      </c>
      <c r="I1055" s="19" t="s">
        <v>1521</v>
      </c>
      <c r="J1055" s="19" t="s">
        <v>9459</v>
      </c>
      <c r="K1055" s="21" t="s">
        <v>5312</v>
      </c>
      <c r="L1055" s="19" t="str">
        <f t="shared" si="32"/>
        <v>A</v>
      </c>
      <c r="M1055" s="19">
        <f t="shared" si="33"/>
        <v>7</v>
      </c>
      <c r="N1055" s="20" t="s">
        <v>55</v>
      </c>
      <c r="O1055" s="1" t="s">
        <v>2521</v>
      </c>
      <c r="P1055" s="1"/>
      <c r="Q1055" s="33"/>
      <c r="R1055" s="112" t="s">
        <v>157</v>
      </c>
      <c r="S1055" s="7" t="str">
        <f>EMENTARIO[[#This Row],[NR]]&amp;" - "&amp;EMENTARIO[[#This Row],[Especificação]]</f>
        <v>1.2.1.6.99.2.8 - Contribuição para Fundos de Assistência Médica - Outros Beneficiários - Parcelamentos - Juros de Mora da Dívida Ativa</v>
      </c>
    </row>
    <row r="1056" spans="2:19" ht="30" x14ac:dyDescent="0.25">
      <c r="B1056" s="128"/>
      <c r="C1056" s="19" t="s">
        <v>1513</v>
      </c>
      <c r="D1056" s="19" t="s">
        <v>1522</v>
      </c>
      <c r="E1056" s="19" t="s">
        <v>1513</v>
      </c>
      <c r="F1056" s="19" t="s">
        <v>1520</v>
      </c>
      <c r="G1056" s="19" t="s">
        <v>1519</v>
      </c>
      <c r="H1056" s="19" t="s">
        <v>1516</v>
      </c>
      <c r="I1056" s="19" t="s">
        <v>1516</v>
      </c>
      <c r="J1056" s="19" t="s">
        <v>9460</v>
      </c>
      <c r="K1056" s="21" t="s">
        <v>3155</v>
      </c>
      <c r="L1056" s="19" t="str">
        <f t="shared" si="32"/>
        <v>S</v>
      </c>
      <c r="M1056" s="19">
        <f t="shared" si="33"/>
        <v>4</v>
      </c>
      <c r="N1056" s="20" t="s">
        <v>55</v>
      </c>
      <c r="O1056" s="1" t="s">
        <v>3156</v>
      </c>
      <c r="P1056" s="1"/>
      <c r="Q1056" s="33"/>
      <c r="R1056" s="112" t="s">
        <v>157</v>
      </c>
      <c r="S1056" s="7" t="str">
        <f>EMENTARIO[[#This Row],[NR]]&amp;" - "&amp;EMENTARIO[[#This Row],[Especificação]]</f>
        <v>1.2.1.7.00.0.0 - Contribuições sobre Concursos de Prognósticos e Sorteios</v>
      </c>
    </row>
    <row r="1057" spans="2:19" x14ac:dyDescent="0.25">
      <c r="B1057" s="128"/>
      <c r="C1057" s="19" t="s">
        <v>1513</v>
      </c>
      <c r="D1057" s="19" t="s">
        <v>1522</v>
      </c>
      <c r="E1057" s="19" t="s">
        <v>1513</v>
      </c>
      <c r="F1057" s="19" t="s">
        <v>1520</v>
      </c>
      <c r="G1057" s="19" t="s">
        <v>1515</v>
      </c>
      <c r="H1057" s="19" t="s">
        <v>1516</v>
      </c>
      <c r="I1057" s="19" t="s">
        <v>1516</v>
      </c>
      <c r="J1057" s="19" t="s">
        <v>9461</v>
      </c>
      <c r="K1057" s="21" t="s">
        <v>3157</v>
      </c>
      <c r="L1057" s="19" t="str">
        <f t="shared" si="32"/>
        <v>S</v>
      </c>
      <c r="M1057" s="19">
        <f t="shared" si="33"/>
        <v>5</v>
      </c>
      <c r="N1057" s="20" t="s">
        <v>55</v>
      </c>
      <c r="O1057" s="1" t="s">
        <v>3158</v>
      </c>
      <c r="P1057" s="1"/>
      <c r="Q1057" s="33"/>
      <c r="R1057" s="112" t="s">
        <v>157</v>
      </c>
      <c r="S1057" s="7" t="str">
        <f>EMENTARIO[[#This Row],[NR]]&amp;" - "&amp;EMENTARIO[[#This Row],[Especificação]]</f>
        <v>1.2.1.7.01.0.0 - Contribuição sobre a Loteria Federal</v>
      </c>
    </row>
    <row r="1058" spans="2:19" x14ac:dyDescent="0.25">
      <c r="B1058" s="128"/>
      <c r="C1058" s="19" t="s">
        <v>1513</v>
      </c>
      <c r="D1058" s="19" t="s">
        <v>1522</v>
      </c>
      <c r="E1058" s="19" t="s">
        <v>1513</v>
      </c>
      <c r="F1058" s="19" t="s">
        <v>1520</v>
      </c>
      <c r="G1058" s="19" t="s">
        <v>1515</v>
      </c>
      <c r="H1058" s="19" t="s">
        <v>1513</v>
      </c>
      <c r="I1058" s="19" t="s">
        <v>1516</v>
      </c>
      <c r="J1058" s="19" t="s">
        <v>9462</v>
      </c>
      <c r="K1058" s="21" t="s">
        <v>3157</v>
      </c>
      <c r="L1058" s="19" t="str">
        <f t="shared" si="32"/>
        <v>S</v>
      </c>
      <c r="M1058" s="19">
        <f t="shared" si="33"/>
        <v>6</v>
      </c>
      <c r="N1058" s="20" t="s">
        <v>55</v>
      </c>
      <c r="O1058" s="1" t="s">
        <v>3159</v>
      </c>
      <c r="P1058" s="1"/>
      <c r="Q1058" s="33"/>
      <c r="R1058" s="112" t="s">
        <v>157</v>
      </c>
      <c r="S1058" s="7" t="str">
        <f>EMENTARIO[[#This Row],[NR]]&amp;" - "&amp;EMENTARIO[[#This Row],[Especificação]]</f>
        <v>1.2.1.7.01.1.0 - Contribuição sobre a Loteria Federal</v>
      </c>
    </row>
    <row r="1059" spans="2:19" x14ac:dyDescent="0.25">
      <c r="B1059" s="128"/>
      <c r="C1059" s="19" t="s">
        <v>1513</v>
      </c>
      <c r="D1059" s="19" t="s">
        <v>1522</v>
      </c>
      <c r="E1059" s="19" t="s">
        <v>1513</v>
      </c>
      <c r="F1059" s="19" t="s">
        <v>1520</v>
      </c>
      <c r="G1059" s="19" t="s">
        <v>1515</v>
      </c>
      <c r="H1059" s="19" t="s">
        <v>1513</v>
      </c>
      <c r="I1059" s="19" t="s">
        <v>1513</v>
      </c>
      <c r="J1059" s="19" t="s">
        <v>9463</v>
      </c>
      <c r="K1059" s="21" t="s">
        <v>5313</v>
      </c>
      <c r="L1059" s="19" t="str">
        <f t="shared" si="32"/>
        <v>A</v>
      </c>
      <c r="M1059" s="19">
        <f t="shared" si="33"/>
        <v>7</v>
      </c>
      <c r="N1059" s="20" t="s">
        <v>55</v>
      </c>
      <c r="O1059" s="1" t="s">
        <v>2521</v>
      </c>
      <c r="P1059" s="1"/>
      <c r="Q1059" s="33"/>
      <c r="R1059" s="112" t="s">
        <v>157</v>
      </c>
      <c r="S1059" s="7" t="str">
        <f>EMENTARIO[[#This Row],[NR]]&amp;" - "&amp;EMENTARIO[[#This Row],[Especificação]]</f>
        <v>1.2.1.7.01.1.1 - Contribuição sobre a Loteria Federal - Principal</v>
      </c>
    </row>
    <row r="1060" spans="2:19" x14ac:dyDescent="0.25">
      <c r="B1060" s="128"/>
      <c r="C1060" s="19" t="s">
        <v>1513</v>
      </c>
      <c r="D1060" s="19" t="s">
        <v>1522</v>
      </c>
      <c r="E1060" s="19" t="s">
        <v>1513</v>
      </c>
      <c r="F1060" s="19" t="s">
        <v>1520</v>
      </c>
      <c r="G1060" s="19" t="s">
        <v>1515</v>
      </c>
      <c r="H1060" s="19" t="s">
        <v>1513</v>
      </c>
      <c r="I1060" s="19" t="s">
        <v>1522</v>
      </c>
      <c r="J1060" s="19" t="s">
        <v>9464</v>
      </c>
      <c r="K1060" s="21" t="s">
        <v>5314</v>
      </c>
      <c r="L1060" s="19" t="str">
        <f t="shared" si="32"/>
        <v>A</v>
      </c>
      <c r="M1060" s="19">
        <f t="shared" si="33"/>
        <v>7</v>
      </c>
      <c r="N1060" s="20" t="s">
        <v>55</v>
      </c>
      <c r="O1060" s="1" t="s">
        <v>2521</v>
      </c>
      <c r="P1060" s="1"/>
      <c r="Q1060" s="33"/>
      <c r="R1060" s="112" t="s">
        <v>157</v>
      </c>
      <c r="S1060" s="7" t="str">
        <f>EMENTARIO[[#This Row],[NR]]&amp;" - "&amp;EMENTARIO[[#This Row],[Especificação]]</f>
        <v>1.2.1.7.01.1.2 - Contribuição sobre a Loteria Federal - Multas e Juros de Mora</v>
      </c>
    </row>
    <row r="1061" spans="2:19" x14ac:dyDescent="0.25">
      <c r="B1061" s="128"/>
      <c r="C1061" s="19" t="s">
        <v>1513</v>
      </c>
      <c r="D1061" s="19" t="s">
        <v>1522</v>
      </c>
      <c r="E1061" s="19" t="s">
        <v>1513</v>
      </c>
      <c r="F1061" s="19" t="s">
        <v>1520</v>
      </c>
      <c r="G1061" s="19" t="s">
        <v>1515</v>
      </c>
      <c r="H1061" s="19" t="s">
        <v>1513</v>
      </c>
      <c r="I1061" s="19" t="s">
        <v>1514</v>
      </c>
      <c r="J1061" s="19" t="s">
        <v>9465</v>
      </c>
      <c r="K1061" s="21" t="s">
        <v>5315</v>
      </c>
      <c r="L1061" s="19" t="str">
        <f t="shared" si="32"/>
        <v>A</v>
      </c>
      <c r="M1061" s="19">
        <f t="shared" si="33"/>
        <v>7</v>
      </c>
      <c r="N1061" s="20" t="s">
        <v>55</v>
      </c>
      <c r="O1061" s="1" t="s">
        <v>2521</v>
      </c>
      <c r="P1061" s="1"/>
      <c r="Q1061" s="33"/>
      <c r="R1061" s="112" t="s">
        <v>157</v>
      </c>
      <c r="S1061" s="7" t="str">
        <f>EMENTARIO[[#This Row],[NR]]&amp;" - "&amp;EMENTARIO[[#This Row],[Especificação]]</f>
        <v>1.2.1.7.01.1.3 - Contribuição sobre a Loteria Federal - Dívida Ativa</v>
      </c>
    </row>
    <row r="1062" spans="2:19" ht="30" x14ac:dyDescent="0.25">
      <c r="B1062" s="128"/>
      <c r="C1062" s="19" t="s">
        <v>1513</v>
      </c>
      <c r="D1062" s="19" t="s">
        <v>1522</v>
      </c>
      <c r="E1062" s="19" t="s">
        <v>1513</v>
      </c>
      <c r="F1062" s="19" t="s">
        <v>1520</v>
      </c>
      <c r="G1062" s="19" t="s">
        <v>1515</v>
      </c>
      <c r="H1062" s="19" t="s">
        <v>1513</v>
      </c>
      <c r="I1062" s="19" t="s">
        <v>1523</v>
      </c>
      <c r="J1062" s="19" t="s">
        <v>9466</v>
      </c>
      <c r="K1062" s="21" t="s">
        <v>5316</v>
      </c>
      <c r="L1062" s="19" t="str">
        <f t="shared" si="32"/>
        <v>A</v>
      </c>
      <c r="M1062" s="19">
        <f t="shared" si="33"/>
        <v>7</v>
      </c>
      <c r="N1062" s="20" t="s">
        <v>55</v>
      </c>
      <c r="O1062" s="1" t="s">
        <v>2521</v>
      </c>
      <c r="P1062" s="1"/>
      <c r="Q1062" s="33"/>
      <c r="R1062" s="112" t="s">
        <v>157</v>
      </c>
      <c r="S1062" s="7" t="str">
        <f>EMENTARIO[[#This Row],[NR]]&amp;" - "&amp;EMENTARIO[[#This Row],[Especificação]]</f>
        <v>1.2.1.7.01.1.4 - Contribuição sobre a Loteria Federal - Dívida Ativa - Multas e Juros de Mora da Dívida Ativa</v>
      </c>
    </row>
    <row r="1063" spans="2:19" x14ac:dyDescent="0.25">
      <c r="B1063" s="128"/>
      <c r="C1063" s="19" t="s">
        <v>1513</v>
      </c>
      <c r="D1063" s="19" t="s">
        <v>1522</v>
      </c>
      <c r="E1063" s="19" t="s">
        <v>1513</v>
      </c>
      <c r="F1063" s="19" t="s">
        <v>1520</v>
      </c>
      <c r="G1063" s="19" t="s">
        <v>1515</v>
      </c>
      <c r="H1063" s="19" t="s">
        <v>1513</v>
      </c>
      <c r="I1063" s="19" t="s">
        <v>1524</v>
      </c>
      <c r="J1063" s="19" t="s">
        <v>9467</v>
      </c>
      <c r="K1063" s="21" t="s">
        <v>5317</v>
      </c>
      <c r="L1063" s="19" t="str">
        <f t="shared" si="32"/>
        <v>A</v>
      </c>
      <c r="M1063" s="19">
        <f t="shared" si="33"/>
        <v>7</v>
      </c>
      <c r="N1063" s="20" t="s">
        <v>45</v>
      </c>
      <c r="O1063" s="1" t="s">
        <v>2521</v>
      </c>
      <c r="P1063" s="1"/>
      <c r="Q1063" s="33"/>
      <c r="R1063" s="112" t="s">
        <v>157</v>
      </c>
      <c r="S1063" s="7" t="str">
        <f>EMENTARIO[[#This Row],[NR]]&amp;" - "&amp;EMENTARIO[[#This Row],[Especificação]]</f>
        <v>1.2.1.7.01.1.5 - Contribuição sobre a Loteria Federal - Multas</v>
      </c>
    </row>
    <row r="1064" spans="2:19" x14ac:dyDescent="0.25">
      <c r="B1064" s="128"/>
      <c r="C1064" s="19" t="s">
        <v>1513</v>
      </c>
      <c r="D1064" s="19" t="s">
        <v>1522</v>
      </c>
      <c r="E1064" s="19" t="s">
        <v>1513</v>
      </c>
      <c r="F1064" s="19" t="s">
        <v>1520</v>
      </c>
      <c r="G1064" s="19" t="s">
        <v>1515</v>
      </c>
      <c r="H1064" s="19" t="s">
        <v>1513</v>
      </c>
      <c r="I1064" s="19" t="s">
        <v>1518</v>
      </c>
      <c r="J1064" s="19" t="s">
        <v>9468</v>
      </c>
      <c r="K1064" s="21" t="s">
        <v>5318</v>
      </c>
      <c r="L1064" s="19" t="str">
        <f t="shared" si="32"/>
        <v>A</v>
      </c>
      <c r="M1064" s="19">
        <f t="shared" si="33"/>
        <v>7</v>
      </c>
      <c r="N1064" s="20" t="s">
        <v>55</v>
      </c>
      <c r="O1064" s="1" t="s">
        <v>2521</v>
      </c>
      <c r="P1064" s="1"/>
      <c r="Q1064" s="33"/>
      <c r="R1064" s="112" t="s">
        <v>157</v>
      </c>
      <c r="S1064" s="7" t="str">
        <f>EMENTARIO[[#This Row],[NR]]&amp;" - "&amp;EMENTARIO[[#This Row],[Especificação]]</f>
        <v>1.2.1.7.01.1.6 - Contribuição sobre a Loteria Federal - Juros de Mora</v>
      </c>
    </row>
    <row r="1065" spans="2:19" x14ac:dyDescent="0.25">
      <c r="B1065" s="128"/>
      <c r="C1065" s="19" t="s">
        <v>1513</v>
      </c>
      <c r="D1065" s="19" t="s">
        <v>1522</v>
      </c>
      <c r="E1065" s="19" t="s">
        <v>1513</v>
      </c>
      <c r="F1065" s="19" t="s">
        <v>1520</v>
      </c>
      <c r="G1065" s="19" t="s">
        <v>1515</v>
      </c>
      <c r="H1065" s="19" t="s">
        <v>1513</v>
      </c>
      <c r="I1065" s="19" t="s">
        <v>1520</v>
      </c>
      <c r="J1065" s="19" t="s">
        <v>9469</v>
      </c>
      <c r="K1065" s="21" t="s">
        <v>5319</v>
      </c>
      <c r="L1065" s="19" t="str">
        <f t="shared" si="32"/>
        <v>A</v>
      </c>
      <c r="M1065" s="19">
        <f t="shared" si="33"/>
        <v>7</v>
      </c>
      <c r="N1065" s="20" t="s">
        <v>55</v>
      </c>
      <c r="O1065" s="1" t="s">
        <v>2521</v>
      </c>
      <c r="P1065" s="1"/>
      <c r="Q1065" s="33"/>
      <c r="R1065" s="112" t="s">
        <v>157</v>
      </c>
      <c r="S1065" s="7" t="str">
        <f>EMENTARIO[[#This Row],[NR]]&amp;" - "&amp;EMENTARIO[[#This Row],[Especificação]]</f>
        <v>1.2.1.7.01.1.7 - Contribuição sobre a Loteria Federal - Dívida Ativa - Multas da Dívida Ativa</v>
      </c>
    </row>
    <row r="1066" spans="2:19" x14ac:dyDescent="0.25">
      <c r="B1066" s="128"/>
      <c r="C1066" s="19" t="s">
        <v>1513</v>
      </c>
      <c r="D1066" s="19" t="s">
        <v>1522</v>
      </c>
      <c r="E1066" s="19" t="s">
        <v>1513</v>
      </c>
      <c r="F1066" s="19" t="s">
        <v>1520</v>
      </c>
      <c r="G1066" s="19" t="s">
        <v>1515</v>
      </c>
      <c r="H1066" s="19" t="s">
        <v>1513</v>
      </c>
      <c r="I1066" s="19" t="s">
        <v>1521</v>
      </c>
      <c r="J1066" s="19" t="s">
        <v>9470</v>
      </c>
      <c r="K1066" s="44" t="s">
        <v>5320</v>
      </c>
      <c r="L1066" s="19" t="str">
        <f t="shared" si="32"/>
        <v>A</v>
      </c>
      <c r="M1066" s="19">
        <f t="shared" si="33"/>
        <v>7</v>
      </c>
      <c r="N1066" s="20" t="s">
        <v>45</v>
      </c>
      <c r="O1066" s="1" t="s">
        <v>2521</v>
      </c>
      <c r="P1066" s="1"/>
      <c r="Q1066" s="33"/>
      <c r="R1066" s="112" t="s">
        <v>157</v>
      </c>
      <c r="S1066" s="7" t="str">
        <f>EMENTARIO[[#This Row],[NR]]&amp;" - "&amp;EMENTARIO[[#This Row],[Especificação]]</f>
        <v>1.2.1.7.01.1.8 - Contribuição sobre a Loteria Federal - Juros de Mora da Dívida Ativa</v>
      </c>
    </row>
    <row r="1067" spans="2:19" x14ac:dyDescent="0.25">
      <c r="B1067" s="128"/>
      <c r="C1067" s="19" t="s">
        <v>1513</v>
      </c>
      <c r="D1067" s="19" t="s">
        <v>1522</v>
      </c>
      <c r="E1067" s="19" t="s">
        <v>1513</v>
      </c>
      <c r="F1067" s="19" t="s">
        <v>1520</v>
      </c>
      <c r="G1067" s="19" t="s">
        <v>1515</v>
      </c>
      <c r="H1067" s="19" t="s">
        <v>1522</v>
      </c>
      <c r="I1067" s="19" t="s">
        <v>1516</v>
      </c>
      <c r="J1067" s="19" t="s">
        <v>9471</v>
      </c>
      <c r="K1067" s="45" t="s">
        <v>3160</v>
      </c>
      <c r="L1067" s="19" t="str">
        <f t="shared" si="32"/>
        <v>S</v>
      </c>
      <c r="M1067" s="19">
        <f t="shared" si="33"/>
        <v>6</v>
      </c>
      <c r="N1067" s="20" t="s">
        <v>55</v>
      </c>
      <c r="O1067" s="1" t="s">
        <v>3161</v>
      </c>
      <c r="P1067" s="1"/>
      <c r="Q1067" s="33"/>
      <c r="R1067" s="112" t="s">
        <v>157</v>
      </c>
      <c r="S1067" s="7" t="str">
        <f>EMENTARIO[[#This Row],[NR]]&amp;" - "&amp;EMENTARIO[[#This Row],[Especificação]]</f>
        <v>1.2.1.7.01.2.0 - Contribuição sobre a Loteria Federal - Parcelamentos</v>
      </c>
    </row>
    <row r="1068" spans="2:19" x14ac:dyDescent="0.25">
      <c r="B1068" s="128"/>
      <c r="C1068" s="19" t="s">
        <v>1513</v>
      </c>
      <c r="D1068" s="19" t="s">
        <v>1522</v>
      </c>
      <c r="E1068" s="19" t="s">
        <v>1513</v>
      </c>
      <c r="F1068" s="19" t="s">
        <v>1520</v>
      </c>
      <c r="G1068" s="19" t="s">
        <v>1515</v>
      </c>
      <c r="H1068" s="19" t="s">
        <v>1522</v>
      </c>
      <c r="I1068" s="19" t="s">
        <v>1513</v>
      </c>
      <c r="J1068" s="19" t="s">
        <v>9472</v>
      </c>
      <c r="K1068" s="45" t="s">
        <v>5321</v>
      </c>
      <c r="L1068" s="19" t="str">
        <f t="shared" si="32"/>
        <v>A</v>
      </c>
      <c r="M1068" s="19">
        <f t="shared" si="33"/>
        <v>7</v>
      </c>
      <c r="N1068" s="20" t="s">
        <v>55</v>
      </c>
      <c r="O1068" s="1" t="s">
        <v>2521</v>
      </c>
      <c r="P1068" s="1"/>
      <c r="Q1068" s="33"/>
      <c r="R1068" s="112" t="s">
        <v>157</v>
      </c>
      <c r="S1068" s="7" t="str">
        <f>EMENTARIO[[#This Row],[NR]]&amp;" - "&amp;EMENTARIO[[#This Row],[Especificação]]</f>
        <v>1.2.1.7.01.2.1 - Contribuição sobre a Loteria Federal - Parcelamentos - Principal</v>
      </c>
    </row>
    <row r="1069" spans="2:19" ht="30" x14ac:dyDescent="0.25">
      <c r="B1069" s="128"/>
      <c r="C1069" s="19" t="s">
        <v>1513</v>
      </c>
      <c r="D1069" s="19" t="s">
        <v>1522</v>
      </c>
      <c r="E1069" s="19" t="s">
        <v>1513</v>
      </c>
      <c r="F1069" s="19" t="s">
        <v>1520</v>
      </c>
      <c r="G1069" s="19" t="s">
        <v>1515</v>
      </c>
      <c r="H1069" s="19" t="s">
        <v>1522</v>
      </c>
      <c r="I1069" s="19" t="s">
        <v>1522</v>
      </c>
      <c r="J1069" s="19" t="s">
        <v>9473</v>
      </c>
      <c r="K1069" s="21" t="s">
        <v>5322</v>
      </c>
      <c r="L1069" s="19" t="str">
        <f t="shared" si="32"/>
        <v>A</v>
      </c>
      <c r="M1069" s="19">
        <f t="shared" si="33"/>
        <v>7</v>
      </c>
      <c r="N1069" s="20" t="s">
        <v>55</v>
      </c>
      <c r="O1069" s="1" t="s">
        <v>2521</v>
      </c>
      <c r="P1069" s="1"/>
      <c r="Q1069" s="33"/>
      <c r="R1069" s="112" t="s">
        <v>157</v>
      </c>
      <c r="S1069" s="7" t="str">
        <f>EMENTARIO[[#This Row],[NR]]&amp;" - "&amp;EMENTARIO[[#This Row],[Especificação]]</f>
        <v>1.2.1.7.01.2.2 - Contribuição sobre a Loteria Federal - Parcelamentos - Multas e Juros de Mora</v>
      </c>
    </row>
    <row r="1070" spans="2:19" x14ac:dyDescent="0.25">
      <c r="B1070" s="128"/>
      <c r="C1070" s="19" t="s">
        <v>1513</v>
      </c>
      <c r="D1070" s="19" t="s">
        <v>1522</v>
      </c>
      <c r="E1070" s="19" t="s">
        <v>1513</v>
      </c>
      <c r="F1070" s="19" t="s">
        <v>1520</v>
      </c>
      <c r="G1070" s="19" t="s">
        <v>1515</v>
      </c>
      <c r="H1070" s="19" t="s">
        <v>1522</v>
      </c>
      <c r="I1070" s="19" t="s">
        <v>1514</v>
      </c>
      <c r="J1070" s="19" t="s">
        <v>9474</v>
      </c>
      <c r="K1070" s="21" t="s">
        <v>5323</v>
      </c>
      <c r="L1070" s="19" t="str">
        <f t="shared" si="32"/>
        <v>A</v>
      </c>
      <c r="M1070" s="19">
        <f t="shared" si="33"/>
        <v>7</v>
      </c>
      <c r="N1070" s="20" t="s">
        <v>55</v>
      </c>
      <c r="O1070" s="1" t="s">
        <v>2521</v>
      </c>
      <c r="P1070" s="1"/>
      <c r="Q1070" s="33"/>
      <c r="R1070" s="112" t="s">
        <v>157</v>
      </c>
      <c r="S1070" s="7" t="str">
        <f>EMENTARIO[[#This Row],[NR]]&amp;" - "&amp;EMENTARIO[[#This Row],[Especificação]]</f>
        <v>1.2.1.7.01.2.3 - Contribuição sobre a Loteria Federal - Parcelamentos - Dívida Ativa</v>
      </c>
    </row>
    <row r="1071" spans="2:19" ht="30" x14ac:dyDescent="0.25">
      <c r="B1071" s="128"/>
      <c r="C1071" s="19" t="s">
        <v>1513</v>
      </c>
      <c r="D1071" s="19" t="s">
        <v>1522</v>
      </c>
      <c r="E1071" s="19" t="s">
        <v>1513</v>
      </c>
      <c r="F1071" s="19" t="s">
        <v>1520</v>
      </c>
      <c r="G1071" s="19" t="s">
        <v>1515</v>
      </c>
      <c r="H1071" s="19" t="s">
        <v>1522</v>
      </c>
      <c r="I1071" s="19" t="s">
        <v>1523</v>
      </c>
      <c r="J1071" s="19" t="s">
        <v>9475</v>
      </c>
      <c r="K1071" s="21" t="s">
        <v>5324</v>
      </c>
      <c r="L1071" s="19" t="str">
        <f t="shared" si="32"/>
        <v>A</v>
      </c>
      <c r="M1071" s="19">
        <f t="shared" si="33"/>
        <v>7</v>
      </c>
      <c r="N1071" s="20" t="s">
        <v>51</v>
      </c>
      <c r="O1071" s="1" t="s">
        <v>2521</v>
      </c>
      <c r="P1071" s="1"/>
      <c r="Q1071" s="33"/>
      <c r="R1071" s="112" t="s">
        <v>157</v>
      </c>
      <c r="S1071" s="32" t="str">
        <f>EMENTARIO[[#This Row],[NR]]&amp;" - "&amp;EMENTARIO[[#This Row],[Especificação]]</f>
        <v>1.2.1.7.01.2.4 - Contribuição sobre a Loteria Federal - Parcelamentos - Dívida Ativa - Multas e Juros de Mora da Dívida Ativa</v>
      </c>
    </row>
    <row r="1072" spans="2:19" x14ac:dyDescent="0.25">
      <c r="B1072" s="128"/>
      <c r="C1072" s="19" t="s">
        <v>1513</v>
      </c>
      <c r="D1072" s="19" t="s">
        <v>1522</v>
      </c>
      <c r="E1072" s="19" t="s">
        <v>1513</v>
      </c>
      <c r="F1072" s="19" t="s">
        <v>1520</v>
      </c>
      <c r="G1072" s="19" t="s">
        <v>1515</v>
      </c>
      <c r="H1072" s="19" t="s">
        <v>1522</v>
      </c>
      <c r="I1072" s="19" t="s">
        <v>1524</v>
      </c>
      <c r="J1072" s="19" t="s">
        <v>9476</v>
      </c>
      <c r="K1072" s="21" t="s">
        <v>5325</v>
      </c>
      <c r="L1072" s="19" t="str">
        <f t="shared" si="32"/>
        <v>A</v>
      </c>
      <c r="M1072" s="19">
        <f t="shared" si="33"/>
        <v>7</v>
      </c>
      <c r="N1072" s="20" t="s">
        <v>51</v>
      </c>
      <c r="O1072" s="1" t="s">
        <v>2521</v>
      </c>
      <c r="P1072" s="1"/>
      <c r="Q1072" s="33"/>
      <c r="R1072" s="112" t="s">
        <v>157</v>
      </c>
      <c r="S1072" s="32" t="str">
        <f>EMENTARIO[[#This Row],[NR]]&amp;" - "&amp;EMENTARIO[[#This Row],[Especificação]]</f>
        <v>1.2.1.7.01.2.5 - Contribuição sobre a Loteria Federal - Parcelamentos - Multas</v>
      </c>
    </row>
    <row r="1073" spans="2:19" x14ac:dyDescent="0.25">
      <c r="B1073" s="128"/>
      <c r="C1073" s="19" t="s">
        <v>1513</v>
      </c>
      <c r="D1073" s="19" t="s">
        <v>1522</v>
      </c>
      <c r="E1073" s="19" t="s">
        <v>1513</v>
      </c>
      <c r="F1073" s="19" t="s">
        <v>1520</v>
      </c>
      <c r="G1073" s="19" t="s">
        <v>1515</v>
      </c>
      <c r="H1073" s="19" t="s">
        <v>1522</v>
      </c>
      <c r="I1073" s="19" t="s">
        <v>1518</v>
      </c>
      <c r="J1073" s="19" t="s">
        <v>9477</v>
      </c>
      <c r="K1073" s="1" t="s">
        <v>5326</v>
      </c>
      <c r="L1073" s="19" t="str">
        <f t="shared" si="32"/>
        <v>A</v>
      </c>
      <c r="M1073" s="19">
        <f t="shared" si="33"/>
        <v>7</v>
      </c>
      <c r="N1073" s="20" t="s">
        <v>45</v>
      </c>
      <c r="O1073" s="1" t="s">
        <v>2521</v>
      </c>
      <c r="P1073" s="1"/>
      <c r="Q1073" s="33"/>
      <c r="R1073" s="112" t="s">
        <v>157</v>
      </c>
      <c r="S1073" s="7" t="str">
        <f>EMENTARIO[[#This Row],[NR]]&amp;" - "&amp;EMENTARIO[[#This Row],[Especificação]]</f>
        <v>1.2.1.7.01.2.6 - Contribuição sobre a Loteria Federal - Parcelamentos - Juros de Mora</v>
      </c>
    </row>
    <row r="1074" spans="2:19" ht="30" x14ac:dyDescent="0.25">
      <c r="B1074" s="128"/>
      <c r="C1074" s="19" t="s">
        <v>1513</v>
      </c>
      <c r="D1074" s="19" t="s">
        <v>1522</v>
      </c>
      <c r="E1074" s="19" t="s">
        <v>1513</v>
      </c>
      <c r="F1074" s="19" t="s">
        <v>1520</v>
      </c>
      <c r="G1074" s="19" t="s">
        <v>1515</v>
      </c>
      <c r="H1074" s="19" t="s">
        <v>1522</v>
      </c>
      <c r="I1074" s="19" t="s">
        <v>1520</v>
      </c>
      <c r="J1074" s="19" t="s">
        <v>9478</v>
      </c>
      <c r="K1074" s="1" t="s">
        <v>5327</v>
      </c>
      <c r="L1074" s="19" t="str">
        <f t="shared" si="32"/>
        <v>A</v>
      </c>
      <c r="M1074" s="19">
        <f t="shared" si="33"/>
        <v>7</v>
      </c>
      <c r="N1074" s="20" t="s">
        <v>55</v>
      </c>
      <c r="O1074" s="1" t="s">
        <v>2521</v>
      </c>
      <c r="P1074" s="1"/>
      <c r="Q1074" s="33"/>
      <c r="R1074" s="112" t="s">
        <v>157</v>
      </c>
      <c r="S1074" s="7" t="str">
        <f>EMENTARIO[[#This Row],[NR]]&amp;" - "&amp;EMENTARIO[[#This Row],[Especificação]]</f>
        <v>1.2.1.7.01.2.7 - Contribuição sobre a Loteria Federal - Parcelamentos - Dívida Ativa - Multas da Dívida Ativa</v>
      </c>
    </row>
    <row r="1075" spans="2:19" ht="30" x14ac:dyDescent="0.25">
      <c r="B1075" s="128"/>
      <c r="C1075" s="19" t="s">
        <v>1513</v>
      </c>
      <c r="D1075" s="19" t="s">
        <v>1522</v>
      </c>
      <c r="E1075" s="19" t="s">
        <v>1513</v>
      </c>
      <c r="F1075" s="19" t="s">
        <v>1520</v>
      </c>
      <c r="G1075" s="19" t="s">
        <v>1515</v>
      </c>
      <c r="H1075" s="19" t="s">
        <v>1522</v>
      </c>
      <c r="I1075" s="19" t="s">
        <v>1521</v>
      </c>
      <c r="J1075" s="19" t="s">
        <v>9479</v>
      </c>
      <c r="K1075" s="21" t="s">
        <v>5328</v>
      </c>
      <c r="L1075" s="19" t="str">
        <f t="shared" si="32"/>
        <v>A</v>
      </c>
      <c r="M1075" s="19">
        <f t="shared" si="33"/>
        <v>7</v>
      </c>
      <c r="N1075" s="20" t="s">
        <v>55</v>
      </c>
      <c r="O1075" s="1" t="s">
        <v>2521</v>
      </c>
      <c r="P1075" s="1"/>
      <c r="Q1075" s="33"/>
      <c r="R1075" s="112" t="s">
        <v>157</v>
      </c>
      <c r="S1075" s="7" t="str">
        <f>EMENTARIO[[#This Row],[NR]]&amp;" - "&amp;EMENTARIO[[#This Row],[Especificação]]</f>
        <v>1.2.1.7.01.2.8 - Contribuição sobre a Loteria Federal - Parcelamentos - Juros de Mora da Dívida Ativa</v>
      </c>
    </row>
    <row r="1076" spans="2:19" x14ac:dyDescent="0.25">
      <c r="B1076" s="128"/>
      <c r="C1076" s="19" t="s">
        <v>1513</v>
      </c>
      <c r="D1076" s="19" t="s">
        <v>1522</v>
      </c>
      <c r="E1076" s="19" t="s">
        <v>1513</v>
      </c>
      <c r="F1076" s="19" t="s">
        <v>1520</v>
      </c>
      <c r="G1076" s="19" t="s">
        <v>1517</v>
      </c>
      <c r="H1076" s="19" t="s">
        <v>1516</v>
      </c>
      <c r="I1076" s="19" t="s">
        <v>1516</v>
      </c>
      <c r="J1076" s="19" t="s">
        <v>9480</v>
      </c>
      <c r="K1076" s="21" t="s">
        <v>3162</v>
      </c>
      <c r="L1076" s="19" t="str">
        <f t="shared" si="32"/>
        <v>S</v>
      </c>
      <c r="M1076" s="19">
        <f t="shared" si="33"/>
        <v>5</v>
      </c>
      <c r="N1076" s="20" t="s">
        <v>55</v>
      </c>
      <c r="O1076" s="1" t="s">
        <v>3163</v>
      </c>
      <c r="P1076" s="1"/>
      <c r="Q1076" s="33"/>
      <c r="R1076" s="112" t="s">
        <v>157</v>
      </c>
      <c r="S1076" s="7" t="str">
        <f>EMENTARIO[[#This Row],[NR]]&amp;" - "&amp;EMENTARIO[[#This Row],[Especificação]]</f>
        <v>1.2.1.7.02.0.0 - Contribuição sobre Loterias Esportivas</v>
      </c>
    </row>
    <row r="1077" spans="2:19" x14ac:dyDescent="0.25">
      <c r="B1077" s="128"/>
      <c r="C1077" s="19" t="s">
        <v>1513</v>
      </c>
      <c r="D1077" s="19" t="s">
        <v>1522</v>
      </c>
      <c r="E1077" s="19" t="s">
        <v>1513</v>
      </c>
      <c r="F1077" s="19" t="s">
        <v>1520</v>
      </c>
      <c r="G1077" s="19" t="s">
        <v>1517</v>
      </c>
      <c r="H1077" s="19" t="s">
        <v>1513</v>
      </c>
      <c r="I1077" s="19" t="s">
        <v>1516</v>
      </c>
      <c r="J1077" s="19" t="s">
        <v>9481</v>
      </c>
      <c r="K1077" s="21" t="s">
        <v>3162</v>
      </c>
      <c r="L1077" s="19" t="str">
        <f t="shared" si="32"/>
        <v>S</v>
      </c>
      <c r="M1077" s="19">
        <f t="shared" si="33"/>
        <v>6</v>
      </c>
      <c r="N1077" s="20" t="s">
        <v>55</v>
      </c>
      <c r="O1077" s="1" t="s">
        <v>3164</v>
      </c>
      <c r="P1077" s="1"/>
      <c r="Q1077" s="33"/>
      <c r="R1077" s="112" t="s">
        <v>157</v>
      </c>
      <c r="S1077" s="7" t="str">
        <f>EMENTARIO[[#This Row],[NR]]&amp;" - "&amp;EMENTARIO[[#This Row],[Especificação]]</f>
        <v>1.2.1.7.02.1.0 - Contribuição sobre Loterias Esportivas</v>
      </c>
    </row>
    <row r="1078" spans="2:19" x14ac:dyDescent="0.25">
      <c r="B1078" s="128"/>
      <c r="C1078" s="19" t="s">
        <v>1513</v>
      </c>
      <c r="D1078" s="19" t="s">
        <v>1522</v>
      </c>
      <c r="E1078" s="19" t="s">
        <v>1513</v>
      </c>
      <c r="F1078" s="19" t="s">
        <v>1520</v>
      </c>
      <c r="G1078" s="19" t="s">
        <v>1517</v>
      </c>
      <c r="H1078" s="19" t="s">
        <v>1513</v>
      </c>
      <c r="I1078" s="19" t="s">
        <v>1513</v>
      </c>
      <c r="J1078" s="19" t="s">
        <v>9482</v>
      </c>
      <c r="K1078" s="21" t="s">
        <v>5329</v>
      </c>
      <c r="L1078" s="19" t="str">
        <f t="shared" si="32"/>
        <v>A</v>
      </c>
      <c r="M1078" s="19">
        <f t="shared" si="33"/>
        <v>7</v>
      </c>
      <c r="N1078" s="20" t="s">
        <v>55</v>
      </c>
      <c r="O1078" s="1" t="s">
        <v>2521</v>
      </c>
      <c r="P1078" s="1"/>
      <c r="Q1078" s="33"/>
      <c r="R1078" s="112" t="s">
        <v>157</v>
      </c>
      <c r="S1078" s="7" t="str">
        <f>EMENTARIO[[#This Row],[NR]]&amp;" - "&amp;EMENTARIO[[#This Row],[Especificação]]</f>
        <v>1.2.1.7.02.1.1 - Contribuição sobre Loterias Esportivas - Principal</v>
      </c>
    </row>
    <row r="1079" spans="2:19" x14ac:dyDescent="0.25">
      <c r="B1079" s="128"/>
      <c r="C1079" s="19" t="s">
        <v>1513</v>
      </c>
      <c r="D1079" s="19" t="s">
        <v>1522</v>
      </c>
      <c r="E1079" s="19" t="s">
        <v>1513</v>
      </c>
      <c r="F1079" s="19" t="s">
        <v>1520</v>
      </c>
      <c r="G1079" s="19" t="s">
        <v>1517</v>
      </c>
      <c r="H1079" s="19" t="s">
        <v>1513</v>
      </c>
      <c r="I1079" s="19" t="s">
        <v>1522</v>
      </c>
      <c r="J1079" s="19" t="s">
        <v>9483</v>
      </c>
      <c r="K1079" s="21" t="s">
        <v>5330</v>
      </c>
      <c r="L1079" s="19" t="str">
        <f t="shared" si="32"/>
        <v>A</v>
      </c>
      <c r="M1079" s="19">
        <f t="shared" si="33"/>
        <v>7</v>
      </c>
      <c r="N1079" s="20" t="s">
        <v>55</v>
      </c>
      <c r="O1079" s="1" t="s">
        <v>2521</v>
      </c>
      <c r="P1079" s="1"/>
      <c r="Q1079" s="33"/>
      <c r="R1079" s="112" t="s">
        <v>157</v>
      </c>
      <c r="S1079" s="7" t="str">
        <f>EMENTARIO[[#This Row],[NR]]&amp;" - "&amp;EMENTARIO[[#This Row],[Especificação]]</f>
        <v>1.2.1.7.02.1.2 - Contribuição sobre Loterias Esportivas - Multas e Juros de Mora</v>
      </c>
    </row>
    <row r="1080" spans="2:19" ht="30" x14ac:dyDescent="0.25">
      <c r="B1080" s="128"/>
      <c r="C1080" s="19" t="s">
        <v>1513</v>
      </c>
      <c r="D1080" s="19" t="s">
        <v>1522</v>
      </c>
      <c r="E1080" s="19" t="s">
        <v>1513</v>
      </c>
      <c r="F1080" s="19" t="s">
        <v>1520</v>
      </c>
      <c r="G1080" s="19" t="s">
        <v>1517</v>
      </c>
      <c r="H1080" s="19" t="s">
        <v>1513</v>
      </c>
      <c r="I1080" s="19" t="s">
        <v>1514</v>
      </c>
      <c r="J1080" s="19" t="s">
        <v>9484</v>
      </c>
      <c r="K1080" s="21" t="s">
        <v>5331</v>
      </c>
      <c r="L1080" s="19" t="str">
        <f t="shared" si="32"/>
        <v>A</v>
      </c>
      <c r="M1080" s="19">
        <f t="shared" si="33"/>
        <v>7</v>
      </c>
      <c r="N1080" s="20" t="s">
        <v>55</v>
      </c>
      <c r="O1080" s="1" t="s">
        <v>2521</v>
      </c>
      <c r="P1080" s="1" t="s">
        <v>4452</v>
      </c>
      <c r="Q1080" s="33"/>
      <c r="R1080" s="112"/>
      <c r="S1080" s="7" t="s">
        <v>4373</v>
      </c>
    </row>
    <row r="1081" spans="2:19" ht="30" x14ac:dyDescent="0.25">
      <c r="B1081" s="128"/>
      <c r="C1081" s="19" t="s">
        <v>1513</v>
      </c>
      <c r="D1081" s="19" t="s">
        <v>1522</v>
      </c>
      <c r="E1081" s="19" t="s">
        <v>1513</v>
      </c>
      <c r="F1081" s="19" t="s">
        <v>1520</v>
      </c>
      <c r="G1081" s="19" t="s">
        <v>1517</v>
      </c>
      <c r="H1081" s="19" t="s">
        <v>1513</v>
      </c>
      <c r="I1081" s="19" t="s">
        <v>1523</v>
      </c>
      <c r="J1081" s="19" t="s">
        <v>9485</v>
      </c>
      <c r="K1081" s="21" t="s">
        <v>5332</v>
      </c>
      <c r="L1081" s="19" t="str">
        <f t="shared" si="32"/>
        <v>A</v>
      </c>
      <c r="M1081" s="19">
        <f t="shared" si="33"/>
        <v>7</v>
      </c>
      <c r="N1081" s="20" t="s">
        <v>55</v>
      </c>
      <c r="O1081" s="1" t="s">
        <v>2521</v>
      </c>
      <c r="P1081" s="1" t="s">
        <v>4452</v>
      </c>
      <c r="Q1081" s="33"/>
      <c r="R1081" s="112"/>
      <c r="S1081" s="7" t="s">
        <v>4374</v>
      </c>
    </row>
    <row r="1082" spans="2:19" x14ac:dyDescent="0.25">
      <c r="B1082" s="128"/>
      <c r="C1082" s="19" t="s">
        <v>1513</v>
      </c>
      <c r="D1082" s="19" t="s">
        <v>1522</v>
      </c>
      <c r="E1082" s="19" t="s">
        <v>1513</v>
      </c>
      <c r="F1082" s="19" t="s">
        <v>1520</v>
      </c>
      <c r="G1082" s="19" t="s">
        <v>1517</v>
      </c>
      <c r="H1082" s="19" t="s">
        <v>1513</v>
      </c>
      <c r="I1082" s="19" t="s">
        <v>1524</v>
      </c>
      <c r="J1082" s="19" t="s">
        <v>9486</v>
      </c>
      <c r="K1082" s="21" t="s">
        <v>5333</v>
      </c>
      <c r="L1082" s="19" t="str">
        <f t="shared" si="32"/>
        <v>A</v>
      </c>
      <c r="M1082" s="19">
        <f t="shared" si="33"/>
        <v>7</v>
      </c>
      <c r="N1082" s="20" t="s">
        <v>51</v>
      </c>
      <c r="O1082" s="1" t="s">
        <v>2521</v>
      </c>
      <c r="P1082" s="1"/>
      <c r="Q1082" s="33"/>
      <c r="R1082" s="112" t="s">
        <v>157</v>
      </c>
      <c r="S1082" s="7" t="str">
        <f>EMENTARIO[[#This Row],[NR]]&amp;" - "&amp;EMENTARIO[[#This Row],[Especificação]]</f>
        <v>1.2.1.7.02.1.5 - Contribuição sobre Loterias Esportivas - Multas</v>
      </c>
    </row>
    <row r="1083" spans="2:19" x14ac:dyDescent="0.25">
      <c r="B1083" s="128"/>
      <c r="C1083" s="19" t="s">
        <v>1513</v>
      </c>
      <c r="D1083" s="19" t="s">
        <v>1522</v>
      </c>
      <c r="E1083" s="19" t="s">
        <v>1513</v>
      </c>
      <c r="F1083" s="19" t="s">
        <v>1520</v>
      </c>
      <c r="G1083" s="19" t="s">
        <v>1517</v>
      </c>
      <c r="H1083" s="19" t="s">
        <v>1513</v>
      </c>
      <c r="I1083" s="19" t="s">
        <v>1518</v>
      </c>
      <c r="J1083" s="19" t="s">
        <v>9487</v>
      </c>
      <c r="K1083" s="21" t="s">
        <v>5334</v>
      </c>
      <c r="L1083" s="19" t="str">
        <f t="shared" si="32"/>
        <v>A</v>
      </c>
      <c r="M1083" s="19">
        <f t="shared" si="33"/>
        <v>7</v>
      </c>
      <c r="N1083" s="20" t="s">
        <v>51</v>
      </c>
      <c r="O1083" s="1" t="s">
        <v>2521</v>
      </c>
      <c r="P1083" s="1"/>
      <c r="Q1083" s="33"/>
      <c r="R1083" s="112" t="s">
        <v>157</v>
      </c>
      <c r="S1083" s="7" t="str">
        <f>EMENTARIO[[#This Row],[NR]]&amp;" - "&amp;EMENTARIO[[#This Row],[Especificação]]</f>
        <v>1.2.1.7.02.1.6 - Contribuição sobre Loterias Esportivas - Juros de Mora</v>
      </c>
    </row>
    <row r="1084" spans="2:19" x14ac:dyDescent="0.25">
      <c r="B1084" s="128"/>
      <c r="C1084" s="19" t="s">
        <v>1513</v>
      </c>
      <c r="D1084" s="19" t="s">
        <v>1522</v>
      </c>
      <c r="E1084" s="19" t="s">
        <v>1513</v>
      </c>
      <c r="F1084" s="19" t="s">
        <v>1520</v>
      </c>
      <c r="G1084" s="19" t="s">
        <v>1517</v>
      </c>
      <c r="H1084" s="19" t="s">
        <v>1513</v>
      </c>
      <c r="I1084" s="19" t="s">
        <v>1520</v>
      </c>
      <c r="J1084" s="19" t="s">
        <v>9488</v>
      </c>
      <c r="K1084" s="1" t="s">
        <v>5335</v>
      </c>
      <c r="L1084" s="19" t="str">
        <f t="shared" si="32"/>
        <v>A</v>
      </c>
      <c r="M1084" s="19">
        <f t="shared" si="33"/>
        <v>7</v>
      </c>
      <c r="N1084" s="20" t="s">
        <v>45</v>
      </c>
      <c r="O1084" s="1" t="s">
        <v>2521</v>
      </c>
      <c r="P1084" s="1"/>
      <c r="Q1084" s="33"/>
      <c r="R1084" s="112" t="s">
        <v>157</v>
      </c>
      <c r="S1084" s="7" t="str">
        <f>EMENTARIO[[#This Row],[NR]]&amp;" - "&amp;EMENTARIO[[#This Row],[Especificação]]</f>
        <v>1.2.1.7.02.1.7 - Contribuição sobre Loterias Esportivas - Dívida Ativa - Multas da Dívida Ativa</v>
      </c>
    </row>
    <row r="1085" spans="2:19" x14ac:dyDescent="0.25">
      <c r="B1085" s="128"/>
      <c r="C1085" s="19" t="s">
        <v>1513</v>
      </c>
      <c r="D1085" s="19" t="s">
        <v>1522</v>
      </c>
      <c r="E1085" s="19" t="s">
        <v>1513</v>
      </c>
      <c r="F1085" s="19" t="s">
        <v>1520</v>
      </c>
      <c r="G1085" s="19" t="s">
        <v>1517</v>
      </c>
      <c r="H1085" s="19" t="s">
        <v>1513</v>
      </c>
      <c r="I1085" s="19" t="s">
        <v>1521</v>
      </c>
      <c r="J1085" s="19" t="s">
        <v>9489</v>
      </c>
      <c r="K1085" s="21" t="s">
        <v>5336</v>
      </c>
      <c r="L1085" s="19" t="str">
        <f t="shared" si="32"/>
        <v>A</v>
      </c>
      <c r="M1085" s="19">
        <f t="shared" si="33"/>
        <v>7</v>
      </c>
      <c r="N1085" s="20" t="s">
        <v>45</v>
      </c>
      <c r="O1085" s="1" t="s">
        <v>2521</v>
      </c>
      <c r="P1085" s="1"/>
      <c r="Q1085" s="33"/>
      <c r="R1085" s="112" t="s">
        <v>157</v>
      </c>
      <c r="S1085" s="7" t="str">
        <f>EMENTARIO[[#This Row],[NR]]&amp;" - "&amp;EMENTARIO[[#This Row],[Especificação]]</f>
        <v>1.2.1.7.02.1.8 - Contribuição sobre Loterias Esportivas - Juros de Mora da Dívida Ativa</v>
      </c>
    </row>
    <row r="1086" spans="2:19" ht="30" x14ac:dyDescent="0.25">
      <c r="B1086" s="128"/>
      <c r="C1086" s="19" t="s">
        <v>1513</v>
      </c>
      <c r="D1086" s="19" t="s">
        <v>1522</v>
      </c>
      <c r="E1086" s="19" t="s">
        <v>1513</v>
      </c>
      <c r="F1086" s="19" t="s">
        <v>1520</v>
      </c>
      <c r="G1086" s="19" t="s">
        <v>1517</v>
      </c>
      <c r="H1086" s="19" t="s">
        <v>1522</v>
      </c>
      <c r="I1086" s="19" t="s">
        <v>1516</v>
      </c>
      <c r="J1086" s="19" t="s">
        <v>9490</v>
      </c>
      <c r="K1086" s="21" t="s">
        <v>3165</v>
      </c>
      <c r="L1086" s="19" t="str">
        <f t="shared" si="32"/>
        <v>S</v>
      </c>
      <c r="M1086" s="19">
        <f t="shared" si="33"/>
        <v>6</v>
      </c>
      <c r="N1086" s="20" t="s">
        <v>55</v>
      </c>
      <c r="O1086" s="1" t="s">
        <v>3166</v>
      </c>
      <c r="P1086" s="1"/>
      <c r="Q1086" s="33"/>
      <c r="R1086" s="112" t="s">
        <v>157</v>
      </c>
      <c r="S1086" s="7" t="str">
        <f>EMENTARIO[[#This Row],[NR]]&amp;" - "&amp;EMENTARIO[[#This Row],[Especificação]]</f>
        <v>1.2.1.7.02.2.0 - Contribuição sobre Loterias Esportivas - Parcelamentos</v>
      </c>
    </row>
    <row r="1087" spans="2:19" x14ac:dyDescent="0.25">
      <c r="B1087" s="128"/>
      <c r="C1087" s="19" t="s">
        <v>1513</v>
      </c>
      <c r="D1087" s="19" t="s">
        <v>1522</v>
      </c>
      <c r="E1087" s="19" t="s">
        <v>1513</v>
      </c>
      <c r="F1087" s="19" t="s">
        <v>1520</v>
      </c>
      <c r="G1087" s="19" t="s">
        <v>1517</v>
      </c>
      <c r="H1087" s="19" t="s">
        <v>1522</v>
      </c>
      <c r="I1087" s="19" t="s">
        <v>1513</v>
      </c>
      <c r="J1087" s="19" t="s">
        <v>9491</v>
      </c>
      <c r="K1087" s="21" t="s">
        <v>5337</v>
      </c>
      <c r="L1087" s="19" t="str">
        <f t="shared" si="32"/>
        <v>A</v>
      </c>
      <c r="M1087" s="19">
        <f t="shared" si="33"/>
        <v>7</v>
      </c>
      <c r="N1087" s="20" t="s">
        <v>55</v>
      </c>
      <c r="O1087" s="1" t="s">
        <v>2521</v>
      </c>
      <c r="P1087" s="1"/>
      <c r="Q1087" s="33"/>
      <c r="R1087" s="112" t="s">
        <v>157</v>
      </c>
      <c r="S1087" s="7" t="str">
        <f>EMENTARIO[[#This Row],[NR]]&amp;" - "&amp;EMENTARIO[[#This Row],[Especificação]]</f>
        <v>1.2.1.7.02.2.1 - Contribuição sobre Loterias Esportivas - Parcelamentos - Principal</v>
      </c>
    </row>
    <row r="1088" spans="2:19" ht="30" x14ac:dyDescent="0.25">
      <c r="B1088" s="128"/>
      <c r="C1088" s="19" t="s">
        <v>1513</v>
      </c>
      <c r="D1088" s="19" t="s">
        <v>1522</v>
      </c>
      <c r="E1088" s="19" t="s">
        <v>1513</v>
      </c>
      <c r="F1088" s="19" t="s">
        <v>1520</v>
      </c>
      <c r="G1088" s="19" t="s">
        <v>1517</v>
      </c>
      <c r="H1088" s="19" t="s">
        <v>1522</v>
      </c>
      <c r="I1088" s="19" t="s">
        <v>1522</v>
      </c>
      <c r="J1088" s="19" t="s">
        <v>9492</v>
      </c>
      <c r="K1088" s="21" t="s">
        <v>5338</v>
      </c>
      <c r="L1088" s="19" t="str">
        <f t="shared" si="32"/>
        <v>A</v>
      </c>
      <c r="M1088" s="19">
        <f t="shared" si="33"/>
        <v>7</v>
      </c>
      <c r="N1088" s="20" t="s">
        <v>45</v>
      </c>
      <c r="O1088" s="1" t="s">
        <v>2521</v>
      </c>
      <c r="P1088" s="1"/>
      <c r="Q1088" s="33"/>
      <c r="R1088" s="112" t="s">
        <v>157</v>
      </c>
      <c r="S1088" s="7" t="str">
        <f>EMENTARIO[[#This Row],[NR]]&amp;" - "&amp;EMENTARIO[[#This Row],[Especificação]]</f>
        <v>1.2.1.7.02.2.2 - Contribuição sobre Loterias Esportivas - Parcelamentos - Multas e Juros de Mora</v>
      </c>
    </row>
    <row r="1089" spans="2:19" x14ac:dyDescent="0.25">
      <c r="B1089" s="128"/>
      <c r="C1089" s="19" t="s">
        <v>1513</v>
      </c>
      <c r="D1089" s="19" t="s">
        <v>1522</v>
      </c>
      <c r="E1089" s="19" t="s">
        <v>1513</v>
      </c>
      <c r="F1089" s="19" t="s">
        <v>1520</v>
      </c>
      <c r="G1089" s="19" t="s">
        <v>1517</v>
      </c>
      <c r="H1089" s="19" t="s">
        <v>1522</v>
      </c>
      <c r="I1089" s="19" t="s">
        <v>1514</v>
      </c>
      <c r="J1089" s="19" t="s">
        <v>9493</v>
      </c>
      <c r="K1089" s="1" t="s">
        <v>5339</v>
      </c>
      <c r="L1089" s="19" t="str">
        <f t="shared" si="32"/>
        <v>A</v>
      </c>
      <c r="M1089" s="19">
        <f t="shared" si="33"/>
        <v>7</v>
      </c>
      <c r="N1089" s="20" t="s">
        <v>55</v>
      </c>
      <c r="O1089" s="1" t="s">
        <v>2521</v>
      </c>
      <c r="P1089" s="1"/>
      <c r="Q1089" s="33"/>
      <c r="R1089" s="112" t="s">
        <v>157</v>
      </c>
      <c r="S1089" s="7" t="str">
        <f>EMENTARIO[[#This Row],[NR]]&amp;" - "&amp;EMENTARIO[[#This Row],[Especificação]]</f>
        <v>1.2.1.7.02.2.3 - Contribuição sobre Loterias Esportivas - Parcelamentos - Dívida Ativa</v>
      </c>
    </row>
    <row r="1090" spans="2:19" ht="30" x14ac:dyDescent="0.25">
      <c r="B1090" s="128"/>
      <c r="C1090" s="19" t="s">
        <v>1513</v>
      </c>
      <c r="D1090" s="19" t="s">
        <v>1522</v>
      </c>
      <c r="E1090" s="19" t="s">
        <v>1513</v>
      </c>
      <c r="F1090" s="19" t="s">
        <v>1520</v>
      </c>
      <c r="G1090" s="19" t="s">
        <v>1517</v>
      </c>
      <c r="H1090" s="19" t="s">
        <v>1522</v>
      </c>
      <c r="I1090" s="19" t="s">
        <v>1523</v>
      </c>
      <c r="J1090" s="19" t="s">
        <v>9494</v>
      </c>
      <c r="K1090" s="1" t="s">
        <v>5340</v>
      </c>
      <c r="L1090" s="19" t="str">
        <f t="shared" si="32"/>
        <v>A</v>
      </c>
      <c r="M1090" s="19">
        <f t="shared" si="33"/>
        <v>7</v>
      </c>
      <c r="N1090" s="20" t="s">
        <v>55</v>
      </c>
      <c r="O1090" s="1" t="s">
        <v>2521</v>
      </c>
      <c r="P1090" s="1"/>
      <c r="Q1090" s="33"/>
      <c r="R1090" s="112" t="s">
        <v>157</v>
      </c>
      <c r="S1090" s="7" t="str">
        <f>EMENTARIO[[#This Row],[NR]]&amp;" - "&amp;EMENTARIO[[#This Row],[Especificação]]</f>
        <v>1.2.1.7.02.2.4 - Contribuição sobre Loterias Esportivas - Parcelamentos - Dívida Ativa - Multas e Juros de Mora da Dívida Ativa</v>
      </c>
    </row>
    <row r="1091" spans="2:19" x14ac:dyDescent="0.25">
      <c r="B1091" s="128"/>
      <c r="C1091" s="19" t="s">
        <v>1513</v>
      </c>
      <c r="D1091" s="19" t="s">
        <v>1522</v>
      </c>
      <c r="E1091" s="19" t="s">
        <v>1513</v>
      </c>
      <c r="F1091" s="19" t="s">
        <v>1520</v>
      </c>
      <c r="G1091" s="19" t="s">
        <v>1517</v>
      </c>
      <c r="H1091" s="19" t="s">
        <v>1522</v>
      </c>
      <c r="I1091" s="19" t="s">
        <v>1524</v>
      </c>
      <c r="J1091" s="19" t="s">
        <v>9495</v>
      </c>
      <c r="K1091" s="21" t="s">
        <v>5341</v>
      </c>
      <c r="L1091" s="19" t="str">
        <f t="shared" si="32"/>
        <v>A</v>
      </c>
      <c r="M1091" s="19">
        <f t="shared" si="33"/>
        <v>7</v>
      </c>
      <c r="N1091" s="20" t="s">
        <v>55</v>
      </c>
      <c r="O1091" s="1" t="s">
        <v>2521</v>
      </c>
      <c r="P1091" s="1"/>
      <c r="Q1091" s="33"/>
      <c r="R1091" s="112" t="s">
        <v>157</v>
      </c>
      <c r="S1091" s="7" t="str">
        <f>EMENTARIO[[#This Row],[NR]]&amp;" - "&amp;EMENTARIO[[#This Row],[Especificação]]</f>
        <v>1.2.1.7.02.2.5 - Contribuição sobre Loterias Esportivas - Parcelamentos - Multas</v>
      </c>
    </row>
    <row r="1092" spans="2:19" x14ac:dyDescent="0.25">
      <c r="B1092" s="128"/>
      <c r="C1092" s="19" t="s">
        <v>1513</v>
      </c>
      <c r="D1092" s="19" t="s">
        <v>1522</v>
      </c>
      <c r="E1092" s="19" t="s">
        <v>1513</v>
      </c>
      <c r="F1092" s="19" t="s">
        <v>1520</v>
      </c>
      <c r="G1092" s="19" t="s">
        <v>1517</v>
      </c>
      <c r="H1092" s="19" t="s">
        <v>1522</v>
      </c>
      <c r="I1092" s="19" t="s">
        <v>1518</v>
      </c>
      <c r="J1092" s="19" t="s">
        <v>9496</v>
      </c>
      <c r="K1092" s="21" t="s">
        <v>5342</v>
      </c>
      <c r="L1092" s="19" t="str">
        <f t="shared" ref="L1092:L1155" si="34">IF(M1092 &lt; M1093,"S","A")</f>
        <v>A</v>
      </c>
      <c r="M1092" s="19">
        <f t="shared" ref="M1092:M1155" si="35">IF(VALUE(I1092)&gt;0,7,IF(VALUE(H1092)&gt;0,6,IF(VALUE(G1092)&gt;0,5,IF(VALUE(F1092)&gt;0,4,IF(VALUE(E1092)&gt;0,3,IF(VALUE(D1092)&gt;0,2,1))))))</f>
        <v>7</v>
      </c>
      <c r="N1092" s="20" t="s">
        <v>55</v>
      </c>
      <c r="O1092" s="1" t="s">
        <v>2521</v>
      </c>
      <c r="P1092" s="1"/>
      <c r="Q1092" s="33"/>
      <c r="R1092" s="112" t="s">
        <v>157</v>
      </c>
      <c r="S1092" s="7" t="str">
        <f>EMENTARIO[[#This Row],[NR]]&amp;" - "&amp;EMENTARIO[[#This Row],[Especificação]]</f>
        <v>1.2.1.7.02.2.6 - Contribuição sobre Loterias Esportivas - Parcelamentos - Juros de Mora</v>
      </c>
    </row>
    <row r="1093" spans="2:19" ht="30" x14ac:dyDescent="0.25">
      <c r="B1093" s="128"/>
      <c r="C1093" s="19" t="s">
        <v>1513</v>
      </c>
      <c r="D1093" s="19" t="s">
        <v>1522</v>
      </c>
      <c r="E1093" s="19" t="s">
        <v>1513</v>
      </c>
      <c r="F1093" s="19" t="s">
        <v>1520</v>
      </c>
      <c r="G1093" s="19" t="s">
        <v>1517</v>
      </c>
      <c r="H1093" s="19" t="s">
        <v>1522</v>
      </c>
      <c r="I1093" s="19" t="s">
        <v>1520</v>
      </c>
      <c r="J1093" s="19" t="s">
        <v>9497</v>
      </c>
      <c r="K1093" s="21" t="s">
        <v>5343</v>
      </c>
      <c r="L1093" s="19" t="str">
        <f t="shared" si="34"/>
        <v>A</v>
      </c>
      <c r="M1093" s="19">
        <f t="shared" si="35"/>
        <v>7</v>
      </c>
      <c r="N1093" s="20" t="s">
        <v>51</v>
      </c>
      <c r="O1093" s="1" t="s">
        <v>2521</v>
      </c>
      <c r="P1093" s="1"/>
      <c r="Q1093" s="33"/>
      <c r="R1093" s="112" t="s">
        <v>157</v>
      </c>
      <c r="S1093" s="7" t="str">
        <f>EMENTARIO[[#This Row],[NR]]&amp;" - "&amp;EMENTARIO[[#This Row],[Especificação]]</f>
        <v>1.2.1.7.02.2.7 - Contribuição sobre Loterias Esportivas - Parcelamentos - Dívida Ativa - Multas da Dívida Ativa</v>
      </c>
    </row>
    <row r="1094" spans="2:19" ht="30" x14ac:dyDescent="0.25">
      <c r="B1094" s="128"/>
      <c r="C1094" s="19" t="s">
        <v>1513</v>
      </c>
      <c r="D1094" s="19" t="s">
        <v>1522</v>
      </c>
      <c r="E1094" s="19" t="s">
        <v>1513</v>
      </c>
      <c r="F1094" s="19" t="s">
        <v>1520</v>
      </c>
      <c r="G1094" s="19" t="s">
        <v>1517</v>
      </c>
      <c r="H1094" s="19" t="s">
        <v>1522</v>
      </c>
      <c r="I1094" s="19" t="s">
        <v>1521</v>
      </c>
      <c r="J1094" s="19" t="s">
        <v>9498</v>
      </c>
      <c r="K1094" s="21" t="s">
        <v>5344</v>
      </c>
      <c r="L1094" s="19" t="str">
        <f t="shared" si="34"/>
        <v>A</v>
      </c>
      <c r="M1094" s="19">
        <f t="shared" si="35"/>
        <v>7</v>
      </c>
      <c r="N1094" s="20" t="s">
        <v>51</v>
      </c>
      <c r="O1094" s="1" t="s">
        <v>2521</v>
      </c>
      <c r="P1094" s="1"/>
      <c r="Q1094" s="33"/>
      <c r="R1094" s="112" t="s">
        <v>157</v>
      </c>
      <c r="S1094" s="7" t="str">
        <f>EMENTARIO[[#This Row],[NR]]&amp;" - "&amp;EMENTARIO[[#This Row],[Especificação]]</f>
        <v>1.2.1.7.02.2.8 - Contribuição sobre Loterias Esportivas - Parcelamentos - Juros de Mora da Dívida Ativa</v>
      </c>
    </row>
    <row r="1095" spans="2:19" ht="60" x14ac:dyDescent="0.25">
      <c r="B1095" s="128"/>
      <c r="C1095" s="19" t="s">
        <v>1513</v>
      </c>
      <c r="D1095" s="19" t="s">
        <v>1522</v>
      </c>
      <c r="E1095" s="19" t="s">
        <v>1513</v>
      </c>
      <c r="F1095" s="19" t="s">
        <v>1520</v>
      </c>
      <c r="G1095" s="19" t="s">
        <v>1526</v>
      </c>
      <c r="H1095" s="19" t="s">
        <v>1516</v>
      </c>
      <c r="I1095" s="19" t="s">
        <v>1516</v>
      </c>
      <c r="J1095" s="19" t="s">
        <v>9499</v>
      </c>
      <c r="K1095" s="1" t="s">
        <v>3167</v>
      </c>
      <c r="L1095" s="19" t="str">
        <f t="shared" si="34"/>
        <v>S</v>
      </c>
      <c r="M1095" s="19">
        <f t="shared" si="35"/>
        <v>5</v>
      </c>
      <c r="N1095" s="20" t="s">
        <v>45</v>
      </c>
      <c r="O1095" s="1" t="s">
        <v>3168</v>
      </c>
      <c r="P1095" s="1"/>
      <c r="Q1095" s="33"/>
      <c r="R1095" s="112" t="s">
        <v>157</v>
      </c>
      <c r="S1095" s="7" t="str">
        <f>EMENTARIO[[#This Row],[NR]]&amp;" - "&amp;EMENTARIO[[#This Row],[Especificação]]</f>
        <v>1.2.1.7.03.0.0 - Contribuição sobre Concursos Especiais de Loterias Esportivas</v>
      </c>
    </row>
    <row r="1096" spans="2:19" ht="60" x14ac:dyDescent="0.25">
      <c r="B1096" s="128"/>
      <c r="C1096" s="19" t="s">
        <v>1513</v>
      </c>
      <c r="D1096" s="19" t="s">
        <v>1522</v>
      </c>
      <c r="E1096" s="19" t="s">
        <v>1513</v>
      </c>
      <c r="F1096" s="19" t="s">
        <v>1520</v>
      </c>
      <c r="G1096" s="19" t="s">
        <v>1526</v>
      </c>
      <c r="H1096" s="19" t="s">
        <v>1513</v>
      </c>
      <c r="I1096" s="19" t="s">
        <v>1516</v>
      </c>
      <c r="J1096" s="19" t="s">
        <v>9500</v>
      </c>
      <c r="K1096" s="1" t="s">
        <v>3167</v>
      </c>
      <c r="L1096" s="19" t="str">
        <f t="shared" si="34"/>
        <v>S</v>
      </c>
      <c r="M1096" s="19">
        <f t="shared" si="35"/>
        <v>6</v>
      </c>
      <c r="N1096" s="20" t="s">
        <v>55</v>
      </c>
      <c r="O1096" s="1" t="s">
        <v>3169</v>
      </c>
      <c r="P1096" s="1"/>
      <c r="Q1096" s="33"/>
      <c r="R1096" s="112" t="s">
        <v>157</v>
      </c>
      <c r="S1096" s="7" t="str">
        <f>EMENTARIO[[#This Row],[NR]]&amp;" - "&amp;EMENTARIO[[#This Row],[Especificação]]</f>
        <v>1.2.1.7.03.1.0 - Contribuição sobre Concursos Especiais de Loterias Esportivas</v>
      </c>
    </row>
    <row r="1097" spans="2:19" x14ac:dyDescent="0.25">
      <c r="B1097" s="128"/>
      <c r="C1097" s="19" t="s">
        <v>1513</v>
      </c>
      <c r="D1097" s="19" t="s">
        <v>1522</v>
      </c>
      <c r="E1097" s="19" t="s">
        <v>1513</v>
      </c>
      <c r="F1097" s="19" t="s">
        <v>1520</v>
      </c>
      <c r="G1097" s="19" t="s">
        <v>1526</v>
      </c>
      <c r="H1097" s="19" t="s">
        <v>1513</v>
      </c>
      <c r="I1097" s="19" t="s">
        <v>1513</v>
      </c>
      <c r="J1097" s="19" t="s">
        <v>9501</v>
      </c>
      <c r="K1097" s="21" t="s">
        <v>5345</v>
      </c>
      <c r="L1097" s="19" t="str">
        <f t="shared" si="34"/>
        <v>A</v>
      </c>
      <c r="M1097" s="19">
        <f t="shared" si="35"/>
        <v>7</v>
      </c>
      <c r="N1097" s="20" t="s">
        <v>55</v>
      </c>
      <c r="O1097" s="1" t="s">
        <v>2521</v>
      </c>
      <c r="P1097" s="1"/>
      <c r="Q1097" s="33"/>
      <c r="R1097" s="112" t="s">
        <v>157</v>
      </c>
      <c r="S1097" s="7" t="str">
        <f>EMENTARIO[[#This Row],[NR]]&amp;" - "&amp;EMENTARIO[[#This Row],[Especificação]]</f>
        <v>1.2.1.7.03.1.1 - Contribuição sobre Concursos Especiais de Loterias Esportivas - Principal</v>
      </c>
    </row>
    <row r="1098" spans="2:19" ht="30" x14ac:dyDescent="0.25">
      <c r="B1098" s="128"/>
      <c r="C1098" s="19" t="s">
        <v>1513</v>
      </c>
      <c r="D1098" s="19" t="s">
        <v>1522</v>
      </c>
      <c r="E1098" s="19" t="s">
        <v>1513</v>
      </c>
      <c r="F1098" s="19" t="s">
        <v>1520</v>
      </c>
      <c r="G1098" s="19" t="s">
        <v>1526</v>
      </c>
      <c r="H1098" s="19" t="s">
        <v>1513</v>
      </c>
      <c r="I1098" s="19" t="s">
        <v>1522</v>
      </c>
      <c r="J1098" s="19" t="s">
        <v>9502</v>
      </c>
      <c r="K1098" s="21" t="s">
        <v>5346</v>
      </c>
      <c r="L1098" s="19" t="str">
        <f t="shared" si="34"/>
        <v>A</v>
      </c>
      <c r="M1098" s="19">
        <f t="shared" si="35"/>
        <v>7</v>
      </c>
      <c r="N1098" s="20" t="s">
        <v>55</v>
      </c>
      <c r="O1098" s="1" t="s">
        <v>2521</v>
      </c>
      <c r="P1098" s="1"/>
      <c r="Q1098" s="33"/>
      <c r="R1098" s="112" t="s">
        <v>157</v>
      </c>
      <c r="S1098" s="7" t="str">
        <f>EMENTARIO[[#This Row],[NR]]&amp;" - "&amp;EMENTARIO[[#This Row],[Especificação]]</f>
        <v>1.2.1.7.03.1.2 - Contribuição sobre Concursos Especiais de Loterias Esportivas - Multas e Juros de Mora</v>
      </c>
    </row>
    <row r="1099" spans="2:19" x14ac:dyDescent="0.25">
      <c r="B1099" s="128"/>
      <c r="C1099" s="19" t="s">
        <v>1513</v>
      </c>
      <c r="D1099" s="19" t="s">
        <v>1522</v>
      </c>
      <c r="E1099" s="19" t="s">
        <v>1513</v>
      </c>
      <c r="F1099" s="19" t="s">
        <v>1520</v>
      </c>
      <c r="G1099" s="19" t="s">
        <v>1526</v>
      </c>
      <c r="H1099" s="19" t="s">
        <v>1513</v>
      </c>
      <c r="I1099" s="19" t="s">
        <v>1514</v>
      </c>
      <c r="J1099" s="19" t="s">
        <v>9503</v>
      </c>
      <c r="K1099" s="21" t="s">
        <v>5347</v>
      </c>
      <c r="L1099" s="19" t="str">
        <f t="shared" si="34"/>
        <v>A</v>
      </c>
      <c r="M1099" s="19">
        <f t="shared" si="35"/>
        <v>7</v>
      </c>
      <c r="N1099" s="20" t="s">
        <v>51</v>
      </c>
      <c r="O1099" s="1" t="s">
        <v>2521</v>
      </c>
      <c r="P1099" s="1"/>
      <c r="Q1099" s="33"/>
      <c r="R1099" s="112" t="s">
        <v>157</v>
      </c>
      <c r="S1099" s="7" t="str">
        <f>EMENTARIO[[#This Row],[NR]]&amp;" - "&amp;EMENTARIO[[#This Row],[Especificação]]</f>
        <v>1.2.1.7.03.1.3 - Contribuição sobre Concursos Especiais de Loterias Esportivas - Dívida Ativa</v>
      </c>
    </row>
    <row r="1100" spans="2:19" ht="30" x14ac:dyDescent="0.25">
      <c r="B1100" s="128"/>
      <c r="C1100" s="19" t="s">
        <v>1513</v>
      </c>
      <c r="D1100" s="19" t="s">
        <v>1522</v>
      </c>
      <c r="E1100" s="19" t="s">
        <v>1513</v>
      </c>
      <c r="F1100" s="19" t="s">
        <v>1520</v>
      </c>
      <c r="G1100" s="19" t="s">
        <v>1526</v>
      </c>
      <c r="H1100" s="19" t="s">
        <v>1513</v>
      </c>
      <c r="I1100" s="19" t="s">
        <v>1523</v>
      </c>
      <c r="J1100" s="19" t="s">
        <v>9504</v>
      </c>
      <c r="K1100" s="21" t="s">
        <v>5348</v>
      </c>
      <c r="L1100" s="19" t="str">
        <f t="shared" si="34"/>
        <v>A</v>
      </c>
      <c r="M1100" s="19">
        <f t="shared" si="35"/>
        <v>7</v>
      </c>
      <c r="N1100" s="20" t="s">
        <v>51</v>
      </c>
      <c r="O1100" s="1" t="s">
        <v>2521</v>
      </c>
      <c r="P1100" s="1"/>
      <c r="Q1100" s="33"/>
      <c r="R1100" s="112" t="s">
        <v>157</v>
      </c>
      <c r="S1100" s="7" t="str">
        <f>EMENTARIO[[#This Row],[NR]]&amp;" - "&amp;EMENTARIO[[#This Row],[Especificação]]</f>
        <v>1.2.1.7.03.1.4 - Contribuição sobre Concursos Especiais de Loterias Esportivas - Dívida Ativa - Multas e Juros de Mora da Dívida Ativa</v>
      </c>
    </row>
    <row r="1101" spans="2:19" x14ac:dyDescent="0.25">
      <c r="B1101" s="128"/>
      <c r="C1101" s="19" t="s">
        <v>1513</v>
      </c>
      <c r="D1101" s="19" t="s">
        <v>1522</v>
      </c>
      <c r="E1101" s="19" t="s">
        <v>1513</v>
      </c>
      <c r="F1101" s="19" t="s">
        <v>1520</v>
      </c>
      <c r="G1101" s="19" t="s">
        <v>1526</v>
      </c>
      <c r="H1101" s="19" t="s">
        <v>1513</v>
      </c>
      <c r="I1101" s="19" t="s">
        <v>1524</v>
      </c>
      <c r="J1101" s="19" t="s">
        <v>9505</v>
      </c>
      <c r="K1101" s="21" t="s">
        <v>5349</v>
      </c>
      <c r="L1101" s="19" t="str">
        <f t="shared" si="34"/>
        <v>A</v>
      </c>
      <c r="M1101" s="19">
        <f t="shared" si="35"/>
        <v>7</v>
      </c>
      <c r="N1101" s="20" t="s">
        <v>45</v>
      </c>
      <c r="O1101" s="1" t="s">
        <v>2521</v>
      </c>
      <c r="P1101" s="1"/>
      <c r="Q1101" s="33"/>
      <c r="R1101" s="112" t="s">
        <v>157</v>
      </c>
      <c r="S1101" s="7" t="str">
        <f>EMENTARIO[[#This Row],[NR]]&amp;" - "&amp;EMENTARIO[[#This Row],[Especificação]]</f>
        <v>1.2.1.7.03.1.5 - Contribuição sobre Concursos Especiais de Loterias Esportivas - Multas</v>
      </c>
    </row>
    <row r="1102" spans="2:19" ht="30" x14ac:dyDescent="0.25">
      <c r="B1102" s="128"/>
      <c r="C1102" s="19" t="s">
        <v>1513</v>
      </c>
      <c r="D1102" s="19" t="s">
        <v>1522</v>
      </c>
      <c r="E1102" s="19" t="s">
        <v>1513</v>
      </c>
      <c r="F1102" s="19" t="s">
        <v>1520</v>
      </c>
      <c r="G1102" s="19" t="s">
        <v>1526</v>
      </c>
      <c r="H1102" s="19" t="s">
        <v>1513</v>
      </c>
      <c r="I1102" s="19" t="s">
        <v>1518</v>
      </c>
      <c r="J1102" s="19" t="s">
        <v>9506</v>
      </c>
      <c r="K1102" s="21" t="s">
        <v>5350</v>
      </c>
      <c r="L1102" s="19" t="str">
        <f t="shared" si="34"/>
        <v>A</v>
      </c>
      <c r="M1102" s="19">
        <f t="shared" si="35"/>
        <v>7</v>
      </c>
      <c r="N1102" s="20" t="s">
        <v>45</v>
      </c>
      <c r="O1102" s="1" t="s">
        <v>2521</v>
      </c>
      <c r="P1102" s="1"/>
      <c r="Q1102" s="33"/>
      <c r="R1102" s="112" t="s">
        <v>157</v>
      </c>
      <c r="S1102" s="7" t="str">
        <f>EMENTARIO[[#This Row],[NR]]&amp;" - "&amp;EMENTARIO[[#This Row],[Especificação]]</f>
        <v>1.2.1.7.03.1.6 - Contribuição sobre Concursos Especiais de Loterias Esportivas - Juros de Mora</v>
      </c>
    </row>
    <row r="1103" spans="2:19" ht="30" x14ac:dyDescent="0.25">
      <c r="B1103" s="128"/>
      <c r="C1103" s="19" t="s">
        <v>1513</v>
      </c>
      <c r="D1103" s="19" t="s">
        <v>1522</v>
      </c>
      <c r="E1103" s="19" t="s">
        <v>1513</v>
      </c>
      <c r="F1103" s="19" t="s">
        <v>1520</v>
      </c>
      <c r="G1103" s="19" t="s">
        <v>1526</v>
      </c>
      <c r="H1103" s="19" t="s">
        <v>1513</v>
      </c>
      <c r="I1103" s="19" t="s">
        <v>1520</v>
      </c>
      <c r="J1103" s="19" t="s">
        <v>9507</v>
      </c>
      <c r="K1103" s="1" t="s">
        <v>5351</v>
      </c>
      <c r="L1103" s="19" t="str">
        <f t="shared" si="34"/>
        <v>A</v>
      </c>
      <c r="M1103" s="19">
        <f t="shared" si="35"/>
        <v>7</v>
      </c>
      <c r="N1103" s="20" t="s">
        <v>55</v>
      </c>
      <c r="O1103" s="1" t="s">
        <v>2521</v>
      </c>
      <c r="P1103" s="1"/>
      <c r="Q1103" s="33"/>
      <c r="R1103" s="112" t="s">
        <v>157</v>
      </c>
      <c r="S1103" s="7" t="str">
        <f>EMENTARIO[[#This Row],[NR]]&amp;" - "&amp;EMENTARIO[[#This Row],[Especificação]]</f>
        <v>1.2.1.7.03.1.7 - Contribuição sobre Concursos Especiais de Loterias Esportivas - Dívida Ativa - Multas da Dívida Ativa</v>
      </c>
    </row>
    <row r="1104" spans="2:19" ht="30" x14ac:dyDescent="0.25">
      <c r="B1104" s="128"/>
      <c r="C1104" s="19" t="s">
        <v>1513</v>
      </c>
      <c r="D1104" s="19" t="s">
        <v>1522</v>
      </c>
      <c r="E1104" s="19" t="s">
        <v>1513</v>
      </c>
      <c r="F1104" s="19" t="s">
        <v>1520</v>
      </c>
      <c r="G1104" s="19" t="s">
        <v>1526</v>
      </c>
      <c r="H1104" s="19" t="s">
        <v>1513</v>
      </c>
      <c r="I1104" s="19" t="s">
        <v>1521</v>
      </c>
      <c r="J1104" s="19" t="s">
        <v>9508</v>
      </c>
      <c r="K1104" s="1" t="s">
        <v>5352</v>
      </c>
      <c r="L1104" s="19" t="str">
        <f t="shared" si="34"/>
        <v>A</v>
      </c>
      <c r="M1104" s="19">
        <f t="shared" si="35"/>
        <v>7</v>
      </c>
      <c r="N1104" s="20" t="s">
        <v>55</v>
      </c>
      <c r="O1104" s="1" t="s">
        <v>2521</v>
      </c>
      <c r="P1104" s="1"/>
      <c r="Q1104" s="33"/>
      <c r="R1104" s="112" t="s">
        <v>157</v>
      </c>
      <c r="S1104" s="7" t="str">
        <f>EMENTARIO[[#This Row],[NR]]&amp;" - "&amp;EMENTARIO[[#This Row],[Especificação]]</f>
        <v>1.2.1.7.03.1.8 - Contribuição sobre Concursos Especiais de Loterias Esportivas - Juros de Mora da Dívida Ativa</v>
      </c>
    </row>
    <row r="1105" spans="2:19" ht="60" x14ac:dyDescent="0.25">
      <c r="B1105" s="128"/>
      <c r="C1105" s="19" t="s">
        <v>1513</v>
      </c>
      <c r="D1105" s="19" t="s">
        <v>1522</v>
      </c>
      <c r="E1105" s="19" t="s">
        <v>1513</v>
      </c>
      <c r="F1105" s="19" t="s">
        <v>1520</v>
      </c>
      <c r="G1105" s="19" t="s">
        <v>1526</v>
      </c>
      <c r="H1105" s="19" t="s">
        <v>1522</v>
      </c>
      <c r="I1105" s="19" t="s">
        <v>1516</v>
      </c>
      <c r="J1105" s="19" t="s">
        <v>9509</v>
      </c>
      <c r="K1105" s="21" t="s">
        <v>3170</v>
      </c>
      <c r="L1105" s="19" t="str">
        <f t="shared" si="34"/>
        <v>S</v>
      </c>
      <c r="M1105" s="19">
        <f t="shared" si="35"/>
        <v>6</v>
      </c>
      <c r="N1105" s="20" t="s">
        <v>55</v>
      </c>
      <c r="O1105" s="1" t="s">
        <v>3171</v>
      </c>
      <c r="P1105" s="1"/>
      <c r="Q1105" s="33"/>
      <c r="R1105" s="112" t="s">
        <v>157</v>
      </c>
      <c r="S1105" s="7" t="str">
        <f>EMENTARIO[[#This Row],[NR]]&amp;" - "&amp;EMENTARIO[[#This Row],[Especificação]]</f>
        <v>1.2.1.7.03.2.0 - Contribuição sobre Concursos Especiais de Loterias Esportivas - Parcelamentos</v>
      </c>
    </row>
    <row r="1106" spans="2:19" ht="30" x14ac:dyDescent="0.25">
      <c r="B1106" s="128"/>
      <c r="C1106" s="19" t="s">
        <v>1513</v>
      </c>
      <c r="D1106" s="19" t="s">
        <v>1522</v>
      </c>
      <c r="E1106" s="19" t="s">
        <v>1513</v>
      </c>
      <c r="F1106" s="19" t="s">
        <v>1520</v>
      </c>
      <c r="G1106" s="19" t="s">
        <v>1526</v>
      </c>
      <c r="H1106" s="19" t="s">
        <v>1522</v>
      </c>
      <c r="I1106" s="19" t="s">
        <v>1513</v>
      </c>
      <c r="J1106" s="19" t="s">
        <v>9510</v>
      </c>
      <c r="K1106" s="21" t="s">
        <v>5353</v>
      </c>
      <c r="L1106" s="19" t="str">
        <f t="shared" si="34"/>
        <v>A</v>
      </c>
      <c r="M1106" s="19">
        <f t="shared" si="35"/>
        <v>7</v>
      </c>
      <c r="N1106" s="20" t="s">
        <v>55</v>
      </c>
      <c r="O1106" s="1" t="s">
        <v>2521</v>
      </c>
      <c r="P1106" s="1"/>
      <c r="Q1106" s="33"/>
      <c r="R1106" s="112" t="s">
        <v>157</v>
      </c>
      <c r="S1106" s="7" t="str">
        <f>EMENTARIO[[#This Row],[NR]]&amp;" - "&amp;EMENTARIO[[#This Row],[Especificação]]</f>
        <v>1.2.1.7.03.2.1 - Contribuição sobre Concursos Especiais de Loterias Esportivas - Parcelamentos - Principal</v>
      </c>
    </row>
    <row r="1107" spans="2:19" ht="30" x14ac:dyDescent="0.25">
      <c r="B1107" s="128"/>
      <c r="C1107" s="19" t="s">
        <v>1513</v>
      </c>
      <c r="D1107" s="19" t="s">
        <v>1522</v>
      </c>
      <c r="E1107" s="19" t="s">
        <v>1513</v>
      </c>
      <c r="F1107" s="19" t="s">
        <v>1520</v>
      </c>
      <c r="G1107" s="19" t="s">
        <v>1526</v>
      </c>
      <c r="H1107" s="19" t="s">
        <v>1522</v>
      </c>
      <c r="I1107" s="19" t="s">
        <v>1522</v>
      </c>
      <c r="J1107" s="19" t="s">
        <v>9511</v>
      </c>
      <c r="K1107" s="21" t="s">
        <v>5354</v>
      </c>
      <c r="L1107" s="19" t="str">
        <f t="shared" si="34"/>
        <v>A</v>
      </c>
      <c r="M1107" s="19">
        <f t="shared" si="35"/>
        <v>7</v>
      </c>
      <c r="N1107" s="20" t="s">
        <v>51</v>
      </c>
      <c r="O1107" s="1" t="s">
        <v>2521</v>
      </c>
      <c r="P1107" s="1" t="s">
        <v>100</v>
      </c>
      <c r="Q1107" s="33"/>
      <c r="R1107" s="112" t="s">
        <v>157</v>
      </c>
      <c r="S1107" s="7" t="str">
        <f>EMENTARIO[[#This Row],[NR]]&amp;" - "&amp;EMENTARIO[[#This Row],[Especificação]]</f>
        <v>1.2.1.7.03.2.2 - Contribuição sobre Concursos Especiais de Loterias Esportivas - Parcelamentos - Multas e Juros de Mora</v>
      </c>
    </row>
    <row r="1108" spans="2:19" ht="30" x14ac:dyDescent="0.25">
      <c r="B1108" s="128"/>
      <c r="C1108" s="19" t="s">
        <v>1513</v>
      </c>
      <c r="D1108" s="19" t="s">
        <v>1522</v>
      </c>
      <c r="E1108" s="19" t="s">
        <v>1513</v>
      </c>
      <c r="F1108" s="19" t="s">
        <v>1520</v>
      </c>
      <c r="G1108" s="19" t="s">
        <v>1526</v>
      </c>
      <c r="H1108" s="19" t="s">
        <v>1522</v>
      </c>
      <c r="I1108" s="19" t="s">
        <v>1514</v>
      </c>
      <c r="J1108" s="19" t="s">
        <v>9512</v>
      </c>
      <c r="K1108" s="21" t="s">
        <v>5355</v>
      </c>
      <c r="L1108" s="19" t="str">
        <f t="shared" si="34"/>
        <v>A</v>
      </c>
      <c r="M1108" s="19">
        <f t="shared" si="35"/>
        <v>7</v>
      </c>
      <c r="N1108" s="20" t="s">
        <v>51</v>
      </c>
      <c r="O1108" s="1" t="s">
        <v>2521</v>
      </c>
      <c r="P1108" s="1" t="s">
        <v>100</v>
      </c>
      <c r="Q1108" s="33"/>
      <c r="R1108" s="112" t="s">
        <v>157</v>
      </c>
      <c r="S1108" s="7" t="str">
        <f>EMENTARIO[[#This Row],[NR]]&amp;" - "&amp;EMENTARIO[[#This Row],[Especificação]]</f>
        <v>1.2.1.7.03.2.3 - Contribuição sobre Concursos Especiais de Loterias Esportivas - Parcelamentos - Dívida Ativa</v>
      </c>
    </row>
    <row r="1109" spans="2:19" ht="30" x14ac:dyDescent="0.25">
      <c r="B1109" s="128"/>
      <c r="C1109" s="19" t="s">
        <v>1513</v>
      </c>
      <c r="D1109" s="19" t="s">
        <v>1522</v>
      </c>
      <c r="E1109" s="19" t="s">
        <v>1513</v>
      </c>
      <c r="F1109" s="19" t="s">
        <v>1520</v>
      </c>
      <c r="G1109" s="19" t="s">
        <v>1526</v>
      </c>
      <c r="H1109" s="19" t="s">
        <v>1522</v>
      </c>
      <c r="I1109" s="19" t="s">
        <v>1523</v>
      </c>
      <c r="J1109" s="19" t="s">
        <v>9513</v>
      </c>
      <c r="K1109" s="1" t="s">
        <v>5356</v>
      </c>
      <c r="L1109" s="19" t="str">
        <f t="shared" si="34"/>
        <v>A</v>
      </c>
      <c r="M1109" s="19">
        <f t="shared" si="35"/>
        <v>7</v>
      </c>
      <c r="N1109" s="20" t="s">
        <v>45</v>
      </c>
      <c r="O1109" s="1" t="s">
        <v>2521</v>
      </c>
      <c r="P1109" s="1"/>
      <c r="Q1109" s="33"/>
      <c r="R1109" s="112" t="s">
        <v>157</v>
      </c>
      <c r="S1109" s="7" t="str">
        <f>EMENTARIO[[#This Row],[NR]]&amp;" - "&amp;EMENTARIO[[#This Row],[Especificação]]</f>
        <v>1.2.1.7.03.2.4 - Contribuição sobre Concursos Especiais de Loterias Esportivas - Parcelamentos - Dívida Ativa - Multas e Juros de Mora da Dívida Ativa</v>
      </c>
    </row>
    <row r="1110" spans="2:19" ht="30" x14ac:dyDescent="0.25">
      <c r="B1110" s="128"/>
      <c r="C1110" s="19" t="s">
        <v>1513</v>
      </c>
      <c r="D1110" s="19" t="s">
        <v>1522</v>
      </c>
      <c r="E1110" s="19" t="s">
        <v>1513</v>
      </c>
      <c r="F1110" s="19" t="s">
        <v>1520</v>
      </c>
      <c r="G1110" s="19" t="s">
        <v>1526</v>
      </c>
      <c r="H1110" s="19" t="s">
        <v>1522</v>
      </c>
      <c r="I1110" s="19" t="s">
        <v>1524</v>
      </c>
      <c r="J1110" s="19" t="s">
        <v>9514</v>
      </c>
      <c r="K1110" s="1" t="s">
        <v>5357</v>
      </c>
      <c r="L1110" s="19" t="str">
        <f t="shared" si="34"/>
        <v>A</v>
      </c>
      <c r="M1110" s="19">
        <f t="shared" si="35"/>
        <v>7</v>
      </c>
      <c r="N1110" s="20" t="s">
        <v>45</v>
      </c>
      <c r="O1110" s="1" t="s">
        <v>2521</v>
      </c>
      <c r="P1110" s="1"/>
      <c r="Q1110" s="33"/>
      <c r="R1110" s="112" t="s">
        <v>157</v>
      </c>
      <c r="S1110" s="7" t="str">
        <f>EMENTARIO[[#This Row],[NR]]&amp;" - "&amp;EMENTARIO[[#This Row],[Especificação]]</f>
        <v>1.2.1.7.03.2.5 - Contribuição sobre Concursos Especiais de Loterias Esportivas - Parcelamentos - Multas</v>
      </c>
    </row>
    <row r="1111" spans="2:19" ht="30" x14ac:dyDescent="0.25">
      <c r="B1111" s="128"/>
      <c r="C1111" s="19" t="s">
        <v>1513</v>
      </c>
      <c r="D1111" s="19" t="s">
        <v>1522</v>
      </c>
      <c r="E1111" s="19" t="s">
        <v>1513</v>
      </c>
      <c r="F1111" s="19" t="s">
        <v>1520</v>
      </c>
      <c r="G1111" s="19" t="s">
        <v>1526</v>
      </c>
      <c r="H1111" s="19" t="s">
        <v>1522</v>
      </c>
      <c r="I1111" s="19" t="s">
        <v>1518</v>
      </c>
      <c r="J1111" s="19" t="s">
        <v>9515</v>
      </c>
      <c r="K1111" s="21" t="s">
        <v>5358</v>
      </c>
      <c r="L1111" s="19" t="str">
        <f t="shared" si="34"/>
        <v>A</v>
      </c>
      <c r="M1111" s="19">
        <f t="shared" si="35"/>
        <v>7</v>
      </c>
      <c r="N1111" s="20" t="s">
        <v>55</v>
      </c>
      <c r="O1111" s="1" t="s">
        <v>2521</v>
      </c>
      <c r="P1111" s="1"/>
      <c r="Q1111" s="33"/>
      <c r="R1111" s="112" t="s">
        <v>157</v>
      </c>
      <c r="S1111" s="7" t="str">
        <f>EMENTARIO[[#This Row],[NR]]&amp;" - "&amp;EMENTARIO[[#This Row],[Especificação]]</f>
        <v>1.2.1.7.03.2.6 - Contribuição sobre Concursos Especiais de Loterias Esportivas - Parcelamentos - Juros de Mora</v>
      </c>
    </row>
    <row r="1112" spans="2:19" ht="30" x14ac:dyDescent="0.25">
      <c r="B1112" s="128"/>
      <c r="C1112" s="19" t="s">
        <v>1513</v>
      </c>
      <c r="D1112" s="19" t="s">
        <v>1522</v>
      </c>
      <c r="E1112" s="19" t="s">
        <v>1513</v>
      </c>
      <c r="F1112" s="19" t="s">
        <v>1520</v>
      </c>
      <c r="G1112" s="19" t="s">
        <v>1526</v>
      </c>
      <c r="H1112" s="19" t="s">
        <v>1522</v>
      </c>
      <c r="I1112" s="19" t="s">
        <v>1520</v>
      </c>
      <c r="J1112" s="19" t="s">
        <v>9516</v>
      </c>
      <c r="K1112" s="21" t="s">
        <v>5359</v>
      </c>
      <c r="L1112" s="19" t="str">
        <f t="shared" si="34"/>
        <v>A</v>
      </c>
      <c r="M1112" s="19">
        <f t="shared" si="35"/>
        <v>7</v>
      </c>
      <c r="N1112" s="20" t="s">
        <v>55</v>
      </c>
      <c r="O1112" s="1" t="s">
        <v>2521</v>
      </c>
      <c r="P1112" s="1"/>
      <c r="Q1112" s="33"/>
      <c r="R1112" s="112" t="s">
        <v>157</v>
      </c>
      <c r="S1112" s="7" t="str">
        <f>EMENTARIO[[#This Row],[NR]]&amp;" - "&amp;EMENTARIO[[#This Row],[Especificação]]</f>
        <v>1.2.1.7.03.2.7 - Contribuição sobre Concursos Especiais de Loterias Esportivas - Parcelamentos - Dívida Ativa - Multas da Dívida Ativa</v>
      </c>
    </row>
    <row r="1113" spans="2:19" ht="30" x14ac:dyDescent="0.25">
      <c r="B1113" s="128"/>
      <c r="C1113" s="19" t="s">
        <v>1513</v>
      </c>
      <c r="D1113" s="19" t="s">
        <v>1522</v>
      </c>
      <c r="E1113" s="19" t="s">
        <v>1513</v>
      </c>
      <c r="F1113" s="19" t="s">
        <v>1520</v>
      </c>
      <c r="G1113" s="19" t="s">
        <v>1526</v>
      </c>
      <c r="H1113" s="19" t="s">
        <v>1522</v>
      </c>
      <c r="I1113" s="19" t="s">
        <v>1521</v>
      </c>
      <c r="J1113" s="19" t="s">
        <v>9517</v>
      </c>
      <c r="K1113" s="21" t="s">
        <v>5360</v>
      </c>
      <c r="L1113" s="19" t="str">
        <f t="shared" si="34"/>
        <v>A</v>
      </c>
      <c r="M1113" s="19">
        <f t="shared" si="35"/>
        <v>7</v>
      </c>
      <c r="N1113" s="20" t="s">
        <v>45</v>
      </c>
      <c r="O1113" s="1" t="s">
        <v>2521</v>
      </c>
      <c r="P1113" s="1"/>
      <c r="Q1113" s="33"/>
      <c r="R1113" s="112" t="s">
        <v>157</v>
      </c>
      <c r="S1113" s="7" t="str">
        <f>EMENTARIO[[#This Row],[NR]]&amp;" - "&amp;EMENTARIO[[#This Row],[Especificação]]</f>
        <v>1.2.1.7.03.2.8 - Contribuição sobre Concursos Especiais de Loterias Esportivas - Parcelamentos - Juros de Mora da Dívida Ativa</v>
      </c>
    </row>
    <row r="1114" spans="2:19" x14ac:dyDescent="0.25">
      <c r="B1114" s="128"/>
      <c r="C1114" s="19" t="s">
        <v>1513</v>
      </c>
      <c r="D1114" s="19" t="s">
        <v>1522</v>
      </c>
      <c r="E1114" s="19" t="s">
        <v>1513</v>
      </c>
      <c r="F1114" s="19" t="s">
        <v>1520</v>
      </c>
      <c r="G1114" s="19" t="s">
        <v>1527</v>
      </c>
      <c r="H1114" s="19" t="s">
        <v>1516</v>
      </c>
      <c r="I1114" s="19" t="s">
        <v>1516</v>
      </c>
      <c r="J1114" s="19" t="s">
        <v>9518</v>
      </c>
      <c r="K1114" s="21" t="s">
        <v>3172</v>
      </c>
      <c r="L1114" s="19" t="str">
        <f t="shared" si="34"/>
        <v>S</v>
      </c>
      <c r="M1114" s="19">
        <f t="shared" si="35"/>
        <v>5</v>
      </c>
      <c r="N1114" s="20" t="s">
        <v>51</v>
      </c>
      <c r="O1114" s="1" t="s">
        <v>3173</v>
      </c>
      <c r="P1114" s="1"/>
      <c r="Q1114" s="33"/>
      <c r="R1114" s="112" t="s">
        <v>157</v>
      </c>
      <c r="S1114" s="7" t="str">
        <f>EMENTARIO[[#This Row],[NR]]&amp;" - "&amp;EMENTARIO[[#This Row],[Especificação]]</f>
        <v>1.2.1.7.04.0.0 - Contribuição sobre Loterias de Números</v>
      </c>
    </row>
    <row r="1115" spans="2:19" x14ac:dyDescent="0.25">
      <c r="B1115" s="128"/>
      <c r="C1115" s="19" t="s">
        <v>1513</v>
      </c>
      <c r="D1115" s="19" t="s">
        <v>1522</v>
      </c>
      <c r="E1115" s="19" t="s">
        <v>1513</v>
      </c>
      <c r="F1115" s="19" t="s">
        <v>1520</v>
      </c>
      <c r="G1115" s="19" t="s">
        <v>1527</v>
      </c>
      <c r="H1115" s="19" t="s">
        <v>1513</v>
      </c>
      <c r="I1115" s="19" t="s">
        <v>1516</v>
      </c>
      <c r="J1115" s="19" t="s">
        <v>9519</v>
      </c>
      <c r="K1115" s="21" t="s">
        <v>3172</v>
      </c>
      <c r="L1115" s="19" t="str">
        <f t="shared" si="34"/>
        <v>S</v>
      </c>
      <c r="M1115" s="19">
        <f t="shared" si="35"/>
        <v>6</v>
      </c>
      <c r="N1115" s="20" t="s">
        <v>51</v>
      </c>
      <c r="O1115" s="1" t="s">
        <v>3174</v>
      </c>
      <c r="P1115" s="1"/>
      <c r="Q1115" s="33"/>
      <c r="R1115" s="112" t="s">
        <v>157</v>
      </c>
      <c r="S1115" s="7" t="str">
        <f>EMENTARIO[[#This Row],[NR]]&amp;" - "&amp;EMENTARIO[[#This Row],[Especificação]]</f>
        <v>1.2.1.7.04.1.0 - Contribuição sobre Loterias de Números</v>
      </c>
    </row>
    <row r="1116" spans="2:19" x14ac:dyDescent="0.25">
      <c r="B1116" s="128"/>
      <c r="C1116" s="19" t="s">
        <v>1513</v>
      </c>
      <c r="D1116" s="19" t="s">
        <v>1522</v>
      </c>
      <c r="E1116" s="19" t="s">
        <v>1513</v>
      </c>
      <c r="F1116" s="19" t="s">
        <v>1520</v>
      </c>
      <c r="G1116" s="19" t="s">
        <v>1527</v>
      </c>
      <c r="H1116" s="19" t="s">
        <v>1513</v>
      </c>
      <c r="I1116" s="19" t="s">
        <v>1513</v>
      </c>
      <c r="J1116" s="19" t="s">
        <v>9520</v>
      </c>
      <c r="K1116" s="21" t="s">
        <v>5361</v>
      </c>
      <c r="L1116" s="19" t="str">
        <f t="shared" si="34"/>
        <v>A</v>
      </c>
      <c r="M1116" s="19">
        <f t="shared" si="35"/>
        <v>7</v>
      </c>
      <c r="N1116" s="20" t="s">
        <v>45</v>
      </c>
      <c r="O1116" s="1" t="s">
        <v>2521</v>
      </c>
      <c r="P1116" s="1"/>
      <c r="Q1116" s="33"/>
      <c r="R1116" s="112" t="s">
        <v>157</v>
      </c>
      <c r="S1116" s="7" t="str">
        <f>EMENTARIO[[#This Row],[NR]]&amp;" - "&amp;EMENTARIO[[#This Row],[Especificação]]</f>
        <v>1.2.1.7.04.1.1 - Contribuição sobre Loterias de Números - Principal</v>
      </c>
    </row>
    <row r="1117" spans="2:19" x14ac:dyDescent="0.25">
      <c r="B1117" s="128"/>
      <c r="C1117" s="19" t="s">
        <v>1513</v>
      </c>
      <c r="D1117" s="19" t="s">
        <v>1522</v>
      </c>
      <c r="E1117" s="19" t="s">
        <v>1513</v>
      </c>
      <c r="F1117" s="19" t="s">
        <v>1520</v>
      </c>
      <c r="G1117" s="19" t="s">
        <v>1527</v>
      </c>
      <c r="H1117" s="19" t="s">
        <v>1513</v>
      </c>
      <c r="I1117" s="19" t="s">
        <v>1522</v>
      </c>
      <c r="J1117" s="19" t="s">
        <v>9521</v>
      </c>
      <c r="K1117" s="21" t="s">
        <v>5362</v>
      </c>
      <c r="L1117" s="19" t="str">
        <f t="shared" si="34"/>
        <v>A</v>
      </c>
      <c r="M1117" s="19">
        <f t="shared" si="35"/>
        <v>7</v>
      </c>
      <c r="N1117" s="20" t="s">
        <v>45</v>
      </c>
      <c r="O1117" s="1" t="s">
        <v>2521</v>
      </c>
      <c r="P1117" s="1"/>
      <c r="Q1117" s="33"/>
      <c r="R1117" s="112" t="s">
        <v>157</v>
      </c>
      <c r="S1117" s="7" t="str">
        <f>EMENTARIO[[#This Row],[NR]]&amp;" - "&amp;EMENTARIO[[#This Row],[Especificação]]</f>
        <v>1.2.1.7.04.1.2 - Contribuição sobre Loterias de Números - Multas e Juros de Mora</v>
      </c>
    </row>
    <row r="1118" spans="2:19" x14ac:dyDescent="0.25">
      <c r="B1118" s="128"/>
      <c r="C1118" s="19" t="s">
        <v>1513</v>
      </c>
      <c r="D1118" s="19" t="s">
        <v>1522</v>
      </c>
      <c r="E1118" s="19" t="s">
        <v>1513</v>
      </c>
      <c r="F1118" s="19" t="s">
        <v>1520</v>
      </c>
      <c r="G1118" s="19" t="s">
        <v>1527</v>
      </c>
      <c r="H1118" s="19" t="s">
        <v>1513</v>
      </c>
      <c r="I1118" s="19" t="s">
        <v>1514</v>
      </c>
      <c r="J1118" s="19" t="s">
        <v>9522</v>
      </c>
      <c r="K1118" s="1" t="s">
        <v>5363</v>
      </c>
      <c r="L1118" s="19" t="str">
        <f t="shared" si="34"/>
        <v>A</v>
      </c>
      <c r="M1118" s="19">
        <f t="shared" si="35"/>
        <v>7</v>
      </c>
      <c r="N1118" s="20" t="s">
        <v>55</v>
      </c>
      <c r="O1118" s="1" t="s">
        <v>2521</v>
      </c>
      <c r="P1118" s="1"/>
      <c r="Q1118" s="33"/>
      <c r="R1118" s="112" t="s">
        <v>157</v>
      </c>
      <c r="S1118" s="7" t="str">
        <f>EMENTARIO[[#This Row],[NR]]&amp;" - "&amp;EMENTARIO[[#This Row],[Especificação]]</f>
        <v>1.2.1.7.04.1.3 - Contribuição sobre Loterias de Números - Dívida Ativa</v>
      </c>
    </row>
    <row r="1119" spans="2:19" ht="30" x14ac:dyDescent="0.25">
      <c r="B1119" s="128"/>
      <c r="C1119" s="19" t="s">
        <v>1513</v>
      </c>
      <c r="D1119" s="19" t="s">
        <v>1522</v>
      </c>
      <c r="E1119" s="19" t="s">
        <v>1513</v>
      </c>
      <c r="F1119" s="19" t="s">
        <v>1520</v>
      </c>
      <c r="G1119" s="19" t="s">
        <v>1527</v>
      </c>
      <c r="H1119" s="19" t="s">
        <v>1513</v>
      </c>
      <c r="I1119" s="19" t="s">
        <v>1523</v>
      </c>
      <c r="J1119" s="19" t="s">
        <v>9523</v>
      </c>
      <c r="K1119" s="1" t="s">
        <v>5364</v>
      </c>
      <c r="L1119" s="19" t="str">
        <f t="shared" si="34"/>
        <v>A</v>
      </c>
      <c r="M1119" s="19">
        <f t="shared" si="35"/>
        <v>7</v>
      </c>
      <c r="N1119" s="20" t="s">
        <v>55</v>
      </c>
      <c r="O1119" s="1" t="s">
        <v>2521</v>
      </c>
      <c r="P1119" s="1"/>
      <c r="Q1119" s="33"/>
      <c r="R1119" s="112" t="s">
        <v>157</v>
      </c>
      <c r="S1119" s="7" t="str">
        <f>EMENTARIO[[#This Row],[NR]]&amp;" - "&amp;EMENTARIO[[#This Row],[Especificação]]</f>
        <v>1.2.1.7.04.1.4 - Contribuição sobre Loterias de Números - Dívida Ativa - Multas e Juros de Mora da Dívida Ativa</v>
      </c>
    </row>
    <row r="1120" spans="2:19" x14ac:dyDescent="0.25">
      <c r="B1120" s="128"/>
      <c r="C1120" s="19" t="s">
        <v>1513</v>
      </c>
      <c r="D1120" s="19" t="s">
        <v>1522</v>
      </c>
      <c r="E1120" s="19" t="s">
        <v>1513</v>
      </c>
      <c r="F1120" s="19" t="s">
        <v>1520</v>
      </c>
      <c r="G1120" s="19" t="s">
        <v>1527</v>
      </c>
      <c r="H1120" s="19" t="s">
        <v>1513</v>
      </c>
      <c r="I1120" s="19" t="s">
        <v>1524</v>
      </c>
      <c r="J1120" s="19" t="s">
        <v>9524</v>
      </c>
      <c r="K1120" s="21" t="s">
        <v>5365</v>
      </c>
      <c r="L1120" s="19" t="str">
        <f t="shared" si="34"/>
        <v>A</v>
      </c>
      <c r="M1120" s="19">
        <f t="shared" si="35"/>
        <v>7</v>
      </c>
      <c r="N1120" s="20" t="s">
        <v>55</v>
      </c>
      <c r="O1120" s="1" t="s">
        <v>2521</v>
      </c>
      <c r="P1120" s="1"/>
      <c r="Q1120" s="33"/>
      <c r="R1120" s="112" t="s">
        <v>157</v>
      </c>
      <c r="S1120" s="7" t="str">
        <f>EMENTARIO[[#This Row],[NR]]&amp;" - "&amp;EMENTARIO[[#This Row],[Especificação]]</f>
        <v>1.2.1.7.04.1.5 - Contribuição sobre Loterias de Números - Multas</v>
      </c>
    </row>
    <row r="1121" spans="2:19" x14ac:dyDescent="0.25">
      <c r="B1121" s="128"/>
      <c r="C1121" s="19" t="s">
        <v>1513</v>
      </c>
      <c r="D1121" s="19" t="s">
        <v>1522</v>
      </c>
      <c r="E1121" s="19" t="s">
        <v>1513</v>
      </c>
      <c r="F1121" s="19" t="s">
        <v>1520</v>
      </c>
      <c r="G1121" s="19" t="s">
        <v>1527</v>
      </c>
      <c r="H1121" s="19" t="s">
        <v>1513</v>
      </c>
      <c r="I1121" s="19" t="s">
        <v>1518</v>
      </c>
      <c r="J1121" s="19" t="s">
        <v>9525</v>
      </c>
      <c r="K1121" s="21" t="s">
        <v>5366</v>
      </c>
      <c r="L1121" s="19" t="str">
        <f t="shared" si="34"/>
        <v>A</v>
      </c>
      <c r="M1121" s="19">
        <f t="shared" si="35"/>
        <v>7</v>
      </c>
      <c r="N1121" s="20" t="s">
        <v>55</v>
      </c>
      <c r="O1121" s="1" t="s">
        <v>2521</v>
      </c>
      <c r="P1121" s="1"/>
      <c r="Q1121" s="33"/>
      <c r="R1121" s="112" t="s">
        <v>157</v>
      </c>
      <c r="S1121" s="7" t="str">
        <f>EMENTARIO[[#This Row],[NR]]&amp;" - "&amp;EMENTARIO[[#This Row],[Especificação]]</f>
        <v>1.2.1.7.04.1.6 - Contribuição sobre Loterias de Números - Juros de Mora</v>
      </c>
    </row>
    <row r="1122" spans="2:19" ht="30" x14ac:dyDescent="0.25">
      <c r="B1122" s="128"/>
      <c r="C1122" s="19" t="s">
        <v>1513</v>
      </c>
      <c r="D1122" s="19" t="s">
        <v>1522</v>
      </c>
      <c r="E1122" s="19" t="s">
        <v>1513</v>
      </c>
      <c r="F1122" s="19" t="s">
        <v>1520</v>
      </c>
      <c r="G1122" s="19" t="s">
        <v>1527</v>
      </c>
      <c r="H1122" s="19" t="s">
        <v>1513</v>
      </c>
      <c r="I1122" s="19" t="s">
        <v>1520</v>
      </c>
      <c r="J1122" s="19" t="s">
        <v>9526</v>
      </c>
      <c r="K1122" s="21" t="s">
        <v>5367</v>
      </c>
      <c r="L1122" s="19" t="str">
        <f t="shared" si="34"/>
        <v>A</v>
      </c>
      <c r="M1122" s="19">
        <f t="shared" si="35"/>
        <v>7</v>
      </c>
      <c r="N1122" s="20" t="s">
        <v>51</v>
      </c>
      <c r="O1122" s="1" t="s">
        <v>2521</v>
      </c>
      <c r="P1122" s="1" t="s">
        <v>100</v>
      </c>
      <c r="Q1122" s="33"/>
      <c r="R1122" s="112" t="s">
        <v>157</v>
      </c>
      <c r="S1122" s="7" t="str">
        <f>EMENTARIO[[#This Row],[NR]]&amp;" - "&amp;EMENTARIO[[#This Row],[Especificação]]</f>
        <v>1.2.1.7.04.1.7 - Contribuição sobre Loterias de Números - Dívida Ativa - Multas da Dívida Ativa</v>
      </c>
    </row>
    <row r="1123" spans="2:19" x14ac:dyDescent="0.25">
      <c r="B1123" s="128"/>
      <c r="C1123" s="19" t="s">
        <v>1513</v>
      </c>
      <c r="D1123" s="19" t="s">
        <v>1522</v>
      </c>
      <c r="E1123" s="19" t="s">
        <v>1513</v>
      </c>
      <c r="F1123" s="19" t="s">
        <v>1520</v>
      </c>
      <c r="G1123" s="19" t="s">
        <v>1527</v>
      </c>
      <c r="H1123" s="19" t="s">
        <v>1513</v>
      </c>
      <c r="I1123" s="19" t="s">
        <v>1521</v>
      </c>
      <c r="J1123" s="19" t="s">
        <v>9527</v>
      </c>
      <c r="K1123" s="21" t="s">
        <v>5368</v>
      </c>
      <c r="L1123" s="19" t="str">
        <f t="shared" si="34"/>
        <v>A</v>
      </c>
      <c r="M1123" s="19">
        <f t="shared" si="35"/>
        <v>7</v>
      </c>
      <c r="N1123" s="20" t="s">
        <v>51</v>
      </c>
      <c r="O1123" s="1" t="s">
        <v>2521</v>
      </c>
      <c r="P1123" s="1" t="s">
        <v>100</v>
      </c>
      <c r="Q1123" s="33"/>
      <c r="R1123" s="112" t="s">
        <v>157</v>
      </c>
      <c r="S1123" s="7" t="str">
        <f>EMENTARIO[[#This Row],[NR]]&amp;" - "&amp;EMENTARIO[[#This Row],[Especificação]]</f>
        <v>1.2.1.7.04.1.8 - Contribuição sobre Loterias de Números - Juros de Mora da Dívida Ativa</v>
      </c>
    </row>
    <row r="1124" spans="2:19" x14ac:dyDescent="0.25">
      <c r="B1124" s="128"/>
      <c r="C1124" s="19" t="s">
        <v>1513</v>
      </c>
      <c r="D1124" s="19" t="s">
        <v>1522</v>
      </c>
      <c r="E1124" s="19" t="s">
        <v>1513</v>
      </c>
      <c r="F1124" s="19" t="s">
        <v>1520</v>
      </c>
      <c r="G1124" s="19" t="s">
        <v>1527</v>
      </c>
      <c r="H1124" s="19" t="s">
        <v>1522</v>
      </c>
      <c r="I1124" s="19" t="s">
        <v>1516</v>
      </c>
      <c r="J1124" s="19" t="s">
        <v>9528</v>
      </c>
      <c r="K1124" s="1" t="s">
        <v>3175</v>
      </c>
      <c r="L1124" s="19" t="str">
        <f t="shared" si="34"/>
        <v>S</v>
      </c>
      <c r="M1124" s="19">
        <f t="shared" si="35"/>
        <v>6</v>
      </c>
      <c r="N1124" s="20" t="s">
        <v>45</v>
      </c>
      <c r="O1124" s="1" t="s">
        <v>3176</v>
      </c>
      <c r="P1124" s="1"/>
      <c r="Q1124" s="33"/>
      <c r="R1124" s="112" t="s">
        <v>157</v>
      </c>
      <c r="S1124" s="7" t="str">
        <f>EMENTARIO[[#This Row],[NR]]&amp;" - "&amp;EMENTARIO[[#This Row],[Especificação]]</f>
        <v>1.2.1.7.04.2.0 - Contribuição sobre Loterias de Números - Parcelamentos</v>
      </c>
    </row>
    <row r="1125" spans="2:19" x14ac:dyDescent="0.25">
      <c r="B1125" s="128"/>
      <c r="C1125" s="19" t="s">
        <v>1513</v>
      </c>
      <c r="D1125" s="19" t="s">
        <v>1522</v>
      </c>
      <c r="E1125" s="19" t="s">
        <v>1513</v>
      </c>
      <c r="F1125" s="19" t="s">
        <v>1520</v>
      </c>
      <c r="G1125" s="19" t="s">
        <v>1527</v>
      </c>
      <c r="H1125" s="19" t="s">
        <v>1522</v>
      </c>
      <c r="I1125" s="19" t="s">
        <v>1513</v>
      </c>
      <c r="J1125" s="19" t="s">
        <v>9529</v>
      </c>
      <c r="K1125" s="1" t="s">
        <v>5369</v>
      </c>
      <c r="L1125" s="19" t="str">
        <f t="shared" si="34"/>
        <v>A</v>
      </c>
      <c r="M1125" s="19">
        <f t="shared" si="35"/>
        <v>7</v>
      </c>
      <c r="N1125" s="20" t="s">
        <v>45</v>
      </c>
      <c r="O1125" s="1" t="s">
        <v>2521</v>
      </c>
      <c r="P1125" s="1"/>
      <c r="Q1125" s="33"/>
      <c r="R1125" s="112" t="s">
        <v>157</v>
      </c>
      <c r="S1125" s="7" t="str">
        <f>EMENTARIO[[#This Row],[NR]]&amp;" - "&amp;EMENTARIO[[#This Row],[Especificação]]</f>
        <v>1.2.1.7.04.2.1 - Contribuição sobre Loterias de Números - Parcelamentos - Principal</v>
      </c>
    </row>
    <row r="1126" spans="2:19" ht="30" x14ac:dyDescent="0.25">
      <c r="B1126" s="128"/>
      <c r="C1126" s="19" t="s">
        <v>1513</v>
      </c>
      <c r="D1126" s="19" t="s">
        <v>1522</v>
      </c>
      <c r="E1126" s="19" t="s">
        <v>1513</v>
      </c>
      <c r="F1126" s="19" t="s">
        <v>1520</v>
      </c>
      <c r="G1126" s="19" t="s">
        <v>1527</v>
      </c>
      <c r="H1126" s="19" t="s">
        <v>1522</v>
      </c>
      <c r="I1126" s="19" t="s">
        <v>1522</v>
      </c>
      <c r="J1126" s="19" t="s">
        <v>9530</v>
      </c>
      <c r="K1126" s="1" t="s">
        <v>5370</v>
      </c>
      <c r="L1126" s="19" t="str">
        <f t="shared" si="34"/>
        <v>A</v>
      </c>
      <c r="M1126" s="19">
        <f t="shared" si="35"/>
        <v>7</v>
      </c>
      <c r="N1126" s="20" t="s">
        <v>55</v>
      </c>
      <c r="O1126" s="1" t="s">
        <v>2521</v>
      </c>
      <c r="P1126" s="1"/>
      <c r="Q1126" s="33"/>
      <c r="R1126" s="112" t="s">
        <v>157</v>
      </c>
      <c r="S1126" s="7" t="str">
        <f>EMENTARIO[[#This Row],[NR]]&amp;" - "&amp;EMENTARIO[[#This Row],[Especificação]]</f>
        <v>1.2.1.7.04.2.2 - Contribuição sobre Loterias de Números - Parcelamentos - Multas e Juros de Mora</v>
      </c>
    </row>
    <row r="1127" spans="2:19" x14ac:dyDescent="0.25">
      <c r="B1127" s="128"/>
      <c r="C1127" s="19" t="s">
        <v>1513</v>
      </c>
      <c r="D1127" s="19" t="s">
        <v>1522</v>
      </c>
      <c r="E1127" s="19" t="s">
        <v>1513</v>
      </c>
      <c r="F1127" s="19" t="s">
        <v>1520</v>
      </c>
      <c r="G1127" s="19" t="s">
        <v>1527</v>
      </c>
      <c r="H1127" s="19" t="s">
        <v>1522</v>
      </c>
      <c r="I1127" s="19" t="s">
        <v>1514</v>
      </c>
      <c r="J1127" s="19" t="s">
        <v>9531</v>
      </c>
      <c r="K1127" s="1" t="s">
        <v>5371</v>
      </c>
      <c r="L1127" s="19" t="str">
        <f t="shared" si="34"/>
        <v>A</v>
      </c>
      <c r="M1127" s="19">
        <f t="shared" si="35"/>
        <v>7</v>
      </c>
      <c r="N1127" s="20" t="s">
        <v>55</v>
      </c>
      <c r="O1127" s="1" t="s">
        <v>2521</v>
      </c>
      <c r="P1127" s="1"/>
      <c r="Q1127" s="33"/>
      <c r="R1127" s="112" t="s">
        <v>157</v>
      </c>
      <c r="S1127" s="7" t="str">
        <f>EMENTARIO[[#This Row],[NR]]&amp;" - "&amp;EMENTARIO[[#This Row],[Especificação]]</f>
        <v>1.2.1.7.04.2.3 - Contribuição sobre Loterias de Números - Parcelamentos - Dívida Ativa</v>
      </c>
    </row>
    <row r="1128" spans="2:19" ht="30" x14ac:dyDescent="0.25">
      <c r="B1128" s="128"/>
      <c r="C1128" s="19" t="s">
        <v>1513</v>
      </c>
      <c r="D1128" s="19" t="s">
        <v>1522</v>
      </c>
      <c r="E1128" s="19" t="s">
        <v>1513</v>
      </c>
      <c r="F1128" s="19" t="s">
        <v>1520</v>
      </c>
      <c r="G1128" s="19" t="s">
        <v>1527</v>
      </c>
      <c r="H1128" s="19" t="s">
        <v>1522</v>
      </c>
      <c r="I1128" s="19" t="s">
        <v>1523</v>
      </c>
      <c r="J1128" s="19" t="s">
        <v>9532</v>
      </c>
      <c r="K1128" s="21" t="s">
        <v>5372</v>
      </c>
      <c r="L1128" s="19" t="str">
        <f t="shared" si="34"/>
        <v>A</v>
      </c>
      <c r="M1128" s="19">
        <f t="shared" si="35"/>
        <v>7</v>
      </c>
      <c r="N1128" s="20" t="s">
        <v>55</v>
      </c>
      <c r="O1128" s="1" t="s">
        <v>2521</v>
      </c>
      <c r="P1128" s="1"/>
      <c r="Q1128" s="33"/>
      <c r="R1128" s="112" t="s">
        <v>157</v>
      </c>
      <c r="S1128" s="7" t="str">
        <f>EMENTARIO[[#This Row],[NR]]&amp;" - "&amp;EMENTARIO[[#This Row],[Especificação]]</f>
        <v>1.2.1.7.04.2.4 - Contribuição sobre Loterias de Números - Parcelamentos - Dívida Ativa - Multas e Juros de Mora da Dívida Ativa</v>
      </c>
    </row>
    <row r="1129" spans="2:19" x14ac:dyDescent="0.25">
      <c r="B1129" s="128"/>
      <c r="C1129" s="19" t="s">
        <v>1513</v>
      </c>
      <c r="D1129" s="19" t="s">
        <v>1522</v>
      </c>
      <c r="E1129" s="19" t="s">
        <v>1513</v>
      </c>
      <c r="F1129" s="19" t="s">
        <v>1520</v>
      </c>
      <c r="G1129" s="19" t="s">
        <v>1527</v>
      </c>
      <c r="H1129" s="19" t="s">
        <v>1522</v>
      </c>
      <c r="I1129" s="19" t="s">
        <v>1524</v>
      </c>
      <c r="J1129" s="19" t="s">
        <v>9533</v>
      </c>
      <c r="K1129" s="21" t="s">
        <v>5373</v>
      </c>
      <c r="L1129" s="19" t="str">
        <f t="shared" si="34"/>
        <v>A</v>
      </c>
      <c r="M1129" s="19">
        <f t="shared" si="35"/>
        <v>7</v>
      </c>
      <c r="N1129" s="20" t="s">
        <v>55</v>
      </c>
      <c r="O1129" s="1" t="s">
        <v>2521</v>
      </c>
      <c r="P1129" s="1"/>
      <c r="Q1129" s="33"/>
      <c r="R1129" s="112" t="s">
        <v>157</v>
      </c>
      <c r="S1129" s="7" t="str">
        <f>EMENTARIO[[#This Row],[NR]]&amp;" - "&amp;EMENTARIO[[#This Row],[Especificação]]</f>
        <v>1.2.1.7.04.2.5 - Contribuição sobre Loterias de Números - Parcelamentos - Multas</v>
      </c>
    </row>
    <row r="1130" spans="2:19" x14ac:dyDescent="0.25">
      <c r="B1130" s="128"/>
      <c r="C1130" s="19" t="s">
        <v>1513</v>
      </c>
      <c r="D1130" s="19" t="s">
        <v>1522</v>
      </c>
      <c r="E1130" s="19" t="s">
        <v>1513</v>
      </c>
      <c r="F1130" s="19" t="s">
        <v>1520</v>
      </c>
      <c r="G1130" s="19" t="s">
        <v>1527</v>
      </c>
      <c r="H1130" s="19" t="s">
        <v>1522</v>
      </c>
      <c r="I1130" s="19" t="s">
        <v>1518</v>
      </c>
      <c r="J1130" s="19" t="s">
        <v>9534</v>
      </c>
      <c r="K1130" s="21" t="s">
        <v>5374</v>
      </c>
      <c r="L1130" s="19" t="str">
        <f t="shared" si="34"/>
        <v>A</v>
      </c>
      <c r="M1130" s="19">
        <f t="shared" si="35"/>
        <v>7</v>
      </c>
      <c r="N1130" s="20" t="s">
        <v>55</v>
      </c>
      <c r="O1130" s="1" t="s">
        <v>2521</v>
      </c>
      <c r="P1130" s="1"/>
      <c r="Q1130" s="33"/>
      <c r="R1130" s="112" t="s">
        <v>157</v>
      </c>
      <c r="S1130" s="7" t="str">
        <f>EMENTARIO[[#This Row],[NR]]&amp;" - "&amp;EMENTARIO[[#This Row],[Especificação]]</f>
        <v>1.2.1.7.04.2.6 - Contribuição sobre Loterias de Números - Parcelamentos - Juros de Mora</v>
      </c>
    </row>
    <row r="1131" spans="2:19" ht="30" x14ac:dyDescent="0.25">
      <c r="B1131" s="128"/>
      <c r="C1131" s="19" t="s">
        <v>1513</v>
      </c>
      <c r="D1131" s="19" t="s">
        <v>1522</v>
      </c>
      <c r="E1131" s="19" t="s">
        <v>1513</v>
      </c>
      <c r="F1131" s="19" t="s">
        <v>1520</v>
      </c>
      <c r="G1131" s="19" t="s">
        <v>1527</v>
      </c>
      <c r="H1131" s="19" t="s">
        <v>1522</v>
      </c>
      <c r="I1131" s="19" t="s">
        <v>1520</v>
      </c>
      <c r="J1131" s="19" t="s">
        <v>9535</v>
      </c>
      <c r="K1131" s="21" t="s">
        <v>5375</v>
      </c>
      <c r="L1131" s="19" t="str">
        <f t="shared" si="34"/>
        <v>A</v>
      </c>
      <c r="M1131" s="19">
        <f t="shared" si="35"/>
        <v>7</v>
      </c>
      <c r="N1131" s="20" t="s">
        <v>55</v>
      </c>
      <c r="O1131" s="1" t="s">
        <v>2521</v>
      </c>
      <c r="P1131" s="1"/>
      <c r="Q1131" s="33"/>
      <c r="R1131" s="112" t="s">
        <v>157</v>
      </c>
      <c r="S1131" s="7" t="str">
        <f>EMENTARIO[[#This Row],[NR]]&amp;" - "&amp;EMENTARIO[[#This Row],[Especificação]]</f>
        <v>1.2.1.7.04.2.7 - Contribuição sobre Loterias de Números - Parcelamentos - Dívida Ativa - Multas da Dívida Ativa</v>
      </c>
    </row>
    <row r="1132" spans="2:19" ht="30" x14ac:dyDescent="0.25">
      <c r="B1132" s="128"/>
      <c r="C1132" s="19" t="s">
        <v>1513</v>
      </c>
      <c r="D1132" s="19" t="s">
        <v>1522</v>
      </c>
      <c r="E1132" s="19" t="s">
        <v>1513</v>
      </c>
      <c r="F1132" s="19" t="s">
        <v>1520</v>
      </c>
      <c r="G1132" s="19" t="s">
        <v>1527</v>
      </c>
      <c r="H1132" s="19" t="s">
        <v>1522</v>
      </c>
      <c r="I1132" s="19" t="s">
        <v>1521</v>
      </c>
      <c r="J1132" s="19" t="s">
        <v>9536</v>
      </c>
      <c r="K1132" s="1" t="s">
        <v>5376</v>
      </c>
      <c r="L1132" s="19" t="str">
        <f t="shared" si="34"/>
        <v>A</v>
      </c>
      <c r="M1132" s="19">
        <f t="shared" si="35"/>
        <v>7</v>
      </c>
      <c r="N1132" s="20" t="s">
        <v>45</v>
      </c>
      <c r="O1132" s="1" t="s">
        <v>2521</v>
      </c>
      <c r="P1132" s="1"/>
      <c r="Q1132" s="33"/>
      <c r="R1132" s="112" t="s">
        <v>157</v>
      </c>
      <c r="S1132" s="7" t="str">
        <f>EMENTARIO[[#This Row],[NR]]&amp;" - "&amp;EMENTARIO[[#This Row],[Especificação]]</f>
        <v>1.2.1.7.04.2.8 - Contribuição sobre Loterias de Números - Parcelamentos - Juros de Mora da Dívida Ativa</v>
      </c>
    </row>
    <row r="1133" spans="2:19" x14ac:dyDescent="0.25">
      <c r="B1133" s="128"/>
      <c r="C1133" s="19" t="s">
        <v>1513</v>
      </c>
      <c r="D1133" s="19" t="s">
        <v>1522</v>
      </c>
      <c r="E1133" s="19" t="s">
        <v>1513</v>
      </c>
      <c r="F1133" s="19" t="s">
        <v>1520</v>
      </c>
      <c r="G1133" s="19" t="s">
        <v>1528</v>
      </c>
      <c r="H1133" s="19" t="s">
        <v>1516</v>
      </c>
      <c r="I1133" s="19" t="s">
        <v>1516</v>
      </c>
      <c r="J1133" s="19" t="s">
        <v>9537</v>
      </c>
      <c r="K1133" s="1" t="s">
        <v>3177</v>
      </c>
      <c r="L1133" s="19" t="str">
        <f t="shared" si="34"/>
        <v>S</v>
      </c>
      <c r="M1133" s="19">
        <f t="shared" si="35"/>
        <v>5</v>
      </c>
      <c r="N1133" s="20" t="s">
        <v>51</v>
      </c>
      <c r="O1133" s="1" t="s">
        <v>3178</v>
      </c>
      <c r="P1133" s="1"/>
      <c r="Q1133" s="33"/>
      <c r="R1133" s="112" t="s">
        <v>157</v>
      </c>
      <c r="S1133" s="7" t="str">
        <f>EMENTARIO[[#This Row],[NR]]&amp;" - "&amp;EMENTARIO[[#This Row],[Especificação]]</f>
        <v>1.2.1.7.05.0.0 - Contribuição sobre a Loteria Instantânea</v>
      </c>
    </row>
    <row r="1134" spans="2:19" x14ac:dyDescent="0.25">
      <c r="B1134" s="128"/>
      <c r="C1134" s="19" t="s">
        <v>1513</v>
      </c>
      <c r="D1134" s="19" t="s">
        <v>1522</v>
      </c>
      <c r="E1134" s="19" t="s">
        <v>1513</v>
      </c>
      <c r="F1134" s="19" t="s">
        <v>1520</v>
      </c>
      <c r="G1134" s="19" t="s">
        <v>1528</v>
      </c>
      <c r="H1134" s="19" t="s">
        <v>1513</v>
      </c>
      <c r="I1134" s="19" t="s">
        <v>1516</v>
      </c>
      <c r="J1134" s="19" t="s">
        <v>9538</v>
      </c>
      <c r="K1134" s="21" t="s">
        <v>3177</v>
      </c>
      <c r="L1134" s="19" t="str">
        <f t="shared" si="34"/>
        <v>S</v>
      </c>
      <c r="M1134" s="19">
        <f t="shared" si="35"/>
        <v>6</v>
      </c>
      <c r="N1134" s="20" t="s">
        <v>51</v>
      </c>
      <c r="O1134" s="1" t="s">
        <v>3179</v>
      </c>
      <c r="P1134" s="1"/>
      <c r="Q1134" s="33"/>
      <c r="R1134" s="112" t="s">
        <v>157</v>
      </c>
      <c r="S1134" s="7" t="str">
        <f>EMENTARIO[[#This Row],[NR]]&amp;" - "&amp;EMENTARIO[[#This Row],[Especificação]]</f>
        <v>1.2.1.7.05.1.0 - Contribuição sobre a Loteria Instantânea</v>
      </c>
    </row>
    <row r="1135" spans="2:19" x14ac:dyDescent="0.25">
      <c r="B1135" s="128"/>
      <c r="C1135" s="19" t="s">
        <v>1513</v>
      </c>
      <c r="D1135" s="19" t="s">
        <v>1522</v>
      </c>
      <c r="E1135" s="19" t="s">
        <v>1513</v>
      </c>
      <c r="F1135" s="19" t="s">
        <v>1520</v>
      </c>
      <c r="G1135" s="19" t="s">
        <v>1528</v>
      </c>
      <c r="H1135" s="19" t="s">
        <v>1513</v>
      </c>
      <c r="I1135" s="19" t="s">
        <v>1513</v>
      </c>
      <c r="J1135" s="19" t="s">
        <v>9539</v>
      </c>
      <c r="K1135" s="21" t="s">
        <v>5377</v>
      </c>
      <c r="L1135" s="19" t="str">
        <f t="shared" si="34"/>
        <v>A</v>
      </c>
      <c r="M1135" s="19">
        <f t="shared" si="35"/>
        <v>7</v>
      </c>
      <c r="N1135" s="20" t="s">
        <v>45</v>
      </c>
      <c r="O1135" s="40" t="s">
        <v>2521</v>
      </c>
      <c r="P1135" s="1"/>
      <c r="Q1135" s="33"/>
      <c r="R1135" s="112" t="s">
        <v>157</v>
      </c>
      <c r="S1135" s="7" t="str">
        <f>EMENTARIO[[#This Row],[NR]]&amp;" - "&amp;EMENTARIO[[#This Row],[Especificação]]</f>
        <v>1.2.1.7.05.1.1 - Contribuição sobre a Loteria Instantânea - Principal</v>
      </c>
    </row>
    <row r="1136" spans="2:19" x14ac:dyDescent="0.25">
      <c r="B1136" s="128"/>
      <c r="C1136" s="19" t="s">
        <v>1513</v>
      </c>
      <c r="D1136" s="19" t="s">
        <v>1522</v>
      </c>
      <c r="E1136" s="19" t="s">
        <v>1513</v>
      </c>
      <c r="F1136" s="19" t="s">
        <v>1520</v>
      </c>
      <c r="G1136" s="19" t="s">
        <v>1528</v>
      </c>
      <c r="H1136" s="19" t="s">
        <v>1513</v>
      </c>
      <c r="I1136" s="19" t="s">
        <v>1522</v>
      </c>
      <c r="J1136" s="19" t="s">
        <v>9540</v>
      </c>
      <c r="K1136" s="21" t="s">
        <v>5378</v>
      </c>
      <c r="L1136" s="19" t="str">
        <f t="shared" si="34"/>
        <v>A</v>
      </c>
      <c r="M1136" s="19">
        <f t="shared" si="35"/>
        <v>7</v>
      </c>
      <c r="N1136" s="20" t="s">
        <v>51</v>
      </c>
      <c r="O1136" s="1" t="s">
        <v>2521</v>
      </c>
      <c r="P1136" s="1"/>
      <c r="Q1136" s="33"/>
      <c r="R1136" s="112" t="s">
        <v>157</v>
      </c>
      <c r="S1136" s="7" t="str">
        <f>EMENTARIO[[#This Row],[NR]]&amp;" - "&amp;EMENTARIO[[#This Row],[Especificação]]</f>
        <v>1.2.1.7.05.1.2 - Contribuição sobre a Loteria Instantânea - Multas e Juros de Mora</v>
      </c>
    </row>
    <row r="1137" spans="2:19" x14ac:dyDescent="0.25">
      <c r="B1137" s="128"/>
      <c r="C1137" s="19" t="s">
        <v>1513</v>
      </c>
      <c r="D1137" s="19" t="s">
        <v>1522</v>
      </c>
      <c r="E1137" s="19" t="s">
        <v>1513</v>
      </c>
      <c r="F1137" s="19" t="s">
        <v>1520</v>
      </c>
      <c r="G1137" s="19" t="s">
        <v>1528</v>
      </c>
      <c r="H1137" s="19" t="s">
        <v>1513</v>
      </c>
      <c r="I1137" s="19" t="s">
        <v>1514</v>
      </c>
      <c r="J1137" s="19" t="s">
        <v>9541</v>
      </c>
      <c r="K1137" s="21" t="s">
        <v>5379</v>
      </c>
      <c r="L1137" s="19" t="str">
        <f t="shared" si="34"/>
        <v>A</v>
      </c>
      <c r="M1137" s="19">
        <f t="shared" si="35"/>
        <v>7</v>
      </c>
      <c r="N1137" s="20" t="s">
        <v>51</v>
      </c>
      <c r="O1137" s="1" t="s">
        <v>2521</v>
      </c>
      <c r="P1137" s="1"/>
      <c r="Q1137" s="33"/>
      <c r="R1137" s="112" t="s">
        <v>157</v>
      </c>
      <c r="S1137" s="7" t="str">
        <f>EMENTARIO[[#This Row],[NR]]&amp;" - "&amp;EMENTARIO[[#This Row],[Especificação]]</f>
        <v>1.2.1.7.05.1.3 - Contribuição sobre a Loteria Instantânea - Dívida Ativa</v>
      </c>
    </row>
    <row r="1138" spans="2:19" ht="30" x14ac:dyDescent="0.25">
      <c r="B1138" s="128"/>
      <c r="C1138" s="19" t="s">
        <v>1513</v>
      </c>
      <c r="D1138" s="19" t="s">
        <v>1522</v>
      </c>
      <c r="E1138" s="19" t="s">
        <v>1513</v>
      </c>
      <c r="F1138" s="19" t="s">
        <v>1520</v>
      </c>
      <c r="G1138" s="19" t="s">
        <v>1528</v>
      </c>
      <c r="H1138" s="19" t="s">
        <v>1513</v>
      </c>
      <c r="I1138" s="19" t="s">
        <v>1523</v>
      </c>
      <c r="J1138" s="19" t="s">
        <v>9542</v>
      </c>
      <c r="K1138" s="21" t="s">
        <v>5380</v>
      </c>
      <c r="L1138" s="19" t="str">
        <f t="shared" si="34"/>
        <v>A</v>
      </c>
      <c r="M1138" s="19">
        <f t="shared" si="35"/>
        <v>7</v>
      </c>
      <c r="N1138" s="20" t="s">
        <v>45</v>
      </c>
      <c r="O1138" s="1" t="s">
        <v>2521</v>
      </c>
      <c r="P1138" s="1"/>
      <c r="Q1138" s="33"/>
      <c r="R1138" s="112" t="s">
        <v>157</v>
      </c>
      <c r="S1138" s="7" t="str">
        <f>EMENTARIO[[#This Row],[NR]]&amp;" - "&amp;EMENTARIO[[#This Row],[Especificação]]</f>
        <v>1.2.1.7.05.1.4 - Contribuição sobre a Loteria Instantânea - Dívida Ativa - Multas e Juros de Mora da Dívida Ativa</v>
      </c>
    </row>
    <row r="1139" spans="2:19" x14ac:dyDescent="0.25">
      <c r="B1139" s="128"/>
      <c r="C1139" s="19" t="s">
        <v>1513</v>
      </c>
      <c r="D1139" s="19" t="s">
        <v>1522</v>
      </c>
      <c r="E1139" s="19" t="s">
        <v>1513</v>
      </c>
      <c r="F1139" s="19" t="s">
        <v>1520</v>
      </c>
      <c r="G1139" s="19" t="s">
        <v>1528</v>
      </c>
      <c r="H1139" s="19" t="s">
        <v>1513</v>
      </c>
      <c r="I1139" s="19" t="s">
        <v>1524</v>
      </c>
      <c r="J1139" s="19" t="s">
        <v>9543</v>
      </c>
      <c r="K1139" s="21" t="s">
        <v>5381</v>
      </c>
      <c r="L1139" s="19" t="str">
        <f t="shared" si="34"/>
        <v>A</v>
      </c>
      <c r="M1139" s="19">
        <f t="shared" si="35"/>
        <v>7</v>
      </c>
      <c r="N1139" s="20" t="s">
        <v>45</v>
      </c>
      <c r="O1139" s="1" t="s">
        <v>2521</v>
      </c>
      <c r="P1139" s="1"/>
      <c r="Q1139" s="33"/>
      <c r="R1139" s="112" t="s">
        <v>157</v>
      </c>
      <c r="S1139" s="7" t="str">
        <f>EMENTARIO[[#This Row],[NR]]&amp;" - "&amp;EMENTARIO[[#This Row],[Especificação]]</f>
        <v>1.2.1.7.05.1.5 - Contribuição sobre a Loteria Instantânea - Multas</v>
      </c>
    </row>
    <row r="1140" spans="2:19" x14ac:dyDescent="0.25">
      <c r="B1140" s="128"/>
      <c r="C1140" s="19" t="s">
        <v>1513</v>
      </c>
      <c r="D1140" s="19" t="s">
        <v>1522</v>
      </c>
      <c r="E1140" s="19" t="s">
        <v>1513</v>
      </c>
      <c r="F1140" s="19" t="s">
        <v>1520</v>
      </c>
      <c r="G1140" s="19" t="s">
        <v>1528</v>
      </c>
      <c r="H1140" s="19" t="s">
        <v>1513</v>
      </c>
      <c r="I1140" s="19" t="s">
        <v>1518</v>
      </c>
      <c r="J1140" s="19" t="s">
        <v>9544</v>
      </c>
      <c r="K1140" s="21" t="s">
        <v>5382</v>
      </c>
      <c r="L1140" s="19" t="str">
        <f t="shared" si="34"/>
        <v>A</v>
      </c>
      <c r="M1140" s="19">
        <f t="shared" si="35"/>
        <v>7</v>
      </c>
      <c r="N1140" s="20" t="s">
        <v>45</v>
      </c>
      <c r="O1140" s="1" t="s">
        <v>2521</v>
      </c>
      <c r="P1140" s="1"/>
      <c r="Q1140" s="33"/>
      <c r="R1140" s="112" t="s">
        <v>157</v>
      </c>
      <c r="S1140" s="7" t="str">
        <f>EMENTARIO[[#This Row],[NR]]&amp;" - "&amp;EMENTARIO[[#This Row],[Especificação]]</f>
        <v>1.2.1.7.05.1.6 - Contribuição sobre a Loteria Instantânea - Juros de Mora</v>
      </c>
    </row>
    <row r="1141" spans="2:19" ht="30" x14ac:dyDescent="0.25">
      <c r="B1141" s="128"/>
      <c r="C1141" s="19" t="s">
        <v>1513</v>
      </c>
      <c r="D1141" s="19" t="s">
        <v>1522</v>
      </c>
      <c r="E1141" s="19" t="s">
        <v>1513</v>
      </c>
      <c r="F1141" s="19" t="s">
        <v>1520</v>
      </c>
      <c r="G1141" s="19" t="s">
        <v>1528</v>
      </c>
      <c r="H1141" s="19" t="s">
        <v>1513</v>
      </c>
      <c r="I1141" s="19" t="s">
        <v>1520</v>
      </c>
      <c r="J1141" s="19" t="s">
        <v>9545</v>
      </c>
      <c r="K1141" s="21" t="s">
        <v>5383</v>
      </c>
      <c r="L1141" s="19" t="str">
        <f t="shared" si="34"/>
        <v>A</v>
      </c>
      <c r="M1141" s="19">
        <f t="shared" si="35"/>
        <v>7</v>
      </c>
      <c r="N1141" s="20" t="s">
        <v>51</v>
      </c>
      <c r="O1141" s="1" t="s">
        <v>2521</v>
      </c>
      <c r="P1141" s="1"/>
      <c r="Q1141" s="33"/>
      <c r="R1141" s="112" t="s">
        <v>157</v>
      </c>
      <c r="S1141" s="7" t="str">
        <f>EMENTARIO[[#This Row],[NR]]&amp;" - "&amp;EMENTARIO[[#This Row],[Especificação]]</f>
        <v>1.2.1.7.05.1.7 - Contribuição sobre a Loteria Instantânea - Dívida Ativa - Multas da Dívida Ativa</v>
      </c>
    </row>
    <row r="1142" spans="2:19" x14ac:dyDescent="0.25">
      <c r="B1142" s="128"/>
      <c r="C1142" s="19" t="s">
        <v>1513</v>
      </c>
      <c r="D1142" s="19" t="s">
        <v>1522</v>
      </c>
      <c r="E1142" s="19" t="s">
        <v>1513</v>
      </c>
      <c r="F1142" s="19" t="s">
        <v>1520</v>
      </c>
      <c r="G1142" s="19" t="s">
        <v>1528</v>
      </c>
      <c r="H1142" s="19" t="s">
        <v>1513</v>
      </c>
      <c r="I1142" s="19" t="s">
        <v>1521</v>
      </c>
      <c r="J1142" s="19" t="s">
        <v>9546</v>
      </c>
      <c r="K1142" s="21" t="s">
        <v>5384</v>
      </c>
      <c r="L1142" s="19" t="str">
        <f t="shared" si="34"/>
        <v>A</v>
      </c>
      <c r="M1142" s="19">
        <f t="shared" si="35"/>
        <v>7</v>
      </c>
      <c r="N1142" s="20" t="s">
        <v>51</v>
      </c>
      <c r="O1142" s="1" t="s">
        <v>2521</v>
      </c>
      <c r="P1142" s="1"/>
      <c r="Q1142" s="33"/>
      <c r="R1142" s="112" t="s">
        <v>157</v>
      </c>
      <c r="S1142" s="7" t="str">
        <f>EMENTARIO[[#This Row],[NR]]&amp;" - "&amp;EMENTARIO[[#This Row],[Especificação]]</f>
        <v>1.2.1.7.05.1.8 - Contribuição sobre a Loteria Instantânea - Juros de Mora da Dívida Ativa</v>
      </c>
    </row>
    <row r="1143" spans="2:19" x14ac:dyDescent="0.25">
      <c r="B1143" s="128"/>
      <c r="C1143" s="19" t="s">
        <v>1513</v>
      </c>
      <c r="D1143" s="19" t="s">
        <v>1522</v>
      </c>
      <c r="E1143" s="19" t="s">
        <v>1513</v>
      </c>
      <c r="F1143" s="19" t="s">
        <v>1520</v>
      </c>
      <c r="G1143" s="19" t="s">
        <v>1528</v>
      </c>
      <c r="H1143" s="19" t="s">
        <v>1522</v>
      </c>
      <c r="I1143" s="19" t="s">
        <v>1516</v>
      </c>
      <c r="J1143" s="19" t="s">
        <v>9547</v>
      </c>
      <c r="K1143" s="21" t="s">
        <v>3180</v>
      </c>
      <c r="L1143" s="19" t="str">
        <f t="shared" si="34"/>
        <v>S</v>
      </c>
      <c r="M1143" s="19">
        <f t="shared" si="35"/>
        <v>6</v>
      </c>
      <c r="N1143" s="20" t="s">
        <v>51</v>
      </c>
      <c r="O1143" s="1" t="s">
        <v>3181</v>
      </c>
      <c r="P1143" s="1"/>
      <c r="Q1143" s="33"/>
      <c r="R1143" s="112" t="s">
        <v>157</v>
      </c>
      <c r="S1143" s="7" t="str">
        <f>EMENTARIO[[#This Row],[NR]]&amp;" - "&amp;EMENTARIO[[#This Row],[Especificação]]</f>
        <v>1.2.1.7.05.2.0 - Contribuição sobre a Loteria Instantânea - Parcelamentos</v>
      </c>
    </row>
    <row r="1144" spans="2:19" x14ac:dyDescent="0.25">
      <c r="B1144" s="128"/>
      <c r="C1144" s="19" t="s">
        <v>1513</v>
      </c>
      <c r="D1144" s="19" t="s">
        <v>1522</v>
      </c>
      <c r="E1144" s="19" t="s">
        <v>1513</v>
      </c>
      <c r="F1144" s="19" t="s">
        <v>1520</v>
      </c>
      <c r="G1144" s="19" t="s">
        <v>1528</v>
      </c>
      <c r="H1144" s="19" t="s">
        <v>1522</v>
      </c>
      <c r="I1144" s="19" t="s">
        <v>1513</v>
      </c>
      <c r="J1144" s="19" t="s">
        <v>9548</v>
      </c>
      <c r="K1144" s="21" t="s">
        <v>5385</v>
      </c>
      <c r="L1144" s="19" t="str">
        <f t="shared" si="34"/>
        <v>A</v>
      </c>
      <c r="M1144" s="19">
        <f t="shared" si="35"/>
        <v>7</v>
      </c>
      <c r="N1144" s="20" t="s">
        <v>51</v>
      </c>
      <c r="O1144" s="1" t="s">
        <v>2521</v>
      </c>
      <c r="P1144" s="1"/>
      <c r="Q1144" s="33"/>
      <c r="R1144" s="112" t="s">
        <v>157</v>
      </c>
      <c r="S1144" s="7" t="str">
        <f>EMENTARIO[[#This Row],[NR]]&amp;" - "&amp;EMENTARIO[[#This Row],[Especificação]]</f>
        <v>1.2.1.7.05.2.1 - Contribuição sobre a Loteria Instantânea - Parcelamentos - Principal</v>
      </c>
    </row>
    <row r="1145" spans="2:19" ht="30" x14ac:dyDescent="0.25">
      <c r="B1145" s="128"/>
      <c r="C1145" s="19" t="s">
        <v>1513</v>
      </c>
      <c r="D1145" s="19" t="s">
        <v>1522</v>
      </c>
      <c r="E1145" s="19" t="s">
        <v>1513</v>
      </c>
      <c r="F1145" s="19" t="s">
        <v>1520</v>
      </c>
      <c r="G1145" s="19" t="s">
        <v>1528</v>
      </c>
      <c r="H1145" s="19" t="s">
        <v>1522</v>
      </c>
      <c r="I1145" s="19" t="s">
        <v>1522</v>
      </c>
      <c r="J1145" s="19" t="s">
        <v>9549</v>
      </c>
      <c r="K1145" s="21" t="s">
        <v>5386</v>
      </c>
      <c r="L1145" s="19" t="str">
        <f t="shared" si="34"/>
        <v>A</v>
      </c>
      <c r="M1145" s="19">
        <f t="shared" si="35"/>
        <v>7</v>
      </c>
      <c r="N1145" s="20" t="s">
        <v>51</v>
      </c>
      <c r="O1145" s="1" t="s">
        <v>2521</v>
      </c>
      <c r="P1145" s="1"/>
      <c r="Q1145" s="33"/>
      <c r="R1145" s="112" t="s">
        <v>157</v>
      </c>
      <c r="S1145" s="7" t="str">
        <f>EMENTARIO[[#This Row],[NR]]&amp;" - "&amp;EMENTARIO[[#This Row],[Especificação]]</f>
        <v>1.2.1.7.05.2.2 - Contribuição sobre a Loteria Instantânea - Parcelamentos - Multas e Juros de Mora</v>
      </c>
    </row>
    <row r="1146" spans="2:19" x14ac:dyDescent="0.25">
      <c r="B1146" s="128"/>
      <c r="C1146" s="19" t="s">
        <v>1513</v>
      </c>
      <c r="D1146" s="19" t="s">
        <v>1522</v>
      </c>
      <c r="E1146" s="19" t="s">
        <v>1513</v>
      </c>
      <c r="F1146" s="19" t="s">
        <v>1520</v>
      </c>
      <c r="G1146" s="19" t="s">
        <v>1528</v>
      </c>
      <c r="H1146" s="19" t="s">
        <v>1522</v>
      </c>
      <c r="I1146" s="19" t="s">
        <v>1514</v>
      </c>
      <c r="J1146" s="19" t="s">
        <v>9550</v>
      </c>
      <c r="K1146" s="21" t="s">
        <v>5387</v>
      </c>
      <c r="L1146" s="19" t="str">
        <f t="shared" si="34"/>
        <v>A</v>
      </c>
      <c r="M1146" s="19">
        <f t="shared" si="35"/>
        <v>7</v>
      </c>
      <c r="N1146" s="20" t="s">
        <v>51</v>
      </c>
      <c r="O1146" s="1" t="s">
        <v>2521</v>
      </c>
      <c r="P1146" s="1"/>
      <c r="Q1146" s="33"/>
      <c r="R1146" s="112" t="s">
        <v>157</v>
      </c>
      <c r="S1146" s="7" t="str">
        <f>EMENTARIO[[#This Row],[NR]]&amp;" - "&amp;EMENTARIO[[#This Row],[Especificação]]</f>
        <v>1.2.1.7.05.2.3 - Contribuição sobre a Loteria Instantânea - Parcelamentos - Dívida Ativa</v>
      </c>
    </row>
    <row r="1147" spans="2:19" ht="30" x14ac:dyDescent="0.25">
      <c r="B1147" s="128"/>
      <c r="C1147" s="19" t="s">
        <v>1513</v>
      </c>
      <c r="D1147" s="19" t="s">
        <v>1522</v>
      </c>
      <c r="E1147" s="19" t="s">
        <v>1513</v>
      </c>
      <c r="F1147" s="19" t="s">
        <v>1520</v>
      </c>
      <c r="G1147" s="19" t="s">
        <v>1528</v>
      </c>
      <c r="H1147" s="19" t="s">
        <v>1522</v>
      </c>
      <c r="I1147" s="19" t="s">
        <v>1523</v>
      </c>
      <c r="J1147" s="19" t="s">
        <v>9551</v>
      </c>
      <c r="K1147" s="21" t="s">
        <v>5388</v>
      </c>
      <c r="L1147" s="19" t="str">
        <f t="shared" si="34"/>
        <v>A</v>
      </c>
      <c r="M1147" s="19">
        <f t="shared" si="35"/>
        <v>7</v>
      </c>
      <c r="N1147" s="20" t="s">
        <v>51</v>
      </c>
      <c r="O1147" s="1" t="s">
        <v>2521</v>
      </c>
      <c r="P1147" s="1"/>
      <c r="Q1147" s="33"/>
      <c r="R1147" s="112" t="s">
        <v>157</v>
      </c>
      <c r="S1147" s="7" t="str">
        <f>EMENTARIO[[#This Row],[NR]]&amp;" - "&amp;EMENTARIO[[#This Row],[Especificação]]</f>
        <v>1.2.1.7.05.2.4 - Contribuição sobre a Loteria Instantânea - Parcelamentos - Dívida Ativa - Multas e Juros de Mora da Dívida Ativa</v>
      </c>
    </row>
    <row r="1148" spans="2:19" x14ac:dyDescent="0.25">
      <c r="B1148" s="7"/>
      <c r="C1148" s="19" t="s">
        <v>1513</v>
      </c>
      <c r="D1148" s="19" t="s">
        <v>1522</v>
      </c>
      <c r="E1148" s="19" t="s">
        <v>1513</v>
      </c>
      <c r="F1148" s="19" t="s">
        <v>1520</v>
      </c>
      <c r="G1148" s="19" t="s">
        <v>1528</v>
      </c>
      <c r="H1148" s="19" t="s">
        <v>1522</v>
      </c>
      <c r="I1148" s="19" t="s">
        <v>1524</v>
      </c>
      <c r="J1148" s="19" t="s">
        <v>9552</v>
      </c>
      <c r="K1148" s="21" t="s">
        <v>5389</v>
      </c>
      <c r="L1148" s="19" t="str">
        <f t="shared" si="34"/>
        <v>A</v>
      </c>
      <c r="M1148" s="19">
        <f t="shared" si="35"/>
        <v>7</v>
      </c>
      <c r="N1148" s="20" t="s">
        <v>51</v>
      </c>
      <c r="O1148" s="1" t="s">
        <v>2521</v>
      </c>
      <c r="P1148" s="1"/>
      <c r="Q1148" s="33"/>
      <c r="R1148" s="112" t="s">
        <v>157</v>
      </c>
      <c r="S1148" s="7" t="str">
        <f>EMENTARIO[[#This Row],[NR]]&amp;" - "&amp;EMENTARIO[[#This Row],[Especificação]]</f>
        <v>1.2.1.7.05.2.5 - Contribuição sobre a Loteria Instantânea - Parcelamentos - Multas</v>
      </c>
    </row>
    <row r="1149" spans="2:19" x14ac:dyDescent="0.25">
      <c r="B1149" s="7"/>
      <c r="C1149" s="19" t="s">
        <v>1513</v>
      </c>
      <c r="D1149" s="19" t="s">
        <v>1522</v>
      </c>
      <c r="E1149" s="19" t="s">
        <v>1513</v>
      </c>
      <c r="F1149" s="19" t="s">
        <v>1520</v>
      </c>
      <c r="G1149" s="19" t="s">
        <v>1528</v>
      </c>
      <c r="H1149" s="19" t="s">
        <v>1522</v>
      </c>
      <c r="I1149" s="19" t="s">
        <v>1518</v>
      </c>
      <c r="J1149" s="19" t="s">
        <v>9553</v>
      </c>
      <c r="K1149" s="21" t="s">
        <v>5390</v>
      </c>
      <c r="L1149" s="19" t="str">
        <f t="shared" si="34"/>
        <v>A</v>
      </c>
      <c r="M1149" s="19">
        <f t="shared" si="35"/>
        <v>7</v>
      </c>
      <c r="N1149" s="20" t="s">
        <v>51</v>
      </c>
      <c r="O1149" s="1" t="s">
        <v>2521</v>
      </c>
      <c r="P1149" s="1"/>
      <c r="Q1149" s="33"/>
      <c r="R1149" s="112" t="s">
        <v>157</v>
      </c>
      <c r="S1149" s="7" t="str">
        <f>EMENTARIO[[#This Row],[NR]]&amp;" - "&amp;EMENTARIO[[#This Row],[Especificação]]</f>
        <v>1.2.1.7.05.2.6 - Contribuição sobre a Loteria Instantânea - Parcelamentos - Juros de Mora</v>
      </c>
    </row>
    <row r="1150" spans="2:19" ht="30" x14ac:dyDescent="0.25">
      <c r="B1150" s="7"/>
      <c r="C1150" s="19" t="s">
        <v>1513</v>
      </c>
      <c r="D1150" s="19" t="s">
        <v>1522</v>
      </c>
      <c r="E1150" s="19" t="s">
        <v>1513</v>
      </c>
      <c r="F1150" s="19" t="s">
        <v>1520</v>
      </c>
      <c r="G1150" s="19" t="s">
        <v>1528</v>
      </c>
      <c r="H1150" s="19" t="s">
        <v>1522</v>
      </c>
      <c r="I1150" s="19" t="s">
        <v>1520</v>
      </c>
      <c r="J1150" s="19" t="s">
        <v>9554</v>
      </c>
      <c r="K1150" s="21" t="s">
        <v>5391</v>
      </c>
      <c r="L1150" s="19" t="str">
        <f t="shared" si="34"/>
        <v>A</v>
      </c>
      <c r="M1150" s="19">
        <f t="shared" si="35"/>
        <v>7</v>
      </c>
      <c r="N1150" s="20" t="s">
        <v>51</v>
      </c>
      <c r="O1150" s="1" t="s">
        <v>2521</v>
      </c>
      <c r="P1150" s="1"/>
      <c r="Q1150" s="33"/>
      <c r="R1150" s="112" t="s">
        <v>157</v>
      </c>
      <c r="S1150" s="7" t="str">
        <f>EMENTARIO[[#This Row],[NR]]&amp;" - "&amp;EMENTARIO[[#This Row],[Especificação]]</f>
        <v>1.2.1.7.05.2.7 - Contribuição sobre a Loteria Instantânea - Parcelamentos - Dívida Ativa - Multas da Dívida Ativa</v>
      </c>
    </row>
    <row r="1151" spans="2:19" ht="30" x14ac:dyDescent="0.25">
      <c r="B1151" s="7"/>
      <c r="C1151" s="19" t="s">
        <v>1513</v>
      </c>
      <c r="D1151" s="19" t="s">
        <v>1522</v>
      </c>
      <c r="E1151" s="19" t="s">
        <v>1513</v>
      </c>
      <c r="F1151" s="19" t="s">
        <v>1520</v>
      </c>
      <c r="G1151" s="19" t="s">
        <v>1528</v>
      </c>
      <c r="H1151" s="19" t="s">
        <v>1522</v>
      </c>
      <c r="I1151" s="19" t="s">
        <v>1521</v>
      </c>
      <c r="J1151" s="19" t="s">
        <v>9555</v>
      </c>
      <c r="K1151" s="21" t="s">
        <v>5392</v>
      </c>
      <c r="L1151" s="19" t="str">
        <f t="shared" si="34"/>
        <v>A</v>
      </c>
      <c r="M1151" s="19">
        <f t="shared" si="35"/>
        <v>7</v>
      </c>
      <c r="N1151" s="20" t="s">
        <v>51</v>
      </c>
      <c r="O1151" s="1" t="s">
        <v>2521</v>
      </c>
      <c r="P1151" s="1"/>
      <c r="Q1151" s="33"/>
      <c r="R1151" s="112" t="s">
        <v>157</v>
      </c>
      <c r="S1151" s="7" t="str">
        <f>EMENTARIO[[#This Row],[NR]]&amp;" - "&amp;EMENTARIO[[#This Row],[Especificação]]</f>
        <v>1.2.1.7.05.2.8 - Contribuição sobre a Loteria Instantânea - Parcelamentos - Juros de Mora da Dívida Ativa</v>
      </c>
    </row>
    <row r="1152" spans="2:19" ht="30" x14ac:dyDescent="0.25">
      <c r="B1152" s="7"/>
      <c r="C1152" s="19" t="s">
        <v>1513</v>
      </c>
      <c r="D1152" s="19" t="s">
        <v>1522</v>
      </c>
      <c r="E1152" s="19" t="s">
        <v>1513</v>
      </c>
      <c r="F1152" s="19" t="s">
        <v>1520</v>
      </c>
      <c r="G1152" s="19" t="s">
        <v>1530</v>
      </c>
      <c r="H1152" s="19" t="s">
        <v>1516</v>
      </c>
      <c r="I1152" s="19" t="s">
        <v>1516</v>
      </c>
      <c r="J1152" s="19" t="s">
        <v>9556</v>
      </c>
      <c r="K1152" s="21" t="s">
        <v>3182</v>
      </c>
      <c r="L1152" s="19" t="str">
        <f t="shared" si="34"/>
        <v>S</v>
      </c>
      <c r="M1152" s="19">
        <f t="shared" si="35"/>
        <v>5</v>
      </c>
      <c r="N1152" s="20" t="s">
        <v>51</v>
      </c>
      <c r="O1152" s="1" t="s">
        <v>3183</v>
      </c>
      <c r="P1152" s="1"/>
      <c r="Q1152" s="33"/>
      <c r="R1152" s="112" t="s">
        <v>157</v>
      </c>
      <c r="S1152" s="7" t="str">
        <f>EMENTARIO[[#This Row],[NR]]&amp;" - "&amp;EMENTARIO[[#This Row],[Especificação]]</f>
        <v>1.2.1.7.06.0.0 - Contribuição sobre Concursos de Prognósticos - Modalidade Futebol</v>
      </c>
    </row>
    <row r="1153" spans="2:19" ht="30" x14ac:dyDescent="0.25">
      <c r="B1153" s="7"/>
      <c r="C1153" s="19" t="s">
        <v>1513</v>
      </c>
      <c r="D1153" s="19" t="s">
        <v>1522</v>
      </c>
      <c r="E1153" s="19" t="s">
        <v>1513</v>
      </c>
      <c r="F1153" s="19" t="s">
        <v>1520</v>
      </c>
      <c r="G1153" s="19" t="s">
        <v>1530</v>
      </c>
      <c r="H1153" s="19" t="s">
        <v>1513</v>
      </c>
      <c r="I1153" s="19" t="s">
        <v>1516</v>
      </c>
      <c r="J1153" s="19" t="s">
        <v>9557</v>
      </c>
      <c r="K1153" s="21" t="s">
        <v>3182</v>
      </c>
      <c r="L1153" s="19" t="str">
        <f t="shared" si="34"/>
        <v>S</v>
      </c>
      <c r="M1153" s="19">
        <f t="shared" si="35"/>
        <v>6</v>
      </c>
      <c r="N1153" s="20" t="s">
        <v>51</v>
      </c>
      <c r="O1153" s="1" t="s">
        <v>3184</v>
      </c>
      <c r="P1153" s="1"/>
      <c r="Q1153" s="33"/>
      <c r="R1153" s="112" t="s">
        <v>157</v>
      </c>
      <c r="S1153" s="7" t="str">
        <f>EMENTARIO[[#This Row],[NR]]&amp;" - "&amp;EMENTARIO[[#This Row],[Especificação]]</f>
        <v>1.2.1.7.06.1.0 - Contribuição sobre Concursos de Prognósticos - Modalidade Futebol</v>
      </c>
    </row>
    <row r="1154" spans="2:19" ht="30" x14ac:dyDescent="0.25">
      <c r="B1154" s="7"/>
      <c r="C1154" s="19" t="s">
        <v>1513</v>
      </c>
      <c r="D1154" s="19" t="s">
        <v>1522</v>
      </c>
      <c r="E1154" s="19" t="s">
        <v>1513</v>
      </c>
      <c r="F1154" s="19" t="s">
        <v>1520</v>
      </c>
      <c r="G1154" s="19" t="s">
        <v>1530</v>
      </c>
      <c r="H1154" s="19" t="s">
        <v>1513</v>
      </c>
      <c r="I1154" s="19" t="s">
        <v>1513</v>
      </c>
      <c r="J1154" s="19" t="s">
        <v>9558</v>
      </c>
      <c r="K1154" s="21" t="s">
        <v>5393</v>
      </c>
      <c r="L1154" s="19" t="str">
        <f t="shared" si="34"/>
        <v>A</v>
      </c>
      <c r="M1154" s="19">
        <f t="shared" si="35"/>
        <v>7</v>
      </c>
      <c r="N1154" s="20" t="s">
        <v>51</v>
      </c>
      <c r="O1154" s="1" t="s">
        <v>2521</v>
      </c>
      <c r="P1154" s="1"/>
      <c r="Q1154" s="33"/>
      <c r="R1154" s="112" t="s">
        <v>157</v>
      </c>
      <c r="S1154" s="7" t="str">
        <f>EMENTARIO[[#This Row],[NR]]&amp;" - "&amp;EMENTARIO[[#This Row],[Especificação]]</f>
        <v>1.2.1.7.06.1.1 - Contribuição sobre Concursos de Prognósticos - Modalidade Futebol - Principal</v>
      </c>
    </row>
    <row r="1155" spans="2:19" ht="30" x14ac:dyDescent="0.25">
      <c r="B1155" s="7"/>
      <c r="C1155" s="19" t="s">
        <v>1513</v>
      </c>
      <c r="D1155" s="19" t="s">
        <v>1522</v>
      </c>
      <c r="E1155" s="19" t="s">
        <v>1513</v>
      </c>
      <c r="F1155" s="19" t="s">
        <v>1520</v>
      </c>
      <c r="G1155" s="19" t="s">
        <v>1530</v>
      </c>
      <c r="H1155" s="19" t="s">
        <v>1513</v>
      </c>
      <c r="I1155" s="19" t="s">
        <v>1522</v>
      </c>
      <c r="J1155" s="19" t="s">
        <v>9559</v>
      </c>
      <c r="K1155" s="21" t="s">
        <v>5394</v>
      </c>
      <c r="L1155" s="19" t="str">
        <f t="shared" si="34"/>
        <v>A</v>
      </c>
      <c r="M1155" s="19">
        <f t="shared" si="35"/>
        <v>7</v>
      </c>
      <c r="N1155" s="20" t="s">
        <v>51</v>
      </c>
      <c r="O1155" s="1" t="s">
        <v>2521</v>
      </c>
      <c r="P1155" s="1"/>
      <c r="Q1155" s="33"/>
      <c r="R1155" s="112" t="s">
        <v>157</v>
      </c>
      <c r="S1155" s="7" t="str">
        <f>EMENTARIO[[#This Row],[NR]]&amp;" - "&amp;EMENTARIO[[#This Row],[Especificação]]</f>
        <v>1.2.1.7.06.1.2 - Contribuição sobre Concursos de Prognósticos - Modalidade Futebol - Multas e Juros de Mora</v>
      </c>
    </row>
    <row r="1156" spans="2:19" ht="30" x14ac:dyDescent="0.25">
      <c r="B1156" s="7"/>
      <c r="C1156" s="19" t="s">
        <v>1513</v>
      </c>
      <c r="D1156" s="19" t="s">
        <v>1522</v>
      </c>
      <c r="E1156" s="19" t="s">
        <v>1513</v>
      </c>
      <c r="F1156" s="19" t="s">
        <v>1520</v>
      </c>
      <c r="G1156" s="19" t="s">
        <v>1530</v>
      </c>
      <c r="H1156" s="19" t="s">
        <v>1513</v>
      </c>
      <c r="I1156" s="19" t="s">
        <v>1514</v>
      </c>
      <c r="J1156" s="19" t="s">
        <v>9560</v>
      </c>
      <c r="K1156" s="21" t="s">
        <v>5395</v>
      </c>
      <c r="L1156" s="19" t="str">
        <f t="shared" ref="L1156:L1219" si="36">IF(M1156 &lt; M1157,"S","A")</f>
        <v>A</v>
      </c>
      <c r="M1156" s="19">
        <f t="shared" ref="M1156:M1219" si="37">IF(VALUE(I1156)&gt;0,7,IF(VALUE(H1156)&gt;0,6,IF(VALUE(G1156)&gt;0,5,IF(VALUE(F1156)&gt;0,4,IF(VALUE(E1156)&gt;0,3,IF(VALUE(D1156)&gt;0,2,1))))))</f>
        <v>7</v>
      </c>
      <c r="N1156" s="20" t="s">
        <v>51</v>
      </c>
      <c r="O1156" s="1" t="s">
        <v>2521</v>
      </c>
      <c r="P1156" s="1"/>
      <c r="Q1156" s="33"/>
      <c r="R1156" s="112" t="s">
        <v>157</v>
      </c>
      <c r="S1156" s="7" t="str">
        <f>EMENTARIO[[#This Row],[NR]]&amp;" - "&amp;EMENTARIO[[#This Row],[Especificação]]</f>
        <v>1.2.1.7.06.1.3 - Contribuição sobre Concursos de Prognósticos - Modalidade Futebol - Dívida Ativa</v>
      </c>
    </row>
    <row r="1157" spans="2:19" ht="30" x14ac:dyDescent="0.25">
      <c r="B1157" s="128"/>
      <c r="C1157" s="19" t="s">
        <v>1513</v>
      </c>
      <c r="D1157" s="19" t="s">
        <v>1522</v>
      </c>
      <c r="E1157" s="19" t="s">
        <v>1513</v>
      </c>
      <c r="F1157" s="19" t="s">
        <v>1520</v>
      </c>
      <c r="G1157" s="19" t="s">
        <v>1530</v>
      </c>
      <c r="H1157" s="19" t="s">
        <v>1513</v>
      </c>
      <c r="I1157" s="19" t="s">
        <v>1523</v>
      </c>
      <c r="J1157" s="19" t="s">
        <v>9561</v>
      </c>
      <c r="K1157" s="21" t="s">
        <v>5396</v>
      </c>
      <c r="L1157" s="19" t="str">
        <f t="shared" si="36"/>
        <v>A</v>
      </c>
      <c r="M1157" s="19">
        <f t="shared" si="37"/>
        <v>7</v>
      </c>
      <c r="N1157" s="20" t="s">
        <v>51</v>
      </c>
      <c r="O1157" s="1" t="s">
        <v>2521</v>
      </c>
      <c r="P1157" s="1"/>
      <c r="Q1157" s="33"/>
      <c r="R1157" s="112" t="s">
        <v>157</v>
      </c>
      <c r="S1157" s="7" t="str">
        <f>EMENTARIO[[#This Row],[NR]]&amp;" - "&amp;EMENTARIO[[#This Row],[Especificação]]</f>
        <v>1.2.1.7.06.1.4 - Contribuição sobre Concursos de Prognósticos - Modalidade Futebol - Dívida Ativa - Multas e Juros de Mora da Dívida Ativa</v>
      </c>
    </row>
    <row r="1158" spans="2:19" ht="30" x14ac:dyDescent="0.25">
      <c r="B1158" s="128"/>
      <c r="C1158" s="19" t="s">
        <v>1513</v>
      </c>
      <c r="D1158" s="19" t="s">
        <v>1522</v>
      </c>
      <c r="E1158" s="19" t="s">
        <v>1513</v>
      </c>
      <c r="F1158" s="19" t="s">
        <v>1520</v>
      </c>
      <c r="G1158" s="19" t="s">
        <v>1530</v>
      </c>
      <c r="H1158" s="19" t="s">
        <v>1513</v>
      </c>
      <c r="I1158" s="19" t="s">
        <v>1524</v>
      </c>
      <c r="J1158" s="19" t="s">
        <v>9562</v>
      </c>
      <c r="K1158" s="21" t="s">
        <v>5397</v>
      </c>
      <c r="L1158" s="19" t="str">
        <f t="shared" si="36"/>
        <v>A</v>
      </c>
      <c r="M1158" s="19">
        <f t="shared" si="37"/>
        <v>7</v>
      </c>
      <c r="N1158" s="20" t="s">
        <v>51</v>
      </c>
      <c r="O1158" s="1" t="s">
        <v>2521</v>
      </c>
      <c r="P1158" s="1"/>
      <c r="Q1158" s="33"/>
      <c r="R1158" s="112" t="s">
        <v>157</v>
      </c>
      <c r="S1158" s="7" t="str">
        <f>EMENTARIO[[#This Row],[NR]]&amp;" - "&amp;EMENTARIO[[#This Row],[Especificação]]</f>
        <v>1.2.1.7.06.1.5 - Contribuição sobre Concursos de Prognósticos - Modalidade Futebol - Multas</v>
      </c>
    </row>
    <row r="1159" spans="2:19" ht="30" x14ac:dyDescent="0.25">
      <c r="B1159" s="128"/>
      <c r="C1159" s="19" t="s">
        <v>1513</v>
      </c>
      <c r="D1159" s="19" t="s">
        <v>1522</v>
      </c>
      <c r="E1159" s="19" t="s">
        <v>1513</v>
      </c>
      <c r="F1159" s="19" t="s">
        <v>1520</v>
      </c>
      <c r="G1159" s="19" t="s">
        <v>1530</v>
      </c>
      <c r="H1159" s="19" t="s">
        <v>1513</v>
      </c>
      <c r="I1159" s="19" t="s">
        <v>1518</v>
      </c>
      <c r="J1159" s="19" t="s">
        <v>9563</v>
      </c>
      <c r="K1159" s="21" t="s">
        <v>5398</v>
      </c>
      <c r="L1159" s="19" t="str">
        <f t="shared" si="36"/>
        <v>A</v>
      </c>
      <c r="M1159" s="19">
        <f t="shared" si="37"/>
        <v>7</v>
      </c>
      <c r="N1159" s="20" t="s">
        <v>51</v>
      </c>
      <c r="O1159" s="1" t="s">
        <v>2521</v>
      </c>
      <c r="P1159" s="1"/>
      <c r="Q1159" s="33"/>
      <c r="R1159" s="112" t="s">
        <v>157</v>
      </c>
      <c r="S1159" s="7" t="str">
        <f>EMENTARIO[[#This Row],[NR]]&amp;" - "&amp;EMENTARIO[[#This Row],[Especificação]]</f>
        <v>1.2.1.7.06.1.6 - Contribuição sobre Concursos de Prognósticos - Modalidade Futebol - Juros de Mora</v>
      </c>
    </row>
    <row r="1160" spans="2:19" ht="30" x14ac:dyDescent="0.25">
      <c r="B1160" s="128"/>
      <c r="C1160" s="19" t="s">
        <v>1513</v>
      </c>
      <c r="D1160" s="19" t="s">
        <v>1522</v>
      </c>
      <c r="E1160" s="19" t="s">
        <v>1513</v>
      </c>
      <c r="F1160" s="19" t="s">
        <v>1520</v>
      </c>
      <c r="G1160" s="19" t="s">
        <v>1530</v>
      </c>
      <c r="H1160" s="19" t="s">
        <v>1513</v>
      </c>
      <c r="I1160" s="19" t="s">
        <v>1520</v>
      </c>
      <c r="J1160" s="19" t="s">
        <v>9564</v>
      </c>
      <c r="K1160" s="21" t="s">
        <v>5399</v>
      </c>
      <c r="L1160" s="19" t="str">
        <f t="shared" si="36"/>
        <v>A</v>
      </c>
      <c r="M1160" s="19">
        <f t="shared" si="37"/>
        <v>7</v>
      </c>
      <c r="N1160" s="20" t="s">
        <v>51</v>
      </c>
      <c r="O1160" s="1" t="s">
        <v>2521</v>
      </c>
      <c r="P1160" s="1"/>
      <c r="Q1160" s="33"/>
      <c r="R1160" s="112" t="s">
        <v>157</v>
      </c>
      <c r="S1160" s="7" t="str">
        <f>EMENTARIO[[#This Row],[NR]]&amp;" - "&amp;EMENTARIO[[#This Row],[Especificação]]</f>
        <v>1.2.1.7.06.1.7 - Contribuição sobre Concursos de Prognósticos - Modalidade Futebol - Dívida Ativa - Multas da Dívida Ativa</v>
      </c>
    </row>
    <row r="1161" spans="2:19" ht="30" x14ac:dyDescent="0.25">
      <c r="B1161" s="128"/>
      <c r="C1161" s="19" t="s">
        <v>1513</v>
      </c>
      <c r="D1161" s="19" t="s">
        <v>1522</v>
      </c>
      <c r="E1161" s="19" t="s">
        <v>1513</v>
      </c>
      <c r="F1161" s="19" t="s">
        <v>1520</v>
      </c>
      <c r="G1161" s="19" t="s">
        <v>1530</v>
      </c>
      <c r="H1161" s="19" t="s">
        <v>1513</v>
      </c>
      <c r="I1161" s="19" t="s">
        <v>1521</v>
      </c>
      <c r="J1161" s="19" t="s">
        <v>9565</v>
      </c>
      <c r="K1161" s="21" t="s">
        <v>5400</v>
      </c>
      <c r="L1161" s="19" t="str">
        <f t="shared" si="36"/>
        <v>A</v>
      </c>
      <c r="M1161" s="19">
        <f t="shared" si="37"/>
        <v>7</v>
      </c>
      <c r="N1161" s="20" t="s">
        <v>51</v>
      </c>
      <c r="O1161" s="1" t="s">
        <v>2521</v>
      </c>
      <c r="P1161" s="1"/>
      <c r="Q1161" s="33"/>
      <c r="R1161" s="112" t="s">
        <v>157</v>
      </c>
      <c r="S1161" s="7" t="str">
        <f>EMENTARIO[[#This Row],[NR]]&amp;" - "&amp;EMENTARIO[[#This Row],[Especificação]]</f>
        <v>1.2.1.7.06.1.8 - Contribuição sobre Concursos de Prognósticos - Modalidade Futebol - Juros de Mora da Dívida Ativa</v>
      </c>
    </row>
    <row r="1162" spans="2:19" ht="30" x14ac:dyDescent="0.25">
      <c r="B1162" s="128"/>
      <c r="C1162" s="19" t="s">
        <v>1513</v>
      </c>
      <c r="D1162" s="19" t="s">
        <v>1522</v>
      </c>
      <c r="E1162" s="19" t="s">
        <v>1513</v>
      </c>
      <c r="F1162" s="19" t="s">
        <v>1520</v>
      </c>
      <c r="G1162" s="19" t="s">
        <v>1530</v>
      </c>
      <c r="H1162" s="19" t="s">
        <v>1522</v>
      </c>
      <c r="I1162" s="19" t="s">
        <v>1516</v>
      </c>
      <c r="J1162" s="19" t="s">
        <v>9566</v>
      </c>
      <c r="K1162" s="21" t="s">
        <v>3185</v>
      </c>
      <c r="L1162" s="19" t="str">
        <f t="shared" si="36"/>
        <v>S</v>
      </c>
      <c r="M1162" s="19">
        <f t="shared" si="37"/>
        <v>6</v>
      </c>
      <c r="N1162" s="20" t="s">
        <v>51</v>
      </c>
      <c r="O1162" s="1" t="s">
        <v>3184</v>
      </c>
      <c r="P1162" s="1"/>
      <c r="Q1162" s="33"/>
      <c r="R1162" s="112" t="s">
        <v>157</v>
      </c>
      <c r="S1162" s="7" t="str">
        <f>EMENTARIO[[#This Row],[NR]]&amp;" - "&amp;EMENTARIO[[#This Row],[Especificação]]</f>
        <v>1.2.1.7.06.2.0 - Contribuição sobre Concursos de Prognósticos - Modalidade Futebol - Parcelamentos</v>
      </c>
    </row>
    <row r="1163" spans="2:19" ht="30" x14ac:dyDescent="0.25">
      <c r="B1163" s="128"/>
      <c r="C1163" s="19" t="s">
        <v>1513</v>
      </c>
      <c r="D1163" s="19" t="s">
        <v>1522</v>
      </c>
      <c r="E1163" s="19" t="s">
        <v>1513</v>
      </c>
      <c r="F1163" s="19" t="s">
        <v>1520</v>
      </c>
      <c r="G1163" s="19" t="s">
        <v>1530</v>
      </c>
      <c r="H1163" s="19" t="s">
        <v>1522</v>
      </c>
      <c r="I1163" s="19" t="s">
        <v>1513</v>
      </c>
      <c r="J1163" s="19" t="s">
        <v>9567</v>
      </c>
      <c r="K1163" s="21" t="s">
        <v>5401</v>
      </c>
      <c r="L1163" s="19" t="str">
        <f t="shared" si="36"/>
        <v>A</v>
      </c>
      <c r="M1163" s="19">
        <f t="shared" si="37"/>
        <v>7</v>
      </c>
      <c r="N1163" s="20" t="s">
        <v>51</v>
      </c>
      <c r="O1163" s="1" t="s">
        <v>2521</v>
      </c>
      <c r="P1163" s="1"/>
      <c r="Q1163" s="33"/>
      <c r="R1163" s="112" t="s">
        <v>157</v>
      </c>
      <c r="S1163" s="7" t="str">
        <f>EMENTARIO[[#This Row],[NR]]&amp;" - "&amp;EMENTARIO[[#This Row],[Especificação]]</f>
        <v>1.2.1.7.06.2.1 - Contribuição sobre Concursos de Prognósticos - Modalidade Futebol - Parcelamentos - Principal</v>
      </c>
    </row>
    <row r="1164" spans="2:19" ht="30" x14ac:dyDescent="0.25">
      <c r="B1164" s="128"/>
      <c r="C1164" s="19" t="s">
        <v>1513</v>
      </c>
      <c r="D1164" s="19" t="s">
        <v>1522</v>
      </c>
      <c r="E1164" s="19" t="s">
        <v>1513</v>
      </c>
      <c r="F1164" s="19" t="s">
        <v>1520</v>
      </c>
      <c r="G1164" s="19" t="s">
        <v>1530</v>
      </c>
      <c r="H1164" s="19" t="s">
        <v>1522</v>
      </c>
      <c r="I1164" s="19" t="s">
        <v>1522</v>
      </c>
      <c r="J1164" s="19" t="s">
        <v>9568</v>
      </c>
      <c r="K1164" s="21" t="s">
        <v>5402</v>
      </c>
      <c r="L1164" s="19" t="str">
        <f t="shared" si="36"/>
        <v>A</v>
      </c>
      <c r="M1164" s="19">
        <f t="shared" si="37"/>
        <v>7</v>
      </c>
      <c r="N1164" s="20" t="s">
        <v>51</v>
      </c>
      <c r="O1164" s="1" t="s">
        <v>2521</v>
      </c>
      <c r="P1164" s="1"/>
      <c r="Q1164" s="33"/>
      <c r="R1164" s="112" t="s">
        <v>157</v>
      </c>
      <c r="S1164" s="7" t="str">
        <f>EMENTARIO[[#This Row],[NR]]&amp;" - "&amp;EMENTARIO[[#This Row],[Especificação]]</f>
        <v>1.2.1.7.06.2.2 - Contribuição sobre Concursos de Prognósticos - Modalidade Futebol - Parcelamentos - Multas e Juros de Mora</v>
      </c>
    </row>
    <row r="1165" spans="2:19" ht="30" x14ac:dyDescent="0.25">
      <c r="B1165" s="128"/>
      <c r="C1165" s="19" t="s">
        <v>1513</v>
      </c>
      <c r="D1165" s="19" t="s">
        <v>1522</v>
      </c>
      <c r="E1165" s="19" t="s">
        <v>1513</v>
      </c>
      <c r="F1165" s="19" t="s">
        <v>1520</v>
      </c>
      <c r="G1165" s="19" t="s">
        <v>1530</v>
      </c>
      <c r="H1165" s="19" t="s">
        <v>1522</v>
      </c>
      <c r="I1165" s="19" t="s">
        <v>1514</v>
      </c>
      <c r="J1165" s="19" t="s">
        <v>9569</v>
      </c>
      <c r="K1165" s="21" t="s">
        <v>5403</v>
      </c>
      <c r="L1165" s="19" t="str">
        <f t="shared" si="36"/>
        <v>A</v>
      </c>
      <c r="M1165" s="19">
        <f t="shared" si="37"/>
        <v>7</v>
      </c>
      <c r="N1165" s="20" t="s">
        <v>51</v>
      </c>
      <c r="O1165" s="1" t="s">
        <v>2521</v>
      </c>
      <c r="P1165" s="1"/>
      <c r="Q1165" s="33"/>
      <c r="R1165" s="112" t="s">
        <v>157</v>
      </c>
      <c r="S1165" s="7" t="str">
        <f>EMENTARIO[[#This Row],[NR]]&amp;" - "&amp;EMENTARIO[[#This Row],[Especificação]]</f>
        <v>1.2.1.7.06.2.3 - Contribuição sobre Concursos de Prognósticos - Modalidade Futebol - Parcelamentos - Dívida Ativa</v>
      </c>
    </row>
    <row r="1166" spans="2:19" ht="30" x14ac:dyDescent="0.25">
      <c r="B1166" s="128"/>
      <c r="C1166" s="19" t="s">
        <v>1513</v>
      </c>
      <c r="D1166" s="19" t="s">
        <v>1522</v>
      </c>
      <c r="E1166" s="19" t="s">
        <v>1513</v>
      </c>
      <c r="F1166" s="19" t="s">
        <v>1520</v>
      </c>
      <c r="G1166" s="19" t="s">
        <v>1530</v>
      </c>
      <c r="H1166" s="19" t="s">
        <v>1522</v>
      </c>
      <c r="I1166" s="19" t="s">
        <v>1523</v>
      </c>
      <c r="J1166" s="19" t="s">
        <v>9570</v>
      </c>
      <c r="K1166" s="21" t="s">
        <v>5404</v>
      </c>
      <c r="L1166" s="19" t="str">
        <f t="shared" si="36"/>
        <v>A</v>
      </c>
      <c r="M1166" s="19">
        <f t="shared" si="37"/>
        <v>7</v>
      </c>
      <c r="N1166" s="20" t="s">
        <v>51</v>
      </c>
      <c r="O1166" s="1" t="s">
        <v>2521</v>
      </c>
      <c r="P1166" s="1"/>
      <c r="Q1166" s="33"/>
      <c r="R1166" s="112" t="s">
        <v>157</v>
      </c>
      <c r="S1166" s="7" t="str">
        <f>EMENTARIO[[#This Row],[NR]]&amp;" - "&amp;EMENTARIO[[#This Row],[Especificação]]</f>
        <v>1.2.1.7.06.2.4 - Contribuição sobre Concursos de Prognósticos - Modalidade Futebol - Parcelamentos - Dívida Ativa - Multas e Juros de Mora da Dívida Ativa</v>
      </c>
    </row>
    <row r="1167" spans="2:19" ht="30" x14ac:dyDescent="0.25">
      <c r="B1167" s="128"/>
      <c r="C1167" s="19" t="s">
        <v>1513</v>
      </c>
      <c r="D1167" s="19" t="s">
        <v>1522</v>
      </c>
      <c r="E1167" s="19" t="s">
        <v>1513</v>
      </c>
      <c r="F1167" s="19" t="s">
        <v>1520</v>
      </c>
      <c r="G1167" s="19" t="s">
        <v>1530</v>
      </c>
      <c r="H1167" s="19" t="s">
        <v>1522</v>
      </c>
      <c r="I1167" s="19" t="s">
        <v>1524</v>
      </c>
      <c r="J1167" s="19" t="s">
        <v>9571</v>
      </c>
      <c r="K1167" s="21" t="s">
        <v>5405</v>
      </c>
      <c r="L1167" s="19" t="str">
        <f t="shared" si="36"/>
        <v>A</v>
      </c>
      <c r="M1167" s="19">
        <f t="shared" si="37"/>
        <v>7</v>
      </c>
      <c r="N1167" s="20" t="s">
        <v>51</v>
      </c>
      <c r="O1167" s="1" t="s">
        <v>2521</v>
      </c>
      <c r="P1167" s="1"/>
      <c r="Q1167" s="33"/>
      <c r="R1167" s="112" t="s">
        <v>157</v>
      </c>
      <c r="S1167" s="7" t="str">
        <f>EMENTARIO[[#This Row],[NR]]&amp;" - "&amp;EMENTARIO[[#This Row],[Especificação]]</f>
        <v>1.2.1.7.06.2.5 - Contribuição sobre Concursos de Prognósticos - Modalidade Futebol - Parcelamentos - Multas</v>
      </c>
    </row>
    <row r="1168" spans="2:19" ht="30" x14ac:dyDescent="0.25">
      <c r="B1168" s="128"/>
      <c r="C1168" s="19" t="s">
        <v>1513</v>
      </c>
      <c r="D1168" s="19" t="s">
        <v>1522</v>
      </c>
      <c r="E1168" s="19" t="s">
        <v>1513</v>
      </c>
      <c r="F1168" s="19" t="s">
        <v>1520</v>
      </c>
      <c r="G1168" s="19" t="s">
        <v>1530</v>
      </c>
      <c r="H1168" s="19" t="s">
        <v>1522</v>
      </c>
      <c r="I1168" s="19" t="s">
        <v>1518</v>
      </c>
      <c r="J1168" s="19" t="s">
        <v>9572</v>
      </c>
      <c r="K1168" s="21" t="s">
        <v>5406</v>
      </c>
      <c r="L1168" s="19" t="str">
        <f t="shared" si="36"/>
        <v>A</v>
      </c>
      <c r="M1168" s="19">
        <f t="shared" si="37"/>
        <v>7</v>
      </c>
      <c r="N1168" s="20" t="s">
        <v>51</v>
      </c>
      <c r="O1168" s="1" t="s">
        <v>2521</v>
      </c>
      <c r="P1168" s="1"/>
      <c r="Q1168" s="33"/>
      <c r="R1168" s="112" t="s">
        <v>157</v>
      </c>
      <c r="S1168" s="7" t="str">
        <f>EMENTARIO[[#This Row],[NR]]&amp;" - "&amp;EMENTARIO[[#This Row],[Especificação]]</f>
        <v>1.2.1.7.06.2.6 - Contribuição sobre Concursos de Prognósticos - Modalidade Futebol - Parcelamentos - Juros de Mora</v>
      </c>
    </row>
    <row r="1169" spans="2:19" ht="30" x14ac:dyDescent="0.25">
      <c r="B1169" s="128"/>
      <c r="C1169" s="19" t="s">
        <v>1513</v>
      </c>
      <c r="D1169" s="19" t="s">
        <v>1522</v>
      </c>
      <c r="E1169" s="19" t="s">
        <v>1513</v>
      </c>
      <c r="F1169" s="19" t="s">
        <v>1520</v>
      </c>
      <c r="G1169" s="19" t="s">
        <v>1530</v>
      </c>
      <c r="H1169" s="19" t="s">
        <v>1522</v>
      </c>
      <c r="I1169" s="19" t="s">
        <v>1520</v>
      </c>
      <c r="J1169" s="19" t="s">
        <v>9573</v>
      </c>
      <c r="K1169" s="21" t="s">
        <v>5407</v>
      </c>
      <c r="L1169" s="19" t="str">
        <f t="shared" si="36"/>
        <v>A</v>
      </c>
      <c r="M1169" s="19">
        <f t="shared" si="37"/>
        <v>7</v>
      </c>
      <c r="N1169" s="20" t="s">
        <v>51</v>
      </c>
      <c r="O1169" s="1" t="s">
        <v>2521</v>
      </c>
      <c r="P1169" s="1"/>
      <c r="Q1169" s="33"/>
      <c r="R1169" s="112" t="s">
        <v>157</v>
      </c>
      <c r="S1169" s="7" t="str">
        <f>EMENTARIO[[#This Row],[NR]]&amp;" - "&amp;EMENTARIO[[#This Row],[Especificação]]</f>
        <v>1.2.1.7.06.2.7 - Contribuição sobre Concursos de Prognósticos - Modalidade Futebol - Parcelamentos - Dívida Ativa - Multas da Dívida Ativa</v>
      </c>
    </row>
    <row r="1170" spans="2:19" ht="30" x14ac:dyDescent="0.25">
      <c r="B1170" s="128"/>
      <c r="C1170" s="19" t="s">
        <v>1513</v>
      </c>
      <c r="D1170" s="19" t="s">
        <v>1522</v>
      </c>
      <c r="E1170" s="19" t="s">
        <v>1513</v>
      </c>
      <c r="F1170" s="19" t="s">
        <v>1520</v>
      </c>
      <c r="G1170" s="19" t="s">
        <v>1530</v>
      </c>
      <c r="H1170" s="19" t="s">
        <v>1522</v>
      </c>
      <c r="I1170" s="19" t="s">
        <v>1521</v>
      </c>
      <c r="J1170" s="19" t="s">
        <v>9574</v>
      </c>
      <c r="K1170" s="21" t="s">
        <v>5408</v>
      </c>
      <c r="L1170" s="19" t="str">
        <f t="shared" si="36"/>
        <v>A</v>
      </c>
      <c r="M1170" s="19">
        <f t="shared" si="37"/>
        <v>7</v>
      </c>
      <c r="N1170" s="20" t="s">
        <v>51</v>
      </c>
      <c r="O1170" s="1" t="s">
        <v>2521</v>
      </c>
      <c r="P1170" s="1"/>
      <c r="Q1170" s="33"/>
      <c r="R1170" s="112" t="s">
        <v>157</v>
      </c>
      <c r="S1170" s="7" t="str">
        <f>EMENTARIO[[#This Row],[NR]]&amp;" - "&amp;EMENTARIO[[#This Row],[Especificação]]</f>
        <v>1.2.1.7.06.2.8 - Contribuição sobre Concursos de Prognósticos - Modalidade Futebol - Parcelamentos - Juros de Mora da Dívida Ativa</v>
      </c>
    </row>
    <row r="1171" spans="2:19" x14ac:dyDescent="0.25">
      <c r="B1171" s="128"/>
      <c r="C1171" s="19" t="s">
        <v>1513</v>
      </c>
      <c r="D1171" s="19" t="s">
        <v>1522</v>
      </c>
      <c r="E1171" s="19" t="s">
        <v>1513</v>
      </c>
      <c r="F1171" s="19" t="s">
        <v>1520</v>
      </c>
      <c r="G1171" s="19" t="s">
        <v>1531</v>
      </c>
      <c r="H1171" s="19" t="s">
        <v>1516</v>
      </c>
      <c r="I1171" s="19" t="s">
        <v>1516</v>
      </c>
      <c r="J1171" s="19" t="s">
        <v>9575</v>
      </c>
      <c r="K1171" s="21" t="s">
        <v>4384</v>
      </c>
      <c r="L1171" s="19" t="str">
        <f t="shared" si="36"/>
        <v>S</v>
      </c>
      <c r="M1171" s="19">
        <f t="shared" si="37"/>
        <v>5</v>
      </c>
      <c r="N1171" s="20" t="s">
        <v>51</v>
      </c>
      <c r="O1171" s="1" t="s">
        <v>4385</v>
      </c>
      <c r="P1171" s="1"/>
      <c r="Q1171" s="33"/>
      <c r="R1171" s="112" t="s">
        <v>157</v>
      </c>
      <c r="S1171" s="7" t="str">
        <f>EMENTARIO[[#This Row],[NR]]&amp;" - "&amp;EMENTARIO[[#This Row],[Especificação]]</f>
        <v>1.2.1.7.07.0.0 - Contribuição sobre Loteria de Apostas de Quota Fixa</v>
      </c>
    </row>
    <row r="1172" spans="2:19" ht="45" x14ac:dyDescent="0.25">
      <c r="B1172" s="128"/>
      <c r="C1172" s="19" t="s">
        <v>1513</v>
      </c>
      <c r="D1172" s="19" t="s">
        <v>1522</v>
      </c>
      <c r="E1172" s="19" t="s">
        <v>1513</v>
      </c>
      <c r="F1172" s="19" t="s">
        <v>1520</v>
      </c>
      <c r="G1172" s="19" t="s">
        <v>1531</v>
      </c>
      <c r="H1172" s="19" t="s">
        <v>1513</v>
      </c>
      <c r="I1172" s="19" t="s">
        <v>1516</v>
      </c>
      <c r="J1172" s="19" t="s">
        <v>9576</v>
      </c>
      <c r="K1172" s="21" t="s">
        <v>4384</v>
      </c>
      <c r="L1172" s="19" t="str">
        <f t="shared" si="36"/>
        <v>S</v>
      </c>
      <c r="M1172" s="19">
        <f t="shared" si="37"/>
        <v>6</v>
      </c>
      <c r="N1172" s="20" t="s">
        <v>51</v>
      </c>
      <c r="O1172" s="1" t="s">
        <v>4387</v>
      </c>
      <c r="P1172" s="1"/>
      <c r="Q1172" s="33"/>
      <c r="R1172" s="112" t="s">
        <v>157</v>
      </c>
      <c r="S1172" s="7" t="str">
        <f>EMENTARIO[[#This Row],[NR]]&amp;" - "&amp;EMENTARIO[[#This Row],[Especificação]]</f>
        <v>1.2.1.7.07.1.0 - Contribuição sobre Loteria de Apostas de Quota Fixa</v>
      </c>
    </row>
    <row r="1173" spans="2:19" x14ac:dyDescent="0.25">
      <c r="B1173" s="128"/>
      <c r="C1173" s="19" t="s">
        <v>1513</v>
      </c>
      <c r="D1173" s="19" t="s">
        <v>1522</v>
      </c>
      <c r="E1173" s="19" t="s">
        <v>1513</v>
      </c>
      <c r="F1173" s="19" t="s">
        <v>1520</v>
      </c>
      <c r="G1173" s="19" t="s">
        <v>1531</v>
      </c>
      <c r="H1173" s="19" t="s">
        <v>1513</v>
      </c>
      <c r="I1173" s="19" t="s">
        <v>1513</v>
      </c>
      <c r="J1173" s="19" t="s">
        <v>9577</v>
      </c>
      <c r="K1173" s="21" t="s">
        <v>5409</v>
      </c>
      <c r="L1173" s="19" t="str">
        <f t="shared" si="36"/>
        <v>A</v>
      </c>
      <c r="M1173" s="19">
        <f t="shared" si="37"/>
        <v>7</v>
      </c>
      <c r="N1173" s="20" t="s">
        <v>51</v>
      </c>
      <c r="O1173" s="1" t="s">
        <v>2521</v>
      </c>
      <c r="P1173" s="1"/>
      <c r="Q1173" s="33"/>
      <c r="R1173" s="112" t="s">
        <v>157</v>
      </c>
      <c r="S1173" s="7" t="str">
        <f>EMENTARIO[[#This Row],[NR]]&amp;" - "&amp;EMENTARIO[[#This Row],[Especificação]]</f>
        <v>1.2.1.7.07.1.1 - Contribuição sobre Loteria de Apostas de Quota Fixa - Principal</v>
      </c>
    </row>
    <row r="1174" spans="2:19" ht="30" x14ac:dyDescent="0.25">
      <c r="B1174" s="128"/>
      <c r="C1174" s="19" t="s">
        <v>1513</v>
      </c>
      <c r="D1174" s="19" t="s">
        <v>1522</v>
      </c>
      <c r="E1174" s="19" t="s">
        <v>1513</v>
      </c>
      <c r="F1174" s="19" t="s">
        <v>1520</v>
      </c>
      <c r="G1174" s="19" t="s">
        <v>1531</v>
      </c>
      <c r="H1174" s="19" t="s">
        <v>1513</v>
      </c>
      <c r="I1174" s="19" t="s">
        <v>1522</v>
      </c>
      <c r="J1174" s="19" t="s">
        <v>9578</v>
      </c>
      <c r="K1174" s="21" t="s">
        <v>5410</v>
      </c>
      <c r="L1174" s="19" t="str">
        <f t="shared" si="36"/>
        <v>A</v>
      </c>
      <c r="M1174" s="19">
        <f t="shared" si="37"/>
        <v>7</v>
      </c>
      <c r="N1174" s="20" t="s">
        <v>51</v>
      </c>
      <c r="O1174" s="1" t="s">
        <v>2521</v>
      </c>
      <c r="P1174" s="1"/>
      <c r="Q1174" s="33"/>
      <c r="R1174" s="112" t="s">
        <v>157</v>
      </c>
      <c r="S1174" s="7" t="str">
        <f>EMENTARIO[[#This Row],[NR]]&amp;" - "&amp;EMENTARIO[[#This Row],[Especificação]]</f>
        <v>1.2.1.7.07.1.2 - Contribuição sobre Loteria de Apostas de Quota Fixa - Multas e Juros de Mora</v>
      </c>
    </row>
    <row r="1175" spans="2:19" x14ac:dyDescent="0.25">
      <c r="B1175" s="128"/>
      <c r="C1175" s="19" t="s">
        <v>1513</v>
      </c>
      <c r="D1175" s="19" t="s">
        <v>1522</v>
      </c>
      <c r="E1175" s="19" t="s">
        <v>1513</v>
      </c>
      <c r="F1175" s="19" t="s">
        <v>1520</v>
      </c>
      <c r="G1175" s="19" t="s">
        <v>1531</v>
      </c>
      <c r="H1175" s="19" t="s">
        <v>1513</v>
      </c>
      <c r="I1175" s="19" t="s">
        <v>1514</v>
      </c>
      <c r="J1175" s="19" t="s">
        <v>9579</v>
      </c>
      <c r="K1175" s="21" t="s">
        <v>5411</v>
      </c>
      <c r="L1175" s="19" t="str">
        <f t="shared" si="36"/>
        <v>A</v>
      </c>
      <c r="M1175" s="19">
        <f t="shared" si="37"/>
        <v>7</v>
      </c>
      <c r="N1175" s="20" t="s">
        <v>51</v>
      </c>
      <c r="O1175" s="1" t="s">
        <v>2521</v>
      </c>
      <c r="P1175" s="1"/>
      <c r="Q1175" s="33"/>
      <c r="R1175" s="112" t="s">
        <v>157</v>
      </c>
      <c r="S1175" s="7" t="str">
        <f>EMENTARIO[[#This Row],[NR]]&amp;" - "&amp;EMENTARIO[[#This Row],[Especificação]]</f>
        <v>1.2.1.7.07.1.3 - Contribuição sobre Loteria de Apostas de Quota Fixa - Dívida Ativa</v>
      </c>
    </row>
    <row r="1176" spans="2:19" ht="30" x14ac:dyDescent="0.25">
      <c r="B1176" s="128"/>
      <c r="C1176" s="19" t="s">
        <v>1513</v>
      </c>
      <c r="D1176" s="19" t="s">
        <v>1522</v>
      </c>
      <c r="E1176" s="19" t="s">
        <v>1513</v>
      </c>
      <c r="F1176" s="19" t="s">
        <v>1520</v>
      </c>
      <c r="G1176" s="19" t="s">
        <v>1531</v>
      </c>
      <c r="H1176" s="19" t="s">
        <v>1513</v>
      </c>
      <c r="I1176" s="19" t="s">
        <v>1523</v>
      </c>
      <c r="J1176" s="19" t="s">
        <v>9580</v>
      </c>
      <c r="K1176" s="21" t="s">
        <v>5412</v>
      </c>
      <c r="L1176" s="19" t="str">
        <f t="shared" si="36"/>
        <v>A</v>
      </c>
      <c r="M1176" s="19">
        <f t="shared" si="37"/>
        <v>7</v>
      </c>
      <c r="N1176" s="20" t="s">
        <v>51</v>
      </c>
      <c r="O1176" s="1" t="s">
        <v>2521</v>
      </c>
      <c r="P1176" s="1"/>
      <c r="Q1176" s="33"/>
      <c r="R1176" s="112" t="s">
        <v>157</v>
      </c>
      <c r="S1176" s="7" t="str">
        <f>EMENTARIO[[#This Row],[NR]]&amp;" - "&amp;EMENTARIO[[#This Row],[Especificação]]</f>
        <v>1.2.1.7.07.1.4 - Contribuição sobre Loteria de Apostas de Quota Fixa - Multas e Juros de Mora da Dívida Ativa</v>
      </c>
    </row>
    <row r="1177" spans="2:19" x14ac:dyDescent="0.25">
      <c r="B1177" s="128"/>
      <c r="C1177" s="19" t="s">
        <v>1513</v>
      </c>
      <c r="D1177" s="19" t="s">
        <v>1522</v>
      </c>
      <c r="E1177" s="19" t="s">
        <v>1513</v>
      </c>
      <c r="F1177" s="19" t="s">
        <v>1520</v>
      </c>
      <c r="G1177" s="19" t="s">
        <v>1531</v>
      </c>
      <c r="H1177" s="19" t="s">
        <v>1513</v>
      </c>
      <c r="I1177" s="19" t="s">
        <v>1524</v>
      </c>
      <c r="J1177" s="19" t="s">
        <v>9581</v>
      </c>
      <c r="K1177" s="21" t="s">
        <v>5413</v>
      </c>
      <c r="L1177" s="19" t="str">
        <f t="shared" si="36"/>
        <v>A</v>
      </c>
      <c r="M1177" s="19">
        <f t="shared" si="37"/>
        <v>7</v>
      </c>
      <c r="N1177" s="20" t="s">
        <v>51</v>
      </c>
      <c r="O1177" s="1" t="s">
        <v>2521</v>
      </c>
      <c r="P1177" s="1"/>
      <c r="Q1177" s="33"/>
      <c r="R1177" s="112" t="s">
        <v>157</v>
      </c>
      <c r="S1177" s="7" t="str">
        <f>EMENTARIO[[#This Row],[NR]]&amp;" - "&amp;EMENTARIO[[#This Row],[Especificação]]</f>
        <v>1.2.1.7.07.1.5 - Contribuição sobre Loteria de Apostas de Quota Fixa - Multas</v>
      </c>
    </row>
    <row r="1178" spans="2:19" x14ac:dyDescent="0.25">
      <c r="B1178" s="128"/>
      <c r="C1178" s="19" t="s">
        <v>1513</v>
      </c>
      <c r="D1178" s="19" t="s">
        <v>1522</v>
      </c>
      <c r="E1178" s="19" t="s">
        <v>1513</v>
      </c>
      <c r="F1178" s="19" t="s">
        <v>1520</v>
      </c>
      <c r="G1178" s="19" t="s">
        <v>1531</v>
      </c>
      <c r="H1178" s="19" t="s">
        <v>1513</v>
      </c>
      <c r="I1178" s="19" t="s">
        <v>1518</v>
      </c>
      <c r="J1178" s="19" t="s">
        <v>9582</v>
      </c>
      <c r="K1178" s="21" t="s">
        <v>5414</v>
      </c>
      <c r="L1178" s="19" t="str">
        <f t="shared" si="36"/>
        <v>A</v>
      </c>
      <c r="M1178" s="19">
        <f t="shared" si="37"/>
        <v>7</v>
      </c>
      <c r="N1178" s="20" t="s">
        <v>51</v>
      </c>
      <c r="O1178" s="1" t="s">
        <v>2521</v>
      </c>
      <c r="P1178" s="1"/>
      <c r="Q1178" s="33"/>
      <c r="R1178" s="112" t="s">
        <v>157</v>
      </c>
      <c r="S1178" s="7" t="str">
        <f>EMENTARIO[[#This Row],[NR]]&amp;" - "&amp;EMENTARIO[[#This Row],[Especificação]]</f>
        <v>1.2.1.7.07.1.6 - Contribuição sobre Loteria de Apostas de Quota Fixa- Juros de Mora</v>
      </c>
    </row>
    <row r="1179" spans="2:19" ht="30" x14ac:dyDescent="0.25">
      <c r="B1179" s="128"/>
      <c r="C1179" s="19" t="s">
        <v>1513</v>
      </c>
      <c r="D1179" s="19" t="s">
        <v>1522</v>
      </c>
      <c r="E1179" s="19" t="s">
        <v>1513</v>
      </c>
      <c r="F1179" s="19" t="s">
        <v>1520</v>
      </c>
      <c r="G1179" s="19" t="s">
        <v>1531</v>
      </c>
      <c r="H1179" s="19" t="s">
        <v>1513</v>
      </c>
      <c r="I1179" s="19" t="s">
        <v>1520</v>
      </c>
      <c r="J1179" s="19" t="s">
        <v>9583</v>
      </c>
      <c r="K1179" s="21" t="s">
        <v>5415</v>
      </c>
      <c r="L1179" s="19" t="str">
        <f t="shared" si="36"/>
        <v>A</v>
      </c>
      <c r="M1179" s="19">
        <f t="shared" si="37"/>
        <v>7</v>
      </c>
      <c r="N1179" s="20" t="s">
        <v>51</v>
      </c>
      <c r="O1179" s="1" t="s">
        <v>2521</v>
      </c>
      <c r="P1179" s="1"/>
      <c r="Q1179" s="33"/>
      <c r="R1179" s="112" t="s">
        <v>157</v>
      </c>
      <c r="S1179" s="7" t="str">
        <f>EMENTARIO[[#This Row],[NR]]&amp;" - "&amp;EMENTARIO[[#This Row],[Especificação]]</f>
        <v>1.2.1.7.07.1.7 - Contribuição sobre Loteria de Apostas de Quota Fixa - Dívida Ativa - Multas da Dívida Ativa</v>
      </c>
    </row>
    <row r="1180" spans="2:19" ht="30" x14ac:dyDescent="0.25">
      <c r="B1180" s="128"/>
      <c r="C1180" s="19" t="s">
        <v>1513</v>
      </c>
      <c r="D1180" s="19" t="s">
        <v>1522</v>
      </c>
      <c r="E1180" s="19" t="s">
        <v>1513</v>
      </c>
      <c r="F1180" s="19" t="s">
        <v>1520</v>
      </c>
      <c r="G1180" s="19" t="s">
        <v>1531</v>
      </c>
      <c r="H1180" s="19" t="s">
        <v>1513</v>
      </c>
      <c r="I1180" s="19" t="s">
        <v>1521</v>
      </c>
      <c r="J1180" s="19" t="s">
        <v>9584</v>
      </c>
      <c r="K1180" s="21" t="s">
        <v>5416</v>
      </c>
      <c r="L1180" s="19" t="str">
        <f t="shared" si="36"/>
        <v>A</v>
      </c>
      <c r="M1180" s="19">
        <f t="shared" si="37"/>
        <v>7</v>
      </c>
      <c r="N1180" s="20" t="s">
        <v>51</v>
      </c>
      <c r="O1180" s="1" t="s">
        <v>2521</v>
      </c>
      <c r="P1180" s="1"/>
      <c r="Q1180" s="33"/>
      <c r="R1180" s="112" t="s">
        <v>157</v>
      </c>
      <c r="S1180" s="7" t="str">
        <f>EMENTARIO[[#This Row],[NR]]&amp;" - "&amp;EMENTARIO[[#This Row],[Especificação]]</f>
        <v>1.2.1.7.07.1.8 - Contribuição sobre Loteria de Apostas de Quota Fixa - Juros de Mora da Dívida Ativa</v>
      </c>
    </row>
    <row r="1181" spans="2:19" ht="45" x14ac:dyDescent="0.25">
      <c r="B1181" s="128"/>
      <c r="C1181" s="19" t="s">
        <v>1513</v>
      </c>
      <c r="D1181" s="19" t="s">
        <v>1522</v>
      </c>
      <c r="E1181" s="19" t="s">
        <v>1513</v>
      </c>
      <c r="F1181" s="19" t="s">
        <v>1520</v>
      </c>
      <c r="G1181" s="19" t="s">
        <v>1531</v>
      </c>
      <c r="H1181" s="19" t="s">
        <v>1522</v>
      </c>
      <c r="I1181" s="19" t="s">
        <v>1516</v>
      </c>
      <c r="J1181" s="19" t="s">
        <v>9585</v>
      </c>
      <c r="K1181" s="21" t="s">
        <v>4388</v>
      </c>
      <c r="L1181" s="19" t="str">
        <f t="shared" si="36"/>
        <v>S</v>
      </c>
      <c r="M1181" s="19">
        <f t="shared" si="37"/>
        <v>6</v>
      </c>
      <c r="N1181" s="20" t="s">
        <v>51</v>
      </c>
      <c r="O1181" s="1" t="s">
        <v>4389</v>
      </c>
      <c r="P1181" s="1"/>
      <c r="Q1181" s="33"/>
      <c r="R1181" s="112" t="s">
        <v>157</v>
      </c>
      <c r="S1181" s="7" t="str">
        <f>EMENTARIO[[#This Row],[NR]]&amp;" - "&amp;EMENTARIO[[#This Row],[Especificação]]</f>
        <v>1.2.1.7.07.2.0 - Contribuição sobre Loteria de Apostas de Quota Fixa - Parcelamentos.</v>
      </c>
    </row>
    <row r="1182" spans="2:19" ht="30" x14ac:dyDescent="0.25">
      <c r="B1182" s="128"/>
      <c r="C1182" s="19" t="s">
        <v>1513</v>
      </c>
      <c r="D1182" s="19" t="s">
        <v>1522</v>
      </c>
      <c r="E1182" s="19" t="s">
        <v>1513</v>
      </c>
      <c r="F1182" s="19" t="s">
        <v>1520</v>
      </c>
      <c r="G1182" s="19" t="s">
        <v>1531</v>
      </c>
      <c r="H1182" s="19" t="s">
        <v>1522</v>
      </c>
      <c r="I1182" s="19" t="s">
        <v>1513</v>
      </c>
      <c r="J1182" s="19" t="s">
        <v>9586</v>
      </c>
      <c r="K1182" s="21" t="s">
        <v>5417</v>
      </c>
      <c r="L1182" s="19" t="str">
        <f t="shared" si="36"/>
        <v>A</v>
      </c>
      <c r="M1182" s="19">
        <f t="shared" si="37"/>
        <v>7</v>
      </c>
      <c r="N1182" s="20" t="s">
        <v>51</v>
      </c>
      <c r="O1182" s="1" t="s">
        <v>2521</v>
      </c>
      <c r="P1182" s="1"/>
      <c r="Q1182" s="33"/>
      <c r="R1182" s="112" t="s">
        <v>157</v>
      </c>
      <c r="S1182" s="7" t="str">
        <f>EMENTARIO[[#This Row],[NR]]&amp;" - "&amp;EMENTARIO[[#This Row],[Especificação]]</f>
        <v>1.2.1.7.07.2.1 - Contribuição sobre Loteria de Apostas de Quota Fixa - Parcelamentos - Principal</v>
      </c>
    </row>
    <row r="1183" spans="2:19" ht="30" x14ac:dyDescent="0.25">
      <c r="B1183" s="128"/>
      <c r="C1183" s="19" t="s">
        <v>1513</v>
      </c>
      <c r="D1183" s="19" t="s">
        <v>1522</v>
      </c>
      <c r="E1183" s="19" t="s">
        <v>1513</v>
      </c>
      <c r="F1183" s="19" t="s">
        <v>1520</v>
      </c>
      <c r="G1183" s="19" t="s">
        <v>1531</v>
      </c>
      <c r="H1183" s="19" t="s">
        <v>1522</v>
      </c>
      <c r="I1183" s="19" t="s">
        <v>1522</v>
      </c>
      <c r="J1183" s="19" t="s">
        <v>9587</v>
      </c>
      <c r="K1183" s="21" t="s">
        <v>5418</v>
      </c>
      <c r="L1183" s="19" t="str">
        <f t="shared" si="36"/>
        <v>A</v>
      </c>
      <c r="M1183" s="19">
        <f t="shared" si="37"/>
        <v>7</v>
      </c>
      <c r="N1183" s="20" t="s">
        <v>51</v>
      </c>
      <c r="O1183" s="1" t="s">
        <v>2521</v>
      </c>
      <c r="P1183" s="1"/>
      <c r="Q1183" s="33"/>
      <c r="R1183" s="112" t="s">
        <v>157</v>
      </c>
      <c r="S1183" s="7" t="str">
        <f>EMENTARIO[[#This Row],[NR]]&amp;" - "&amp;EMENTARIO[[#This Row],[Especificação]]</f>
        <v>1.2.1.7.07.2.2 - Contribuição sobre Loteria de Apostas de Quota Fixa - Parcelamentos - Multas e Juros de Mora</v>
      </c>
    </row>
    <row r="1184" spans="2:19" ht="30" x14ac:dyDescent="0.25">
      <c r="B1184" s="128"/>
      <c r="C1184" s="19" t="s">
        <v>1513</v>
      </c>
      <c r="D1184" s="19" t="s">
        <v>1522</v>
      </c>
      <c r="E1184" s="19" t="s">
        <v>1513</v>
      </c>
      <c r="F1184" s="19" t="s">
        <v>1520</v>
      </c>
      <c r="G1184" s="19" t="s">
        <v>1531</v>
      </c>
      <c r="H1184" s="19" t="s">
        <v>1522</v>
      </c>
      <c r="I1184" s="19" t="s">
        <v>1514</v>
      </c>
      <c r="J1184" s="19" t="s">
        <v>9588</v>
      </c>
      <c r="K1184" s="21" t="s">
        <v>5419</v>
      </c>
      <c r="L1184" s="19" t="str">
        <f t="shared" si="36"/>
        <v>A</v>
      </c>
      <c r="M1184" s="19">
        <f t="shared" si="37"/>
        <v>7</v>
      </c>
      <c r="N1184" s="20" t="s">
        <v>51</v>
      </c>
      <c r="O1184" s="1" t="s">
        <v>2521</v>
      </c>
      <c r="P1184" s="1"/>
      <c r="Q1184" s="33"/>
      <c r="R1184" s="112" t="s">
        <v>157</v>
      </c>
      <c r="S1184" s="7" t="str">
        <f>EMENTARIO[[#This Row],[NR]]&amp;" - "&amp;EMENTARIO[[#This Row],[Especificação]]</f>
        <v>1.2.1.7.07.2.3 - Contribuição sobre Loteria de Apostas de Quota Fixa - Parcelamentos - Dívida Ativa</v>
      </c>
    </row>
    <row r="1185" spans="2:19" ht="30" x14ac:dyDescent="0.25">
      <c r="B1185" s="128"/>
      <c r="C1185" s="19" t="s">
        <v>1513</v>
      </c>
      <c r="D1185" s="19" t="s">
        <v>1522</v>
      </c>
      <c r="E1185" s="19" t="s">
        <v>1513</v>
      </c>
      <c r="F1185" s="19" t="s">
        <v>1520</v>
      </c>
      <c r="G1185" s="19" t="s">
        <v>1531</v>
      </c>
      <c r="H1185" s="19" t="s">
        <v>1522</v>
      </c>
      <c r="I1185" s="19" t="s">
        <v>1523</v>
      </c>
      <c r="J1185" s="19" t="s">
        <v>9589</v>
      </c>
      <c r="K1185" s="21" t="s">
        <v>5420</v>
      </c>
      <c r="L1185" s="19" t="str">
        <f t="shared" si="36"/>
        <v>A</v>
      </c>
      <c r="M1185" s="19">
        <f t="shared" si="37"/>
        <v>7</v>
      </c>
      <c r="N1185" s="20" t="s">
        <v>51</v>
      </c>
      <c r="O1185" s="1" t="s">
        <v>2521</v>
      </c>
      <c r="P1185" s="1"/>
      <c r="Q1185" s="33"/>
      <c r="R1185" s="112" t="s">
        <v>157</v>
      </c>
      <c r="S1185" s="7" t="str">
        <f>EMENTARIO[[#This Row],[NR]]&amp;" - "&amp;EMENTARIO[[#This Row],[Especificação]]</f>
        <v>1.2.1.7.07.2.4 - Contribuição sobre Loteria de Apostas de Quota Fixa - Parcelamentos - Multas e Juros de Mora da Dívida Ativa</v>
      </c>
    </row>
    <row r="1186" spans="2:19" ht="30" x14ac:dyDescent="0.25">
      <c r="B1186" s="128"/>
      <c r="C1186" s="19" t="s">
        <v>1513</v>
      </c>
      <c r="D1186" s="19" t="s">
        <v>1522</v>
      </c>
      <c r="E1186" s="19" t="s">
        <v>1513</v>
      </c>
      <c r="F1186" s="19" t="s">
        <v>1520</v>
      </c>
      <c r="G1186" s="19" t="s">
        <v>1531</v>
      </c>
      <c r="H1186" s="19" t="s">
        <v>1522</v>
      </c>
      <c r="I1186" s="19" t="s">
        <v>1524</v>
      </c>
      <c r="J1186" s="19" t="s">
        <v>9590</v>
      </c>
      <c r="K1186" s="21" t="s">
        <v>5421</v>
      </c>
      <c r="L1186" s="19" t="str">
        <f t="shared" si="36"/>
        <v>A</v>
      </c>
      <c r="M1186" s="19">
        <f t="shared" si="37"/>
        <v>7</v>
      </c>
      <c r="N1186" s="20" t="s">
        <v>51</v>
      </c>
      <c r="O1186" s="1" t="s">
        <v>2521</v>
      </c>
      <c r="P1186" s="1"/>
      <c r="Q1186" s="33"/>
      <c r="R1186" s="112" t="s">
        <v>157</v>
      </c>
      <c r="S1186" s="7" t="str">
        <f>EMENTARIO[[#This Row],[NR]]&amp;" - "&amp;EMENTARIO[[#This Row],[Especificação]]</f>
        <v>1.2.1.7.07.2.5 - Contribuição sobre Loteria de Apostas de Quota Fixa - Parcelamentos - Multas</v>
      </c>
    </row>
    <row r="1187" spans="2:19" ht="30" x14ac:dyDescent="0.25">
      <c r="B1187" s="128"/>
      <c r="C1187" s="19" t="s">
        <v>1513</v>
      </c>
      <c r="D1187" s="19" t="s">
        <v>1522</v>
      </c>
      <c r="E1187" s="19" t="s">
        <v>1513</v>
      </c>
      <c r="F1187" s="19" t="s">
        <v>1520</v>
      </c>
      <c r="G1187" s="19" t="s">
        <v>1531</v>
      </c>
      <c r="H1187" s="19" t="s">
        <v>1522</v>
      </c>
      <c r="I1187" s="19" t="s">
        <v>1518</v>
      </c>
      <c r="J1187" s="19" t="s">
        <v>9591</v>
      </c>
      <c r="K1187" s="21" t="s">
        <v>5422</v>
      </c>
      <c r="L1187" s="19" t="str">
        <f t="shared" si="36"/>
        <v>A</v>
      </c>
      <c r="M1187" s="19">
        <f t="shared" si="37"/>
        <v>7</v>
      </c>
      <c r="N1187" s="20" t="s">
        <v>51</v>
      </c>
      <c r="O1187" s="1" t="s">
        <v>2521</v>
      </c>
      <c r="P1187" s="1"/>
      <c r="Q1187" s="33"/>
      <c r="R1187" s="112" t="s">
        <v>157</v>
      </c>
      <c r="S1187" s="7" t="str">
        <f>EMENTARIO[[#This Row],[NR]]&amp;" - "&amp;EMENTARIO[[#This Row],[Especificação]]</f>
        <v>1.2.1.7.07.2.6 - Contribuição sobre Loteria de Apostas de Quota Fixa - Parcelamentos- Juros de Mora</v>
      </c>
    </row>
    <row r="1188" spans="2:19" ht="30" x14ac:dyDescent="0.25">
      <c r="B1188" s="128"/>
      <c r="C1188" s="19" t="s">
        <v>1513</v>
      </c>
      <c r="D1188" s="19" t="s">
        <v>1522</v>
      </c>
      <c r="E1188" s="19" t="s">
        <v>1513</v>
      </c>
      <c r="F1188" s="19" t="s">
        <v>1520</v>
      </c>
      <c r="G1188" s="19" t="s">
        <v>1531</v>
      </c>
      <c r="H1188" s="19" t="s">
        <v>1522</v>
      </c>
      <c r="I1188" s="19" t="s">
        <v>1520</v>
      </c>
      <c r="J1188" s="19" t="s">
        <v>9592</v>
      </c>
      <c r="K1188" s="21" t="s">
        <v>5423</v>
      </c>
      <c r="L1188" s="19" t="str">
        <f t="shared" si="36"/>
        <v>A</v>
      </c>
      <c r="M1188" s="19">
        <f t="shared" si="37"/>
        <v>7</v>
      </c>
      <c r="N1188" s="20" t="s">
        <v>51</v>
      </c>
      <c r="O1188" s="1" t="s">
        <v>2521</v>
      </c>
      <c r="P1188" s="1"/>
      <c r="Q1188" s="33"/>
      <c r="R1188" s="112" t="s">
        <v>157</v>
      </c>
      <c r="S1188" s="7" t="str">
        <f>EMENTARIO[[#This Row],[NR]]&amp;" - "&amp;EMENTARIO[[#This Row],[Especificação]]</f>
        <v>1.2.1.7.07.2.7 - Contribuição sobre Loteria de Apostas de Quota Fixa - Parcelamentos - Dívida Ativa - Multas da Dívida Ativa</v>
      </c>
    </row>
    <row r="1189" spans="2:19" ht="30" x14ac:dyDescent="0.25">
      <c r="B1189" s="128"/>
      <c r="C1189" s="19" t="s">
        <v>1513</v>
      </c>
      <c r="D1189" s="19" t="s">
        <v>1522</v>
      </c>
      <c r="E1189" s="19" t="s">
        <v>1513</v>
      </c>
      <c r="F1189" s="19" t="s">
        <v>1520</v>
      </c>
      <c r="G1189" s="19" t="s">
        <v>1531</v>
      </c>
      <c r="H1189" s="19" t="s">
        <v>1522</v>
      </c>
      <c r="I1189" s="19" t="s">
        <v>1521</v>
      </c>
      <c r="J1189" s="19" t="s">
        <v>9593</v>
      </c>
      <c r="K1189" s="21" t="s">
        <v>5424</v>
      </c>
      <c r="L1189" s="19" t="str">
        <f t="shared" si="36"/>
        <v>A</v>
      </c>
      <c r="M1189" s="19">
        <f t="shared" si="37"/>
        <v>7</v>
      </c>
      <c r="N1189" s="20" t="s">
        <v>51</v>
      </c>
      <c r="O1189" s="1" t="s">
        <v>2521</v>
      </c>
      <c r="P1189" s="1"/>
      <c r="Q1189" s="33"/>
      <c r="R1189" s="112" t="s">
        <v>157</v>
      </c>
      <c r="S1189" s="7" t="str">
        <f>EMENTARIO[[#This Row],[NR]]&amp;" - "&amp;EMENTARIO[[#This Row],[Especificação]]</f>
        <v>1.2.1.7.07.2.8 - Contribuição sobre Loteria de Apostas de Quota Fixa - Parcelamentos - Juros de Mora da Dívida Ativa</v>
      </c>
    </row>
    <row r="1190" spans="2:19" ht="30" x14ac:dyDescent="0.25">
      <c r="B1190" s="128"/>
      <c r="C1190" s="19" t="s">
        <v>1513</v>
      </c>
      <c r="D1190" s="19" t="s">
        <v>1522</v>
      </c>
      <c r="E1190" s="19" t="s">
        <v>1513</v>
      </c>
      <c r="F1190" s="19" t="s">
        <v>1520</v>
      </c>
      <c r="G1190" s="19" t="s">
        <v>1532</v>
      </c>
      <c r="H1190" s="19" t="s">
        <v>1516</v>
      </c>
      <c r="I1190" s="19" t="s">
        <v>1516</v>
      </c>
      <c r="J1190" s="181" t="s">
        <v>9594</v>
      </c>
      <c r="K1190" s="182" t="s">
        <v>8141</v>
      </c>
      <c r="L1190" s="19" t="str">
        <f t="shared" si="36"/>
        <v>S</v>
      </c>
      <c r="M1190" s="19">
        <f t="shared" si="37"/>
        <v>5</v>
      </c>
      <c r="N1190" s="180"/>
      <c r="O1190" s="183" t="s">
        <v>8142</v>
      </c>
      <c r="P1190" s="1"/>
      <c r="Q1190" s="184" t="s">
        <v>14</v>
      </c>
      <c r="R1190" s="112">
        <v>46006</v>
      </c>
      <c r="S1190" s="7" t="str">
        <f>EMENTARIO[[#This Row],[NR]]&amp;" - "&amp;EMENTARIO[[#This Row],[Especificação]]</f>
        <v>1.2.1.7.08.0.0 - Contribuição sobre a Loteria Instantânea Exclusiva - Lotex - Temas Complementares</v>
      </c>
    </row>
    <row r="1191" spans="2:19" ht="45" x14ac:dyDescent="0.25">
      <c r="B1191" s="128"/>
      <c r="C1191" s="19" t="s">
        <v>1513</v>
      </c>
      <c r="D1191" s="19" t="s">
        <v>1522</v>
      </c>
      <c r="E1191" s="19" t="s">
        <v>1513</v>
      </c>
      <c r="F1191" s="19" t="s">
        <v>1520</v>
      </c>
      <c r="G1191" s="19" t="s">
        <v>1532</v>
      </c>
      <c r="H1191" s="19" t="s">
        <v>1513</v>
      </c>
      <c r="I1191" s="19" t="s">
        <v>1516</v>
      </c>
      <c r="J1191" s="181" t="s">
        <v>9595</v>
      </c>
      <c r="K1191" s="182" t="s">
        <v>8141</v>
      </c>
      <c r="L1191" s="19" t="str">
        <f t="shared" si="36"/>
        <v>S</v>
      </c>
      <c r="M1191" s="19">
        <f t="shared" si="37"/>
        <v>6</v>
      </c>
      <c r="N1191" s="180"/>
      <c r="O1191" s="183" t="s">
        <v>8143</v>
      </c>
      <c r="P1191" s="183"/>
      <c r="Q1191" s="184" t="s">
        <v>14</v>
      </c>
      <c r="R1191" s="112">
        <v>46006</v>
      </c>
      <c r="S1191" s="7" t="str">
        <f>EMENTARIO[[#This Row],[NR]]&amp;" - "&amp;EMENTARIO[[#This Row],[Especificação]]</f>
        <v>1.2.1.7.08.1.0 - Contribuição sobre a Loteria Instantânea Exclusiva - Lotex - Temas Complementares</v>
      </c>
    </row>
    <row r="1192" spans="2:19" ht="30" x14ac:dyDescent="0.25">
      <c r="B1192" s="128"/>
      <c r="C1192" s="19" t="s">
        <v>1513</v>
      </c>
      <c r="D1192" s="19" t="s">
        <v>1522</v>
      </c>
      <c r="E1192" s="19" t="s">
        <v>1513</v>
      </c>
      <c r="F1192" s="19" t="s">
        <v>1520</v>
      </c>
      <c r="G1192" s="19" t="s">
        <v>1532</v>
      </c>
      <c r="H1192" s="19" t="s">
        <v>1513</v>
      </c>
      <c r="I1192" s="19" t="s">
        <v>1513</v>
      </c>
      <c r="J1192" s="181" t="s">
        <v>9596</v>
      </c>
      <c r="K1192" s="182" t="s">
        <v>8144</v>
      </c>
      <c r="L1192" s="19" t="str">
        <f t="shared" si="36"/>
        <v>A</v>
      </c>
      <c r="M1192" s="19">
        <f t="shared" si="37"/>
        <v>7</v>
      </c>
      <c r="N1192" s="180"/>
      <c r="O1192" s="183" t="s">
        <v>2521</v>
      </c>
      <c r="P1192" s="183"/>
      <c r="Q1192" s="184" t="s">
        <v>14</v>
      </c>
      <c r="R1192" s="112">
        <v>46006</v>
      </c>
      <c r="S1192" s="7" t="str">
        <f>EMENTARIO[[#This Row],[NR]]&amp;" - "&amp;EMENTARIO[[#This Row],[Especificação]]</f>
        <v>1.2.1.7.08.1.1 - Contribuição sobre a Loteria Instantânea Exclusiva - Lotex - Temas Complementares - Principal</v>
      </c>
    </row>
    <row r="1193" spans="2:19" ht="30" x14ac:dyDescent="0.25">
      <c r="B1193" s="128"/>
      <c r="C1193" s="19" t="s">
        <v>1513</v>
      </c>
      <c r="D1193" s="19" t="s">
        <v>1522</v>
      </c>
      <c r="E1193" s="19" t="s">
        <v>1513</v>
      </c>
      <c r="F1193" s="19" t="s">
        <v>1520</v>
      </c>
      <c r="G1193" s="19" t="s">
        <v>1532</v>
      </c>
      <c r="H1193" s="19" t="s">
        <v>1513</v>
      </c>
      <c r="I1193" s="19" t="s">
        <v>1522</v>
      </c>
      <c r="J1193" s="19" t="s">
        <v>9597</v>
      </c>
      <c r="K1193" s="21" t="s">
        <v>8145</v>
      </c>
      <c r="L1193" s="19" t="str">
        <f t="shared" si="36"/>
        <v>A</v>
      </c>
      <c r="M1193" s="19">
        <f t="shared" si="37"/>
        <v>7</v>
      </c>
      <c r="N1193" s="20"/>
      <c r="O1193" s="1" t="s">
        <v>2521</v>
      </c>
      <c r="P1193" s="1"/>
      <c r="Q1193" s="184" t="s">
        <v>14</v>
      </c>
      <c r="R1193" s="112">
        <v>46006</v>
      </c>
      <c r="S1193" s="7" t="str">
        <f>EMENTARIO[[#This Row],[NR]]&amp;" - "&amp;EMENTARIO[[#This Row],[Especificação]]</f>
        <v>1.2.1.7.08.1.2 - Contribuição sobre a Loteria Instantânea Exclusiva - Lotex  - Temas Complementares-  - Multas e Juros de Mora</v>
      </c>
    </row>
    <row r="1194" spans="2:19" ht="30" x14ac:dyDescent="0.25">
      <c r="B1194" s="128"/>
      <c r="C1194" s="19" t="s">
        <v>1513</v>
      </c>
      <c r="D1194" s="19" t="s">
        <v>1522</v>
      </c>
      <c r="E1194" s="19" t="s">
        <v>1513</v>
      </c>
      <c r="F1194" s="19" t="s">
        <v>1520</v>
      </c>
      <c r="G1194" s="19" t="s">
        <v>1532</v>
      </c>
      <c r="H1194" s="19" t="s">
        <v>1513</v>
      </c>
      <c r="I1194" s="19" t="s">
        <v>1514</v>
      </c>
      <c r="J1194" s="19" t="s">
        <v>9598</v>
      </c>
      <c r="K1194" s="21" t="s">
        <v>8146</v>
      </c>
      <c r="L1194" s="19" t="str">
        <f t="shared" si="36"/>
        <v>A</v>
      </c>
      <c r="M1194" s="19">
        <f t="shared" si="37"/>
        <v>7</v>
      </c>
      <c r="N1194" s="20"/>
      <c r="O1194" s="1" t="s">
        <v>2521</v>
      </c>
      <c r="P1194" s="1"/>
      <c r="Q1194" s="184" t="s">
        <v>14</v>
      </c>
      <c r="R1194" s="112">
        <v>46006</v>
      </c>
      <c r="S1194" s="7" t="str">
        <f>EMENTARIO[[#This Row],[NR]]&amp;" - "&amp;EMENTARIO[[#This Row],[Especificação]]</f>
        <v>1.2.1.7.08.1.3 - Contribuição sobre a Loteria Instantânea Exclusiva - Lotex - Temas Complementares - Dívida Ativa</v>
      </c>
    </row>
    <row r="1195" spans="2:19" ht="30" x14ac:dyDescent="0.25">
      <c r="B1195" s="128"/>
      <c r="C1195" s="19" t="s">
        <v>1513</v>
      </c>
      <c r="D1195" s="19" t="s">
        <v>1522</v>
      </c>
      <c r="E1195" s="19" t="s">
        <v>1513</v>
      </c>
      <c r="F1195" s="19" t="s">
        <v>1520</v>
      </c>
      <c r="G1195" s="19" t="s">
        <v>1532</v>
      </c>
      <c r="H1195" s="19" t="s">
        <v>1513</v>
      </c>
      <c r="I1195" s="19" t="s">
        <v>1523</v>
      </c>
      <c r="J1195" s="19" t="s">
        <v>9599</v>
      </c>
      <c r="K1195" s="21" t="s">
        <v>8147</v>
      </c>
      <c r="L1195" s="19" t="str">
        <f t="shared" si="36"/>
        <v>A</v>
      </c>
      <c r="M1195" s="19">
        <f t="shared" si="37"/>
        <v>7</v>
      </c>
      <c r="N1195" s="20"/>
      <c r="O1195" s="1" t="s">
        <v>2521</v>
      </c>
      <c r="P1195" s="1"/>
      <c r="Q1195" s="184" t="s">
        <v>14</v>
      </c>
      <c r="R1195" s="112">
        <v>46006</v>
      </c>
      <c r="S1195" s="7" t="str">
        <f>EMENTARIO[[#This Row],[NR]]&amp;" - "&amp;EMENTARIO[[#This Row],[Especificação]]</f>
        <v>1.2.1.7.08.1.4 - Contribuição sobre a Loteria Instantânea Exclusiva - Lotex - Temas Complementares - Multas e Juros de Mora da Dívida Ativa</v>
      </c>
    </row>
    <row r="1196" spans="2:19" ht="30" x14ac:dyDescent="0.25">
      <c r="B1196" s="128"/>
      <c r="C1196" s="19" t="s">
        <v>1513</v>
      </c>
      <c r="D1196" s="19" t="s">
        <v>1522</v>
      </c>
      <c r="E1196" s="19" t="s">
        <v>1513</v>
      </c>
      <c r="F1196" s="19" t="s">
        <v>1520</v>
      </c>
      <c r="G1196" s="19" t="s">
        <v>1532</v>
      </c>
      <c r="H1196" s="19" t="s">
        <v>1513</v>
      </c>
      <c r="I1196" s="19" t="s">
        <v>1524</v>
      </c>
      <c r="J1196" s="19" t="s">
        <v>9600</v>
      </c>
      <c r="K1196" s="21" t="s">
        <v>8148</v>
      </c>
      <c r="L1196" s="19" t="str">
        <f t="shared" si="36"/>
        <v>A</v>
      </c>
      <c r="M1196" s="19">
        <f t="shared" si="37"/>
        <v>7</v>
      </c>
      <c r="N1196" s="20"/>
      <c r="O1196" s="1" t="s">
        <v>2521</v>
      </c>
      <c r="P1196" s="1"/>
      <c r="Q1196" s="184" t="s">
        <v>14</v>
      </c>
      <c r="R1196" s="112">
        <v>46006</v>
      </c>
      <c r="S1196" s="7" t="str">
        <f>EMENTARIO[[#This Row],[NR]]&amp;" - "&amp;EMENTARIO[[#This Row],[Especificação]]</f>
        <v>1.2.1.7.08.1.5 - Contribuição sobre a Loteria Instantânea Exclusiva - Lotex - Temas Complementares  - Multas</v>
      </c>
    </row>
    <row r="1197" spans="2:19" ht="30" x14ac:dyDescent="0.25">
      <c r="B1197" s="128"/>
      <c r="C1197" s="19" t="s">
        <v>1513</v>
      </c>
      <c r="D1197" s="19" t="s">
        <v>1522</v>
      </c>
      <c r="E1197" s="19" t="s">
        <v>1513</v>
      </c>
      <c r="F1197" s="19" t="s">
        <v>1520</v>
      </c>
      <c r="G1197" s="19" t="s">
        <v>1532</v>
      </c>
      <c r="H1197" s="19" t="s">
        <v>1513</v>
      </c>
      <c r="I1197" s="19" t="s">
        <v>1518</v>
      </c>
      <c r="J1197" s="19" t="s">
        <v>9601</v>
      </c>
      <c r="K1197" s="21" t="s">
        <v>8149</v>
      </c>
      <c r="L1197" s="19" t="str">
        <f t="shared" si="36"/>
        <v>A</v>
      </c>
      <c r="M1197" s="19">
        <f t="shared" si="37"/>
        <v>7</v>
      </c>
      <c r="N1197" s="20"/>
      <c r="O1197" s="1" t="s">
        <v>2521</v>
      </c>
      <c r="P1197" s="1"/>
      <c r="Q1197" s="184" t="s">
        <v>14</v>
      </c>
      <c r="R1197" s="112">
        <v>46006</v>
      </c>
      <c r="S1197" s="7" t="str">
        <f>EMENTARIO[[#This Row],[NR]]&amp;" - "&amp;EMENTARIO[[#This Row],[Especificação]]</f>
        <v>1.2.1.7.08.1.6 - Contribuição sobre a Loteria Instantânea Exclusiva - Lotex - Temas Complementares - Juros de Mora</v>
      </c>
    </row>
    <row r="1198" spans="2:19" ht="30" x14ac:dyDescent="0.25">
      <c r="B1198" s="128"/>
      <c r="C1198" s="19" t="s">
        <v>1513</v>
      </c>
      <c r="D1198" s="19" t="s">
        <v>1522</v>
      </c>
      <c r="E1198" s="19" t="s">
        <v>1513</v>
      </c>
      <c r="F1198" s="19" t="s">
        <v>1520</v>
      </c>
      <c r="G1198" s="19" t="s">
        <v>1532</v>
      </c>
      <c r="H1198" s="19" t="s">
        <v>1513</v>
      </c>
      <c r="I1198" s="19" t="s">
        <v>1520</v>
      </c>
      <c r="J1198" s="19" t="s">
        <v>9602</v>
      </c>
      <c r="K1198" s="21" t="s">
        <v>8150</v>
      </c>
      <c r="L1198" s="19" t="str">
        <f t="shared" si="36"/>
        <v>A</v>
      </c>
      <c r="M1198" s="19">
        <f t="shared" si="37"/>
        <v>7</v>
      </c>
      <c r="N1198" s="20"/>
      <c r="O1198" s="1" t="s">
        <v>2521</v>
      </c>
      <c r="P1198" s="1"/>
      <c r="Q1198" s="184" t="s">
        <v>14</v>
      </c>
      <c r="R1198" s="112">
        <v>46006</v>
      </c>
      <c r="S1198" s="7" t="str">
        <f>EMENTARIO[[#This Row],[NR]]&amp;" - "&amp;EMENTARIO[[#This Row],[Especificação]]</f>
        <v>1.2.1.7.08.1.7 - Contribuição sobre a Loteria Instantânea Exclusiva - Lotex - Temas Complementares - Dívida Ativa - Multas da Dívida Ativa</v>
      </c>
    </row>
    <row r="1199" spans="2:19" ht="30" x14ac:dyDescent="0.25">
      <c r="B1199" s="128"/>
      <c r="C1199" s="19" t="s">
        <v>1513</v>
      </c>
      <c r="D1199" s="19" t="s">
        <v>1522</v>
      </c>
      <c r="E1199" s="19" t="s">
        <v>1513</v>
      </c>
      <c r="F1199" s="19" t="s">
        <v>1520</v>
      </c>
      <c r="G1199" s="19" t="s">
        <v>1532</v>
      </c>
      <c r="H1199" s="19" t="s">
        <v>1513</v>
      </c>
      <c r="I1199" s="19" t="s">
        <v>1521</v>
      </c>
      <c r="J1199" s="19" t="s">
        <v>9603</v>
      </c>
      <c r="K1199" s="21" t="s">
        <v>8151</v>
      </c>
      <c r="L1199" s="19" t="str">
        <f t="shared" si="36"/>
        <v>A</v>
      </c>
      <c r="M1199" s="19">
        <f t="shared" si="37"/>
        <v>7</v>
      </c>
      <c r="N1199" s="20"/>
      <c r="O1199" s="1" t="s">
        <v>2521</v>
      </c>
      <c r="P1199" s="1"/>
      <c r="Q1199" s="184" t="s">
        <v>14</v>
      </c>
      <c r="R1199" s="112">
        <v>46006</v>
      </c>
      <c r="S1199" s="7" t="str">
        <f>EMENTARIO[[#This Row],[NR]]&amp;" - "&amp;EMENTARIO[[#This Row],[Especificação]]</f>
        <v>1.2.1.7.08.1.8 - Contribuição sobre a Loteria Instantânea Exclusiva - Lotex - Temas Complementares - Juros de Mora da Dívida Ativa</v>
      </c>
    </row>
    <row r="1200" spans="2:19" x14ac:dyDescent="0.25">
      <c r="B1200" s="128"/>
      <c r="C1200" s="19" t="s">
        <v>1513</v>
      </c>
      <c r="D1200" s="19" t="s">
        <v>1522</v>
      </c>
      <c r="E1200" s="19" t="s">
        <v>1513</v>
      </c>
      <c r="F1200" s="19" t="s">
        <v>1521</v>
      </c>
      <c r="G1200" s="19" t="s">
        <v>1519</v>
      </c>
      <c r="H1200" s="19" t="s">
        <v>1516</v>
      </c>
      <c r="I1200" s="19" t="s">
        <v>1516</v>
      </c>
      <c r="J1200" s="19" t="s">
        <v>9604</v>
      </c>
      <c r="K1200" s="21" t="s">
        <v>8152</v>
      </c>
      <c r="L1200" s="19" t="str">
        <f t="shared" si="36"/>
        <v>S</v>
      </c>
      <c r="M1200" s="19">
        <f t="shared" si="37"/>
        <v>4</v>
      </c>
      <c r="N1200" s="20"/>
      <c r="O1200" s="1" t="s">
        <v>8153</v>
      </c>
      <c r="P1200" s="1"/>
      <c r="Q1200" s="184" t="s">
        <v>14</v>
      </c>
      <c r="R1200" s="112">
        <v>46006</v>
      </c>
      <c r="S1200" s="7" t="str">
        <f>EMENTARIO[[#This Row],[NR]]&amp;" - "&amp;EMENTARIO[[#This Row],[Especificação]]</f>
        <v>1.2.1.8.00.0.0 - Contribuição Social Sobre Bens e Serviços - CBS</v>
      </c>
    </row>
    <row r="1201" spans="2:19" x14ac:dyDescent="0.25">
      <c r="B1201" s="128"/>
      <c r="C1201" s="19" t="s">
        <v>1513</v>
      </c>
      <c r="D1201" s="19" t="s">
        <v>1522</v>
      </c>
      <c r="E1201" s="19" t="s">
        <v>1513</v>
      </c>
      <c r="F1201" s="19" t="s">
        <v>1521</v>
      </c>
      <c r="G1201" s="19" t="s">
        <v>1515</v>
      </c>
      <c r="H1201" s="19" t="s">
        <v>1516</v>
      </c>
      <c r="I1201" s="19" t="s">
        <v>1516</v>
      </c>
      <c r="J1201" s="19" t="s">
        <v>9605</v>
      </c>
      <c r="K1201" s="21" t="s">
        <v>8152</v>
      </c>
      <c r="L1201" s="19" t="str">
        <f t="shared" si="36"/>
        <v>S</v>
      </c>
      <c r="M1201" s="19">
        <f t="shared" si="37"/>
        <v>5</v>
      </c>
      <c r="N1201" s="20"/>
      <c r="O1201" s="1" t="s">
        <v>8154</v>
      </c>
      <c r="P1201" s="1"/>
      <c r="Q1201" s="184" t="s">
        <v>14</v>
      </c>
      <c r="R1201" s="112">
        <v>46006</v>
      </c>
      <c r="S1201" s="7" t="str">
        <f>EMENTARIO[[#This Row],[NR]]&amp;" - "&amp;EMENTARIO[[#This Row],[Especificação]]</f>
        <v>1.2.1.8.01.0.0 - Contribuição Social Sobre Bens e Serviços - CBS</v>
      </c>
    </row>
    <row r="1202" spans="2:19" x14ac:dyDescent="0.25">
      <c r="B1202" s="128"/>
      <c r="C1202" s="19" t="s">
        <v>1513</v>
      </c>
      <c r="D1202" s="19" t="s">
        <v>1522</v>
      </c>
      <c r="E1202" s="19" t="s">
        <v>1513</v>
      </c>
      <c r="F1202" s="19" t="s">
        <v>1521</v>
      </c>
      <c r="G1202" s="19" t="s">
        <v>1515</v>
      </c>
      <c r="H1202" s="19" t="s">
        <v>1516</v>
      </c>
      <c r="I1202" s="19" t="s">
        <v>1513</v>
      </c>
      <c r="J1202" s="19" t="s">
        <v>9606</v>
      </c>
      <c r="K1202" s="21" t="s">
        <v>8155</v>
      </c>
      <c r="L1202" s="19" t="str">
        <f t="shared" si="36"/>
        <v>A</v>
      </c>
      <c r="M1202" s="19">
        <f t="shared" si="37"/>
        <v>7</v>
      </c>
      <c r="N1202" s="20"/>
      <c r="O1202" s="1" t="s">
        <v>2521</v>
      </c>
      <c r="P1202" s="1"/>
      <c r="Q1202" s="184" t="s">
        <v>14</v>
      </c>
      <c r="R1202" s="112">
        <v>46006</v>
      </c>
      <c r="S1202" s="7" t="str">
        <f>EMENTARIO[[#This Row],[NR]]&amp;" - "&amp;EMENTARIO[[#This Row],[Especificação]]</f>
        <v>1.2.1.8.01.0.1 - Contribuição Social Sobre Bens e Serviços - CBS - Principal</v>
      </c>
    </row>
    <row r="1203" spans="2:19" x14ac:dyDescent="0.25">
      <c r="B1203" s="128"/>
      <c r="C1203" s="19" t="s">
        <v>1513</v>
      </c>
      <c r="D1203" s="19" t="s">
        <v>1522</v>
      </c>
      <c r="E1203" s="19" t="s">
        <v>1513</v>
      </c>
      <c r="F1203" s="19" t="s">
        <v>1521</v>
      </c>
      <c r="G1203" s="19" t="s">
        <v>1515</v>
      </c>
      <c r="H1203" s="19" t="s">
        <v>1516</v>
      </c>
      <c r="I1203" s="19" t="s">
        <v>1522</v>
      </c>
      <c r="J1203" s="19" t="s">
        <v>9607</v>
      </c>
      <c r="K1203" s="21" t="s">
        <v>8156</v>
      </c>
      <c r="L1203" s="19" t="str">
        <f t="shared" si="36"/>
        <v>A</v>
      </c>
      <c r="M1203" s="19">
        <f t="shared" si="37"/>
        <v>7</v>
      </c>
      <c r="N1203" s="20"/>
      <c r="O1203" s="1" t="s">
        <v>2521</v>
      </c>
      <c r="P1203" s="1"/>
      <c r="Q1203" s="184" t="s">
        <v>14</v>
      </c>
      <c r="R1203" s="112">
        <v>46006</v>
      </c>
      <c r="S1203" s="7" t="str">
        <f>EMENTARIO[[#This Row],[NR]]&amp;" - "&amp;EMENTARIO[[#This Row],[Especificação]]</f>
        <v>1.2.1.8.01.0.2 - Contribuição Social Sobre Bens e Serviços - CBS - Multas e Juros de Mora</v>
      </c>
    </row>
    <row r="1204" spans="2:19" x14ac:dyDescent="0.25">
      <c r="B1204" s="128"/>
      <c r="C1204" s="19" t="s">
        <v>1513</v>
      </c>
      <c r="D1204" s="19" t="s">
        <v>1522</v>
      </c>
      <c r="E1204" s="19" t="s">
        <v>1513</v>
      </c>
      <c r="F1204" s="19" t="s">
        <v>1521</v>
      </c>
      <c r="G1204" s="19" t="s">
        <v>1515</v>
      </c>
      <c r="H1204" s="19" t="s">
        <v>1516</v>
      </c>
      <c r="I1204" s="19" t="s">
        <v>1514</v>
      </c>
      <c r="J1204" s="19" t="s">
        <v>9608</v>
      </c>
      <c r="K1204" s="21" t="s">
        <v>8157</v>
      </c>
      <c r="L1204" s="19" t="str">
        <f t="shared" si="36"/>
        <v>A</v>
      </c>
      <c r="M1204" s="19">
        <f t="shared" si="37"/>
        <v>7</v>
      </c>
      <c r="N1204" s="20"/>
      <c r="O1204" s="1" t="s">
        <v>2521</v>
      </c>
      <c r="P1204" s="1"/>
      <c r="Q1204" s="184" t="s">
        <v>14</v>
      </c>
      <c r="R1204" s="112">
        <v>46006</v>
      </c>
      <c r="S1204" s="7" t="str">
        <f>EMENTARIO[[#This Row],[NR]]&amp;" - "&amp;EMENTARIO[[#This Row],[Especificação]]</f>
        <v>1.2.1.8.01.0.3 - Contribuição Social Sobre Bens e Serviços - CBS - Dívida Ativa</v>
      </c>
    </row>
    <row r="1205" spans="2:19" ht="30" x14ac:dyDescent="0.25">
      <c r="B1205" s="128"/>
      <c r="C1205" s="19" t="s">
        <v>1513</v>
      </c>
      <c r="D1205" s="19" t="s">
        <v>1522</v>
      </c>
      <c r="E1205" s="19" t="s">
        <v>1513</v>
      </c>
      <c r="F1205" s="19" t="s">
        <v>1521</v>
      </c>
      <c r="G1205" s="19" t="s">
        <v>1515</v>
      </c>
      <c r="H1205" s="19" t="s">
        <v>1516</v>
      </c>
      <c r="I1205" s="19" t="s">
        <v>1523</v>
      </c>
      <c r="J1205" s="19" t="s">
        <v>9609</v>
      </c>
      <c r="K1205" s="21" t="s">
        <v>8158</v>
      </c>
      <c r="L1205" s="19" t="str">
        <f t="shared" si="36"/>
        <v>A</v>
      </c>
      <c r="M1205" s="19">
        <f t="shared" si="37"/>
        <v>7</v>
      </c>
      <c r="N1205" s="20"/>
      <c r="O1205" s="1" t="s">
        <v>2521</v>
      </c>
      <c r="P1205" s="1"/>
      <c r="Q1205" s="184" t="s">
        <v>14</v>
      </c>
      <c r="R1205" s="112">
        <v>46006</v>
      </c>
      <c r="S1205" s="7" t="str">
        <f>EMENTARIO[[#This Row],[NR]]&amp;" - "&amp;EMENTARIO[[#This Row],[Especificação]]</f>
        <v>1.2.1.8.01.0.4 - Contribuição Social Sobre Bens e Serviços - CBS - Dívida Ativa - Multas e Juros de Mora da Dívida Ativa</v>
      </c>
    </row>
    <row r="1206" spans="2:19" x14ac:dyDescent="0.25">
      <c r="B1206" s="128"/>
      <c r="C1206" s="19" t="s">
        <v>1513</v>
      </c>
      <c r="D1206" s="19" t="s">
        <v>1522</v>
      </c>
      <c r="E1206" s="19" t="s">
        <v>1513</v>
      </c>
      <c r="F1206" s="19" t="s">
        <v>1521</v>
      </c>
      <c r="G1206" s="19" t="s">
        <v>1515</v>
      </c>
      <c r="H1206" s="19" t="s">
        <v>1516</v>
      </c>
      <c r="I1206" s="19" t="s">
        <v>1524</v>
      </c>
      <c r="J1206" s="19" t="s">
        <v>9610</v>
      </c>
      <c r="K1206" s="21" t="s">
        <v>8159</v>
      </c>
      <c r="L1206" s="19" t="str">
        <f t="shared" si="36"/>
        <v>A</v>
      </c>
      <c r="M1206" s="19">
        <f t="shared" si="37"/>
        <v>7</v>
      </c>
      <c r="N1206" s="20"/>
      <c r="O1206" s="1" t="s">
        <v>2521</v>
      </c>
      <c r="P1206" s="1"/>
      <c r="Q1206" s="184" t="s">
        <v>14</v>
      </c>
      <c r="R1206" s="112">
        <v>46006</v>
      </c>
      <c r="S1206" s="7" t="str">
        <f>EMENTARIO[[#This Row],[NR]]&amp;" - "&amp;EMENTARIO[[#This Row],[Especificação]]</f>
        <v>1.2.1.8.01.0.5 - Contribuição Social Sobre Bens e Serviços - CBS - Multas</v>
      </c>
    </row>
    <row r="1207" spans="2:19" x14ac:dyDescent="0.25">
      <c r="B1207" s="128"/>
      <c r="C1207" s="19" t="s">
        <v>1513</v>
      </c>
      <c r="D1207" s="19" t="s">
        <v>1522</v>
      </c>
      <c r="E1207" s="19" t="s">
        <v>1513</v>
      </c>
      <c r="F1207" s="19" t="s">
        <v>1521</v>
      </c>
      <c r="G1207" s="19" t="s">
        <v>1515</v>
      </c>
      <c r="H1207" s="19" t="s">
        <v>1516</v>
      </c>
      <c r="I1207" s="19" t="s">
        <v>1518</v>
      </c>
      <c r="J1207" s="19" t="s">
        <v>9611</v>
      </c>
      <c r="K1207" s="21" t="s">
        <v>8160</v>
      </c>
      <c r="L1207" s="19" t="str">
        <f t="shared" si="36"/>
        <v>A</v>
      </c>
      <c r="M1207" s="19">
        <f t="shared" si="37"/>
        <v>7</v>
      </c>
      <c r="N1207" s="20"/>
      <c r="O1207" s="1" t="s">
        <v>2521</v>
      </c>
      <c r="P1207" s="1"/>
      <c r="Q1207" s="184" t="s">
        <v>14</v>
      </c>
      <c r="R1207" s="112">
        <v>46006</v>
      </c>
      <c r="S1207" s="7" t="str">
        <f>EMENTARIO[[#This Row],[NR]]&amp;" - "&amp;EMENTARIO[[#This Row],[Especificação]]</f>
        <v>1.2.1.8.01.0.6 - Contribuição Social Sobre Bens e Serviços - CBS- Juros de Mora</v>
      </c>
    </row>
    <row r="1208" spans="2:19" ht="30" x14ac:dyDescent="0.25">
      <c r="B1208" s="128"/>
      <c r="C1208" s="19" t="s">
        <v>1513</v>
      </c>
      <c r="D1208" s="19" t="s">
        <v>1522</v>
      </c>
      <c r="E1208" s="19" t="s">
        <v>1513</v>
      </c>
      <c r="F1208" s="19" t="s">
        <v>1521</v>
      </c>
      <c r="G1208" s="19" t="s">
        <v>1515</v>
      </c>
      <c r="H1208" s="19" t="s">
        <v>1516</v>
      </c>
      <c r="I1208" s="19" t="s">
        <v>1520</v>
      </c>
      <c r="J1208" s="19" t="s">
        <v>9612</v>
      </c>
      <c r="K1208" s="21" t="s">
        <v>8161</v>
      </c>
      <c r="L1208" s="19" t="str">
        <f t="shared" si="36"/>
        <v>A</v>
      </c>
      <c r="M1208" s="19">
        <f t="shared" si="37"/>
        <v>7</v>
      </c>
      <c r="N1208" s="20"/>
      <c r="O1208" s="1" t="s">
        <v>2521</v>
      </c>
      <c r="P1208" s="1"/>
      <c r="Q1208" s="184" t="s">
        <v>14</v>
      </c>
      <c r="R1208" s="112">
        <v>46006</v>
      </c>
      <c r="S1208" s="7" t="str">
        <f>EMENTARIO[[#This Row],[NR]]&amp;" - "&amp;EMENTARIO[[#This Row],[Especificação]]</f>
        <v>1.2.1.8.01.0.7 - Contribuição Social Sobre Bens e Serviços - CBS - Dívida Ativa - Multas da Dívida Ativa</v>
      </c>
    </row>
    <row r="1209" spans="2:19" ht="30" x14ac:dyDescent="0.25">
      <c r="B1209" s="128"/>
      <c r="C1209" s="19" t="s">
        <v>1513</v>
      </c>
      <c r="D1209" s="19" t="s">
        <v>1522</v>
      </c>
      <c r="E1209" s="19" t="s">
        <v>1513</v>
      </c>
      <c r="F1209" s="19" t="s">
        <v>1521</v>
      </c>
      <c r="G1209" s="19" t="s">
        <v>1515</v>
      </c>
      <c r="H1209" s="19" t="s">
        <v>1516</v>
      </c>
      <c r="I1209" s="19" t="s">
        <v>1521</v>
      </c>
      <c r="J1209" s="19" t="s">
        <v>9613</v>
      </c>
      <c r="K1209" s="21" t="s">
        <v>8162</v>
      </c>
      <c r="L1209" s="19" t="str">
        <f t="shared" si="36"/>
        <v>A</v>
      </c>
      <c r="M1209" s="19">
        <f t="shared" si="37"/>
        <v>7</v>
      </c>
      <c r="N1209" s="20"/>
      <c r="O1209" s="1" t="s">
        <v>2521</v>
      </c>
      <c r="P1209" s="1"/>
      <c r="Q1209" s="184" t="s">
        <v>14</v>
      </c>
      <c r="R1209" s="112">
        <v>46006</v>
      </c>
      <c r="S1209" s="7" t="str">
        <f>EMENTARIO[[#This Row],[NR]]&amp;" - "&amp;EMENTARIO[[#This Row],[Especificação]]</f>
        <v>1.2.1.8.01.0.8 - Contribuição Social Sobre Bens e Serviços - CBS - Juros de Mora da Dívida Ativa</v>
      </c>
    </row>
    <row r="1210" spans="2:19" ht="30" x14ac:dyDescent="0.25">
      <c r="B1210" s="128"/>
      <c r="C1210" s="19" t="s">
        <v>1513</v>
      </c>
      <c r="D1210" s="19" t="s">
        <v>1522</v>
      </c>
      <c r="E1210" s="19" t="s">
        <v>1513</v>
      </c>
      <c r="F1210" s="19" t="s">
        <v>1525</v>
      </c>
      <c r="G1210" s="19" t="s">
        <v>1519</v>
      </c>
      <c r="H1210" s="19" t="s">
        <v>1516</v>
      </c>
      <c r="I1210" s="19" t="s">
        <v>1516</v>
      </c>
      <c r="J1210" s="19" t="s">
        <v>9614</v>
      </c>
      <c r="K1210" s="21" t="s">
        <v>172</v>
      </c>
      <c r="L1210" s="19" t="str">
        <f t="shared" si="36"/>
        <v>S</v>
      </c>
      <c r="M1210" s="19">
        <f t="shared" si="37"/>
        <v>4</v>
      </c>
      <c r="N1210" s="20" t="s">
        <v>51</v>
      </c>
      <c r="O1210" s="1" t="s">
        <v>173</v>
      </c>
      <c r="P1210" s="1"/>
      <c r="Q1210" s="33"/>
      <c r="R1210" s="112" t="s">
        <v>157</v>
      </c>
      <c r="S1210" s="7" t="str">
        <f>EMENTARIO[[#This Row],[NR]]&amp;" - "&amp;EMENTARIO[[#This Row],[Especificação]]</f>
        <v>1.2.1.9.00.0.0 - Outras Contribuições Sociais</v>
      </c>
    </row>
    <row r="1211" spans="2:19" x14ac:dyDescent="0.25">
      <c r="B1211" s="128"/>
      <c r="C1211" s="19" t="s">
        <v>1513</v>
      </c>
      <c r="D1211" s="19" t="s">
        <v>1522</v>
      </c>
      <c r="E1211" s="19" t="s">
        <v>1513</v>
      </c>
      <c r="F1211" s="19" t="s">
        <v>1525</v>
      </c>
      <c r="G1211" s="19" t="s">
        <v>1515</v>
      </c>
      <c r="H1211" s="19" t="s">
        <v>1516</v>
      </c>
      <c r="I1211" s="19" t="s">
        <v>1516</v>
      </c>
      <c r="J1211" s="19" t="s">
        <v>9615</v>
      </c>
      <c r="K1211" s="21" t="s">
        <v>3186</v>
      </c>
      <c r="L1211" s="19" t="str">
        <f t="shared" si="36"/>
        <v>S</v>
      </c>
      <c r="M1211" s="19">
        <f t="shared" si="37"/>
        <v>5</v>
      </c>
      <c r="N1211" s="20" t="s">
        <v>51</v>
      </c>
      <c r="O1211" s="1" t="s">
        <v>3187</v>
      </c>
      <c r="P1211" s="1"/>
      <c r="Q1211" s="33"/>
      <c r="R1211" s="112" t="s">
        <v>157</v>
      </c>
      <c r="S1211" s="7" t="str">
        <f>EMENTARIO[[#This Row],[NR]]&amp;" - "&amp;EMENTARIO[[#This Row],[Especificação]]</f>
        <v>1.2.1.9.01.0.0 - Contribuição sobre Sorteios Realizados por Entidades Filantrópicas</v>
      </c>
    </row>
    <row r="1212" spans="2:19" x14ac:dyDescent="0.25">
      <c r="B1212" s="128"/>
      <c r="C1212" s="19" t="s">
        <v>1513</v>
      </c>
      <c r="D1212" s="19" t="s">
        <v>1522</v>
      </c>
      <c r="E1212" s="19" t="s">
        <v>1513</v>
      </c>
      <c r="F1212" s="19" t="s">
        <v>1525</v>
      </c>
      <c r="G1212" s="19" t="s">
        <v>1515</v>
      </c>
      <c r="H1212" s="19" t="s">
        <v>1513</v>
      </c>
      <c r="I1212" s="19" t="s">
        <v>1516</v>
      </c>
      <c r="J1212" s="19" t="s">
        <v>9616</v>
      </c>
      <c r="K1212" s="21" t="s">
        <v>3186</v>
      </c>
      <c r="L1212" s="19" t="str">
        <f t="shared" si="36"/>
        <v>S</v>
      </c>
      <c r="M1212" s="19">
        <f t="shared" si="37"/>
        <v>6</v>
      </c>
      <c r="N1212" s="20" t="s">
        <v>51</v>
      </c>
      <c r="O1212" s="1" t="s">
        <v>3188</v>
      </c>
      <c r="P1212" s="1"/>
      <c r="Q1212" s="33"/>
      <c r="R1212" s="112" t="s">
        <v>157</v>
      </c>
      <c r="S1212" s="7" t="str">
        <f>EMENTARIO[[#This Row],[NR]]&amp;" - "&amp;EMENTARIO[[#This Row],[Especificação]]</f>
        <v>1.2.1.9.01.1.0 - Contribuição sobre Sorteios Realizados por Entidades Filantrópicas</v>
      </c>
    </row>
    <row r="1213" spans="2:19" ht="30" x14ac:dyDescent="0.25">
      <c r="B1213" s="128"/>
      <c r="C1213" s="19" t="s">
        <v>1513</v>
      </c>
      <c r="D1213" s="19" t="s">
        <v>1522</v>
      </c>
      <c r="E1213" s="19" t="s">
        <v>1513</v>
      </c>
      <c r="F1213" s="19" t="s">
        <v>1525</v>
      </c>
      <c r="G1213" s="19" t="s">
        <v>1515</v>
      </c>
      <c r="H1213" s="19" t="s">
        <v>1513</v>
      </c>
      <c r="I1213" s="19" t="s">
        <v>1513</v>
      </c>
      <c r="J1213" s="19" t="s">
        <v>9617</v>
      </c>
      <c r="K1213" s="21" t="s">
        <v>5425</v>
      </c>
      <c r="L1213" s="19" t="str">
        <f t="shared" si="36"/>
        <v>A</v>
      </c>
      <c r="M1213" s="19">
        <f t="shared" si="37"/>
        <v>7</v>
      </c>
      <c r="N1213" s="20" t="s">
        <v>51</v>
      </c>
      <c r="O1213" s="1" t="s">
        <v>2521</v>
      </c>
      <c r="P1213" s="1"/>
      <c r="Q1213" s="33"/>
      <c r="R1213" s="112" t="s">
        <v>157</v>
      </c>
      <c r="S1213" s="7" t="str">
        <f>EMENTARIO[[#This Row],[NR]]&amp;" - "&amp;EMENTARIO[[#This Row],[Especificação]]</f>
        <v>1.2.1.9.01.1.1 - Contribuição sobre Sorteios Realizados por Entidades Filantrópicas - Principal</v>
      </c>
    </row>
    <row r="1214" spans="2:19" ht="30" x14ac:dyDescent="0.25">
      <c r="B1214" s="128"/>
      <c r="C1214" s="19" t="s">
        <v>1513</v>
      </c>
      <c r="D1214" s="19" t="s">
        <v>1522</v>
      </c>
      <c r="E1214" s="19" t="s">
        <v>1513</v>
      </c>
      <c r="F1214" s="19" t="s">
        <v>1525</v>
      </c>
      <c r="G1214" s="19" t="s">
        <v>1515</v>
      </c>
      <c r="H1214" s="19" t="s">
        <v>1513</v>
      </c>
      <c r="I1214" s="19" t="s">
        <v>1522</v>
      </c>
      <c r="J1214" s="19" t="s">
        <v>9618</v>
      </c>
      <c r="K1214" s="21" t="s">
        <v>5426</v>
      </c>
      <c r="L1214" s="19" t="str">
        <f t="shared" si="36"/>
        <v>A</v>
      </c>
      <c r="M1214" s="19">
        <f t="shared" si="37"/>
        <v>7</v>
      </c>
      <c r="N1214" s="20" t="s">
        <v>51</v>
      </c>
      <c r="O1214" s="1" t="s">
        <v>2521</v>
      </c>
      <c r="P1214" s="1"/>
      <c r="Q1214" s="33"/>
      <c r="R1214" s="112" t="s">
        <v>157</v>
      </c>
      <c r="S1214" s="7" t="str">
        <f>EMENTARIO[[#This Row],[NR]]&amp;" - "&amp;EMENTARIO[[#This Row],[Especificação]]</f>
        <v>1.2.1.9.01.1.2 - Contribuição sobre Sorteios Realizados por Entidades Filantrópicas - Multas e Juros de Mora</v>
      </c>
    </row>
    <row r="1215" spans="2:19" ht="30" x14ac:dyDescent="0.25">
      <c r="B1215" s="128"/>
      <c r="C1215" s="19" t="s">
        <v>1513</v>
      </c>
      <c r="D1215" s="19" t="s">
        <v>1522</v>
      </c>
      <c r="E1215" s="19" t="s">
        <v>1513</v>
      </c>
      <c r="F1215" s="19" t="s">
        <v>1525</v>
      </c>
      <c r="G1215" s="19" t="s">
        <v>1515</v>
      </c>
      <c r="H1215" s="19" t="s">
        <v>1513</v>
      </c>
      <c r="I1215" s="19" t="s">
        <v>1514</v>
      </c>
      <c r="J1215" s="19" t="s">
        <v>9619</v>
      </c>
      <c r="K1215" s="21" t="s">
        <v>5427</v>
      </c>
      <c r="L1215" s="19" t="str">
        <f t="shared" si="36"/>
        <v>A</v>
      </c>
      <c r="M1215" s="19">
        <f t="shared" si="37"/>
        <v>7</v>
      </c>
      <c r="N1215" s="20" t="s">
        <v>51</v>
      </c>
      <c r="O1215" s="1" t="s">
        <v>2521</v>
      </c>
      <c r="P1215" s="1"/>
      <c r="Q1215" s="33"/>
      <c r="R1215" s="112" t="s">
        <v>157</v>
      </c>
      <c r="S1215" s="7" t="str">
        <f>EMENTARIO[[#This Row],[NR]]&amp;" - "&amp;EMENTARIO[[#This Row],[Especificação]]</f>
        <v>1.2.1.9.01.1.3 - Contribuição sobre Sorteios Realizados por Entidades Filantrópicas - Dívida Ativa</v>
      </c>
    </row>
    <row r="1216" spans="2:19" ht="30" x14ac:dyDescent="0.25">
      <c r="B1216" s="128"/>
      <c r="C1216" s="19" t="s">
        <v>1513</v>
      </c>
      <c r="D1216" s="19" t="s">
        <v>1522</v>
      </c>
      <c r="E1216" s="19" t="s">
        <v>1513</v>
      </c>
      <c r="F1216" s="19" t="s">
        <v>1525</v>
      </c>
      <c r="G1216" s="19" t="s">
        <v>1515</v>
      </c>
      <c r="H1216" s="19" t="s">
        <v>1513</v>
      </c>
      <c r="I1216" s="19" t="s">
        <v>1523</v>
      </c>
      <c r="J1216" s="19" t="s">
        <v>9620</v>
      </c>
      <c r="K1216" s="21" t="s">
        <v>5428</v>
      </c>
      <c r="L1216" s="19" t="str">
        <f t="shared" si="36"/>
        <v>A</v>
      </c>
      <c r="M1216" s="19">
        <f t="shared" si="37"/>
        <v>7</v>
      </c>
      <c r="N1216" s="20" t="s">
        <v>51</v>
      </c>
      <c r="O1216" s="1" t="s">
        <v>2521</v>
      </c>
      <c r="P1216" s="1"/>
      <c r="Q1216" s="33"/>
      <c r="R1216" s="112" t="s">
        <v>157</v>
      </c>
      <c r="S1216" s="7" t="str">
        <f>EMENTARIO[[#This Row],[NR]]&amp;" - "&amp;EMENTARIO[[#This Row],[Especificação]]</f>
        <v>1.2.1.9.01.1.4 - Contribuição sobre Sorteios Realizados por Entidades Filantrópicas - Dívida Ativa - Multas e Juros de Mora da Dívida Ativa</v>
      </c>
    </row>
    <row r="1217" spans="1:20" x14ac:dyDescent="0.25">
      <c r="B1217" s="128"/>
      <c r="C1217" s="19" t="s">
        <v>1513</v>
      </c>
      <c r="D1217" s="19" t="s">
        <v>1522</v>
      </c>
      <c r="E1217" s="19" t="s">
        <v>1513</v>
      </c>
      <c r="F1217" s="19" t="s">
        <v>1525</v>
      </c>
      <c r="G1217" s="19" t="s">
        <v>1515</v>
      </c>
      <c r="H1217" s="19" t="s">
        <v>1513</v>
      </c>
      <c r="I1217" s="19" t="s">
        <v>1524</v>
      </c>
      <c r="J1217" s="19" t="s">
        <v>9621</v>
      </c>
      <c r="K1217" s="21" t="s">
        <v>5429</v>
      </c>
      <c r="L1217" s="19" t="str">
        <f t="shared" si="36"/>
        <v>A</v>
      </c>
      <c r="M1217" s="19">
        <f t="shared" si="37"/>
        <v>7</v>
      </c>
      <c r="N1217" s="20" t="s">
        <v>51</v>
      </c>
      <c r="O1217" s="1" t="s">
        <v>2521</v>
      </c>
      <c r="P1217" s="1"/>
      <c r="Q1217" s="33"/>
      <c r="R1217" s="112" t="s">
        <v>157</v>
      </c>
      <c r="S1217" s="7" t="str">
        <f>EMENTARIO[[#This Row],[NR]]&amp;" - "&amp;EMENTARIO[[#This Row],[Especificação]]</f>
        <v>1.2.1.9.01.1.5 - Contribuição sobre Sorteios Realizados por Entidades Filantrópicas - Multas</v>
      </c>
    </row>
    <row r="1218" spans="1:20" ht="30" x14ac:dyDescent="0.25">
      <c r="B1218" s="128"/>
      <c r="C1218" s="19" t="s">
        <v>1513</v>
      </c>
      <c r="D1218" s="19" t="s">
        <v>1522</v>
      </c>
      <c r="E1218" s="19" t="s">
        <v>1513</v>
      </c>
      <c r="F1218" s="19" t="s">
        <v>1525</v>
      </c>
      <c r="G1218" s="19" t="s">
        <v>1515</v>
      </c>
      <c r="H1218" s="19" t="s">
        <v>1513</v>
      </c>
      <c r="I1218" s="19" t="s">
        <v>1518</v>
      </c>
      <c r="J1218" s="19" t="s">
        <v>9622</v>
      </c>
      <c r="K1218" s="21" t="s">
        <v>5430</v>
      </c>
      <c r="L1218" s="19" t="str">
        <f t="shared" si="36"/>
        <v>A</v>
      </c>
      <c r="M1218" s="19">
        <f t="shared" si="37"/>
        <v>7</v>
      </c>
      <c r="N1218" s="20" t="s">
        <v>51</v>
      </c>
      <c r="O1218" s="1" t="s">
        <v>2521</v>
      </c>
      <c r="P1218" s="1"/>
      <c r="Q1218" s="33"/>
      <c r="R1218" s="112" t="s">
        <v>157</v>
      </c>
      <c r="S1218" s="7" t="str">
        <f>EMENTARIO[[#This Row],[NR]]&amp;" - "&amp;EMENTARIO[[#This Row],[Especificação]]</f>
        <v>1.2.1.9.01.1.6 - Contribuição sobre Sorteios Realizados por Entidades Filantrópicas - Juros de Mora</v>
      </c>
    </row>
    <row r="1219" spans="1:20" ht="30" x14ac:dyDescent="0.25">
      <c r="B1219" s="128"/>
      <c r="C1219" s="19" t="s">
        <v>1513</v>
      </c>
      <c r="D1219" s="19" t="s">
        <v>1522</v>
      </c>
      <c r="E1219" s="19" t="s">
        <v>1513</v>
      </c>
      <c r="F1219" s="19" t="s">
        <v>1525</v>
      </c>
      <c r="G1219" s="19" t="s">
        <v>1515</v>
      </c>
      <c r="H1219" s="19" t="s">
        <v>1513</v>
      </c>
      <c r="I1219" s="19" t="s">
        <v>1520</v>
      </c>
      <c r="J1219" s="19" t="s">
        <v>9623</v>
      </c>
      <c r="K1219" s="21" t="s">
        <v>5431</v>
      </c>
      <c r="L1219" s="19" t="str">
        <f t="shared" si="36"/>
        <v>A</v>
      </c>
      <c r="M1219" s="19">
        <f t="shared" si="37"/>
        <v>7</v>
      </c>
      <c r="N1219" s="20" t="s">
        <v>51</v>
      </c>
      <c r="O1219" s="1" t="s">
        <v>2521</v>
      </c>
      <c r="P1219" s="1"/>
      <c r="Q1219" s="33"/>
      <c r="R1219" s="112" t="s">
        <v>157</v>
      </c>
      <c r="S1219" s="7" t="str">
        <f>EMENTARIO[[#This Row],[NR]]&amp;" - "&amp;EMENTARIO[[#This Row],[Especificação]]</f>
        <v>1.2.1.9.01.1.7 - Contribuição sobre Sorteios Realizados por Entidades Filantrópicas - Dívida Ativa - Multas da Dívida Ativa</v>
      </c>
    </row>
    <row r="1220" spans="1:20" ht="30" x14ac:dyDescent="0.25">
      <c r="B1220" s="128"/>
      <c r="C1220" s="19" t="s">
        <v>1513</v>
      </c>
      <c r="D1220" s="19" t="s">
        <v>1522</v>
      </c>
      <c r="E1220" s="19" t="s">
        <v>1513</v>
      </c>
      <c r="F1220" s="19" t="s">
        <v>1525</v>
      </c>
      <c r="G1220" s="19" t="s">
        <v>1515</v>
      </c>
      <c r="H1220" s="19" t="s">
        <v>1513</v>
      </c>
      <c r="I1220" s="19" t="s">
        <v>1521</v>
      </c>
      <c r="J1220" s="19" t="s">
        <v>9624</v>
      </c>
      <c r="K1220" s="21" t="s">
        <v>5432</v>
      </c>
      <c r="L1220" s="19" t="str">
        <f t="shared" ref="L1220:L1283" si="38">IF(M1220 &lt; M1221,"S","A")</f>
        <v>A</v>
      </c>
      <c r="M1220" s="19">
        <f t="shared" ref="M1220:M1283" si="39">IF(VALUE(I1220)&gt;0,7,IF(VALUE(H1220)&gt;0,6,IF(VALUE(G1220)&gt;0,5,IF(VALUE(F1220)&gt;0,4,IF(VALUE(E1220)&gt;0,3,IF(VALUE(D1220)&gt;0,2,1))))))</f>
        <v>7</v>
      </c>
      <c r="N1220" s="20" t="s">
        <v>51</v>
      </c>
      <c r="O1220" s="1" t="s">
        <v>2521</v>
      </c>
      <c r="P1220" s="1"/>
      <c r="Q1220" s="33"/>
      <c r="R1220" s="112" t="s">
        <v>157</v>
      </c>
      <c r="S1220" s="7" t="str">
        <f>EMENTARIO[[#This Row],[NR]]&amp;" - "&amp;EMENTARIO[[#This Row],[Especificação]]</f>
        <v>1.2.1.9.01.1.8 - Contribuição sobre Sorteios Realizados por Entidades Filantrópicas - Juros de Mora da Dívida Ativa</v>
      </c>
    </row>
    <row r="1221" spans="1:20" ht="30" x14ac:dyDescent="0.25">
      <c r="B1221" s="128"/>
      <c r="C1221" s="19" t="s">
        <v>1513</v>
      </c>
      <c r="D1221" s="19" t="s">
        <v>1522</v>
      </c>
      <c r="E1221" s="19" t="s">
        <v>1513</v>
      </c>
      <c r="F1221" s="19" t="s">
        <v>1525</v>
      </c>
      <c r="G1221" s="19" t="s">
        <v>1515</v>
      </c>
      <c r="H1221" s="19" t="s">
        <v>1522</v>
      </c>
      <c r="I1221" s="19" t="s">
        <v>1516</v>
      </c>
      <c r="J1221" s="19" t="s">
        <v>9625</v>
      </c>
      <c r="K1221" s="21" t="s">
        <v>3189</v>
      </c>
      <c r="L1221" s="19" t="str">
        <f t="shared" si="38"/>
        <v>S</v>
      </c>
      <c r="M1221" s="19">
        <f t="shared" si="39"/>
        <v>6</v>
      </c>
      <c r="N1221" s="20" t="s">
        <v>51</v>
      </c>
      <c r="O1221" s="1" t="s">
        <v>3190</v>
      </c>
      <c r="P1221" s="1"/>
      <c r="Q1221" s="33"/>
      <c r="R1221" s="112" t="s">
        <v>157</v>
      </c>
      <c r="S1221" s="7" t="str">
        <f>EMENTARIO[[#This Row],[NR]]&amp;" - "&amp;EMENTARIO[[#This Row],[Especificação]]</f>
        <v>1.2.1.9.01.2.0 - Contribuição sobre Sorteios Realizados por Entidades Filantrópicas - Parcelamentos</v>
      </c>
    </row>
    <row r="1222" spans="1:20" ht="30" x14ac:dyDescent="0.25">
      <c r="B1222" s="128"/>
      <c r="C1222" s="19" t="s">
        <v>1513</v>
      </c>
      <c r="D1222" s="19" t="s">
        <v>1522</v>
      </c>
      <c r="E1222" s="19" t="s">
        <v>1513</v>
      </c>
      <c r="F1222" s="19" t="s">
        <v>1525</v>
      </c>
      <c r="G1222" s="19" t="s">
        <v>1515</v>
      </c>
      <c r="H1222" s="19" t="s">
        <v>1522</v>
      </c>
      <c r="I1222" s="19" t="s">
        <v>1513</v>
      </c>
      <c r="J1222" s="19" t="s">
        <v>9626</v>
      </c>
      <c r="K1222" s="21" t="s">
        <v>5433</v>
      </c>
      <c r="L1222" s="19" t="str">
        <f t="shared" si="38"/>
        <v>A</v>
      </c>
      <c r="M1222" s="19">
        <f t="shared" si="39"/>
        <v>7</v>
      </c>
      <c r="N1222" s="20" t="s">
        <v>51</v>
      </c>
      <c r="O1222" s="1" t="s">
        <v>2521</v>
      </c>
      <c r="P1222" s="1"/>
      <c r="Q1222" s="33"/>
      <c r="R1222" s="112" t="s">
        <v>157</v>
      </c>
      <c r="S1222" s="7" t="str">
        <f>EMENTARIO[[#This Row],[NR]]&amp;" - "&amp;EMENTARIO[[#This Row],[Especificação]]</f>
        <v>1.2.1.9.01.2.1 - Contribuição sobre Sorteios Realizados por Entidades Filantrópicas - Parcelamentos - Principal</v>
      </c>
    </row>
    <row r="1223" spans="1:20" ht="30" x14ac:dyDescent="0.25">
      <c r="B1223" s="128"/>
      <c r="C1223" s="19" t="s">
        <v>1513</v>
      </c>
      <c r="D1223" s="19" t="s">
        <v>1522</v>
      </c>
      <c r="E1223" s="19" t="s">
        <v>1513</v>
      </c>
      <c r="F1223" s="19" t="s">
        <v>1525</v>
      </c>
      <c r="G1223" s="19" t="s">
        <v>1515</v>
      </c>
      <c r="H1223" s="19" t="s">
        <v>1522</v>
      </c>
      <c r="I1223" s="19" t="s">
        <v>1522</v>
      </c>
      <c r="J1223" s="19" t="s">
        <v>9627</v>
      </c>
      <c r="K1223" s="21" t="s">
        <v>5434</v>
      </c>
      <c r="L1223" s="19" t="str">
        <f t="shared" si="38"/>
        <v>A</v>
      </c>
      <c r="M1223" s="19">
        <f t="shared" si="39"/>
        <v>7</v>
      </c>
      <c r="N1223" s="20" t="s">
        <v>51</v>
      </c>
      <c r="O1223" s="1" t="s">
        <v>2521</v>
      </c>
      <c r="P1223" s="1"/>
      <c r="Q1223" s="33"/>
      <c r="R1223" s="112" t="s">
        <v>157</v>
      </c>
      <c r="S1223" s="7" t="str">
        <f>EMENTARIO[[#This Row],[NR]]&amp;" - "&amp;EMENTARIO[[#This Row],[Especificação]]</f>
        <v>1.2.1.9.01.2.2 - Contribuição sobre Sorteios Realizados por Entidades Filantrópicas - Parcelamentos - Multas e Juros de Mora</v>
      </c>
    </row>
    <row r="1224" spans="1:20" ht="30" x14ac:dyDescent="0.25">
      <c r="B1224" s="128"/>
      <c r="C1224" s="19" t="s">
        <v>1513</v>
      </c>
      <c r="D1224" s="19" t="s">
        <v>1522</v>
      </c>
      <c r="E1224" s="19" t="s">
        <v>1513</v>
      </c>
      <c r="F1224" s="19" t="s">
        <v>1525</v>
      </c>
      <c r="G1224" s="19" t="s">
        <v>1515</v>
      </c>
      <c r="H1224" s="19" t="s">
        <v>1522</v>
      </c>
      <c r="I1224" s="19" t="s">
        <v>1514</v>
      </c>
      <c r="J1224" s="19" t="s">
        <v>9628</v>
      </c>
      <c r="K1224" s="21" t="s">
        <v>5435</v>
      </c>
      <c r="L1224" s="19" t="str">
        <f t="shared" si="38"/>
        <v>A</v>
      </c>
      <c r="M1224" s="19">
        <f t="shared" si="39"/>
        <v>7</v>
      </c>
      <c r="N1224" s="20" t="s">
        <v>51</v>
      </c>
      <c r="O1224" s="1" t="s">
        <v>2521</v>
      </c>
      <c r="P1224" s="1"/>
      <c r="Q1224" s="33"/>
      <c r="R1224" s="112" t="s">
        <v>157</v>
      </c>
      <c r="S1224" s="7" t="str">
        <f>EMENTARIO[[#This Row],[NR]]&amp;" - "&amp;EMENTARIO[[#This Row],[Especificação]]</f>
        <v>1.2.1.9.01.2.3 - Contribuição sobre Sorteios Realizados por Entidades Filantrópicas - Parcelamentos - Dívida Ativa</v>
      </c>
    </row>
    <row r="1225" spans="1:20" s="31" customFormat="1" ht="30" x14ac:dyDescent="0.25">
      <c r="A1225" s="7"/>
      <c r="B1225" s="128"/>
      <c r="C1225" s="19" t="s">
        <v>1513</v>
      </c>
      <c r="D1225" s="19" t="s">
        <v>1522</v>
      </c>
      <c r="E1225" s="19" t="s">
        <v>1513</v>
      </c>
      <c r="F1225" s="19" t="s">
        <v>1525</v>
      </c>
      <c r="G1225" s="19" t="s">
        <v>1515</v>
      </c>
      <c r="H1225" s="19" t="s">
        <v>1522</v>
      </c>
      <c r="I1225" s="19" t="s">
        <v>1523</v>
      </c>
      <c r="J1225" s="19" t="s">
        <v>9629</v>
      </c>
      <c r="K1225" s="21" t="s">
        <v>5436</v>
      </c>
      <c r="L1225" s="19" t="str">
        <f t="shared" si="38"/>
        <v>A</v>
      </c>
      <c r="M1225" s="19">
        <f t="shared" si="39"/>
        <v>7</v>
      </c>
      <c r="N1225" s="20" t="s">
        <v>51</v>
      </c>
      <c r="O1225" s="1" t="s">
        <v>2521</v>
      </c>
      <c r="P1225" s="1"/>
      <c r="Q1225" s="33"/>
      <c r="R1225" s="112" t="s">
        <v>157</v>
      </c>
      <c r="S1225" s="7" t="str">
        <f>EMENTARIO[[#This Row],[NR]]&amp;" - "&amp;EMENTARIO[[#This Row],[Especificação]]</f>
        <v>1.2.1.9.01.2.4 - Contribuição sobre Sorteios Realizados por Entidades Filantrópicas - Parcelamentos - Dívida Ativa - Multas e Juros de Mora da Dívida Ativa</v>
      </c>
      <c r="T1225" s="7"/>
    </row>
    <row r="1226" spans="1:20" ht="30" x14ac:dyDescent="0.25">
      <c r="B1226" s="128"/>
      <c r="C1226" s="19" t="s">
        <v>1513</v>
      </c>
      <c r="D1226" s="19" t="s">
        <v>1522</v>
      </c>
      <c r="E1226" s="19" t="s">
        <v>1513</v>
      </c>
      <c r="F1226" s="19" t="s">
        <v>1525</v>
      </c>
      <c r="G1226" s="19" t="s">
        <v>1515</v>
      </c>
      <c r="H1226" s="19" t="s">
        <v>1522</v>
      </c>
      <c r="I1226" s="19" t="s">
        <v>1524</v>
      </c>
      <c r="J1226" s="19" t="s">
        <v>9630</v>
      </c>
      <c r="K1226" s="21" t="s">
        <v>5437</v>
      </c>
      <c r="L1226" s="19" t="str">
        <f t="shared" si="38"/>
        <v>A</v>
      </c>
      <c r="M1226" s="19">
        <f t="shared" si="39"/>
        <v>7</v>
      </c>
      <c r="N1226" s="20" t="s">
        <v>51</v>
      </c>
      <c r="O1226" s="1" t="s">
        <v>2521</v>
      </c>
      <c r="P1226" s="1"/>
      <c r="Q1226" s="33"/>
      <c r="R1226" s="112" t="s">
        <v>157</v>
      </c>
      <c r="S1226" s="7" t="str">
        <f>EMENTARIO[[#This Row],[NR]]&amp;" - "&amp;EMENTARIO[[#This Row],[Especificação]]</f>
        <v>1.2.1.9.01.2.5 - Contribuição sobre Sorteios Realizados por Entidades Filantrópicas - Parcelamentos - Multas</v>
      </c>
    </row>
    <row r="1227" spans="1:20" ht="30" x14ac:dyDescent="0.25">
      <c r="B1227" s="128"/>
      <c r="C1227" s="19" t="s">
        <v>1513</v>
      </c>
      <c r="D1227" s="19" t="s">
        <v>1522</v>
      </c>
      <c r="E1227" s="19" t="s">
        <v>1513</v>
      </c>
      <c r="F1227" s="19" t="s">
        <v>1525</v>
      </c>
      <c r="G1227" s="19" t="s">
        <v>1515</v>
      </c>
      <c r="H1227" s="19" t="s">
        <v>1522</v>
      </c>
      <c r="I1227" s="19" t="s">
        <v>1518</v>
      </c>
      <c r="J1227" s="19" t="s">
        <v>9631</v>
      </c>
      <c r="K1227" s="21" t="s">
        <v>5438</v>
      </c>
      <c r="L1227" s="19" t="str">
        <f t="shared" si="38"/>
        <v>A</v>
      </c>
      <c r="M1227" s="19">
        <f t="shared" si="39"/>
        <v>7</v>
      </c>
      <c r="N1227" s="20" t="s">
        <v>51</v>
      </c>
      <c r="O1227" s="1" t="s">
        <v>2521</v>
      </c>
      <c r="P1227" s="1"/>
      <c r="Q1227" s="33"/>
      <c r="R1227" s="112" t="s">
        <v>157</v>
      </c>
      <c r="S1227" s="7" t="str">
        <f>EMENTARIO[[#This Row],[NR]]&amp;" - "&amp;EMENTARIO[[#This Row],[Especificação]]</f>
        <v>1.2.1.9.01.2.6 - Contribuição sobre Sorteios Realizados por Entidades Filantrópicas - Parcelamentos - Juros de Mora</v>
      </c>
    </row>
    <row r="1228" spans="1:20" ht="30" x14ac:dyDescent="0.25">
      <c r="B1228" s="128"/>
      <c r="C1228" s="19" t="s">
        <v>1513</v>
      </c>
      <c r="D1228" s="19" t="s">
        <v>1522</v>
      </c>
      <c r="E1228" s="19" t="s">
        <v>1513</v>
      </c>
      <c r="F1228" s="19" t="s">
        <v>1525</v>
      </c>
      <c r="G1228" s="19" t="s">
        <v>1515</v>
      </c>
      <c r="H1228" s="19" t="s">
        <v>1522</v>
      </c>
      <c r="I1228" s="19" t="s">
        <v>1520</v>
      </c>
      <c r="J1228" s="19" t="s">
        <v>9632</v>
      </c>
      <c r="K1228" s="21" t="s">
        <v>5439</v>
      </c>
      <c r="L1228" s="19" t="str">
        <f t="shared" si="38"/>
        <v>A</v>
      </c>
      <c r="M1228" s="19">
        <f t="shared" si="39"/>
        <v>7</v>
      </c>
      <c r="N1228" s="20" t="s">
        <v>51</v>
      </c>
      <c r="O1228" s="1" t="s">
        <v>2521</v>
      </c>
      <c r="P1228" s="1"/>
      <c r="Q1228" s="33"/>
      <c r="R1228" s="112" t="s">
        <v>157</v>
      </c>
      <c r="S1228" s="7" t="str">
        <f>EMENTARIO[[#This Row],[NR]]&amp;" - "&amp;EMENTARIO[[#This Row],[Especificação]]</f>
        <v>1.2.1.9.01.2.7 - Contribuição sobre Sorteios Realizados por Entidades Filantrópicas - Parcelamentos - Dívida Ativa - Multas da Dívida Ativa</v>
      </c>
    </row>
    <row r="1229" spans="1:20" ht="30" x14ac:dyDescent="0.25">
      <c r="B1229" s="128"/>
      <c r="C1229" s="19" t="s">
        <v>1513</v>
      </c>
      <c r="D1229" s="19" t="s">
        <v>1522</v>
      </c>
      <c r="E1229" s="19" t="s">
        <v>1513</v>
      </c>
      <c r="F1229" s="19" t="s">
        <v>1525</v>
      </c>
      <c r="G1229" s="19" t="s">
        <v>1515</v>
      </c>
      <c r="H1229" s="19" t="s">
        <v>1522</v>
      </c>
      <c r="I1229" s="19" t="s">
        <v>1521</v>
      </c>
      <c r="J1229" s="19" t="s">
        <v>9633</v>
      </c>
      <c r="K1229" s="21" t="s">
        <v>5440</v>
      </c>
      <c r="L1229" s="19" t="str">
        <f t="shared" si="38"/>
        <v>A</v>
      </c>
      <c r="M1229" s="19">
        <f t="shared" si="39"/>
        <v>7</v>
      </c>
      <c r="N1229" s="20" t="s">
        <v>51</v>
      </c>
      <c r="O1229" s="1" t="s">
        <v>2521</v>
      </c>
      <c r="P1229" s="1"/>
      <c r="Q1229" s="33"/>
      <c r="R1229" s="112" t="s">
        <v>157</v>
      </c>
      <c r="S1229" s="7" t="str">
        <f>EMENTARIO[[#This Row],[NR]]&amp;" - "&amp;EMENTARIO[[#This Row],[Especificação]]</f>
        <v>1.2.1.9.01.2.8 - Contribuição sobre Sorteios Realizados por Entidades Filantrópicas - Parcelamentos - Juros de Mora da Dívida Ativa</v>
      </c>
    </row>
    <row r="1230" spans="1:20" ht="45" x14ac:dyDescent="0.25">
      <c r="B1230" s="128"/>
      <c r="C1230" s="19" t="s">
        <v>1513</v>
      </c>
      <c r="D1230" s="19" t="s">
        <v>1522</v>
      </c>
      <c r="E1230" s="19" t="s">
        <v>1513</v>
      </c>
      <c r="F1230" s="19" t="s">
        <v>1525</v>
      </c>
      <c r="G1230" s="19" t="s">
        <v>1517</v>
      </c>
      <c r="H1230" s="19" t="s">
        <v>1516</v>
      </c>
      <c r="I1230" s="19" t="s">
        <v>1516</v>
      </c>
      <c r="J1230" s="19" t="s">
        <v>9634</v>
      </c>
      <c r="K1230" s="21" t="s">
        <v>3191</v>
      </c>
      <c r="L1230" s="19" t="str">
        <f t="shared" si="38"/>
        <v>S</v>
      </c>
      <c r="M1230" s="19">
        <f t="shared" si="39"/>
        <v>5</v>
      </c>
      <c r="N1230" s="20" t="s">
        <v>51</v>
      </c>
      <c r="O1230" s="1" t="s">
        <v>3192</v>
      </c>
      <c r="P1230" s="1"/>
      <c r="Q1230" s="33"/>
      <c r="R1230" s="112" t="s">
        <v>157</v>
      </c>
      <c r="S1230" s="7" t="str">
        <f>EMENTARIO[[#This Row],[NR]]&amp;" - "&amp;EMENTARIO[[#This Row],[Especificação]]</f>
        <v>1.2.1.9.02.0.0 - Cota-Parte da Contribuição Sindical</v>
      </c>
    </row>
    <row r="1231" spans="1:20" ht="45" x14ac:dyDescent="0.25">
      <c r="C1231" s="19" t="s">
        <v>1513</v>
      </c>
      <c r="D1231" s="19" t="s">
        <v>1522</v>
      </c>
      <c r="E1231" s="19" t="s">
        <v>1513</v>
      </c>
      <c r="F1231" s="19" t="s">
        <v>1525</v>
      </c>
      <c r="G1231" s="19" t="s">
        <v>1517</v>
      </c>
      <c r="H1231" s="19" t="s">
        <v>1513</v>
      </c>
      <c r="I1231" s="19" t="s">
        <v>1516</v>
      </c>
      <c r="J1231" s="19" t="s">
        <v>9635</v>
      </c>
      <c r="K1231" s="21" t="s">
        <v>3191</v>
      </c>
      <c r="L1231" s="19" t="str">
        <f t="shared" si="38"/>
        <v>S</v>
      </c>
      <c r="M1231" s="19">
        <f t="shared" si="39"/>
        <v>6</v>
      </c>
      <c r="N1231" s="20" t="s">
        <v>51</v>
      </c>
      <c r="O1231" s="1" t="s">
        <v>3193</v>
      </c>
      <c r="P1231" s="1"/>
      <c r="Q1231" s="33"/>
      <c r="R1231" s="112" t="s">
        <v>157</v>
      </c>
      <c r="S1231" s="7" t="str">
        <f>EMENTARIO[[#This Row],[NR]]&amp;" - "&amp;EMENTARIO[[#This Row],[Especificação]]</f>
        <v>1.2.1.9.02.1.0 - Cota-Parte da Contribuição Sindical</v>
      </c>
    </row>
    <row r="1232" spans="1:20" x14ac:dyDescent="0.25">
      <c r="C1232" s="19" t="s">
        <v>1513</v>
      </c>
      <c r="D1232" s="19" t="s">
        <v>1522</v>
      </c>
      <c r="E1232" s="19" t="s">
        <v>1513</v>
      </c>
      <c r="F1232" s="19" t="s">
        <v>1525</v>
      </c>
      <c r="G1232" s="19" t="s">
        <v>1517</v>
      </c>
      <c r="H1232" s="19" t="s">
        <v>1513</v>
      </c>
      <c r="I1232" s="19" t="s">
        <v>1513</v>
      </c>
      <c r="J1232" s="19" t="s">
        <v>9636</v>
      </c>
      <c r="K1232" s="21" t="s">
        <v>5441</v>
      </c>
      <c r="L1232" s="19" t="str">
        <f t="shared" si="38"/>
        <v>A</v>
      </c>
      <c r="M1232" s="19">
        <f t="shared" si="39"/>
        <v>7</v>
      </c>
      <c r="N1232" s="20" t="s">
        <v>2517</v>
      </c>
      <c r="O1232" s="1" t="s">
        <v>2521</v>
      </c>
      <c r="P1232" s="1" t="s">
        <v>2519</v>
      </c>
      <c r="Q1232" s="33"/>
      <c r="R1232" s="112" t="s">
        <v>157</v>
      </c>
      <c r="S1232" s="7" t="str">
        <f>EMENTARIO[[#This Row],[NR]]&amp;" - "&amp;EMENTARIO[[#This Row],[Especificação]]</f>
        <v>1.2.1.9.02.1.1 - Cota-Parte da Contribuição Sindical - Principal</v>
      </c>
    </row>
    <row r="1233" spans="2:19" x14ac:dyDescent="0.25">
      <c r="B1233" s="128"/>
      <c r="C1233" s="19" t="s">
        <v>1513</v>
      </c>
      <c r="D1233" s="19" t="s">
        <v>1522</v>
      </c>
      <c r="E1233" s="19" t="s">
        <v>1513</v>
      </c>
      <c r="F1233" s="19" t="s">
        <v>1525</v>
      </c>
      <c r="G1233" s="19" t="s">
        <v>1517</v>
      </c>
      <c r="H1233" s="19" t="s">
        <v>1513</v>
      </c>
      <c r="I1233" s="19" t="s">
        <v>1522</v>
      </c>
      <c r="J1233" s="19" t="s">
        <v>9637</v>
      </c>
      <c r="K1233" s="21" t="s">
        <v>5442</v>
      </c>
      <c r="L1233" s="19" t="str">
        <f t="shared" si="38"/>
        <v>A</v>
      </c>
      <c r="M1233" s="19">
        <f t="shared" si="39"/>
        <v>7</v>
      </c>
      <c r="N1233" s="20" t="s">
        <v>2517</v>
      </c>
      <c r="O1233" s="1" t="s">
        <v>2521</v>
      </c>
      <c r="P1233" s="1"/>
      <c r="Q1233" s="33"/>
      <c r="R1233" s="112" t="s">
        <v>157</v>
      </c>
      <c r="S1233" s="7" t="str">
        <f>EMENTARIO[[#This Row],[NR]]&amp;" - "&amp;EMENTARIO[[#This Row],[Especificação]]</f>
        <v>1.2.1.9.02.1.2 - Cota-Parte da Contribuição Sindical - Multas e Juros de Mora</v>
      </c>
    </row>
    <row r="1234" spans="2:19" x14ac:dyDescent="0.25">
      <c r="B1234" s="128"/>
      <c r="C1234" s="19" t="s">
        <v>1513</v>
      </c>
      <c r="D1234" s="19" t="s">
        <v>1522</v>
      </c>
      <c r="E1234" s="19" t="s">
        <v>1513</v>
      </c>
      <c r="F1234" s="19" t="s">
        <v>1525</v>
      </c>
      <c r="G1234" s="19" t="s">
        <v>1517</v>
      </c>
      <c r="H1234" s="19" t="s">
        <v>1513</v>
      </c>
      <c r="I1234" s="19" t="s">
        <v>1514</v>
      </c>
      <c r="J1234" s="19" t="s">
        <v>9638</v>
      </c>
      <c r="K1234" s="21" t="s">
        <v>5443</v>
      </c>
      <c r="L1234" s="19" t="str">
        <f t="shared" si="38"/>
        <v>A</v>
      </c>
      <c r="M1234" s="19">
        <f t="shared" si="39"/>
        <v>7</v>
      </c>
      <c r="N1234" s="20" t="s">
        <v>2517</v>
      </c>
      <c r="O1234" s="1" t="s">
        <v>2521</v>
      </c>
      <c r="P1234" s="1"/>
      <c r="Q1234" s="33"/>
      <c r="R1234" s="112" t="s">
        <v>157</v>
      </c>
      <c r="S1234" s="7" t="str">
        <f>EMENTARIO[[#This Row],[NR]]&amp;" - "&amp;EMENTARIO[[#This Row],[Especificação]]</f>
        <v>1.2.1.9.02.1.3 - Cota-Parte da Contribuição Sindical - Dívida Ativa</v>
      </c>
    </row>
    <row r="1235" spans="2:19" ht="30" x14ac:dyDescent="0.25">
      <c r="B1235" s="7"/>
      <c r="C1235" s="19" t="s">
        <v>1513</v>
      </c>
      <c r="D1235" s="19" t="s">
        <v>1522</v>
      </c>
      <c r="E1235" s="19" t="s">
        <v>1513</v>
      </c>
      <c r="F1235" s="19" t="s">
        <v>1525</v>
      </c>
      <c r="G1235" s="19" t="s">
        <v>1517</v>
      </c>
      <c r="H1235" s="19" t="s">
        <v>1513</v>
      </c>
      <c r="I1235" s="19" t="s">
        <v>1523</v>
      </c>
      <c r="J1235" s="19" t="s">
        <v>9639</v>
      </c>
      <c r="K1235" s="21" t="s">
        <v>5444</v>
      </c>
      <c r="L1235" s="19" t="str">
        <f t="shared" si="38"/>
        <v>A</v>
      </c>
      <c r="M1235" s="19">
        <f t="shared" si="39"/>
        <v>7</v>
      </c>
      <c r="N1235" s="20" t="s">
        <v>2517</v>
      </c>
      <c r="O1235" s="1" t="s">
        <v>2521</v>
      </c>
      <c r="P1235" s="1"/>
      <c r="Q1235" s="33"/>
      <c r="R1235" s="112" t="s">
        <v>157</v>
      </c>
      <c r="S1235" s="7" t="str">
        <f>EMENTARIO[[#This Row],[NR]]&amp;" - "&amp;EMENTARIO[[#This Row],[Especificação]]</f>
        <v>1.2.1.9.02.1.4 - Cota-Parte da Contribuição Sindical - Dívida Ativa - Multas e Juros de Mora da Dívida Ativa</v>
      </c>
    </row>
    <row r="1236" spans="2:19" x14ac:dyDescent="0.25">
      <c r="B1236" s="128"/>
      <c r="C1236" s="19" t="s">
        <v>1513</v>
      </c>
      <c r="D1236" s="19" t="s">
        <v>1522</v>
      </c>
      <c r="E1236" s="19" t="s">
        <v>1513</v>
      </c>
      <c r="F1236" s="19" t="s">
        <v>1525</v>
      </c>
      <c r="G1236" s="19" t="s">
        <v>1517</v>
      </c>
      <c r="H1236" s="19" t="s">
        <v>1513</v>
      </c>
      <c r="I1236" s="19" t="s">
        <v>1524</v>
      </c>
      <c r="J1236" s="19" t="s">
        <v>9640</v>
      </c>
      <c r="K1236" s="21" t="s">
        <v>5445</v>
      </c>
      <c r="L1236" s="19" t="str">
        <f t="shared" si="38"/>
        <v>A</v>
      </c>
      <c r="M1236" s="19">
        <f t="shared" si="39"/>
        <v>7</v>
      </c>
      <c r="N1236" s="20" t="s">
        <v>2517</v>
      </c>
      <c r="O1236" s="1" t="s">
        <v>2521</v>
      </c>
      <c r="P1236" s="1"/>
      <c r="Q1236" s="33"/>
      <c r="R1236" s="112" t="s">
        <v>157</v>
      </c>
      <c r="S1236" s="7" t="str">
        <f>EMENTARIO[[#This Row],[NR]]&amp;" - "&amp;EMENTARIO[[#This Row],[Especificação]]</f>
        <v>1.2.1.9.02.1.5 - Cota-Parte da Contribuição Sindical - Multas</v>
      </c>
    </row>
    <row r="1237" spans="2:19" x14ac:dyDescent="0.25">
      <c r="B1237" s="128"/>
      <c r="C1237" s="19" t="s">
        <v>1513</v>
      </c>
      <c r="D1237" s="19" t="s">
        <v>1522</v>
      </c>
      <c r="E1237" s="19" t="s">
        <v>1513</v>
      </c>
      <c r="F1237" s="19" t="s">
        <v>1525</v>
      </c>
      <c r="G1237" s="19" t="s">
        <v>1517</v>
      </c>
      <c r="H1237" s="19" t="s">
        <v>1513</v>
      </c>
      <c r="I1237" s="19" t="s">
        <v>1518</v>
      </c>
      <c r="J1237" s="19" t="s">
        <v>9641</v>
      </c>
      <c r="K1237" s="21" t="s">
        <v>5446</v>
      </c>
      <c r="L1237" s="19" t="str">
        <f t="shared" si="38"/>
        <v>A</v>
      </c>
      <c r="M1237" s="19">
        <f t="shared" si="39"/>
        <v>7</v>
      </c>
      <c r="N1237" s="20" t="s">
        <v>2517</v>
      </c>
      <c r="O1237" s="1" t="s">
        <v>2521</v>
      </c>
      <c r="P1237" s="1"/>
      <c r="Q1237" s="33"/>
      <c r="R1237" s="112" t="s">
        <v>157</v>
      </c>
      <c r="S1237" s="7" t="str">
        <f>EMENTARIO[[#This Row],[NR]]&amp;" - "&amp;EMENTARIO[[#This Row],[Especificação]]</f>
        <v>1.2.1.9.02.1.6 - Cota-Parte da Contribuição Sindical - Juros de Mora</v>
      </c>
    </row>
    <row r="1238" spans="2:19" x14ac:dyDescent="0.25">
      <c r="B1238" s="128"/>
      <c r="C1238" s="19" t="s">
        <v>1513</v>
      </c>
      <c r="D1238" s="19" t="s">
        <v>1522</v>
      </c>
      <c r="E1238" s="19" t="s">
        <v>1513</v>
      </c>
      <c r="F1238" s="19" t="s">
        <v>1525</v>
      </c>
      <c r="G1238" s="19" t="s">
        <v>1517</v>
      </c>
      <c r="H1238" s="19" t="s">
        <v>1513</v>
      </c>
      <c r="I1238" s="19" t="s">
        <v>1520</v>
      </c>
      <c r="J1238" s="19" t="s">
        <v>9642</v>
      </c>
      <c r="K1238" s="21" t="s">
        <v>5447</v>
      </c>
      <c r="L1238" s="19" t="str">
        <f t="shared" si="38"/>
        <v>A</v>
      </c>
      <c r="M1238" s="19">
        <f t="shared" si="39"/>
        <v>7</v>
      </c>
      <c r="N1238" s="20" t="s">
        <v>2517</v>
      </c>
      <c r="O1238" s="1" t="s">
        <v>2521</v>
      </c>
      <c r="P1238" s="1"/>
      <c r="Q1238" s="33"/>
      <c r="R1238" s="112" t="s">
        <v>157</v>
      </c>
      <c r="S1238" s="7" t="str">
        <f>EMENTARIO[[#This Row],[NR]]&amp;" - "&amp;EMENTARIO[[#This Row],[Especificação]]</f>
        <v>1.2.1.9.02.1.7 - Cota-Parte da Contribuição Sindical - Dívida Ativa - Multas da Dívida Ativa</v>
      </c>
    </row>
    <row r="1239" spans="2:19" x14ac:dyDescent="0.25">
      <c r="B1239" s="128"/>
      <c r="C1239" s="19" t="s">
        <v>1513</v>
      </c>
      <c r="D1239" s="19" t="s">
        <v>1522</v>
      </c>
      <c r="E1239" s="19" t="s">
        <v>1513</v>
      </c>
      <c r="F1239" s="19" t="s">
        <v>1525</v>
      </c>
      <c r="G1239" s="19" t="s">
        <v>1517</v>
      </c>
      <c r="H1239" s="19" t="s">
        <v>1513</v>
      </c>
      <c r="I1239" s="19" t="s">
        <v>1521</v>
      </c>
      <c r="J1239" s="19" t="s">
        <v>9643</v>
      </c>
      <c r="K1239" s="21" t="s">
        <v>5448</v>
      </c>
      <c r="L1239" s="19" t="str">
        <f t="shared" si="38"/>
        <v>A</v>
      </c>
      <c r="M1239" s="19">
        <f t="shared" si="39"/>
        <v>7</v>
      </c>
      <c r="N1239" s="20" t="s">
        <v>2517</v>
      </c>
      <c r="O1239" s="1" t="s">
        <v>2521</v>
      </c>
      <c r="P1239" s="1"/>
      <c r="Q1239" s="33"/>
      <c r="R1239" s="112" t="s">
        <v>157</v>
      </c>
      <c r="S1239" s="7" t="str">
        <f>EMENTARIO[[#This Row],[NR]]&amp;" - "&amp;EMENTARIO[[#This Row],[Especificação]]</f>
        <v>1.2.1.9.02.1.8 - Cota-Parte da Contribuição Sindical - Juros de Mora da Dívida Ativa</v>
      </c>
    </row>
    <row r="1240" spans="2:19" ht="45" x14ac:dyDescent="0.25">
      <c r="B1240" s="128"/>
      <c r="C1240" s="19" t="s">
        <v>1513</v>
      </c>
      <c r="D1240" s="19" t="s">
        <v>1522</v>
      </c>
      <c r="E1240" s="19" t="s">
        <v>1513</v>
      </c>
      <c r="F1240" s="19" t="s">
        <v>1525</v>
      </c>
      <c r="G1240" s="19" t="s">
        <v>1517</v>
      </c>
      <c r="H1240" s="19" t="s">
        <v>1522</v>
      </c>
      <c r="I1240" s="19" t="s">
        <v>1516</v>
      </c>
      <c r="J1240" s="19" t="s">
        <v>9644</v>
      </c>
      <c r="K1240" s="21" t="s">
        <v>3194</v>
      </c>
      <c r="L1240" s="19" t="str">
        <f t="shared" si="38"/>
        <v>S</v>
      </c>
      <c r="M1240" s="19">
        <f t="shared" si="39"/>
        <v>6</v>
      </c>
      <c r="N1240" s="20" t="s">
        <v>2517</v>
      </c>
      <c r="O1240" s="1" t="s">
        <v>3195</v>
      </c>
      <c r="P1240" s="1"/>
      <c r="Q1240" s="33"/>
      <c r="R1240" s="112" t="s">
        <v>157</v>
      </c>
      <c r="S1240" s="7" t="str">
        <f>EMENTARIO[[#This Row],[NR]]&amp;" - "&amp;EMENTARIO[[#This Row],[Especificação]]</f>
        <v>1.2.1.9.02.2.0 - Cota-Parte da Contribuição Sindical - Parcelamentos</v>
      </c>
    </row>
    <row r="1241" spans="2:19" x14ac:dyDescent="0.25">
      <c r="B1241" s="128"/>
      <c r="C1241" s="19" t="s">
        <v>1513</v>
      </c>
      <c r="D1241" s="19" t="s">
        <v>1522</v>
      </c>
      <c r="E1241" s="19" t="s">
        <v>1513</v>
      </c>
      <c r="F1241" s="19" t="s">
        <v>1525</v>
      </c>
      <c r="G1241" s="19" t="s">
        <v>1517</v>
      </c>
      <c r="H1241" s="19" t="s">
        <v>1522</v>
      </c>
      <c r="I1241" s="19" t="s">
        <v>1513</v>
      </c>
      <c r="J1241" s="19" t="s">
        <v>9645</v>
      </c>
      <c r="K1241" s="21" t="s">
        <v>5449</v>
      </c>
      <c r="L1241" s="19" t="str">
        <f t="shared" si="38"/>
        <v>A</v>
      </c>
      <c r="M1241" s="19">
        <f t="shared" si="39"/>
        <v>7</v>
      </c>
      <c r="N1241" s="20" t="s">
        <v>45</v>
      </c>
      <c r="O1241" s="1" t="s">
        <v>2521</v>
      </c>
      <c r="P1241" s="1"/>
      <c r="Q1241" s="33"/>
      <c r="R1241" s="112" t="s">
        <v>157</v>
      </c>
      <c r="S1241" s="7" t="str">
        <f>EMENTARIO[[#This Row],[NR]]&amp;" - "&amp;EMENTARIO[[#This Row],[Especificação]]</f>
        <v>1.2.1.9.02.2.1 - Cota-Parte da Contribuição Sindical - Parcelamentos - Principal</v>
      </c>
    </row>
    <row r="1242" spans="2:19" ht="30" x14ac:dyDescent="0.25">
      <c r="B1242" s="128"/>
      <c r="C1242" s="19" t="s">
        <v>1513</v>
      </c>
      <c r="D1242" s="19" t="s">
        <v>1522</v>
      </c>
      <c r="E1242" s="19" t="s">
        <v>1513</v>
      </c>
      <c r="F1242" s="19" t="s">
        <v>1525</v>
      </c>
      <c r="G1242" s="19" t="s">
        <v>1517</v>
      </c>
      <c r="H1242" s="19" t="s">
        <v>1522</v>
      </c>
      <c r="I1242" s="19" t="s">
        <v>1522</v>
      </c>
      <c r="J1242" s="19" t="s">
        <v>9646</v>
      </c>
      <c r="K1242" s="21" t="s">
        <v>5450</v>
      </c>
      <c r="L1242" s="19" t="str">
        <f t="shared" si="38"/>
        <v>A</v>
      </c>
      <c r="M1242" s="19">
        <f t="shared" si="39"/>
        <v>7</v>
      </c>
      <c r="N1242" s="20" t="s">
        <v>45</v>
      </c>
      <c r="O1242" s="1" t="s">
        <v>2521</v>
      </c>
      <c r="P1242" s="1"/>
      <c r="Q1242" s="33"/>
      <c r="R1242" s="112" t="s">
        <v>157</v>
      </c>
      <c r="S1242" s="7" t="str">
        <f>EMENTARIO[[#This Row],[NR]]&amp;" - "&amp;EMENTARIO[[#This Row],[Especificação]]</f>
        <v>1.2.1.9.02.2.2 - Cota-Parte da Contribuição Sindical - Parcelamentos - Multas e Juros de Mora</v>
      </c>
    </row>
    <row r="1243" spans="2:19" x14ac:dyDescent="0.25">
      <c r="B1243" s="128"/>
      <c r="C1243" s="19" t="s">
        <v>1513</v>
      </c>
      <c r="D1243" s="19" t="s">
        <v>1522</v>
      </c>
      <c r="E1243" s="19" t="s">
        <v>1513</v>
      </c>
      <c r="F1243" s="19" t="s">
        <v>1525</v>
      </c>
      <c r="G1243" s="19" t="s">
        <v>1517</v>
      </c>
      <c r="H1243" s="19" t="s">
        <v>1522</v>
      </c>
      <c r="I1243" s="19" t="s">
        <v>1514</v>
      </c>
      <c r="J1243" s="19" t="s">
        <v>9647</v>
      </c>
      <c r="K1243" s="21" t="s">
        <v>5451</v>
      </c>
      <c r="L1243" s="19" t="str">
        <f t="shared" si="38"/>
        <v>A</v>
      </c>
      <c r="M1243" s="19">
        <f t="shared" si="39"/>
        <v>7</v>
      </c>
      <c r="N1243" s="20" t="s">
        <v>51</v>
      </c>
      <c r="O1243" s="1" t="s">
        <v>2521</v>
      </c>
      <c r="P1243" s="1"/>
      <c r="Q1243" s="33"/>
      <c r="R1243" s="112" t="s">
        <v>157</v>
      </c>
      <c r="S1243" s="7" t="str">
        <f>EMENTARIO[[#This Row],[NR]]&amp;" - "&amp;EMENTARIO[[#This Row],[Especificação]]</f>
        <v>1.2.1.9.02.2.3 - Cota-Parte da Contribuição Sindical - Parcelamentos - Dívida Ativa</v>
      </c>
    </row>
    <row r="1244" spans="2:19" ht="30" x14ac:dyDescent="0.25">
      <c r="B1244" s="128"/>
      <c r="C1244" s="19" t="s">
        <v>1513</v>
      </c>
      <c r="D1244" s="19" t="s">
        <v>1522</v>
      </c>
      <c r="E1244" s="19" t="s">
        <v>1513</v>
      </c>
      <c r="F1244" s="19" t="s">
        <v>1525</v>
      </c>
      <c r="G1244" s="19" t="s">
        <v>1517</v>
      </c>
      <c r="H1244" s="19" t="s">
        <v>1522</v>
      </c>
      <c r="I1244" s="19" t="s">
        <v>1523</v>
      </c>
      <c r="J1244" s="19" t="s">
        <v>9648</v>
      </c>
      <c r="K1244" s="21" t="s">
        <v>5452</v>
      </c>
      <c r="L1244" s="19" t="str">
        <f t="shared" si="38"/>
        <v>A</v>
      </c>
      <c r="M1244" s="19">
        <f t="shared" si="39"/>
        <v>7</v>
      </c>
      <c r="N1244" s="20" t="s">
        <v>51</v>
      </c>
      <c r="O1244" s="1" t="s">
        <v>2521</v>
      </c>
      <c r="P1244" s="1"/>
      <c r="Q1244" s="33"/>
      <c r="R1244" s="112" t="s">
        <v>157</v>
      </c>
      <c r="S1244" s="7" t="str">
        <f>EMENTARIO[[#This Row],[NR]]&amp;" - "&amp;EMENTARIO[[#This Row],[Especificação]]</f>
        <v>1.2.1.9.02.2.4 - Cota-Parte da Contribuição Sindical - Parcelamentos - Dívida Ativa - Multas e Juros de Mora da Dívida Ativa</v>
      </c>
    </row>
    <row r="1245" spans="2:19" x14ac:dyDescent="0.25">
      <c r="B1245" s="128"/>
      <c r="C1245" s="19" t="s">
        <v>1513</v>
      </c>
      <c r="D1245" s="19" t="s">
        <v>1522</v>
      </c>
      <c r="E1245" s="19" t="s">
        <v>1513</v>
      </c>
      <c r="F1245" s="19" t="s">
        <v>1525</v>
      </c>
      <c r="G1245" s="19" t="s">
        <v>1517</v>
      </c>
      <c r="H1245" s="19" t="s">
        <v>1522</v>
      </c>
      <c r="I1245" s="19" t="s">
        <v>1524</v>
      </c>
      <c r="J1245" s="19" t="s">
        <v>9649</v>
      </c>
      <c r="K1245" s="21" t="s">
        <v>5453</v>
      </c>
      <c r="L1245" s="19" t="str">
        <f t="shared" si="38"/>
        <v>A</v>
      </c>
      <c r="M1245" s="19">
        <f t="shared" si="39"/>
        <v>7</v>
      </c>
      <c r="N1245" s="20" t="s">
        <v>51</v>
      </c>
      <c r="O1245" s="1" t="s">
        <v>2521</v>
      </c>
      <c r="P1245" s="1"/>
      <c r="Q1245" s="33"/>
      <c r="R1245" s="112" t="s">
        <v>157</v>
      </c>
      <c r="S1245" s="7" t="str">
        <f>EMENTARIO[[#This Row],[NR]]&amp;" - "&amp;EMENTARIO[[#This Row],[Especificação]]</f>
        <v>1.2.1.9.02.2.5 - Cota-Parte da Contribuição Sindical - Parcelamentos - Multas</v>
      </c>
    </row>
    <row r="1246" spans="2:19" x14ac:dyDescent="0.25">
      <c r="B1246" s="31"/>
      <c r="C1246" s="19" t="s">
        <v>1513</v>
      </c>
      <c r="D1246" s="19" t="s">
        <v>1522</v>
      </c>
      <c r="E1246" s="19" t="s">
        <v>1513</v>
      </c>
      <c r="F1246" s="19" t="s">
        <v>1525</v>
      </c>
      <c r="G1246" s="19" t="s">
        <v>1517</v>
      </c>
      <c r="H1246" s="19" t="s">
        <v>1522</v>
      </c>
      <c r="I1246" s="19" t="s">
        <v>1518</v>
      </c>
      <c r="J1246" s="19" t="s">
        <v>9650</v>
      </c>
      <c r="K1246" s="21" t="s">
        <v>5454</v>
      </c>
      <c r="L1246" s="19" t="str">
        <f t="shared" si="38"/>
        <v>A</v>
      </c>
      <c r="M1246" s="19">
        <f t="shared" si="39"/>
        <v>7</v>
      </c>
      <c r="N1246" s="20" t="s">
        <v>51</v>
      </c>
      <c r="O1246" s="1" t="s">
        <v>2521</v>
      </c>
      <c r="P1246" s="1"/>
      <c r="Q1246" s="33"/>
      <c r="R1246" s="112" t="s">
        <v>157</v>
      </c>
      <c r="S1246" s="7" t="str">
        <f>EMENTARIO[[#This Row],[NR]]&amp;" - "&amp;EMENTARIO[[#This Row],[Especificação]]</f>
        <v>1.2.1.9.02.2.6 - Cota-Parte da Contribuição Sindical - Parcelamentos - Juros de Mora</v>
      </c>
    </row>
    <row r="1247" spans="2:19" ht="30" x14ac:dyDescent="0.25">
      <c r="B1247" s="31"/>
      <c r="C1247" s="19" t="s">
        <v>1513</v>
      </c>
      <c r="D1247" s="19" t="s">
        <v>1522</v>
      </c>
      <c r="E1247" s="19" t="s">
        <v>1513</v>
      </c>
      <c r="F1247" s="19" t="s">
        <v>1525</v>
      </c>
      <c r="G1247" s="19" t="s">
        <v>1517</v>
      </c>
      <c r="H1247" s="19" t="s">
        <v>1522</v>
      </c>
      <c r="I1247" s="19" t="s">
        <v>1520</v>
      </c>
      <c r="J1247" s="19" t="s">
        <v>9651</v>
      </c>
      <c r="K1247" s="21" t="s">
        <v>5455</v>
      </c>
      <c r="L1247" s="19" t="str">
        <f t="shared" si="38"/>
        <v>A</v>
      </c>
      <c r="M1247" s="19">
        <f t="shared" si="39"/>
        <v>7</v>
      </c>
      <c r="N1247" s="20" t="s">
        <v>51</v>
      </c>
      <c r="O1247" s="1" t="s">
        <v>2521</v>
      </c>
      <c r="P1247" s="1"/>
      <c r="Q1247" s="33"/>
      <c r="R1247" s="112" t="s">
        <v>157</v>
      </c>
      <c r="S1247" s="7" t="str">
        <f>EMENTARIO[[#This Row],[NR]]&amp;" - "&amp;EMENTARIO[[#This Row],[Especificação]]</f>
        <v>1.2.1.9.02.2.7 - Cota-Parte da Contribuição Sindical - Parcelamentos - Dívida Ativa - Multas da Dívida Ativa</v>
      </c>
    </row>
    <row r="1248" spans="2:19" ht="30" x14ac:dyDescent="0.25">
      <c r="B1248" s="128"/>
      <c r="C1248" s="19" t="s">
        <v>1513</v>
      </c>
      <c r="D1248" s="19" t="s">
        <v>1522</v>
      </c>
      <c r="E1248" s="19" t="s">
        <v>1513</v>
      </c>
      <c r="F1248" s="19" t="s">
        <v>1525</v>
      </c>
      <c r="G1248" s="19" t="s">
        <v>1517</v>
      </c>
      <c r="H1248" s="19" t="s">
        <v>1522</v>
      </c>
      <c r="I1248" s="19" t="s">
        <v>1521</v>
      </c>
      <c r="J1248" s="19" t="s">
        <v>9652</v>
      </c>
      <c r="K1248" s="21" t="s">
        <v>5456</v>
      </c>
      <c r="L1248" s="19" t="str">
        <f t="shared" si="38"/>
        <v>A</v>
      </c>
      <c r="M1248" s="19">
        <f t="shared" si="39"/>
        <v>7</v>
      </c>
      <c r="N1248" s="20" t="s">
        <v>51</v>
      </c>
      <c r="O1248" s="1" t="s">
        <v>2521</v>
      </c>
      <c r="P1248" s="1"/>
      <c r="Q1248" s="33"/>
      <c r="R1248" s="112" t="s">
        <v>157</v>
      </c>
      <c r="S1248" s="7" t="str">
        <f>EMENTARIO[[#This Row],[NR]]&amp;" - "&amp;EMENTARIO[[#This Row],[Especificação]]</f>
        <v>1.2.1.9.02.2.8 - Cota-Parte da Contribuição Sindical - Parcelamentos - Juros de Mora da Dívida Ativa</v>
      </c>
    </row>
    <row r="1249" spans="2:19" ht="30" x14ac:dyDescent="0.25">
      <c r="B1249" s="128"/>
      <c r="C1249" s="19" t="s">
        <v>1513</v>
      </c>
      <c r="D1249" s="19" t="s">
        <v>1522</v>
      </c>
      <c r="E1249" s="19" t="s">
        <v>1513</v>
      </c>
      <c r="F1249" s="19" t="s">
        <v>1525</v>
      </c>
      <c r="G1249" s="19" t="s">
        <v>1526</v>
      </c>
      <c r="H1249" s="19" t="s">
        <v>1516</v>
      </c>
      <c r="I1249" s="19" t="s">
        <v>1516</v>
      </c>
      <c r="J1249" s="19" t="s">
        <v>9653</v>
      </c>
      <c r="K1249" s="21" t="s">
        <v>3196</v>
      </c>
      <c r="L1249" s="19" t="str">
        <f t="shared" si="38"/>
        <v>S</v>
      </c>
      <c r="M1249" s="19">
        <f t="shared" si="39"/>
        <v>5</v>
      </c>
      <c r="N1249" s="20" t="s">
        <v>51</v>
      </c>
      <c r="O1249" s="1" t="s">
        <v>3197</v>
      </c>
      <c r="P1249" s="1"/>
      <c r="Q1249" s="33"/>
      <c r="R1249" s="112" t="s">
        <v>157</v>
      </c>
      <c r="S1249" s="7" t="str">
        <f>EMENTARIO[[#This Row],[NR]]&amp;" - "&amp;EMENTARIO[[#This Row],[Especificação]]</f>
        <v>1.2.1.9.03.0.0 - Contribuições Referentes ao Fundo de Garantia do Tempo de Serviço - FGTS</v>
      </c>
    </row>
    <row r="1250" spans="2:19" ht="30" x14ac:dyDescent="0.25">
      <c r="B1250" s="128"/>
      <c r="C1250" s="19" t="s">
        <v>1513</v>
      </c>
      <c r="D1250" s="19" t="s">
        <v>1522</v>
      </c>
      <c r="E1250" s="19" t="s">
        <v>1513</v>
      </c>
      <c r="F1250" s="19" t="s">
        <v>1525</v>
      </c>
      <c r="G1250" s="19" t="s">
        <v>1526</v>
      </c>
      <c r="H1250" s="19" t="s">
        <v>1513</v>
      </c>
      <c r="I1250" s="19" t="s">
        <v>1516</v>
      </c>
      <c r="J1250" s="19" t="s">
        <v>9654</v>
      </c>
      <c r="K1250" s="21" t="s">
        <v>3198</v>
      </c>
      <c r="L1250" s="19" t="str">
        <f t="shared" si="38"/>
        <v>S</v>
      </c>
      <c r="M1250" s="19">
        <f t="shared" si="39"/>
        <v>6</v>
      </c>
      <c r="N1250" s="20" t="s">
        <v>51</v>
      </c>
      <c r="O1250" s="1" t="s">
        <v>3199</v>
      </c>
      <c r="P1250" s="1"/>
      <c r="Q1250" s="19"/>
      <c r="R1250" s="112" t="s">
        <v>157</v>
      </c>
      <c r="S1250" s="7" t="str">
        <f>EMENTARIO[[#This Row],[NR]]&amp;" - "&amp;EMENTARIO[[#This Row],[Especificação]]</f>
        <v>1.2.1.9.03.1.0 - Contribuição Relativa à Despedida de Empregado sem Justa Causa</v>
      </c>
    </row>
    <row r="1251" spans="2:19" ht="30" x14ac:dyDescent="0.25">
      <c r="B1251" s="128"/>
      <c r="C1251" s="19" t="s">
        <v>1513</v>
      </c>
      <c r="D1251" s="19" t="s">
        <v>1522</v>
      </c>
      <c r="E1251" s="19" t="s">
        <v>1513</v>
      </c>
      <c r="F1251" s="19" t="s">
        <v>1525</v>
      </c>
      <c r="G1251" s="19" t="s">
        <v>1526</v>
      </c>
      <c r="H1251" s="19" t="s">
        <v>1513</v>
      </c>
      <c r="I1251" s="19" t="s">
        <v>1513</v>
      </c>
      <c r="J1251" s="19" t="s">
        <v>9655</v>
      </c>
      <c r="K1251" s="21" t="s">
        <v>5457</v>
      </c>
      <c r="L1251" s="19" t="str">
        <f t="shared" si="38"/>
        <v>A</v>
      </c>
      <c r="M1251" s="19">
        <f t="shared" si="39"/>
        <v>7</v>
      </c>
      <c r="N1251" s="20" t="s">
        <v>51</v>
      </c>
      <c r="O1251" s="1" t="s">
        <v>2521</v>
      </c>
      <c r="P1251" s="1"/>
      <c r="Q1251" s="19"/>
      <c r="R1251" s="112" t="s">
        <v>157</v>
      </c>
      <c r="S1251" s="7" t="str">
        <f>EMENTARIO[[#This Row],[NR]]&amp;" - "&amp;EMENTARIO[[#This Row],[Especificação]]</f>
        <v>1.2.1.9.03.1.1 - Contribuição Relativa à Despedida de Empregado sem Justa Causa - Principal</v>
      </c>
    </row>
    <row r="1252" spans="2:19" ht="30" x14ac:dyDescent="0.25">
      <c r="B1252" s="128"/>
      <c r="C1252" s="19" t="s">
        <v>1513</v>
      </c>
      <c r="D1252" s="19" t="s">
        <v>1522</v>
      </c>
      <c r="E1252" s="19" t="s">
        <v>1513</v>
      </c>
      <c r="F1252" s="19" t="s">
        <v>1525</v>
      </c>
      <c r="G1252" s="19" t="s">
        <v>1526</v>
      </c>
      <c r="H1252" s="19" t="s">
        <v>1513</v>
      </c>
      <c r="I1252" s="19" t="s">
        <v>1522</v>
      </c>
      <c r="J1252" s="19" t="s">
        <v>9656</v>
      </c>
      <c r="K1252" s="21" t="s">
        <v>5458</v>
      </c>
      <c r="L1252" s="19" t="str">
        <f t="shared" si="38"/>
        <v>A</v>
      </c>
      <c r="M1252" s="19">
        <f t="shared" si="39"/>
        <v>7</v>
      </c>
      <c r="N1252" s="20" t="s">
        <v>51</v>
      </c>
      <c r="O1252" s="1" t="s">
        <v>2521</v>
      </c>
      <c r="P1252" s="1"/>
      <c r="Q1252" s="19"/>
      <c r="R1252" s="112" t="s">
        <v>157</v>
      </c>
      <c r="S1252" s="7" t="str">
        <f>EMENTARIO[[#This Row],[NR]]&amp;" - "&amp;EMENTARIO[[#This Row],[Especificação]]</f>
        <v>1.2.1.9.03.1.2 - Contribuição Relativa à Despedida de Empregado sem Justa Causa - Multas e Juros de Mora</v>
      </c>
    </row>
    <row r="1253" spans="2:19" ht="30" x14ac:dyDescent="0.25">
      <c r="B1253" s="128"/>
      <c r="C1253" s="19" t="s">
        <v>1513</v>
      </c>
      <c r="D1253" s="19" t="s">
        <v>1522</v>
      </c>
      <c r="E1253" s="19" t="s">
        <v>1513</v>
      </c>
      <c r="F1253" s="19" t="s">
        <v>1525</v>
      </c>
      <c r="G1253" s="19" t="s">
        <v>1526</v>
      </c>
      <c r="H1253" s="19" t="s">
        <v>1513</v>
      </c>
      <c r="I1253" s="19" t="s">
        <v>1514</v>
      </c>
      <c r="J1253" s="19" t="s">
        <v>9657</v>
      </c>
      <c r="K1253" s="21" t="s">
        <v>5459</v>
      </c>
      <c r="L1253" s="19" t="str">
        <f t="shared" si="38"/>
        <v>A</v>
      </c>
      <c r="M1253" s="19">
        <f t="shared" si="39"/>
        <v>7</v>
      </c>
      <c r="N1253" s="20" t="s">
        <v>51</v>
      </c>
      <c r="O1253" s="1" t="s">
        <v>2521</v>
      </c>
      <c r="P1253" s="1"/>
      <c r="Q1253" s="19"/>
      <c r="R1253" s="112" t="s">
        <v>157</v>
      </c>
      <c r="S1253" s="7" t="str">
        <f>EMENTARIO[[#This Row],[NR]]&amp;" - "&amp;EMENTARIO[[#This Row],[Especificação]]</f>
        <v>1.2.1.9.03.1.3 - Contribuição Relativa à Despedida de Empregado sem Justa Causa - Dívida Ativa</v>
      </c>
    </row>
    <row r="1254" spans="2:19" x14ac:dyDescent="0.25">
      <c r="B1254" s="128"/>
      <c r="C1254" s="19" t="s">
        <v>1513</v>
      </c>
      <c r="D1254" s="19" t="s">
        <v>1522</v>
      </c>
      <c r="E1254" s="19" t="s">
        <v>1513</v>
      </c>
      <c r="F1254" s="19" t="s">
        <v>1525</v>
      </c>
      <c r="G1254" s="19" t="s">
        <v>1526</v>
      </c>
      <c r="H1254" s="19" t="s">
        <v>1513</v>
      </c>
      <c r="I1254" s="19" t="s">
        <v>1523</v>
      </c>
      <c r="J1254" s="19" t="s">
        <v>9658</v>
      </c>
      <c r="K1254" s="46" t="s">
        <v>5460</v>
      </c>
      <c r="L1254" s="19" t="str">
        <f t="shared" si="38"/>
        <v>A</v>
      </c>
      <c r="M1254" s="19">
        <f t="shared" si="39"/>
        <v>7</v>
      </c>
      <c r="N1254" s="20" t="s">
        <v>51</v>
      </c>
      <c r="O1254" s="1" t="s">
        <v>2521</v>
      </c>
      <c r="P1254" s="1"/>
      <c r="Q1254" s="19"/>
      <c r="R1254" s="112" t="s">
        <v>157</v>
      </c>
      <c r="S1254" s="7" t="str">
        <f>EMENTARIO[[#This Row],[NR]]&amp;" - "&amp;EMENTARIO[[#This Row],[Especificação]]</f>
        <v>1.2.1.9.03.1.4 - Contribuição Relativa à Despedida de Empregado sem Justa Causa - Dívida Ativa - Multas e Juros de Mora da Dívida Ativa</v>
      </c>
    </row>
    <row r="1255" spans="2:19" x14ac:dyDescent="0.25">
      <c r="B1255" s="128"/>
      <c r="C1255" s="19" t="s">
        <v>1513</v>
      </c>
      <c r="D1255" s="19" t="s">
        <v>1522</v>
      </c>
      <c r="E1255" s="19" t="s">
        <v>1513</v>
      </c>
      <c r="F1255" s="19" t="s">
        <v>1525</v>
      </c>
      <c r="G1255" s="19" t="s">
        <v>1526</v>
      </c>
      <c r="H1255" s="19" t="s">
        <v>1513</v>
      </c>
      <c r="I1255" s="19" t="s">
        <v>1524</v>
      </c>
      <c r="J1255" s="19" t="s">
        <v>9659</v>
      </c>
      <c r="K1255" s="46" t="s">
        <v>5461</v>
      </c>
      <c r="L1255" s="19" t="str">
        <f t="shared" si="38"/>
        <v>A</v>
      </c>
      <c r="M1255" s="19">
        <f t="shared" si="39"/>
        <v>7</v>
      </c>
      <c r="N1255" s="20" t="s">
        <v>51</v>
      </c>
      <c r="O1255" s="1" t="s">
        <v>2521</v>
      </c>
      <c r="P1255" s="1"/>
      <c r="Q1255" s="19"/>
      <c r="R1255" s="112" t="s">
        <v>157</v>
      </c>
      <c r="S1255" s="7" t="str">
        <f>EMENTARIO[[#This Row],[NR]]&amp;" - "&amp;EMENTARIO[[#This Row],[Especificação]]</f>
        <v>1.2.1.9.03.1.5 - Contribuição Relativa à Despedida de Empregado sem Justa Causa - Multas</v>
      </c>
    </row>
    <row r="1256" spans="2:19" x14ac:dyDescent="0.25">
      <c r="B1256" s="128"/>
      <c r="C1256" s="19" t="s">
        <v>1513</v>
      </c>
      <c r="D1256" s="19" t="s">
        <v>1522</v>
      </c>
      <c r="E1256" s="19" t="s">
        <v>1513</v>
      </c>
      <c r="F1256" s="19" t="s">
        <v>1525</v>
      </c>
      <c r="G1256" s="19" t="s">
        <v>1526</v>
      </c>
      <c r="H1256" s="19" t="s">
        <v>1513</v>
      </c>
      <c r="I1256" s="19" t="s">
        <v>1518</v>
      </c>
      <c r="J1256" s="19" t="s">
        <v>9660</v>
      </c>
      <c r="K1256" s="46" t="s">
        <v>5462</v>
      </c>
      <c r="L1256" s="19" t="str">
        <f t="shared" si="38"/>
        <v>A</v>
      </c>
      <c r="M1256" s="19">
        <f t="shared" si="39"/>
        <v>7</v>
      </c>
      <c r="N1256" s="20" t="s">
        <v>51</v>
      </c>
      <c r="O1256" s="1" t="s">
        <v>2521</v>
      </c>
      <c r="P1256" s="1"/>
      <c r="Q1256" s="19"/>
      <c r="R1256" s="112" t="s">
        <v>157</v>
      </c>
      <c r="S1256" s="7" t="str">
        <f>EMENTARIO[[#This Row],[NR]]&amp;" - "&amp;EMENTARIO[[#This Row],[Especificação]]</f>
        <v>1.2.1.9.03.1.6 - Contribuição Relativa à Despedida de Empregado sem Justa Causa - Juros de Mora</v>
      </c>
    </row>
    <row r="1257" spans="2:19" x14ac:dyDescent="0.25">
      <c r="B1257" s="128"/>
      <c r="C1257" s="19" t="s">
        <v>1513</v>
      </c>
      <c r="D1257" s="19" t="s">
        <v>1522</v>
      </c>
      <c r="E1257" s="19" t="s">
        <v>1513</v>
      </c>
      <c r="F1257" s="19" t="s">
        <v>1525</v>
      </c>
      <c r="G1257" s="19" t="s">
        <v>1526</v>
      </c>
      <c r="H1257" s="19" t="s">
        <v>1513</v>
      </c>
      <c r="I1257" s="19" t="s">
        <v>1520</v>
      </c>
      <c r="J1257" s="19" t="s">
        <v>9661</v>
      </c>
      <c r="K1257" s="46" t="s">
        <v>5463</v>
      </c>
      <c r="L1257" s="19" t="str">
        <f t="shared" si="38"/>
        <v>A</v>
      </c>
      <c r="M1257" s="19">
        <f t="shared" si="39"/>
        <v>7</v>
      </c>
      <c r="N1257" s="20" t="s">
        <v>51</v>
      </c>
      <c r="O1257" s="1" t="s">
        <v>2521</v>
      </c>
      <c r="P1257" s="1"/>
      <c r="Q1257" s="19"/>
      <c r="R1257" s="112" t="s">
        <v>157</v>
      </c>
      <c r="S1257" s="7" t="str">
        <f>EMENTARIO[[#This Row],[NR]]&amp;" - "&amp;EMENTARIO[[#This Row],[Especificação]]</f>
        <v>1.2.1.9.03.1.7 - Contribuição Relativa à Despedida de Empregado sem Justa Causa - Dívida Ativa - Multas da Dívida Ativa</v>
      </c>
    </row>
    <row r="1258" spans="2:19" x14ac:dyDescent="0.25">
      <c r="B1258" s="128"/>
      <c r="C1258" s="19" t="s">
        <v>1513</v>
      </c>
      <c r="D1258" s="19" t="s">
        <v>1522</v>
      </c>
      <c r="E1258" s="19" t="s">
        <v>1513</v>
      </c>
      <c r="F1258" s="19" t="s">
        <v>1525</v>
      </c>
      <c r="G1258" s="19" t="s">
        <v>1526</v>
      </c>
      <c r="H1258" s="19" t="s">
        <v>1513</v>
      </c>
      <c r="I1258" s="19" t="s">
        <v>1521</v>
      </c>
      <c r="J1258" s="19" t="s">
        <v>9662</v>
      </c>
      <c r="K1258" s="46" t="s">
        <v>5464</v>
      </c>
      <c r="L1258" s="19" t="str">
        <f t="shared" si="38"/>
        <v>A</v>
      </c>
      <c r="M1258" s="19">
        <f t="shared" si="39"/>
        <v>7</v>
      </c>
      <c r="N1258" s="20" t="s">
        <v>51</v>
      </c>
      <c r="O1258" s="1" t="s">
        <v>2521</v>
      </c>
      <c r="P1258" s="1"/>
      <c r="Q1258" s="19"/>
      <c r="R1258" s="112" t="s">
        <v>157</v>
      </c>
      <c r="S1258" s="7" t="str">
        <f>EMENTARIO[[#This Row],[NR]]&amp;" - "&amp;EMENTARIO[[#This Row],[Especificação]]</f>
        <v>1.2.1.9.03.1.8 - Contribuição Relativa à Despedida de Empregado sem Justa Causa - Juros de Mora da Dívida Ativa</v>
      </c>
    </row>
    <row r="1259" spans="2:19" ht="60" x14ac:dyDescent="0.25">
      <c r="B1259" s="128"/>
      <c r="C1259" s="19" t="s">
        <v>1513</v>
      </c>
      <c r="D1259" s="19" t="s">
        <v>1522</v>
      </c>
      <c r="E1259" s="19" t="s">
        <v>1513</v>
      </c>
      <c r="F1259" s="19" t="s">
        <v>1525</v>
      </c>
      <c r="G1259" s="19" t="s">
        <v>1526</v>
      </c>
      <c r="H1259" s="19" t="s">
        <v>1522</v>
      </c>
      <c r="I1259" s="19" t="s">
        <v>1516</v>
      </c>
      <c r="J1259" s="19" t="s">
        <v>9663</v>
      </c>
      <c r="K1259" s="46" t="s">
        <v>3200</v>
      </c>
      <c r="L1259" s="19" t="str">
        <f t="shared" si="38"/>
        <v>S</v>
      </c>
      <c r="M1259" s="19">
        <f t="shared" si="39"/>
        <v>6</v>
      </c>
      <c r="N1259" s="20" t="s">
        <v>51</v>
      </c>
      <c r="O1259" s="1" t="s">
        <v>3201</v>
      </c>
      <c r="P1259" s="1"/>
      <c r="Q1259" s="33"/>
      <c r="R1259" s="112" t="s">
        <v>157</v>
      </c>
      <c r="S1259" s="7" t="str">
        <f>EMENTARIO[[#This Row],[NR]]&amp;" - "&amp;EMENTARIO[[#This Row],[Especificação]]</f>
        <v>1.2.1.9.03.2.0 - Contribuição sobre a Remuneração Devida ao Trabalhador</v>
      </c>
    </row>
    <row r="1260" spans="2:19" x14ac:dyDescent="0.25">
      <c r="B1260" s="128"/>
      <c r="C1260" s="19" t="s">
        <v>1513</v>
      </c>
      <c r="D1260" s="19" t="s">
        <v>1522</v>
      </c>
      <c r="E1260" s="19" t="s">
        <v>1513</v>
      </c>
      <c r="F1260" s="19" t="s">
        <v>1525</v>
      </c>
      <c r="G1260" s="19" t="s">
        <v>1526</v>
      </c>
      <c r="H1260" s="19" t="s">
        <v>1522</v>
      </c>
      <c r="I1260" s="19" t="s">
        <v>1513</v>
      </c>
      <c r="J1260" s="19" t="s">
        <v>9664</v>
      </c>
      <c r="K1260" s="46" t="s">
        <v>5465</v>
      </c>
      <c r="L1260" s="19" t="str">
        <f t="shared" si="38"/>
        <v>A</v>
      </c>
      <c r="M1260" s="19">
        <f t="shared" si="39"/>
        <v>7</v>
      </c>
      <c r="N1260" s="20" t="s">
        <v>51</v>
      </c>
      <c r="O1260" s="1" t="s">
        <v>2521</v>
      </c>
      <c r="P1260" s="1"/>
      <c r="Q1260" s="33"/>
      <c r="R1260" s="112" t="s">
        <v>157</v>
      </c>
      <c r="S1260" s="7" t="str">
        <f>EMENTARIO[[#This Row],[NR]]&amp;" - "&amp;EMENTARIO[[#This Row],[Especificação]]</f>
        <v>1.2.1.9.03.2.1 - Contribuição sobre a Remuneração Devida ao Trabalhador - Principal</v>
      </c>
    </row>
    <row r="1261" spans="2:19" ht="48" customHeight="1" x14ac:dyDescent="0.25">
      <c r="B1261" s="128"/>
      <c r="C1261" s="19" t="s">
        <v>1513</v>
      </c>
      <c r="D1261" s="19" t="s">
        <v>1522</v>
      </c>
      <c r="E1261" s="19" t="s">
        <v>1513</v>
      </c>
      <c r="F1261" s="19" t="s">
        <v>1525</v>
      </c>
      <c r="G1261" s="19" t="s">
        <v>1526</v>
      </c>
      <c r="H1261" s="19" t="s">
        <v>1522</v>
      </c>
      <c r="I1261" s="19" t="s">
        <v>1522</v>
      </c>
      <c r="J1261" s="19" t="s">
        <v>9665</v>
      </c>
      <c r="K1261" s="21" t="s">
        <v>5466</v>
      </c>
      <c r="L1261" s="19" t="str">
        <f t="shared" si="38"/>
        <v>A</v>
      </c>
      <c r="M1261" s="19">
        <f t="shared" si="39"/>
        <v>7</v>
      </c>
      <c r="N1261" s="20" t="s">
        <v>51</v>
      </c>
      <c r="O1261" s="1" t="s">
        <v>2521</v>
      </c>
      <c r="P1261" s="1"/>
      <c r="Q1261" s="33"/>
      <c r="R1261" s="112" t="s">
        <v>157</v>
      </c>
      <c r="S1261" s="7" t="str">
        <f>EMENTARIO[[#This Row],[NR]]&amp;" - "&amp;EMENTARIO[[#This Row],[Especificação]]</f>
        <v>1.2.1.9.03.2.2 - Contribuição sobre a Remuneração Devida ao Trabalhador - Multas e Juros de Mora</v>
      </c>
    </row>
    <row r="1262" spans="2:19" x14ac:dyDescent="0.25">
      <c r="B1262" s="128"/>
      <c r="C1262" s="19" t="s">
        <v>1513</v>
      </c>
      <c r="D1262" s="19" t="s">
        <v>1522</v>
      </c>
      <c r="E1262" s="19" t="s">
        <v>1513</v>
      </c>
      <c r="F1262" s="19" t="s">
        <v>1525</v>
      </c>
      <c r="G1262" s="19" t="s">
        <v>1526</v>
      </c>
      <c r="H1262" s="19" t="s">
        <v>1522</v>
      </c>
      <c r="I1262" s="19" t="s">
        <v>1514</v>
      </c>
      <c r="J1262" s="19" t="s">
        <v>9666</v>
      </c>
      <c r="K1262" s="21" t="s">
        <v>5467</v>
      </c>
      <c r="L1262" s="19" t="str">
        <f t="shared" si="38"/>
        <v>A</v>
      </c>
      <c r="M1262" s="19">
        <f t="shared" si="39"/>
        <v>7</v>
      </c>
      <c r="N1262" s="20" t="s">
        <v>51</v>
      </c>
      <c r="O1262" s="1" t="s">
        <v>2521</v>
      </c>
      <c r="P1262" s="1"/>
      <c r="Q1262" s="33"/>
      <c r="R1262" s="112" t="s">
        <v>157</v>
      </c>
      <c r="S1262" s="7" t="str">
        <f>EMENTARIO[[#This Row],[NR]]&amp;" - "&amp;EMENTARIO[[#This Row],[Especificação]]</f>
        <v>1.2.1.9.03.2.3 - Contribuição sobre a Remuneração Devida ao Trabalhador - Dívida Ativa</v>
      </c>
    </row>
    <row r="1263" spans="2:19" ht="30" x14ac:dyDescent="0.25">
      <c r="B1263" s="128"/>
      <c r="C1263" s="19" t="s">
        <v>1513</v>
      </c>
      <c r="D1263" s="19" t="s">
        <v>1522</v>
      </c>
      <c r="E1263" s="19" t="s">
        <v>1513</v>
      </c>
      <c r="F1263" s="19" t="s">
        <v>1525</v>
      </c>
      <c r="G1263" s="19" t="s">
        <v>1526</v>
      </c>
      <c r="H1263" s="19" t="s">
        <v>1522</v>
      </c>
      <c r="I1263" s="19" t="s">
        <v>1523</v>
      </c>
      <c r="J1263" s="19" t="s">
        <v>9667</v>
      </c>
      <c r="K1263" s="21" t="s">
        <v>5468</v>
      </c>
      <c r="L1263" s="19" t="str">
        <f t="shared" si="38"/>
        <v>A</v>
      </c>
      <c r="M1263" s="19">
        <f t="shared" si="39"/>
        <v>7</v>
      </c>
      <c r="N1263" s="20" t="s">
        <v>51</v>
      </c>
      <c r="O1263" s="1" t="s">
        <v>2521</v>
      </c>
      <c r="P1263" s="1"/>
      <c r="Q1263" s="33"/>
      <c r="R1263" s="112" t="s">
        <v>157</v>
      </c>
      <c r="S1263" s="7" t="str">
        <f>EMENTARIO[[#This Row],[NR]]&amp;" - "&amp;EMENTARIO[[#This Row],[Especificação]]</f>
        <v>1.2.1.9.03.2.4 - Contribuição sobre a Remuneração Devida ao Trabalhador - Dívida Ativa - Multas e Juros de Mora da Dívida Ativa</v>
      </c>
    </row>
    <row r="1264" spans="2:19" x14ac:dyDescent="0.25">
      <c r="B1264" s="128"/>
      <c r="C1264" s="19" t="s">
        <v>1513</v>
      </c>
      <c r="D1264" s="19" t="s">
        <v>1522</v>
      </c>
      <c r="E1264" s="19" t="s">
        <v>1513</v>
      </c>
      <c r="F1264" s="19" t="s">
        <v>1525</v>
      </c>
      <c r="G1264" s="19" t="s">
        <v>1526</v>
      </c>
      <c r="H1264" s="19" t="s">
        <v>1522</v>
      </c>
      <c r="I1264" s="19" t="s">
        <v>1524</v>
      </c>
      <c r="J1264" s="19" t="s">
        <v>9668</v>
      </c>
      <c r="K1264" s="21" t="s">
        <v>5469</v>
      </c>
      <c r="L1264" s="19" t="str">
        <f t="shared" si="38"/>
        <v>A</v>
      </c>
      <c r="M1264" s="19">
        <f t="shared" si="39"/>
        <v>7</v>
      </c>
      <c r="N1264" s="20" t="s">
        <v>51</v>
      </c>
      <c r="O1264" s="1" t="s">
        <v>2521</v>
      </c>
      <c r="P1264" s="1"/>
      <c r="Q1264" s="33"/>
      <c r="R1264" s="112" t="s">
        <v>157</v>
      </c>
      <c r="S1264" s="7" t="str">
        <f>EMENTARIO[[#This Row],[NR]]&amp;" - "&amp;EMENTARIO[[#This Row],[Especificação]]</f>
        <v>1.2.1.9.03.2.5 - Contribuição sobre a Remuneração Devida ao Trabalhador - Multas</v>
      </c>
    </row>
    <row r="1265" spans="1:20" x14ac:dyDescent="0.25">
      <c r="B1265" s="128"/>
      <c r="C1265" s="19" t="s">
        <v>1513</v>
      </c>
      <c r="D1265" s="19" t="s">
        <v>1522</v>
      </c>
      <c r="E1265" s="19" t="s">
        <v>1513</v>
      </c>
      <c r="F1265" s="19" t="s">
        <v>1525</v>
      </c>
      <c r="G1265" s="19" t="s">
        <v>1526</v>
      </c>
      <c r="H1265" s="19" t="s">
        <v>1522</v>
      </c>
      <c r="I1265" s="19" t="s">
        <v>1518</v>
      </c>
      <c r="J1265" s="19" t="s">
        <v>9669</v>
      </c>
      <c r="K1265" s="21" t="s">
        <v>5470</v>
      </c>
      <c r="L1265" s="19" t="str">
        <f t="shared" si="38"/>
        <v>A</v>
      </c>
      <c r="M1265" s="19">
        <f t="shared" si="39"/>
        <v>7</v>
      </c>
      <c r="N1265" s="20" t="s">
        <v>51</v>
      </c>
      <c r="O1265" s="1" t="s">
        <v>2521</v>
      </c>
      <c r="P1265" s="1"/>
      <c r="Q1265" s="33"/>
      <c r="R1265" s="112" t="s">
        <v>157</v>
      </c>
      <c r="S1265" s="7" t="str">
        <f>EMENTARIO[[#This Row],[NR]]&amp;" - "&amp;EMENTARIO[[#This Row],[Especificação]]</f>
        <v>1.2.1.9.03.2.6 - Contribuição sobre a Remuneração Devida ao Trabalhador - Juros de Mora</v>
      </c>
    </row>
    <row r="1266" spans="1:20" ht="30" x14ac:dyDescent="0.25">
      <c r="B1266" s="128"/>
      <c r="C1266" s="19" t="s">
        <v>1513</v>
      </c>
      <c r="D1266" s="19" t="s">
        <v>1522</v>
      </c>
      <c r="E1266" s="19" t="s">
        <v>1513</v>
      </c>
      <c r="F1266" s="19" t="s">
        <v>1525</v>
      </c>
      <c r="G1266" s="19" t="s">
        <v>1526</v>
      </c>
      <c r="H1266" s="19" t="s">
        <v>1522</v>
      </c>
      <c r="I1266" s="19" t="s">
        <v>1520</v>
      </c>
      <c r="J1266" s="19" t="s">
        <v>9670</v>
      </c>
      <c r="K1266" s="21" t="s">
        <v>5471</v>
      </c>
      <c r="L1266" s="19" t="str">
        <f t="shared" si="38"/>
        <v>A</v>
      </c>
      <c r="M1266" s="19">
        <f t="shared" si="39"/>
        <v>7</v>
      </c>
      <c r="N1266" s="20" t="s">
        <v>51</v>
      </c>
      <c r="O1266" s="1" t="s">
        <v>2521</v>
      </c>
      <c r="P1266" s="1"/>
      <c r="Q1266" s="33"/>
      <c r="R1266" s="112" t="s">
        <v>157</v>
      </c>
      <c r="S1266" s="7" t="str">
        <f>EMENTARIO[[#This Row],[NR]]&amp;" - "&amp;EMENTARIO[[#This Row],[Especificação]]</f>
        <v>1.2.1.9.03.2.7 - Contribuição sobre a Remuneração Devida ao Trabalhador - Dívida Ativa - Multas da Dívida Ativa</v>
      </c>
    </row>
    <row r="1267" spans="1:20" ht="30" x14ac:dyDescent="0.25">
      <c r="B1267" s="128"/>
      <c r="C1267" s="19" t="s">
        <v>1513</v>
      </c>
      <c r="D1267" s="19" t="s">
        <v>1522</v>
      </c>
      <c r="E1267" s="19" t="s">
        <v>1513</v>
      </c>
      <c r="F1267" s="19" t="s">
        <v>1525</v>
      </c>
      <c r="G1267" s="19" t="s">
        <v>1526</v>
      </c>
      <c r="H1267" s="19" t="s">
        <v>1522</v>
      </c>
      <c r="I1267" s="19" t="s">
        <v>1521</v>
      </c>
      <c r="J1267" s="19" t="s">
        <v>9671</v>
      </c>
      <c r="K1267" s="21" t="s">
        <v>5472</v>
      </c>
      <c r="L1267" s="19" t="str">
        <f t="shared" si="38"/>
        <v>A</v>
      </c>
      <c r="M1267" s="19">
        <f t="shared" si="39"/>
        <v>7</v>
      </c>
      <c r="N1267" s="20" t="s">
        <v>51</v>
      </c>
      <c r="O1267" s="1" t="s">
        <v>2521</v>
      </c>
      <c r="P1267" s="1"/>
      <c r="Q1267" s="33"/>
      <c r="R1267" s="112" t="s">
        <v>157</v>
      </c>
      <c r="S1267" s="7" t="str">
        <f>EMENTARIO[[#This Row],[NR]]&amp;" - "&amp;EMENTARIO[[#This Row],[Especificação]]</f>
        <v>1.2.1.9.03.2.8 - Contribuição sobre a Remuneração Devida ao Trabalhador - Juros de Mora da Dívida Ativa</v>
      </c>
    </row>
    <row r="1268" spans="1:20" ht="30" x14ac:dyDescent="0.25">
      <c r="B1268" s="128"/>
      <c r="C1268" s="19" t="s">
        <v>1513</v>
      </c>
      <c r="D1268" s="19" t="s">
        <v>1522</v>
      </c>
      <c r="E1268" s="19" t="s">
        <v>1513</v>
      </c>
      <c r="F1268" s="19" t="s">
        <v>1525</v>
      </c>
      <c r="G1268" s="19" t="s">
        <v>1526</v>
      </c>
      <c r="H1268" s="19" t="s">
        <v>1514</v>
      </c>
      <c r="I1268" s="19" t="s">
        <v>1516</v>
      </c>
      <c r="J1268" s="19" t="s">
        <v>9672</v>
      </c>
      <c r="K1268" s="21" t="s">
        <v>3202</v>
      </c>
      <c r="L1268" s="19" t="str">
        <f t="shared" si="38"/>
        <v>S</v>
      </c>
      <c r="M1268" s="19">
        <f t="shared" si="39"/>
        <v>6</v>
      </c>
      <c r="N1268" s="20" t="s">
        <v>51</v>
      </c>
      <c r="O1268" s="1" t="s">
        <v>3203</v>
      </c>
      <c r="P1268" s="1"/>
      <c r="Q1268" s="33"/>
      <c r="R1268" s="112" t="s">
        <v>157</v>
      </c>
      <c r="S1268" s="7" t="str">
        <f>EMENTARIO[[#This Row],[NR]]&amp;" - "&amp;EMENTARIO[[#This Row],[Especificação]]</f>
        <v>1.2.1.9.03.3.0 - Contribuições Referentes ao Fundo de Garantia do Tempo de Serviço - FGTS - Parcelamentos</v>
      </c>
    </row>
    <row r="1269" spans="1:20" ht="30" x14ac:dyDescent="0.25">
      <c r="B1269" s="128"/>
      <c r="C1269" s="19" t="s">
        <v>1513</v>
      </c>
      <c r="D1269" s="19" t="s">
        <v>1522</v>
      </c>
      <c r="E1269" s="19" t="s">
        <v>1513</v>
      </c>
      <c r="F1269" s="19" t="s">
        <v>1525</v>
      </c>
      <c r="G1269" s="19" t="s">
        <v>1526</v>
      </c>
      <c r="H1269" s="19" t="s">
        <v>1514</v>
      </c>
      <c r="I1269" s="19" t="s">
        <v>1513</v>
      </c>
      <c r="J1269" s="19" t="s">
        <v>9673</v>
      </c>
      <c r="K1269" s="21" t="s">
        <v>5473</v>
      </c>
      <c r="L1269" s="19" t="str">
        <f t="shared" si="38"/>
        <v>A</v>
      </c>
      <c r="M1269" s="19">
        <f t="shared" si="39"/>
        <v>7</v>
      </c>
      <c r="N1269" s="20" t="s">
        <v>51</v>
      </c>
      <c r="O1269" s="1" t="s">
        <v>2521</v>
      </c>
      <c r="P1269" s="1"/>
      <c r="Q1269" s="33"/>
      <c r="R1269" s="112" t="s">
        <v>157</v>
      </c>
      <c r="S1269" s="7" t="str">
        <f>EMENTARIO[[#This Row],[NR]]&amp;" - "&amp;EMENTARIO[[#This Row],[Especificação]]</f>
        <v>1.2.1.9.03.3.1 - Contribuições Referentes ao Fundo de Garantia do Tempo de Serviço - FGTS - Parcelamentos - Principal</v>
      </c>
    </row>
    <row r="1270" spans="1:20" ht="30" x14ac:dyDescent="0.25">
      <c r="B1270" s="128"/>
      <c r="C1270" s="19" t="s">
        <v>1513</v>
      </c>
      <c r="D1270" s="19" t="s">
        <v>1522</v>
      </c>
      <c r="E1270" s="19" t="s">
        <v>1513</v>
      </c>
      <c r="F1270" s="19" t="s">
        <v>1525</v>
      </c>
      <c r="G1270" s="19" t="s">
        <v>1526</v>
      </c>
      <c r="H1270" s="19" t="s">
        <v>1514</v>
      </c>
      <c r="I1270" s="19" t="s">
        <v>1522</v>
      </c>
      <c r="J1270" s="117" t="s">
        <v>9674</v>
      </c>
      <c r="K1270" s="118" t="s">
        <v>5474</v>
      </c>
      <c r="L1270" s="117" t="str">
        <f t="shared" si="38"/>
        <v>A</v>
      </c>
      <c r="M1270" s="117">
        <f t="shared" si="39"/>
        <v>7</v>
      </c>
      <c r="N1270" s="116" t="s">
        <v>51</v>
      </c>
      <c r="O1270" s="119" t="s">
        <v>2521</v>
      </c>
      <c r="P1270" s="119" t="s">
        <v>2572</v>
      </c>
      <c r="Q1270" s="33"/>
      <c r="R1270" s="112">
        <v>45126</v>
      </c>
      <c r="S1270" s="7" t="str">
        <f>EMENTARIO[[#This Row],[NR]]&amp;" - "&amp;EMENTARIO[[#This Row],[Especificação]]</f>
        <v>1.2.1.9.03.3.2 - Contribuições Referentes ao Fundo de Garantia do Tempo de Serviço - FGTS - Parcelamentos - Multas e Juros de Mora</v>
      </c>
    </row>
    <row r="1271" spans="1:20" ht="30" x14ac:dyDescent="0.25">
      <c r="B1271" s="128"/>
      <c r="C1271" s="19" t="s">
        <v>1513</v>
      </c>
      <c r="D1271" s="19" t="s">
        <v>1522</v>
      </c>
      <c r="E1271" s="19" t="s">
        <v>1513</v>
      </c>
      <c r="F1271" s="19" t="s">
        <v>1525</v>
      </c>
      <c r="G1271" s="19" t="s">
        <v>1526</v>
      </c>
      <c r="H1271" s="19" t="s">
        <v>1514</v>
      </c>
      <c r="I1271" s="19" t="s">
        <v>1514</v>
      </c>
      <c r="J1271" s="117" t="s">
        <v>9675</v>
      </c>
      <c r="K1271" s="21" t="s">
        <v>5475</v>
      </c>
      <c r="L1271" s="117" t="str">
        <f t="shared" si="38"/>
        <v>A</v>
      </c>
      <c r="M1271" s="117">
        <f t="shared" si="39"/>
        <v>7</v>
      </c>
      <c r="N1271" s="116" t="s">
        <v>51</v>
      </c>
      <c r="O1271" s="119" t="s">
        <v>2521</v>
      </c>
      <c r="P1271" s="119"/>
      <c r="Q1271" s="185"/>
      <c r="R1271" s="112">
        <v>45126</v>
      </c>
      <c r="S1271" s="7" t="str">
        <f>EMENTARIO[[#This Row],[NR]]&amp;" - "&amp;EMENTARIO[[#This Row],[Especificação]]</f>
        <v>1.2.1.9.03.3.3 - Contribuições Referentes ao Fundo de Garantia do Tempo de Serviço - FGTS - Parcelamentos - Dívida Ativa</v>
      </c>
    </row>
    <row r="1272" spans="1:20" ht="30" x14ac:dyDescent="0.25">
      <c r="B1272" s="128"/>
      <c r="C1272" s="19" t="s">
        <v>1513</v>
      </c>
      <c r="D1272" s="19" t="s">
        <v>1522</v>
      </c>
      <c r="E1272" s="19" t="s">
        <v>1513</v>
      </c>
      <c r="F1272" s="19" t="s">
        <v>1525</v>
      </c>
      <c r="G1272" s="19" t="s">
        <v>1526</v>
      </c>
      <c r="H1272" s="19" t="s">
        <v>1514</v>
      </c>
      <c r="I1272" s="19" t="s">
        <v>1523</v>
      </c>
      <c r="J1272" s="117" t="s">
        <v>9676</v>
      </c>
      <c r="K1272" s="21" t="s">
        <v>5476</v>
      </c>
      <c r="L1272" s="117" t="str">
        <f t="shared" si="38"/>
        <v>A</v>
      </c>
      <c r="M1272" s="117">
        <f t="shared" si="39"/>
        <v>7</v>
      </c>
      <c r="N1272" s="116" t="s">
        <v>51</v>
      </c>
      <c r="O1272" s="119" t="s">
        <v>2521</v>
      </c>
      <c r="P1272" s="119"/>
      <c r="Q1272" s="185"/>
      <c r="R1272" s="112">
        <v>45126</v>
      </c>
      <c r="S1272" s="7" t="str">
        <f>EMENTARIO[[#This Row],[NR]]&amp;" - "&amp;EMENTARIO[[#This Row],[Especificação]]</f>
        <v>1.2.1.9.03.3.4 - Contribuições Referentes ao Fundo de Garantia do Tempo de Serviço - FGTS - Parcelamentos - Dívida Ativa - Multas e Juros de Mora da Dívida Ativa</v>
      </c>
    </row>
    <row r="1273" spans="1:20" ht="30" x14ac:dyDescent="0.25">
      <c r="B1273" s="128"/>
      <c r="C1273" s="19" t="s">
        <v>1513</v>
      </c>
      <c r="D1273" s="19" t="s">
        <v>1522</v>
      </c>
      <c r="E1273" s="19" t="s">
        <v>1513</v>
      </c>
      <c r="F1273" s="19" t="s">
        <v>1525</v>
      </c>
      <c r="G1273" s="19" t="s">
        <v>1526</v>
      </c>
      <c r="H1273" s="19" t="s">
        <v>1514</v>
      </c>
      <c r="I1273" s="19" t="s">
        <v>1524</v>
      </c>
      <c r="J1273" s="117" t="s">
        <v>9677</v>
      </c>
      <c r="K1273" s="21" t="s">
        <v>5477</v>
      </c>
      <c r="L1273" s="117" t="str">
        <f t="shared" si="38"/>
        <v>A</v>
      </c>
      <c r="M1273" s="117">
        <f t="shared" si="39"/>
        <v>7</v>
      </c>
      <c r="N1273" s="116" t="s">
        <v>51</v>
      </c>
      <c r="O1273" s="119" t="s">
        <v>2521</v>
      </c>
      <c r="P1273" s="119"/>
      <c r="Q1273" s="185"/>
      <c r="R1273" s="112">
        <v>45126</v>
      </c>
      <c r="S1273" s="7" t="str">
        <f>EMENTARIO[[#This Row],[NR]]&amp;" - "&amp;EMENTARIO[[#This Row],[Especificação]]</f>
        <v>1.2.1.9.03.3.5 - Contribuições Referentes ao Fundo de Garantia do Tempo de Serviço - FGTS - Parcelamentos - Multas</v>
      </c>
    </row>
    <row r="1274" spans="1:20" ht="30" x14ac:dyDescent="0.25">
      <c r="B1274" s="128"/>
      <c r="C1274" s="19" t="s">
        <v>1513</v>
      </c>
      <c r="D1274" s="19" t="s">
        <v>1522</v>
      </c>
      <c r="E1274" s="19" t="s">
        <v>1513</v>
      </c>
      <c r="F1274" s="19" t="s">
        <v>1525</v>
      </c>
      <c r="G1274" s="19" t="s">
        <v>1526</v>
      </c>
      <c r="H1274" s="19" t="s">
        <v>1514</v>
      </c>
      <c r="I1274" s="19" t="s">
        <v>1518</v>
      </c>
      <c r="J1274" s="117" t="s">
        <v>9678</v>
      </c>
      <c r="K1274" s="21" t="s">
        <v>5478</v>
      </c>
      <c r="L1274" s="117" t="str">
        <f t="shared" si="38"/>
        <v>A</v>
      </c>
      <c r="M1274" s="117">
        <f t="shared" si="39"/>
        <v>7</v>
      </c>
      <c r="N1274" s="116" t="s">
        <v>51</v>
      </c>
      <c r="O1274" s="119" t="s">
        <v>2521</v>
      </c>
      <c r="P1274" s="119"/>
      <c r="Q1274" s="185"/>
      <c r="R1274" s="112">
        <v>45126</v>
      </c>
      <c r="S1274" s="7" t="str">
        <f>EMENTARIO[[#This Row],[NR]]&amp;" - "&amp;EMENTARIO[[#This Row],[Especificação]]</f>
        <v>1.2.1.9.03.3.6 - Contribuições Referentes ao Fundo de Garantia do Tempo de Serviço - FGTS - Parcelamentos - Juros de Mora</v>
      </c>
    </row>
    <row r="1275" spans="1:20" ht="30" x14ac:dyDescent="0.25">
      <c r="B1275" s="128"/>
      <c r="C1275" s="19" t="s">
        <v>1513</v>
      </c>
      <c r="D1275" s="19" t="s">
        <v>1522</v>
      </c>
      <c r="E1275" s="19" t="s">
        <v>1513</v>
      </c>
      <c r="F1275" s="19" t="s">
        <v>1525</v>
      </c>
      <c r="G1275" s="19" t="s">
        <v>1526</v>
      </c>
      <c r="H1275" s="19" t="s">
        <v>1514</v>
      </c>
      <c r="I1275" s="19" t="s">
        <v>1520</v>
      </c>
      <c r="J1275" s="117" t="s">
        <v>9679</v>
      </c>
      <c r="K1275" s="21" t="s">
        <v>5479</v>
      </c>
      <c r="L1275" s="117" t="str">
        <f t="shared" si="38"/>
        <v>A</v>
      </c>
      <c r="M1275" s="117">
        <f t="shared" si="39"/>
        <v>7</v>
      </c>
      <c r="N1275" s="116" t="s">
        <v>51</v>
      </c>
      <c r="O1275" s="119" t="s">
        <v>2521</v>
      </c>
      <c r="P1275" s="119"/>
      <c r="Q1275" s="185"/>
      <c r="R1275" s="112">
        <v>45126</v>
      </c>
      <c r="S1275" s="7" t="str">
        <f>EMENTARIO[[#This Row],[NR]]&amp;" - "&amp;EMENTARIO[[#This Row],[Especificação]]</f>
        <v>1.2.1.9.03.3.7 - Contribuições Referentes ao Fundo de Garantia do Tempo de Serviço - FGTS - Parcelamentos - Dívida Ativa - Multas da Dívida Ativa</v>
      </c>
    </row>
    <row r="1276" spans="1:20" ht="30" x14ac:dyDescent="0.25">
      <c r="B1276" s="128"/>
      <c r="C1276" s="19" t="s">
        <v>1513</v>
      </c>
      <c r="D1276" s="19" t="s">
        <v>1522</v>
      </c>
      <c r="E1276" s="19" t="s">
        <v>1513</v>
      </c>
      <c r="F1276" s="19" t="s">
        <v>1525</v>
      </c>
      <c r="G1276" s="19" t="s">
        <v>1526</v>
      </c>
      <c r="H1276" s="19" t="s">
        <v>1514</v>
      </c>
      <c r="I1276" s="19" t="s">
        <v>1521</v>
      </c>
      <c r="J1276" s="117" t="s">
        <v>9680</v>
      </c>
      <c r="K1276" s="21" t="s">
        <v>5480</v>
      </c>
      <c r="L1276" s="117" t="str">
        <f t="shared" si="38"/>
        <v>A</v>
      </c>
      <c r="M1276" s="117">
        <f t="shared" si="39"/>
        <v>7</v>
      </c>
      <c r="N1276" s="116" t="s">
        <v>51</v>
      </c>
      <c r="O1276" s="119" t="s">
        <v>2521</v>
      </c>
      <c r="P1276" s="119"/>
      <c r="Q1276" s="185"/>
      <c r="R1276" s="112">
        <v>45126</v>
      </c>
      <c r="S1276" s="7" t="str">
        <f>EMENTARIO[[#This Row],[NR]]&amp;" - "&amp;EMENTARIO[[#This Row],[Especificação]]</f>
        <v>1.2.1.9.03.3.8 - Contribuições Referentes ao Fundo de Garantia do Tempo de Serviço - FGTS - Parcelamentos - Juros de Mora da Dívida Ativa</v>
      </c>
    </row>
    <row r="1277" spans="1:20" ht="45" x14ac:dyDescent="0.25">
      <c r="B1277" s="128"/>
      <c r="C1277" s="19" t="s">
        <v>1513</v>
      </c>
      <c r="D1277" s="19" t="s">
        <v>1522</v>
      </c>
      <c r="E1277" s="19" t="s">
        <v>1513</v>
      </c>
      <c r="F1277" s="19" t="s">
        <v>1525</v>
      </c>
      <c r="G1277" s="19" t="s">
        <v>1527</v>
      </c>
      <c r="H1277" s="19" t="s">
        <v>1516</v>
      </c>
      <c r="I1277" s="19" t="s">
        <v>1516</v>
      </c>
      <c r="J1277" s="117" t="s">
        <v>9681</v>
      </c>
      <c r="K1277" s="21" t="s">
        <v>3204</v>
      </c>
      <c r="L1277" s="117" t="str">
        <f t="shared" si="38"/>
        <v>S</v>
      </c>
      <c r="M1277" s="117">
        <f t="shared" si="39"/>
        <v>5</v>
      </c>
      <c r="N1277" s="116" t="s">
        <v>51</v>
      </c>
      <c r="O1277" s="119" t="s">
        <v>3205</v>
      </c>
      <c r="P1277" s="119"/>
      <c r="Q1277" s="185"/>
      <c r="R1277" s="112">
        <v>45126</v>
      </c>
      <c r="S1277" s="7" t="str">
        <f>EMENTARIO[[#This Row],[NR]]&amp;" - "&amp;EMENTARIO[[#This Row],[Especificação]]</f>
        <v>1.2.1.9.04.0.0 - Contribuição Social do Salário-Educação</v>
      </c>
    </row>
    <row r="1278" spans="1:20" ht="45" x14ac:dyDescent="0.25">
      <c r="B1278" s="128"/>
      <c r="C1278" s="19" t="s">
        <v>1513</v>
      </c>
      <c r="D1278" s="19" t="s">
        <v>1522</v>
      </c>
      <c r="E1278" s="19" t="s">
        <v>1513</v>
      </c>
      <c r="F1278" s="19" t="s">
        <v>1525</v>
      </c>
      <c r="G1278" s="19" t="s">
        <v>1527</v>
      </c>
      <c r="H1278" s="19" t="s">
        <v>1513</v>
      </c>
      <c r="I1278" s="19" t="s">
        <v>1516</v>
      </c>
      <c r="J1278" s="117" t="s">
        <v>9682</v>
      </c>
      <c r="K1278" s="21" t="s">
        <v>3204</v>
      </c>
      <c r="L1278" s="117" t="str">
        <f t="shared" si="38"/>
        <v>S</v>
      </c>
      <c r="M1278" s="117">
        <f t="shared" si="39"/>
        <v>6</v>
      </c>
      <c r="N1278" s="116" t="s">
        <v>51</v>
      </c>
      <c r="O1278" s="119" t="s">
        <v>3206</v>
      </c>
      <c r="P1278" s="119"/>
      <c r="Q1278" s="185"/>
      <c r="R1278" s="112">
        <v>45126</v>
      </c>
      <c r="S1278" s="7" t="str">
        <f>EMENTARIO[[#This Row],[NR]]&amp;" - "&amp;EMENTARIO[[#This Row],[Especificação]]</f>
        <v>1.2.1.9.04.1.0 - Contribuição Social do Salário-Educação</v>
      </c>
    </row>
    <row r="1279" spans="1:20" s="34" customFormat="1" x14ac:dyDescent="0.25">
      <c r="A1279" s="7"/>
      <c r="B1279" s="128"/>
      <c r="C1279" s="19" t="s">
        <v>1513</v>
      </c>
      <c r="D1279" s="19" t="s">
        <v>1522</v>
      </c>
      <c r="E1279" s="19" t="s">
        <v>1513</v>
      </c>
      <c r="F1279" s="19" t="s">
        <v>1525</v>
      </c>
      <c r="G1279" s="19" t="s">
        <v>1527</v>
      </c>
      <c r="H1279" s="19" t="s">
        <v>1513</v>
      </c>
      <c r="I1279" s="19" t="s">
        <v>1513</v>
      </c>
      <c r="J1279" s="19" t="s">
        <v>9683</v>
      </c>
      <c r="K1279" s="21" t="s">
        <v>5481</v>
      </c>
      <c r="L1279" s="19" t="str">
        <f t="shared" si="38"/>
        <v>A</v>
      </c>
      <c r="M1279" s="19">
        <f t="shared" si="39"/>
        <v>7</v>
      </c>
      <c r="N1279" s="20" t="s">
        <v>51</v>
      </c>
      <c r="O1279" s="1" t="s">
        <v>2521</v>
      </c>
      <c r="P1279" s="1"/>
      <c r="Q1279" s="33"/>
      <c r="R1279" s="112" t="s">
        <v>157</v>
      </c>
      <c r="S1279" s="7" t="str">
        <f>EMENTARIO[[#This Row],[NR]]&amp;" - "&amp;EMENTARIO[[#This Row],[Especificação]]</f>
        <v>1.2.1.9.04.1.1 - Contribuição Social do Salário-Educação - Principal</v>
      </c>
      <c r="T1279" s="7"/>
    </row>
    <row r="1280" spans="1:20" x14ac:dyDescent="0.25">
      <c r="B1280" s="128"/>
      <c r="C1280" s="19" t="s">
        <v>1513</v>
      </c>
      <c r="D1280" s="19" t="s">
        <v>1522</v>
      </c>
      <c r="E1280" s="19" t="s">
        <v>1513</v>
      </c>
      <c r="F1280" s="19" t="s">
        <v>1525</v>
      </c>
      <c r="G1280" s="19" t="s">
        <v>1527</v>
      </c>
      <c r="H1280" s="19" t="s">
        <v>1513</v>
      </c>
      <c r="I1280" s="19" t="s">
        <v>1522</v>
      </c>
      <c r="J1280" s="19" t="s">
        <v>9684</v>
      </c>
      <c r="K1280" s="21" t="s">
        <v>5482</v>
      </c>
      <c r="L1280" s="19" t="str">
        <f t="shared" si="38"/>
        <v>A</v>
      </c>
      <c r="M1280" s="19">
        <f t="shared" si="39"/>
        <v>7</v>
      </c>
      <c r="N1280" s="20" t="s">
        <v>51</v>
      </c>
      <c r="O1280" s="1" t="s">
        <v>2521</v>
      </c>
      <c r="P1280" s="1"/>
      <c r="Q1280" s="33"/>
      <c r="R1280" s="112" t="s">
        <v>157</v>
      </c>
      <c r="S1280" s="7" t="str">
        <f>EMENTARIO[[#This Row],[NR]]&amp;" - "&amp;EMENTARIO[[#This Row],[Especificação]]</f>
        <v>1.2.1.9.04.1.2 - Contribuição Social do Salário-Educação - Multas e Juros de Mora</v>
      </c>
    </row>
    <row r="1281" spans="2:19" x14ac:dyDescent="0.25">
      <c r="B1281" s="128"/>
      <c r="C1281" s="19" t="s">
        <v>1513</v>
      </c>
      <c r="D1281" s="19" t="s">
        <v>1522</v>
      </c>
      <c r="E1281" s="19" t="s">
        <v>1513</v>
      </c>
      <c r="F1281" s="19" t="s">
        <v>1525</v>
      </c>
      <c r="G1281" s="19" t="s">
        <v>1527</v>
      </c>
      <c r="H1281" s="19" t="s">
        <v>1513</v>
      </c>
      <c r="I1281" s="19" t="s">
        <v>1514</v>
      </c>
      <c r="J1281" s="19" t="s">
        <v>9685</v>
      </c>
      <c r="K1281" s="21" t="s">
        <v>5483</v>
      </c>
      <c r="L1281" s="19" t="str">
        <f t="shared" si="38"/>
        <v>A</v>
      </c>
      <c r="M1281" s="19">
        <f t="shared" si="39"/>
        <v>7</v>
      </c>
      <c r="N1281" s="20" t="s">
        <v>51</v>
      </c>
      <c r="O1281" s="1" t="s">
        <v>2521</v>
      </c>
      <c r="P1281" s="1"/>
      <c r="Q1281" s="33"/>
      <c r="R1281" s="112" t="s">
        <v>157</v>
      </c>
      <c r="S1281" s="7" t="str">
        <f>EMENTARIO[[#This Row],[NR]]&amp;" - "&amp;EMENTARIO[[#This Row],[Especificação]]</f>
        <v>1.2.1.9.04.1.3 - Contribuição Social do Salário-Educação - Dívida Ativa</v>
      </c>
    </row>
    <row r="1282" spans="2:19" ht="30" x14ac:dyDescent="0.25">
      <c r="B1282" s="128"/>
      <c r="C1282" s="19" t="s">
        <v>1513</v>
      </c>
      <c r="D1282" s="19" t="s">
        <v>1522</v>
      </c>
      <c r="E1282" s="19" t="s">
        <v>1513</v>
      </c>
      <c r="F1282" s="19" t="s">
        <v>1525</v>
      </c>
      <c r="G1282" s="19" t="s">
        <v>1527</v>
      </c>
      <c r="H1282" s="19" t="s">
        <v>1513</v>
      </c>
      <c r="I1282" s="19" t="s">
        <v>1523</v>
      </c>
      <c r="J1282" s="19" t="s">
        <v>9686</v>
      </c>
      <c r="K1282" s="21" t="s">
        <v>5484</v>
      </c>
      <c r="L1282" s="19" t="str">
        <f t="shared" si="38"/>
        <v>A</v>
      </c>
      <c r="M1282" s="19">
        <f t="shared" si="39"/>
        <v>7</v>
      </c>
      <c r="N1282" s="20" t="s">
        <v>51</v>
      </c>
      <c r="O1282" s="1" t="s">
        <v>2521</v>
      </c>
      <c r="P1282" s="1"/>
      <c r="Q1282" s="33"/>
      <c r="R1282" s="112" t="s">
        <v>157</v>
      </c>
      <c r="S1282" s="7" t="str">
        <f>EMENTARIO[[#This Row],[NR]]&amp;" - "&amp;EMENTARIO[[#This Row],[Especificação]]</f>
        <v>1.2.1.9.04.1.4 - Contribuição Social do Salário-Educação - Dívida Ativa - Multas e Juros de Mora da Dívida Ativa</v>
      </c>
    </row>
    <row r="1283" spans="2:19" x14ac:dyDescent="0.25">
      <c r="B1283" s="128"/>
      <c r="C1283" s="19" t="s">
        <v>1513</v>
      </c>
      <c r="D1283" s="19" t="s">
        <v>1522</v>
      </c>
      <c r="E1283" s="19" t="s">
        <v>1513</v>
      </c>
      <c r="F1283" s="19" t="s">
        <v>1525</v>
      </c>
      <c r="G1283" s="19" t="s">
        <v>1527</v>
      </c>
      <c r="H1283" s="19" t="s">
        <v>1513</v>
      </c>
      <c r="I1283" s="19" t="s">
        <v>1524</v>
      </c>
      <c r="J1283" s="19" t="s">
        <v>9687</v>
      </c>
      <c r="K1283" s="21" t="s">
        <v>5485</v>
      </c>
      <c r="L1283" s="19" t="str">
        <f t="shared" si="38"/>
        <v>A</v>
      </c>
      <c r="M1283" s="19">
        <f t="shared" si="39"/>
        <v>7</v>
      </c>
      <c r="N1283" s="20" t="s">
        <v>51</v>
      </c>
      <c r="O1283" s="1" t="s">
        <v>2521</v>
      </c>
      <c r="P1283" s="1"/>
      <c r="Q1283" s="33"/>
      <c r="R1283" s="112" t="s">
        <v>157</v>
      </c>
      <c r="S1283" s="7" t="str">
        <f>EMENTARIO[[#This Row],[NR]]&amp;" - "&amp;EMENTARIO[[#This Row],[Especificação]]</f>
        <v>1.2.1.9.04.1.5 - Contribuição Social do Salário-Educação - Multas</v>
      </c>
    </row>
    <row r="1284" spans="2:19" x14ac:dyDescent="0.25">
      <c r="B1284" s="128"/>
      <c r="C1284" s="19" t="s">
        <v>1513</v>
      </c>
      <c r="D1284" s="19" t="s">
        <v>1522</v>
      </c>
      <c r="E1284" s="19" t="s">
        <v>1513</v>
      </c>
      <c r="F1284" s="19" t="s">
        <v>1525</v>
      </c>
      <c r="G1284" s="19" t="s">
        <v>1527</v>
      </c>
      <c r="H1284" s="19" t="s">
        <v>1513</v>
      </c>
      <c r="I1284" s="19" t="s">
        <v>1518</v>
      </c>
      <c r="J1284" s="19" t="s">
        <v>9688</v>
      </c>
      <c r="K1284" s="21" t="s">
        <v>5486</v>
      </c>
      <c r="L1284" s="19" t="str">
        <f t="shared" ref="L1284:L1347" si="40">IF(M1284 &lt; M1285,"S","A")</f>
        <v>A</v>
      </c>
      <c r="M1284" s="19">
        <f t="shared" ref="M1284:M1347" si="41">IF(VALUE(I1284)&gt;0,7,IF(VALUE(H1284)&gt;0,6,IF(VALUE(G1284)&gt;0,5,IF(VALUE(F1284)&gt;0,4,IF(VALUE(E1284)&gt;0,3,IF(VALUE(D1284)&gt;0,2,1))))))</f>
        <v>7</v>
      </c>
      <c r="N1284" s="20" t="s">
        <v>51</v>
      </c>
      <c r="O1284" s="1" t="s">
        <v>2521</v>
      </c>
      <c r="P1284" s="1"/>
      <c r="Q1284" s="33"/>
      <c r="R1284" s="112" t="s">
        <v>157</v>
      </c>
      <c r="S1284" s="7" t="str">
        <f>EMENTARIO[[#This Row],[NR]]&amp;" - "&amp;EMENTARIO[[#This Row],[Especificação]]</f>
        <v>1.2.1.9.04.1.6 - Contribuição Social do Salário-Educação - Juros de Mora</v>
      </c>
    </row>
    <row r="1285" spans="2:19" ht="30" x14ac:dyDescent="0.25">
      <c r="B1285" s="128"/>
      <c r="C1285" s="19" t="s">
        <v>1513</v>
      </c>
      <c r="D1285" s="19" t="s">
        <v>1522</v>
      </c>
      <c r="E1285" s="19" t="s">
        <v>1513</v>
      </c>
      <c r="F1285" s="19" t="s">
        <v>1525</v>
      </c>
      <c r="G1285" s="19" t="s">
        <v>1527</v>
      </c>
      <c r="H1285" s="19" t="s">
        <v>1513</v>
      </c>
      <c r="I1285" s="19" t="s">
        <v>1520</v>
      </c>
      <c r="J1285" s="19" t="s">
        <v>9689</v>
      </c>
      <c r="K1285" s="21" t="s">
        <v>5487</v>
      </c>
      <c r="L1285" s="19" t="str">
        <f t="shared" si="40"/>
        <v>A</v>
      </c>
      <c r="M1285" s="19">
        <f t="shared" si="41"/>
        <v>7</v>
      </c>
      <c r="N1285" s="20" t="s">
        <v>51</v>
      </c>
      <c r="O1285" s="1" t="s">
        <v>2521</v>
      </c>
      <c r="P1285" s="1"/>
      <c r="Q1285" s="33"/>
      <c r="R1285" s="112" t="s">
        <v>157</v>
      </c>
      <c r="S1285" s="7" t="str">
        <f>EMENTARIO[[#This Row],[NR]]&amp;" - "&amp;EMENTARIO[[#This Row],[Especificação]]</f>
        <v>1.2.1.9.04.1.7 - Contribuição Social do Salário-Educação - Dívida Ativa - Multas da Dívida Ativa</v>
      </c>
    </row>
    <row r="1286" spans="2:19" x14ac:dyDescent="0.25">
      <c r="B1286" s="128"/>
      <c r="C1286" s="19" t="s">
        <v>1513</v>
      </c>
      <c r="D1286" s="19" t="s">
        <v>1522</v>
      </c>
      <c r="E1286" s="19" t="s">
        <v>1513</v>
      </c>
      <c r="F1286" s="19" t="s">
        <v>1525</v>
      </c>
      <c r="G1286" s="19" t="s">
        <v>1527</v>
      </c>
      <c r="H1286" s="19" t="s">
        <v>1513</v>
      </c>
      <c r="I1286" s="19" t="s">
        <v>1521</v>
      </c>
      <c r="J1286" s="19" t="s">
        <v>9690</v>
      </c>
      <c r="K1286" s="21" t="s">
        <v>5488</v>
      </c>
      <c r="L1286" s="19" t="str">
        <f t="shared" si="40"/>
        <v>A</v>
      </c>
      <c r="M1286" s="19">
        <f t="shared" si="41"/>
        <v>7</v>
      </c>
      <c r="N1286" s="20" t="s">
        <v>51</v>
      </c>
      <c r="O1286" s="1" t="s">
        <v>2521</v>
      </c>
      <c r="P1286" s="1"/>
      <c r="Q1286" s="33"/>
      <c r="R1286" s="112" t="s">
        <v>157</v>
      </c>
      <c r="S1286" s="7" t="str">
        <f>EMENTARIO[[#This Row],[NR]]&amp;" - "&amp;EMENTARIO[[#This Row],[Especificação]]</f>
        <v>1.2.1.9.04.1.8 - Contribuição Social do Salário-Educação - Juros de Mora da Dívida Ativa</v>
      </c>
    </row>
    <row r="1287" spans="2:19" ht="45" x14ac:dyDescent="0.25">
      <c r="B1287" s="128"/>
      <c r="C1287" s="19" t="s">
        <v>1513</v>
      </c>
      <c r="D1287" s="19" t="s">
        <v>1522</v>
      </c>
      <c r="E1287" s="19" t="s">
        <v>1513</v>
      </c>
      <c r="F1287" s="19" t="s">
        <v>1525</v>
      </c>
      <c r="G1287" s="19" t="s">
        <v>1527</v>
      </c>
      <c r="H1287" s="19" t="s">
        <v>1522</v>
      </c>
      <c r="I1287" s="19" t="s">
        <v>1516</v>
      </c>
      <c r="J1287" s="19" t="s">
        <v>9691</v>
      </c>
      <c r="K1287" s="21" t="s">
        <v>3207</v>
      </c>
      <c r="L1287" s="19" t="str">
        <f t="shared" si="40"/>
        <v>S</v>
      </c>
      <c r="M1287" s="19">
        <f t="shared" si="41"/>
        <v>6</v>
      </c>
      <c r="N1287" s="20" t="s">
        <v>51</v>
      </c>
      <c r="O1287" s="1" t="s">
        <v>3208</v>
      </c>
      <c r="P1287" s="1"/>
      <c r="Q1287" s="33"/>
      <c r="R1287" s="112" t="s">
        <v>157</v>
      </c>
      <c r="S1287" s="7" t="str">
        <f>EMENTARIO[[#This Row],[NR]]&amp;" - "&amp;EMENTARIO[[#This Row],[Especificação]]</f>
        <v>1.2.1.9.04.2.0 - Contribuição Social do Salário-Educação - Parcelamentos</v>
      </c>
    </row>
    <row r="1288" spans="2:19" ht="69.75" customHeight="1" x14ac:dyDescent="0.25">
      <c r="B1288" s="128"/>
      <c r="C1288" s="19" t="s">
        <v>1513</v>
      </c>
      <c r="D1288" s="19" t="s">
        <v>1522</v>
      </c>
      <c r="E1288" s="19" t="s">
        <v>1513</v>
      </c>
      <c r="F1288" s="19" t="s">
        <v>1525</v>
      </c>
      <c r="G1288" s="19" t="s">
        <v>1527</v>
      </c>
      <c r="H1288" s="19" t="s">
        <v>1522</v>
      </c>
      <c r="I1288" s="19" t="s">
        <v>1513</v>
      </c>
      <c r="J1288" s="19" t="s">
        <v>9692</v>
      </c>
      <c r="K1288" s="21" t="s">
        <v>5489</v>
      </c>
      <c r="L1288" s="19" t="str">
        <f t="shared" si="40"/>
        <v>A</v>
      </c>
      <c r="M1288" s="19">
        <f t="shared" si="41"/>
        <v>7</v>
      </c>
      <c r="N1288" s="20" t="s">
        <v>45</v>
      </c>
      <c r="O1288" s="1" t="s">
        <v>2521</v>
      </c>
      <c r="P1288" s="1"/>
      <c r="Q1288" s="33"/>
      <c r="R1288" s="112" t="s">
        <v>157</v>
      </c>
      <c r="S1288" s="7" t="str">
        <f>EMENTARIO[[#This Row],[NR]]&amp;" - "&amp;EMENTARIO[[#This Row],[Especificação]]</f>
        <v>1.2.1.9.04.2.1 - Contribuição Social do Salário-Educação - Parcelamentos - Principal</v>
      </c>
    </row>
    <row r="1289" spans="2:19" ht="30" x14ac:dyDescent="0.25">
      <c r="B1289" s="128"/>
      <c r="C1289" s="19" t="s">
        <v>1513</v>
      </c>
      <c r="D1289" s="19" t="s">
        <v>1522</v>
      </c>
      <c r="E1289" s="19" t="s">
        <v>1513</v>
      </c>
      <c r="F1289" s="19" t="s">
        <v>1525</v>
      </c>
      <c r="G1289" s="19" t="s">
        <v>1527</v>
      </c>
      <c r="H1289" s="19" t="s">
        <v>1522</v>
      </c>
      <c r="I1289" s="19" t="s">
        <v>1522</v>
      </c>
      <c r="J1289" s="19" t="s">
        <v>9693</v>
      </c>
      <c r="K1289" s="21" t="s">
        <v>5490</v>
      </c>
      <c r="L1289" s="19" t="str">
        <f t="shared" si="40"/>
        <v>A</v>
      </c>
      <c r="M1289" s="19">
        <f t="shared" si="41"/>
        <v>7</v>
      </c>
      <c r="N1289" s="20" t="s">
        <v>51</v>
      </c>
      <c r="O1289" s="1" t="s">
        <v>2521</v>
      </c>
      <c r="P1289" s="1"/>
      <c r="Q1289" s="33"/>
      <c r="R1289" s="112" t="s">
        <v>157</v>
      </c>
      <c r="S1289" s="7" t="str">
        <f>EMENTARIO[[#This Row],[NR]]&amp;" - "&amp;EMENTARIO[[#This Row],[Especificação]]</f>
        <v>1.2.1.9.04.2.2 - Contribuição Social do Salário-Educação - Parcelamentos - Multas e Juros de Mora</v>
      </c>
    </row>
    <row r="1290" spans="2:19" x14ac:dyDescent="0.25">
      <c r="B1290" s="128"/>
      <c r="C1290" s="19" t="s">
        <v>1513</v>
      </c>
      <c r="D1290" s="19" t="s">
        <v>1522</v>
      </c>
      <c r="E1290" s="19" t="s">
        <v>1513</v>
      </c>
      <c r="F1290" s="19" t="s">
        <v>1525</v>
      </c>
      <c r="G1290" s="19" t="s">
        <v>1527</v>
      </c>
      <c r="H1290" s="19" t="s">
        <v>1522</v>
      </c>
      <c r="I1290" s="19" t="s">
        <v>1514</v>
      </c>
      <c r="J1290" s="19" t="s">
        <v>9694</v>
      </c>
      <c r="K1290" s="21" t="s">
        <v>5491</v>
      </c>
      <c r="L1290" s="19" t="str">
        <f t="shared" si="40"/>
        <v>A</v>
      </c>
      <c r="M1290" s="19">
        <f t="shared" si="41"/>
        <v>7</v>
      </c>
      <c r="N1290" s="20" t="s">
        <v>51</v>
      </c>
      <c r="O1290" s="1" t="s">
        <v>2521</v>
      </c>
      <c r="P1290" s="1"/>
      <c r="Q1290" s="33"/>
      <c r="R1290" s="112" t="s">
        <v>157</v>
      </c>
      <c r="S1290" s="7" t="str">
        <f>EMENTARIO[[#This Row],[NR]]&amp;" - "&amp;EMENTARIO[[#This Row],[Especificação]]</f>
        <v>1.2.1.9.04.2.3 - Contribuição Social do Salário-Educação - Parcelamentos - Dívida Ativa</v>
      </c>
    </row>
    <row r="1291" spans="2:19" ht="30" x14ac:dyDescent="0.25">
      <c r="B1291" s="128"/>
      <c r="C1291" s="19" t="s">
        <v>1513</v>
      </c>
      <c r="D1291" s="19" t="s">
        <v>1522</v>
      </c>
      <c r="E1291" s="19" t="s">
        <v>1513</v>
      </c>
      <c r="F1291" s="19" t="s">
        <v>1525</v>
      </c>
      <c r="G1291" s="19" t="s">
        <v>1527</v>
      </c>
      <c r="H1291" s="19" t="s">
        <v>1522</v>
      </c>
      <c r="I1291" s="19" t="s">
        <v>1523</v>
      </c>
      <c r="J1291" s="19" t="s">
        <v>9695</v>
      </c>
      <c r="K1291" s="21" t="s">
        <v>5492</v>
      </c>
      <c r="L1291" s="19" t="str">
        <f t="shared" si="40"/>
        <v>A</v>
      </c>
      <c r="M1291" s="19">
        <f t="shared" si="41"/>
        <v>7</v>
      </c>
      <c r="N1291" s="20" t="s">
        <v>51</v>
      </c>
      <c r="O1291" s="1" t="s">
        <v>2521</v>
      </c>
      <c r="P1291" s="1"/>
      <c r="Q1291" s="33"/>
      <c r="R1291" s="112" t="s">
        <v>157</v>
      </c>
      <c r="S1291" s="7" t="str">
        <f>EMENTARIO[[#This Row],[NR]]&amp;" - "&amp;EMENTARIO[[#This Row],[Especificação]]</f>
        <v>1.2.1.9.04.2.4 - Contribuição Social do Salário-Educação - Parcelamentos - Dívida Ativa - Multas e Juros de Mora da Dívida Ativa</v>
      </c>
    </row>
    <row r="1292" spans="2:19" x14ac:dyDescent="0.25">
      <c r="C1292" s="19" t="s">
        <v>1513</v>
      </c>
      <c r="D1292" s="19" t="s">
        <v>1522</v>
      </c>
      <c r="E1292" s="19" t="s">
        <v>1513</v>
      </c>
      <c r="F1292" s="19" t="s">
        <v>1525</v>
      </c>
      <c r="G1292" s="19" t="s">
        <v>1527</v>
      </c>
      <c r="H1292" s="19" t="s">
        <v>1522</v>
      </c>
      <c r="I1292" s="19" t="s">
        <v>1524</v>
      </c>
      <c r="J1292" s="19" t="s">
        <v>9696</v>
      </c>
      <c r="K1292" s="21" t="s">
        <v>5493</v>
      </c>
      <c r="L1292" s="19" t="str">
        <f t="shared" si="40"/>
        <v>A</v>
      </c>
      <c r="M1292" s="19">
        <f t="shared" si="41"/>
        <v>7</v>
      </c>
      <c r="N1292" s="20" t="s">
        <v>51</v>
      </c>
      <c r="O1292" s="1" t="s">
        <v>2521</v>
      </c>
      <c r="P1292" s="1"/>
      <c r="Q1292" s="33"/>
      <c r="R1292" s="112" t="s">
        <v>157</v>
      </c>
      <c r="S1292" s="7" t="str">
        <f>EMENTARIO[[#This Row],[NR]]&amp;" - "&amp;EMENTARIO[[#This Row],[Especificação]]</f>
        <v>1.2.1.9.04.2.5 - Contribuição Social do Salário-Educação - Parcelamentos - Multas</v>
      </c>
    </row>
    <row r="1293" spans="2:19" x14ac:dyDescent="0.25">
      <c r="C1293" s="19" t="s">
        <v>1513</v>
      </c>
      <c r="D1293" s="19" t="s">
        <v>1522</v>
      </c>
      <c r="E1293" s="19" t="s">
        <v>1513</v>
      </c>
      <c r="F1293" s="19" t="s">
        <v>1525</v>
      </c>
      <c r="G1293" s="19" t="s">
        <v>1527</v>
      </c>
      <c r="H1293" s="19" t="s">
        <v>1522</v>
      </c>
      <c r="I1293" s="19" t="s">
        <v>1518</v>
      </c>
      <c r="J1293" s="19" t="s">
        <v>9697</v>
      </c>
      <c r="K1293" s="21" t="s">
        <v>5494</v>
      </c>
      <c r="L1293" s="19" t="str">
        <f t="shared" si="40"/>
        <v>A</v>
      </c>
      <c r="M1293" s="19">
        <f t="shared" si="41"/>
        <v>7</v>
      </c>
      <c r="N1293" s="20" t="s">
        <v>51</v>
      </c>
      <c r="O1293" s="1" t="s">
        <v>2521</v>
      </c>
      <c r="P1293" s="1"/>
      <c r="Q1293" s="19"/>
      <c r="R1293" s="112" t="s">
        <v>157</v>
      </c>
      <c r="S1293" s="7" t="str">
        <f>EMENTARIO[[#This Row],[NR]]&amp;" - "&amp;EMENTARIO[[#This Row],[Especificação]]</f>
        <v>1.2.1.9.04.2.6 - Contribuição Social do Salário-Educação - Parcelamentos - Juros de Mora</v>
      </c>
    </row>
    <row r="1294" spans="2:19" ht="30" x14ac:dyDescent="0.25">
      <c r="B1294" s="128"/>
      <c r="C1294" s="19" t="s">
        <v>1513</v>
      </c>
      <c r="D1294" s="19" t="s">
        <v>1522</v>
      </c>
      <c r="E1294" s="19" t="s">
        <v>1513</v>
      </c>
      <c r="F1294" s="19" t="s">
        <v>1525</v>
      </c>
      <c r="G1294" s="19" t="s">
        <v>1527</v>
      </c>
      <c r="H1294" s="19" t="s">
        <v>1522</v>
      </c>
      <c r="I1294" s="19" t="s">
        <v>1520</v>
      </c>
      <c r="J1294" s="19" t="s">
        <v>9698</v>
      </c>
      <c r="K1294" s="21" t="s">
        <v>5495</v>
      </c>
      <c r="L1294" s="19" t="str">
        <f t="shared" si="40"/>
        <v>A</v>
      </c>
      <c r="M1294" s="19">
        <f t="shared" si="41"/>
        <v>7</v>
      </c>
      <c r="N1294" s="20" t="s">
        <v>51</v>
      </c>
      <c r="O1294" s="1" t="s">
        <v>2521</v>
      </c>
      <c r="P1294" s="1"/>
      <c r="Q1294" s="19"/>
      <c r="R1294" s="112" t="s">
        <v>157</v>
      </c>
      <c r="S1294" s="7" t="str">
        <f>EMENTARIO[[#This Row],[NR]]&amp;" - "&amp;EMENTARIO[[#This Row],[Especificação]]</f>
        <v>1.2.1.9.04.2.7 - Contribuição Social do Salário-Educação - Parcelamentos - Dívida Ativa - Multas da Dívida Ativa</v>
      </c>
    </row>
    <row r="1295" spans="2:19" ht="45" x14ac:dyDescent="0.25">
      <c r="B1295" s="128"/>
      <c r="C1295" s="19" t="s">
        <v>1513</v>
      </c>
      <c r="D1295" s="19" t="s">
        <v>1522</v>
      </c>
      <c r="E1295" s="19" t="s">
        <v>1513</v>
      </c>
      <c r="F1295" s="19" t="s">
        <v>1525</v>
      </c>
      <c r="G1295" s="19" t="s">
        <v>1527</v>
      </c>
      <c r="H1295" s="19" t="s">
        <v>1522</v>
      </c>
      <c r="I1295" s="19" t="s">
        <v>1521</v>
      </c>
      <c r="J1295" s="19" t="s">
        <v>9699</v>
      </c>
      <c r="K1295" s="21" t="s">
        <v>5496</v>
      </c>
      <c r="L1295" s="19" t="str">
        <f t="shared" si="40"/>
        <v>A</v>
      </c>
      <c r="M1295" s="19">
        <f t="shared" si="41"/>
        <v>7</v>
      </c>
      <c r="N1295" s="20" t="s">
        <v>51</v>
      </c>
      <c r="O1295" s="1" t="s">
        <v>2521</v>
      </c>
      <c r="P1295" s="1" t="s">
        <v>4714</v>
      </c>
      <c r="Q1295" s="33" t="s">
        <v>4636</v>
      </c>
      <c r="R1295" s="112">
        <v>45498</v>
      </c>
      <c r="S1295" s="7" t="str">
        <f>EMENTARIO[[#This Row],[NR]]&amp;" - "&amp;EMENTARIO[[#This Row],[Especificação]]</f>
        <v>1.2.1.9.04.2.8 - Contribuição Social do Salário-Educação - Parcelamentos - Juros de Mora da Dívida Ativa</v>
      </c>
    </row>
    <row r="1296" spans="2:19" ht="75" x14ac:dyDescent="0.25">
      <c r="B1296" s="128"/>
      <c r="C1296" s="19" t="s">
        <v>1513</v>
      </c>
      <c r="D1296" s="19" t="s">
        <v>1522</v>
      </c>
      <c r="E1296" s="19" t="s">
        <v>1513</v>
      </c>
      <c r="F1296" s="19" t="s">
        <v>1525</v>
      </c>
      <c r="G1296" s="19" t="s">
        <v>1528</v>
      </c>
      <c r="H1296" s="19" t="s">
        <v>1516</v>
      </c>
      <c r="I1296" s="19" t="s">
        <v>1516</v>
      </c>
      <c r="J1296" s="19" t="s">
        <v>9700</v>
      </c>
      <c r="K1296" s="21" t="s">
        <v>3209</v>
      </c>
      <c r="L1296" s="19" t="str">
        <f t="shared" si="40"/>
        <v>S</v>
      </c>
      <c r="M1296" s="19">
        <f t="shared" si="41"/>
        <v>5</v>
      </c>
      <c r="N1296" s="20" t="s">
        <v>51</v>
      </c>
      <c r="O1296" s="1" t="s">
        <v>3210</v>
      </c>
      <c r="P1296" s="1"/>
      <c r="Q1296" s="33" t="s">
        <v>4636</v>
      </c>
      <c r="R1296" s="112">
        <v>45498</v>
      </c>
      <c r="S1296" s="7" t="str">
        <f>EMENTARIO[[#This Row],[NR]]&amp;" - "&amp;EMENTARIO[[#This Row],[Especificação]]</f>
        <v>1.2.1.9.05.0.0 - Contribuição para o Ensino Aeroviário</v>
      </c>
    </row>
    <row r="1297" spans="2:19" ht="75" x14ac:dyDescent="0.25">
      <c r="B1297" s="128"/>
      <c r="C1297" s="19" t="s">
        <v>1513</v>
      </c>
      <c r="D1297" s="19" t="s">
        <v>1522</v>
      </c>
      <c r="E1297" s="19" t="s">
        <v>1513</v>
      </c>
      <c r="F1297" s="19" t="s">
        <v>1525</v>
      </c>
      <c r="G1297" s="19" t="s">
        <v>1528</v>
      </c>
      <c r="H1297" s="19" t="s">
        <v>1513</v>
      </c>
      <c r="I1297" s="19" t="s">
        <v>1516</v>
      </c>
      <c r="J1297" s="19" t="s">
        <v>9701</v>
      </c>
      <c r="K1297" s="21" t="s">
        <v>3209</v>
      </c>
      <c r="L1297" s="19" t="str">
        <f t="shared" si="40"/>
        <v>S</v>
      </c>
      <c r="M1297" s="19">
        <f t="shared" si="41"/>
        <v>6</v>
      </c>
      <c r="N1297" s="20" t="s">
        <v>51</v>
      </c>
      <c r="O1297" s="1" t="s">
        <v>3211</v>
      </c>
      <c r="P1297" s="1"/>
      <c r="Q1297" s="33" t="s">
        <v>4636</v>
      </c>
      <c r="R1297" s="112">
        <v>45498</v>
      </c>
      <c r="S1297" s="7" t="str">
        <f>EMENTARIO[[#This Row],[NR]]&amp;" - "&amp;EMENTARIO[[#This Row],[Especificação]]</f>
        <v>1.2.1.9.05.1.0 - Contribuição para o Ensino Aeroviário</v>
      </c>
    </row>
    <row r="1298" spans="2:19" x14ac:dyDescent="0.25">
      <c r="B1298" s="128"/>
      <c r="C1298" s="19" t="s">
        <v>1513</v>
      </c>
      <c r="D1298" s="19" t="s">
        <v>1522</v>
      </c>
      <c r="E1298" s="19" t="s">
        <v>1513</v>
      </c>
      <c r="F1298" s="19" t="s">
        <v>1525</v>
      </c>
      <c r="G1298" s="19" t="s">
        <v>1528</v>
      </c>
      <c r="H1298" s="19" t="s">
        <v>1513</v>
      </c>
      <c r="I1298" s="19" t="s">
        <v>1513</v>
      </c>
      <c r="J1298" s="19" t="s">
        <v>9702</v>
      </c>
      <c r="K1298" s="21" t="s">
        <v>5497</v>
      </c>
      <c r="L1298" s="19" t="str">
        <f t="shared" si="40"/>
        <v>A</v>
      </c>
      <c r="M1298" s="19">
        <f t="shared" si="41"/>
        <v>7</v>
      </c>
      <c r="N1298" s="20" t="s">
        <v>51</v>
      </c>
      <c r="O1298" s="1" t="s">
        <v>2521</v>
      </c>
      <c r="P1298" s="1"/>
      <c r="Q1298" s="33" t="s">
        <v>4636</v>
      </c>
      <c r="R1298" s="112">
        <v>45498</v>
      </c>
      <c r="S1298" s="7" t="str">
        <f>EMENTARIO[[#This Row],[NR]]&amp;" - "&amp;EMENTARIO[[#This Row],[Especificação]]</f>
        <v>1.2.1.9.05.1.1 - Contribuição para o Ensino Aeroviário - Principal</v>
      </c>
    </row>
    <row r="1299" spans="2:19" x14ac:dyDescent="0.25">
      <c r="B1299" s="128"/>
      <c r="C1299" s="19" t="s">
        <v>1513</v>
      </c>
      <c r="D1299" s="19" t="s">
        <v>1522</v>
      </c>
      <c r="E1299" s="19" t="s">
        <v>1513</v>
      </c>
      <c r="F1299" s="19" t="s">
        <v>1525</v>
      </c>
      <c r="G1299" s="19" t="s">
        <v>1528</v>
      </c>
      <c r="H1299" s="19" t="s">
        <v>1513</v>
      </c>
      <c r="I1299" s="19" t="s">
        <v>1522</v>
      </c>
      <c r="J1299" s="19" t="s">
        <v>9703</v>
      </c>
      <c r="K1299" s="21" t="s">
        <v>5498</v>
      </c>
      <c r="L1299" s="19" t="str">
        <f t="shared" si="40"/>
        <v>A</v>
      </c>
      <c r="M1299" s="19">
        <f t="shared" si="41"/>
        <v>7</v>
      </c>
      <c r="N1299" s="20" t="s">
        <v>51</v>
      </c>
      <c r="O1299" s="1" t="s">
        <v>2521</v>
      </c>
      <c r="P1299" s="1"/>
      <c r="Q1299" s="33" t="s">
        <v>4636</v>
      </c>
      <c r="R1299" s="112">
        <v>45498</v>
      </c>
      <c r="S1299" s="7" t="str">
        <f>EMENTARIO[[#This Row],[NR]]&amp;" - "&amp;EMENTARIO[[#This Row],[Especificação]]</f>
        <v>1.2.1.9.05.1.2 - Contribuição para o Ensino Aeroviário - Multas e Juros de Mora</v>
      </c>
    </row>
    <row r="1300" spans="2:19" x14ac:dyDescent="0.25">
      <c r="B1300" s="128"/>
      <c r="C1300" s="19" t="s">
        <v>1513</v>
      </c>
      <c r="D1300" s="19" t="s">
        <v>1522</v>
      </c>
      <c r="E1300" s="19" t="s">
        <v>1513</v>
      </c>
      <c r="F1300" s="19" t="s">
        <v>1525</v>
      </c>
      <c r="G1300" s="19" t="s">
        <v>1528</v>
      </c>
      <c r="H1300" s="19" t="s">
        <v>1513</v>
      </c>
      <c r="I1300" s="19" t="s">
        <v>1514</v>
      </c>
      <c r="J1300" s="19" t="s">
        <v>9704</v>
      </c>
      <c r="K1300" s="21" t="s">
        <v>5499</v>
      </c>
      <c r="L1300" s="19" t="str">
        <f t="shared" si="40"/>
        <v>A</v>
      </c>
      <c r="M1300" s="19">
        <f t="shared" si="41"/>
        <v>7</v>
      </c>
      <c r="N1300" s="20" t="s">
        <v>51</v>
      </c>
      <c r="O1300" s="1" t="s">
        <v>2521</v>
      </c>
      <c r="P1300" s="1"/>
      <c r="Q1300" s="33"/>
      <c r="R1300" s="112" t="s">
        <v>157</v>
      </c>
      <c r="S1300" s="7" t="str">
        <f>EMENTARIO[[#This Row],[NR]]&amp;" - "&amp;EMENTARIO[[#This Row],[Especificação]]</f>
        <v>1.2.1.9.05.1.3 - Contribuição para o Ensino Aeroviário - Dívida Ativa</v>
      </c>
    </row>
    <row r="1301" spans="2:19" ht="30" x14ac:dyDescent="0.25">
      <c r="B1301" s="128"/>
      <c r="C1301" s="19" t="s">
        <v>1513</v>
      </c>
      <c r="D1301" s="19" t="s">
        <v>1522</v>
      </c>
      <c r="E1301" s="19" t="s">
        <v>1513</v>
      </c>
      <c r="F1301" s="19" t="s">
        <v>1525</v>
      </c>
      <c r="G1301" s="19" t="s">
        <v>1528</v>
      </c>
      <c r="H1301" s="19" t="s">
        <v>1513</v>
      </c>
      <c r="I1301" s="19" t="s">
        <v>1523</v>
      </c>
      <c r="J1301" s="19" t="s">
        <v>9705</v>
      </c>
      <c r="K1301" s="21" t="s">
        <v>5500</v>
      </c>
      <c r="L1301" s="19" t="str">
        <f t="shared" si="40"/>
        <v>A</v>
      </c>
      <c r="M1301" s="19">
        <f t="shared" si="41"/>
        <v>7</v>
      </c>
      <c r="N1301" s="20" t="s">
        <v>51</v>
      </c>
      <c r="O1301" s="1" t="s">
        <v>2521</v>
      </c>
      <c r="P1301" s="1"/>
      <c r="Q1301" s="33"/>
      <c r="R1301" s="112" t="s">
        <v>157</v>
      </c>
      <c r="S1301" s="7" t="str">
        <f>EMENTARIO[[#This Row],[NR]]&amp;" - "&amp;EMENTARIO[[#This Row],[Especificação]]</f>
        <v>1.2.1.9.05.1.4 - Contribuição para o Ensino Aeroviário - Dívida Ativa - Multas e Juros de Mora da Dívida Ativa</v>
      </c>
    </row>
    <row r="1302" spans="2:19" x14ac:dyDescent="0.25">
      <c r="B1302" s="128"/>
      <c r="C1302" s="19" t="s">
        <v>1513</v>
      </c>
      <c r="D1302" s="19" t="s">
        <v>1522</v>
      </c>
      <c r="E1302" s="19" t="s">
        <v>1513</v>
      </c>
      <c r="F1302" s="19" t="s">
        <v>1525</v>
      </c>
      <c r="G1302" s="19" t="s">
        <v>1528</v>
      </c>
      <c r="H1302" s="19" t="s">
        <v>1513</v>
      </c>
      <c r="I1302" s="19" t="s">
        <v>1524</v>
      </c>
      <c r="J1302" s="19" t="s">
        <v>9706</v>
      </c>
      <c r="K1302" s="21" t="s">
        <v>5501</v>
      </c>
      <c r="L1302" s="19" t="str">
        <f t="shared" si="40"/>
        <v>A</v>
      </c>
      <c r="M1302" s="19">
        <f t="shared" si="41"/>
        <v>7</v>
      </c>
      <c r="N1302" s="20" t="s">
        <v>51</v>
      </c>
      <c r="O1302" s="1" t="s">
        <v>2521</v>
      </c>
      <c r="P1302" s="1"/>
      <c r="Q1302" s="33"/>
      <c r="R1302" s="112" t="s">
        <v>157</v>
      </c>
      <c r="S1302" s="7" t="str">
        <f>EMENTARIO[[#This Row],[NR]]&amp;" - "&amp;EMENTARIO[[#This Row],[Especificação]]</f>
        <v>1.2.1.9.05.1.5 - Contribuição para o Ensino Aeroviário - Multas</v>
      </c>
    </row>
    <row r="1303" spans="2:19" x14ac:dyDescent="0.25">
      <c r="B1303" s="128"/>
      <c r="C1303" s="19" t="s">
        <v>1513</v>
      </c>
      <c r="D1303" s="19" t="s">
        <v>1522</v>
      </c>
      <c r="E1303" s="19" t="s">
        <v>1513</v>
      </c>
      <c r="F1303" s="19" t="s">
        <v>1525</v>
      </c>
      <c r="G1303" s="19" t="s">
        <v>1528</v>
      </c>
      <c r="H1303" s="19" t="s">
        <v>1513</v>
      </c>
      <c r="I1303" s="19" t="s">
        <v>1518</v>
      </c>
      <c r="J1303" s="19" t="s">
        <v>9707</v>
      </c>
      <c r="K1303" s="21" t="s">
        <v>5502</v>
      </c>
      <c r="L1303" s="19" t="str">
        <f t="shared" si="40"/>
        <v>A</v>
      </c>
      <c r="M1303" s="19">
        <f t="shared" si="41"/>
        <v>7</v>
      </c>
      <c r="N1303" s="20" t="s">
        <v>51</v>
      </c>
      <c r="O1303" s="1" t="s">
        <v>2521</v>
      </c>
      <c r="P1303" s="1"/>
      <c r="Q1303" s="33"/>
      <c r="R1303" s="112" t="s">
        <v>157</v>
      </c>
      <c r="S1303" s="7" t="str">
        <f>EMENTARIO[[#This Row],[NR]]&amp;" - "&amp;EMENTARIO[[#This Row],[Especificação]]</f>
        <v>1.2.1.9.05.1.6 - Contribuição para o Ensino Aeroviário - Juros de Mora</v>
      </c>
    </row>
    <row r="1304" spans="2:19" x14ac:dyDescent="0.25">
      <c r="B1304" s="128"/>
      <c r="C1304" s="19" t="s">
        <v>1513</v>
      </c>
      <c r="D1304" s="19" t="s">
        <v>1522</v>
      </c>
      <c r="E1304" s="19" t="s">
        <v>1513</v>
      </c>
      <c r="F1304" s="19" t="s">
        <v>1525</v>
      </c>
      <c r="G1304" s="19" t="s">
        <v>1528</v>
      </c>
      <c r="H1304" s="19" t="s">
        <v>1513</v>
      </c>
      <c r="I1304" s="19" t="s">
        <v>1520</v>
      </c>
      <c r="J1304" s="19" t="s">
        <v>9708</v>
      </c>
      <c r="K1304" s="21" t="s">
        <v>5503</v>
      </c>
      <c r="L1304" s="19" t="str">
        <f t="shared" si="40"/>
        <v>A</v>
      </c>
      <c r="M1304" s="19">
        <f t="shared" si="41"/>
        <v>7</v>
      </c>
      <c r="N1304" s="20" t="s">
        <v>51</v>
      </c>
      <c r="O1304" s="1" t="s">
        <v>2521</v>
      </c>
      <c r="P1304" s="1"/>
      <c r="Q1304" s="33"/>
      <c r="R1304" s="112" t="s">
        <v>157</v>
      </c>
      <c r="S1304" s="7" t="str">
        <f>EMENTARIO[[#This Row],[NR]]&amp;" - "&amp;EMENTARIO[[#This Row],[Especificação]]</f>
        <v>1.2.1.9.05.1.7 - Contribuição para o Ensino Aeroviário - Dívida Ativa - Multas da Dívida Ativa</v>
      </c>
    </row>
    <row r="1305" spans="2:19" x14ac:dyDescent="0.25">
      <c r="B1305" s="128"/>
      <c r="C1305" s="19" t="s">
        <v>1513</v>
      </c>
      <c r="D1305" s="19" t="s">
        <v>1522</v>
      </c>
      <c r="E1305" s="19" t="s">
        <v>1513</v>
      </c>
      <c r="F1305" s="19" t="s">
        <v>1525</v>
      </c>
      <c r="G1305" s="19" t="s">
        <v>1528</v>
      </c>
      <c r="H1305" s="19" t="s">
        <v>1513</v>
      </c>
      <c r="I1305" s="19" t="s">
        <v>1521</v>
      </c>
      <c r="J1305" s="19" t="s">
        <v>9709</v>
      </c>
      <c r="K1305" s="21" t="s">
        <v>5504</v>
      </c>
      <c r="L1305" s="19" t="str">
        <f t="shared" si="40"/>
        <v>A</v>
      </c>
      <c r="M1305" s="19">
        <f t="shared" si="41"/>
        <v>7</v>
      </c>
      <c r="N1305" s="20" t="s">
        <v>51</v>
      </c>
      <c r="O1305" s="1" t="s">
        <v>2521</v>
      </c>
      <c r="P1305" s="1"/>
      <c r="Q1305" s="33"/>
      <c r="R1305" s="112" t="s">
        <v>157</v>
      </c>
      <c r="S1305" s="7" t="str">
        <f>EMENTARIO[[#This Row],[NR]]&amp;" - "&amp;EMENTARIO[[#This Row],[Especificação]]</f>
        <v>1.2.1.9.05.1.8 - Contribuição para o Ensino Aeroviário - Juros de Mora da Dívida Ativa</v>
      </c>
    </row>
    <row r="1306" spans="2:19" ht="75" x14ac:dyDescent="0.25">
      <c r="B1306" s="128"/>
      <c r="C1306" s="19" t="s">
        <v>1513</v>
      </c>
      <c r="D1306" s="19" t="s">
        <v>1522</v>
      </c>
      <c r="E1306" s="19" t="s">
        <v>1513</v>
      </c>
      <c r="F1306" s="19" t="s">
        <v>1525</v>
      </c>
      <c r="G1306" s="19" t="s">
        <v>1528</v>
      </c>
      <c r="H1306" s="19" t="s">
        <v>1522</v>
      </c>
      <c r="I1306" s="19" t="s">
        <v>1516</v>
      </c>
      <c r="J1306" s="19" t="s">
        <v>9710</v>
      </c>
      <c r="K1306" s="21" t="s">
        <v>3212</v>
      </c>
      <c r="L1306" s="19" t="str">
        <f t="shared" si="40"/>
        <v>S</v>
      </c>
      <c r="M1306" s="19">
        <f t="shared" si="41"/>
        <v>6</v>
      </c>
      <c r="N1306" s="20" t="s">
        <v>51</v>
      </c>
      <c r="O1306" s="1" t="s">
        <v>3213</v>
      </c>
      <c r="P1306" s="1"/>
      <c r="Q1306" s="33"/>
      <c r="R1306" s="112" t="s">
        <v>157</v>
      </c>
      <c r="S1306" s="7" t="str">
        <f>EMENTARIO[[#This Row],[NR]]&amp;" - "&amp;EMENTARIO[[#This Row],[Especificação]]</f>
        <v>1.2.1.9.05.2.0 - Contribuição para o Ensino Aeroviário - Parcelamentos</v>
      </c>
    </row>
    <row r="1307" spans="2:19" x14ac:dyDescent="0.25">
      <c r="B1307" s="128"/>
      <c r="C1307" s="19" t="s">
        <v>1513</v>
      </c>
      <c r="D1307" s="19" t="s">
        <v>1522</v>
      </c>
      <c r="E1307" s="19" t="s">
        <v>1513</v>
      </c>
      <c r="F1307" s="19" t="s">
        <v>1525</v>
      </c>
      <c r="G1307" s="19" t="s">
        <v>1528</v>
      </c>
      <c r="H1307" s="19" t="s">
        <v>1522</v>
      </c>
      <c r="I1307" s="19" t="s">
        <v>1513</v>
      </c>
      <c r="J1307" s="19" t="s">
        <v>9711</v>
      </c>
      <c r="K1307" s="21" t="s">
        <v>5505</v>
      </c>
      <c r="L1307" s="19" t="str">
        <f t="shared" si="40"/>
        <v>A</v>
      </c>
      <c r="M1307" s="19">
        <f t="shared" si="41"/>
        <v>7</v>
      </c>
      <c r="N1307" s="20" t="s">
        <v>51</v>
      </c>
      <c r="O1307" s="1" t="s">
        <v>2521</v>
      </c>
      <c r="P1307" s="1"/>
      <c r="Q1307" s="33"/>
      <c r="R1307" s="112" t="s">
        <v>157</v>
      </c>
      <c r="S1307" s="7" t="str">
        <f>EMENTARIO[[#This Row],[NR]]&amp;" - "&amp;EMENTARIO[[#This Row],[Especificação]]</f>
        <v>1.2.1.9.05.2.1 - Contribuição para o Ensino Aeroviário - Parcelamentos - Principal</v>
      </c>
    </row>
    <row r="1308" spans="2:19" ht="30" x14ac:dyDescent="0.25">
      <c r="B1308" s="128"/>
      <c r="C1308" s="19" t="s">
        <v>1513</v>
      </c>
      <c r="D1308" s="19" t="s">
        <v>1522</v>
      </c>
      <c r="E1308" s="19" t="s">
        <v>1513</v>
      </c>
      <c r="F1308" s="19" t="s">
        <v>1525</v>
      </c>
      <c r="G1308" s="19" t="s">
        <v>1528</v>
      </c>
      <c r="H1308" s="19" t="s">
        <v>1522</v>
      </c>
      <c r="I1308" s="19" t="s">
        <v>1522</v>
      </c>
      <c r="J1308" s="19" t="s">
        <v>9712</v>
      </c>
      <c r="K1308" s="21" t="s">
        <v>5506</v>
      </c>
      <c r="L1308" s="19" t="str">
        <f t="shared" si="40"/>
        <v>A</v>
      </c>
      <c r="M1308" s="19">
        <f t="shared" si="41"/>
        <v>7</v>
      </c>
      <c r="N1308" s="20" t="s">
        <v>51</v>
      </c>
      <c r="O1308" s="1" t="s">
        <v>2521</v>
      </c>
      <c r="P1308" s="1"/>
      <c r="Q1308" s="33"/>
      <c r="R1308" s="112" t="s">
        <v>157</v>
      </c>
      <c r="S1308" s="7" t="str">
        <f>EMENTARIO[[#This Row],[NR]]&amp;" - "&amp;EMENTARIO[[#This Row],[Especificação]]</f>
        <v>1.2.1.9.05.2.2 - Contribuição para o Ensino Aeroviário - Parcelamentos - Multas e Juros de Mora</v>
      </c>
    </row>
    <row r="1309" spans="2:19" x14ac:dyDescent="0.25">
      <c r="B1309" s="128"/>
      <c r="C1309" s="19" t="s">
        <v>1513</v>
      </c>
      <c r="D1309" s="19" t="s">
        <v>1522</v>
      </c>
      <c r="E1309" s="19" t="s">
        <v>1513</v>
      </c>
      <c r="F1309" s="19" t="s">
        <v>1525</v>
      </c>
      <c r="G1309" s="19" t="s">
        <v>1528</v>
      </c>
      <c r="H1309" s="19" t="s">
        <v>1522</v>
      </c>
      <c r="I1309" s="19" t="s">
        <v>1514</v>
      </c>
      <c r="J1309" s="19" t="s">
        <v>9713</v>
      </c>
      <c r="K1309" s="21" t="s">
        <v>5507</v>
      </c>
      <c r="L1309" s="19" t="str">
        <f t="shared" si="40"/>
        <v>A</v>
      </c>
      <c r="M1309" s="19">
        <f t="shared" si="41"/>
        <v>7</v>
      </c>
      <c r="N1309" s="20" t="s">
        <v>51</v>
      </c>
      <c r="O1309" s="1" t="s">
        <v>2521</v>
      </c>
      <c r="P1309" s="1"/>
      <c r="Q1309" s="33"/>
      <c r="R1309" s="112" t="s">
        <v>157</v>
      </c>
      <c r="S1309" s="7" t="str">
        <f>EMENTARIO[[#This Row],[NR]]&amp;" - "&amp;EMENTARIO[[#This Row],[Especificação]]</f>
        <v>1.2.1.9.05.2.3 - Contribuição para o Ensino Aeroviário - Parcelamentos - Dívida Ativa</v>
      </c>
    </row>
    <row r="1310" spans="2:19" ht="30" x14ac:dyDescent="0.25">
      <c r="B1310" s="128"/>
      <c r="C1310" s="19" t="s">
        <v>1513</v>
      </c>
      <c r="D1310" s="19" t="s">
        <v>1522</v>
      </c>
      <c r="E1310" s="19" t="s">
        <v>1513</v>
      </c>
      <c r="F1310" s="19" t="s">
        <v>1525</v>
      </c>
      <c r="G1310" s="19" t="s">
        <v>1528</v>
      </c>
      <c r="H1310" s="19" t="s">
        <v>1522</v>
      </c>
      <c r="I1310" s="19" t="s">
        <v>1523</v>
      </c>
      <c r="J1310" s="19" t="s">
        <v>9714</v>
      </c>
      <c r="K1310" s="21" t="s">
        <v>5508</v>
      </c>
      <c r="L1310" s="19" t="str">
        <f t="shared" si="40"/>
        <v>A</v>
      </c>
      <c r="M1310" s="19">
        <f t="shared" si="41"/>
        <v>7</v>
      </c>
      <c r="N1310" s="20" t="s">
        <v>51</v>
      </c>
      <c r="O1310" s="1" t="s">
        <v>2521</v>
      </c>
      <c r="P1310" s="1"/>
      <c r="Q1310" s="33"/>
      <c r="R1310" s="112" t="s">
        <v>157</v>
      </c>
      <c r="S1310" s="7" t="str">
        <f>EMENTARIO[[#This Row],[NR]]&amp;" - "&amp;EMENTARIO[[#This Row],[Especificação]]</f>
        <v>1.2.1.9.05.2.4 - Contribuição para o Ensino Aeroviário - Parcelamentos - Dívida Ativa - Multas e Juros de Mora da Dívida Ativa</v>
      </c>
    </row>
    <row r="1311" spans="2:19" x14ac:dyDescent="0.25">
      <c r="B1311" s="128"/>
      <c r="C1311" s="19" t="s">
        <v>1513</v>
      </c>
      <c r="D1311" s="19" t="s">
        <v>1522</v>
      </c>
      <c r="E1311" s="19" t="s">
        <v>1513</v>
      </c>
      <c r="F1311" s="19" t="s">
        <v>1525</v>
      </c>
      <c r="G1311" s="19" t="s">
        <v>1528</v>
      </c>
      <c r="H1311" s="19" t="s">
        <v>1522</v>
      </c>
      <c r="I1311" s="19" t="s">
        <v>1524</v>
      </c>
      <c r="J1311" s="19" t="s">
        <v>9715</v>
      </c>
      <c r="K1311" s="21" t="s">
        <v>5509</v>
      </c>
      <c r="L1311" s="19" t="str">
        <f t="shared" si="40"/>
        <v>A</v>
      </c>
      <c r="M1311" s="19">
        <f t="shared" si="41"/>
        <v>7</v>
      </c>
      <c r="N1311" s="20" t="s">
        <v>51</v>
      </c>
      <c r="O1311" s="1" t="s">
        <v>2521</v>
      </c>
      <c r="P1311" s="1"/>
      <c r="Q1311" s="33"/>
      <c r="R1311" s="112" t="s">
        <v>157</v>
      </c>
      <c r="S1311" s="7" t="str">
        <f>EMENTARIO[[#This Row],[NR]]&amp;" - "&amp;EMENTARIO[[#This Row],[Especificação]]</f>
        <v>1.2.1.9.05.2.5 - Contribuição para o Ensino Aeroviário - Parcelamentos - Multas</v>
      </c>
    </row>
    <row r="1312" spans="2:19" x14ac:dyDescent="0.25">
      <c r="B1312" s="128"/>
      <c r="C1312" s="19" t="s">
        <v>1513</v>
      </c>
      <c r="D1312" s="19" t="s">
        <v>1522</v>
      </c>
      <c r="E1312" s="19" t="s">
        <v>1513</v>
      </c>
      <c r="F1312" s="19" t="s">
        <v>1525</v>
      </c>
      <c r="G1312" s="19" t="s">
        <v>1528</v>
      </c>
      <c r="H1312" s="19" t="s">
        <v>1522</v>
      </c>
      <c r="I1312" s="19" t="s">
        <v>1518</v>
      </c>
      <c r="J1312" s="19" t="s">
        <v>9716</v>
      </c>
      <c r="K1312" s="21" t="s">
        <v>5510</v>
      </c>
      <c r="L1312" s="19" t="str">
        <f t="shared" si="40"/>
        <v>A</v>
      </c>
      <c r="M1312" s="19">
        <f t="shared" si="41"/>
        <v>7</v>
      </c>
      <c r="N1312" s="20" t="s">
        <v>51</v>
      </c>
      <c r="O1312" s="1" t="s">
        <v>2521</v>
      </c>
      <c r="P1312" s="1"/>
      <c r="Q1312" s="33"/>
      <c r="R1312" s="112" t="s">
        <v>157</v>
      </c>
      <c r="S1312" s="7" t="str">
        <f>EMENTARIO[[#This Row],[NR]]&amp;" - "&amp;EMENTARIO[[#This Row],[Especificação]]</f>
        <v>1.2.1.9.05.2.6 - Contribuição para o Ensino Aeroviário - Parcelamentos - Juros de Mora</v>
      </c>
    </row>
    <row r="1313" spans="2:19" ht="30" x14ac:dyDescent="0.25">
      <c r="B1313" s="128"/>
      <c r="C1313" s="19" t="s">
        <v>1513</v>
      </c>
      <c r="D1313" s="19" t="s">
        <v>1522</v>
      </c>
      <c r="E1313" s="19" t="s">
        <v>1513</v>
      </c>
      <c r="F1313" s="19" t="s">
        <v>1525</v>
      </c>
      <c r="G1313" s="19" t="s">
        <v>1528</v>
      </c>
      <c r="H1313" s="19" t="s">
        <v>1522</v>
      </c>
      <c r="I1313" s="19" t="s">
        <v>1520</v>
      </c>
      <c r="J1313" s="117" t="s">
        <v>9717</v>
      </c>
      <c r="K1313" s="118" t="s">
        <v>5511</v>
      </c>
      <c r="L1313" s="117" t="str">
        <f t="shared" si="40"/>
        <v>A</v>
      </c>
      <c r="M1313" s="117">
        <f t="shared" si="41"/>
        <v>7</v>
      </c>
      <c r="N1313" s="116" t="s">
        <v>51</v>
      </c>
      <c r="O1313" s="1" t="s">
        <v>2521</v>
      </c>
      <c r="P1313" s="1" t="s">
        <v>4421</v>
      </c>
      <c r="Q1313" s="185"/>
      <c r="R1313" s="112">
        <v>45126</v>
      </c>
      <c r="S1313" s="7" t="str">
        <f>EMENTARIO[[#This Row],[NR]]&amp;" - "&amp;EMENTARIO[[#This Row],[Especificação]]</f>
        <v>1.2.1.9.05.2.7 - Contribuição para o Ensino Aeroviário - Parcelamentos - Dívida Ativa - Multas da Dívida Ativa</v>
      </c>
    </row>
    <row r="1314" spans="2:19" ht="30" x14ac:dyDescent="0.25">
      <c r="B1314" s="128"/>
      <c r="C1314" s="19" t="s">
        <v>1513</v>
      </c>
      <c r="D1314" s="19" t="s">
        <v>1522</v>
      </c>
      <c r="E1314" s="19" t="s">
        <v>1513</v>
      </c>
      <c r="F1314" s="19" t="s">
        <v>1525</v>
      </c>
      <c r="G1314" s="19" t="s">
        <v>1528</v>
      </c>
      <c r="H1314" s="19" t="s">
        <v>1522</v>
      </c>
      <c r="I1314" s="19" t="s">
        <v>1521</v>
      </c>
      <c r="J1314" s="117" t="s">
        <v>9718</v>
      </c>
      <c r="K1314" s="21" t="s">
        <v>5512</v>
      </c>
      <c r="L1314" s="19" t="str">
        <f t="shared" si="40"/>
        <v>A</v>
      </c>
      <c r="M1314" s="117">
        <f t="shared" si="41"/>
        <v>7</v>
      </c>
      <c r="N1314" s="116" t="s">
        <v>51</v>
      </c>
      <c r="O1314" s="1" t="s">
        <v>2521</v>
      </c>
      <c r="P1314" s="119"/>
      <c r="Q1314" s="33"/>
      <c r="R1314" s="112">
        <v>45126</v>
      </c>
      <c r="S1314" s="7" t="str">
        <f>EMENTARIO[[#This Row],[NR]]&amp;" - "&amp;EMENTARIO[[#This Row],[Especificação]]</f>
        <v>1.2.1.9.05.2.8 - Contribuição para o Ensino Aeroviário - Parcelamentos - Juros de Mora da Dívida Ativa</v>
      </c>
    </row>
    <row r="1315" spans="2:19" ht="60" x14ac:dyDescent="0.25">
      <c r="B1315" s="128"/>
      <c r="C1315" s="19" t="s">
        <v>1513</v>
      </c>
      <c r="D1315" s="19" t="s">
        <v>1522</v>
      </c>
      <c r="E1315" s="19" t="s">
        <v>1513</v>
      </c>
      <c r="F1315" s="19" t="s">
        <v>1525</v>
      </c>
      <c r="G1315" s="19" t="s">
        <v>1530</v>
      </c>
      <c r="H1315" s="19" t="s">
        <v>1516</v>
      </c>
      <c r="I1315" s="19" t="s">
        <v>1516</v>
      </c>
      <c r="J1315" s="19" t="s">
        <v>9719</v>
      </c>
      <c r="K1315" s="21" t="s">
        <v>3214</v>
      </c>
      <c r="L1315" s="19" t="str">
        <f t="shared" si="40"/>
        <v>S</v>
      </c>
      <c r="M1315" s="19">
        <f t="shared" si="41"/>
        <v>5</v>
      </c>
      <c r="N1315" s="20" t="s">
        <v>51</v>
      </c>
      <c r="O1315" s="1" t="s">
        <v>3215</v>
      </c>
      <c r="P1315" s="1" t="s">
        <v>2476</v>
      </c>
      <c r="Q1315" s="33"/>
      <c r="R1315" s="112" t="s">
        <v>157</v>
      </c>
      <c r="S1315" s="7" t="str">
        <f>EMENTARIO[[#This Row],[NR]]&amp;" - "&amp;EMENTARIO[[#This Row],[Especificação]]</f>
        <v>1.2.1.9.06.0.0 - Contribuição para o Desenvolvimento do Ensino Profissional Marítimo</v>
      </c>
    </row>
    <row r="1316" spans="2:19" ht="60" x14ac:dyDescent="0.25">
      <c r="B1316" s="128"/>
      <c r="C1316" s="19" t="s">
        <v>1513</v>
      </c>
      <c r="D1316" s="19" t="s">
        <v>1522</v>
      </c>
      <c r="E1316" s="19" t="s">
        <v>1513</v>
      </c>
      <c r="F1316" s="19" t="s">
        <v>1525</v>
      </c>
      <c r="G1316" s="19" t="s">
        <v>1530</v>
      </c>
      <c r="H1316" s="19" t="s">
        <v>1513</v>
      </c>
      <c r="I1316" s="19" t="s">
        <v>1516</v>
      </c>
      <c r="J1316" s="19" t="s">
        <v>9720</v>
      </c>
      <c r="K1316" s="21" t="s">
        <v>3214</v>
      </c>
      <c r="L1316" s="19" t="str">
        <f t="shared" si="40"/>
        <v>S</v>
      </c>
      <c r="M1316" s="19">
        <f t="shared" si="41"/>
        <v>6</v>
      </c>
      <c r="N1316" s="20" t="s">
        <v>51</v>
      </c>
      <c r="O1316" s="1" t="s">
        <v>3216</v>
      </c>
      <c r="P1316" s="1"/>
      <c r="Q1316" s="33"/>
      <c r="R1316" s="112" t="s">
        <v>157</v>
      </c>
      <c r="S1316" s="7" t="str">
        <f>EMENTARIO[[#This Row],[NR]]&amp;" - "&amp;EMENTARIO[[#This Row],[Especificação]]</f>
        <v>1.2.1.9.06.1.0 - Contribuição para o Desenvolvimento do Ensino Profissional Marítimo</v>
      </c>
    </row>
    <row r="1317" spans="2:19" ht="30" x14ac:dyDescent="0.25">
      <c r="B1317" s="128"/>
      <c r="C1317" s="19" t="s">
        <v>1513</v>
      </c>
      <c r="D1317" s="19" t="s">
        <v>1522</v>
      </c>
      <c r="E1317" s="19" t="s">
        <v>1513</v>
      </c>
      <c r="F1317" s="19" t="s">
        <v>1525</v>
      </c>
      <c r="G1317" s="19" t="s">
        <v>1530</v>
      </c>
      <c r="H1317" s="19" t="s">
        <v>1513</v>
      </c>
      <c r="I1317" s="19" t="s">
        <v>1513</v>
      </c>
      <c r="J1317" s="19" t="s">
        <v>9721</v>
      </c>
      <c r="K1317" s="21" t="s">
        <v>5513</v>
      </c>
      <c r="L1317" s="19" t="str">
        <f t="shared" si="40"/>
        <v>A</v>
      </c>
      <c r="M1317" s="19">
        <f t="shared" si="41"/>
        <v>7</v>
      </c>
      <c r="N1317" s="20" t="s">
        <v>51</v>
      </c>
      <c r="O1317" s="1" t="s">
        <v>2521</v>
      </c>
      <c r="P1317" s="1"/>
      <c r="Q1317" s="33"/>
      <c r="R1317" s="112" t="s">
        <v>157</v>
      </c>
      <c r="S1317" s="7" t="str">
        <f>EMENTARIO[[#This Row],[NR]]&amp;" - "&amp;EMENTARIO[[#This Row],[Especificação]]</f>
        <v>1.2.1.9.06.1.1 - Contribuição para o Desenvolvimento do Ensino Profissional Marítimo - Principal</v>
      </c>
    </row>
    <row r="1318" spans="2:19" ht="30" x14ac:dyDescent="0.25">
      <c r="B1318" s="128"/>
      <c r="C1318" s="19" t="s">
        <v>1513</v>
      </c>
      <c r="D1318" s="19" t="s">
        <v>1522</v>
      </c>
      <c r="E1318" s="19" t="s">
        <v>1513</v>
      </c>
      <c r="F1318" s="19" t="s">
        <v>1525</v>
      </c>
      <c r="G1318" s="19" t="s">
        <v>1530</v>
      </c>
      <c r="H1318" s="19" t="s">
        <v>1513</v>
      </c>
      <c r="I1318" s="19" t="s">
        <v>1522</v>
      </c>
      <c r="J1318" s="19" t="s">
        <v>9722</v>
      </c>
      <c r="K1318" s="21" t="s">
        <v>5514</v>
      </c>
      <c r="L1318" s="19" t="str">
        <f t="shared" si="40"/>
        <v>A</v>
      </c>
      <c r="M1318" s="19">
        <f t="shared" si="41"/>
        <v>7</v>
      </c>
      <c r="N1318" s="20" t="s">
        <v>51</v>
      </c>
      <c r="O1318" s="1" t="s">
        <v>2521</v>
      </c>
      <c r="P1318" s="1"/>
      <c r="Q1318" s="33"/>
      <c r="R1318" s="112" t="s">
        <v>157</v>
      </c>
      <c r="S1318" s="7" t="str">
        <f>EMENTARIO[[#This Row],[NR]]&amp;" - "&amp;EMENTARIO[[#This Row],[Especificação]]</f>
        <v>1.2.1.9.06.1.2 - Contribuição para o Desenvolvimento do Ensino Profissional Marítimo - Multas e Juros de Mora</v>
      </c>
    </row>
    <row r="1319" spans="2:19" ht="30" x14ac:dyDescent="0.25">
      <c r="B1319" s="128"/>
      <c r="C1319" s="19" t="s">
        <v>1513</v>
      </c>
      <c r="D1319" s="19" t="s">
        <v>1522</v>
      </c>
      <c r="E1319" s="19" t="s">
        <v>1513</v>
      </c>
      <c r="F1319" s="19" t="s">
        <v>1525</v>
      </c>
      <c r="G1319" s="19" t="s">
        <v>1530</v>
      </c>
      <c r="H1319" s="19" t="s">
        <v>1513</v>
      </c>
      <c r="I1319" s="19" t="s">
        <v>1514</v>
      </c>
      <c r="J1319" s="19" t="s">
        <v>9723</v>
      </c>
      <c r="K1319" s="21" t="s">
        <v>5515</v>
      </c>
      <c r="L1319" s="19" t="str">
        <f t="shared" si="40"/>
        <v>A</v>
      </c>
      <c r="M1319" s="19">
        <f t="shared" si="41"/>
        <v>7</v>
      </c>
      <c r="N1319" s="20" t="s">
        <v>51</v>
      </c>
      <c r="O1319" s="1" t="s">
        <v>2521</v>
      </c>
      <c r="P1319" s="1"/>
      <c r="Q1319" s="33"/>
      <c r="R1319" s="112" t="s">
        <v>157</v>
      </c>
      <c r="S1319" s="31" t="str">
        <f>EMENTARIO[[#This Row],[NR]]&amp;" - "&amp;EMENTARIO[[#This Row],[Especificação]]</f>
        <v>1.2.1.9.06.1.3 - Contribuição para o Desenvolvimento do Ensino Profissional Marítimo - Dívida Ativa</v>
      </c>
    </row>
    <row r="1320" spans="2:19" ht="30" x14ac:dyDescent="0.25">
      <c r="B1320" s="128"/>
      <c r="C1320" s="19" t="s">
        <v>1513</v>
      </c>
      <c r="D1320" s="19" t="s">
        <v>1522</v>
      </c>
      <c r="E1320" s="19" t="s">
        <v>1513</v>
      </c>
      <c r="F1320" s="19" t="s">
        <v>1525</v>
      </c>
      <c r="G1320" s="19" t="s">
        <v>1530</v>
      </c>
      <c r="H1320" s="19" t="s">
        <v>1513</v>
      </c>
      <c r="I1320" s="19" t="s">
        <v>1523</v>
      </c>
      <c r="J1320" s="19" t="s">
        <v>9724</v>
      </c>
      <c r="K1320" s="21" t="s">
        <v>5516</v>
      </c>
      <c r="L1320" s="19" t="str">
        <f t="shared" si="40"/>
        <v>A</v>
      </c>
      <c r="M1320" s="19">
        <f t="shared" si="41"/>
        <v>7</v>
      </c>
      <c r="N1320" s="20" t="s">
        <v>51</v>
      </c>
      <c r="O1320" s="1" t="s">
        <v>2521</v>
      </c>
      <c r="P1320" s="1"/>
      <c r="Q1320" s="33"/>
      <c r="R1320" s="112" t="s">
        <v>157</v>
      </c>
      <c r="S1320" s="7" t="str">
        <f>EMENTARIO[[#This Row],[NR]]&amp;" - "&amp;EMENTARIO[[#This Row],[Especificação]]</f>
        <v>1.2.1.9.06.1.4 - Contribuição para o Desenvolvimento do Ensino Profissional Marítimo - Dívida Ativa - Multas e Juros de Mora da Dívida Ativa</v>
      </c>
    </row>
    <row r="1321" spans="2:19" ht="30" x14ac:dyDescent="0.25">
      <c r="B1321" s="128"/>
      <c r="C1321" s="19" t="s">
        <v>1513</v>
      </c>
      <c r="D1321" s="19" t="s">
        <v>1522</v>
      </c>
      <c r="E1321" s="19" t="s">
        <v>1513</v>
      </c>
      <c r="F1321" s="19" t="s">
        <v>1525</v>
      </c>
      <c r="G1321" s="19" t="s">
        <v>1530</v>
      </c>
      <c r="H1321" s="19" t="s">
        <v>1513</v>
      </c>
      <c r="I1321" s="19" t="s">
        <v>1524</v>
      </c>
      <c r="J1321" s="19" t="s">
        <v>9725</v>
      </c>
      <c r="K1321" s="21" t="s">
        <v>5517</v>
      </c>
      <c r="L1321" s="19" t="str">
        <f t="shared" si="40"/>
        <v>A</v>
      </c>
      <c r="M1321" s="19">
        <f t="shared" si="41"/>
        <v>7</v>
      </c>
      <c r="N1321" s="20" t="s">
        <v>51</v>
      </c>
      <c r="O1321" s="1" t="s">
        <v>2521</v>
      </c>
      <c r="P1321" s="1"/>
      <c r="Q1321" s="33"/>
      <c r="R1321" s="112" t="s">
        <v>157</v>
      </c>
      <c r="S1321" s="7" t="str">
        <f>EMENTARIO[[#This Row],[NR]]&amp;" - "&amp;EMENTARIO[[#This Row],[Especificação]]</f>
        <v>1.2.1.9.06.1.5 - Contribuição para o Desenvolvimento do Ensino Profissional Marítimo - Multas</v>
      </c>
    </row>
    <row r="1322" spans="2:19" ht="30" x14ac:dyDescent="0.25">
      <c r="B1322" s="128"/>
      <c r="C1322" s="19" t="s">
        <v>1513</v>
      </c>
      <c r="D1322" s="19" t="s">
        <v>1522</v>
      </c>
      <c r="E1322" s="19" t="s">
        <v>1513</v>
      </c>
      <c r="F1322" s="19" t="s">
        <v>1525</v>
      </c>
      <c r="G1322" s="19" t="s">
        <v>1530</v>
      </c>
      <c r="H1322" s="19" t="s">
        <v>1513</v>
      </c>
      <c r="I1322" s="19" t="s">
        <v>1518</v>
      </c>
      <c r="J1322" s="19" t="s">
        <v>9726</v>
      </c>
      <c r="K1322" s="1" t="s">
        <v>5518</v>
      </c>
      <c r="L1322" s="19" t="str">
        <f t="shared" si="40"/>
        <v>A</v>
      </c>
      <c r="M1322" s="19">
        <f t="shared" si="41"/>
        <v>7</v>
      </c>
      <c r="N1322" s="20" t="s">
        <v>51</v>
      </c>
      <c r="O1322" s="1" t="s">
        <v>2521</v>
      </c>
      <c r="P1322" s="1"/>
      <c r="Q1322" s="33"/>
      <c r="R1322" s="112" t="s">
        <v>157</v>
      </c>
      <c r="S1322" s="7" t="str">
        <f>EMENTARIO[[#This Row],[NR]]&amp;" - "&amp;EMENTARIO[[#This Row],[Especificação]]</f>
        <v>1.2.1.9.06.1.6 - Contribuição para o Desenvolvimento do Ensino Profissional Marítimo - Juros de Mora</v>
      </c>
    </row>
    <row r="1323" spans="2:19" ht="30" x14ac:dyDescent="0.25">
      <c r="B1323" s="128"/>
      <c r="C1323" s="19" t="s">
        <v>1513</v>
      </c>
      <c r="D1323" s="19" t="s">
        <v>1522</v>
      </c>
      <c r="E1323" s="19" t="s">
        <v>1513</v>
      </c>
      <c r="F1323" s="19" t="s">
        <v>1525</v>
      </c>
      <c r="G1323" s="19" t="s">
        <v>1530</v>
      </c>
      <c r="H1323" s="19" t="s">
        <v>1513</v>
      </c>
      <c r="I1323" s="19" t="s">
        <v>1520</v>
      </c>
      <c r="J1323" s="19" t="s">
        <v>9727</v>
      </c>
      <c r="K1323" s="1" t="s">
        <v>5519</v>
      </c>
      <c r="L1323" s="19" t="str">
        <f t="shared" si="40"/>
        <v>A</v>
      </c>
      <c r="M1323" s="19">
        <f t="shared" si="41"/>
        <v>7</v>
      </c>
      <c r="N1323" s="20" t="s">
        <v>51</v>
      </c>
      <c r="O1323" s="1" t="s">
        <v>2521</v>
      </c>
      <c r="P1323" s="1"/>
      <c r="Q1323" s="33"/>
      <c r="R1323" s="112" t="s">
        <v>157</v>
      </c>
      <c r="S1323" s="7" t="str">
        <f>EMENTARIO[[#This Row],[NR]]&amp;" - "&amp;EMENTARIO[[#This Row],[Especificação]]</f>
        <v>1.2.1.9.06.1.7 - Contribuição para o Desenvolvimento do Ensino Profissional Marítimo - Dívida Ativa - Multas da Dívida Ativa</v>
      </c>
    </row>
    <row r="1324" spans="2:19" ht="30" x14ac:dyDescent="0.25">
      <c r="B1324" s="128"/>
      <c r="C1324" s="19" t="s">
        <v>1513</v>
      </c>
      <c r="D1324" s="19" t="s">
        <v>1522</v>
      </c>
      <c r="E1324" s="19" t="s">
        <v>1513</v>
      </c>
      <c r="F1324" s="19" t="s">
        <v>1525</v>
      </c>
      <c r="G1324" s="19" t="s">
        <v>1530</v>
      </c>
      <c r="H1324" s="19" t="s">
        <v>1513</v>
      </c>
      <c r="I1324" s="19" t="s">
        <v>1521</v>
      </c>
      <c r="J1324" s="19" t="s">
        <v>9728</v>
      </c>
      <c r="K1324" s="1" t="s">
        <v>5520</v>
      </c>
      <c r="L1324" s="19" t="str">
        <f t="shared" si="40"/>
        <v>A</v>
      </c>
      <c r="M1324" s="19">
        <f t="shared" si="41"/>
        <v>7</v>
      </c>
      <c r="N1324" s="20" t="s">
        <v>51</v>
      </c>
      <c r="O1324" s="1" t="s">
        <v>2521</v>
      </c>
      <c r="P1324" s="1" t="s">
        <v>2476</v>
      </c>
      <c r="Q1324" s="33"/>
      <c r="R1324" s="112" t="s">
        <v>157</v>
      </c>
      <c r="S1324" s="7" t="str">
        <f>EMENTARIO[[#This Row],[NR]]&amp;" - "&amp;EMENTARIO[[#This Row],[Especificação]]</f>
        <v>1.2.1.9.06.1.8 - Contribuição para o Desenvolvimento do Ensino Profissional Marítimo - Juros de Mora da Dívida Ativa</v>
      </c>
    </row>
    <row r="1325" spans="2:19" ht="60" x14ac:dyDescent="0.25">
      <c r="B1325" s="7"/>
      <c r="C1325" s="19" t="s">
        <v>1513</v>
      </c>
      <c r="D1325" s="19" t="s">
        <v>1522</v>
      </c>
      <c r="E1325" s="19" t="s">
        <v>1513</v>
      </c>
      <c r="F1325" s="19" t="s">
        <v>1525</v>
      </c>
      <c r="G1325" s="19" t="s">
        <v>1530</v>
      </c>
      <c r="H1325" s="19" t="s">
        <v>1522</v>
      </c>
      <c r="I1325" s="19" t="s">
        <v>1516</v>
      </c>
      <c r="J1325" s="19" t="s">
        <v>9729</v>
      </c>
      <c r="K1325" s="1" t="s">
        <v>3217</v>
      </c>
      <c r="L1325" s="19" t="str">
        <f t="shared" si="40"/>
        <v>S</v>
      </c>
      <c r="M1325" s="19">
        <f t="shared" si="41"/>
        <v>6</v>
      </c>
      <c r="N1325" s="20" t="s">
        <v>51</v>
      </c>
      <c r="O1325" s="1" t="s">
        <v>3218</v>
      </c>
      <c r="P1325" s="1"/>
      <c r="Q1325" s="33"/>
      <c r="R1325" s="112" t="s">
        <v>157</v>
      </c>
      <c r="S1325" s="7" t="str">
        <f>EMENTARIO[[#This Row],[NR]]&amp;" - "&amp;EMENTARIO[[#This Row],[Especificação]]</f>
        <v>1.2.1.9.06.2.0 - Contribuição para o Desenvolvimento do Ensino Profissional Marítimo - Parcelamentos</v>
      </c>
    </row>
    <row r="1326" spans="2:19" ht="30" x14ac:dyDescent="0.25">
      <c r="B1326" s="7"/>
      <c r="C1326" s="19" t="s">
        <v>1513</v>
      </c>
      <c r="D1326" s="19" t="s">
        <v>1522</v>
      </c>
      <c r="E1326" s="19" t="s">
        <v>1513</v>
      </c>
      <c r="F1326" s="19" t="s">
        <v>1525</v>
      </c>
      <c r="G1326" s="19" t="s">
        <v>1530</v>
      </c>
      <c r="H1326" s="19" t="s">
        <v>1522</v>
      </c>
      <c r="I1326" s="19" t="s">
        <v>1513</v>
      </c>
      <c r="J1326" s="19" t="s">
        <v>9730</v>
      </c>
      <c r="K1326" s="1" t="s">
        <v>5521</v>
      </c>
      <c r="L1326" s="19" t="str">
        <f t="shared" si="40"/>
        <v>A</v>
      </c>
      <c r="M1326" s="19">
        <f t="shared" si="41"/>
        <v>7</v>
      </c>
      <c r="N1326" s="20" t="s">
        <v>51</v>
      </c>
      <c r="O1326" s="1" t="s">
        <v>2521</v>
      </c>
      <c r="P1326" s="1"/>
      <c r="Q1326" s="33"/>
      <c r="R1326" s="112" t="s">
        <v>157</v>
      </c>
      <c r="S1326" s="7" t="str">
        <f>EMENTARIO[[#This Row],[NR]]&amp;" - "&amp;EMENTARIO[[#This Row],[Especificação]]</f>
        <v>1.2.1.9.06.2.1 - Contribuição para o Desenvolvimento do Ensino Profissional Marítimo - Parcelamentos - Principal</v>
      </c>
    </row>
    <row r="1327" spans="2:19" ht="30" x14ac:dyDescent="0.25">
      <c r="B1327" s="128"/>
      <c r="C1327" s="19" t="s">
        <v>1513</v>
      </c>
      <c r="D1327" s="19" t="s">
        <v>1522</v>
      </c>
      <c r="E1327" s="19" t="s">
        <v>1513</v>
      </c>
      <c r="F1327" s="19" t="s">
        <v>1525</v>
      </c>
      <c r="G1327" s="19" t="s">
        <v>1530</v>
      </c>
      <c r="H1327" s="19" t="s">
        <v>1522</v>
      </c>
      <c r="I1327" s="19" t="s">
        <v>1522</v>
      </c>
      <c r="J1327" s="19" t="s">
        <v>9731</v>
      </c>
      <c r="K1327" s="21" t="s">
        <v>5522</v>
      </c>
      <c r="L1327" s="19" t="str">
        <f t="shared" si="40"/>
        <v>A</v>
      </c>
      <c r="M1327" s="19">
        <f t="shared" si="41"/>
        <v>7</v>
      </c>
      <c r="N1327" s="20" t="s">
        <v>51</v>
      </c>
      <c r="O1327" s="1" t="s">
        <v>2521</v>
      </c>
      <c r="P1327" s="1"/>
      <c r="Q1327" s="33"/>
      <c r="R1327" s="112" t="s">
        <v>157</v>
      </c>
      <c r="S1327" s="7" t="str">
        <f>EMENTARIO[[#This Row],[NR]]&amp;" - "&amp;EMENTARIO[[#This Row],[Especificação]]</f>
        <v>1.2.1.9.06.2.2 - Contribuição para o Desenvolvimento do Ensino Profissional Marítimo - Parcelamentos - Multas e Juros de Mora</v>
      </c>
    </row>
    <row r="1328" spans="2:19" ht="30" x14ac:dyDescent="0.25">
      <c r="B1328" s="128"/>
      <c r="C1328" s="19" t="s">
        <v>1513</v>
      </c>
      <c r="D1328" s="19" t="s">
        <v>1522</v>
      </c>
      <c r="E1328" s="19" t="s">
        <v>1513</v>
      </c>
      <c r="F1328" s="19" t="s">
        <v>1525</v>
      </c>
      <c r="G1328" s="19" t="s">
        <v>1530</v>
      </c>
      <c r="H1328" s="19" t="s">
        <v>1522</v>
      </c>
      <c r="I1328" s="19" t="s">
        <v>1514</v>
      </c>
      <c r="J1328" s="19" t="s">
        <v>9732</v>
      </c>
      <c r="K1328" s="21" t="s">
        <v>5523</v>
      </c>
      <c r="L1328" s="19" t="str">
        <f t="shared" si="40"/>
        <v>A</v>
      </c>
      <c r="M1328" s="19">
        <f t="shared" si="41"/>
        <v>7</v>
      </c>
      <c r="N1328" s="20" t="s">
        <v>51</v>
      </c>
      <c r="O1328" s="1" t="s">
        <v>2521</v>
      </c>
      <c r="P1328" s="1"/>
      <c r="Q1328" s="33"/>
      <c r="R1328" s="112" t="s">
        <v>157</v>
      </c>
      <c r="S1328" s="7" t="str">
        <f>EMENTARIO[[#This Row],[NR]]&amp;" - "&amp;EMENTARIO[[#This Row],[Especificação]]</f>
        <v>1.2.1.9.06.2.3 - Contribuição para o Desenvolvimento do Ensino Profissional Marítimo - Parcelamentos - Dívida Ativa</v>
      </c>
    </row>
    <row r="1329" spans="2:19" ht="30" x14ac:dyDescent="0.25">
      <c r="B1329" s="128"/>
      <c r="C1329" s="19" t="s">
        <v>1513</v>
      </c>
      <c r="D1329" s="19" t="s">
        <v>1522</v>
      </c>
      <c r="E1329" s="19" t="s">
        <v>1513</v>
      </c>
      <c r="F1329" s="19" t="s">
        <v>1525</v>
      </c>
      <c r="G1329" s="19" t="s">
        <v>1530</v>
      </c>
      <c r="H1329" s="19" t="s">
        <v>1522</v>
      </c>
      <c r="I1329" s="19" t="s">
        <v>1523</v>
      </c>
      <c r="J1329" s="19" t="s">
        <v>9733</v>
      </c>
      <c r="K1329" s="21" t="s">
        <v>5524</v>
      </c>
      <c r="L1329" s="19" t="str">
        <f t="shared" si="40"/>
        <v>A</v>
      </c>
      <c r="M1329" s="19">
        <f t="shared" si="41"/>
        <v>7</v>
      </c>
      <c r="N1329" s="20" t="s">
        <v>51</v>
      </c>
      <c r="O1329" s="1" t="s">
        <v>2521</v>
      </c>
      <c r="P1329" s="1"/>
      <c r="Q1329" s="33"/>
      <c r="R1329" s="112" t="s">
        <v>157</v>
      </c>
      <c r="S1329" s="7" t="str">
        <f>EMENTARIO[[#This Row],[NR]]&amp;" - "&amp;EMENTARIO[[#This Row],[Especificação]]</f>
        <v>1.2.1.9.06.2.4 - Contribuição para o Desenvolvimento do Ensino Profissional Marítimo - Parcelamentos - Dívida Ativa - Multas e Juros de Mora da Dívida Ativa</v>
      </c>
    </row>
    <row r="1330" spans="2:19" ht="30" x14ac:dyDescent="0.25">
      <c r="B1330" s="7"/>
      <c r="C1330" s="19" t="s">
        <v>1513</v>
      </c>
      <c r="D1330" s="19" t="s">
        <v>1522</v>
      </c>
      <c r="E1330" s="19" t="s">
        <v>1513</v>
      </c>
      <c r="F1330" s="19" t="s">
        <v>1525</v>
      </c>
      <c r="G1330" s="19" t="s">
        <v>1530</v>
      </c>
      <c r="H1330" s="19" t="s">
        <v>1522</v>
      </c>
      <c r="I1330" s="19" t="s">
        <v>1524</v>
      </c>
      <c r="J1330" s="19" t="s">
        <v>9734</v>
      </c>
      <c r="K1330" s="1" t="s">
        <v>5525</v>
      </c>
      <c r="L1330" s="19" t="str">
        <f t="shared" si="40"/>
        <v>A</v>
      </c>
      <c r="M1330" s="19">
        <f t="shared" si="41"/>
        <v>7</v>
      </c>
      <c r="N1330" s="20" t="s">
        <v>51</v>
      </c>
      <c r="O1330" s="1" t="s">
        <v>2521</v>
      </c>
      <c r="P1330" s="1"/>
      <c r="Q1330" s="33"/>
      <c r="R1330" s="112" t="s">
        <v>157</v>
      </c>
      <c r="S1330" s="7" t="str">
        <f>EMENTARIO[[#This Row],[NR]]&amp;" - "&amp;EMENTARIO[[#This Row],[Especificação]]</f>
        <v>1.2.1.9.06.2.5 - Contribuição para o Desenvolvimento do Ensino Profissional Marítimo - Parcelamentos - Multas</v>
      </c>
    </row>
    <row r="1331" spans="2:19" ht="30" x14ac:dyDescent="0.25">
      <c r="B1331" s="128"/>
      <c r="C1331" s="19" t="s">
        <v>1513</v>
      </c>
      <c r="D1331" s="19" t="s">
        <v>1522</v>
      </c>
      <c r="E1331" s="19" t="s">
        <v>1513</v>
      </c>
      <c r="F1331" s="19" t="s">
        <v>1525</v>
      </c>
      <c r="G1331" s="19" t="s">
        <v>1530</v>
      </c>
      <c r="H1331" s="19" t="s">
        <v>1522</v>
      </c>
      <c r="I1331" s="19" t="s">
        <v>1518</v>
      </c>
      <c r="J1331" s="19" t="s">
        <v>9735</v>
      </c>
      <c r="K1331" s="1" t="s">
        <v>5526</v>
      </c>
      <c r="L1331" s="19" t="str">
        <f t="shared" si="40"/>
        <v>A</v>
      </c>
      <c r="M1331" s="19">
        <f t="shared" si="41"/>
        <v>7</v>
      </c>
      <c r="N1331" s="20" t="s">
        <v>51</v>
      </c>
      <c r="O1331" s="1" t="s">
        <v>2521</v>
      </c>
      <c r="P1331" s="1"/>
      <c r="Q1331" s="33"/>
      <c r="R1331" s="112" t="s">
        <v>157</v>
      </c>
      <c r="S1331" s="7" t="str">
        <f>EMENTARIO[[#This Row],[NR]]&amp;" - "&amp;EMENTARIO[[#This Row],[Especificação]]</f>
        <v>1.2.1.9.06.2.6 - Contribuição para o Desenvolvimento do Ensino Profissional Marítimo - Parcelamentos - Juros de Mora</v>
      </c>
    </row>
    <row r="1332" spans="2:19" ht="30" x14ac:dyDescent="0.25">
      <c r="B1332" s="7"/>
      <c r="C1332" s="19" t="s">
        <v>1513</v>
      </c>
      <c r="D1332" s="19" t="s">
        <v>1522</v>
      </c>
      <c r="E1332" s="19" t="s">
        <v>1513</v>
      </c>
      <c r="F1332" s="19" t="s">
        <v>1525</v>
      </c>
      <c r="G1332" s="19" t="s">
        <v>1530</v>
      </c>
      <c r="H1332" s="19" t="s">
        <v>1522</v>
      </c>
      <c r="I1332" s="19" t="s">
        <v>1520</v>
      </c>
      <c r="J1332" s="19" t="s">
        <v>9736</v>
      </c>
      <c r="K1332" s="1" t="s">
        <v>5527</v>
      </c>
      <c r="L1332" s="19" t="str">
        <f t="shared" si="40"/>
        <v>A</v>
      </c>
      <c r="M1332" s="19">
        <f t="shared" si="41"/>
        <v>7</v>
      </c>
      <c r="N1332" s="20" t="s">
        <v>51</v>
      </c>
      <c r="O1332" s="1" t="s">
        <v>2521</v>
      </c>
      <c r="P1332" s="1"/>
      <c r="Q1332" s="33"/>
      <c r="R1332" s="112" t="s">
        <v>157</v>
      </c>
      <c r="S1332" s="7" t="str">
        <f>EMENTARIO[[#This Row],[NR]]&amp;" - "&amp;EMENTARIO[[#This Row],[Especificação]]</f>
        <v>1.2.1.9.06.2.7 - Contribuição para o Desenvolvimento do Ensino Profissional Marítimo - Parcelamentos - Dívida Ativa - Multas da Dívida Ativa</v>
      </c>
    </row>
    <row r="1333" spans="2:19" ht="30" x14ac:dyDescent="0.25">
      <c r="B1333" s="7"/>
      <c r="C1333" s="19" t="s">
        <v>1513</v>
      </c>
      <c r="D1333" s="19" t="s">
        <v>1522</v>
      </c>
      <c r="E1333" s="19" t="s">
        <v>1513</v>
      </c>
      <c r="F1333" s="19" t="s">
        <v>1525</v>
      </c>
      <c r="G1333" s="19" t="s">
        <v>1530</v>
      </c>
      <c r="H1333" s="19" t="s">
        <v>1522</v>
      </c>
      <c r="I1333" s="19" t="s">
        <v>1521</v>
      </c>
      <c r="J1333" s="19" t="s">
        <v>9737</v>
      </c>
      <c r="K1333" s="1" t="s">
        <v>5528</v>
      </c>
      <c r="L1333" s="19" t="str">
        <f t="shared" si="40"/>
        <v>A</v>
      </c>
      <c r="M1333" s="19">
        <f t="shared" si="41"/>
        <v>7</v>
      </c>
      <c r="N1333" s="20" t="s">
        <v>51</v>
      </c>
      <c r="O1333" s="1" t="s">
        <v>2521</v>
      </c>
      <c r="P1333" s="1" t="s">
        <v>3946</v>
      </c>
      <c r="Q1333" s="33"/>
      <c r="R1333" s="112"/>
      <c r="S1333" s="7" t="str">
        <f>EMENTARIO[[#This Row],[NR]]&amp;" - "&amp;EMENTARIO[[#This Row],[Especificação]]</f>
        <v>1.2.1.9.06.2.8 - Contribuição para o Desenvolvimento do Ensino Profissional Marítimo - Parcelamentos - Juros de Mora da Dívida Ativa</v>
      </c>
    </row>
    <row r="1334" spans="2:19" ht="45" x14ac:dyDescent="0.25">
      <c r="B1334" s="7"/>
      <c r="C1334" s="19" t="s">
        <v>1513</v>
      </c>
      <c r="D1334" s="19" t="s">
        <v>1522</v>
      </c>
      <c r="E1334" s="19" t="s">
        <v>1513</v>
      </c>
      <c r="F1334" s="19" t="s">
        <v>1525</v>
      </c>
      <c r="G1334" s="19" t="s">
        <v>1531</v>
      </c>
      <c r="H1334" s="19" t="s">
        <v>1516</v>
      </c>
      <c r="I1334" s="19" t="s">
        <v>1516</v>
      </c>
      <c r="J1334" s="19" t="s">
        <v>9738</v>
      </c>
      <c r="K1334" s="1" t="s">
        <v>3219</v>
      </c>
      <c r="L1334" s="19" t="str">
        <f t="shared" si="40"/>
        <v>S</v>
      </c>
      <c r="M1334" s="19">
        <f t="shared" si="41"/>
        <v>5</v>
      </c>
      <c r="N1334" s="20" t="s">
        <v>51</v>
      </c>
      <c r="O1334" s="1" t="s">
        <v>3220</v>
      </c>
      <c r="P1334" s="1"/>
      <c r="Q1334" s="33"/>
      <c r="R1334" s="112"/>
      <c r="S1334" s="7" t="str">
        <f>EMENTARIO[[#This Row],[NR]]&amp;" - "&amp;EMENTARIO[[#This Row],[Especificação]]</f>
        <v>1.2.1.9.07.0.0 - Contribuição sobre a Arrecadação dos Fundos de Investimentos Regionais</v>
      </c>
    </row>
    <row r="1335" spans="2:19" ht="45" x14ac:dyDescent="0.25">
      <c r="B1335" s="128"/>
      <c r="C1335" s="19" t="s">
        <v>1513</v>
      </c>
      <c r="D1335" s="19" t="s">
        <v>1522</v>
      </c>
      <c r="E1335" s="19" t="s">
        <v>1513</v>
      </c>
      <c r="F1335" s="19" t="s">
        <v>1525</v>
      </c>
      <c r="G1335" s="19" t="s">
        <v>1531</v>
      </c>
      <c r="H1335" s="19" t="s">
        <v>1513</v>
      </c>
      <c r="I1335" s="19" t="s">
        <v>1516</v>
      </c>
      <c r="J1335" s="19" t="s">
        <v>9739</v>
      </c>
      <c r="K1335" s="21" t="s">
        <v>3219</v>
      </c>
      <c r="L1335" s="19" t="str">
        <f t="shared" si="40"/>
        <v>S</v>
      </c>
      <c r="M1335" s="19">
        <f t="shared" si="41"/>
        <v>6</v>
      </c>
      <c r="N1335" s="20" t="s">
        <v>55</v>
      </c>
      <c r="O1335" s="1" t="s">
        <v>3221</v>
      </c>
      <c r="P1335" s="1"/>
      <c r="Q1335" s="19"/>
      <c r="R1335" s="112" t="s">
        <v>157</v>
      </c>
      <c r="S1335" s="7" t="str">
        <f>EMENTARIO[[#This Row],[NR]]&amp;" - "&amp;EMENTARIO[[#This Row],[Especificação]]</f>
        <v>1.2.1.9.07.1.0 - Contribuição sobre a Arrecadação dos Fundos de Investimentos Regionais</v>
      </c>
    </row>
    <row r="1336" spans="2:19" ht="30" x14ac:dyDescent="0.25">
      <c r="B1336" s="128"/>
      <c r="C1336" s="19" t="s">
        <v>1513</v>
      </c>
      <c r="D1336" s="19" t="s">
        <v>1522</v>
      </c>
      <c r="E1336" s="19" t="s">
        <v>1513</v>
      </c>
      <c r="F1336" s="19" t="s">
        <v>1525</v>
      </c>
      <c r="G1336" s="19" t="s">
        <v>1531</v>
      </c>
      <c r="H1336" s="19" t="s">
        <v>1513</v>
      </c>
      <c r="I1336" s="19" t="s">
        <v>1513</v>
      </c>
      <c r="J1336" s="19" t="s">
        <v>9740</v>
      </c>
      <c r="K1336" s="21" t="s">
        <v>5529</v>
      </c>
      <c r="L1336" s="19" t="str">
        <f t="shared" si="40"/>
        <v>A</v>
      </c>
      <c r="M1336" s="19">
        <f t="shared" si="41"/>
        <v>7</v>
      </c>
      <c r="N1336" s="20" t="s">
        <v>55</v>
      </c>
      <c r="O1336" s="1" t="s">
        <v>2521</v>
      </c>
      <c r="P1336" s="1"/>
      <c r="Q1336" s="19"/>
      <c r="R1336" s="112" t="s">
        <v>157</v>
      </c>
      <c r="S1336" s="7" t="str">
        <f>EMENTARIO[[#This Row],[NR]]&amp;" - "&amp;EMENTARIO[[#This Row],[Especificação]]</f>
        <v>1.2.1.9.07.1.1 - Contribuição sobre a Arrecadação dos Fundos de Investimentos Regionais - Principal</v>
      </c>
    </row>
    <row r="1337" spans="2:19" ht="30" x14ac:dyDescent="0.25">
      <c r="B1337" s="128"/>
      <c r="C1337" s="19" t="s">
        <v>1513</v>
      </c>
      <c r="D1337" s="19" t="s">
        <v>1522</v>
      </c>
      <c r="E1337" s="19" t="s">
        <v>1513</v>
      </c>
      <c r="F1337" s="19" t="s">
        <v>1525</v>
      </c>
      <c r="G1337" s="19" t="s">
        <v>1531</v>
      </c>
      <c r="H1337" s="19" t="s">
        <v>1513</v>
      </c>
      <c r="I1337" s="19" t="s">
        <v>1522</v>
      </c>
      <c r="J1337" s="19" t="s">
        <v>9741</v>
      </c>
      <c r="K1337" s="21" t="s">
        <v>5530</v>
      </c>
      <c r="L1337" s="19" t="str">
        <f t="shared" si="40"/>
        <v>A</v>
      </c>
      <c r="M1337" s="19">
        <f t="shared" si="41"/>
        <v>7</v>
      </c>
      <c r="N1337" s="20" t="s">
        <v>55</v>
      </c>
      <c r="O1337" s="1" t="s">
        <v>2521</v>
      </c>
      <c r="P1337" s="1"/>
      <c r="Q1337" s="33"/>
      <c r="R1337" s="112" t="s">
        <v>157</v>
      </c>
      <c r="S1337" s="7" t="str">
        <f>EMENTARIO[[#This Row],[NR]]&amp;" - "&amp;EMENTARIO[[#This Row],[Especificação]]</f>
        <v>1.2.1.9.07.1.2 - Contribuição sobre a Arrecadação dos Fundos de Investimentos Regionais - Multas e Juros de Mora</v>
      </c>
    </row>
    <row r="1338" spans="2:19" ht="30" x14ac:dyDescent="0.25">
      <c r="B1338" s="7"/>
      <c r="C1338" s="19" t="s">
        <v>1513</v>
      </c>
      <c r="D1338" s="19" t="s">
        <v>1522</v>
      </c>
      <c r="E1338" s="19" t="s">
        <v>1513</v>
      </c>
      <c r="F1338" s="19" t="s">
        <v>1525</v>
      </c>
      <c r="G1338" s="19" t="s">
        <v>1531</v>
      </c>
      <c r="H1338" s="19" t="s">
        <v>1513</v>
      </c>
      <c r="I1338" s="19" t="s">
        <v>1514</v>
      </c>
      <c r="J1338" s="19" t="s">
        <v>9742</v>
      </c>
      <c r="K1338" s="21" t="s">
        <v>5531</v>
      </c>
      <c r="L1338" s="19" t="str">
        <f t="shared" si="40"/>
        <v>A</v>
      </c>
      <c r="M1338" s="19">
        <f t="shared" si="41"/>
        <v>7</v>
      </c>
      <c r="N1338" s="20" t="s">
        <v>55</v>
      </c>
      <c r="O1338" s="1" t="s">
        <v>2521</v>
      </c>
      <c r="P1338" s="1"/>
      <c r="Q1338" s="33"/>
      <c r="R1338" s="112" t="s">
        <v>157</v>
      </c>
      <c r="S1338" s="7" t="str">
        <f>EMENTARIO[[#This Row],[NR]]&amp;" - "&amp;EMENTARIO[[#This Row],[Especificação]]</f>
        <v>1.2.1.9.07.1.3 - Contribuição sobre a Arrecadação dos Fundos de Investimentos Regionais - Dívida Ativa</v>
      </c>
    </row>
    <row r="1339" spans="2:19" ht="30" x14ac:dyDescent="0.25">
      <c r="B1339" s="7"/>
      <c r="C1339" s="19" t="s">
        <v>1513</v>
      </c>
      <c r="D1339" s="19" t="s">
        <v>1522</v>
      </c>
      <c r="E1339" s="19" t="s">
        <v>1513</v>
      </c>
      <c r="F1339" s="19" t="s">
        <v>1525</v>
      </c>
      <c r="G1339" s="19" t="s">
        <v>1531</v>
      </c>
      <c r="H1339" s="19" t="s">
        <v>1513</v>
      </c>
      <c r="I1339" s="19" t="s">
        <v>1523</v>
      </c>
      <c r="J1339" s="19" t="s">
        <v>9743</v>
      </c>
      <c r="K1339" s="21" t="s">
        <v>5532</v>
      </c>
      <c r="L1339" s="19" t="str">
        <f t="shared" si="40"/>
        <v>A</v>
      </c>
      <c r="M1339" s="19">
        <f t="shared" si="41"/>
        <v>7</v>
      </c>
      <c r="N1339" s="20" t="s">
        <v>55</v>
      </c>
      <c r="O1339" s="1" t="s">
        <v>2521</v>
      </c>
      <c r="P1339" s="1"/>
      <c r="Q1339" s="33"/>
      <c r="R1339" s="112" t="s">
        <v>157</v>
      </c>
      <c r="S1339" s="7" t="str">
        <f>EMENTARIO[[#This Row],[NR]]&amp;" - "&amp;EMENTARIO[[#This Row],[Especificação]]</f>
        <v>1.2.1.9.07.1.4 - Contribuição sobre a Arrecadação dos Fundos de Investimentos Regionais - Dívida Ativa - Multas e Juros de Mora da Dívida Ativa</v>
      </c>
    </row>
    <row r="1340" spans="2:19" ht="30" x14ac:dyDescent="0.25">
      <c r="B1340" s="7"/>
      <c r="C1340" s="19" t="s">
        <v>1513</v>
      </c>
      <c r="D1340" s="19" t="s">
        <v>1522</v>
      </c>
      <c r="E1340" s="19" t="s">
        <v>1513</v>
      </c>
      <c r="F1340" s="19" t="s">
        <v>1525</v>
      </c>
      <c r="G1340" s="19" t="s">
        <v>1531</v>
      </c>
      <c r="H1340" s="19" t="s">
        <v>1513</v>
      </c>
      <c r="I1340" s="19" t="s">
        <v>1524</v>
      </c>
      <c r="J1340" s="19" t="s">
        <v>9744</v>
      </c>
      <c r="K1340" s="21" t="s">
        <v>5533</v>
      </c>
      <c r="L1340" s="19" t="str">
        <f t="shared" si="40"/>
        <v>A</v>
      </c>
      <c r="M1340" s="19">
        <f t="shared" si="41"/>
        <v>7</v>
      </c>
      <c r="N1340" s="20" t="s">
        <v>55</v>
      </c>
      <c r="O1340" s="1" t="s">
        <v>2521</v>
      </c>
      <c r="P1340" s="1"/>
      <c r="Q1340" s="33"/>
      <c r="R1340" s="112" t="s">
        <v>157</v>
      </c>
      <c r="S1340" s="7" t="str">
        <f>EMENTARIO[[#This Row],[NR]]&amp;" - "&amp;EMENTARIO[[#This Row],[Especificação]]</f>
        <v>1.2.1.9.07.1.5 - Contribuição sobre a Arrecadação dos Fundos de Investimentos Regionais - Multas</v>
      </c>
    </row>
    <row r="1341" spans="2:19" ht="30" x14ac:dyDescent="0.25">
      <c r="B1341" s="7"/>
      <c r="C1341" s="19" t="s">
        <v>1513</v>
      </c>
      <c r="D1341" s="19" t="s">
        <v>1522</v>
      </c>
      <c r="E1341" s="19" t="s">
        <v>1513</v>
      </c>
      <c r="F1341" s="19" t="s">
        <v>1525</v>
      </c>
      <c r="G1341" s="19" t="s">
        <v>1531</v>
      </c>
      <c r="H1341" s="19" t="s">
        <v>1513</v>
      </c>
      <c r="I1341" s="19" t="s">
        <v>1518</v>
      </c>
      <c r="J1341" s="19" t="s">
        <v>9745</v>
      </c>
      <c r="K1341" s="21" t="s">
        <v>5534</v>
      </c>
      <c r="L1341" s="19" t="str">
        <f t="shared" si="40"/>
        <v>A</v>
      </c>
      <c r="M1341" s="19">
        <f t="shared" si="41"/>
        <v>7</v>
      </c>
      <c r="N1341" s="20" t="s">
        <v>55</v>
      </c>
      <c r="O1341" s="1" t="s">
        <v>2521</v>
      </c>
      <c r="P1341" s="1"/>
      <c r="Q1341" s="33"/>
      <c r="R1341" s="112" t="s">
        <v>157</v>
      </c>
      <c r="S1341" s="7" t="str">
        <f>EMENTARIO[[#This Row],[NR]]&amp;" - "&amp;EMENTARIO[[#This Row],[Especificação]]</f>
        <v>1.2.1.9.07.1.6 - Contribuição sobre a Arrecadação dos Fundos de Investimentos Regionais - Juros de Mora</v>
      </c>
    </row>
    <row r="1342" spans="2:19" ht="30" x14ac:dyDescent="0.25">
      <c r="B1342" s="7"/>
      <c r="C1342" s="19" t="s">
        <v>1513</v>
      </c>
      <c r="D1342" s="19" t="s">
        <v>1522</v>
      </c>
      <c r="E1342" s="19" t="s">
        <v>1513</v>
      </c>
      <c r="F1342" s="19" t="s">
        <v>1525</v>
      </c>
      <c r="G1342" s="19" t="s">
        <v>1531</v>
      </c>
      <c r="H1342" s="19" t="s">
        <v>1513</v>
      </c>
      <c r="I1342" s="19" t="s">
        <v>1520</v>
      </c>
      <c r="J1342" s="19" t="s">
        <v>9746</v>
      </c>
      <c r="K1342" s="21" t="s">
        <v>5535</v>
      </c>
      <c r="L1342" s="19" t="str">
        <f t="shared" si="40"/>
        <v>A</v>
      </c>
      <c r="M1342" s="19">
        <f t="shared" si="41"/>
        <v>7</v>
      </c>
      <c r="N1342" s="20" t="s">
        <v>55</v>
      </c>
      <c r="O1342" s="1" t="s">
        <v>2521</v>
      </c>
      <c r="P1342" s="1"/>
      <c r="Q1342" s="33"/>
      <c r="R1342" s="112" t="s">
        <v>157</v>
      </c>
      <c r="S1342" s="7" t="str">
        <f>EMENTARIO[[#This Row],[NR]]&amp;" - "&amp;EMENTARIO[[#This Row],[Especificação]]</f>
        <v>1.2.1.9.07.1.7 - Contribuição sobre a Arrecadação dos Fundos de Investimentos Regionais - Dívida Ativa - Multas da Dívida Ativa</v>
      </c>
    </row>
    <row r="1343" spans="2:19" ht="30" x14ac:dyDescent="0.25">
      <c r="B1343" s="7"/>
      <c r="C1343" s="19" t="s">
        <v>1513</v>
      </c>
      <c r="D1343" s="19" t="s">
        <v>1522</v>
      </c>
      <c r="E1343" s="19" t="s">
        <v>1513</v>
      </c>
      <c r="F1343" s="19" t="s">
        <v>1525</v>
      </c>
      <c r="G1343" s="19" t="s">
        <v>1531</v>
      </c>
      <c r="H1343" s="19" t="s">
        <v>1513</v>
      </c>
      <c r="I1343" s="19" t="s">
        <v>1521</v>
      </c>
      <c r="J1343" s="19" t="s">
        <v>9747</v>
      </c>
      <c r="K1343" s="21" t="s">
        <v>5536</v>
      </c>
      <c r="L1343" s="19" t="str">
        <f t="shared" si="40"/>
        <v>A</v>
      </c>
      <c r="M1343" s="19">
        <f t="shared" si="41"/>
        <v>7</v>
      </c>
      <c r="N1343" s="20" t="s">
        <v>55</v>
      </c>
      <c r="O1343" s="1" t="s">
        <v>2521</v>
      </c>
      <c r="P1343" s="1"/>
      <c r="Q1343" s="33"/>
      <c r="R1343" s="112" t="s">
        <v>157</v>
      </c>
      <c r="S1343" s="7" t="str">
        <f>EMENTARIO[[#This Row],[NR]]&amp;" - "&amp;EMENTARIO[[#This Row],[Especificação]]</f>
        <v>1.2.1.9.07.1.8 - Contribuição sobre a Arrecadação dos Fundos de Investimentos Regionais - Juros de Mora da Dívida Ativa</v>
      </c>
    </row>
    <row r="1344" spans="2:19" ht="60" x14ac:dyDescent="0.25">
      <c r="B1344" s="128"/>
      <c r="C1344" s="19" t="s">
        <v>1513</v>
      </c>
      <c r="D1344" s="19" t="s">
        <v>1522</v>
      </c>
      <c r="E1344" s="19" t="s">
        <v>1513</v>
      </c>
      <c r="F1344" s="19" t="s">
        <v>1525</v>
      </c>
      <c r="G1344" s="19" t="s">
        <v>1531</v>
      </c>
      <c r="H1344" s="19" t="s">
        <v>1522</v>
      </c>
      <c r="I1344" s="19" t="s">
        <v>1516</v>
      </c>
      <c r="J1344" s="19" t="s">
        <v>9748</v>
      </c>
      <c r="K1344" s="21" t="s">
        <v>3222</v>
      </c>
      <c r="L1344" s="19" t="str">
        <f t="shared" si="40"/>
        <v>S</v>
      </c>
      <c r="M1344" s="19">
        <f t="shared" si="41"/>
        <v>6</v>
      </c>
      <c r="N1344" s="20" t="s">
        <v>55</v>
      </c>
      <c r="O1344" s="1" t="s">
        <v>3223</v>
      </c>
      <c r="P1344" s="1"/>
      <c r="Q1344" s="33"/>
      <c r="R1344" s="112" t="s">
        <v>157</v>
      </c>
      <c r="S1344" s="7" t="str">
        <f>EMENTARIO[[#This Row],[NR]]&amp;" - "&amp;EMENTARIO[[#This Row],[Especificação]]</f>
        <v>1.2.1.9.07.2.0 - Contribuição sobre a Arrecadação dos Fundos de Investimentos Regionais - Parcelamentos</v>
      </c>
    </row>
    <row r="1345" spans="2:19" ht="30" x14ac:dyDescent="0.25">
      <c r="B1345" s="128"/>
      <c r="C1345" s="19" t="s">
        <v>1513</v>
      </c>
      <c r="D1345" s="19" t="s">
        <v>1522</v>
      </c>
      <c r="E1345" s="19" t="s">
        <v>1513</v>
      </c>
      <c r="F1345" s="19" t="s">
        <v>1525</v>
      </c>
      <c r="G1345" s="19" t="s">
        <v>1531</v>
      </c>
      <c r="H1345" s="19" t="s">
        <v>1522</v>
      </c>
      <c r="I1345" s="19" t="s">
        <v>1513</v>
      </c>
      <c r="J1345" s="19" t="s">
        <v>9749</v>
      </c>
      <c r="K1345" s="21" t="s">
        <v>5537</v>
      </c>
      <c r="L1345" s="19" t="str">
        <f t="shared" si="40"/>
        <v>A</v>
      </c>
      <c r="M1345" s="19">
        <f t="shared" si="41"/>
        <v>7</v>
      </c>
      <c r="N1345" s="20" t="s">
        <v>51</v>
      </c>
      <c r="O1345" s="1" t="s">
        <v>2521</v>
      </c>
      <c r="P1345" s="1"/>
      <c r="Q1345" s="33"/>
      <c r="R1345" s="112" t="s">
        <v>157</v>
      </c>
      <c r="S1345" s="7" t="str">
        <f>EMENTARIO[[#This Row],[NR]]&amp;" - "&amp;EMENTARIO[[#This Row],[Especificação]]</f>
        <v>1.2.1.9.07.2.1 - Contribuição sobre a Arrecadação dos Fundos de Investimentos Regionais - Parcelamentos - Principal</v>
      </c>
    </row>
    <row r="1346" spans="2:19" ht="30" x14ac:dyDescent="0.25">
      <c r="B1346" s="128"/>
      <c r="C1346" s="19" t="s">
        <v>1513</v>
      </c>
      <c r="D1346" s="19" t="s">
        <v>1522</v>
      </c>
      <c r="E1346" s="19" t="s">
        <v>1513</v>
      </c>
      <c r="F1346" s="19" t="s">
        <v>1525</v>
      </c>
      <c r="G1346" s="19" t="s">
        <v>1531</v>
      </c>
      <c r="H1346" s="19" t="s">
        <v>1522</v>
      </c>
      <c r="I1346" s="19" t="s">
        <v>1522</v>
      </c>
      <c r="J1346" s="19" t="s">
        <v>9750</v>
      </c>
      <c r="K1346" s="21" t="s">
        <v>5538</v>
      </c>
      <c r="L1346" s="19" t="str">
        <f t="shared" si="40"/>
        <v>A</v>
      </c>
      <c r="M1346" s="19">
        <f t="shared" si="41"/>
        <v>7</v>
      </c>
      <c r="N1346" s="20" t="s">
        <v>51</v>
      </c>
      <c r="O1346" s="1" t="s">
        <v>2521</v>
      </c>
      <c r="P1346" s="1"/>
      <c r="Q1346" s="33"/>
      <c r="R1346" s="112" t="s">
        <v>157</v>
      </c>
      <c r="S1346" s="7" t="str">
        <f>EMENTARIO[[#This Row],[NR]]&amp;" - "&amp;EMENTARIO[[#This Row],[Especificação]]</f>
        <v>1.2.1.9.07.2.2 - Contribuição sobre a Arrecadação dos Fundos de Investimentos Regionais - Parcelamentos - Multas e Juros de Mora</v>
      </c>
    </row>
    <row r="1347" spans="2:19" ht="30" x14ac:dyDescent="0.25">
      <c r="B1347" s="128"/>
      <c r="C1347" s="19" t="s">
        <v>1513</v>
      </c>
      <c r="D1347" s="19" t="s">
        <v>1522</v>
      </c>
      <c r="E1347" s="19" t="s">
        <v>1513</v>
      </c>
      <c r="F1347" s="19" t="s">
        <v>1525</v>
      </c>
      <c r="G1347" s="19" t="s">
        <v>1531</v>
      </c>
      <c r="H1347" s="19" t="s">
        <v>1522</v>
      </c>
      <c r="I1347" s="19" t="s">
        <v>1514</v>
      </c>
      <c r="J1347" s="19" t="s">
        <v>9751</v>
      </c>
      <c r="K1347" s="21" t="s">
        <v>5539</v>
      </c>
      <c r="L1347" s="19" t="str">
        <f t="shared" si="40"/>
        <v>A</v>
      </c>
      <c r="M1347" s="19">
        <f t="shared" si="41"/>
        <v>7</v>
      </c>
      <c r="N1347" s="20" t="s">
        <v>51</v>
      </c>
      <c r="O1347" s="1" t="s">
        <v>2521</v>
      </c>
      <c r="P1347" s="1"/>
      <c r="Q1347" s="33"/>
      <c r="R1347" s="112" t="s">
        <v>157</v>
      </c>
      <c r="S1347" s="7" t="str">
        <f>EMENTARIO[[#This Row],[NR]]&amp;" - "&amp;EMENTARIO[[#This Row],[Especificação]]</f>
        <v>1.2.1.9.07.2.3 - Contribuição sobre a Arrecadação dos Fundos de Investimentos Regionais - Parcelamentos - Dívida Ativa</v>
      </c>
    </row>
    <row r="1348" spans="2:19" ht="30" x14ac:dyDescent="0.25">
      <c r="B1348" s="128"/>
      <c r="C1348" s="19" t="s">
        <v>1513</v>
      </c>
      <c r="D1348" s="19" t="s">
        <v>1522</v>
      </c>
      <c r="E1348" s="19" t="s">
        <v>1513</v>
      </c>
      <c r="F1348" s="19" t="s">
        <v>1525</v>
      </c>
      <c r="G1348" s="19" t="s">
        <v>1531</v>
      </c>
      <c r="H1348" s="19" t="s">
        <v>1522</v>
      </c>
      <c r="I1348" s="19" t="s">
        <v>1523</v>
      </c>
      <c r="J1348" s="19" t="s">
        <v>9752</v>
      </c>
      <c r="K1348" s="21" t="s">
        <v>5540</v>
      </c>
      <c r="L1348" s="19" t="str">
        <f t="shared" ref="L1348:L1411" si="42">IF(M1348 &lt; M1349,"S","A")</f>
        <v>A</v>
      </c>
      <c r="M1348" s="19">
        <f t="shared" ref="M1348:M1411" si="43">IF(VALUE(I1348)&gt;0,7,IF(VALUE(H1348)&gt;0,6,IF(VALUE(G1348)&gt;0,5,IF(VALUE(F1348)&gt;0,4,IF(VALUE(E1348)&gt;0,3,IF(VALUE(D1348)&gt;0,2,1))))))</f>
        <v>7</v>
      </c>
      <c r="N1348" s="20" t="s">
        <v>51</v>
      </c>
      <c r="O1348" s="1" t="s">
        <v>2521</v>
      </c>
      <c r="P1348" s="1"/>
      <c r="Q1348" s="33"/>
      <c r="R1348" s="112" t="s">
        <v>157</v>
      </c>
      <c r="S1348" s="7" t="str">
        <f>EMENTARIO[[#This Row],[NR]]&amp;" - "&amp;EMENTARIO[[#This Row],[Especificação]]</f>
        <v>1.2.1.9.07.2.4 - Contribuição sobre a Arrecadação dos Fundos de Investimentos Regionais - Parcelamentos - Dívida Ativa - Multas e Juros de Mora da Dívida Ativa</v>
      </c>
    </row>
    <row r="1349" spans="2:19" ht="30" x14ac:dyDescent="0.25">
      <c r="B1349" s="128"/>
      <c r="C1349" s="19" t="s">
        <v>1513</v>
      </c>
      <c r="D1349" s="19" t="s">
        <v>1522</v>
      </c>
      <c r="E1349" s="19" t="s">
        <v>1513</v>
      </c>
      <c r="F1349" s="19" t="s">
        <v>1525</v>
      </c>
      <c r="G1349" s="19" t="s">
        <v>1531</v>
      </c>
      <c r="H1349" s="19" t="s">
        <v>1522</v>
      </c>
      <c r="I1349" s="19" t="s">
        <v>1524</v>
      </c>
      <c r="J1349" s="19" t="s">
        <v>9753</v>
      </c>
      <c r="K1349" s="21" t="s">
        <v>5541</v>
      </c>
      <c r="L1349" s="19" t="str">
        <f t="shared" si="42"/>
        <v>A</v>
      </c>
      <c r="M1349" s="19">
        <f t="shared" si="43"/>
        <v>7</v>
      </c>
      <c r="N1349" s="20" t="s">
        <v>51</v>
      </c>
      <c r="O1349" s="1" t="s">
        <v>2521</v>
      </c>
      <c r="P1349" s="1"/>
      <c r="Q1349" s="33"/>
      <c r="R1349" s="112" t="s">
        <v>157</v>
      </c>
      <c r="S1349" s="7" t="str">
        <f>EMENTARIO[[#This Row],[NR]]&amp;" - "&amp;EMENTARIO[[#This Row],[Especificação]]</f>
        <v>1.2.1.9.07.2.5 - Contribuição sobre a Arrecadação dos Fundos de Investimentos Regionais - Parcelamentos - Multas</v>
      </c>
    </row>
    <row r="1350" spans="2:19" ht="30" x14ac:dyDescent="0.25">
      <c r="B1350" s="128"/>
      <c r="C1350" s="19" t="s">
        <v>1513</v>
      </c>
      <c r="D1350" s="19" t="s">
        <v>1522</v>
      </c>
      <c r="E1350" s="19" t="s">
        <v>1513</v>
      </c>
      <c r="F1350" s="19" t="s">
        <v>1525</v>
      </c>
      <c r="G1350" s="19" t="s">
        <v>1531</v>
      </c>
      <c r="H1350" s="19" t="s">
        <v>1522</v>
      </c>
      <c r="I1350" s="19" t="s">
        <v>1518</v>
      </c>
      <c r="J1350" s="19" t="s">
        <v>9754</v>
      </c>
      <c r="K1350" s="21" t="s">
        <v>5542</v>
      </c>
      <c r="L1350" s="19" t="str">
        <f t="shared" si="42"/>
        <v>A</v>
      </c>
      <c r="M1350" s="19">
        <f t="shared" si="43"/>
        <v>7</v>
      </c>
      <c r="N1350" s="20" t="s">
        <v>51</v>
      </c>
      <c r="O1350" s="1" t="s">
        <v>2521</v>
      </c>
      <c r="P1350" s="1"/>
      <c r="Q1350" s="33"/>
      <c r="R1350" s="112" t="s">
        <v>157</v>
      </c>
      <c r="S1350" s="7" t="str">
        <f>EMENTARIO[[#This Row],[NR]]&amp;" - "&amp;EMENTARIO[[#This Row],[Especificação]]</f>
        <v>1.2.1.9.07.2.6 - Contribuição sobre a Arrecadação dos Fundos de Investimentos Regionais - Parcelamentos - Juros de Mora</v>
      </c>
    </row>
    <row r="1351" spans="2:19" ht="30" x14ac:dyDescent="0.25">
      <c r="B1351" s="128"/>
      <c r="C1351" s="19" t="s">
        <v>1513</v>
      </c>
      <c r="D1351" s="19" t="s">
        <v>1522</v>
      </c>
      <c r="E1351" s="19" t="s">
        <v>1513</v>
      </c>
      <c r="F1351" s="19" t="s">
        <v>1525</v>
      </c>
      <c r="G1351" s="19" t="s">
        <v>1531</v>
      </c>
      <c r="H1351" s="19" t="s">
        <v>1522</v>
      </c>
      <c r="I1351" s="19" t="s">
        <v>1520</v>
      </c>
      <c r="J1351" s="19" t="s">
        <v>9755</v>
      </c>
      <c r="K1351" s="21" t="s">
        <v>5543</v>
      </c>
      <c r="L1351" s="19" t="str">
        <f t="shared" si="42"/>
        <v>A</v>
      </c>
      <c r="M1351" s="19">
        <f t="shared" si="43"/>
        <v>7</v>
      </c>
      <c r="N1351" s="20" t="s">
        <v>51</v>
      </c>
      <c r="O1351" s="1" t="s">
        <v>2521</v>
      </c>
      <c r="P1351" s="1"/>
      <c r="Q1351" s="33"/>
      <c r="R1351" s="112" t="s">
        <v>157</v>
      </c>
      <c r="S1351" s="7" t="str">
        <f>EMENTARIO[[#This Row],[NR]]&amp;" - "&amp;EMENTARIO[[#This Row],[Especificação]]</f>
        <v>1.2.1.9.07.2.7 - Contribuição sobre a Arrecadação dos Fundos de Investimentos Regionais - Parcelamentos - Dívida Ativa - Multas da Dívida Ativa</v>
      </c>
    </row>
    <row r="1352" spans="2:19" ht="30" x14ac:dyDescent="0.25">
      <c r="B1352" s="128"/>
      <c r="C1352" s="19" t="s">
        <v>1513</v>
      </c>
      <c r="D1352" s="19" t="s">
        <v>1522</v>
      </c>
      <c r="E1352" s="19" t="s">
        <v>1513</v>
      </c>
      <c r="F1352" s="19" t="s">
        <v>1525</v>
      </c>
      <c r="G1352" s="19" t="s">
        <v>1531</v>
      </c>
      <c r="H1352" s="19" t="s">
        <v>1522</v>
      </c>
      <c r="I1352" s="19" t="s">
        <v>1521</v>
      </c>
      <c r="J1352" s="19" t="s">
        <v>9756</v>
      </c>
      <c r="K1352" s="21" t="s">
        <v>5544</v>
      </c>
      <c r="L1352" s="19" t="str">
        <f t="shared" si="42"/>
        <v>A</v>
      </c>
      <c r="M1352" s="19">
        <f t="shared" si="43"/>
        <v>7</v>
      </c>
      <c r="N1352" s="20" t="s">
        <v>51</v>
      </c>
      <c r="O1352" s="1" t="s">
        <v>2521</v>
      </c>
      <c r="P1352" s="1"/>
      <c r="Q1352" s="33"/>
      <c r="R1352" s="112" t="s">
        <v>157</v>
      </c>
      <c r="S1352" s="7" t="str">
        <f>EMENTARIO[[#This Row],[NR]]&amp;" - "&amp;EMENTARIO[[#This Row],[Especificação]]</f>
        <v>1.2.1.9.07.2.8 - Contribuição sobre a Arrecadação dos Fundos de Investimentos Regionais - Parcelamentos - Juros de Mora da Dívida Ativa</v>
      </c>
    </row>
    <row r="1353" spans="2:19" ht="45" x14ac:dyDescent="0.25">
      <c r="B1353" s="128"/>
      <c r="C1353" s="19" t="s">
        <v>1513</v>
      </c>
      <c r="D1353" s="19" t="s">
        <v>1522</v>
      </c>
      <c r="E1353" s="19" t="s">
        <v>1513</v>
      </c>
      <c r="F1353" s="19" t="s">
        <v>1525</v>
      </c>
      <c r="G1353" s="19" t="s">
        <v>1534</v>
      </c>
      <c r="H1353" s="19" t="s">
        <v>1516</v>
      </c>
      <c r="I1353" s="19" t="s">
        <v>1516</v>
      </c>
      <c r="J1353" s="19" t="s">
        <v>9757</v>
      </c>
      <c r="K1353" s="21" t="s">
        <v>3234</v>
      </c>
      <c r="L1353" s="19" t="str">
        <f t="shared" si="42"/>
        <v>S</v>
      </c>
      <c r="M1353" s="19">
        <f t="shared" si="43"/>
        <v>5</v>
      </c>
      <c r="N1353" s="20" t="s">
        <v>51</v>
      </c>
      <c r="O1353" s="1" t="s">
        <v>3235</v>
      </c>
      <c r="P1353" s="1"/>
      <c r="Q1353" s="33"/>
      <c r="R1353" s="112" t="s">
        <v>157</v>
      </c>
      <c r="S1353" s="7" t="str">
        <f>EMENTARIO[[#This Row],[NR]]&amp;" - "&amp;EMENTARIO[[#This Row],[Especificação]]</f>
        <v>1.2.1.9.10.0.0 - Contribuição sobre Movimentação ou Transmissão de Valores e de Créditos e Direitos de Natureza Financeira</v>
      </c>
    </row>
    <row r="1354" spans="2:19" ht="45" x14ac:dyDescent="0.25">
      <c r="B1354" s="128"/>
      <c r="C1354" s="19" t="s">
        <v>1513</v>
      </c>
      <c r="D1354" s="19" t="s">
        <v>1522</v>
      </c>
      <c r="E1354" s="19" t="s">
        <v>1513</v>
      </c>
      <c r="F1354" s="19" t="s">
        <v>1525</v>
      </c>
      <c r="G1354" s="19" t="s">
        <v>1534</v>
      </c>
      <c r="H1354" s="19" t="s">
        <v>1513</v>
      </c>
      <c r="I1354" s="19" t="s">
        <v>1516</v>
      </c>
      <c r="J1354" s="19" t="s">
        <v>9758</v>
      </c>
      <c r="K1354" s="21" t="s">
        <v>3234</v>
      </c>
      <c r="L1354" s="19" t="str">
        <f t="shared" si="42"/>
        <v>S</v>
      </c>
      <c r="M1354" s="19">
        <f t="shared" si="43"/>
        <v>6</v>
      </c>
      <c r="N1354" s="20" t="s">
        <v>45</v>
      </c>
      <c r="O1354" s="1" t="s">
        <v>3236</v>
      </c>
      <c r="P1354" s="1"/>
      <c r="Q1354" s="33"/>
      <c r="R1354" s="112" t="s">
        <v>157</v>
      </c>
      <c r="S1354" s="7" t="str">
        <f>EMENTARIO[[#This Row],[NR]]&amp;" - "&amp;EMENTARIO[[#This Row],[Especificação]]</f>
        <v>1.2.1.9.10.1.0 - Contribuição sobre Movimentação ou Transmissão de Valores e de Créditos e Direitos de Natureza Financeira</v>
      </c>
    </row>
    <row r="1355" spans="2:19" ht="30" x14ac:dyDescent="0.25">
      <c r="B1355" s="128"/>
      <c r="C1355" s="19" t="s">
        <v>1513</v>
      </c>
      <c r="D1355" s="19" t="s">
        <v>1522</v>
      </c>
      <c r="E1355" s="19" t="s">
        <v>1513</v>
      </c>
      <c r="F1355" s="19" t="s">
        <v>1525</v>
      </c>
      <c r="G1355" s="19" t="s">
        <v>1534</v>
      </c>
      <c r="H1355" s="19" t="s">
        <v>1513</v>
      </c>
      <c r="I1355" s="19" t="s">
        <v>1513</v>
      </c>
      <c r="J1355" s="19" t="s">
        <v>9759</v>
      </c>
      <c r="K1355" s="21" t="s">
        <v>5545</v>
      </c>
      <c r="L1355" s="19" t="str">
        <f t="shared" si="42"/>
        <v>A</v>
      </c>
      <c r="M1355" s="19">
        <f t="shared" si="43"/>
        <v>7</v>
      </c>
      <c r="N1355" s="20" t="s">
        <v>51</v>
      </c>
      <c r="O1355" s="1" t="s">
        <v>2521</v>
      </c>
      <c r="P1355" s="1" t="s">
        <v>4411</v>
      </c>
      <c r="Q1355" s="33"/>
      <c r="R1355" s="112">
        <v>45126</v>
      </c>
      <c r="S1355" s="7" t="str">
        <f>EMENTARIO[[#This Row],[NR]]&amp;" - "&amp;EMENTARIO[[#This Row],[Especificação]]</f>
        <v>1.2.1.9.10.1.1 - Contribuição sobre Movimentação ou Transmissão de Valores e de Créditos e Direitos de Natureza Financeira - Principal</v>
      </c>
    </row>
    <row r="1356" spans="2:19" ht="30" x14ac:dyDescent="0.25">
      <c r="B1356" s="128"/>
      <c r="C1356" s="19" t="s">
        <v>1513</v>
      </c>
      <c r="D1356" s="19" t="s">
        <v>1522</v>
      </c>
      <c r="E1356" s="19" t="s">
        <v>1513</v>
      </c>
      <c r="F1356" s="19" t="s">
        <v>1525</v>
      </c>
      <c r="G1356" s="19" t="s">
        <v>1534</v>
      </c>
      <c r="H1356" s="19" t="s">
        <v>1513</v>
      </c>
      <c r="I1356" s="19" t="s">
        <v>1522</v>
      </c>
      <c r="J1356" s="19" t="s">
        <v>9760</v>
      </c>
      <c r="K1356" s="21" t="s">
        <v>5546</v>
      </c>
      <c r="L1356" s="19" t="str">
        <f t="shared" si="42"/>
        <v>A</v>
      </c>
      <c r="M1356" s="19">
        <f t="shared" si="43"/>
        <v>7</v>
      </c>
      <c r="N1356" s="20" t="s">
        <v>51</v>
      </c>
      <c r="O1356" s="1" t="s">
        <v>2521</v>
      </c>
      <c r="P1356" s="1"/>
      <c r="Q1356" s="33"/>
      <c r="R1356" s="112">
        <v>45126</v>
      </c>
      <c r="S1356" s="7" t="str">
        <f>EMENTARIO[[#This Row],[NR]]&amp;" - "&amp;EMENTARIO[[#This Row],[Especificação]]</f>
        <v>1.2.1.9.10.1.2 - Contribuição sobre Movimentação ou Transmissão de Valores e de Créditos e Direitos de Natureza Financeira - Multas e Juros de Mora</v>
      </c>
    </row>
    <row r="1357" spans="2:19" ht="30" x14ac:dyDescent="0.25">
      <c r="B1357" s="128"/>
      <c r="C1357" s="19" t="s">
        <v>1513</v>
      </c>
      <c r="D1357" s="19" t="s">
        <v>1522</v>
      </c>
      <c r="E1357" s="19" t="s">
        <v>1513</v>
      </c>
      <c r="F1357" s="19" t="s">
        <v>1525</v>
      </c>
      <c r="G1357" s="19" t="s">
        <v>1534</v>
      </c>
      <c r="H1357" s="19" t="s">
        <v>1513</v>
      </c>
      <c r="I1357" s="19" t="s">
        <v>1514</v>
      </c>
      <c r="J1357" s="19" t="s">
        <v>9761</v>
      </c>
      <c r="K1357" s="21" t="s">
        <v>5547</v>
      </c>
      <c r="L1357" s="19" t="str">
        <f t="shared" si="42"/>
        <v>A</v>
      </c>
      <c r="M1357" s="19">
        <f t="shared" si="43"/>
        <v>7</v>
      </c>
      <c r="N1357" s="20" t="s">
        <v>51</v>
      </c>
      <c r="O1357" s="1" t="s">
        <v>2521</v>
      </c>
      <c r="P1357" s="1"/>
      <c r="Q1357" s="33"/>
      <c r="R1357" s="112" t="s">
        <v>157</v>
      </c>
      <c r="S1357" s="7" t="str">
        <f>EMENTARIO[[#This Row],[NR]]&amp;" - "&amp;EMENTARIO[[#This Row],[Especificação]]</f>
        <v>1.2.1.9.10.1.3 - Contribuição sobre Movimentação ou Transmissão de Valores e de Créditos e Direitos de Natureza Financeira - Dívida Ativa</v>
      </c>
    </row>
    <row r="1358" spans="2:19" ht="45" x14ac:dyDescent="0.25">
      <c r="B1358" s="128"/>
      <c r="C1358" s="19" t="s">
        <v>1513</v>
      </c>
      <c r="D1358" s="19" t="s">
        <v>1522</v>
      </c>
      <c r="E1358" s="19" t="s">
        <v>1513</v>
      </c>
      <c r="F1358" s="19" t="s">
        <v>1525</v>
      </c>
      <c r="G1358" s="19" t="s">
        <v>1534</v>
      </c>
      <c r="H1358" s="19" t="s">
        <v>1513</v>
      </c>
      <c r="I1358" s="19" t="s">
        <v>1523</v>
      </c>
      <c r="J1358" s="19" t="s">
        <v>9762</v>
      </c>
      <c r="K1358" s="21" t="s">
        <v>5548</v>
      </c>
      <c r="L1358" s="19" t="str">
        <f t="shared" si="42"/>
        <v>A</v>
      </c>
      <c r="M1358" s="19">
        <f t="shared" si="43"/>
        <v>7</v>
      </c>
      <c r="N1358" s="20" t="s">
        <v>51</v>
      </c>
      <c r="O1358" s="1" t="s">
        <v>2521</v>
      </c>
      <c r="P1358" s="1"/>
      <c r="Q1358" s="33"/>
      <c r="R1358" s="112" t="s">
        <v>157</v>
      </c>
      <c r="S1358" s="7" t="str">
        <f>EMENTARIO[[#This Row],[NR]]&amp;" - "&amp;EMENTARIO[[#This Row],[Especificação]]</f>
        <v>1.2.1.9.10.1.4 - Contribuição sobre Movimentação ou Transmissão de Valores e de Créditos e Direitos de Natureza Financeira - Dívida Ativa - Multas e Juros de Mora da Dívida Ativa</v>
      </c>
    </row>
    <row r="1359" spans="2:19" ht="30" x14ac:dyDescent="0.25">
      <c r="B1359" s="128"/>
      <c r="C1359" s="19" t="s">
        <v>1513</v>
      </c>
      <c r="D1359" s="19" t="s">
        <v>1522</v>
      </c>
      <c r="E1359" s="19" t="s">
        <v>1513</v>
      </c>
      <c r="F1359" s="19" t="s">
        <v>1525</v>
      </c>
      <c r="G1359" s="19" t="s">
        <v>1534</v>
      </c>
      <c r="H1359" s="19" t="s">
        <v>1513</v>
      </c>
      <c r="I1359" s="19" t="s">
        <v>1524</v>
      </c>
      <c r="J1359" s="19" t="s">
        <v>9763</v>
      </c>
      <c r="K1359" s="21" t="s">
        <v>5549</v>
      </c>
      <c r="L1359" s="19" t="str">
        <f t="shared" si="42"/>
        <v>A</v>
      </c>
      <c r="M1359" s="19">
        <f t="shared" si="43"/>
        <v>7</v>
      </c>
      <c r="N1359" s="20" t="s">
        <v>51</v>
      </c>
      <c r="O1359" s="1" t="s">
        <v>2521</v>
      </c>
      <c r="P1359" s="1"/>
      <c r="Q1359" s="33"/>
      <c r="R1359" s="112" t="s">
        <v>157</v>
      </c>
      <c r="S1359" s="7" t="str">
        <f>EMENTARIO[[#This Row],[NR]]&amp;" - "&amp;EMENTARIO[[#This Row],[Especificação]]</f>
        <v>1.2.1.9.10.1.5 - Contribuição sobre Movimentação ou Transmissão de Valores e de Créditos e Direitos de Natureza Financeira - Multas</v>
      </c>
    </row>
    <row r="1360" spans="2:19" ht="30" x14ac:dyDescent="0.25">
      <c r="B1360" s="128"/>
      <c r="C1360" s="19" t="s">
        <v>1513</v>
      </c>
      <c r="D1360" s="19" t="s">
        <v>1522</v>
      </c>
      <c r="E1360" s="19" t="s">
        <v>1513</v>
      </c>
      <c r="F1360" s="19" t="s">
        <v>1525</v>
      </c>
      <c r="G1360" s="19" t="s">
        <v>1534</v>
      </c>
      <c r="H1360" s="19" t="s">
        <v>1513</v>
      </c>
      <c r="I1360" s="19" t="s">
        <v>1518</v>
      </c>
      <c r="J1360" s="19" t="s">
        <v>9764</v>
      </c>
      <c r="K1360" s="21" t="s">
        <v>5550</v>
      </c>
      <c r="L1360" s="19" t="str">
        <f t="shared" si="42"/>
        <v>A</v>
      </c>
      <c r="M1360" s="19">
        <f t="shared" si="43"/>
        <v>7</v>
      </c>
      <c r="N1360" s="20" t="s">
        <v>51</v>
      </c>
      <c r="O1360" s="1" t="s">
        <v>2521</v>
      </c>
      <c r="P1360" s="1"/>
      <c r="Q1360" s="33"/>
      <c r="R1360" s="112" t="s">
        <v>157</v>
      </c>
      <c r="S1360" s="7" t="str">
        <f>EMENTARIO[[#This Row],[NR]]&amp;" - "&amp;EMENTARIO[[#This Row],[Especificação]]</f>
        <v>1.2.1.9.10.1.6 - Contribuição sobre Movimentação ou Transmissão de Valores e de Créditos e Direitos de Natureza Financeira - Juros de Mora</v>
      </c>
    </row>
    <row r="1361" spans="2:19" ht="30" x14ac:dyDescent="0.25">
      <c r="B1361" s="128"/>
      <c r="C1361" s="19" t="s">
        <v>1513</v>
      </c>
      <c r="D1361" s="19" t="s">
        <v>1522</v>
      </c>
      <c r="E1361" s="19" t="s">
        <v>1513</v>
      </c>
      <c r="F1361" s="19" t="s">
        <v>1525</v>
      </c>
      <c r="G1361" s="19" t="s">
        <v>1534</v>
      </c>
      <c r="H1361" s="19" t="s">
        <v>1513</v>
      </c>
      <c r="I1361" s="19" t="s">
        <v>1520</v>
      </c>
      <c r="J1361" s="19" t="s">
        <v>9765</v>
      </c>
      <c r="K1361" s="21" t="s">
        <v>5551</v>
      </c>
      <c r="L1361" s="19" t="str">
        <f t="shared" si="42"/>
        <v>A</v>
      </c>
      <c r="M1361" s="19">
        <f t="shared" si="43"/>
        <v>7</v>
      </c>
      <c r="N1361" s="20" t="s">
        <v>51</v>
      </c>
      <c r="O1361" s="1" t="s">
        <v>2521</v>
      </c>
      <c r="P1361" s="1"/>
      <c r="Q1361" s="33"/>
      <c r="R1361" s="112" t="s">
        <v>157</v>
      </c>
      <c r="S1361" s="7" t="str">
        <f>EMENTARIO[[#This Row],[NR]]&amp;" - "&amp;EMENTARIO[[#This Row],[Especificação]]</f>
        <v>1.2.1.9.10.1.7 - Contribuição sobre Movimentação ou Transmissão de Valores e de Créditos e Direitos de Natureza Financeira - Dívida Ativa - Multas da Dívida Ativa</v>
      </c>
    </row>
    <row r="1362" spans="2:19" ht="30" x14ac:dyDescent="0.25">
      <c r="B1362" s="128"/>
      <c r="C1362" s="19" t="s">
        <v>1513</v>
      </c>
      <c r="D1362" s="19" t="s">
        <v>1522</v>
      </c>
      <c r="E1362" s="19" t="s">
        <v>1513</v>
      </c>
      <c r="F1362" s="19" t="s">
        <v>1525</v>
      </c>
      <c r="G1362" s="19" t="s">
        <v>1534</v>
      </c>
      <c r="H1362" s="19" t="s">
        <v>1513</v>
      </c>
      <c r="I1362" s="19" t="s">
        <v>1521</v>
      </c>
      <c r="J1362" s="19" t="s">
        <v>9766</v>
      </c>
      <c r="K1362" s="21" t="s">
        <v>5552</v>
      </c>
      <c r="L1362" s="19" t="str">
        <f t="shared" si="42"/>
        <v>A</v>
      </c>
      <c r="M1362" s="19">
        <f t="shared" si="43"/>
        <v>7</v>
      </c>
      <c r="N1362" s="20" t="s">
        <v>51</v>
      </c>
      <c r="O1362" s="1" t="s">
        <v>2521</v>
      </c>
      <c r="P1362" s="1"/>
      <c r="Q1362" s="33"/>
      <c r="R1362" s="112" t="s">
        <v>157</v>
      </c>
      <c r="S1362" s="7" t="str">
        <f>EMENTARIO[[#This Row],[NR]]&amp;" - "&amp;EMENTARIO[[#This Row],[Especificação]]</f>
        <v>1.2.1.9.10.1.8 - Contribuição sobre Movimentação ou Transmissão de Valores e de Créditos e Direitos de Natureza Financeira - Juros de Mora da Dívida Ativa</v>
      </c>
    </row>
    <row r="1363" spans="2:19" ht="60" x14ac:dyDescent="0.25">
      <c r="B1363" s="128"/>
      <c r="C1363" s="19" t="s">
        <v>1513</v>
      </c>
      <c r="D1363" s="19" t="s">
        <v>1522</v>
      </c>
      <c r="E1363" s="19" t="s">
        <v>1513</v>
      </c>
      <c r="F1363" s="19" t="s">
        <v>1525</v>
      </c>
      <c r="G1363" s="19" t="s">
        <v>1534</v>
      </c>
      <c r="H1363" s="19" t="s">
        <v>1522</v>
      </c>
      <c r="I1363" s="19" t="s">
        <v>1516</v>
      </c>
      <c r="J1363" s="19" t="s">
        <v>9767</v>
      </c>
      <c r="K1363" s="21" t="s">
        <v>3237</v>
      </c>
      <c r="L1363" s="19" t="str">
        <f t="shared" si="42"/>
        <v>S</v>
      </c>
      <c r="M1363" s="19">
        <f t="shared" si="43"/>
        <v>6</v>
      </c>
      <c r="N1363" s="20" t="s">
        <v>51</v>
      </c>
      <c r="O1363" s="1" t="s">
        <v>3238</v>
      </c>
      <c r="P1363" s="1"/>
      <c r="Q1363" s="33"/>
      <c r="R1363" s="112" t="s">
        <v>157</v>
      </c>
      <c r="S1363" s="7" t="str">
        <f>EMENTARIO[[#This Row],[NR]]&amp;" - "&amp;EMENTARIO[[#This Row],[Especificação]]</f>
        <v>1.2.1.9.10.2.0 - Contribuição sobre Movimentação ou Transmissão de Valores e de Créditos e Direitos de Natureza Financeira - Parcelamentos</v>
      </c>
    </row>
    <row r="1364" spans="2:19" ht="30" x14ac:dyDescent="0.25">
      <c r="B1364" s="128"/>
      <c r="C1364" s="19" t="s">
        <v>1513</v>
      </c>
      <c r="D1364" s="19" t="s">
        <v>1522</v>
      </c>
      <c r="E1364" s="19" t="s">
        <v>1513</v>
      </c>
      <c r="F1364" s="19" t="s">
        <v>1525</v>
      </c>
      <c r="G1364" s="19" t="s">
        <v>1534</v>
      </c>
      <c r="H1364" s="19" t="s">
        <v>1522</v>
      </c>
      <c r="I1364" s="19" t="s">
        <v>1513</v>
      </c>
      <c r="J1364" s="19" t="s">
        <v>9768</v>
      </c>
      <c r="K1364" s="21" t="s">
        <v>5553</v>
      </c>
      <c r="L1364" s="19" t="str">
        <f t="shared" si="42"/>
        <v>A</v>
      </c>
      <c r="M1364" s="19">
        <f t="shared" si="43"/>
        <v>7</v>
      </c>
      <c r="N1364" s="20" t="s">
        <v>51</v>
      </c>
      <c r="O1364" s="1" t="s">
        <v>2521</v>
      </c>
      <c r="P1364" s="1"/>
      <c r="Q1364" s="33"/>
      <c r="R1364" s="112" t="s">
        <v>157</v>
      </c>
      <c r="S1364" s="7" t="str">
        <f>EMENTARIO[[#This Row],[NR]]&amp;" - "&amp;EMENTARIO[[#This Row],[Especificação]]</f>
        <v>1.2.1.9.10.2.1 - Contribuição sobre Movimentação ou Transmissão de Valores e de Créditos e Direitos de Natureza Financeira - Parcelamentos - Principal</v>
      </c>
    </row>
    <row r="1365" spans="2:19" ht="30" x14ac:dyDescent="0.25">
      <c r="B1365" s="128"/>
      <c r="C1365" s="19" t="s">
        <v>1513</v>
      </c>
      <c r="D1365" s="19" t="s">
        <v>1522</v>
      </c>
      <c r="E1365" s="19" t="s">
        <v>1513</v>
      </c>
      <c r="F1365" s="19" t="s">
        <v>1525</v>
      </c>
      <c r="G1365" s="19" t="s">
        <v>1534</v>
      </c>
      <c r="H1365" s="19" t="s">
        <v>1522</v>
      </c>
      <c r="I1365" s="19" t="s">
        <v>1522</v>
      </c>
      <c r="J1365" s="19" t="s">
        <v>9769</v>
      </c>
      <c r="K1365" s="21" t="s">
        <v>5554</v>
      </c>
      <c r="L1365" s="19" t="str">
        <f t="shared" si="42"/>
        <v>A</v>
      </c>
      <c r="M1365" s="19">
        <f t="shared" si="43"/>
        <v>7</v>
      </c>
      <c r="N1365" s="20" t="s">
        <v>51</v>
      </c>
      <c r="O1365" s="1" t="s">
        <v>2521</v>
      </c>
      <c r="P1365" s="1"/>
      <c r="Q1365" s="33"/>
      <c r="R1365" s="112" t="s">
        <v>157</v>
      </c>
      <c r="S1365" s="7" t="str">
        <f>EMENTARIO[[#This Row],[NR]]&amp;" - "&amp;EMENTARIO[[#This Row],[Especificação]]</f>
        <v>1.2.1.9.10.2.2 - Contribuição sobre Movimentação ou Transmissão de Valores e de Créditos e Direitos de Natureza Financeira - Parcelamentos - Multas e Juros de Mora</v>
      </c>
    </row>
    <row r="1366" spans="2:19" ht="30" x14ac:dyDescent="0.25">
      <c r="B1366" s="128"/>
      <c r="C1366" s="19" t="s">
        <v>1513</v>
      </c>
      <c r="D1366" s="19" t="s">
        <v>1522</v>
      </c>
      <c r="E1366" s="19" t="s">
        <v>1513</v>
      </c>
      <c r="F1366" s="19" t="s">
        <v>1525</v>
      </c>
      <c r="G1366" s="19" t="s">
        <v>1534</v>
      </c>
      <c r="H1366" s="19" t="s">
        <v>1522</v>
      </c>
      <c r="I1366" s="19" t="s">
        <v>1514</v>
      </c>
      <c r="J1366" s="19" t="s">
        <v>9770</v>
      </c>
      <c r="K1366" s="21" t="s">
        <v>5555</v>
      </c>
      <c r="L1366" s="19" t="str">
        <f t="shared" si="42"/>
        <v>A</v>
      </c>
      <c r="M1366" s="19">
        <f t="shared" si="43"/>
        <v>7</v>
      </c>
      <c r="N1366" s="20" t="s">
        <v>45</v>
      </c>
      <c r="O1366" s="1" t="s">
        <v>2521</v>
      </c>
      <c r="P1366" s="1"/>
      <c r="Q1366" s="33"/>
      <c r="R1366" s="112" t="s">
        <v>157</v>
      </c>
      <c r="S1366" s="7" t="str">
        <f>EMENTARIO[[#This Row],[NR]]&amp;" - "&amp;EMENTARIO[[#This Row],[Especificação]]</f>
        <v>1.2.1.9.10.2.3 - Contribuição sobre Movimentação ou Transmissão de Valores e de Créditos e Direitos de Natureza Financeira - Parcelamentos - Dívida Ativa</v>
      </c>
    </row>
    <row r="1367" spans="2:19" ht="45" x14ac:dyDescent="0.25">
      <c r="B1367" s="128"/>
      <c r="C1367" s="19" t="s">
        <v>1513</v>
      </c>
      <c r="D1367" s="19" t="s">
        <v>1522</v>
      </c>
      <c r="E1367" s="19" t="s">
        <v>1513</v>
      </c>
      <c r="F1367" s="19" t="s">
        <v>1525</v>
      </c>
      <c r="G1367" s="19" t="s">
        <v>1534</v>
      </c>
      <c r="H1367" s="19" t="s">
        <v>1522</v>
      </c>
      <c r="I1367" s="19" t="s">
        <v>1523</v>
      </c>
      <c r="J1367" s="19" t="s">
        <v>9771</v>
      </c>
      <c r="K1367" s="21" t="s">
        <v>5556</v>
      </c>
      <c r="L1367" s="19" t="str">
        <f t="shared" si="42"/>
        <v>A</v>
      </c>
      <c r="M1367" s="19">
        <f t="shared" si="43"/>
        <v>7</v>
      </c>
      <c r="N1367" s="20" t="s">
        <v>45</v>
      </c>
      <c r="O1367" s="1" t="s">
        <v>2521</v>
      </c>
      <c r="P1367" s="1"/>
      <c r="Q1367" s="33"/>
      <c r="R1367" s="112" t="s">
        <v>157</v>
      </c>
      <c r="S1367" s="7" t="str">
        <f>EMENTARIO[[#This Row],[NR]]&amp;" - "&amp;EMENTARIO[[#This Row],[Especificação]]</f>
        <v>1.2.1.9.10.2.4 - Contribuição sobre Movimentação ou Transmissão de Valores e de Créditos e Direitos de Natureza Financeira - Parcelamentos - Dívida Ativa - Multas e Juros de Mora da Dívida Ativa</v>
      </c>
    </row>
    <row r="1368" spans="2:19" ht="30" x14ac:dyDescent="0.25">
      <c r="B1368" s="128"/>
      <c r="C1368" s="19" t="s">
        <v>1513</v>
      </c>
      <c r="D1368" s="19" t="s">
        <v>1522</v>
      </c>
      <c r="E1368" s="19" t="s">
        <v>1513</v>
      </c>
      <c r="F1368" s="19" t="s">
        <v>1525</v>
      </c>
      <c r="G1368" s="19" t="s">
        <v>1534</v>
      </c>
      <c r="H1368" s="19" t="s">
        <v>1522</v>
      </c>
      <c r="I1368" s="19" t="s">
        <v>1524</v>
      </c>
      <c r="J1368" s="19" t="s">
        <v>9772</v>
      </c>
      <c r="K1368" s="21" t="s">
        <v>5557</v>
      </c>
      <c r="L1368" s="19" t="str">
        <f t="shared" si="42"/>
        <v>A</v>
      </c>
      <c r="M1368" s="19">
        <f t="shared" si="43"/>
        <v>7</v>
      </c>
      <c r="N1368" s="20" t="s">
        <v>51</v>
      </c>
      <c r="O1368" s="1" t="s">
        <v>2521</v>
      </c>
      <c r="P1368" s="1"/>
      <c r="Q1368" s="33"/>
      <c r="R1368" s="112" t="s">
        <v>157</v>
      </c>
      <c r="S1368" s="7" t="str">
        <f>EMENTARIO[[#This Row],[NR]]&amp;" - "&amp;EMENTARIO[[#This Row],[Especificação]]</f>
        <v>1.2.1.9.10.2.5 - Contribuição sobre Movimentação ou Transmissão de Valores e de Créditos e Direitos de Natureza Financeira - Parcelamentos - Multas</v>
      </c>
    </row>
    <row r="1369" spans="2:19" ht="30" x14ac:dyDescent="0.25">
      <c r="B1369" s="128"/>
      <c r="C1369" s="19" t="s">
        <v>1513</v>
      </c>
      <c r="D1369" s="19" t="s">
        <v>1522</v>
      </c>
      <c r="E1369" s="19" t="s">
        <v>1513</v>
      </c>
      <c r="F1369" s="19" t="s">
        <v>1525</v>
      </c>
      <c r="G1369" s="19" t="s">
        <v>1534</v>
      </c>
      <c r="H1369" s="19" t="s">
        <v>1522</v>
      </c>
      <c r="I1369" s="19" t="s">
        <v>1518</v>
      </c>
      <c r="J1369" s="19" t="s">
        <v>9773</v>
      </c>
      <c r="K1369" s="21" t="s">
        <v>5558</v>
      </c>
      <c r="L1369" s="19" t="str">
        <f t="shared" si="42"/>
        <v>A</v>
      </c>
      <c r="M1369" s="19">
        <f t="shared" si="43"/>
        <v>7</v>
      </c>
      <c r="N1369" s="20" t="s">
        <v>51</v>
      </c>
      <c r="O1369" s="1" t="s">
        <v>2521</v>
      </c>
      <c r="P1369" s="1"/>
      <c r="Q1369" s="33"/>
      <c r="R1369" s="112" t="s">
        <v>157</v>
      </c>
      <c r="S1369" s="34" t="str">
        <f>EMENTARIO[[#This Row],[NR]]&amp;" - "&amp;EMENTARIO[[#This Row],[Especificação]]</f>
        <v>1.2.1.9.10.2.6 - Contribuição sobre Movimentação ou Transmissão de Valores e de Créditos e Direitos de Natureza Financeira - Parcelamentos - Juros de Mora</v>
      </c>
    </row>
    <row r="1370" spans="2:19" ht="45" x14ac:dyDescent="0.25">
      <c r="B1370" s="128"/>
      <c r="C1370" s="19" t="s">
        <v>1513</v>
      </c>
      <c r="D1370" s="19" t="s">
        <v>1522</v>
      </c>
      <c r="E1370" s="19" t="s">
        <v>1513</v>
      </c>
      <c r="F1370" s="19" t="s">
        <v>1525</v>
      </c>
      <c r="G1370" s="19" t="s">
        <v>1534</v>
      </c>
      <c r="H1370" s="19" t="s">
        <v>1522</v>
      </c>
      <c r="I1370" s="19" t="s">
        <v>1520</v>
      </c>
      <c r="J1370" s="19" t="s">
        <v>9774</v>
      </c>
      <c r="K1370" s="21" t="s">
        <v>5559</v>
      </c>
      <c r="L1370" s="19" t="str">
        <f t="shared" si="42"/>
        <v>A</v>
      </c>
      <c r="M1370" s="19">
        <f t="shared" si="43"/>
        <v>7</v>
      </c>
      <c r="N1370" s="20" t="s">
        <v>51</v>
      </c>
      <c r="O1370" s="1" t="s">
        <v>2521</v>
      </c>
      <c r="P1370" s="1"/>
      <c r="Q1370" s="33"/>
      <c r="R1370" s="112" t="s">
        <v>157</v>
      </c>
      <c r="S1370" s="7" t="str">
        <f>EMENTARIO[[#This Row],[NR]]&amp;" - "&amp;EMENTARIO[[#This Row],[Especificação]]</f>
        <v>1.2.1.9.10.2.7 - Contribuição sobre Movimentação ou Transmissão de Valores e de Créditos e Direitos de Natureza Financeira - Parcelamentos - Dívida Ativa - Multas da Dívida Ativa</v>
      </c>
    </row>
    <row r="1371" spans="2:19" ht="45" x14ac:dyDescent="0.25">
      <c r="B1371" s="128"/>
      <c r="C1371" s="19" t="s">
        <v>1513</v>
      </c>
      <c r="D1371" s="19" t="s">
        <v>1522</v>
      </c>
      <c r="E1371" s="19" t="s">
        <v>1513</v>
      </c>
      <c r="F1371" s="19" t="s">
        <v>1525</v>
      </c>
      <c r="G1371" s="19" t="s">
        <v>1534</v>
      </c>
      <c r="H1371" s="19" t="s">
        <v>1522</v>
      </c>
      <c r="I1371" s="19" t="s">
        <v>1521</v>
      </c>
      <c r="J1371" s="19" t="s">
        <v>9775</v>
      </c>
      <c r="K1371" s="21" t="s">
        <v>5560</v>
      </c>
      <c r="L1371" s="19" t="str">
        <f t="shared" si="42"/>
        <v>A</v>
      </c>
      <c r="M1371" s="19">
        <f t="shared" si="43"/>
        <v>7</v>
      </c>
      <c r="N1371" s="20" t="s">
        <v>51</v>
      </c>
      <c r="O1371" s="1" t="s">
        <v>2521</v>
      </c>
      <c r="P1371" s="1"/>
      <c r="Q1371" s="33"/>
      <c r="R1371" s="112" t="s">
        <v>157</v>
      </c>
      <c r="S1371" s="7" t="str">
        <f>EMENTARIO[[#This Row],[NR]]&amp;" - "&amp;EMENTARIO[[#This Row],[Especificação]]</f>
        <v>1.2.1.9.10.2.8 - Contribuição sobre Movimentação ou Transmissão de Valores e de Créditos e Direitos de Natureza Financeira - Parcelamentos - Juros de Mora da Dívida Ativa</v>
      </c>
    </row>
    <row r="1372" spans="2:19" ht="30" x14ac:dyDescent="0.25">
      <c r="B1372" s="128"/>
      <c r="C1372" s="19" t="s">
        <v>1513</v>
      </c>
      <c r="D1372" s="19" t="s">
        <v>1522</v>
      </c>
      <c r="E1372" s="19" t="s">
        <v>1513</v>
      </c>
      <c r="F1372" s="19" t="s">
        <v>1525</v>
      </c>
      <c r="G1372" s="19" t="s">
        <v>1537</v>
      </c>
      <c r="H1372" s="19" t="s">
        <v>1516</v>
      </c>
      <c r="I1372" s="19" t="s">
        <v>1516</v>
      </c>
      <c r="J1372" s="19" t="s">
        <v>9776</v>
      </c>
      <c r="K1372" s="21" t="s">
        <v>4390</v>
      </c>
      <c r="L1372" s="19" t="str">
        <f t="shared" si="42"/>
        <v>S</v>
      </c>
      <c r="M1372" s="19">
        <f t="shared" si="43"/>
        <v>5</v>
      </c>
      <c r="N1372" s="20" t="s">
        <v>51</v>
      </c>
      <c r="O1372" s="1" t="s">
        <v>4430</v>
      </c>
      <c r="P1372" s="1" t="s">
        <v>2572</v>
      </c>
      <c r="Q1372" s="33"/>
      <c r="R1372" s="112"/>
      <c r="S1372" s="7" t="str">
        <f>EMENTARIO[[#This Row],[NR]]&amp;" - "&amp;EMENTARIO[[#This Row],[Especificação]]</f>
        <v>1.2.1.9.50.0.0 - Outras Contribuições Previdenciárias</v>
      </c>
    </row>
    <row r="1373" spans="2:19" ht="30" x14ac:dyDescent="0.25">
      <c r="B1373" s="128"/>
      <c r="C1373" s="19" t="s">
        <v>1513</v>
      </c>
      <c r="D1373" s="19" t="s">
        <v>1522</v>
      </c>
      <c r="E1373" s="19" t="s">
        <v>1513</v>
      </c>
      <c r="F1373" s="19" t="s">
        <v>1525</v>
      </c>
      <c r="G1373" s="19" t="s">
        <v>1537</v>
      </c>
      <c r="H1373" s="19" t="s">
        <v>1513</v>
      </c>
      <c r="I1373" s="19" t="s">
        <v>1516</v>
      </c>
      <c r="J1373" s="19" t="s">
        <v>9777</v>
      </c>
      <c r="K1373" s="21" t="s">
        <v>4392</v>
      </c>
      <c r="L1373" s="19" t="str">
        <f t="shared" si="42"/>
        <v>S</v>
      </c>
      <c r="M1373" s="19">
        <f t="shared" si="43"/>
        <v>6</v>
      </c>
      <c r="N1373" s="20" t="s">
        <v>51</v>
      </c>
      <c r="O1373" s="1" t="s">
        <v>4393</v>
      </c>
      <c r="P1373" s="1" t="s">
        <v>2572</v>
      </c>
      <c r="Q1373" s="33"/>
      <c r="R1373" s="112"/>
      <c r="S1373" s="7" t="str">
        <f>EMENTARIO[[#This Row],[NR]]&amp;" - "&amp;EMENTARIO[[#This Row],[Especificação]]</f>
        <v>1.2.1.9.50.1.0 - Contribuições Previdenciárias de Benefícios Mantidos pelo Tesouro</v>
      </c>
    </row>
    <row r="1374" spans="2:19" ht="30" x14ac:dyDescent="0.25">
      <c r="B1374" s="128"/>
      <c r="C1374" s="19" t="s">
        <v>1513</v>
      </c>
      <c r="D1374" s="19" t="s">
        <v>1522</v>
      </c>
      <c r="E1374" s="19" t="s">
        <v>1513</v>
      </c>
      <c r="F1374" s="19" t="s">
        <v>1525</v>
      </c>
      <c r="G1374" s="19" t="s">
        <v>1537</v>
      </c>
      <c r="H1374" s="19" t="s">
        <v>1513</v>
      </c>
      <c r="I1374" s="19" t="s">
        <v>1513</v>
      </c>
      <c r="J1374" s="19" t="s">
        <v>9778</v>
      </c>
      <c r="K1374" s="21" t="s">
        <v>4431</v>
      </c>
      <c r="L1374" s="19" t="str">
        <f t="shared" si="42"/>
        <v>A</v>
      </c>
      <c r="M1374" s="19">
        <f t="shared" si="43"/>
        <v>7</v>
      </c>
      <c r="N1374" s="20" t="s">
        <v>51</v>
      </c>
      <c r="O1374" s="1" t="s">
        <v>2521</v>
      </c>
      <c r="P1374" s="1" t="s">
        <v>2572</v>
      </c>
      <c r="Q1374" s="33"/>
      <c r="R1374" s="112"/>
      <c r="S1374" s="7" t="str">
        <f>EMENTARIO[[#This Row],[NR]]&amp;" - "&amp;EMENTARIO[[#This Row],[Especificação]]</f>
        <v>1.2.1.9.50.1.1 - Contribuições Previdenciárias de Benefícios Mantidos pelo Tesouro - Principal</v>
      </c>
    </row>
    <row r="1375" spans="2:19" ht="30" x14ac:dyDescent="0.25">
      <c r="B1375" s="128"/>
      <c r="C1375" s="19" t="s">
        <v>1513</v>
      </c>
      <c r="D1375" s="19" t="s">
        <v>1522</v>
      </c>
      <c r="E1375" s="19" t="s">
        <v>1513</v>
      </c>
      <c r="F1375" s="19" t="s">
        <v>1525</v>
      </c>
      <c r="G1375" s="19" t="s">
        <v>1537</v>
      </c>
      <c r="H1375" s="19" t="s">
        <v>1513</v>
      </c>
      <c r="I1375" s="19" t="s">
        <v>1522</v>
      </c>
      <c r="J1375" s="19" t="s">
        <v>9779</v>
      </c>
      <c r="K1375" s="21" t="s">
        <v>4432</v>
      </c>
      <c r="L1375" s="19" t="str">
        <f t="shared" si="42"/>
        <v>A</v>
      </c>
      <c r="M1375" s="19">
        <f t="shared" si="43"/>
        <v>7</v>
      </c>
      <c r="N1375" s="20" t="s">
        <v>51</v>
      </c>
      <c r="O1375" s="1" t="s">
        <v>2521</v>
      </c>
      <c r="P1375" s="1" t="s">
        <v>2572</v>
      </c>
      <c r="Q1375" s="33"/>
      <c r="R1375" s="112"/>
      <c r="S1375" s="7" t="str">
        <f>EMENTARIO[[#This Row],[NR]]&amp;" - "&amp;EMENTARIO[[#This Row],[Especificação]]</f>
        <v>1.2.1.9.50.1.2 - Contribuições Previdenciárias de Benefícios Mantidos pelo Tesouro - Multas e Juros de Mora</v>
      </c>
    </row>
    <row r="1376" spans="2:19" ht="30" x14ac:dyDescent="0.25">
      <c r="B1376" s="7"/>
      <c r="C1376" s="19" t="s">
        <v>1513</v>
      </c>
      <c r="D1376" s="19" t="s">
        <v>1522</v>
      </c>
      <c r="E1376" s="19" t="s">
        <v>1513</v>
      </c>
      <c r="F1376" s="19" t="s">
        <v>1525</v>
      </c>
      <c r="G1376" s="19" t="s">
        <v>1537</v>
      </c>
      <c r="H1376" s="19" t="s">
        <v>1513</v>
      </c>
      <c r="I1376" s="19" t="s">
        <v>1514</v>
      </c>
      <c r="J1376" s="19" t="s">
        <v>9780</v>
      </c>
      <c r="K1376" s="21" t="s">
        <v>4433</v>
      </c>
      <c r="L1376" s="19" t="str">
        <f t="shared" si="42"/>
        <v>A</v>
      </c>
      <c r="M1376" s="19">
        <f t="shared" si="43"/>
        <v>7</v>
      </c>
      <c r="N1376" s="20" t="s">
        <v>51</v>
      </c>
      <c r="O1376" s="1" t="s">
        <v>2521</v>
      </c>
      <c r="P1376" s="1" t="s">
        <v>2572</v>
      </c>
      <c r="Q1376" s="33"/>
      <c r="R1376" s="112"/>
      <c r="S1376" s="7" t="str">
        <f>EMENTARIO[[#This Row],[NR]]&amp;" - "&amp;EMENTARIO[[#This Row],[Especificação]]</f>
        <v>1.2.1.9.50.1.3 - Contribuições Previdenciárias de Benefícios Mantidos pelo Tesouro - Dívida Ativa</v>
      </c>
    </row>
    <row r="1377" spans="2:19" ht="30" x14ac:dyDescent="0.25">
      <c r="B1377" s="7"/>
      <c r="C1377" s="19" t="s">
        <v>1513</v>
      </c>
      <c r="D1377" s="19" t="s">
        <v>1522</v>
      </c>
      <c r="E1377" s="19" t="s">
        <v>1513</v>
      </c>
      <c r="F1377" s="19" t="s">
        <v>1525</v>
      </c>
      <c r="G1377" s="19" t="s">
        <v>1537</v>
      </c>
      <c r="H1377" s="19" t="s">
        <v>1513</v>
      </c>
      <c r="I1377" s="19" t="s">
        <v>1523</v>
      </c>
      <c r="J1377" s="19" t="s">
        <v>9781</v>
      </c>
      <c r="K1377" s="21" t="s">
        <v>5561</v>
      </c>
      <c r="L1377" s="19" t="str">
        <f t="shared" si="42"/>
        <v>A</v>
      </c>
      <c r="M1377" s="19">
        <f t="shared" si="43"/>
        <v>7</v>
      </c>
      <c r="N1377" s="20" t="s">
        <v>45</v>
      </c>
      <c r="O1377" s="1" t="s">
        <v>2521</v>
      </c>
      <c r="P1377" s="1"/>
      <c r="Q1377" s="33"/>
      <c r="R1377" s="112" t="s">
        <v>157</v>
      </c>
      <c r="S1377" s="7" t="str">
        <f>EMENTARIO[[#This Row],[NR]]&amp;" - "&amp;EMENTARIO[[#This Row],[Especificação]]</f>
        <v>1.2.1.9.50.1.4 - Contribuições Previdenciárias de Benefícios Mantidos pelo Tesouro - Dívida Ativa - Multas e Juros de Mora da Dívida Ativa</v>
      </c>
    </row>
    <row r="1378" spans="2:19" ht="30" x14ac:dyDescent="0.25">
      <c r="B1378" s="128"/>
      <c r="C1378" s="19" t="s">
        <v>1513</v>
      </c>
      <c r="D1378" s="19" t="s">
        <v>1522</v>
      </c>
      <c r="E1378" s="19" t="s">
        <v>1513</v>
      </c>
      <c r="F1378" s="19" t="s">
        <v>1525</v>
      </c>
      <c r="G1378" s="19" t="s">
        <v>1537</v>
      </c>
      <c r="H1378" s="19" t="s">
        <v>1513</v>
      </c>
      <c r="I1378" s="19" t="s">
        <v>1524</v>
      </c>
      <c r="J1378" s="19" t="s">
        <v>9782</v>
      </c>
      <c r="K1378" s="21" t="s">
        <v>5562</v>
      </c>
      <c r="L1378" s="19" t="str">
        <f t="shared" si="42"/>
        <v>A</v>
      </c>
      <c r="M1378" s="19">
        <f t="shared" si="43"/>
        <v>7</v>
      </c>
      <c r="N1378" s="20" t="s">
        <v>45</v>
      </c>
      <c r="O1378" s="1" t="s">
        <v>2521</v>
      </c>
      <c r="P1378" s="1" t="s">
        <v>2093</v>
      </c>
      <c r="Q1378" s="33"/>
      <c r="R1378" s="112" t="s">
        <v>157</v>
      </c>
      <c r="S1378" s="7" t="str">
        <f>EMENTARIO[[#This Row],[NR]]&amp;" - "&amp;EMENTARIO[[#This Row],[Especificação]]</f>
        <v>1.2.1.9.50.1.5 - Contribuições Previdenciárias de Benefícios Mantidos pelo Tesouro - Multas</v>
      </c>
    </row>
    <row r="1379" spans="2:19" ht="30" x14ac:dyDescent="0.25">
      <c r="B1379" s="128"/>
      <c r="C1379" s="19" t="s">
        <v>1513</v>
      </c>
      <c r="D1379" s="19" t="s">
        <v>1522</v>
      </c>
      <c r="E1379" s="19" t="s">
        <v>1513</v>
      </c>
      <c r="F1379" s="19" t="s">
        <v>1525</v>
      </c>
      <c r="G1379" s="19" t="s">
        <v>1537</v>
      </c>
      <c r="H1379" s="19" t="s">
        <v>1513</v>
      </c>
      <c r="I1379" s="19" t="s">
        <v>1518</v>
      </c>
      <c r="J1379" s="19" t="s">
        <v>9783</v>
      </c>
      <c r="K1379" s="21" t="s">
        <v>4436</v>
      </c>
      <c r="L1379" s="19" t="str">
        <f t="shared" si="42"/>
        <v>A</v>
      </c>
      <c r="M1379" s="19">
        <f t="shared" si="43"/>
        <v>7</v>
      </c>
      <c r="N1379" s="20" t="s">
        <v>51</v>
      </c>
      <c r="O1379" s="1" t="s">
        <v>2521</v>
      </c>
      <c r="P1379" s="1" t="s">
        <v>4050</v>
      </c>
      <c r="Q1379" s="33"/>
      <c r="R1379" s="112">
        <v>45126</v>
      </c>
      <c r="S1379" s="7" t="str">
        <f>EMENTARIO[[#This Row],[NR]]&amp;" - "&amp;EMENTARIO[[#This Row],[Especificação]]</f>
        <v>1.2.1.9.50.1.6 - Contribuições Previdenciárias de Benefícios Mantidos pelo Tesouro - Juros de Mora</v>
      </c>
    </row>
    <row r="1380" spans="2:19" ht="30" x14ac:dyDescent="0.25">
      <c r="B1380" s="128"/>
      <c r="C1380" s="19" t="s">
        <v>1513</v>
      </c>
      <c r="D1380" s="19" t="s">
        <v>1522</v>
      </c>
      <c r="E1380" s="19" t="s">
        <v>1513</v>
      </c>
      <c r="F1380" s="19" t="s">
        <v>1525</v>
      </c>
      <c r="G1380" s="19" t="s">
        <v>1537</v>
      </c>
      <c r="H1380" s="19" t="s">
        <v>1513</v>
      </c>
      <c r="I1380" s="19" t="s">
        <v>1520</v>
      </c>
      <c r="J1380" s="19" t="s">
        <v>9784</v>
      </c>
      <c r="K1380" s="21" t="s">
        <v>4437</v>
      </c>
      <c r="L1380" s="19" t="str">
        <f t="shared" si="42"/>
        <v>A</v>
      </c>
      <c r="M1380" s="19">
        <f t="shared" si="43"/>
        <v>7</v>
      </c>
      <c r="N1380" s="20" t="s">
        <v>51</v>
      </c>
      <c r="O1380" s="1" t="s">
        <v>2521</v>
      </c>
      <c r="P1380" s="1"/>
      <c r="Q1380" s="33"/>
      <c r="R1380" s="112">
        <v>45126</v>
      </c>
      <c r="S1380" s="7" t="str">
        <f>EMENTARIO[[#This Row],[NR]]&amp;" - "&amp;EMENTARIO[[#This Row],[Especificação]]</f>
        <v>1.2.1.9.50.1.7 - Contribuições Previdenciárias de Benefícios Mantidos pelo Tesouro - Dívida Ativa - Multas da Dívida Ativa</v>
      </c>
    </row>
    <row r="1381" spans="2:19" ht="30" x14ac:dyDescent="0.25">
      <c r="B1381" s="128"/>
      <c r="C1381" s="19" t="s">
        <v>1513</v>
      </c>
      <c r="D1381" s="19" t="s">
        <v>1522</v>
      </c>
      <c r="E1381" s="19" t="s">
        <v>1513</v>
      </c>
      <c r="F1381" s="19" t="s">
        <v>1525</v>
      </c>
      <c r="G1381" s="19" t="s">
        <v>1537</v>
      </c>
      <c r="H1381" s="19" t="s">
        <v>1513</v>
      </c>
      <c r="I1381" s="19" t="s">
        <v>1521</v>
      </c>
      <c r="J1381" s="19" t="s">
        <v>9785</v>
      </c>
      <c r="K1381" s="21" t="s">
        <v>4438</v>
      </c>
      <c r="L1381" s="19" t="str">
        <f t="shared" si="42"/>
        <v>A</v>
      </c>
      <c r="M1381" s="19">
        <f t="shared" si="43"/>
        <v>7</v>
      </c>
      <c r="N1381" s="20" t="s">
        <v>51</v>
      </c>
      <c r="O1381" s="1" t="s">
        <v>2521</v>
      </c>
      <c r="P1381" s="1"/>
      <c r="Q1381" s="33"/>
      <c r="R1381" s="112">
        <v>45126</v>
      </c>
      <c r="S1381" s="7" t="str">
        <f>EMENTARIO[[#This Row],[NR]]&amp;" - "&amp;EMENTARIO[[#This Row],[Especificação]]</f>
        <v>1.2.1.9.50.1.8 - Contribuições Previdenciárias de Benefícios Mantidos pelo Tesouro - Juros de Mora da Dívida Ativa</v>
      </c>
    </row>
    <row r="1382" spans="2:19" ht="30" x14ac:dyDescent="0.25">
      <c r="B1382" s="128"/>
      <c r="C1382" s="19" t="s">
        <v>1513</v>
      </c>
      <c r="D1382" s="19" t="s">
        <v>1522</v>
      </c>
      <c r="E1382" s="19" t="s">
        <v>1513</v>
      </c>
      <c r="F1382" s="19" t="s">
        <v>1525</v>
      </c>
      <c r="G1382" s="19" t="s">
        <v>1537</v>
      </c>
      <c r="H1382" s="19" t="s">
        <v>1525</v>
      </c>
      <c r="I1382" s="19" t="s">
        <v>1516</v>
      </c>
      <c r="J1382" s="19" t="s">
        <v>9786</v>
      </c>
      <c r="K1382" s="21" t="s">
        <v>4394</v>
      </c>
      <c r="L1382" s="19" t="str">
        <f t="shared" si="42"/>
        <v>S</v>
      </c>
      <c r="M1382" s="19">
        <f t="shared" si="43"/>
        <v>6</v>
      </c>
      <c r="N1382" s="20" t="s">
        <v>51</v>
      </c>
      <c r="O1382" s="1" t="s">
        <v>4395</v>
      </c>
      <c r="P1382" s="1"/>
      <c r="Q1382" s="33"/>
      <c r="R1382" s="112">
        <v>45126</v>
      </c>
      <c r="S1382" s="7" t="str">
        <f>EMENTARIO[[#This Row],[NR]]&amp;" - "&amp;EMENTARIO[[#This Row],[Especificação]]</f>
        <v>1.2.1.9.50.9.0 - Demais Contribuições Previdenciárias</v>
      </c>
    </row>
    <row r="1383" spans="2:19" x14ac:dyDescent="0.25">
      <c r="B1383" s="128"/>
      <c r="C1383" s="19" t="s">
        <v>1513</v>
      </c>
      <c r="D1383" s="19" t="s">
        <v>1522</v>
      </c>
      <c r="E1383" s="19" t="s">
        <v>1513</v>
      </c>
      <c r="F1383" s="19" t="s">
        <v>1525</v>
      </c>
      <c r="G1383" s="19" t="s">
        <v>1537</v>
      </c>
      <c r="H1383" s="19" t="s">
        <v>1525</v>
      </c>
      <c r="I1383" s="19" t="s">
        <v>1513</v>
      </c>
      <c r="J1383" s="19" t="s">
        <v>9787</v>
      </c>
      <c r="K1383" s="21" t="s">
        <v>4456</v>
      </c>
      <c r="L1383" s="19" t="str">
        <f t="shared" si="42"/>
        <v>A</v>
      </c>
      <c r="M1383" s="19">
        <f t="shared" si="43"/>
        <v>7</v>
      </c>
      <c r="N1383" s="20" t="s">
        <v>51</v>
      </c>
      <c r="O1383" s="1" t="s">
        <v>2521</v>
      </c>
      <c r="P1383" s="1"/>
      <c r="Q1383" s="33"/>
      <c r="R1383" s="112" t="s">
        <v>157</v>
      </c>
      <c r="S1383" s="7" t="str">
        <f>EMENTARIO[[#This Row],[NR]]&amp;" - "&amp;EMENTARIO[[#This Row],[Especificação]]</f>
        <v>1.2.1.9.50.9.1 - Demais Contribuições Previdenciárias - Principal</v>
      </c>
    </row>
    <row r="1384" spans="2:19" x14ac:dyDescent="0.25">
      <c r="B1384" s="128"/>
      <c r="C1384" s="19" t="s">
        <v>1513</v>
      </c>
      <c r="D1384" s="19" t="s">
        <v>1522</v>
      </c>
      <c r="E1384" s="19" t="s">
        <v>1513</v>
      </c>
      <c r="F1384" s="19" t="s">
        <v>1525</v>
      </c>
      <c r="G1384" s="19" t="s">
        <v>1537</v>
      </c>
      <c r="H1384" s="19" t="s">
        <v>1525</v>
      </c>
      <c r="I1384" s="19" t="s">
        <v>1522</v>
      </c>
      <c r="J1384" s="19" t="s">
        <v>9788</v>
      </c>
      <c r="K1384" s="21" t="s">
        <v>4457</v>
      </c>
      <c r="L1384" s="19" t="str">
        <f t="shared" si="42"/>
        <v>A</v>
      </c>
      <c r="M1384" s="19">
        <f t="shared" si="43"/>
        <v>7</v>
      </c>
      <c r="N1384" s="20" t="s">
        <v>51</v>
      </c>
      <c r="O1384" s="1" t="s">
        <v>2521</v>
      </c>
      <c r="P1384" s="1"/>
      <c r="Q1384" s="33"/>
      <c r="R1384" s="112" t="s">
        <v>157</v>
      </c>
      <c r="S1384" s="7" t="str">
        <f>EMENTARIO[[#This Row],[NR]]&amp;" - "&amp;EMENTARIO[[#This Row],[Especificação]]</f>
        <v>1.2.1.9.50.9.2 - Demais Contribuições Previdenciárias - Multas e Juros de Mora</v>
      </c>
    </row>
    <row r="1385" spans="2:19" x14ac:dyDescent="0.25">
      <c r="B1385" s="128"/>
      <c r="C1385" s="19" t="s">
        <v>1513</v>
      </c>
      <c r="D1385" s="19" t="s">
        <v>1522</v>
      </c>
      <c r="E1385" s="19" t="s">
        <v>1513</v>
      </c>
      <c r="F1385" s="19" t="s">
        <v>1525</v>
      </c>
      <c r="G1385" s="19" t="s">
        <v>1537</v>
      </c>
      <c r="H1385" s="19" t="s">
        <v>1525</v>
      </c>
      <c r="I1385" s="19" t="s">
        <v>1514</v>
      </c>
      <c r="J1385" s="19" t="s">
        <v>9789</v>
      </c>
      <c r="K1385" s="21" t="s">
        <v>4458</v>
      </c>
      <c r="L1385" s="19" t="str">
        <f t="shared" si="42"/>
        <v>A</v>
      </c>
      <c r="M1385" s="19">
        <f t="shared" si="43"/>
        <v>7</v>
      </c>
      <c r="N1385" s="20" t="s">
        <v>51</v>
      </c>
      <c r="O1385" s="1" t="s">
        <v>2521</v>
      </c>
      <c r="P1385" s="1"/>
      <c r="Q1385" s="33"/>
      <c r="R1385" s="112" t="s">
        <v>157</v>
      </c>
      <c r="S1385" s="7" t="str">
        <f>EMENTARIO[[#This Row],[NR]]&amp;" - "&amp;EMENTARIO[[#This Row],[Especificação]]</f>
        <v>1.2.1.9.50.9.3 - Demais Contribuições Previdenciárias - Dívida Ativa</v>
      </c>
    </row>
    <row r="1386" spans="2:19" ht="30" x14ac:dyDescent="0.25">
      <c r="B1386" s="128"/>
      <c r="C1386" s="19" t="s">
        <v>1513</v>
      </c>
      <c r="D1386" s="19" t="s">
        <v>1522</v>
      </c>
      <c r="E1386" s="19" t="s">
        <v>1513</v>
      </c>
      <c r="F1386" s="19" t="s">
        <v>1525</v>
      </c>
      <c r="G1386" s="19" t="s">
        <v>1537</v>
      </c>
      <c r="H1386" s="19" t="s">
        <v>1525</v>
      </c>
      <c r="I1386" s="19" t="s">
        <v>1523</v>
      </c>
      <c r="J1386" s="19" t="s">
        <v>9790</v>
      </c>
      <c r="K1386" s="21" t="s">
        <v>5563</v>
      </c>
      <c r="L1386" s="19" t="str">
        <f t="shared" si="42"/>
        <v>A</v>
      </c>
      <c r="M1386" s="19">
        <f t="shared" si="43"/>
        <v>7</v>
      </c>
      <c r="N1386" s="20" t="s">
        <v>51</v>
      </c>
      <c r="O1386" s="1" t="s">
        <v>2521</v>
      </c>
      <c r="P1386" s="1"/>
      <c r="Q1386" s="33"/>
      <c r="R1386" s="112" t="s">
        <v>157</v>
      </c>
      <c r="S1386" s="7" t="str">
        <f>EMENTARIO[[#This Row],[NR]]&amp;" - "&amp;EMENTARIO[[#This Row],[Especificação]]</f>
        <v>1.2.1.9.50.9.4 - Demais Contribuições Previdenciárias - Dívida Ativa - Multas e Juros de Mora da Dívida Ativa</v>
      </c>
    </row>
    <row r="1387" spans="2:19" x14ac:dyDescent="0.25">
      <c r="B1387" s="128"/>
      <c r="C1387" s="19" t="s">
        <v>1513</v>
      </c>
      <c r="D1387" s="19" t="s">
        <v>1522</v>
      </c>
      <c r="E1387" s="19" t="s">
        <v>1513</v>
      </c>
      <c r="F1387" s="19" t="s">
        <v>1525</v>
      </c>
      <c r="G1387" s="19" t="s">
        <v>1537</v>
      </c>
      <c r="H1387" s="19" t="s">
        <v>1525</v>
      </c>
      <c r="I1387" s="19" t="s">
        <v>1524</v>
      </c>
      <c r="J1387" s="19" t="s">
        <v>9791</v>
      </c>
      <c r="K1387" s="21" t="s">
        <v>4460</v>
      </c>
      <c r="L1387" s="19" t="str">
        <f t="shared" si="42"/>
        <v>A</v>
      </c>
      <c r="M1387" s="19">
        <f t="shared" si="43"/>
        <v>7</v>
      </c>
      <c r="N1387" s="20" t="s">
        <v>51</v>
      </c>
      <c r="O1387" s="1" t="s">
        <v>2521</v>
      </c>
      <c r="P1387" s="1"/>
      <c r="Q1387" s="33"/>
      <c r="R1387" s="112" t="s">
        <v>157</v>
      </c>
      <c r="S1387" s="7" t="str">
        <f>EMENTARIO[[#This Row],[NR]]&amp;" - "&amp;EMENTARIO[[#This Row],[Especificação]]</f>
        <v>1.2.1.9.50.9.5 - Demais Contribuições Previdenciárias - Multas</v>
      </c>
    </row>
    <row r="1388" spans="2:19" x14ac:dyDescent="0.25">
      <c r="B1388" s="128"/>
      <c r="C1388" s="19" t="s">
        <v>1513</v>
      </c>
      <c r="D1388" s="19" t="s">
        <v>1522</v>
      </c>
      <c r="E1388" s="19" t="s">
        <v>1513</v>
      </c>
      <c r="F1388" s="19" t="s">
        <v>1525</v>
      </c>
      <c r="G1388" s="19" t="s">
        <v>1537</v>
      </c>
      <c r="H1388" s="19" t="s">
        <v>1525</v>
      </c>
      <c r="I1388" s="19" t="s">
        <v>1518</v>
      </c>
      <c r="J1388" s="19" t="s">
        <v>9792</v>
      </c>
      <c r="K1388" s="21" t="s">
        <v>4461</v>
      </c>
      <c r="L1388" s="19" t="str">
        <f t="shared" si="42"/>
        <v>A</v>
      </c>
      <c r="M1388" s="19">
        <f t="shared" si="43"/>
        <v>7</v>
      </c>
      <c r="N1388" s="20" t="s">
        <v>51</v>
      </c>
      <c r="O1388" s="1" t="s">
        <v>2521</v>
      </c>
      <c r="P1388" s="1"/>
      <c r="Q1388" s="33"/>
      <c r="R1388" s="112" t="s">
        <v>157</v>
      </c>
      <c r="S1388" s="7" t="str">
        <f>EMENTARIO[[#This Row],[NR]]&amp;" - "&amp;EMENTARIO[[#This Row],[Especificação]]</f>
        <v>1.2.1.9.50.9.6 - Demais Contribuições Previdenciárias - Juros de Mora</v>
      </c>
    </row>
    <row r="1389" spans="2:19" x14ac:dyDescent="0.25">
      <c r="B1389" s="128"/>
      <c r="C1389" s="19" t="s">
        <v>1513</v>
      </c>
      <c r="D1389" s="19" t="s">
        <v>1522</v>
      </c>
      <c r="E1389" s="19" t="s">
        <v>1513</v>
      </c>
      <c r="F1389" s="19" t="s">
        <v>1525</v>
      </c>
      <c r="G1389" s="19" t="s">
        <v>1537</v>
      </c>
      <c r="H1389" s="19" t="s">
        <v>1525</v>
      </c>
      <c r="I1389" s="19" t="s">
        <v>1520</v>
      </c>
      <c r="J1389" s="19" t="s">
        <v>9793</v>
      </c>
      <c r="K1389" s="21" t="s">
        <v>5564</v>
      </c>
      <c r="L1389" s="19" t="str">
        <f t="shared" si="42"/>
        <v>A</v>
      </c>
      <c r="M1389" s="19">
        <f t="shared" si="43"/>
        <v>7</v>
      </c>
      <c r="N1389" s="20" t="s">
        <v>51</v>
      </c>
      <c r="O1389" s="1" t="s">
        <v>2521</v>
      </c>
      <c r="P1389" s="1"/>
      <c r="Q1389" s="33"/>
      <c r="R1389" s="112" t="s">
        <v>157</v>
      </c>
      <c r="S1389" s="7" t="str">
        <f>EMENTARIO[[#This Row],[NR]]&amp;" - "&amp;EMENTARIO[[#This Row],[Especificação]]</f>
        <v>1.2.1.9.50.9.7 - Demais Contribuições Previdenciárias - Dívida Ativa - Multas da Dívida Ativa</v>
      </c>
    </row>
    <row r="1390" spans="2:19" x14ac:dyDescent="0.25">
      <c r="B1390" s="128"/>
      <c r="C1390" s="19" t="s">
        <v>1513</v>
      </c>
      <c r="D1390" s="19" t="s">
        <v>1522</v>
      </c>
      <c r="E1390" s="19" t="s">
        <v>1513</v>
      </c>
      <c r="F1390" s="19" t="s">
        <v>1525</v>
      </c>
      <c r="G1390" s="19" t="s">
        <v>1537</v>
      </c>
      <c r="H1390" s="19" t="s">
        <v>1525</v>
      </c>
      <c r="I1390" s="19" t="s">
        <v>1521</v>
      </c>
      <c r="J1390" s="19" t="s">
        <v>9794</v>
      </c>
      <c r="K1390" s="21" t="s">
        <v>4463</v>
      </c>
      <c r="L1390" s="19" t="str">
        <f t="shared" si="42"/>
        <v>A</v>
      </c>
      <c r="M1390" s="19">
        <f t="shared" si="43"/>
        <v>7</v>
      </c>
      <c r="N1390" s="20" t="s">
        <v>51</v>
      </c>
      <c r="O1390" s="1" t="s">
        <v>2521</v>
      </c>
      <c r="P1390" s="1"/>
      <c r="Q1390" s="33"/>
      <c r="R1390" s="112" t="s">
        <v>157</v>
      </c>
      <c r="S1390" s="7" t="str">
        <f>EMENTARIO[[#This Row],[NR]]&amp;" - "&amp;EMENTARIO[[#This Row],[Especificação]]</f>
        <v>1.2.1.9.50.9.8 - Demais Contribuições Previdenciárias - Juros de Mora da Dívida Ativa</v>
      </c>
    </row>
    <row r="1391" spans="2:19" ht="30" x14ac:dyDescent="0.25">
      <c r="B1391" s="128"/>
      <c r="C1391" s="19" t="s">
        <v>1513</v>
      </c>
      <c r="D1391" s="19" t="s">
        <v>1522</v>
      </c>
      <c r="E1391" s="19" t="s">
        <v>1513</v>
      </c>
      <c r="F1391" s="19" t="s">
        <v>1525</v>
      </c>
      <c r="G1391" s="19" t="s">
        <v>1529</v>
      </c>
      <c r="H1391" s="19" t="s">
        <v>1516</v>
      </c>
      <c r="I1391" s="19" t="s">
        <v>1516</v>
      </c>
      <c r="J1391" s="19" t="s">
        <v>9795</v>
      </c>
      <c r="K1391" s="21" t="s">
        <v>174</v>
      </c>
      <c r="L1391" s="19" t="str">
        <f t="shared" si="42"/>
        <v>S</v>
      </c>
      <c r="M1391" s="19">
        <f t="shared" si="43"/>
        <v>5</v>
      </c>
      <c r="N1391" s="20" t="s">
        <v>51</v>
      </c>
      <c r="O1391" s="1" t="s">
        <v>175</v>
      </c>
      <c r="P1391" s="1"/>
      <c r="Q1391" s="33"/>
      <c r="R1391" s="112" t="s">
        <v>157</v>
      </c>
      <c r="S1391" s="7" t="str">
        <f>EMENTARIO[[#This Row],[NR]]&amp;" - "&amp;EMENTARIO[[#This Row],[Especificação]]</f>
        <v>1.2.1.9.99.0.0 - Demais Contribuições Sociais</v>
      </c>
    </row>
    <row r="1392" spans="2:19" ht="75" x14ac:dyDescent="0.25">
      <c r="B1392" s="128"/>
      <c r="C1392" s="19" t="s">
        <v>1513</v>
      </c>
      <c r="D1392" s="19" t="s">
        <v>1522</v>
      </c>
      <c r="E1392" s="19" t="s">
        <v>1513</v>
      </c>
      <c r="F1392" s="19" t="s">
        <v>1525</v>
      </c>
      <c r="G1392" s="19" t="s">
        <v>1529</v>
      </c>
      <c r="H1392" s="19" t="s">
        <v>1513</v>
      </c>
      <c r="I1392" s="19" t="s">
        <v>1516</v>
      </c>
      <c r="J1392" s="19" t="s">
        <v>9796</v>
      </c>
      <c r="K1392" s="21" t="s">
        <v>3239</v>
      </c>
      <c r="L1392" s="19" t="str">
        <f t="shared" si="42"/>
        <v>S</v>
      </c>
      <c r="M1392" s="19">
        <f t="shared" si="43"/>
        <v>6</v>
      </c>
      <c r="N1392" s="20" t="s">
        <v>51</v>
      </c>
      <c r="O1392" s="1" t="s">
        <v>176</v>
      </c>
      <c r="P1392" s="1"/>
      <c r="Q1392" s="33"/>
      <c r="R1392" s="112" t="s">
        <v>157</v>
      </c>
      <c r="S1392" s="7" t="str">
        <f>EMENTARIO[[#This Row],[NR]]&amp;" - "&amp;EMENTARIO[[#This Row],[Especificação]]</f>
        <v>1.2.1.9.99.1.0 - Demais Contribuições Sociais Não Arrecadadas e Não Projetadas pela RFB</v>
      </c>
    </row>
    <row r="1393" spans="2:19" ht="30" x14ac:dyDescent="0.25">
      <c r="B1393" s="128"/>
      <c r="C1393" s="19" t="s">
        <v>1513</v>
      </c>
      <c r="D1393" s="19" t="s">
        <v>1522</v>
      </c>
      <c r="E1393" s="19" t="s">
        <v>1513</v>
      </c>
      <c r="F1393" s="19" t="s">
        <v>1525</v>
      </c>
      <c r="G1393" s="19" t="s">
        <v>1529</v>
      </c>
      <c r="H1393" s="19" t="s">
        <v>1513</v>
      </c>
      <c r="I1393" s="19" t="s">
        <v>1513</v>
      </c>
      <c r="J1393" s="19" t="s">
        <v>9797</v>
      </c>
      <c r="K1393" s="21" t="s">
        <v>5565</v>
      </c>
      <c r="L1393" s="19" t="str">
        <f t="shared" si="42"/>
        <v>A</v>
      </c>
      <c r="M1393" s="19">
        <f t="shared" si="43"/>
        <v>7</v>
      </c>
      <c r="N1393" s="20" t="s">
        <v>51</v>
      </c>
      <c r="O1393" s="1" t="s">
        <v>2521</v>
      </c>
      <c r="P1393" s="1"/>
      <c r="Q1393" s="33"/>
      <c r="R1393" s="112" t="s">
        <v>157</v>
      </c>
      <c r="S1393" s="7" t="str">
        <f>EMENTARIO[[#This Row],[NR]]&amp;" - "&amp;EMENTARIO[[#This Row],[Especificação]]</f>
        <v>1.2.1.9.99.1.1 - Demais Contribuições Sociais Não Arrecadadas e Não Projetadas pela RFB - Principal</v>
      </c>
    </row>
    <row r="1394" spans="2:19" ht="30" x14ac:dyDescent="0.25">
      <c r="B1394" s="128"/>
      <c r="C1394" s="19" t="s">
        <v>1513</v>
      </c>
      <c r="D1394" s="19" t="s">
        <v>1522</v>
      </c>
      <c r="E1394" s="19" t="s">
        <v>1513</v>
      </c>
      <c r="F1394" s="19" t="s">
        <v>1525</v>
      </c>
      <c r="G1394" s="19" t="s">
        <v>1529</v>
      </c>
      <c r="H1394" s="19" t="s">
        <v>1513</v>
      </c>
      <c r="I1394" s="19" t="s">
        <v>1522</v>
      </c>
      <c r="J1394" s="19" t="s">
        <v>9798</v>
      </c>
      <c r="K1394" s="21" t="s">
        <v>5566</v>
      </c>
      <c r="L1394" s="19" t="str">
        <f t="shared" si="42"/>
        <v>A</v>
      </c>
      <c r="M1394" s="19">
        <f t="shared" si="43"/>
        <v>7</v>
      </c>
      <c r="N1394" s="20" t="s">
        <v>51</v>
      </c>
      <c r="O1394" s="1" t="s">
        <v>2521</v>
      </c>
      <c r="P1394" s="41"/>
      <c r="Q1394" s="33"/>
      <c r="R1394" s="112" t="s">
        <v>157</v>
      </c>
      <c r="S1394" s="7" t="str">
        <f>EMENTARIO[[#This Row],[NR]]&amp;" - "&amp;EMENTARIO[[#This Row],[Especificação]]</f>
        <v>1.2.1.9.99.1.2 - Demais Contribuições Sociais Não Arrecadadas e Não Projetadas pela RFB - Multas e Juros de Mora</v>
      </c>
    </row>
    <row r="1395" spans="2:19" ht="30" x14ac:dyDescent="0.25">
      <c r="B1395" s="128"/>
      <c r="C1395" s="19" t="s">
        <v>1513</v>
      </c>
      <c r="D1395" s="19" t="s">
        <v>1522</v>
      </c>
      <c r="E1395" s="19" t="s">
        <v>1513</v>
      </c>
      <c r="F1395" s="19" t="s">
        <v>1525</v>
      </c>
      <c r="G1395" s="19" t="s">
        <v>1529</v>
      </c>
      <c r="H1395" s="19" t="s">
        <v>1513</v>
      </c>
      <c r="I1395" s="19" t="s">
        <v>1514</v>
      </c>
      <c r="J1395" s="19" t="s">
        <v>9799</v>
      </c>
      <c r="K1395" s="21" t="s">
        <v>5567</v>
      </c>
      <c r="L1395" s="19" t="str">
        <f t="shared" si="42"/>
        <v>A</v>
      </c>
      <c r="M1395" s="19">
        <f t="shared" si="43"/>
        <v>7</v>
      </c>
      <c r="N1395" s="20" t="s">
        <v>51</v>
      </c>
      <c r="O1395" s="1" t="s">
        <v>2521</v>
      </c>
      <c r="P1395" s="1"/>
      <c r="Q1395" s="33"/>
      <c r="R1395" s="112" t="s">
        <v>157</v>
      </c>
      <c r="S1395" s="7" t="str">
        <f>EMENTARIO[[#This Row],[NR]]&amp;" - "&amp;EMENTARIO[[#This Row],[Especificação]]</f>
        <v>1.2.1.9.99.1.3 - Demais Contribuições Sociais Não Arrecadadas e Não Projetadas pela RFB - Dívida Ativa</v>
      </c>
    </row>
    <row r="1396" spans="2:19" ht="30" x14ac:dyDescent="0.25">
      <c r="B1396" s="128"/>
      <c r="C1396" s="19" t="s">
        <v>1513</v>
      </c>
      <c r="D1396" s="19" t="s">
        <v>1522</v>
      </c>
      <c r="E1396" s="19" t="s">
        <v>1513</v>
      </c>
      <c r="F1396" s="19" t="s">
        <v>1525</v>
      </c>
      <c r="G1396" s="19" t="s">
        <v>1529</v>
      </c>
      <c r="H1396" s="19" t="s">
        <v>1513</v>
      </c>
      <c r="I1396" s="19" t="s">
        <v>1523</v>
      </c>
      <c r="J1396" s="19" t="s">
        <v>9800</v>
      </c>
      <c r="K1396" s="21" t="s">
        <v>5568</v>
      </c>
      <c r="L1396" s="19" t="str">
        <f t="shared" si="42"/>
        <v>A</v>
      </c>
      <c r="M1396" s="19">
        <f t="shared" si="43"/>
        <v>7</v>
      </c>
      <c r="N1396" s="20" t="s">
        <v>51</v>
      </c>
      <c r="O1396" s="1" t="s">
        <v>2521</v>
      </c>
      <c r="P1396" s="1"/>
      <c r="Q1396" s="33"/>
      <c r="R1396" s="112" t="s">
        <v>157</v>
      </c>
      <c r="S1396" s="7" t="str">
        <f>EMENTARIO[[#This Row],[NR]]&amp;" - "&amp;EMENTARIO[[#This Row],[Especificação]]</f>
        <v>1.2.1.9.99.1.4 - Demais Contribuições Sociais Não Arrecadadas e Não Projetadas pela RFB - Dívida Ativa - Multas e Juros de Mora da Dívida Ativa</v>
      </c>
    </row>
    <row r="1397" spans="2:19" ht="30" x14ac:dyDescent="0.25">
      <c r="B1397" s="128"/>
      <c r="C1397" s="19" t="s">
        <v>1513</v>
      </c>
      <c r="D1397" s="19" t="s">
        <v>1522</v>
      </c>
      <c r="E1397" s="19" t="s">
        <v>1513</v>
      </c>
      <c r="F1397" s="19" t="s">
        <v>1525</v>
      </c>
      <c r="G1397" s="19" t="s">
        <v>1529</v>
      </c>
      <c r="H1397" s="19" t="s">
        <v>1513</v>
      </c>
      <c r="I1397" s="19" t="s">
        <v>1524</v>
      </c>
      <c r="J1397" s="19" t="s">
        <v>9801</v>
      </c>
      <c r="K1397" s="21" t="s">
        <v>5569</v>
      </c>
      <c r="L1397" s="19" t="str">
        <f t="shared" si="42"/>
        <v>A</v>
      </c>
      <c r="M1397" s="19">
        <f t="shared" si="43"/>
        <v>7</v>
      </c>
      <c r="N1397" s="20" t="s">
        <v>51</v>
      </c>
      <c r="O1397" s="1" t="s">
        <v>2521</v>
      </c>
      <c r="P1397" s="1"/>
      <c r="Q1397" s="33"/>
      <c r="R1397" s="112" t="s">
        <v>157</v>
      </c>
      <c r="S1397" s="7" t="str">
        <f>EMENTARIO[[#This Row],[NR]]&amp;" - "&amp;EMENTARIO[[#This Row],[Especificação]]</f>
        <v>1.2.1.9.99.1.5 - Demais Contribuições Sociais Não Arrecadadas e Não Projetadas pela RFB - Multas</v>
      </c>
    </row>
    <row r="1398" spans="2:19" ht="30" x14ac:dyDescent="0.25">
      <c r="B1398" s="128"/>
      <c r="C1398" s="19" t="s">
        <v>1513</v>
      </c>
      <c r="D1398" s="19" t="s">
        <v>1522</v>
      </c>
      <c r="E1398" s="19" t="s">
        <v>1513</v>
      </c>
      <c r="F1398" s="19" t="s">
        <v>1525</v>
      </c>
      <c r="G1398" s="19" t="s">
        <v>1529</v>
      </c>
      <c r="H1398" s="19" t="s">
        <v>1513</v>
      </c>
      <c r="I1398" s="19" t="s">
        <v>1518</v>
      </c>
      <c r="J1398" s="19" t="s">
        <v>9802</v>
      </c>
      <c r="K1398" s="21" t="s">
        <v>5570</v>
      </c>
      <c r="L1398" s="19" t="str">
        <f t="shared" si="42"/>
        <v>A</v>
      </c>
      <c r="M1398" s="19">
        <f t="shared" si="43"/>
        <v>7</v>
      </c>
      <c r="N1398" s="20" t="s">
        <v>51</v>
      </c>
      <c r="O1398" s="1" t="s">
        <v>2521</v>
      </c>
      <c r="P1398" s="1"/>
      <c r="Q1398" s="33"/>
      <c r="R1398" s="112" t="s">
        <v>157</v>
      </c>
      <c r="S1398" s="7" t="str">
        <f>EMENTARIO[[#This Row],[NR]]&amp;" - "&amp;EMENTARIO[[#This Row],[Especificação]]</f>
        <v>1.2.1.9.99.1.6 - Demais Contribuições Sociais Não Arrecadadas e Não Projetadas pela RFB - Juros de Mora</v>
      </c>
    </row>
    <row r="1399" spans="2:19" ht="30" x14ac:dyDescent="0.25">
      <c r="B1399" s="128"/>
      <c r="C1399" s="19" t="s">
        <v>1513</v>
      </c>
      <c r="D1399" s="19" t="s">
        <v>1522</v>
      </c>
      <c r="E1399" s="19" t="s">
        <v>1513</v>
      </c>
      <c r="F1399" s="19" t="s">
        <v>1525</v>
      </c>
      <c r="G1399" s="19" t="s">
        <v>1529</v>
      </c>
      <c r="H1399" s="19" t="s">
        <v>1513</v>
      </c>
      <c r="I1399" s="19" t="s">
        <v>1520</v>
      </c>
      <c r="J1399" s="19" t="s">
        <v>9803</v>
      </c>
      <c r="K1399" s="21" t="s">
        <v>5571</v>
      </c>
      <c r="L1399" s="19" t="str">
        <f t="shared" si="42"/>
        <v>A</v>
      </c>
      <c r="M1399" s="19">
        <f t="shared" si="43"/>
        <v>7</v>
      </c>
      <c r="N1399" s="20" t="s">
        <v>51</v>
      </c>
      <c r="O1399" s="1" t="s">
        <v>2521</v>
      </c>
      <c r="P1399" s="1"/>
      <c r="Q1399" s="33"/>
      <c r="R1399" s="112" t="s">
        <v>157</v>
      </c>
      <c r="S1399" s="7" t="str">
        <f>EMENTARIO[[#This Row],[NR]]&amp;" - "&amp;EMENTARIO[[#This Row],[Especificação]]</f>
        <v>1.2.1.9.99.1.7 - Demais Contribuições Sociais Não Arrecadadas e Não Projetadas pela RFB - Dívida Ativa - Multas da Dívida Ativa</v>
      </c>
    </row>
    <row r="1400" spans="2:19" ht="30" x14ac:dyDescent="0.25">
      <c r="B1400" s="128"/>
      <c r="C1400" s="19" t="s">
        <v>1513</v>
      </c>
      <c r="D1400" s="19" t="s">
        <v>1522</v>
      </c>
      <c r="E1400" s="19" t="s">
        <v>1513</v>
      </c>
      <c r="F1400" s="19" t="s">
        <v>1525</v>
      </c>
      <c r="G1400" s="19" t="s">
        <v>1529</v>
      </c>
      <c r="H1400" s="19" t="s">
        <v>1513</v>
      </c>
      <c r="I1400" s="19" t="s">
        <v>1521</v>
      </c>
      <c r="J1400" s="19" t="s">
        <v>9804</v>
      </c>
      <c r="K1400" s="21" t="s">
        <v>5572</v>
      </c>
      <c r="L1400" s="19" t="str">
        <f t="shared" si="42"/>
        <v>A</v>
      </c>
      <c r="M1400" s="19">
        <f t="shared" si="43"/>
        <v>7</v>
      </c>
      <c r="N1400" s="20" t="s">
        <v>51</v>
      </c>
      <c r="O1400" s="1" t="s">
        <v>2521</v>
      </c>
      <c r="P1400" s="1"/>
      <c r="Q1400" s="33"/>
      <c r="R1400" s="112" t="s">
        <v>157</v>
      </c>
      <c r="S1400" s="7" t="str">
        <f>EMENTARIO[[#This Row],[NR]]&amp;" - "&amp;EMENTARIO[[#This Row],[Especificação]]</f>
        <v>1.2.1.9.99.1.8 - Demais Contribuições Sociais Não Arrecadadas e Não Projetadas pela RFB - Juros de Mora da Dívida Ativa</v>
      </c>
    </row>
    <row r="1401" spans="2:19" ht="30" x14ac:dyDescent="0.25">
      <c r="B1401" s="128"/>
      <c r="C1401" s="19" t="s">
        <v>1513</v>
      </c>
      <c r="D1401" s="19" t="s">
        <v>1522</v>
      </c>
      <c r="E1401" s="19" t="s">
        <v>1513</v>
      </c>
      <c r="F1401" s="19" t="s">
        <v>1525</v>
      </c>
      <c r="G1401" s="19" t="s">
        <v>1529</v>
      </c>
      <c r="H1401" s="19" t="s">
        <v>1522</v>
      </c>
      <c r="I1401" s="19" t="s">
        <v>1516</v>
      </c>
      <c r="J1401" s="19" t="s">
        <v>9805</v>
      </c>
      <c r="K1401" s="21" t="s">
        <v>3240</v>
      </c>
      <c r="L1401" s="19" t="str">
        <f t="shared" si="42"/>
        <v>S</v>
      </c>
      <c r="M1401" s="19">
        <f t="shared" si="43"/>
        <v>6</v>
      </c>
      <c r="N1401" s="20" t="s">
        <v>51</v>
      </c>
      <c r="O1401" s="1" t="s">
        <v>177</v>
      </c>
      <c r="P1401" s="1"/>
      <c r="Q1401" s="33"/>
      <c r="R1401" s="112" t="s">
        <v>157</v>
      </c>
      <c r="S1401" s="7" t="str">
        <f>EMENTARIO[[#This Row],[NR]]&amp;" - "&amp;EMENTARIO[[#This Row],[Especificação]]</f>
        <v>1.2.1.9.99.2.0 - Demais Contribuições Sociais Não Arrecadadas e Não Projetadas pela RFB - Parcelamentos</v>
      </c>
    </row>
    <row r="1402" spans="2:19" ht="30" x14ac:dyDescent="0.25">
      <c r="B1402" s="128"/>
      <c r="C1402" s="19" t="s">
        <v>1513</v>
      </c>
      <c r="D1402" s="19" t="s">
        <v>1522</v>
      </c>
      <c r="E1402" s="19" t="s">
        <v>1513</v>
      </c>
      <c r="F1402" s="19" t="s">
        <v>1525</v>
      </c>
      <c r="G1402" s="19" t="s">
        <v>1529</v>
      </c>
      <c r="H1402" s="19" t="s">
        <v>1522</v>
      </c>
      <c r="I1402" s="19" t="s">
        <v>1513</v>
      </c>
      <c r="J1402" s="19" t="s">
        <v>9806</v>
      </c>
      <c r="K1402" s="21" t="s">
        <v>5573</v>
      </c>
      <c r="L1402" s="19" t="str">
        <f t="shared" si="42"/>
        <v>A</v>
      </c>
      <c r="M1402" s="19">
        <f t="shared" si="43"/>
        <v>7</v>
      </c>
      <c r="N1402" s="20" t="s">
        <v>51</v>
      </c>
      <c r="O1402" s="1" t="s">
        <v>2521</v>
      </c>
      <c r="P1402" s="1"/>
      <c r="Q1402" s="33"/>
      <c r="R1402" s="112" t="s">
        <v>157</v>
      </c>
      <c r="S1402" s="7" t="str">
        <f>EMENTARIO[[#This Row],[NR]]&amp;" - "&amp;EMENTARIO[[#This Row],[Especificação]]</f>
        <v>1.2.1.9.99.2.1 - Demais Contribuições Sociais Não Arrecadadas e Não Projetadas pela RFB - Parcelamentos - Principal</v>
      </c>
    </row>
    <row r="1403" spans="2:19" ht="30" x14ac:dyDescent="0.25">
      <c r="B1403" s="128"/>
      <c r="C1403" s="19" t="s">
        <v>1513</v>
      </c>
      <c r="D1403" s="19" t="s">
        <v>1522</v>
      </c>
      <c r="E1403" s="19" t="s">
        <v>1513</v>
      </c>
      <c r="F1403" s="19" t="s">
        <v>1525</v>
      </c>
      <c r="G1403" s="19" t="s">
        <v>1529</v>
      </c>
      <c r="H1403" s="19" t="s">
        <v>1522</v>
      </c>
      <c r="I1403" s="19" t="s">
        <v>1522</v>
      </c>
      <c r="J1403" s="19" t="s">
        <v>9807</v>
      </c>
      <c r="K1403" s="21" t="s">
        <v>5574</v>
      </c>
      <c r="L1403" s="19" t="str">
        <f t="shared" si="42"/>
        <v>A</v>
      </c>
      <c r="M1403" s="19">
        <f t="shared" si="43"/>
        <v>7</v>
      </c>
      <c r="N1403" s="20" t="s">
        <v>51</v>
      </c>
      <c r="O1403" s="1" t="s">
        <v>2521</v>
      </c>
      <c r="P1403" s="1"/>
      <c r="Q1403" s="33"/>
      <c r="R1403" s="112" t="s">
        <v>157</v>
      </c>
      <c r="S1403" s="7" t="str">
        <f>EMENTARIO[[#This Row],[NR]]&amp;" - "&amp;EMENTARIO[[#This Row],[Especificação]]</f>
        <v>1.2.1.9.99.2.2 - Demais Contribuições Sociais Não Arrecadadas e Não Projetadas pela RFB - Parcelamentos - Multas e Juros de Mora</v>
      </c>
    </row>
    <row r="1404" spans="2:19" ht="30" x14ac:dyDescent="0.25">
      <c r="B1404" s="128"/>
      <c r="C1404" s="19" t="s">
        <v>1513</v>
      </c>
      <c r="D1404" s="19" t="s">
        <v>1522</v>
      </c>
      <c r="E1404" s="19" t="s">
        <v>1513</v>
      </c>
      <c r="F1404" s="19" t="s">
        <v>1525</v>
      </c>
      <c r="G1404" s="19" t="s">
        <v>1529</v>
      </c>
      <c r="H1404" s="19" t="s">
        <v>1522</v>
      </c>
      <c r="I1404" s="19" t="s">
        <v>1514</v>
      </c>
      <c r="J1404" s="19" t="s">
        <v>9808</v>
      </c>
      <c r="K1404" s="21" t="s">
        <v>5575</v>
      </c>
      <c r="L1404" s="19" t="str">
        <f t="shared" si="42"/>
        <v>A</v>
      </c>
      <c r="M1404" s="19">
        <f t="shared" si="43"/>
        <v>7</v>
      </c>
      <c r="N1404" s="20" t="s">
        <v>45</v>
      </c>
      <c r="O1404" s="1" t="s">
        <v>2521</v>
      </c>
      <c r="P1404" s="1" t="s">
        <v>2093</v>
      </c>
      <c r="Q1404" s="33"/>
      <c r="R1404" s="112" t="s">
        <v>157</v>
      </c>
      <c r="S1404" s="7" t="str">
        <f>EMENTARIO[[#This Row],[NR]]&amp;" - "&amp;EMENTARIO[[#This Row],[Especificação]]</f>
        <v>1.2.1.9.99.2.3 - Demais Contribuições Sociais Não Arrecadadas e Não Projetadas pela RFB - Parcelamentos - Dívida Ativa</v>
      </c>
    </row>
    <row r="1405" spans="2:19" ht="30" x14ac:dyDescent="0.25">
      <c r="B1405" s="128"/>
      <c r="C1405" s="19" t="s">
        <v>1513</v>
      </c>
      <c r="D1405" s="19" t="s">
        <v>1522</v>
      </c>
      <c r="E1405" s="19" t="s">
        <v>1513</v>
      </c>
      <c r="F1405" s="19" t="s">
        <v>1525</v>
      </c>
      <c r="G1405" s="19" t="s">
        <v>1529</v>
      </c>
      <c r="H1405" s="19" t="s">
        <v>1522</v>
      </c>
      <c r="I1405" s="19" t="s">
        <v>1523</v>
      </c>
      <c r="J1405" s="19" t="s">
        <v>9809</v>
      </c>
      <c r="K1405" s="21" t="s">
        <v>5576</v>
      </c>
      <c r="L1405" s="19" t="str">
        <f t="shared" si="42"/>
        <v>A</v>
      </c>
      <c r="M1405" s="19">
        <f t="shared" si="43"/>
        <v>7</v>
      </c>
      <c r="N1405" s="20" t="s">
        <v>51</v>
      </c>
      <c r="O1405" s="1" t="s">
        <v>2521</v>
      </c>
      <c r="P1405" s="1"/>
      <c r="Q1405" s="33"/>
      <c r="R1405" s="112" t="s">
        <v>157</v>
      </c>
      <c r="S1405" s="7" t="str">
        <f>EMENTARIO[[#This Row],[NR]]&amp;" - "&amp;EMENTARIO[[#This Row],[Especificação]]</f>
        <v>1.2.1.9.99.2.4 - Demais Contribuições Sociais Não Arrecadadas e Não Projetadas pela RFB - Parcelamentos - Dívida Ativa - Multas e Juros de Mora da Dívida Ativa</v>
      </c>
    </row>
    <row r="1406" spans="2:19" ht="30" x14ac:dyDescent="0.25">
      <c r="B1406" s="31"/>
      <c r="C1406" s="19" t="s">
        <v>1513</v>
      </c>
      <c r="D1406" s="19" t="s">
        <v>1522</v>
      </c>
      <c r="E1406" s="19" t="s">
        <v>1513</v>
      </c>
      <c r="F1406" s="19" t="s">
        <v>1525</v>
      </c>
      <c r="G1406" s="19" t="s">
        <v>1529</v>
      </c>
      <c r="H1406" s="19" t="s">
        <v>1522</v>
      </c>
      <c r="I1406" s="19" t="s">
        <v>1524</v>
      </c>
      <c r="J1406" s="19" t="s">
        <v>9810</v>
      </c>
      <c r="K1406" s="21" t="s">
        <v>5577</v>
      </c>
      <c r="L1406" s="19" t="str">
        <f t="shared" si="42"/>
        <v>A</v>
      </c>
      <c r="M1406" s="19">
        <f t="shared" si="43"/>
        <v>7</v>
      </c>
      <c r="N1406" s="20" t="s">
        <v>51</v>
      </c>
      <c r="O1406" s="1" t="s">
        <v>2521</v>
      </c>
      <c r="P1406" s="1"/>
      <c r="Q1406" s="33"/>
      <c r="R1406" s="112" t="s">
        <v>157</v>
      </c>
      <c r="S1406" s="7" t="str">
        <f>EMENTARIO[[#This Row],[NR]]&amp;" - "&amp;EMENTARIO[[#This Row],[Especificação]]</f>
        <v>1.2.1.9.99.2.5 - Demais Contribuições Sociais Não Arrecadadas e Não Projetadas pela RFB - Parcelamentos - Multas</v>
      </c>
    </row>
    <row r="1407" spans="2:19" ht="30" x14ac:dyDescent="0.25">
      <c r="B1407" s="31"/>
      <c r="C1407" s="19" t="s">
        <v>1513</v>
      </c>
      <c r="D1407" s="19" t="s">
        <v>1522</v>
      </c>
      <c r="E1407" s="19" t="s">
        <v>1513</v>
      </c>
      <c r="F1407" s="19" t="s">
        <v>1525</v>
      </c>
      <c r="G1407" s="19" t="s">
        <v>1529</v>
      </c>
      <c r="H1407" s="19" t="s">
        <v>1522</v>
      </c>
      <c r="I1407" s="19" t="s">
        <v>1518</v>
      </c>
      <c r="J1407" s="19" t="s">
        <v>9811</v>
      </c>
      <c r="K1407" s="21" t="s">
        <v>5578</v>
      </c>
      <c r="L1407" s="19" t="str">
        <f t="shared" si="42"/>
        <v>A</v>
      </c>
      <c r="M1407" s="19">
        <f t="shared" si="43"/>
        <v>7</v>
      </c>
      <c r="N1407" s="20" t="s">
        <v>51</v>
      </c>
      <c r="O1407" s="1" t="s">
        <v>2521</v>
      </c>
      <c r="P1407" s="1"/>
      <c r="Q1407" s="33"/>
      <c r="R1407" s="112" t="s">
        <v>157</v>
      </c>
      <c r="S1407" s="7" t="str">
        <f>EMENTARIO[[#This Row],[NR]]&amp;" - "&amp;EMENTARIO[[#This Row],[Especificação]]</f>
        <v>1.2.1.9.99.2.6 - Demais Contribuições Sociais Não Arrecadadas e Não Projetadas pela RFB - Parcelamentos - Juros de Mora</v>
      </c>
    </row>
    <row r="1408" spans="2:19" ht="30" x14ac:dyDescent="0.25">
      <c r="B1408" s="31"/>
      <c r="C1408" s="19" t="s">
        <v>1513</v>
      </c>
      <c r="D1408" s="19" t="s">
        <v>1522</v>
      </c>
      <c r="E1408" s="19" t="s">
        <v>1513</v>
      </c>
      <c r="F1408" s="19" t="s">
        <v>1525</v>
      </c>
      <c r="G1408" s="19" t="s">
        <v>1529</v>
      </c>
      <c r="H1408" s="19" t="s">
        <v>1522</v>
      </c>
      <c r="I1408" s="19" t="s">
        <v>1520</v>
      </c>
      <c r="J1408" s="19" t="s">
        <v>9812</v>
      </c>
      <c r="K1408" s="21" t="s">
        <v>5579</v>
      </c>
      <c r="L1408" s="19" t="str">
        <f t="shared" si="42"/>
        <v>A</v>
      </c>
      <c r="M1408" s="19">
        <f t="shared" si="43"/>
        <v>7</v>
      </c>
      <c r="N1408" s="20" t="s">
        <v>51</v>
      </c>
      <c r="O1408" s="1" t="s">
        <v>2521</v>
      </c>
      <c r="P1408" s="1"/>
      <c r="Q1408" s="33"/>
      <c r="R1408" s="112" t="s">
        <v>157</v>
      </c>
      <c r="S1408" s="7" t="str">
        <f>EMENTARIO[[#This Row],[NR]]&amp;" - "&amp;EMENTARIO[[#This Row],[Especificação]]</f>
        <v>1.2.1.9.99.2.7 - Demais Contribuições Sociais Não Arrecadadas e Não Projetadas pela RFB - Parcelamentos - Dívida Ativa - Multas da Dívida Ativa</v>
      </c>
    </row>
    <row r="1409" spans="2:19" ht="30" x14ac:dyDescent="0.25">
      <c r="B1409" s="31"/>
      <c r="C1409" s="19" t="s">
        <v>1513</v>
      </c>
      <c r="D1409" s="19" t="s">
        <v>1522</v>
      </c>
      <c r="E1409" s="19" t="s">
        <v>1513</v>
      </c>
      <c r="F1409" s="19" t="s">
        <v>1525</v>
      </c>
      <c r="G1409" s="19" t="s">
        <v>1529</v>
      </c>
      <c r="H1409" s="19" t="s">
        <v>1522</v>
      </c>
      <c r="I1409" s="19" t="s">
        <v>1521</v>
      </c>
      <c r="J1409" s="19" t="s">
        <v>9813</v>
      </c>
      <c r="K1409" s="21" t="s">
        <v>5580</v>
      </c>
      <c r="L1409" s="19" t="str">
        <f t="shared" si="42"/>
        <v>A</v>
      </c>
      <c r="M1409" s="19">
        <f t="shared" si="43"/>
        <v>7</v>
      </c>
      <c r="N1409" s="20" t="s">
        <v>51</v>
      </c>
      <c r="O1409" s="1" t="s">
        <v>2521</v>
      </c>
      <c r="P1409" s="1"/>
      <c r="Q1409" s="33"/>
      <c r="R1409" s="112" t="s">
        <v>157</v>
      </c>
      <c r="S1409" s="7" t="str">
        <f>EMENTARIO[[#This Row],[NR]]&amp;" - "&amp;EMENTARIO[[#This Row],[Especificação]]</f>
        <v>1.2.1.9.99.2.8 - Demais Contribuições Sociais Não Arrecadadas e Não Projetadas pela RFB - Parcelamentos - Juros de Mora da Dívida Ativa</v>
      </c>
    </row>
    <row r="1410" spans="2:19" ht="75" x14ac:dyDescent="0.25">
      <c r="B1410" s="31"/>
      <c r="C1410" s="19" t="s">
        <v>1513</v>
      </c>
      <c r="D1410" s="19" t="s">
        <v>1522</v>
      </c>
      <c r="E1410" s="19" t="s">
        <v>1513</v>
      </c>
      <c r="F1410" s="19" t="s">
        <v>1525</v>
      </c>
      <c r="G1410" s="19" t="s">
        <v>1529</v>
      </c>
      <c r="H1410" s="19" t="s">
        <v>1514</v>
      </c>
      <c r="I1410" s="19" t="s">
        <v>1516</v>
      </c>
      <c r="J1410" s="19" t="s">
        <v>9814</v>
      </c>
      <c r="K1410" s="21" t="s">
        <v>3241</v>
      </c>
      <c r="L1410" s="19" t="str">
        <f t="shared" si="42"/>
        <v>S</v>
      </c>
      <c r="M1410" s="19">
        <f t="shared" si="43"/>
        <v>6</v>
      </c>
      <c r="N1410" s="20" t="s">
        <v>51</v>
      </c>
      <c r="O1410" s="1" t="s">
        <v>3242</v>
      </c>
      <c r="P1410" s="1"/>
      <c r="Q1410" s="33"/>
      <c r="R1410" s="112" t="s">
        <v>157</v>
      </c>
      <c r="S1410" s="7" t="str">
        <f>EMENTARIO[[#This Row],[NR]]&amp;" - "&amp;EMENTARIO[[#This Row],[Especificação]]</f>
        <v>1.2.1.9.99.3.0 - Demais Contribuições Sociais – Arrecadadas e Projetadas pela RFB</v>
      </c>
    </row>
    <row r="1411" spans="2:19" ht="30" x14ac:dyDescent="0.25">
      <c r="B1411" s="128"/>
      <c r="C1411" s="19" t="s">
        <v>1513</v>
      </c>
      <c r="D1411" s="19" t="s">
        <v>1522</v>
      </c>
      <c r="E1411" s="19" t="s">
        <v>1513</v>
      </c>
      <c r="F1411" s="19" t="s">
        <v>1525</v>
      </c>
      <c r="G1411" s="19" t="s">
        <v>1529</v>
      </c>
      <c r="H1411" s="19" t="s">
        <v>1514</v>
      </c>
      <c r="I1411" s="19" t="s">
        <v>1513</v>
      </c>
      <c r="J1411" s="19" t="s">
        <v>9815</v>
      </c>
      <c r="K1411" s="21" t="s">
        <v>5581</v>
      </c>
      <c r="L1411" s="19" t="str">
        <f t="shared" si="42"/>
        <v>A</v>
      </c>
      <c r="M1411" s="19">
        <f t="shared" si="43"/>
        <v>7</v>
      </c>
      <c r="N1411" s="20" t="s">
        <v>51</v>
      </c>
      <c r="O1411" s="1" t="s">
        <v>2521</v>
      </c>
      <c r="P1411" s="41"/>
      <c r="Q1411" s="33"/>
      <c r="R1411" s="112" t="s">
        <v>157</v>
      </c>
      <c r="S1411" s="7" t="str">
        <f>EMENTARIO[[#This Row],[NR]]&amp;" - "&amp;EMENTARIO[[#This Row],[Especificação]]</f>
        <v>1.2.1.9.99.3.1 - Demais Contribuições Sociais – Arrecadadas e Projetadas pela RFB - Principal</v>
      </c>
    </row>
    <row r="1412" spans="2:19" ht="30" x14ac:dyDescent="0.25">
      <c r="B1412" s="128"/>
      <c r="C1412" s="19" t="s">
        <v>1513</v>
      </c>
      <c r="D1412" s="19" t="s">
        <v>1522</v>
      </c>
      <c r="E1412" s="19" t="s">
        <v>1513</v>
      </c>
      <c r="F1412" s="19" t="s">
        <v>1525</v>
      </c>
      <c r="G1412" s="19" t="s">
        <v>1529</v>
      </c>
      <c r="H1412" s="19" t="s">
        <v>1514</v>
      </c>
      <c r="I1412" s="19" t="s">
        <v>1522</v>
      </c>
      <c r="J1412" s="19" t="s">
        <v>9816</v>
      </c>
      <c r="K1412" s="21" t="s">
        <v>5582</v>
      </c>
      <c r="L1412" s="19" t="str">
        <f t="shared" ref="L1412:L1475" si="44">IF(M1412 &lt; M1413,"S","A")</f>
        <v>A</v>
      </c>
      <c r="M1412" s="19">
        <f t="shared" ref="M1412:M1475" si="45">IF(VALUE(I1412)&gt;0,7,IF(VALUE(H1412)&gt;0,6,IF(VALUE(G1412)&gt;0,5,IF(VALUE(F1412)&gt;0,4,IF(VALUE(E1412)&gt;0,3,IF(VALUE(D1412)&gt;0,2,1))))))</f>
        <v>7</v>
      </c>
      <c r="N1412" s="20" t="s">
        <v>51</v>
      </c>
      <c r="O1412" s="1" t="s">
        <v>2521</v>
      </c>
      <c r="P1412" s="1"/>
      <c r="Q1412" s="33"/>
      <c r="R1412" s="112" t="s">
        <v>157</v>
      </c>
      <c r="S1412" s="7" t="str">
        <f>EMENTARIO[[#This Row],[NR]]&amp;" - "&amp;EMENTARIO[[#This Row],[Especificação]]</f>
        <v>1.2.1.9.99.3.2 - Demais Contribuições Sociais – Arrecadadas e Projetadas pela RFB - Multas e Juros de Mora</v>
      </c>
    </row>
    <row r="1413" spans="2:19" ht="30" x14ac:dyDescent="0.25">
      <c r="B1413" s="128"/>
      <c r="C1413" s="19" t="s">
        <v>1513</v>
      </c>
      <c r="D1413" s="19" t="s">
        <v>1522</v>
      </c>
      <c r="E1413" s="19" t="s">
        <v>1513</v>
      </c>
      <c r="F1413" s="19" t="s">
        <v>1525</v>
      </c>
      <c r="G1413" s="19" t="s">
        <v>1529</v>
      </c>
      <c r="H1413" s="19" t="s">
        <v>1514</v>
      </c>
      <c r="I1413" s="19" t="s">
        <v>1514</v>
      </c>
      <c r="J1413" s="19" t="s">
        <v>9817</v>
      </c>
      <c r="K1413" s="21" t="s">
        <v>5583</v>
      </c>
      <c r="L1413" s="19" t="str">
        <f t="shared" si="44"/>
        <v>A</v>
      </c>
      <c r="M1413" s="19">
        <f t="shared" si="45"/>
        <v>7</v>
      </c>
      <c r="N1413" s="20" t="s">
        <v>51</v>
      </c>
      <c r="O1413" s="1" t="s">
        <v>2521</v>
      </c>
      <c r="P1413" s="1"/>
      <c r="Q1413" s="33"/>
      <c r="R1413" s="112" t="s">
        <v>157</v>
      </c>
      <c r="S1413" s="7" t="str">
        <f>EMENTARIO[[#This Row],[NR]]&amp;" - "&amp;EMENTARIO[[#This Row],[Especificação]]</f>
        <v>1.2.1.9.99.3.3 - Demais Contribuições Sociais – Arrecadadas e Projetadas pela RFB - Dívida Ativa</v>
      </c>
    </row>
    <row r="1414" spans="2:19" ht="30" x14ac:dyDescent="0.25">
      <c r="B1414" s="128"/>
      <c r="C1414" s="19" t="s">
        <v>1513</v>
      </c>
      <c r="D1414" s="19" t="s">
        <v>1522</v>
      </c>
      <c r="E1414" s="19" t="s">
        <v>1513</v>
      </c>
      <c r="F1414" s="19" t="s">
        <v>1525</v>
      </c>
      <c r="G1414" s="19" t="s">
        <v>1529</v>
      </c>
      <c r="H1414" s="19" t="s">
        <v>1514</v>
      </c>
      <c r="I1414" s="19" t="s">
        <v>1523</v>
      </c>
      <c r="J1414" s="19" t="s">
        <v>9818</v>
      </c>
      <c r="K1414" s="21" t="s">
        <v>5584</v>
      </c>
      <c r="L1414" s="19" t="str">
        <f t="shared" si="44"/>
        <v>A</v>
      </c>
      <c r="M1414" s="19">
        <f t="shared" si="45"/>
        <v>7</v>
      </c>
      <c r="N1414" s="20" t="s">
        <v>51</v>
      </c>
      <c r="O1414" s="1" t="s">
        <v>2521</v>
      </c>
      <c r="P1414" s="1"/>
      <c r="Q1414" s="33"/>
      <c r="R1414" s="112" t="s">
        <v>157</v>
      </c>
      <c r="S1414" s="7" t="str">
        <f>EMENTARIO[[#This Row],[NR]]&amp;" - "&amp;EMENTARIO[[#This Row],[Especificação]]</f>
        <v>1.2.1.9.99.3.4 - Demais Contribuições Sociais – Arrecadadas e Projetadas pela RFB - Dívida Ativa - Multas e Juros de Mora da Dívida Ativa</v>
      </c>
    </row>
    <row r="1415" spans="2:19" x14ac:dyDescent="0.25">
      <c r="B1415" s="128"/>
      <c r="C1415" s="19" t="s">
        <v>1513</v>
      </c>
      <c r="D1415" s="19" t="s">
        <v>1522</v>
      </c>
      <c r="E1415" s="19" t="s">
        <v>1513</v>
      </c>
      <c r="F1415" s="19" t="s">
        <v>1525</v>
      </c>
      <c r="G1415" s="19" t="s">
        <v>1529</v>
      </c>
      <c r="H1415" s="19" t="s">
        <v>1514</v>
      </c>
      <c r="I1415" s="19" t="s">
        <v>1524</v>
      </c>
      <c r="J1415" s="19" t="s">
        <v>9819</v>
      </c>
      <c r="K1415" s="21" t="s">
        <v>5585</v>
      </c>
      <c r="L1415" s="19" t="str">
        <f t="shared" si="44"/>
        <v>A</v>
      </c>
      <c r="M1415" s="19">
        <f t="shared" si="45"/>
        <v>7</v>
      </c>
      <c r="N1415" s="20" t="s">
        <v>51</v>
      </c>
      <c r="O1415" s="1" t="s">
        <v>2521</v>
      </c>
      <c r="P1415" s="1"/>
      <c r="Q1415" s="33"/>
      <c r="R1415" s="112" t="s">
        <v>157</v>
      </c>
      <c r="S1415" s="7" t="str">
        <f>EMENTARIO[[#This Row],[NR]]&amp;" - "&amp;EMENTARIO[[#This Row],[Especificação]]</f>
        <v>1.2.1.9.99.3.5 - Demais Contribuições Sociais – Arrecadadas e Projetadas pela RFB - Multas</v>
      </c>
    </row>
    <row r="1416" spans="2:19" ht="30" x14ac:dyDescent="0.25">
      <c r="B1416" s="128"/>
      <c r="C1416" s="19" t="s">
        <v>1513</v>
      </c>
      <c r="D1416" s="19" t="s">
        <v>1522</v>
      </c>
      <c r="E1416" s="19" t="s">
        <v>1513</v>
      </c>
      <c r="F1416" s="19" t="s">
        <v>1525</v>
      </c>
      <c r="G1416" s="19" t="s">
        <v>1529</v>
      </c>
      <c r="H1416" s="19" t="s">
        <v>1514</v>
      </c>
      <c r="I1416" s="19" t="s">
        <v>1518</v>
      </c>
      <c r="J1416" s="19" t="s">
        <v>9820</v>
      </c>
      <c r="K1416" s="1" t="s">
        <v>5586</v>
      </c>
      <c r="L1416" s="19" t="str">
        <f t="shared" si="44"/>
        <v>A</v>
      </c>
      <c r="M1416" s="19">
        <f t="shared" si="45"/>
        <v>7</v>
      </c>
      <c r="N1416" s="19" t="s">
        <v>51</v>
      </c>
      <c r="O1416" s="1" t="s">
        <v>2521</v>
      </c>
      <c r="P1416" s="41"/>
      <c r="Q1416" s="33"/>
      <c r="R1416" s="112" t="s">
        <v>157</v>
      </c>
      <c r="S1416" s="7" t="str">
        <f>EMENTARIO[[#This Row],[NR]]&amp;" - "&amp;EMENTARIO[[#This Row],[Especificação]]</f>
        <v>1.2.1.9.99.3.6 - Demais Contribuições Sociais – Arrecadadas e Projetadas pela RFB - Juros de Mora</v>
      </c>
    </row>
    <row r="1417" spans="2:19" ht="30" x14ac:dyDescent="0.25">
      <c r="B1417" s="128"/>
      <c r="C1417" s="19" t="s">
        <v>1513</v>
      </c>
      <c r="D1417" s="19" t="s">
        <v>1522</v>
      </c>
      <c r="E1417" s="19" t="s">
        <v>1513</v>
      </c>
      <c r="F1417" s="19" t="s">
        <v>1525</v>
      </c>
      <c r="G1417" s="19" t="s">
        <v>1529</v>
      </c>
      <c r="H1417" s="19" t="s">
        <v>1514</v>
      </c>
      <c r="I1417" s="19" t="s">
        <v>1520</v>
      </c>
      <c r="J1417" s="19" t="s">
        <v>9821</v>
      </c>
      <c r="K1417" s="1" t="s">
        <v>5587</v>
      </c>
      <c r="L1417" s="19" t="str">
        <f t="shared" si="44"/>
        <v>A</v>
      </c>
      <c r="M1417" s="19">
        <f t="shared" si="45"/>
        <v>7</v>
      </c>
      <c r="N1417" s="19" t="s">
        <v>51</v>
      </c>
      <c r="O1417" s="1" t="s">
        <v>2521</v>
      </c>
      <c r="P1417" s="1"/>
      <c r="Q1417" s="33"/>
      <c r="R1417" s="112" t="s">
        <v>157</v>
      </c>
      <c r="S1417" s="7" t="str">
        <f>EMENTARIO[[#This Row],[NR]]&amp;" - "&amp;EMENTARIO[[#This Row],[Especificação]]</f>
        <v>1.2.1.9.99.3.7 - Demais Contribuições Sociais – Arrecadadas e Projetadas pela RFB - Dívida Ativa - Multas da Dívida Ativa</v>
      </c>
    </row>
    <row r="1418" spans="2:19" ht="30" x14ac:dyDescent="0.25">
      <c r="B1418" s="128"/>
      <c r="C1418" s="19" t="s">
        <v>1513</v>
      </c>
      <c r="D1418" s="19" t="s">
        <v>1522</v>
      </c>
      <c r="E1418" s="19" t="s">
        <v>1513</v>
      </c>
      <c r="F1418" s="19" t="s">
        <v>1525</v>
      </c>
      <c r="G1418" s="19" t="s">
        <v>1529</v>
      </c>
      <c r="H1418" s="19" t="s">
        <v>1514</v>
      </c>
      <c r="I1418" s="19" t="s">
        <v>1521</v>
      </c>
      <c r="J1418" s="19" t="s">
        <v>9822</v>
      </c>
      <c r="K1418" s="1" t="s">
        <v>5588</v>
      </c>
      <c r="L1418" s="19" t="str">
        <f t="shared" si="44"/>
        <v>A</v>
      </c>
      <c r="M1418" s="19">
        <f t="shared" si="45"/>
        <v>7</v>
      </c>
      <c r="N1418" s="19" t="s">
        <v>51</v>
      </c>
      <c r="O1418" s="1" t="s">
        <v>2521</v>
      </c>
      <c r="P1418" s="1"/>
      <c r="Q1418" s="33"/>
      <c r="R1418" s="112" t="s">
        <v>157</v>
      </c>
      <c r="S1418" s="7" t="str">
        <f>EMENTARIO[[#This Row],[NR]]&amp;" - "&amp;EMENTARIO[[#This Row],[Especificação]]</f>
        <v>1.2.1.9.99.3.8 - Demais Contribuições Sociais – Arrecadadas e Projetadas pela RFB - Juros de Mora da Dívida Ativa</v>
      </c>
    </row>
    <row r="1419" spans="2:19" ht="75" x14ac:dyDescent="0.25">
      <c r="B1419" s="128"/>
      <c r="C1419" s="19" t="s">
        <v>1513</v>
      </c>
      <c r="D1419" s="19" t="s">
        <v>1522</v>
      </c>
      <c r="E1419" s="19" t="s">
        <v>1513</v>
      </c>
      <c r="F1419" s="19" t="s">
        <v>1525</v>
      </c>
      <c r="G1419" s="19" t="s">
        <v>1529</v>
      </c>
      <c r="H1419" s="19" t="s">
        <v>1523</v>
      </c>
      <c r="I1419" s="19" t="s">
        <v>1516</v>
      </c>
      <c r="J1419" s="19" t="s">
        <v>9823</v>
      </c>
      <c r="K1419" s="1" t="s">
        <v>3244</v>
      </c>
      <c r="L1419" s="19" t="str">
        <f t="shared" si="44"/>
        <v>S</v>
      </c>
      <c r="M1419" s="19">
        <f t="shared" si="45"/>
        <v>6</v>
      </c>
      <c r="N1419" s="19" t="s">
        <v>51</v>
      </c>
      <c r="O1419" s="1" t="s">
        <v>3245</v>
      </c>
      <c r="P1419" s="1"/>
      <c r="Q1419" s="33"/>
      <c r="R1419" s="112" t="s">
        <v>157</v>
      </c>
      <c r="S1419" s="7" t="str">
        <f>EMENTARIO[[#This Row],[NR]]&amp;" - "&amp;EMENTARIO[[#This Row],[Especificação]]</f>
        <v>1.2.1.9.99.4.0 - Demais Contribuições Sociais – Arrecadadas e Projetadas pela RFB - Parcelamentos</v>
      </c>
    </row>
    <row r="1420" spans="2:19" ht="30" x14ac:dyDescent="0.25">
      <c r="B1420" s="128"/>
      <c r="C1420" s="19" t="s">
        <v>1513</v>
      </c>
      <c r="D1420" s="19" t="s">
        <v>1522</v>
      </c>
      <c r="E1420" s="19" t="s">
        <v>1513</v>
      </c>
      <c r="F1420" s="19" t="s">
        <v>1525</v>
      </c>
      <c r="G1420" s="19" t="s">
        <v>1529</v>
      </c>
      <c r="H1420" s="19" t="s">
        <v>1523</v>
      </c>
      <c r="I1420" s="19" t="s">
        <v>1513</v>
      </c>
      <c r="J1420" s="19" t="s">
        <v>9824</v>
      </c>
      <c r="K1420" s="1" t="s">
        <v>5589</v>
      </c>
      <c r="L1420" s="19" t="str">
        <f t="shared" si="44"/>
        <v>A</v>
      </c>
      <c r="M1420" s="19">
        <f t="shared" si="45"/>
        <v>7</v>
      </c>
      <c r="N1420" s="19" t="s">
        <v>51</v>
      </c>
      <c r="O1420" s="1" t="s">
        <v>2521</v>
      </c>
      <c r="P1420" s="1"/>
      <c r="Q1420" s="33"/>
      <c r="R1420" s="112" t="s">
        <v>157</v>
      </c>
      <c r="S1420" s="7" t="str">
        <f>EMENTARIO[[#This Row],[NR]]&amp;" - "&amp;EMENTARIO[[#This Row],[Especificação]]</f>
        <v>1.2.1.9.99.4.1 - Demais Contribuições Sociais – Arrecadadas e Projetadas pela RFB - Parcelamentos - Principal</v>
      </c>
    </row>
    <row r="1421" spans="2:19" ht="30" x14ac:dyDescent="0.25">
      <c r="B1421" s="128"/>
      <c r="C1421" s="19" t="s">
        <v>1513</v>
      </c>
      <c r="D1421" s="19" t="s">
        <v>1522</v>
      </c>
      <c r="E1421" s="19" t="s">
        <v>1513</v>
      </c>
      <c r="F1421" s="19" t="s">
        <v>1525</v>
      </c>
      <c r="G1421" s="19" t="s">
        <v>1529</v>
      </c>
      <c r="H1421" s="19" t="s">
        <v>1523</v>
      </c>
      <c r="I1421" s="19" t="s">
        <v>1522</v>
      </c>
      <c r="J1421" s="19" t="s">
        <v>9825</v>
      </c>
      <c r="K1421" s="1" t="s">
        <v>5590</v>
      </c>
      <c r="L1421" s="19" t="str">
        <f t="shared" si="44"/>
        <v>A</v>
      </c>
      <c r="M1421" s="19">
        <f t="shared" si="45"/>
        <v>7</v>
      </c>
      <c r="N1421" s="19" t="s">
        <v>51</v>
      </c>
      <c r="O1421" s="1" t="s">
        <v>2521</v>
      </c>
      <c r="P1421" s="1"/>
      <c r="Q1421" s="33"/>
      <c r="R1421" s="112" t="s">
        <v>157</v>
      </c>
      <c r="S1421" s="7" t="str">
        <f>EMENTARIO[[#This Row],[NR]]&amp;" - "&amp;EMENTARIO[[#This Row],[Especificação]]</f>
        <v>1.2.1.9.99.4.2 - Demais Contribuições Sociais – Arrecadadas e Projetadas pela RFB - Parcelamentos - Multas e Juros de Mora</v>
      </c>
    </row>
    <row r="1422" spans="2:19" ht="30" x14ac:dyDescent="0.25">
      <c r="B1422" s="128"/>
      <c r="C1422" s="19" t="s">
        <v>1513</v>
      </c>
      <c r="D1422" s="19" t="s">
        <v>1522</v>
      </c>
      <c r="E1422" s="19" t="s">
        <v>1513</v>
      </c>
      <c r="F1422" s="19" t="s">
        <v>1525</v>
      </c>
      <c r="G1422" s="19" t="s">
        <v>1529</v>
      </c>
      <c r="H1422" s="19" t="s">
        <v>1523</v>
      </c>
      <c r="I1422" s="19" t="s">
        <v>1514</v>
      </c>
      <c r="J1422" s="19" t="s">
        <v>9826</v>
      </c>
      <c r="K1422" s="1" t="s">
        <v>5591</v>
      </c>
      <c r="L1422" s="19" t="str">
        <f t="shared" si="44"/>
        <v>A</v>
      </c>
      <c r="M1422" s="19">
        <f t="shared" si="45"/>
        <v>7</v>
      </c>
      <c r="N1422" s="19" t="s">
        <v>51</v>
      </c>
      <c r="O1422" s="1" t="s">
        <v>2521</v>
      </c>
      <c r="P1422" s="1"/>
      <c r="Q1422" s="33"/>
      <c r="R1422" s="112" t="s">
        <v>157</v>
      </c>
      <c r="S1422" s="7" t="str">
        <f>EMENTARIO[[#This Row],[NR]]&amp;" - "&amp;EMENTARIO[[#This Row],[Especificação]]</f>
        <v>1.2.1.9.99.4.3 - Demais Contribuições Sociais – Arrecadadas e Projetadas pela RFB - Parcelamentos - Dívida Ativa</v>
      </c>
    </row>
    <row r="1423" spans="2:19" ht="30" x14ac:dyDescent="0.25">
      <c r="B1423" s="128"/>
      <c r="C1423" s="19" t="s">
        <v>1513</v>
      </c>
      <c r="D1423" s="19" t="s">
        <v>1522</v>
      </c>
      <c r="E1423" s="19" t="s">
        <v>1513</v>
      </c>
      <c r="F1423" s="19" t="s">
        <v>1525</v>
      </c>
      <c r="G1423" s="19" t="s">
        <v>1529</v>
      </c>
      <c r="H1423" s="19" t="s">
        <v>1523</v>
      </c>
      <c r="I1423" s="19" t="s">
        <v>1523</v>
      </c>
      <c r="J1423" s="19" t="s">
        <v>9827</v>
      </c>
      <c r="K1423" s="1" t="s">
        <v>5592</v>
      </c>
      <c r="L1423" s="19" t="str">
        <f t="shared" si="44"/>
        <v>A</v>
      </c>
      <c r="M1423" s="19">
        <f t="shared" si="45"/>
        <v>7</v>
      </c>
      <c r="N1423" s="19" t="s">
        <v>51</v>
      </c>
      <c r="O1423" s="1" t="s">
        <v>2521</v>
      </c>
      <c r="P1423" s="1"/>
      <c r="Q1423" s="33"/>
      <c r="R1423" s="112" t="s">
        <v>157</v>
      </c>
      <c r="S1423" s="7" t="str">
        <f>EMENTARIO[[#This Row],[NR]]&amp;" - "&amp;EMENTARIO[[#This Row],[Especificação]]</f>
        <v>1.2.1.9.99.4.4 - Demais Contribuições Sociais – Arrecadadas e Projetadas pela RFB - Parcelamentos - Dívida Ativa - Multas e Juros de Mora da Dívida Ativa</v>
      </c>
    </row>
    <row r="1424" spans="2:19" ht="30" x14ac:dyDescent="0.25">
      <c r="B1424" s="128"/>
      <c r="C1424" s="19" t="s">
        <v>1513</v>
      </c>
      <c r="D1424" s="19" t="s">
        <v>1522</v>
      </c>
      <c r="E1424" s="19" t="s">
        <v>1513</v>
      </c>
      <c r="F1424" s="19" t="s">
        <v>1525</v>
      </c>
      <c r="G1424" s="19" t="s">
        <v>1529</v>
      </c>
      <c r="H1424" s="19" t="s">
        <v>1523</v>
      </c>
      <c r="I1424" s="19" t="s">
        <v>1524</v>
      </c>
      <c r="J1424" s="19" t="s">
        <v>9828</v>
      </c>
      <c r="K1424" s="1" t="s">
        <v>5593</v>
      </c>
      <c r="L1424" s="19" t="str">
        <f t="shared" si="44"/>
        <v>A</v>
      </c>
      <c r="M1424" s="19">
        <f t="shared" si="45"/>
        <v>7</v>
      </c>
      <c r="N1424" s="19" t="s">
        <v>51</v>
      </c>
      <c r="O1424" s="1" t="s">
        <v>2521</v>
      </c>
      <c r="P1424" s="1"/>
      <c r="Q1424" s="33"/>
      <c r="R1424" s="112" t="s">
        <v>157</v>
      </c>
      <c r="S1424" s="7" t="str">
        <f>EMENTARIO[[#This Row],[NR]]&amp;" - "&amp;EMENTARIO[[#This Row],[Especificação]]</f>
        <v>1.2.1.9.99.4.5 - Demais Contribuições Sociais – Arrecadadas e Projetadas pela RFB - Parcelamentos - Multas</v>
      </c>
    </row>
    <row r="1425" spans="2:19" ht="30" x14ac:dyDescent="0.25">
      <c r="B1425" s="128"/>
      <c r="C1425" s="19" t="s">
        <v>1513</v>
      </c>
      <c r="D1425" s="19" t="s">
        <v>1522</v>
      </c>
      <c r="E1425" s="19" t="s">
        <v>1513</v>
      </c>
      <c r="F1425" s="19" t="s">
        <v>1525</v>
      </c>
      <c r="G1425" s="19" t="s">
        <v>1529</v>
      </c>
      <c r="H1425" s="19" t="s">
        <v>1523</v>
      </c>
      <c r="I1425" s="19" t="s">
        <v>1518</v>
      </c>
      <c r="J1425" s="19" t="s">
        <v>9829</v>
      </c>
      <c r="K1425" s="1" t="s">
        <v>5594</v>
      </c>
      <c r="L1425" s="19" t="str">
        <f t="shared" si="44"/>
        <v>A</v>
      </c>
      <c r="M1425" s="19">
        <f t="shared" si="45"/>
        <v>7</v>
      </c>
      <c r="N1425" s="19" t="s">
        <v>51</v>
      </c>
      <c r="O1425" s="1" t="s">
        <v>2521</v>
      </c>
      <c r="P1425" s="1"/>
      <c r="Q1425" s="33"/>
      <c r="R1425" s="112" t="s">
        <v>157</v>
      </c>
      <c r="S1425" s="7" t="str">
        <f>EMENTARIO[[#This Row],[NR]]&amp;" - "&amp;EMENTARIO[[#This Row],[Especificação]]</f>
        <v>1.2.1.9.99.4.6 - Demais Contribuições Sociais – Arrecadadas e Projetadas pela RFB - Parcelamentos - Juros de Mora</v>
      </c>
    </row>
    <row r="1426" spans="2:19" ht="30" x14ac:dyDescent="0.25">
      <c r="B1426" s="128"/>
      <c r="C1426" s="19" t="s">
        <v>1513</v>
      </c>
      <c r="D1426" s="19" t="s">
        <v>1522</v>
      </c>
      <c r="E1426" s="19" t="s">
        <v>1513</v>
      </c>
      <c r="F1426" s="19" t="s">
        <v>1525</v>
      </c>
      <c r="G1426" s="19" t="s">
        <v>1529</v>
      </c>
      <c r="H1426" s="19" t="s">
        <v>1523</v>
      </c>
      <c r="I1426" s="19" t="s">
        <v>1520</v>
      </c>
      <c r="J1426" s="19" t="s">
        <v>9830</v>
      </c>
      <c r="K1426" s="1" t="s">
        <v>5595</v>
      </c>
      <c r="L1426" s="19" t="str">
        <f t="shared" si="44"/>
        <v>A</v>
      </c>
      <c r="M1426" s="19">
        <f t="shared" si="45"/>
        <v>7</v>
      </c>
      <c r="N1426" s="19" t="s">
        <v>51</v>
      </c>
      <c r="O1426" s="1" t="s">
        <v>2521</v>
      </c>
      <c r="P1426" s="1"/>
      <c r="Q1426" s="33"/>
      <c r="R1426" s="112" t="s">
        <v>157</v>
      </c>
      <c r="S1426" s="7" t="str">
        <f>EMENTARIO[[#This Row],[NR]]&amp;" - "&amp;EMENTARIO[[#This Row],[Especificação]]</f>
        <v>1.2.1.9.99.4.7 - Demais Contribuições Sociais – Arrecadadas e Projetadas pela RFB - Parcelamentos - Dívida Ativa - Multas da Dívida Ativa</v>
      </c>
    </row>
    <row r="1427" spans="2:19" ht="30" x14ac:dyDescent="0.25">
      <c r="B1427" s="128"/>
      <c r="C1427" s="19" t="s">
        <v>1513</v>
      </c>
      <c r="D1427" s="19" t="s">
        <v>1522</v>
      </c>
      <c r="E1427" s="19" t="s">
        <v>1513</v>
      </c>
      <c r="F1427" s="19" t="s">
        <v>1525</v>
      </c>
      <c r="G1427" s="19" t="s">
        <v>1529</v>
      </c>
      <c r="H1427" s="19" t="s">
        <v>1523</v>
      </c>
      <c r="I1427" s="19" t="s">
        <v>1521</v>
      </c>
      <c r="J1427" s="19" t="s">
        <v>9831</v>
      </c>
      <c r="K1427" s="1" t="s">
        <v>5596</v>
      </c>
      <c r="L1427" s="19" t="str">
        <f t="shared" si="44"/>
        <v>A</v>
      </c>
      <c r="M1427" s="19">
        <f t="shared" si="45"/>
        <v>7</v>
      </c>
      <c r="N1427" s="19" t="s">
        <v>51</v>
      </c>
      <c r="O1427" s="1" t="s">
        <v>2521</v>
      </c>
      <c r="P1427" s="1"/>
      <c r="Q1427" s="33"/>
      <c r="R1427" s="112" t="s">
        <v>157</v>
      </c>
      <c r="S1427" s="7" t="str">
        <f>EMENTARIO[[#This Row],[NR]]&amp;" - "&amp;EMENTARIO[[#This Row],[Especificação]]</f>
        <v>1.2.1.9.99.4.8 - Demais Contribuições Sociais – Arrecadadas e Projetadas pela RFB - Parcelamentos - Juros de Mora da Dívida Ativa</v>
      </c>
    </row>
    <row r="1428" spans="2:19" ht="60" x14ac:dyDescent="0.25">
      <c r="B1428" s="128"/>
      <c r="C1428" s="19" t="s">
        <v>1513</v>
      </c>
      <c r="D1428" s="19" t="s">
        <v>1522</v>
      </c>
      <c r="E1428" s="19" t="s">
        <v>1522</v>
      </c>
      <c r="F1428" s="19" t="s">
        <v>1516</v>
      </c>
      <c r="G1428" s="19" t="s">
        <v>1519</v>
      </c>
      <c r="H1428" s="19" t="s">
        <v>1516</v>
      </c>
      <c r="I1428" s="19" t="s">
        <v>1516</v>
      </c>
      <c r="J1428" s="19" t="s">
        <v>9832</v>
      </c>
      <c r="K1428" s="1" t="s">
        <v>178</v>
      </c>
      <c r="L1428" s="19" t="str">
        <f t="shared" si="44"/>
        <v>S</v>
      </c>
      <c r="M1428" s="19">
        <f t="shared" si="45"/>
        <v>3</v>
      </c>
      <c r="N1428" s="19" t="s">
        <v>51</v>
      </c>
      <c r="O1428" s="1" t="s">
        <v>179</v>
      </c>
      <c r="P1428" s="1"/>
      <c r="Q1428" s="33"/>
      <c r="R1428" s="112" t="s">
        <v>157</v>
      </c>
      <c r="S1428" s="7" t="str">
        <f>EMENTARIO[[#This Row],[NR]]&amp;" - "&amp;EMENTARIO[[#This Row],[Especificação]]</f>
        <v>1.2.2.0.00.0.0 - Contribuições Econômicas</v>
      </c>
    </row>
    <row r="1429" spans="2:19" ht="60" x14ac:dyDescent="0.25">
      <c r="B1429" s="128"/>
      <c r="C1429" s="19" t="s">
        <v>1513</v>
      </c>
      <c r="D1429" s="19" t="s">
        <v>1522</v>
      </c>
      <c r="E1429" s="19" t="s">
        <v>1522</v>
      </c>
      <c r="F1429" s="19" t="s">
        <v>1513</v>
      </c>
      <c r="G1429" s="19" t="s">
        <v>1519</v>
      </c>
      <c r="H1429" s="19" t="s">
        <v>1516</v>
      </c>
      <c r="I1429" s="19" t="s">
        <v>1516</v>
      </c>
      <c r="J1429" s="19" t="s">
        <v>9833</v>
      </c>
      <c r="K1429" s="1" t="s">
        <v>178</v>
      </c>
      <c r="L1429" s="19" t="str">
        <f t="shared" si="44"/>
        <v>S</v>
      </c>
      <c r="M1429" s="19">
        <f t="shared" si="45"/>
        <v>4</v>
      </c>
      <c r="N1429" s="19" t="s">
        <v>45</v>
      </c>
      <c r="O1429" s="1" t="s">
        <v>179</v>
      </c>
      <c r="P1429" s="1" t="s">
        <v>2093</v>
      </c>
      <c r="Q1429" s="33"/>
      <c r="R1429" s="112" t="s">
        <v>157</v>
      </c>
      <c r="S1429" s="7" t="str">
        <f>EMENTARIO[[#This Row],[NR]]&amp;" - "&amp;EMENTARIO[[#This Row],[Especificação]]</f>
        <v>1.2.2.1.00.0.0 - Contribuições Econômicas</v>
      </c>
    </row>
    <row r="1430" spans="2:19" ht="45" x14ac:dyDescent="0.25">
      <c r="B1430" s="128"/>
      <c r="C1430" s="19" t="s">
        <v>1513</v>
      </c>
      <c r="D1430" s="19" t="s">
        <v>1522</v>
      </c>
      <c r="E1430" s="19" t="s">
        <v>1522</v>
      </c>
      <c r="F1430" s="19" t="s">
        <v>1513</v>
      </c>
      <c r="G1430" s="19" t="s">
        <v>1515</v>
      </c>
      <c r="H1430" s="19" t="s">
        <v>1516</v>
      </c>
      <c r="I1430" s="19" t="s">
        <v>1516</v>
      </c>
      <c r="J1430" s="19" t="s">
        <v>9834</v>
      </c>
      <c r="K1430" s="1" t="s">
        <v>2708</v>
      </c>
      <c r="L1430" s="19" t="str">
        <f t="shared" si="44"/>
        <v>S</v>
      </c>
      <c r="M1430" s="19">
        <f t="shared" si="45"/>
        <v>5</v>
      </c>
      <c r="N1430" s="19" t="s">
        <v>51</v>
      </c>
      <c r="O1430" s="1" t="s">
        <v>2709</v>
      </c>
      <c r="P1430" s="1"/>
      <c r="Q1430" s="33"/>
      <c r="R1430" s="112" t="s">
        <v>157</v>
      </c>
      <c r="S1430" s="7" t="str">
        <f>EMENTARIO[[#This Row],[NR]]&amp;" - "&amp;EMENTARIO[[#This Row],[Especificação]]</f>
        <v>1.2.2.1.01.0.0 - Contribuições para o Programa de Integração Nacional - PIN e para o Programa de Redistribuição de Terras e de Estímulo à Agroindústria do Norte e do Nordeste - PROTERRA</v>
      </c>
    </row>
    <row r="1431" spans="2:19" x14ac:dyDescent="0.25">
      <c r="B1431" s="128"/>
      <c r="C1431" s="19" t="s">
        <v>1513</v>
      </c>
      <c r="D1431" s="19" t="s">
        <v>1522</v>
      </c>
      <c r="E1431" s="19" t="s">
        <v>1522</v>
      </c>
      <c r="F1431" s="19" t="s">
        <v>1513</v>
      </c>
      <c r="G1431" s="19" t="s">
        <v>1515</v>
      </c>
      <c r="H1431" s="19" t="s">
        <v>1513</v>
      </c>
      <c r="I1431" s="19" t="s">
        <v>1516</v>
      </c>
      <c r="J1431" s="19" t="s">
        <v>9835</v>
      </c>
      <c r="K1431" s="1" t="s">
        <v>2710</v>
      </c>
      <c r="L1431" s="19" t="str">
        <f t="shared" si="44"/>
        <v>S</v>
      </c>
      <c r="M1431" s="19">
        <f t="shared" si="45"/>
        <v>6</v>
      </c>
      <c r="N1431" s="19" t="s">
        <v>51</v>
      </c>
      <c r="O1431" s="1" t="s">
        <v>3247</v>
      </c>
      <c r="P1431" s="1"/>
      <c r="Q1431" s="33"/>
      <c r="R1431" s="112" t="s">
        <v>157</v>
      </c>
      <c r="S1431" s="7" t="str">
        <f>EMENTARIO[[#This Row],[NR]]&amp;" - "&amp;EMENTARIO[[#This Row],[Especificação]]</f>
        <v>1.2.2.1.01.1.0 - Contribuição para o Programa de Integração Nacional - PIN</v>
      </c>
    </row>
    <row r="1432" spans="2:19" x14ac:dyDescent="0.25">
      <c r="B1432" s="128"/>
      <c r="C1432" s="19" t="s">
        <v>1513</v>
      </c>
      <c r="D1432" s="19" t="s">
        <v>1522</v>
      </c>
      <c r="E1432" s="19" t="s">
        <v>1522</v>
      </c>
      <c r="F1432" s="19" t="s">
        <v>1513</v>
      </c>
      <c r="G1432" s="19" t="s">
        <v>1515</v>
      </c>
      <c r="H1432" s="19" t="s">
        <v>1513</v>
      </c>
      <c r="I1432" s="19" t="s">
        <v>1513</v>
      </c>
      <c r="J1432" s="19" t="s">
        <v>9836</v>
      </c>
      <c r="K1432" s="1" t="s">
        <v>5597</v>
      </c>
      <c r="L1432" s="19" t="str">
        <f t="shared" si="44"/>
        <v>A</v>
      </c>
      <c r="M1432" s="19">
        <f t="shared" si="45"/>
        <v>7</v>
      </c>
      <c r="N1432" s="19" t="s">
        <v>51</v>
      </c>
      <c r="O1432" s="1" t="s">
        <v>2521</v>
      </c>
      <c r="P1432" s="1"/>
      <c r="Q1432" s="33"/>
      <c r="R1432" s="112" t="s">
        <v>157</v>
      </c>
      <c r="S1432" s="7" t="str">
        <f>EMENTARIO[[#This Row],[NR]]&amp;" - "&amp;EMENTARIO[[#This Row],[Especificação]]</f>
        <v>1.2.2.1.01.1.1 - Contribuição para o Programa de Integração Nacional - PIN - Principal</v>
      </c>
    </row>
    <row r="1433" spans="2:19" ht="30" x14ac:dyDescent="0.25">
      <c r="B1433" s="128"/>
      <c r="C1433" s="19" t="s">
        <v>1513</v>
      </c>
      <c r="D1433" s="19" t="s">
        <v>1522</v>
      </c>
      <c r="E1433" s="19" t="s">
        <v>1522</v>
      </c>
      <c r="F1433" s="19" t="s">
        <v>1513</v>
      </c>
      <c r="G1433" s="19" t="s">
        <v>1515</v>
      </c>
      <c r="H1433" s="19" t="s">
        <v>1513</v>
      </c>
      <c r="I1433" s="19" t="s">
        <v>1522</v>
      </c>
      <c r="J1433" s="19" t="s">
        <v>9837</v>
      </c>
      <c r="K1433" s="1" t="s">
        <v>5598</v>
      </c>
      <c r="L1433" s="19" t="str">
        <f t="shared" si="44"/>
        <v>A</v>
      </c>
      <c r="M1433" s="19">
        <f t="shared" si="45"/>
        <v>7</v>
      </c>
      <c r="N1433" s="19" t="s">
        <v>51</v>
      </c>
      <c r="O1433" s="42" t="s">
        <v>2521</v>
      </c>
      <c r="P1433" s="1"/>
      <c r="Q1433" s="33"/>
      <c r="R1433" s="112" t="s">
        <v>157</v>
      </c>
      <c r="S1433" s="7" t="str">
        <f>EMENTARIO[[#This Row],[NR]]&amp;" - "&amp;EMENTARIO[[#This Row],[Especificação]]</f>
        <v>1.2.2.1.01.1.2 - Contribuição para o Programa de Integração Nacional - PIN - Multas e Juros de Mora</v>
      </c>
    </row>
    <row r="1434" spans="2:19" x14ac:dyDescent="0.25">
      <c r="B1434" s="128"/>
      <c r="C1434" s="19" t="s">
        <v>1513</v>
      </c>
      <c r="D1434" s="19" t="s">
        <v>1522</v>
      </c>
      <c r="E1434" s="19" t="s">
        <v>1522</v>
      </c>
      <c r="F1434" s="19" t="s">
        <v>1513</v>
      </c>
      <c r="G1434" s="19" t="s">
        <v>1515</v>
      </c>
      <c r="H1434" s="19" t="s">
        <v>1513</v>
      </c>
      <c r="I1434" s="19" t="s">
        <v>1514</v>
      </c>
      <c r="J1434" s="19" t="s">
        <v>9838</v>
      </c>
      <c r="K1434" s="1" t="s">
        <v>5599</v>
      </c>
      <c r="L1434" s="19" t="str">
        <f t="shared" si="44"/>
        <v>A</v>
      </c>
      <c r="M1434" s="19">
        <f t="shared" si="45"/>
        <v>7</v>
      </c>
      <c r="N1434" s="19" t="s">
        <v>51</v>
      </c>
      <c r="O1434" s="42" t="s">
        <v>2521</v>
      </c>
      <c r="P1434" s="1"/>
      <c r="Q1434" s="33"/>
      <c r="R1434" s="112" t="s">
        <v>157</v>
      </c>
      <c r="S1434" s="7" t="str">
        <f>EMENTARIO[[#This Row],[NR]]&amp;" - "&amp;EMENTARIO[[#This Row],[Especificação]]</f>
        <v>1.2.2.1.01.1.3 - Contribuição para o Programa de Integração Nacional - PIN - Dívida Ativa</v>
      </c>
    </row>
    <row r="1435" spans="2:19" ht="30" x14ac:dyDescent="0.25">
      <c r="B1435" s="128"/>
      <c r="C1435" s="19" t="s">
        <v>1513</v>
      </c>
      <c r="D1435" s="19" t="s">
        <v>1522</v>
      </c>
      <c r="E1435" s="19" t="s">
        <v>1522</v>
      </c>
      <c r="F1435" s="19" t="s">
        <v>1513</v>
      </c>
      <c r="G1435" s="19" t="s">
        <v>1515</v>
      </c>
      <c r="H1435" s="19" t="s">
        <v>1513</v>
      </c>
      <c r="I1435" s="19" t="s">
        <v>1523</v>
      </c>
      <c r="J1435" s="19" t="s">
        <v>9839</v>
      </c>
      <c r="K1435" s="1" t="s">
        <v>5600</v>
      </c>
      <c r="L1435" s="19" t="str">
        <f t="shared" si="44"/>
        <v>A</v>
      </c>
      <c r="M1435" s="19">
        <f t="shared" si="45"/>
        <v>7</v>
      </c>
      <c r="N1435" s="19" t="s">
        <v>51</v>
      </c>
      <c r="O1435" s="42" t="s">
        <v>2521</v>
      </c>
      <c r="P1435" s="1"/>
      <c r="Q1435" s="33"/>
      <c r="R1435" s="112" t="s">
        <v>157</v>
      </c>
      <c r="S1435" s="7" t="str">
        <f>EMENTARIO[[#This Row],[NR]]&amp;" - "&amp;EMENTARIO[[#This Row],[Especificação]]</f>
        <v>1.2.2.1.01.1.4 - Contribuição para o Programa de Integração Nacional - PIN - Dívida Ativa - Multas e Juros de Mora da Dívida Ativa</v>
      </c>
    </row>
    <row r="1436" spans="2:19" x14ac:dyDescent="0.25">
      <c r="B1436" s="128"/>
      <c r="C1436" s="19" t="s">
        <v>1513</v>
      </c>
      <c r="D1436" s="19" t="s">
        <v>1522</v>
      </c>
      <c r="E1436" s="19" t="s">
        <v>1522</v>
      </c>
      <c r="F1436" s="19" t="s">
        <v>1513</v>
      </c>
      <c r="G1436" s="19" t="s">
        <v>1515</v>
      </c>
      <c r="H1436" s="19" t="s">
        <v>1513</v>
      </c>
      <c r="I1436" s="19" t="s">
        <v>1524</v>
      </c>
      <c r="J1436" s="19" t="s">
        <v>9840</v>
      </c>
      <c r="K1436" s="1" t="s">
        <v>5601</v>
      </c>
      <c r="L1436" s="19" t="str">
        <f t="shared" si="44"/>
        <v>A</v>
      </c>
      <c r="M1436" s="19">
        <f t="shared" si="45"/>
        <v>7</v>
      </c>
      <c r="N1436" s="19" t="s">
        <v>45</v>
      </c>
      <c r="O1436" s="42" t="s">
        <v>2521</v>
      </c>
      <c r="P1436" s="19" t="s">
        <v>2093</v>
      </c>
      <c r="Q1436" s="33"/>
      <c r="R1436" s="112" t="s">
        <v>157</v>
      </c>
      <c r="S1436" s="7" t="str">
        <f>EMENTARIO[[#This Row],[NR]]&amp;" - "&amp;EMENTARIO[[#This Row],[Especificação]]</f>
        <v>1.2.2.1.01.1.5 - Contribuição para o Programa de Integração Nacional - PIN - Multas</v>
      </c>
    </row>
    <row r="1437" spans="2:19" x14ac:dyDescent="0.25">
      <c r="B1437" s="128"/>
      <c r="C1437" s="19" t="s">
        <v>1513</v>
      </c>
      <c r="D1437" s="19" t="s">
        <v>1522</v>
      </c>
      <c r="E1437" s="19" t="s">
        <v>1522</v>
      </c>
      <c r="F1437" s="19" t="s">
        <v>1513</v>
      </c>
      <c r="G1437" s="19" t="s">
        <v>1515</v>
      </c>
      <c r="H1437" s="19" t="s">
        <v>1513</v>
      </c>
      <c r="I1437" s="19" t="s">
        <v>1518</v>
      </c>
      <c r="J1437" s="19" t="s">
        <v>9841</v>
      </c>
      <c r="K1437" s="1" t="s">
        <v>5602</v>
      </c>
      <c r="L1437" s="19" t="str">
        <f t="shared" si="44"/>
        <v>A</v>
      </c>
      <c r="M1437" s="19">
        <f t="shared" si="45"/>
        <v>7</v>
      </c>
      <c r="N1437" s="19" t="s">
        <v>51</v>
      </c>
      <c r="O1437" s="42" t="s">
        <v>2521</v>
      </c>
      <c r="P1437" s="19"/>
      <c r="Q1437" s="33"/>
      <c r="R1437" s="112" t="s">
        <v>157</v>
      </c>
      <c r="S1437" s="7" t="str">
        <f>EMENTARIO[[#This Row],[NR]]&amp;" - "&amp;EMENTARIO[[#This Row],[Especificação]]</f>
        <v>1.2.2.1.01.1.6 - Contribuição para o Programa de Integração Nacional - PIN - Juros de Mora</v>
      </c>
    </row>
    <row r="1438" spans="2:19" ht="30" customHeight="1" x14ac:dyDescent="0.25">
      <c r="B1438" s="128"/>
      <c r="C1438" s="19" t="s">
        <v>1513</v>
      </c>
      <c r="D1438" s="19" t="s">
        <v>1522</v>
      </c>
      <c r="E1438" s="19" t="s">
        <v>1522</v>
      </c>
      <c r="F1438" s="19" t="s">
        <v>1513</v>
      </c>
      <c r="G1438" s="19" t="s">
        <v>1515</v>
      </c>
      <c r="H1438" s="19" t="s">
        <v>1513</v>
      </c>
      <c r="I1438" s="19" t="s">
        <v>1520</v>
      </c>
      <c r="J1438" s="19" t="s">
        <v>9842</v>
      </c>
      <c r="K1438" s="21" t="s">
        <v>5603</v>
      </c>
      <c r="L1438" s="19" t="str">
        <f t="shared" si="44"/>
        <v>A</v>
      </c>
      <c r="M1438" s="19">
        <f t="shared" si="45"/>
        <v>7</v>
      </c>
      <c r="N1438" s="20" t="s">
        <v>51</v>
      </c>
      <c r="O1438" s="1" t="s">
        <v>2521</v>
      </c>
      <c r="P1438" s="41"/>
      <c r="Q1438" s="33"/>
      <c r="R1438" s="112" t="s">
        <v>157</v>
      </c>
      <c r="S1438" s="7" t="str">
        <f>EMENTARIO[[#This Row],[NR]]&amp;" - "&amp;EMENTARIO[[#This Row],[Especificação]]</f>
        <v>1.2.2.1.01.1.7 - Contribuição para o Programa de Integração Nacional - PIN - Dívida Ativa - Multas da Dívida Ativa</v>
      </c>
    </row>
    <row r="1439" spans="2:19" ht="30.75" customHeight="1" x14ac:dyDescent="0.25">
      <c r="B1439" s="128"/>
      <c r="C1439" s="19" t="s">
        <v>1513</v>
      </c>
      <c r="D1439" s="19" t="s">
        <v>1522</v>
      </c>
      <c r="E1439" s="19" t="s">
        <v>1522</v>
      </c>
      <c r="F1439" s="19" t="s">
        <v>1513</v>
      </c>
      <c r="G1439" s="19" t="s">
        <v>1515</v>
      </c>
      <c r="H1439" s="19" t="s">
        <v>1513</v>
      </c>
      <c r="I1439" s="19" t="s">
        <v>1521</v>
      </c>
      <c r="J1439" s="19" t="s">
        <v>9843</v>
      </c>
      <c r="K1439" s="21" t="s">
        <v>5604</v>
      </c>
      <c r="L1439" s="19" t="str">
        <f t="shared" si="44"/>
        <v>A</v>
      </c>
      <c r="M1439" s="19">
        <f t="shared" si="45"/>
        <v>7</v>
      </c>
      <c r="N1439" s="20" t="s">
        <v>51</v>
      </c>
      <c r="O1439" s="1" t="s">
        <v>2521</v>
      </c>
      <c r="P1439" s="1"/>
      <c r="Q1439" s="33"/>
      <c r="R1439" s="112" t="s">
        <v>157</v>
      </c>
      <c r="S1439" s="7" t="str">
        <f>EMENTARIO[[#This Row],[NR]]&amp;" - "&amp;EMENTARIO[[#This Row],[Especificação]]</f>
        <v>1.2.2.1.01.1.8 - Contribuição para o Programa de Integração Nacional - PIN - Juros de Mora da Dívida Ativa</v>
      </c>
    </row>
    <row r="1440" spans="2:19" ht="30" x14ac:dyDescent="0.25">
      <c r="B1440" s="128"/>
      <c r="C1440" s="19" t="s">
        <v>1513</v>
      </c>
      <c r="D1440" s="19" t="s">
        <v>1522</v>
      </c>
      <c r="E1440" s="19" t="s">
        <v>1522</v>
      </c>
      <c r="F1440" s="19" t="s">
        <v>1513</v>
      </c>
      <c r="G1440" s="19" t="s">
        <v>1515</v>
      </c>
      <c r="H1440" s="19" t="s">
        <v>1522</v>
      </c>
      <c r="I1440" s="19" t="s">
        <v>1516</v>
      </c>
      <c r="J1440" s="19" t="s">
        <v>9844</v>
      </c>
      <c r="K1440" s="21" t="s">
        <v>2712</v>
      </c>
      <c r="L1440" s="19" t="str">
        <f t="shared" si="44"/>
        <v>S</v>
      </c>
      <c r="M1440" s="19">
        <f t="shared" si="45"/>
        <v>6</v>
      </c>
      <c r="N1440" s="20" t="s">
        <v>51</v>
      </c>
      <c r="O1440" s="1" t="s">
        <v>3248</v>
      </c>
      <c r="P1440" s="1"/>
      <c r="Q1440" s="33"/>
      <c r="R1440" s="112" t="s">
        <v>157</v>
      </c>
      <c r="S1440" s="7" t="str">
        <f>EMENTARIO[[#This Row],[NR]]&amp;" - "&amp;EMENTARIO[[#This Row],[Especificação]]</f>
        <v>1.2.2.1.01.2.0 - Contribuição para o Programa de Redistribuição de Terras e de Estímulo à Agroindústria do Norte e do Nordeste - PROTERRA</v>
      </c>
    </row>
    <row r="1441" spans="2:19" ht="30" x14ac:dyDescent="0.25">
      <c r="B1441" s="128"/>
      <c r="C1441" s="19" t="s">
        <v>1513</v>
      </c>
      <c r="D1441" s="19" t="s">
        <v>1522</v>
      </c>
      <c r="E1441" s="19" t="s">
        <v>1522</v>
      </c>
      <c r="F1441" s="19" t="s">
        <v>1513</v>
      </c>
      <c r="G1441" s="19" t="s">
        <v>1515</v>
      </c>
      <c r="H1441" s="19" t="s">
        <v>1522</v>
      </c>
      <c r="I1441" s="19" t="s">
        <v>1513</v>
      </c>
      <c r="J1441" s="19" t="s">
        <v>9845</v>
      </c>
      <c r="K1441" s="21" t="s">
        <v>5605</v>
      </c>
      <c r="L1441" s="19" t="str">
        <f t="shared" si="44"/>
        <v>A</v>
      </c>
      <c r="M1441" s="19">
        <f t="shared" si="45"/>
        <v>7</v>
      </c>
      <c r="N1441" s="20" t="s">
        <v>51</v>
      </c>
      <c r="O1441" s="1" t="s">
        <v>2521</v>
      </c>
      <c r="P1441" s="1"/>
      <c r="Q1441" s="33"/>
      <c r="R1441" s="112" t="s">
        <v>157</v>
      </c>
      <c r="S1441" s="7" t="str">
        <f>EMENTARIO[[#This Row],[NR]]&amp;" - "&amp;EMENTARIO[[#This Row],[Especificação]]</f>
        <v>1.2.2.1.01.2.1 - Contribuição para o Programa de Redistribuição de Terras e de Estímulo à Agroindústria do Norte e do Nordeste - PROTERRA - Principal</v>
      </c>
    </row>
    <row r="1442" spans="2:19" ht="30" x14ac:dyDescent="0.25">
      <c r="B1442" s="128"/>
      <c r="C1442" s="19" t="s">
        <v>1513</v>
      </c>
      <c r="D1442" s="19" t="s">
        <v>1522</v>
      </c>
      <c r="E1442" s="19" t="s">
        <v>1522</v>
      </c>
      <c r="F1442" s="19" t="s">
        <v>1513</v>
      </c>
      <c r="G1442" s="19" t="s">
        <v>1515</v>
      </c>
      <c r="H1442" s="19" t="s">
        <v>1522</v>
      </c>
      <c r="I1442" s="19" t="s">
        <v>1522</v>
      </c>
      <c r="J1442" s="19" t="s">
        <v>9846</v>
      </c>
      <c r="K1442" s="21" t="s">
        <v>5606</v>
      </c>
      <c r="L1442" s="19" t="str">
        <f t="shared" si="44"/>
        <v>A</v>
      </c>
      <c r="M1442" s="19">
        <f t="shared" si="45"/>
        <v>7</v>
      </c>
      <c r="N1442" s="20" t="s">
        <v>51</v>
      </c>
      <c r="O1442" s="1" t="s">
        <v>2521</v>
      </c>
      <c r="P1442" s="1"/>
      <c r="Q1442" s="33"/>
      <c r="R1442" s="112" t="s">
        <v>157</v>
      </c>
      <c r="S1442" s="7" t="str">
        <f>EMENTARIO[[#This Row],[NR]]&amp;" - "&amp;EMENTARIO[[#This Row],[Especificação]]</f>
        <v>1.2.2.1.01.2.2 - Contribuição para o Programa de Redistribuição de Terras e de Estímulo à Agroindústria do Norte e do Nordeste - PROTERRA - Multas e Juros de Mora</v>
      </c>
    </row>
    <row r="1443" spans="2:19" ht="30" x14ac:dyDescent="0.25">
      <c r="B1443" s="128"/>
      <c r="C1443" s="19" t="s">
        <v>1513</v>
      </c>
      <c r="D1443" s="19" t="s">
        <v>1522</v>
      </c>
      <c r="E1443" s="19" t="s">
        <v>1522</v>
      </c>
      <c r="F1443" s="19" t="s">
        <v>1513</v>
      </c>
      <c r="G1443" s="19" t="s">
        <v>1515</v>
      </c>
      <c r="H1443" s="19" t="s">
        <v>1522</v>
      </c>
      <c r="I1443" s="19" t="s">
        <v>1514</v>
      </c>
      <c r="J1443" s="19" t="s">
        <v>9847</v>
      </c>
      <c r="K1443" s="21" t="s">
        <v>5607</v>
      </c>
      <c r="L1443" s="19" t="str">
        <f t="shared" si="44"/>
        <v>A</v>
      </c>
      <c r="M1443" s="19">
        <f t="shared" si="45"/>
        <v>7</v>
      </c>
      <c r="N1443" s="20" t="s">
        <v>51</v>
      </c>
      <c r="O1443" s="1" t="s">
        <v>2521</v>
      </c>
      <c r="P1443" s="1"/>
      <c r="Q1443" s="33"/>
      <c r="R1443" s="112" t="s">
        <v>157</v>
      </c>
      <c r="S1443" s="7" t="str">
        <f>EMENTARIO[[#This Row],[NR]]&amp;" - "&amp;EMENTARIO[[#This Row],[Especificação]]</f>
        <v>1.2.2.1.01.2.3 - Contribuição para o Programa de Redistribuição de Terras e de Estímulo à Agroindústria do Norte e do Nordeste - PROTERRA - Dívida Ativa</v>
      </c>
    </row>
    <row r="1444" spans="2:19" ht="45" x14ac:dyDescent="0.25">
      <c r="B1444" s="128"/>
      <c r="C1444" s="19" t="s">
        <v>1513</v>
      </c>
      <c r="D1444" s="19" t="s">
        <v>1522</v>
      </c>
      <c r="E1444" s="19" t="s">
        <v>1522</v>
      </c>
      <c r="F1444" s="19" t="s">
        <v>1513</v>
      </c>
      <c r="G1444" s="19" t="s">
        <v>1515</v>
      </c>
      <c r="H1444" s="19" t="s">
        <v>1522</v>
      </c>
      <c r="I1444" s="19" t="s">
        <v>1523</v>
      </c>
      <c r="J1444" s="19" t="s">
        <v>9848</v>
      </c>
      <c r="K1444" s="21" t="s">
        <v>5608</v>
      </c>
      <c r="L1444" s="19" t="str">
        <f t="shared" si="44"/>
        <v>A</v>
      </c>
      <c r="M1444" s="19">
        <f t="shared" si="45"/>
        <v>7</v>
      </c>
      <c r="N1444" s="20" t="s">
        <v>51</v>
      </c>
      <c r="O1444" s="1" t="s">
        <v>2521</v>
      </c>
      <c r="P1444" s="1"/>
      <c r="Q1444" s="33"/>
      <c r="R1444" s="112" t="s">
        <v>157</v>
      </c>
      <c r="S1444" s="7" t="str">
        <f>EMENTARIO[[#This Row],[NR]]&amp;" - "&amp;EMENTARIO[[#This Row],[Especificação]]</f>
        <v>1.2.2.1.01.2.4 - Contribuição para o Programa de Redistribuição de Terras e de Estímulo à Agroindústria do Norte e do Nordeste - PROTERRA - Dívida Ativa - Multas e Juros de Mora da Dívida Ativa</v>
      </c>
    </row>
    <row r="1445" spans="2:19" ht="30" x14ac:dyDescent="0.25">
      <c r="B1445" s="128"/>
      <c r="C1445" s="19" t="s">
        <v>1513</v>
      </c>
      <c r="D1445" s="19" t="s">
        <v>1522</v>
      </c>
      <c r="E1445" s="19" t="s">
        <v>1522</v>
      </c>
      <c r="F1445" s="19" t="s">
        <v>1513</v>
      </c>
      <c r="G1445" s="19" t="s">
        <v>1515</v>
      </c>
      <c r="H1445" s="19" t="s">
        <v>1522</v>
      </c>
      <c r="I1445" s="19" t="s">
        <v>1524</v>
      </c>
      <c r="J1445" s="19" t="s">
        <v>9849</v>
      </c>
      <c r="K1445" s="21" t="s">
        <v>5609</v>
      </c>
      <c r="L1445" s="19" t="str">
        <f t="shared" si="44"/>
        <v>A</v>
      </c>
      <c r="M1445" s="19">
        <f t="shared" si="45"/>
        <v>7</v>
      </c>
      <c r="N1445" s="20" t="s">
        <v>51</v>
      </c>
      <c r="O1445" s="1" t="s">
        <v>2521</v>
      </c>
      <c r="P1445" s="1"/>
      <c r="Q1445" s="33"/>
      <c r="R1445" s="112" t="s">
        <v>157</v>
      </c>
      <c r="S1445" s="7" t="str">
        <f>EMENTARIO[[#This Row],[NR]]&amp;" - "&amp;EMENTARIO[[#This Row],[Especificação]]</f>
        <v>1.2.2.1.01.2.5 - Contribuição para o Programa de Redistribuição de Terras e de Estímulo à Agroindústria do Norte e do Nordeste - PROTERRA - Multas</v>
      </c>
    </row>
    <row r="1446" spans="2:19" ht="30" x14ac:dyDescent="0.25">
      <c r="B1446" s="128"/>
      <c r="C1446" s="19" t="s">
        <v>1513</v>
      </c>
      <c r="D1446" s="19" t="s">
        <v>1522</v>
      </c>
      <c r="E1446" s="19" t="s">
        <v>1522</v>
      </c>
      <c r="F1446" s="19" t="s">
        <v>1513</v>
      </c>
      <c r="G1446" s="19" t="s">
        <v>1515</v>
      </c>
      <c r="H1446" s="19" t="s">
        <v>1522</v>
      </c>
      <c r="I1446" s="19" t="s">
        <v>1518</v>
      </c>
      <c r="J1446" s="19" t="s">
        <v>9850</v>
      </c>
      <c r="K1446" s="21" t="s">
        <v>5610</v>
      </c>
      <c r="L1446" s="19" t="str">
        <f t="shared" si="44"/>
        <v>A</v>
      </c>
      <c r="M1446" s="19">
        <f t="shared" si="45"/>
        <v>7</v>
      </c>
      <c r="N1446" s="20" t="s">
        <v>51</v>
      </c>
      <c r="O1446" s="1" t="s">
        <v>2521</v>
      </c>
      <c r="P1446" s="1"/>
      <c r="Q1446" s="33"/>
      <c r="R1446" s="112" t="s">
        <v>157</v>
      </c>
      <c r="S1446" s="7" t="str">
        <f>EMENTARIO[[#This Row],[NR]]&amp;" - "&amp;EMENTARIO[[#This Row],[Especificação]]</f>
        <v>1.2.2.1.01.2.6 - Contribuição para o Programa de Redistribuição de Terras e de Estímulo à Agroindústria do Norte e do Nordeste - PROTERRA - Juros de Mora</v>
      </c>
    </row>
    <row r="1447" spans="2:19" ht="24.75" customHeight="1" x14ac:dyDescent="0.25">
      <c r="B1447" s="128"/>
      <c r="C1447" s="19" t="s">
        <v>1513</v>
      </c>
      <c r="D1447" s="19" t="s">
        <v>1522</v>
      </c>
      <c r="E1447" s="19" t="s">
        <v>1522</v>
      </c>
      <c r="F1447" s="19" t="s">
        <v>1513</v>
      </c>
      <c r="G1447" s="19" t="s">
        <v>1515</v>
      </c>
      <c r="H1447" s="19" t="s">
        <v>1522</v>
      </c>
      <c r="I1447" s="19" t="s">
        <v>1520</v>
      </c>
      <c r="J1447" s="19" t="s">
        <v>9851</v>
      </c>
      <c r="K1447" s="21" t="s">
        <v>5611</v>
      </c>
      <c r="L1447" s="19" t="str">
        <f t="shared" si="44"/>
        <v>A</v>
      </c>
      <c r="M1447" s="19">
        <f t="shared" si="45"/>
        <v>7</v>
      </c>
      <c r="N1447" s="20" t="s">
        <v>51</v>
      </c>
      <c r="O1447" s="1" t="s">
        <v>2521</v>
      </c>
      <c r="P1447" s="1"/>
      <c r="Q1447" s="33"/>
      <c r="R1447" s="112" t="s">
        <v>157</v>
      </c>
      <c r="S1447" s="7" t="str">
        <f>EMENTARIO[[#This Row],[NR]]&amp;" - "&amp;EMENTARIO[[#This Row],[Especificação]]</f>
        <v>1.2.2.1.01.2.7 - Contribuição para o Programa de Redistribuição de Terras e de Estímulo à Agroindústria do Norte e do Nordeste - PROTERRA - Dívida Ativa - Multas da Dívida Ativa</v>
      </c>
    </row>
    <row r="1448" spans="2:19" ht="30.75" customHeight="1" x14ac:dyDescent="0.25">
      <c r="B1448" s="7"/>
      <c r="C1448" s="19" t="s">
        <v>1513</v>
      </c>
      <c r="D1448" s="19" t="s">
        <v>1522</v>
      </c>
      <c r="E1448" s="19" t="s">
        <v>1522</v>
      </c>
      <c r="F1448" s="19" t="s">
        <v>1513</v>
      </c>
      <c r="G1448" s="19" t="s">
        <v>1515</v>
      </c>
      <c r="H1448" s="19" t="s">
        <v>1522</v>
      </c>
      <c r="I1448" s="19" t="s">
        <v>1521</v>
      </c>
      <c r="J1448" s="19" t="s">
        <v>9852</v>
      </c>
      <c r="K1448" s="21" t="s">
        <v>5612</v>
      </c>
      <c r="L1448" s="19" t="str">
        <f t="shared" si="44"/>
        <v>A</v>
      </c>
      <c r="M1448" s="19">
        <f t="shared" si="45"/>
        <v>7</v>
      </c>
      <c r="N1448" s="20" t="s">
        <v>51</v>
      </c>
      <c r="O1448" s="1" t="s">
        <v>2521</v>
      </c>
      <c r="P1448" s="1"/>
      <c r="Q1448" s="33"/>
      <c r="R1448" s="112" t="s">
        <v>157</v>
      </c>
      <c r="S1448" s="7" t="str">
        <f>EMENTARIO[[#This Row],[NR]]&amp;" - "&amp;EMENTARIO[[#This Row],[Especificação]]</f>
        <v>1.2.2.1.01.2.8 - Contribuição para o Programa de Redistribuição de Terras e de Estímulo à Agroindústria do Norte e do Nordeste - PROTERRA - Juros de Mora da Dívida Ativa</v>
      </c>
    </row>
    <row r="1449" spans="2:19" ht="75" x14ac:dyDescent="0.25">
      <c r="B1449" s="128"/>
      <c r="C1449" s="19" t="s">
        <v>1513</v>
      </c>
      <c r="D1449" s="19" t="s">
        <v>1522</v>
      </c>
      <c r="E1449" s="19" t="s">
        <v>1522</v>
      </c>
      <c r="F1449" s="19" t="s">
        <v>1513</v>
      </c>
      <c r="G1449" s="19" t="s">
        <v>1517</v>
      </c>
      <c r="H1449" s="19" t="s">
        <v>1516</v>
      </c>
      <c r="I1449" s="19" t="s">
        <v>1516</v>
      </c>
      <c r="J1449" s="19" t="s">
        <v>9853</v>
      </c>
      <c r="K1449" s="21" t="s">
        <v>2714</v>
      </c>
      <c r="L1449" s="19" t="str">
        <f t="shared" si="44"/>
        <v>S</v>
      </c>
      <c r="M1449" s="19">
        <f t="shared" si="45"/>
        <v>5</v>
      </c>
      <c r="N1449" s="20" t="s">
        <v>51</v>
      </c>
      <c r="O1449" s="1" t="s">
        <v>3249</v>
      </c>
      <c r="P1449" s="1"/>
      <c r="Q1449" s="33"/>
      <c r="R1449" s="112" t="s">
        <v>157</v>
      </c>
      <c r="S1449" s="7" t="str">
        <f>EMENTARIO[[#This Row],[NR]]&amp;" - "&amp;EMENTARIO[[#This Row],[Especificação]]</f>
        <v>1.2.2.1.02.0.0 - Contribuição de Lojas Francas, Entrepostos Aduaneiros e Depósitos Alfandegários</v>
      </c>
    </row>
    <row r="1450" spans="2:19" ht="30" x14ac:dyDescent="0.25">
      <c r="B1450" s="128"/>
      <c r="C1450" s="19" t="s">
        <v>1513</v>
      </c>
      <c r="D1450" s="19" t="s">
        <v>1522</v>
      </c>
      <c r="E1450" s="19" t="s">
        <v>1522</v>
      </c>
      <c r="F1450" s="19" t="s">
        <v>1513</v>
      </c>
      <c r="G1450" s="19" t="s">
        <v>1517</v>
      </c>
      <c r="H1450" s="19" t="s">
        <v>1516</v>
      </c>
      <c r="I1450" s="19" t="s">
        <v>1513</v>
      </c>
      <c r="J1450" s="19" t="s">
        <v>9854</v>
      </c>
      <c r="K1450" s="21" t="s">
        <v>5613</v>
      </c>
      <c r="L1450" s="19" t="str">
        <f t="shared" si="44"/>
        <v>A</v>
      </c>
      <c r="M1450" s="19">
        <f t="shared" si="45"/>
        <v>7</v>
      </c>
      <c r="N1450" s="20" t="s">
        <v>51</v>
      </c>
      <c r="O1450" s="1" t="s">
        <v>2521</v>
      </c>
      <c r="P1450" s="1"/>
      <c r="Q1450" s="33"/>
      <c r="R1450" s="112" t="s">
        <v>157</v>
      </c>
      <c r="S1450" s="7" t="str">
        <f>EMENTARIO[[#This Row],[NR]]&amp;" - "&amp;EMENTARIO[[#This Row],[Especificação]]</f>
        <v>1.2.2.1.02.0.1 - Contribuição de Lojas Francas, Entrepostos Aduaneiros e Depósitos Alfandegários - Principal</v>
      </c>
    </row>
    <row r="1451" spans="2:19" ht="30" x14ac:dyDescent="0.25">
      <c r="B1451" s="128"/>
      <c r="C1451" s="19" t="s">
        <v>1513</v>
      </c>
      <c r="D1451" s="19" t="s">
        <v>1522</v>
      </c>
      <c r="E1451" s="19" t="s">
        <v>1522</v>
      </c>
      <c r="F1451" s="19" t="s">
        <v>1513</v>
      </c>
      <c r="G1451" s="19" t="s">
        <v>1517</v>
      </c>
      <c r="H1451" s="19" t="s">
        <v>1516</v>
      </c>
      <c r="I1451" s="19" t="s">
        <v>1522</v>
      </c>
      <c r="J1451" s="19" t="s">
        <v>9855</v>
      </c>
      <c r="K1451" s="21" t="s">
        <v>5614</v>
      </c>
      <c r="L1451" s="19" t="str">
        <f t="shared" si="44"/>
        <v>A</v>
      </c>
      <c r="M1451" s="19">
        <f t="shared" si="45"/>
        <v>7</v>
      </c>
      <c r="N1451" s="20" t="s">
        <v>51</v>
      </c>
      <c r="O1451" s="1" t="s">
        <v>2521</v>
      </c>
      <c r="P1451" s="1"/>
      <c r="Q1451" s="33"/>
      <c r="R1451" s="112" t="s">
        <v>157</v>
      </c>
      <c r="S1451" s="7" t="str">
        <f>EMENTARIO[[#This Row],[NR]]&amp;" - "&amp;EMENTARIO[[#This Row],[Especificação]]</f>
        <v>1.2.2.1.02.0.2 - Contribuição de Lojas Francas, Entrepostos Aduaneiros e Depósitos Alfandegários - Multas e Juros de Mora</v>
      </c>
    </row>
    <row r="1452" spans="2:19" ht="30" x14ac:dyDescent="0.25">
      <c r="B1452" s="128"/>
      <c r="C1452" s="19" t="s">
        <v>1513</v>
      </c>
      <c r="D1452" s="19" t="s">
        <v>1522</v>
      </c>
      <c r="E1452" s="19" t="s">
        <v>1522</v>
      </c>
      <c r="F1452" s="19" t="s">
        <v>1513</v>
      </c>
      <c r="G1452" s="19" t="s">
        <v>1517</v>
      </c>
      <c r="H1452" s="19" t="s">
        <v>1516</v>
      </c>
      <c r="I1452" s="19" t="s">
        <v>1514</v>
      </c>
      <c r="J1452" s="19" t="s">
        <v>9856</v>
      </c>
      <c r="K1452" s="21" t="s">
        <v>5615</v>
      </c>
      <c r="L1452" s="19" t="str">
        <f t="shared" si="44"/>
        <v>A</v>
      </c>
      <c r="M1452" s="19">
        <f t="shared" si="45"/>
        <v>7</v>
      </c>
      <c r="N1452" s="20" t="s">
        <v>51</v>
      </c>
      <c r="O1452" s="1" t="s">
        <v>2521</v>
      </c>
      <c r="P1452" s="1"/>
      <c r="Q1452" s="33"/>
      <c r="R1452" s="112" t="s">
        <v>157</v>
      </c>
      <c r="S1452" s="7" t="str">
        <f>EMENTARIO[[#This Row],[NR]]&amp;" - "&amp;EMENTARIO[[#This Row],[Especificação]]</f>
        <v>1.2.2.1.02.0.3 - Contribuição de Lojas Francas, Entrepostos Aduaneiros e Depósitos Alfandegários - Dívida Ativa</v>
      </c>
    </row>
    <row r="1453" spans="2:19" ht="30" x14ac:dyDescent="0.25">
      <c r="B1453" s="128"/>
      <c r="C1453" s="19" t="s">
        <v>1513</v>
      </c>
      <c r="D1453" s="19" t="s">
        <v>1522</v>
      </c>
      <c r="E1453" s="19" t="s">
        <v>1522</v>
      </c>
      <c r="F1453" s="19" t="s">
        <v>1513</v>
      </c>
      <c r="G1453" s="19" t="s">
        <v>1517</v>
      </c>
      <c r="H1453" s="19" t="s">
        <v>1516</v>
      </c>
      <c r="I1453" s="19" t="s">
        <v>1523</v>
      </c>
      <c r="J1453" s="19" t="s">
        <v>9857</v>
      </c>
      <c r="K1453" s="21" t="s">
        <v>5616</v>
      </c>
      <c r="L1453" s="19" t="str">
        <f t="shared" si="44"/>
        <v>A</v>
      </c>
      <c r="M1453" s="19">
        <f t="shared" si="45"/>
        <v>7</v>
      </c>
      <c r="N1453" s="20" t="s">
        <v>51</v>
      </c>
      <c r="O1453" s="1" t="s">
        <v>2521</v>
      </c>
      <c r="P1453" s="1"/>
      <c r="Q1453" s="33"/>
      <c r="R1453" s="112" t="s">
        <v>157</v>
      </c>
      <c r="S1453" s="7" t="str">
        <f>EMENTARIO[[#This Row],[NR]]&amp;" - "&amp;EMENTARIO[[#This Row],[Especificação]]</f>
        <v>1.2.2.1.02.0.4 - Contribuição de Lojas Francas, Entrepostos Aduaneiros e Depósitos Alfandegários - Dívida Ativa - Multas e Juros de Mora da Dívida Ativa</v>
      </c>
    </row>
    <row r="1454" spans="2:19" ht="30" x14ac:dyDescent="0.25">
      <c r="B1454" s="128"/>
      <c r="C1454" s="19" t="s">
        <v>1513</v>
      </c>
      <c r="D1454" s="19" t="s">
        <v>1522</v>
      </c>
      <c r="E1454" s="19" t="s">
        <v>1522</v>
      </c>
      <c r="F1454" s="19" t="s">
        <v>1513</v>
      </c>
      <c r="G1454" s="19" t="s">
        <v>1517</v>
      </c>
      <c r="H1454" s="19" t="s">
        <v>1516</v>
      </c>
      <c r="I1454" s="19" t="s">
        <v>1524</v>
      </c>
      <c r="J1454" s="19" t="s">
        <v>9858</v>
      </c>
      <c r="K1454" s="21" t="s">
        <v>5617</v>
      </c>
      <c r="L1454" s="19" t="str">
        <f t="shared" si="44"/>
        <v>A</v>
      </c>
      <c r="M1454" s="19">
        <f t="shared" si="45"/>
        <v>7</v>
      </c>
      <c r="N1454" s="20" t="s">
        <v>51</v>
      </c>
      <c r="O1454" s="1" t="s">
        <v>2521</v>
      </c>
      <c r="P1454" s="1"/>
      <c r="Q1454" s="33"/>
      <c r="R1454" s="112" t="s">
        <v>157</v>
      </c>
      <c r="S1454" s="7" t="str">
        <f>EMENTARIO[[#This Row],[NR]]&amp;" - "&amp;EMENTARIO[[#This Row],[Especificação]]</f>
        <v>1.2.2.1.02.0.5 - Contribuição de Lojas Francas, Entrepostos Aduaneiros e Depósitos Alfandegários - Multas</v>
      </c>
    </row>
    <row r="1455" spans="2:19" ht="30" x14ac:dyDescent="0.25">
      <c r="B1455" s="128"/>
      <c r="C1455" s="19" t="s">
        <v>1513</v>
      </c>
      <c r="D1455" s="19" t="s">
        <v>1522</v>
      </c>
      <c r="E1455" s="19" t="s">
        <v>1522</v>
      </c>
      <c r="F1455" s="19" t="s">
        <v>1513</v>
      </c>
      <c r="G1455" s="19" t="s">
        <v>1517</v>
      </c>
      <c r="H1455" s="19" t="s">
        <v>1516</v>
      </c>
      <c r="I1455" s="19" t="s">
        <v>1518</v>
      </c>
      <c r="J1455" s="19" t="s">
        <v>9859</v>
      </c>
      <c r="K1455" s="21" t="s">
        <v>5618</v>
      </c>
      <c r="L1455" s="19" t="str">
        <f t="shared" si="44"/>
        <v>A</v>
      </c>
      <c r="M1455" s="19">
        <f t="shared" si="45"/>
        <v>7</v>
      </c>
      <c r="N1455" s="20" t="s">
        <v>51</v>
      </c>
      <c r="O1455" s="1" t="s">
        <v>2521</v>
      </c>
      <c r="P1455" s="1"/>
      <c r="Q1455" s="33"/>
      <c r="R1455" s="112" t="s">
        <v>157</v>
      </c>
      <c r="S1455" s="7" t="str">
        <f>EMENTARIO[[#This Row],[NR]]&amp;" - "&amp;EMENTARIO[[#This Row],[Especificação]]</f>
        <v>1.2.2.1.02.0.6 - Contribuição de Lojas Francas, Entrepostos Aduaneiros e Depósitos Alfandegários - Juros de Mora</v>
      </c>
    </row>
    <row r="1456" spans="2:19" ht="30" x14ac:dyDescent="0.25">
      <c r="B1456" s="128"/>
      <c r="C1456" s="19" t="s">
        <v>1513</v>
      </c>
      <c r="D1456" s="19" t="s">
        <v>1522</v>
      </c>
      <c r="E1456" s="19" t="s">
        <v>1522</v>
      </c>
      <c r="F1456" s="19" t="s">
        <v>1513</v>
      </c>
      <c r="G1456" s="19" t="s">
        <v>1517</v>
      </c>
      <c r="H1456" s="19" t="s">
        <v>1516</v>
      </c>
      <c r="I1456" s="19" t="s">
        <v>1520</v>
      </c>
      <c r="J1456" s="19" t="s">
        <v>9860</v>
      </c>
      <c r="K1456" s="21" t="s">
        <v>5619</v>
      </c>
      <c r="L1456" s="19" t="str">
        <f t="shared" si="44"/>
        <v>A</v>
      </c>
      <c r="M1456" s="19">
        <f t="shared" si="45"/>
        <v>7</v>
      </c>
      <c r="N1456" s="20" t="s">
        <v>51</v>
      </c>
      <c r="O1456" s="1" t="s">
        <v>2521</v>
      </c>
      <c r="P1456" s="1"/>
      <c r="Q1456" s="33"/>
      <c r="R1456" s="112" t="s">
        <v>157</v>
      </c>
      <c r="S1456" s="7" t="str">
        <f>EMENTARIO[[#This Row],[NR]]&amp;" - "&amp;EMENTARIO[[#This Row],[Especificação]]</f>
        <v>1.2.2.1.02.0.7 - Contribuição de Lojas Francas, Entrepostos Aduaneiros e Depósitos Alfandegários - Dívida Ativa - Multas da Dívida Ativa</v>
      </c>
    </row>
    <row r="1457" spans="2:19" ht="30" x14ac:dyDescent="0.25">
      <c r="B1457" s="128"/>
      <c r="C1457" s="19" t="s">
        <v>1513</v>
      </c>
      <c r="D1457" s="19" t="s">
        <v>1522</v>
      </c>
      <c r="E1457" s="19" t="s">
        <v>1522</v>
      </c>
      <c r="F1457" s="19" t="s">
        <v>1513</v>
      </c>
      <c r="G1457" s="19" t="s">
        <v>1517</v>
      </c>
      <c r="H1457" s="19" t="s">
        <v>1516</v>
      </c>
      <c r="I1457" s="19" t="s">
        <v>1521</v>
      </c>
      <c r="J1457" s="19" t="s">
        <v>9861</v>
      </c>
      <c r="K1457" s="21" t="s">
        <v>5620</v>
      </c>
      <c r="L1457" s="19" t="str">
        <f t="shared" si="44"/>
        <v>A</v>
      </c>
      <c r="M1457" s="19">
        <f t="shared" si="45"/>
        <v>7</v>
      </c>
      <c r="N1457" s="20" t="s">
        <v>51</v>
      </c>
      <c r="O1457" s="1" t="s">
        <v>2521</v>
      </c>
      <c r="P1457" s="1"/>
      <c r="Q1457" s="33"/>
      <c r="R1457" s="112" t="s">
        <v>157</v>
      </c>
      <c r="S1457" s="7" t="str">
        <f>EMENTARIO[[#This Row],[NR]]&amp;" - "&amp;EMENTARIO[[#This Row],[Especificação]]</f>
        <v>1.2.2.1.02.0.8 - Contribuição de Lojas Francas, Entrepostos Aduaneiros e Depósitos Alfandegários - Juros de Mora da Dívida Ativa</v>
      </c>
    </row>
    <row r="1458" spans="2:19" ht="60" x14ac:dyDescent="0.25">
      <c r="B1458" s="128"/>
      <c r="C1458" s="19" t="s">
        <v>1513</v>
      </c>
      <c r="D1458" s="19" t="s">
        <v>1522</v>
      </c>
      <c r="E1458" s="19" t="s">
        <v>1522</v>
      </c>
      <c r="F1458" s="19" t="s">
        <v>1513</v>
      </c>
      <c r="G1458" s="19" t="s">
        <v>1526</v>
      </c>
      <c r="H1458" s="19" t="s">
        <v>1516</v>
      </c>
      <c r="I1458" s="19" t="s">
        <v>1516</v>
      </c>
      <c r="J1458" s="19" t="s">
        <v>9862</v>
      </c>
      <c r="K1458" s="21" t="s">
        <v>2717</v>
      </c>
      <c r="L1458" s="19" t="str">
        <f t="shared" si="44"/>
        <v>S</v>
      </c>
      <c r="M1458" s="19">
        <f t="shared" si="45"/>
        <v>5</v>
      </c>
      <c r="N1458" s="20" t="s">
        <v>45</v>
      </c>
      <c r="O1458" s="1" t="s">
        <v>3250</v>
      </c>
      <c r="P1458" s="1" t="s">
        <v>2093</v>
      </c>
      <c r="Q1458" s="33"/>
      <c r="R1458" s="112" t="s">
        <v>157</v>
      </c>
      <c r="S1458" s="7" t="str">
        <f>EMENTARIO[[#This Row],[NR]]&amp;" - "&amp;EMENTARIO[[#This Row],[Especificação]]</f>
        <v>1.2.2.1.03.0.0 - Contribuição sobre Apostas em Competições Hípicas</v>
      </c>
    </row>
    <row r="1459" spans="2:19" x14ac:dyDescent="0.25">
      <c r="B1459" s="128"/>
      <c r="C1459" s="19" t="s">
        <v>1513</v>
      </c>
      <c r="D1459" s="19" t="s">
        <v>1522</v>
      </c>
      <c r="E1459" s="19" t="s">
        <v>1522</v>
      </c>
      <c r="F1459" s="19" t="s">
        <v>1513</v>
      </c>
      <c r="G1459" s="19" t="s">
        <v>1526</v>
      </c>
      <c r="H1459" s="19" t="s">
        <v>1516</v>
      </c>
      <c r="I1459" s="19" t="s">
        <v>1513</v>
      </c>
      <c r="J1459" s="19" t="s">
        <v>9863</v>
      </c>
      <c r="K1459" s="21" t="s">
        <v>5621</v>
      </c>
      <c r="L1459" s="19" t="str">
        <f t="shared" si="44"/>
        <v>A</v>
      </c>
      <c r="M1459" s="19">
        <f t="shared" si="45"/>
        <v>7</v>
      </c>
      <c r="N1459" s="20" t="s">
        <v>51</v>
      </c>
      <c r="O1459" s="1" t="s">
        <v>2521</v>
      </c>
      <c r="P1459" s="1"/>
      <c r="Q1459" s="33"/>
      <c r="R1459" s="112" t="s">
        <v>157</v>
      </c>
      <c r="S1459" s="7" t="str">
        <f>EMENTARIO[[#This Row],[NR]]&amp;" - "&amp;EMENTARIO[[#This Row],[Especificação]]</f>
        <v>1.2.2.1.03.0.1 - Contribuição sobre Apostas em Competições Hípicas - Principal</v>
      </c>
    </row>
    <row r="1460" spans="2:19" ht="30" x14ac:dyDescent="0.25">
      <c r="B1460" s="128"/>
      <c r="C1460" s="19" t="s">
        <v>1513</v>
      </c>
      <c r="D1460" s="19" t="s">
        <v>1522</v>
      </c>
      <c r="E1460" s="19" t="s">
        <v>1522</v>
      </c>
      <c r="F1460" s="19" t="s">
        <v>1513</v>
      </c>
      <c r="G1460" s="19" t="s">
        <v>1526</v>
      </c>
      <c r="H1460" s="19" t="s">
        <v>1516</v>
      </c>
      <c r="I1460" s="19" t="s">
        <v>1522</v>
      </c>
      <c r="J1460" s="19" t="s">
        <v>9864</v>
      </c>
      <c r="K1460" s="21" t="s">
        <v>5622</v>
      </c>
      <c r="L1460" s="19" t="str">
        <f t="shared" si="44"/>
        <v>A</v>
      </c>
      <c r="M1460" s="19">
        <f t="shared" si="45"/>
        <v>7</v>
      </c>
      <c r="N1460" s="20" t="s">
        <v>51</v>
      </c>
      <c r="O1460" s="1" t="s">
        <v>2521</v>
      </c>
      <c r="P1460" s="1"/>
      <c r="Q1460" s="33"/>
      <c r="R1460" s="112" t="s">
        <v>157</v>
      </c>
      <c r="S1460" s="7" t="str">
        <f>EMENTARIO[[#This Row],[NR]]&amp;" - "&amp;EMENTARIO[[#This Row],[Especificação]]</f>
        <v>1.2.2.1.03.0.2 - Contribuição sobre Apostas em Competições Hípicas - Multas e Juros de Mora</v>
      </c>
    </row>
    <row r="1461" spans="2:19" x14ac:dyDescent="0.25">
      <c r="B1461" s="128"/>
      <c r="C1461" s="19" t="s">
        <v>1513</v>
      </c>
      <c r="D1461" s="19" t="s">
        <v>1522</v>
      </c>
      <c r="E1461" s="19" t="s">
        <v>1522</v>
      </c>
      <c r="F1461" s="19" t="s">
        <v>1513</v>
      </c>
      <c r="G1461" s="19" t="s">
        <v>1526</v>
      </c>
      <c r="H1461" s="19" t="s">
        <v>1516</v>
      </c>
      <c r="I1461" s="19" t="s">
        <v>1514</v>
      </c>
      <c r="J1461" s="19" t="s">
        <v>9865</v>
      </c>
      <c r="K1461" s="21" t="s">
        <v>5623</v>
      </c>
      <c r="L1461" s="19" t="str">
        <f t="shared" si="44"/>
        <v>A</v>
      </c>
      <c r="M1461" s="19">
        <f t="shared" si="45"/>
        <v>7</v>
      </c>
      <c r="N1461" s="20"/>
      <c r="O1461" s="1" t="s">
        <v>2521</v>
      </c>
      <c r="P1461" s="1"/>
      <c r="Q1461" s="33"/>
      <c r="R1461" s="112"/>
      <c r="S1461" s="7" t="str">
        <f>EMENTARIO[[#This Row],[NR]]&amp;" - "&amp;EMENTARIO[[#This Row],[Especificação]]</f>
        <v>1.2.2.1.03.0.3 - Contribuição sobre Apostas em Competições Hípicas - Dívida Ativa</v>
      </c>
    </row>
    <row r="1462" spans="2:19" ht="30" x14ac:dyDescent="0.25">
      <c r="B1462" s="128"/>
      <c r="C1462" s="19" t="s">
        <v>1513</v>
      </c>
      <c r="D1462" s="19" t="s">
        <v>1522</v>
      </c>
      <c r="E1462" s="19" t="s">
        <v>1522</v>
      </c>
      <c r="F1462" s="19" t="s">
        <v>1513</v>
      </c>
      <c r="G1462" s="19" t="s">
        <v>1526</v>
      </c>
      <c r="H1462" s="19" t="s">
        <v>1516</v>
      </c>
      <c r="I1462" s="19" t="s">
        <v>1523</v>
      </c>
      <c r="J1462" s="19" t="s">
        <v>9866</v>
      </c>
      <c r="K1462" s="21" t="s">
        <v>5624</v>
      </c>
      <c r="L1462" s="19" t="str">
        <f t="shared" si="44"/>
        <v>A</v>
      </c>
      <c r="M1462" s="19">
        <f t="shared" si="45"/>
        <v>7</v>
      </c>
      <c r="N1462" s="20"/>
      <c r="O1462" s="1" t="s">
        <v>2521</v>
      </c>
      <c r="P1462" s="1"/>
      <c r="Q1462" s="33"/>
      <c r="R1462" s="112"/>
      <c r="S1462" s="7" t="str">
        <f>EMENTARIO[[#This Row],[NR]]&amp;" - "&amp;EMENTARIO[[#This Row],[Especificação]]</f>
        <v>1.2.2.1.03.0.4 - Contribuição sobre Apostas em Competições Hípicas - Dívida Ativa - Multas e Juros de Mora da Dívida Ativa</v>
      </c>
    </row>
    <row r="1463" spans="2:19" x14ac:dyDescent="0.25">
      <c r="B1463" s="128"/>
      <c r="C1463" s="19" t="s">
        <v>1513</v>
      </c>
      <c r="D1463" s="19" t="s">
        <v>1522</v>
      </c>
      <c r="E1463" s="19" t="s">
        <v>1522</v>
      </c>
      <c r="F1463" s="19" t="s">
        <v>1513</v>
      </c>
      <c r="G1463" s="19" t="s">
        <v>1526</v>
      </c>
      <c r="H1463" s="19" t="s">
        <v>1516</v>
      </c>
      <c r="I1463" s="19" t="s">
        <v>1524</v>
      </c>
      <c r="J1463" s="19" t="s">
        <v>9867</v>
      </c>
      <c r="K1463" s="21" t="s">
        <v>5625</v>
      </c>
      <c r="L1463" s="19" t="str">
        <f t="shared" si="44"/>
        <v>A</v>
      </c>
      <c r="M1463" s="19">
        <f t="shared" si="45"/>
        <v>7</v>
      </c>
      <c r="N1463" s="20" t="s">
        <v>45</v>
      </c>
      <c r="O1463" s="1" t="s">
        <v>2521</v>
      </c>
      <c r="P1463" s="1"/>
      <c r="Q1463" s="33"/>
      <c r="R1463" s="112" t="s">
        <v>157</v>
      </c>
      <c r="S1463" s="7" t="str">
        <f>EMENTARIO[[#This Row],[NR]]&amp;" - "&amp;EMENTARIO[[#This Row],[Especificação]]</f>
        <v>1.2.2.1.03.0.5 - Contribuição sobre Apostas em Competições Hípicas - Multas</v>
      </c>
    </row>
    <row r="1464" spans="2:19" x14ac:dyDescent="0.25">
      <c r="B1464" s="128"/>
      <c r="C1464" s="19" t="s">
        <v>1513</v>
      </c>
      <c r="D1464" s="19" t="s">
        <v>1522</v>
      </c>
      <c r="E1464" s="19" t="s">
        <v>1522</v>
      </c>
      <c r="F1464" s="19" t="s">
        <v>1513</v>
      </c>
      <c r="G1464" s="19" t="s">
        <v>1526</v>
      </c>
      <c r="H1464" s="19" t="s">
        <v>1516</v>
      </c>
      <c r="I1464" s="19" t="s">
        <v>1518</v>
      </c>
      <c r="J1464" s="19" t="s">
        <v>9868</v>
      </c>
      <c r="K1464" s="21" t="s">
        <v>5626</v>
      </c>
      <c r="L1464" s="19" t="str">
        <f t="shared" si="44"/>
        <v>A</v>
      </c>
      <c r="M1464" s="19">
        <f t="shared" si="45"/>
        <v>7</v>
      </c>
      <c r="N1464" s="20" t="s">
        <v>45</v>
      </c>
      <c r="O1464" s="1" t="s">
        <v>2521</v>
      </c>
      <c r="P1464" s="1"/>
      <c r="Q1464" s="33"/>
      <c r="R1464" s="112" t="s">
        <v>157</v>
      </c>
      <c r="S1464" s="7" t="str">
        <f>EMENTARIO[[#This Row],[NR]]&amp;" - "&amp;EMENTARIO[[#This Row],[Especificação]]</f>
        <v>1.2.2.1.03.0.6 - Contribuição sobre Apostas em Competições Hípicas - Juros de Mora</v>
      </c>
    </row>
    <row r="1465" spans="2:19" ht="30" x14ac:dyDescent="0.25">
      <c r="B1465" s="128"/>
      <c r="C1465" s="19" t="s">
        <v>1513</v>
      </c>
      <c r="D1465" s="19" t="s">
        <v>1522</v>
      </c>
      <c r="E1465" s="19" t="s">
        <v>1522</v>
      </c>
      <c r="F1465" s="19" t="s">
        <v>1513</v>
      </c>
      <c r="G1465" s="19" t="s">
        <v>1526</v>
      </c>
      <c r="H1465" s="19" t="s">
        <v>1516</v>
      </c>
      <c r="I1465" s="19" t="s">
        <v>1520</v>
      </c>
      <c r="J1465" s="19" t="s">
        <v>9869</v>
      </c>
      <c r="K1465" s="21" t="s">
        <v>5627</v>
      </c>
      <c r="L1465" s="19" t="str">
        <f t="shared" si="44"/>
        <v>A</v>
      </c>
      <c r="M1465" s="19">
        <f t="shared" si="45"/>
        <v>7</v>
      </c>
      <c r="N1465" s="20" t="s">
        <v>51</v>
      </c>
      <c r="O1465" s="1" t="s">
        <v>2521</v>
      </c>
      <c r="P1465" s="1"/>
      <c r="Q1465" s="33"/>
      <c r="R1465" s="112" t="s">
        <v>157</v>
      </c>
      <c r="S1465" s="7" t="str">
        <f>EMENTARIO[[#This Row],[NR]]&amp;" - "&amp;EMENTARIO[[#This Row],[Especificação]]</f>
        <v>1.2.2.1.03.0.7 - Contribuição sobre Apostas em Competições Hípicas - Dívida Ativa - Multas da Dívida Ativa</v>
      </c>
    </row>
    <row r="1466" spans="2:19" ht="30" x14ac:dyDescent="0.25">
      <c r="B1466" s="128"/>
      <c r="C1466" s="19" t="s">
        <v>1513</v>
      </c>
      <c r="D1466" s="19" t="s">
        <v>1522</v>
      </c>
      <c r="E1466" s="19" t="s">
        <v>1522</v>
      </c>
      <c r="F1466" s="19" t="s">
        <v>1513</v>
      </c>
      <c r="G1466" s="19" t="s">
        <v>1526</v>
      </c>
      <c r="H1466" s="19" t="s">
        <v>1516</v>
      </c>
      <c r="I1466" s="19" t="s">
        <v>1521</v>
      </c>
      <c r="J1466" s="19" t="s">
        <v>9870</v>
      </c>
      <c r="K1466" s="21" t="s">
        <v>5628</v>
      </c>
      <c r="L1466" s="19" t="str">
        <f t="shared" si="44"/>
        <v>A</v>
      </c>
      <c r="M1466" s="19">
        <f t="shared" si="45"/>
        <v>7</v>
      </c>
      <c r="N1466" s="20" t="s">
        <v>51</v>
      </c>
      <c r="O1466" s="1" t="s">
        <v>2521</v>
      </c>
      <c r="P1466" s="1"/>
      <c r="Q1466" s="33"/>
      <c r="R1466" s="112" t="s">
        <v>157</v>
      </c>
      <c r="S1466" s="7" t="str">
        <f>EMENTARIO[[#This Row],[NR]]&amp;" - "&amp;EMENTARIO[[#This Row],[Especificação]]</f>
        <v>1.2.2.1.03.0.8 - Contribuição sobre Apostas em Competições Hípicas - Juros de Mora da Dívida Ativa</v>
      </c>
    </row>
    <row r="1467" spans="2:19" ht="105" x14ac:dyDescent="0.25">
      <c r="B1467" s="7"/>
      <c r="C1467" s="19" t="s">
        <v>1513</v>
      </c>
      <c r="D1467" s="19" t="s">
        <v>1522</v>
      </c>
      <c r="E1467" s="19" t="s">
        <v>1522</v>
      </c>
      <c r="F1467" s="19" t="s">
        <v>1513</v>
      </c>
      <c r="G1467" s="19" t="s">
        <v>1527</v>
      </c>
      <c r="H1467" s="19" t="s">
        <v>1516</v>
      </c>
      <c r="I1467" s="19" t="s">
        <v>1516</v>
      </c>
      <c r="J1467" s="19" t="s">
        <v>9871</v>
      </c>
      <c r="K1467" s="21" t="s">
        <v>2719</v>
      </c>
      <c r="L1467" s="19" t="str">
        <f t="shared" si="44"/>
        <v>S</v>
      </c>
      <c r="M1467" s="19">
        <f t="shared" si="45"/>
        <v>5</v>
      </c>
      <c r="N1467" s="20" t="s">
        <v>51</v>
      </c>
      <c r="O1467" s="1" t="s">
        <v>3251</v>
      </c>
      <c r="P1467" s="1"/>
      <c r="Q1467" s="33"/>
      <c r="R1467" s="112" t="s">
        <v>157</v>
      </c>
      <c r="S1467" s="7" t="str">
        <f>EMENTARIO[[#This Row],[NR]]&amp;" - "&amp;EMENTARIO[[#This Row],[Especificação]]</f>
        <v>1.2.2.1.04.0.0 - Contribuição para o Desenvolvimento da Indústria Cinematográfica Nacional - CONDECINE</v>
      </c>
    </row>
    <row r="1468" spans="2:19" ht="30" x14ac:dyDescent="0.25">
      <c r="B1468" s="128"/>
      <c r="C1468" s="19" t="s">
        <v>1513</v>
      </c>
      <c r="D1468" s="19" t="s">
        <v>1522</v>
      </c>
      <c r="E1468" s="19" t="s">
        <v>1522</v>
      </c>
      <c r="F1468" s="19" t="s">
        <v>1513</v>
      </c>
      <c r="G1468" s="19" t="s">
        <v>1527</v>
      </c>
      <c r="H1468" s="19" t="s">
        <v>1516</v>
      </c>
      <c r="I1468" s="19" t="s">
        <v>1513</v>
      </c>
      <c r="J1468" s="19" t="s">
        <v>9872</v>
      </c>
      <c r="K1468" s="21" t="s">
        <v>5629</v>
      </c>
      <c r="L1468" s="19" t="str">
        <f t="shared" si="44"/>
        <v>A</v>
      </c>
      <c r="M1468" s="19">
        <f t="shared" si="45"/>
        <v>7</v>
      </c>
      <c r="N1468" s="20" t="s">
        <v>51</v>
      </c>
      <c r="O1468" s="1" t="s">
        <v>2521</v>
      </c>
      <c r="P1468" s="1"/>
      <c r="Q1468" s="33"/>
      <c r="R1468" s="112" t="s">
        <v>157</v>
      </c>
      <c r="S1468" s="7" t="str">
        <f>EMENTARIO[[#This Row],[NR]]&amp;" - "&amp;EMENTARIO[[#This Row],[Especificação]]</f>
        <v>1.2.2.1.04.0.1 - Contribuição para o Desenvolvimento da Indústria Cinematográfica Nacional - CONDECINE - Principal</v>
      </c>
    </row>
    <row r="1469" spans="2:19" ht="30" x14ac:dyDescent="0.25">
      <c r="B1469" s="128"/>
      <c r="C1469" s="19" t="s">
        <v>1513</v>
      </c>
      <c r="D1469" s="19" t="s">
        <v>1522</v>
      </c>
      <c r="E1469" s="19" t="s">
        <v>1522</v>
      </c>
      <c r="F1469" s="19" t="s">
        <v>1513</v>
      </c>
      <c r="G1469" s="19" t="s">
        <v>1527</v>
      </c>
      <c r="H1469" s="19" t="s">
        <v>1516</v>
      </c>
      <c r="I1469" s="19" t="s">
        <v>1522</v>
      </c>
      <c r="J1469" s="19" t="s">
        <v>9873</v>
      </c>
      <c r="K1469" s="1" t="s">
        <v>5630</v>
      </c>
      <c r="L1469" s="19" t="str">
        <f t="shared" si="44"/>
        <v>A</v>
      </c>
      <c r="M1469" s="19">
        <f t="shared" si="45"/>
        <v>7</v>
      </c>
      <c r="N1469" s="20" t="s">
        <v>51</v>
      </c>
      <c r="O1469" s="1" t="s">
        <v>2521</v>
      </c>
      <c r="P1469" s="1"/>
      <c r="Q1469" s="33"/>
      <c r="R1469" s="112" t="s">
        <v>157</v>
      </c>
      <c r="S1469" s="7" t="str">
        <f>EMENTARIO[[#This Row],[NR]]&amp;" - "&amp;EMENTARIO[[#This Row],[Especificação]]</f>
        <v>1.2.2.1.04.0.2 - Contribuição para o Desenvolvimento da Indústria Cinematográfica Nacional - CONDECINE - Multas e Juros de Mora</v>
      </c>
    </row>
    <row r="1470" spans="2:19" ht="30" x14ac:dyDescent="0.25">
      <c r="B1470" s="128"/>
      <c r="C1470" s="19" t="s">
        <v>1513</v>
      </c>
      <c r="D1470" s="19" t="s">
        <v>1522</v>
      </c>
      <c r="E1470" s="19" t="s">
        <v>1522</v>
      </c>
      <c r="F1470" s="19" t="s">
        <v>1513</v>
      </c>
      <c r="G1470" s="19" t="s">
        <v>1527</v>
      </c>
      <c r="H1470" s="19" t="s">
        <v>1516</v>
      </c>
      <c r="I1470" s="19" t="s">
        <v>1514</v>
      </c>
      <c r="J1470" s="19" t="s">
        <v>9874</v>
      </c>
      <c r="K1470" s="1" t="s">
        <v>5631</v>
      </c>
      <c r="L1470" s="19" t="str">
        <f t="shared" si="44"/>
        <v>A</v>
      </c>
      <c r="M1470" s="19">
        <f t="shared" si="45"/>
        <v>7</v>
      </c>
      <c r="N1470" s="20" t="s">
        <v>51</v>
      </c>
      <c r="O1470" s="1" t="s">
        <v>2521</v>
      </c>
      <c r="P1470" s="1" t="s">
        <v>2572</v>
      </c>
      <c r="Q1470" s="33"/>
      <c r="R1470" s="112"/>
      <c r="S1470" s="7" t="str">
        <f>EMENTARIO[[#This Row],[NR]]&amp;" - "&amp;EMENTARIO[[#This Row],[Especificação]]</f>
        <v>1.2.2.1.04.0.3 - Contribuição para o Desenvolvimento da Indústria Cinematográfica Nacional - CONDECINE - Dívida Ativa</v>
      </c>
    </row>
    <row r="1471" spans="2:19" ht="45" x14ac:dyDescent="0.25">
      <c r="B1471" s="128"/>
      <c r="C1471" s="19" t="s">
        <v>1513</v>
      </c>
      <c r="D1471" s="19" t="s">
        <v>1522</v>
      </c>
      <c r="E1471" s="19" t="s">
        <v>1522</v>
      </c>
      <c r="F1471" s="19" t="s">
        <v>1513</v>
      </c>
      <c r="G1471" s="19" t="s">
        <v>1527</v>
      </c>
      <c r="H1471" s="19" t="s">
        <v>1516</v>
      </c>
      <c r="I1471" s="19" t="s">
        <v>1523</v>
      </c>
      <c r="J1471" s="19" t="s">
        <v>9875</v>
      </c>
      <c r="K1471" s="1" t="s">
        <v>5632</v>
      </c>
      <c r="L1471" s="19" t="str">
        <f t="shared" si="44"/>
        <v>A</v>
      </c>
      <c r="M1471" s="19">
        <f t="shared" si="45"/>
        <v>7</v>
      </c>
      <c r="N1471" s="20" t="s">
        <v>51</v>
      </c>
      <c r="O1471" s="1" t="s">
        <v>2521</v>
      </c>
      <c r="P1471" s="1" t="s">
        <v>2572</v>
      </c>
      <c r="Q1471" s="33"/>
      <c r="R1471" s="112"/>
      <c r="S1471" s="7" t="str">
        <f>EMENTARIO[[#This Row],[NR]]&amp;" - "&amp;EMENTARIO[[#This Row],[Especificação]]</f>
        <v>1.2.2.1.04.0.4 - Contribuição para o Desenvolvimento da Indústria Cinematográfica Nacional - CONDECINE - Dívida Ativa - Multas e Juros de Mora da Dívida Ativa</v>
      </c>
    </row>
    <row r="1472" spans="2:19" ht="30" x14ac:dyDescent="0.25">
      <c r="B1472" s="128"/>
      <c r="C1472" s="19" t="s">
        <v>1513</v>
      </c>
      <c r="D1472" s="19" t="s">
        <v>1522</v>
      </c>
      <c r="E1472" s="19" t="s">
        <v>1522</v>
      </c>
      <c r="F1472" s="19" t="s">
        <v>1513</v>
      </c>
      <c r="G1472" s="19" t="s">
        <v>1527</v>
      </c>
      <c r="H1472" s="19" t="s">
        <v>1516</v>
      </c>
      <c r="I1472" s="19" t="s">
        <v>1524</v>
      </c>
      <c r="J1472" s="19" t="s">
        <v>9876</v>
      </c>
      <c r="K1472" s="1" t="s">
        <v>5633</v>
      </c>
      <c r="L1472" s="19" t="str">
        <f t="shared" si="44"/>
        <v>A</v>
      </c>
      <c r="M1472" s="19">
        <f t="shared" si="45"/>
        <v>7</v>
      </c>
      <c r="N1472" s="20" t="s">
        <v>51</v>
      </c>
      <c r="O1472" s="1" t="s">
        <v>2521</v>
      </c>
      <c r="P1472" s="1" t="s">
        <v>2572</v>
      </c>
      <c r="Q1472" s="33"/>
      <c r="R1472" s="112"/>
      <c r="S1472" s="7" t="str">
        <f>EMENTARIO[[#This Row],[NR]]&amp;" - "&amp;EMENTARIO[[#This Row],[Especificação]]</f>
        <v>1.2.2.1.04.0.5 - Contribuição para o Desenvolvimento da Indústria Cinematográfica Nacional - CONDECINE - Multas</v>
      </c>
    </row>
    <row r="1473" spans="2:19" ht="30" x14ac:dyDescent="0.25">
      <c r="B1473" s="128"/>
      <c r="C1473" s="19" t="s">
        <v>1513</v>
      </c>
      <c r="D1473" s="19" t="s">
        <v>1522</v>
      </c>
      <c r="E1473" s="19" t="s">
        <v>1522</v>
      </c>
      <c r="F1473" s="19" t="s">
        <v>1513</v>
      </c>
      <c r="G1473" s="19" t="s">
        <v>1527</v>
      </c>
      <c r="H1473" s="19" t="s">
        <v>1516</v>
      </c>
      <c r="I1473" s="19" t="s">
        <v>1518</v>
      </c>
      <c r="J1473" s="19" t="s">
        <v>9877</v>
      </c>
      <c r="K1473" s="21" t="s">
        <v>5634</v>
      </c>
      <c r="L1473" s="19" t="str">
        <f t="shared" si="44"/>
        <v>A</v>
      </c>
      <c r="M1473" s="19">
        <f t="shared" si="45"/>
        <v>7</v>
      </c>
      <c r="N1473" s="20" t="s">
        <v>51</v>
      </c>
      <c r="O1473" s="1" t="s">
        <v>2521</v>
      </c>
      <c r="P1473" s="1" t="s">
        <v>2572</v>
      </c>
      <c r="Q1473" s="33"/>
      <c r="R1473" s="112"/>
      <c r="S1473" s="7" t="str">
        <f>EMENTARIO[[#This Row],[NR]]&amp;" - "&amp;EMENTARIO[[#This Row],[Especificação]]</f>
        <v>1.2.2.1.04.0.6 - Contribuição para o Desenvolvimento da Indústria Cinematográfica Nacional - CONDECINE - Juros de Mora</v>
      </c>
    </row>
    <row r="1474" spans="2:19" ht="30" x14ac:dyDescent="0.25">
      <c r="B1474" s="128"/>
      <c r="C1474" s="19" t="s">
        <v>1513</v>
      </c>
      <c r="D1474" s="19" t="s">
        <v>1522</v>
      </c>
      <c r="E1474" s="19" t="s">
        <v>1522</v>
      </c>
      <c r="F1474" s="19" t="s">
        <v>1513</v>
      </c>
      <c r="G1474" s="19" t="s">
        <v>1527</v>
      </c>
      <c r="H1474" s="19" t="s">
        <v>1516</v>
      </c>
      <c r="I1474" s="19" t="s">
        <v>1520</v>
      </c>
      <c r="J1474" s="19" t="s">
        <v>9878</v>
      </c>
      <c r="K1474" s="1" t="s">
        <v>5635</v>
      </c>
      <c r="L1474" s="19" t="str">
        <f t="shared" si="44"/>
        <v>A</v>
      </c>
      <c r="M1474" s="19">
        <f t="shared" si="45"/>
        <v>7</v>
      </c>
      <c r="N1474" s="19" t="s">
        <v>51</v>
      </c>
      <c r="O1474" s="1" t="s">
        <v>2521</v>
      </c>
      <c r="P1474" s="1" t="s">
        <v>2572</v>
      </c>
      <c r="Q1474" s="33"/>
      <c r="R1474" s="112"/>
      <c r="S1474" s="7" t="str">
        <f>EMENTARIO[[#This Row],[NR]]&amp;" - "&amp;EMENTARIO[[#This Row],[Especificação]]</f>
        <v>1.2.2.1.04.0.7 - Contribuição para o Desenvolvimento da Indústria Cinematográfica Nacional - CONDECINE - Dívida Ativa - Multas da Dívida Ativa</v>
      </c>
    </row>
    <row r="1475" spans="2:19" ht="30" x14ac:dyDescent="0.25">
      <c r="B1475" s="128"/>
      <c r="C1475" s="19" t="s">
        <v>1513</v>
      </c>
      <c r="D1475" s="19" t="s">
        <v>1522</v>
      </c>
      <c r="E1475" s="19" t="s">
        <v>1522</v>
      </c>
      <c r="F1475" s="19" t="s">
        <v>1513</v>
      </c>
      <c r="G1475" s="19" t="s">
        <v>1527</v>
      </c>
      <c r="H1475" s="19" t="s">
        <v>1516</v>
      </c>
      <c r="I1475" s="19" t="s">
        <v>1521</v>
      </c>
      <c r="J1475" s="19" t="s">
        <v>9879</v>
      </c>
      <c r="K1475" s="1" t="s">
        <v>5636</v>
      </c>
      <c r="L1475" s="19" t="str">
        <f t="shared" si="44"/>
        <v>A</v>
      </c>
      <c r="M1475" s="19">
        <f t="shared" si="45"/>
        <v>7</v>
      </c>
      <c r="N1475" s="19" t="s">
        <v>51</v>
      </c>
      <c r="O1475" s="1" t="s">
        <v>2521</v>
      </c>
      <c r="P1475" s="1" t="s">
        <v>2572</v>
      </c>
      <c r="Q1475" s="33"/>
      <c r="R1475" s="112"/>
      <c r="S1475" s="7" t="str">
        <f>EMENTARIO[[#This Row],[NR]]&amp;" - "&amp;EMENTARIO[[#This Row],[Especificação]]</f>
        <v>1.2.2.1.04.0.8 - Contribuição para o Desenvolvimento da Indústria Cinematográfica Nacional - CONDECINE - Juros de Mora da Dívida Ativa</v>
      </c>
    </row>
    <row r="1476" spans="2:19" ht="75" x14ac:dyDescent="0.25">
      <c r="B1476" s="128"/>
      <c r="C1476" s="19" t="s">
        <v>1513</v>
      </c>
      <c r="D1476" s="19" t="s">
        <v>1522</v>
      </c>
      <c r="E1476" s="19" t="s">
        <v>1522</v>
      </c>
      <c r="F1476" s="19" t="s">
        <v>1513</v>
      </c>
      <c r="G1476" s="19" t="s">
        <v>1528</v>
      </c>
      <c r="H1476" s="19" t="s">
        <v>1516</v>
      </c>
      <c r="I1476" s="19" t="s">
        <v>1516</v>
      </c>
      <c r="J1476" s="19" t="s">
        <v>9880</v>
      </c>
      <c r="K1476" s="1" t="s">
        <v>2721</v>
      </c>
      <c r="L1476" s="19" t="str">
        <f t="shared" ref="L1476:L1539" si="46">IF(M1476 &lt; M1477,"S","A")</f>
        <v>S</v>
      </c>
      <c r="M1476" s="19">
        <f t="shared" ref="M1476:M1539" si="47">IF(VALUE(I1476)&gt;0,7,IF(VALUE(H1476)&gt;0,6,IF(VALUE(G1476)&gt;0,5,IF(VALUE(F1476)&gt;0,4,IF(VALUE(E1476)&gt;0,3,IF(VALUE(D1476)&gt;0,2,1))))))</f>
        <v>5</v>
      </c>
      <c r="N1476" s="19" t="s">
        <v>51</v>
      </c>
      <c r="O1476" s="1" t="s">
        <v>3252</v>
      </c>
      <c r="P1476" s="1" t="s">
        <v>2572</v>
      </c>
      <c r="Q1476" s="33"/>
      <c r="R1476" s="112"/>
      <c r="S1476" s="7" t="str">
        <f>EMENTARIO[[#This Row],[NR]]&amp;" - "&amp;EMENTARIO[[#This Row],[Especificação]]</f>
        <v>1.2.2.1.05.0.0 - Cota-Parte do Adicional ao Frete para a Renovação da Marinha Mercante - AFRMM</v>
      </c>
    </row>
    <row r="1477" spans="2:19" ht="30" x14ac:dyDescent="0.25">
      <c r="B1477" s="128"/>
      <c r="C1477" s="19" t="s">
        <v>1513</v>
      </c>
      <c r="D1477" s="19" t="s">
        <v>1522</v>
      </c>
      <c r="E1477" s="19" t="s">
        <v>1522</v>
      </c>
      <c r="F1477" s="19" t="s">
        <v>1513</v>
      </c>
      <c r="G1477" s="19" t="s">
        <v>1528</v>
      </c>
      <c r="H1477" s="19" t="s">
        <v>1516</v>
      </c>
      <c r="I1477" s="19" t="s">
        <v>1513</v>
      </c>
      <c r="J1477" s="19" t="s">
        <v>9881</v>
      </c>
      <c r="K1477" s="1" t="s">
        <v>5637</v>
      </c>
      <c r="L1477" s="19" t="str">
        <f t="shared" si="46"/>
        <v>A</v>
      </c>
      <c r="M1477" s="19">
        <f t="shared" si="47"/>
        <v>7</v>
      </c>
      <c r="N1477" s="19" t="s">
        <v>51</v>
      </c>
      <c r="O1477" s="1" t="s">
        <v>2521</v>
      </c>
      <c r="P1477" s="1" t="s">
        <v>2572</v>
      </c>
      <c r="Q1477" s="33"/>
      <c r="R1477" s="112"/>
      <c r="S1477" s="7" t="str">
        <f>EMENTARIO[[#This Row],[NR]]&amp;" - "&amp;EMENTARIO[[#This Row],[Especificação]]</f>
        <v>1.2.2.1.05.0.1 - Cota-Parte do Adicional ao Frete para a Renovação da Marinha Mercante - AFRMM - Principal</v>
      </c>
    </row>
    <row r="1478" spans="2:19" ht="30" x14ac:dyDescent="0.25">
      <c r="B1478" s="128"/>
      <c r="C1478" s="19" t="s">
        <v>1513</v>
      </c>
      <c r="D1478" s="19" t="s">
        <v>1522</v>
      </c>
      <c r="E1478" s="19" t="s">
        <v>1522</v>
      </c>
      <c r="F1478" s="19" t="s">
        <v>1513</v>
      </c>
      <c r="G1478" s="19" t="s">
        <v>1528</v>
      </c>
      <c r="H1478" s="19" t="s">
        <v>1516</v>
      </c>
      <c r="I1478" s="19" t="s">
        <v>1522</v>
      </c>
      <c r="J1478" s="19" t="s">
        <v>9882</v>
      </c>
      <c r="K1478" s="1" t="s">
        <v>5638</v>
      </c>
      <c r="L1478" s="19" t="str">
        <f t="shared" si="46"/>
        <v>A</v>
      </c>
      <c r="M1478" s="19">
        <f t="shared" si="47"/>
        <v>7</v>
      </c>
      <c r="N1478" s="19" t="s">
        <v>51</v>
      </c>
      <c r="O1478" s="1" t="s">
        <v>2521</v>
      </c>
      <c r="P1478" s="1" t="s">
        <v>2572</v>
      </c>
      <c r="Q1478" s="33"/>
      <c r="R1478" s="112"/>
      <c r="S1478" s="7" t="str">
        <f>EMENTARIO[[#This Row],[NR]]&amp;" - "&amp;EMENTARIO[[#This Row],[Especificação]]</f>
        <v>1.2.2.1.05.0.2 - Cota-Parte do Adicional ao Frete para a Renovação da Marinha Mercante - AFRMM - Multas e Juros de Mora</v>
      </c>
    </row>
    <row r="1479" spans="2:19" ht="30" x14ac:dyDescent="0.25">
      <c r="B1479" s="128"/>
      <c r="C1479" s="19" t="s">
        <v>1513</v>
      </c>
      <c r="D1479" s="19" t="s">
        <v>1522</v>
      </c>
      <c r="E1479" s="19" t="s">
        <v>1522</v>
      </c>
      <c r="F1479" s="19" t="s">
        <v>1513</v>
      </c>
      <c r="G1479" s="19" t="s">
        <v>1528</v>
      </c>
      <c r="H1479" s="19" t="s">
        <v>1516</v>
      </c>
      <c r="I1479" s="19" t="s">
        <v>1514</v>
      </c>
      <c r="J1479" s="19" t="s">
        <v>9883</v>
      </c>
      <c r="K1479" s="21" t="s">
        <v>5639</v>
      </c>
      <c r="L1479" s="19" t="str">
        <f t="shared" si="46"/>
        <v>A</v>
      </c>
      <c r="M1479" s="19">
        <f t="shared" si="47"/>
        <v>7</v>
      </c>
      <c r="N1479" s="20" t="s">
        <v>51</v>
      </c>
      <c r="O1479" s="1" t="s">
        <v>2521</v>
      </c>
      <c r="P1479" s="1"/>
      <c r="Q1479" s="33"/>
      <c r="R1479" s="112" t="s">
        <v>157</v>
      </c>
      <c r="S1479" s="7" t="str">
        <f>EMENTARIO[[#This Row],[NR]]&amp;" - "&amp;EMENTARIO[[#This Row],[Especificação]]</f>
        <v>1.2.2.1.05.0.3 - Cota-Parte do Adicional ao Frete para a Renovação da Marinha Mercante - AFRMM - Dívida Ativa</v>
      </c>
    </row>
    <row r="1480" spans="2:19" ht="30" x14ac:dyDescent="0.25">
      <c r="B1480" s="128"/>
      <c r="C1480" s="19" t="s">
        <v>1513</v>
      </c>
      <c r="D1480" s="19" t="s">
        <v>1522</v>
      </c>
      <c r="E1480" s="19" t="s">
        <v>1522</v>
      </c>
      <c r="F1480" s="19" t="s">
        <v>1513</v>
      </c>
      <c r="G1480" s="19" t="s">
        <v>1528</v>
      </c>
      <c r="H1480" s="19" t="s">
        <v>1516</v>
      </c>
      <c r="I1480" s="19" t="s">
        <v>1523</v>
      </c>
      <c r="J1480" s="19" t="s">
        <v>9884</v>
      </c>
      <c r="K1480" s="21" t="s">
        <v>5640</v>
      </c>
      <c r="L1480" s="19" t="str">
        <f t="shared" si="46"/>
        <v>A</v>
      </c>
      <c r="M1480" s="19">
        <f t="shared" si="47"/>
        <v>7</v>
      </c>
      <c r="N1480" s="20" t="s">
        <v>51</v>
      </c>
      <c r="O1480" s="1" t="s">
        <v>2521</v>
      </c>
      <c r="P1480" s="1"/>
      <c r="Q1480" s="33"/>
      <c r="R1480" s="112" t="s">
        <v>157</v>
      </c>
      <c r="S1480" s="7" t="str">
        <f>EMENTARIO[[#This Row],[NR]]&amp;" - "&amp;EMENTARIO[[#This Row],[Especificação]]</f>
        <v>1.2.2.1.05.0.4 - Cota-Parte do Adicional ao Frete para a Renovação da Marinha Mercante - AFRMM - Dívida Ativa - Multas e Juros de Mora da Dívida Ativa</v>
      </c>
    </row>
    <row r="1481" spans="2:19" ht="30" x14ac:dyDescent="0.25">
      <c r="B1481" s="128"/>
      <c r="C1481" s="19" t="s">
        <v>1513</v>
      </c>
      <c r="D1481" s="19" t="s">
        <v>1522</v>
      </c>
      <c r="E1481" s="19" t="s">
        <v>1522</v>
      </c>
      <c r="F1481" s="19" t="s">
        <v>1513</v>
      </c>
      <c r="G1481" s="19" t="s">
        <v>1528</v>
      </c>
      <c r="H1481" s="19" t="s">
        <v>1516</v>
      </c>
      <c r="I1481" s="19" t="s">
        <v>1524</v>
      </c>
      <c r="J1481" s="19" t="s">
        <v>9885</v>
      </c>
      <c r="K1481" s="21" t="s">
        <v>5641</v>
      </c>
      <c r="L1481" s="19" t="str">
        <f t="shared" si="46"/>
        <v>A</v>
      </c>
      <c r="M1481" s="19">
        <f t="shared" si="47"/>
        <v>7</v>
      </c>
      <c r="N1481" s="20" t="s">
        <v>51</v>
      </c>
      <c r="O1481" s="1" t="s">
        <v>2521</v>
      </c>
      <c r="P1481" s="1"/>
      <c r="Q1481" s="33"/>
      <c r="R1481" s="112" t="s">
        <v>157</v>
      </c>
      <c r="S1481" s="7" t="str">
        <f>EMENTARIO[[#This Row],[NR]]&amp;" - "&amp;EMENTARIO[[#This Row],[Especificação]]</f>
        <v>1.2.2.1.05.0.5 - Cota-Parte do Adicional ao Frete para a Renovação da Marinha Mercante - AFRMM - Multas</v>
      </c>
    </row>
    <row r="1482" spans="2:19" ht="30" x14ac:dyDescent="0.25">
      <c r="B1482" s="128"/>
      <c r="C1482" s="19" t="s">
        <v>1513</v>
      </c>
      <c r="D1482" s="19" t="s">
        <v>1522</v>
      </c>
      <c r="E1482" s="19" t="s">
        <v>1522</v>
      </c>
      <c r="F1482" s="19" t="s">
        <v>1513</v>
      </c>
      <c r="G1482" s="19" t="s">
        <v>1528</v>
      </c>
      <c r="H1482" s="19" t="s">
        <v>1516</v>
      </c>
      <c r="I1482" s="19" t="s">
        <v>1518</v>
      </c>
      <c r="J1482" s="19" t="s">
        <v>9886</v>
      </c>
      <c r="K1482" s="21" t="s">
        <v>5642</v>
      </c>
      <c r="L1482" s="19" t="str">
        <f t="shared" si="46"/>
        <v>A</v>
      </c>
      <c r="M1482" s="19">
        <f t="shared" si="47"/>
        <v>7</v>
      </c>
      <c r="N1482" s="20" t="s">
        <v>51</v>
      </c>
      <c r="O1482" s="1" t="s">
        <v>2521</v>
      </c>
      <c r="P1482" s="1"/>
      <c r="Q1482" s="33"/>
      <c r="R1482" s="112" t="s">
        <v>157</v>
      </c>
      <c r="S1482" s="7" t="str">
        <f>EMENTARIO[[#This Row],[NR]]&amp;" - "&amp;EMENTARIO[[#This Row],[Especificação]]</f>
        <v>1.2.2.1.05.0.6 - Cota-Parte do Adicional ao Frete para a Renovação da Marinha Mercante - AFRMM - Juros de Mora</v>
      </c>
    </row>
    <row r="1483" spans="2:19" ht="30" x14ac:dyDescent="0.25">
      <c r="B1483" s="128"/>
      <c r="C1483" s="19" t="s">
        <v>1513</v>
      </c>
      <c r="D1483" s="19" t="s">
        <v>1522</v>
      </c>
      <c r="E1483" s="19" t="s">
        <v>1522</v>
      </c>
      <c r="F1483" s="19" t="s">
        <v>1513</v>
      </c>
      <c r="G1483" s="19" t="s">
        <v>1528</v>
      </c>
      <c r="H1483" s="19" t="s">
        <v>1516</v>
      </c>
      <c r="I1483" s="19" t="s">
        <v>1520</v>
      </c>
      <c r="J1483" s="19" t="s">
        <v>9887</v>
      </c>
      <c r="K1483" s="21" t="s">
        <v>5643</v>
      </c>
      <c r="L1483" s="19" t="str">
        <f t="shared" si="46"/>
        <v>A</v>
      </c>
      <c r="M1483" s="19">
        <f t="shared" si="47"/>
        <v>7</v>
      </c>
      <c r="N1483" s="20" t="s">
        <v>51</v>
      </c>
      <c r="O1483" s="1" t="s">
        <v>2521</v>
      </c>
      <c r="P1483" s="1"/>
      <c r="Q1483" s="33"/>
      <c r="R1483" s="112" t="s">
        <v>157</v>
      </c>
      <c r="S1483" s="7" t="str">
        <f>EMENTARIO[[#This Row],[NR]]&amp;" - "&amp;EMENTARIO[[#This Row],[Especificação]]</f>
        <v>1.2.2.1.05.0.7 - Cota-Parte do Adicional ao Frete para a Renovação da Marinha Mercante - AFRMM - Dívida Ativa - Multas da Dívida Ativa</v>
      </c>
    </row>
    <row r="1484" spans="2:19" ht="30" x14ac:dyDescent="0.25">
      <c r="B1484" s="128"/>
      <c r="C1484" s="19" t="s">
        <v>1513</v>
      </c>
      <c r="D1484" s="19" t="s">
        <v>1522</v>
      </c>
      <c r="E1484" s="19" t="s">
        <v>1522</v>
      </c>
      <c r="F1484" s="19" t="s">
        <v>1513</v>
      </c>
      <c r="G1484" s="19" t="s">
        <v>1528</v>
      </c>
      <c r="H1484" s="19" t="s">
        <v>1516</v>
      </c>
      <c r="I1484" s="19" t="s">
        <v>1521</v>
      </c>
      <c r="J1484" s="19" t="s">
        <v>9888</v>
      </c>
      <c r="K1484" s="21" t="s">
        <v>5644</v>
      </c>
      <c r="L1484" s="19" t="str">
        <f t="shared" si="46"/>
        <v>A</v>
      </c>
      <c r="M1484" s="19">
        <f t="shared" si="47"/>
        <v>7</v>
      </c>
      <c r="N1484" s="20" t="s">
        <v>51</v>
      </c>
      <c r="O1484" s="1" t="s">
        <v>2521</v>
      </c>
      <c r="P1484" s="1"/>
      <c r="Q1484" s="33"/>
      <c r="R1484" s="112" t="s">
        <v>157</v>
      </c>
      <c r="S1484" s="7" t="str">
        <f>EMENTARIO[[#This Row],[NR]]&amp;" - "&amp;EMENTARIO[[#This Row],[Especificação]]</f>
        <v>1.2.2.1.05.0.8 - Cota-Parte do Adicional ao Frete para a Renovação da Marinha Mercante - AFRMM - Juros de Mora da Dívida Ativa</v>
      </c>
    </row>
    <row r="1485" spans="2:19" ht="60" x14ac:dyDescent="0.25">
      <c r="B1485" s="128"/>
      <c r="C1485" s="19" t="s">
        <v>1513</v>
      </c>
      <c r="D1485" s="19" t="s">
        <v>1522</v>
      </c>
      <c r="E1485" s="19" t="s">
        <v>1522</v>
      </c>
      <c r="F1485" s="19" t="s">
        <v>1513</v>
      </c>
      <c r="G1485" s="19" t="s">
        <v>1530</v>
      </c>
      <c r="H1485" s="19" t="s">
        <v>1516</v>
      </c>
      <c r="I1485" s="19" t="s">
        <v>1516</v>
      </c>
      <c r="J1485" s="19" t="s">
        <v>9889</v>
      </c>
      <c r="K1485" s="21" t="s">
        <v>2723</v>
      </c>
      <c r="L1485" s="19" t="str">
        <f t="shared" si="46"/>
        <v>S</v>
      </c>
      <c r="M1485" s="19">
        <f t="shared" si="47"/>
        <v>5</v>
      </c>
      <c r="N1485" s="20" t="s">
        <v>51</v>
      </c>
      <c r="O1485" s="1" t="s">
        <v>3253</v>
      </c>
      <c r="P1485" s="1"/>
      <c r="Q1485" s="33"/>
      <c r="R1485" s="112" t="s">
        <v>157</v>
      </c>
      <c r="S1485" s="7" t="str">
        <f>EMENTARIO[[#This Row],[NR]]&amp;" - "&amp;EMENTARIO[[#This Row],[Especificação]]</f>
        <v>1.2.2.1.06.0.0 - Contribuição sobre as Receitas de Concessionárias e Permissionárias de Energia Elétrica</v>
      </c>
    </row>
    <row r="1486" spans="2:19" ht="30" x14ac:dyDescent="0.25">
      <c r="B1486" s="128"/>
      <c r="C1486" s="19" t="s">
        <v>1513</v>
      </c>
      <c r="D1486" s="19" t="s">
        <v>1522</v>
      </c>
      <c r="E1486" s="19" t="s">
        <v>1522</v>
      </c>
      <c r="F1486" s="19" t="s">
        <v>1513</v>
      </c>
      <c r="G1486" s="19" t="s">
        <v>1530</v>
      </c>
      <c r="H1486" s="19" t="s">
        <v>1516</v>
      </c>
      <c r="I1486" s="19" t="s">
        <v>1513</v>
      </c>
      <c r="J1486" s="19" t="s">
        <v>9890</v>
      </c>
      <c r="K1486" s="21" t="s">
        <v>5645</v>
      </c>
      <c r="L1486" s="19" t="str">
        <f t="shared" si="46"/>
        <v>A</v>
      </c>
      <c r="M1486" s="19">
        <f t="shared" si="47"/>
        <v>7</v>
      </c>
      <c r="N1486" s="20" t="s">
        <v>51</v>
      </c>
      <c r="O1486" s="1" t="s">
        <v>2521</v>
      </c>
      <c r="P1486" s="1"/>
      <c r="Q1486" s="33"/>
      <c r="R1486" s="112" t="s">
        <v>157</v>
      </c>
      <c r="S1486" s="7" t="str">
        <f>EMENTARIO[[#This Row],[NR]]&amp;" - "&amp;EMENTARIO[[#This Row],[Especificação]]</f>
        <v>1.2.2.1.06.0.1 - Contribuição sobre as Receitas de Concessionárias e Permissionárias de Energia Elétrica - Principal</v>
      </c>
    </row>
    <row r="1487" spans="2:19" ht="30" x14ac:dyDescent="0.25">
      <c r="B1487" s="128"/>
      <c r="C1487" s="19" t="s">
        <v>1513</v>
      </c>
      <c r="D1487" s="19" t="s">
        <v>1522</v>
      </c>
      <c r="E1487" s="19" t="s">
        <v>1522</v>
      </c>
      <c r="F1487" s="19" t="s">
        <v>1513</v>
      </c>
      <c r="G1487" s="19" t="s">
        <v>1530</v>
      </c>
      <c r="H1487" s="19" t="s">
        <v>1516</v>
      </c>
      <c r="I1487" s="19" t="s">
        <v>1522</v>
      </c>
      <c r="J1487" s="19" t="s">
        <v>9891</v>
      </c>
      <c r="K1487" s="21" t="s">
        <v>5646</v>
      </c>
      <c r="L1487" s="19" t="str">
        <f t="shared" si="46"/>
        <v>A</v>
      </c>
      <c r="M1487" s="19">
        <f t="shared" si="47"/>
        <v>7</v>
      </c>
      <c r="N1487" s="20" t="s">
        <v>51</v>
      </c>
      <c r="O1487" s="1" t="s">
        <v>2521</v>
      </c>
      <c r="P1487" s="1"/>
      <c r="Q1487" s="33"/>
      <c r="R1487" s="112" t="s">
        <v>157</v>
      </c>
      <c r="S1487" s="7" t="str">
        <f>EMENTARIO[[#This Row],[NR]]&amp;" - "&amp;EMENTARIO[[#This Row],[Especificação]]</f>
        <v>1.2.2.1.06.0.2 - Contribuição sobre as Receitas de Concessionárias e Permissionárias de Energia Elétrica - Multas e Juros de Mora</v>
      </c>
    </row>
    <row r="1488" spans="2:19" ht="30" x14ac:dyDescent="0.25">
      <c r="B1488" s="128"/>
      <c r="C1488" s="19" t="s">
        <v>1513</v>
      </c>
      <c r="D1488" s="19" t="s">
        <v>1522</v>
      </c>
      <c r="E1488" s="19" t="s">
        <v>1522</v>
      </c>
      <c r="F1488" s="19" t="s">
        <v>1513</v>
      </c>
      <c r="G1488" s="19" t="s">
        <v>1530</v>
      </c>
      <c r="H1488" s="19" t="s">
        <v>1516</v>
      </c>
      <c r="I1488" s="19" t="s">
        <v>1514</v>
      </c>
      <c r="J1488" s="19" t="s">
        <v>9892</v>
      </c>
      <c r="K1488" s="21" t="s">
        <v>5647</v>
      </c>
      <c r="L1488" s="19" t="str">
        <f t="shared" si="46"/>
        <v>A</v>
      </c>
      <c r="M1488" s="19">
        <f t="shared" si="47"/>
        <v>7</v>
      </c>
      <c r="N1488" s="20" t="s">
        <v>51</v>
      </c>
      <c r="O1488" s="1" t="s">
        <v>2521</v>
      </c>
      <c r="P1488" s="1"/>
      <c r="Q1488" s="33"/>
      <c r="R1488" s="112" t="s">
        <v>157</v>
      </c>
      <c r="S1488" s="7" t="str">
        <f>EMENTARIO[[#This Row],[NR]]&amp;" - "&amp;EMENTARIO[[#This Row],[Especificação]]</f>
        <v>1.2.2.1.06.0.3 - Contribuição sobre as Receitas de Concessionárias e Permissionárias de Energia Elétrica - Dívida Ativa</v>
      </c>
    </row>
    <row r="1489" spans="2:19" ht="30" x14ac:dyDescent="0.25">
      <c r="B1489" s="128"/>
      <c r="C1489" s="19" t="s">
        <v>1513</v>
      </c>
      <c r="D1489" s="19" t="s">
        <v>1522</v>
      </c>
      <c r="E1489" s="19" t="s">
        <v>1522</v>
      </c>
      <c r="F1489" s="19" t="s">
        <v>1513</v>
      </c>
      <c r="G1489" s="19" t="s">
        <v>1530</v>
      </c>
      <c r="H1489" s="19" t="s">
        <v>1516</v>
      </c>
      <c r="I1489" s="19" t="s">
        <v>1523</v>
      </c>
      <c r="J1489" s="19" t="s">
        <v>9893</v>
      </c>
      <c r="K1489" s="21" t="s">
        <v>5648</v>
      </c>
      <c r="L1489" s="19" t="str">
        <f t="shared" si="46"/>
        <v>A</v>
      </c>
      <c r="M1489" s="19">
        <f t="shared" si="47"/>
        <v>7</v>
      </c>
      <c r="N1489" s="20" t="s">
        <v>51</v>
      </c>
      <c r="O1489" s="1" t="s">
        <v>2521</v>
      </c>
      <c r="P1489" s="1"/>
      <c r="Q1489" s="33"/>
      <c r="R1489" s="112" t="s">
        <v>157</v>
      </c>
      <c r="S1489" s="7" t="str">
        <f>EMENTARIO[[#This Row],[NR]]&amp;" - "&amp;EMENTARIO[[#This Row],[Especificação]]</f>
        <v>1.2.2.1.06.0.4 - Contribuição sobre as Receitas de Concessionárias e Permissionárias de Energia Elétrica - Dívida Ativa - Multas e Juros de Mora da Dívida Ativa</v>
      </c>
    </row>
    <row r="1490" spans="2:19" ht="30" x14ac:dyDescent="0.25">
      <c r="B1490" s="128"/>
      <c r="C1490" s="19" t="s">
        <v>1513</v>
      </c>
      <c r="D1490" s="19" t="s">
        <v>1522</v>
      </c>
      <c r="E1490" s="19" t="s">
        <v>1522</v>
      </c>
      <c r="F1490" s="19" t="s">
        <v>1513</v>
      </c>
      <c r="G1490" s="19" t="s">
        <v>1530</v>
      </c>
      <c r="H1490" s="19" t="s">
        <v>1516</v>
      </c>
      <c r="I1490" s="19" t="s">
        <v>1524</v>
      </c>
      <c r="J1490" s="19" t="s">
        <v>9894</v>
      </c>
      <c r="K1490" s="21" t="s">
        <v>5649</v>
      </c>
      <c r="L1490" s="19" t="str">
        <f t="shared" si="46"/>
        <v>A</v>
      </c>
      <c r="M1490" s="19">
        <f t="shared" si="47"/>
        <v>7</v>
      </c>
      <c r="N1490" s="20" t="s">
        <v>51</v>
      </c>
      <c r="O1490" s="1" t="s">
        <v>2521</v>
      </c>
      <c r="P1490" s="1"/>
      <c r="Q1490" s="33"/>
      <c r="R1490" s="112" t="s">
        <v>157</v>
      </c>
      <c r="S1490" s="7" t="str">
        <f>EMENTARIO[[#This Row],[NR]]&amp;" - "&amp;EMENTARIO[[#This Row],[Especificação]]</f>
        <v>1.2.2.1.06.0.5 - Contribuição sobre as Receitas de Concessionárias e Permissionárias de Energia Elétrica - Multas</v>
      </c>
    </row>
    <row r="1491" spans="2:19" ht="30" x14ac:dyDescent="0.25">
      <c r="B1491" s="128"/>
      <c r="C1491" s="19" t="s">
        <v>1513</v>
      </c>
      <c r="D1491" s="19" t="s">
        <v>1522</v>
      </c>
      <c r="E1491" s="19" t="s">
        <v>1522</v>
      </c>
      <c r="F1491" s="19" t="s">
        <v>1513</v>
      </c>
      <c r="G1491" s="19" t="s">
        <v>1530</v>
      </c>
      <c r="H1491" s="19" t="s">
        <v>1516</v>
      </c>
      <c r="I1491" s="19" t="s">
        <v>1518</v>
      </c>
      <c r="J1491" s="19" t="s">
        <v>9895</v>
      </c>
      <c r="K1491" s="21" t="s">
        <v>5650</v>
      </c>
      <c r="L1491" s="19" t="str">
        <f t="shared" si="46"/>
        <v>A</v>
      </c>
      <c r="M1491" s="19">
        <f t="shared" si="47"/>
        <v>7</v>
      </c>
      <c r="N1491" s="20" t="s">
        <v>51</v>
      </c>
      <c r="O1491" s="1" t="s">
        <v>2521</v>
      </c>
      <c r="P1491" s="1"/>
      <c r="Q1491" s="33"/>
      <c r="R1491" s="112" t="s">
        <v>157</v>
      </c>
      <c r="S1491" s="7" t="str">
        <f>EMENTARIO[[#This Row],[NR]]&amp;" - "&amp;EMENTARIO[[#This Row],[Especificação]]</f>
        <v>1.2.2.1.06.0.6 - Contribuição sobre as Receitas de Concessionárias e Permissionárias de Energia Elétrica - Juros de Mora</v>
      </c>
    </row>
    <row r="1492" spans="2:19" ht="30" x14ac:dyDescent="0.25">
      <c r="B1492" s="128"/>
      <c r="C1492" s="19" t="s">
        <v>1513</v>
      </c>
      <c r="D1492" s="19" t="s">
        <v>1522</v>
      </c>
      <c r="E1492" s="19" t="s">
        <v>1522</v>
      </c>
      <c r="F1492" s="19" t="s">
        <v>1513</v>
      </c>
      <c r="G1492" s="19" t="s">
        <v>1530</v>
      </c>
      <c r="H1492" s="19" t="s">
        <v>1516</v>
      </c>
      <c r="I1492" s="19" t="s">
        <v>1520</v>
      </c>
      <c r="J1492" s="19" t="s">
        <v>9896</v>
      </c>
      <c r="K1492" s="21" t="s">
        <v>5651</v>
      </c>
      <c r="L1492" s="19" t="str">
        <f t="shared" si="46"/>
        <v>A</v>
      </c>
      <c r="M1492" s="19">
        <f t="shared" si="47"/>
        <v>7</v>
      </c>
      <c r="N1492" s="20" t="s">
        <v>51</v>
      </c>
      <c r="O1492" s="1" t="s">
        <v>2521</v>
      </c>
      <c r="P1492" s="1"/>
      <c r="Q1492" s="33"/>
      <c r="R1492" s="112" t="s">
        <v>157</v>
      </c>
      <c r="S1492" s="7" t="str">
        <f>EMENTARIO[[#This Row],[NR]]&amp;" - "&amp;EMENTARIO[[#This Row],[Especificação]]</f>
        <v>1.2.2.1.06.0.7 - Contribuição sobre as Receitas de Concessionárias e Permissionárias de Energia Elétrica - Dívida Ativa - Multas da Dívida Ativa</v>
      </c>
    </row>
    <row r="1493" spans="2:19" ht="30" x14ac:dyDescent="0.25">
      <c r="B1493" s="128"/>
      <c r="C1493" s="19" t="s">
        <v>1513</v>
      </c>
      <c r="D1493" s="19" t="s">
        <v>1522</v>
      </c>
      <c r="E1493" s="19" t="s">
        <v>1522</v>
      </c>
      <c r="F1493" s="19" t="s">
        <v>1513</v>
      </c>
      <c r="G1493" s="19" t="s">
        <v>1530</v>
      </c>
      <c r="H1493" s="19" t="s">
        <v>1516</v>
      </c>
      <c r="I1493" s="19" t="s">
        <v>1521</v>
      </c>
      <c r="J1493" s="19" t="s">
        <v>9897</v>
      </c>
      <c r="K1493" s="21" t="s">
        <v>5652</v>
      </c>
      <c r="L1493" s="19" t="str">
        <f t="shared" si="46"/>
        <v>A</v>
      </c>
      <c r="M1493" s="19">
        <f t="shared" si="47"/>
        <v>7</v>
      </c>
      <c r="N1493" s="20" t="s">
        <v>51</v>
      </c>
      <c r="O1493" s="1" t="s">
        <v>2521</v>
      </c>
      <c r="P1493" s="1"/>
      <c r="Q1493" s="33"/>
      <c r="R1493" s="112" t="s">
        <v>157</v>
      </c>
      <c r="S1493" s="7" t="str">
        <f>EMENTARIO[[#This Row],[NR]]&amp;" - "&amp;EMENTARIO[[#This Row],[Especificação]]</f>
        <v>1.2.2.1.06.0.8 - Contribuição sobre as Receitas de Concessionárias e Permissionárias de Energia Elétrica - Juros de Mora da Dívida Ativa</v>
      </c>
    </row>
    <row r="1494" spans="2:19" ht="75" x14ac:dyDescent="0.25">
      <c r="B1494" s="128"/>
      <c r="C1494" s="19" t="s">
        <v>1513</v>
      </c>
      <c r="D1494" s="19" t="s">
        <v>1522</v>
      </c>
      <c r="E1494" s="19" t="s">
        <v>1522</v>
      </c>
      <c r="F1494" s="19" t="s">
        <v>1513</v>
      </c>
      <c r="G1494" s="19" t="s">
        <v>1531</v>
      </c>
      <c r="H1494" s="19" t="s">
        <v>1516</v>
      </c>
      <c r="I1494" s="19" t="s">
        <v>1516</v>
      </c>
      <c r="J1494" s="19" t="s">
        <v>9898</v>
      </c>
      <c r="K1494" s="21" t="s">
        <v>2725</v>
      </c>
      <c r="L1494" s="19" t="str">
        <f t="shared" si="46"/>
        <v>S</v>
      </c>
      <c r="M1494" s="19">
        <f t="shared" si="47"/>
        <v>5</v>
      </c>
      <c r="N1494" s="20" t="s">
        <v>51</v>
      </c>
      <c r="O1494" s="1" t="s">
        <v>3254</v>
      </c>
      <c r="P1494" s="1" t="s">
        <v>4714</v>
      </c>
      <c r="Q1494" s="33" t="s">
        <v>10</v>
      </c>
      <c r="R1494" s="112">
        <v>45498</v>
      </c>
      <c r="S1494" s="7" t="str">
        <f>EMENTARIO[[#This Row],[NR]]&amp;" - "&amp;EMENTARIO[[#This Row],[Especificação]]</f>
        <v>1.2.2.1.07.0.0 - Contribuição pela Licença de Uso, Aquisição ou Transferência de Tecnologia - CIDE - Remessas ao Exterior</v>
      </c>
    </row>
    <row r="1495" spans="2:19" ht="30" x14ac:dyDescent="0.25">
      <c r="B1495" s="128"/>
      <c r="C1495" s="19" t="s">
        <v>1513</v>
      </c>
      <c r="D1495" s="19" t="s">
        <v>1522</v>
      </c>
      <c r="E1495" s="19" t="s">
        <v>1522</v>
      </c>
      <c r="F1495" s="19" t="s">
        <v>1513</v>
      </c>
      <c r="G1495" s="19" t="s">
        <v>1531</v>
      </c>
      <c r="H1495" s="19" t="s">
        <v>1516</v>
      </c>
      <c r="I1495" s="19" t="s">
        <v>1513</v>
      </c>
      <c r="J1495" s="19" t="s">
        <v>9899</v>
      </c>
      <c r="K1495" s="21" t="s">
        <v>5653</v>
      </c>
      <c r="L1495" s="19" t="str">
        <f t="shared" si="46"/>
        <v>A</v>
      </c>
      <c r="M1495" s="19">
        <f t="shared" si="47"/>
        <v>7</v>
      </c>
      <c r="N1495" s="20" t="s">
        <v>51</v>
      </c>
      <c r="O1495" s="1" t="s">
        <v>2521</v>
      </c>
      <c r="P1495" s="1"/>
      <c r="Q1495" s="33" t="s">
        <v>10</v>
      </c>
      <c r="R1495" s="112">
        <v>45498</v>
      </c>
      <c r="S1495" s="7" t="str">
        <f>EMENTARIO[[#This Row],[NR]]&amp;" - "&amp;EMENTARIO[[#This Row],[Especificação]]</f>
        <v>1.2.2.1.07.0.1 - Contribuição pela Licença de Uso, Aquisição ou Transferência de Tecnologia - CIDE - Remessas ao Exterior - Principal</v>
      </c>
    </row>
    <row r="1496" spans="2:19" ht="30" x14ac:dyDescent="0.25">
      <c r="B1496" s="128"/>
      <c r="C1496" s="19" t="s">
        <v>1513</v>
      </c>
      <c r="D1496" s="19" t="s">
        <v>1522</v>
      </c>
      <c r="E1496" s="19" t="s">
        <v>1522</v>
      </c>
      <c r="F1496" s="19" t="s">
        <v>1513</v>
      </c>
      <c r="G1496" s="19" t="s">
        <v>1531</v>
      </c>
      <c r="H1496" s="19" t="s">
        <v>1516</v>
      </c>
      <c r="I1496" s="19" t="s">
        <v>1522</v>
      </c>
      <c r="J1496" s="19" t="s">
        <v>9900</v>
      </c>
      <c r="K1496" s="21" t="s">
        <v>5654</v>
      </c>
      <c r="L1496" s="19" t="str">
        <f t="shared" si="46"/>
        <v>A</v>
      </c>
      <c r="M1496" s="19">
        <f t="shared" si="47"/>
        <v>7</v>
      </c>
      <c r="N1496" s="20" t="s">
        <v>51</v>
      </c>
      <c r="O1496" s="1" t="s">
        <v>2521</v>
      </c>
      <c r="P1496" s="1"/>
      <c r="Q1496" s="33" t="s">
        <v>10</v>
      </c>
      <c r="R1496" s="112">
        <v>45498</v>
      </c>
      <c r="S1496" s="7" t="str">
        <f>EMENTARIO[[#This Row],[NR]]&amp;" - "&amp;EMENTARIO[[#This Row],[Especificação]]</f>
        <v>1.2.2.1.07.0.2 - Contribuição pela Licença de Uso, Aquisição ou Transferência de Tecnologia - CIDE - Remessas ao Exterior - Multas e Juros de Mora</v>
      </c>
    </row>
    <row r="1497" spans="2:19" ht="30" x14ac:dyDescent="0.25">
      <c r="B1497" s="128"/>
      <c r="C1497" s="19" t="s">
        <v>1513</v>
      </c>
      <c r="D1497" s="19" t="s">
        <v>1522</v>
      </c>
      <c r="E1497" s="19" t="s">
        <v>1522</v>
      </c>
      <c r="F1497" s="19" t="s">
        <v>1513</v>
      </c>
      <c r="G1497" s="19" t="s">
        <v>1531</v>
      </c>
      <c r="H1497" s="19" t="s">
        <v>1516</v>
      </c>
      <c r="I1497" s="19" t="s">
        <v>1514</v>
      </c>
      <c r="J1497" s="19" t="s">
        <v>9901</v>
      </c>
      <c r="K1497" s="21" t="s">
        <v>5655</v>
      </c>
      <c r="L1497" s="19" t="str">
        <f t="shared" si="46"/>
        <v>A</v>
      </c>
      <c r="M1497" s="19">
        <f t="shared" si="47"/>
        <v>7</v>
      </c>
      <c r="N1497" s="20" t="s">
        <v>51</v>
      </c>
      <c r="O1497" s="1" t="s">
        <v>2521</v>
      </c>
      <c r="P1497" s="1"/>
      <c r="Q1497" s="33" t="s">
        <v>10</v>
      </c>
      <c r="R1497" s="112">
        <v>45498</v>
      </c>
      <c r="S1497" s="7" t="str">
        <f>EMENTARIO[[#This Row],[NR]]&amp;" - "&amp;EMENTARIO[[#This Row],[Especificação]]</f>
        <v>1.2.2.1.07.0.3 - Contribuição pela Licença de Uso, Aquisição ou Transferência de Tecnologia - CIDE - Remessas ao Exterior - Dívida Ativa</v>
      </c>
    </row>
    <row r="1498" spans="2:19" ht="45" x14ac:dyDescent="0.25">
      <c r="B1498" s="128"/>
      <c r="C1498" s="19" t="s">
        <v>1513</v>
      </c>
      <c r="D1498" s="19" t="s">
        <v>1522</v>
      </c>
      <c r="E1498" s="19" t="s">
        <v>1522</v>
      </c>
      <c r="F1498" s="19" t="s">
        <v>1513</v>
      </c>
      <c r="G1498" s="19" t="s">
        <v>1531</v>
      </c>
      <c r="H1498" s="19" t="s">
        <v>1516</v>
      </c>
      <c r="I1498" s="19" t="s">
        <v>1523</v>
      </c>
      <c r="J1498" s="19" t="s">
        <v>9902</v>
      </c>
      <c r="K1498" s="21" t="s">
        <v>5656</v>
      </c>
      <c r="L1498" s="19" t="str">
        <f t="shared" si="46"/>
        <v>A</v>
      </c>
      <c r="M1498" s="19">
        <f t="shared" si="47"/>
        <v>7</v>
      </c>
      <c r="N1498" s="20" t="s">
        <v>51</v>
      </c>
      <c r="O1498" s="1" t="s">
        <v>2521</v>
      </c>
      <c r="P1498" s="1"/>
      <c r="Q1498" s="33" t="s">
        <v>10</v>
      </c>
      <c r="R1498" s="112">
        <v>45498</v>
      </c>
      <c r="S1498" s="7" t="str">
        <f>EMENTARIO[[#This Row],[NR]]&amp;" - "&amp;EMENTARIO[[#This Row],[Especificação]]</f>
        <v>1.2.2.1.07.0.4 - Contribuição pela Licença de Uso, Aquisição ou Transferência de Tecnologia - CIDE - Remessas ao Exterior - Dívida Ativa - Multas e Juros de Mora da Dívida Ativa</v>
      </c>
    </row>
    <row r="1499" spans="2:19" ht="45" x14ac:dyDescent="0.25">
      <c r="B1499" s="128"/>
      <c r="C1499" s="19" t="s">
        <v>1513</v>
      </c>
      <c r="D1499" s="19" t="s">
        <v>1522</v>
      </c>
      <c r="E1499" s="19" t="s">
        <v>1522</v>
      </c>
      <c r="F1499" s="19" t="s">
        <v>1513</v>
      </c>
      <c r="G1499" s="19" t="s">
        <v>1531</v>
      </c>
      <c r="H1499" s="19" t="s">
        <v>1516</v>
      </c>
      <c r="I1499" s="19" t="s">
        <v>1524</v>
      </c>
      <c r="J1499" s="19" t="s">
        <v>9903</v>
      </c>
      <c r="K1499" s="21" t="s">
        <v>5657</v>
      </c>
      <c r="L1499" s="19" t="str">
        <f t="shared" si="46"/>
        <v>A</v>
      </c>
      <c r="M1499" s="19">
        <f t="shared" si="47"/>
        <v>7</v>
      </c>
      <c r="N1499" s="20" t="s">
        <v>51</v>
      </c>
      <c r="O1499" s="1" t="s">
        <v>2521</v>
      </c>
      <c r="P1499" s="1" t="s">
        <v>4714</v>
      </c>
      <c r="Q1499" s="33" t="s">
        <v>10</v>
      </c>
      <c r="R1499" s="112">
        <v>45498</v>
      </c>
      <c r="S1499" s="7" t="str">
        <f>EMENTARIO[[#This Row],[NR]]&amp;" - "&amp;EMENTARIO[[#This Row],[Especificação]]</f>
        <v>1.2.2.1.07.0.5 - Contribuição pela Licença de Uso, Aquisição ou Transferência de Tecnologia - CIDE - Remessas ao Exterior - Multas</v>
      </c>
    </row>
    <row r="1500" spans="2:19" ht="30" x14ac:dyDescent="0.25">
      <c r="B1500" s="128"/>
      <c r="C1500" s="19" t="s">
        <v>1513</v>
      </c>
      <c r="D1500" s="19" t="s">
        <v>1522</v>
      </c>
      <c r="E1500" s="19" t="s">
        <v>1522</v>
      </c>
      <c r="F1500" s="19" t="s">
        <v>1513</v>
      </c>
      <c r="G1500" s="19" t="s">
        <v>1531</v>
      </c>
      <c r="H1500" s="19" t="s">
        <v>1516</v>
      </c>
      <c r="I1500" s="19" t="s">
        <v>1518</v>
      </c>
      <c r="J1500" s="19" t="s">
        <v>9904</v>
      </c>
      <c r="K1500" s="21" t="s">
        <v>5658</v>
      </c>
      <c r="L1500" s="19" t="str">
        <f t="shared" si="46"/>
        <v>A</v>
      </c>
      <c r="M1500" s="19">
        <f t="shared" si="47"/>
        <v>7</v>
      </c>
      <c r="N1500" s="20" t="s">
        <v>51</v>
      </c>
      <c r="O1500" s="1" t="s">
        <v>2521</v>
      </c>
      <c r="P1500" s="1"/>
      <c r="Q1500" s="33" t="s">
        <v>10</v>
      </c>
      <c r="R1500" s="112">
        <v>45498</v>
      </c>
      <c r="S1500" s="7" t="str">
        <f>EMENTARIO[[#This Row],[NR]]&amp;" - "&amp;EMENTARIO[[#This Row],[Especificação]]</f>
        <v>1.2.2.1.07.0.6 - Contribuição pela Licença de Uso, Aquisição ou Transferência de Tecnologia - CIDE - Remessas ao Exterior - Juros de Mora</v>
      </c>
    </row>
    <row r="1501" spans="2:19" ht="30" x14ac:dyDescent="0.25">
      <c r="B1501" s="128"/>
      <c r="C1501" s="19" t="s">
        <v>1513</v>
      </c>
      <c r="D1501" s="19" t="s">
        <v>1522</v>
      </c>
      <c r="E1501" s="19" t="s">
        <v>1522</v>
      </c>
      <c r="F1501" s="19" t="s">
        <v>1513</v>
      </c>
      <c r="G1501" s="19" t="s">
        <v>1531</v>
      </c>
      <c r="H1501" s="19" t="s">
        <v>1516</v>
      </c>
      <c r="I1501" s="19" t="s">
        <v>1520</v>
      </c>
      <c r="J1501" s="19" t="s">
        <v>9905</v>
      </c>
      <c r="K1501" s="21" t="s">
        <v>5659</v>
      </c>
      <c r="L1501" s="19" t="str">
        <f t="shared" si="46"/>
        <v>A</v>
      </c>
      <c r="M1501" s="19">
        <f t="shared" si="47"/>
        <v>7</v>
      </c>
      <c r="N1501" s="20" t="s">
        <v>51</v>
      </c>
      <c r="O1501" s="1" t="s">
        <v>2521</v>
      </c>
      <c r="P1501" s="1"/>
      <c r="Q1501" s="33" t="s">
        <v>10</v>
      </c>
      <c r="R1501" s="112">
        <v>45498</v>
      </c>
      <c r="S1501" s="7" t="str">
        <f>EMENTARIO[[#This Row],[NR]]&amp;" - "&amp;EMENTARIO[[#This Row],[Especificação]]</f>
        <v>1.2.2.1.07.0.7 - Contribuição pela Licença de Uso, Aquisição ou Transferência de Tecnologia - CIDE - Remessas ao Exterior - Dívida Ativa - Multas da Dívida Ativa</v>
      </c>
    </row>
    <row r="1502" spans="2:19" ht="30" x14ac:dyDescent="0.25">
      <c r="B1502" s="128"/>
      <c r="C1502" s="19" t="s">
        <v>1513</v>
      </c>
      <c r="D1502" s="19" t="s">
        <v>1522</v>
      </c>
      <c r="E1502" s="19" t="s">
        <v>1522</v>
      </c>
      <c r="F1502" s="19" t="s">
        <v>1513</v>
      </c>
      <c r="G1502" s="19" t="s">
        <v>1531</v>
      </c>
      <c r="H1502" s="19" t="s">
        <v>1516</v>
      </c>
      <c r="I1502" s="19" t="s">
        <v>1521</v>
      </c>
      <c r="J1502" s="19" t="s">
        <v>9906</v>
      </c>
      <c r="K1502" s="21" t="s">
        <v>5660</v>
      </c>
      <c r="L1502" s="19" t="str">
        <f t="shared" si="46"/>
        <v>A</v>
      </c>
      <c r="M1502" s="19">
        <f t="shared" si="47"/>
        <v>7</v>
      </c>
      <c r="N1502" s="20" t="s">
        <v>51</v>
      </c>
      <c r="O1502" s="1" t="s">
        <v>2521</v>
      </c>
      <c r="P1502" s="1"/>
      <c r="Q1502" s="33" t="s">
        <v>10</v>
      </c>
      <c r="R1502" s="112">
        <v>45498</v>
      </c>
      <c r="S1502" s="7" t="str">
        <f>EMENTARIO[[#This Row],[NR]]&amp;" - "&amp;EMENTARIO[[#This Row],[Especificação]]</f>
        <v>1.2.2.1.07.0.8 - Contribuição pela Licença de Uso, Aquisição ou Transferência de Tecnologia - CIDE - Remessas ao Exterior - Juros de Mora da Dívida Ativa</v>
      </c>
    </row>
    <row r="1503" spans="2:19" ht="45" x14ac:dyDescent="0.25">
      <c r="B1503" s="128"/>
      <c r="C1503" s="19" t="s">
        <v>1513</v>
      </c>
      <c r="D1503" s="19" t="s">
        <v>1522</v>
      </c>
      <c r="E1503" s="19" t="s">
        <v>1522</v>
      </c>
      <c r="F1503" s="19" t="s">
        <v>1513</v>
      </c>
      <c r="G1503" s="19" t="s">
        <v>1532</v>
      </c>
      <c r="H1503" s="19" t="s">
        <v>1516</v>
      </c>
      <c r="I1503" s="19" t="s">
        <v>1516</v>
      </c>
      <c r="J1503" s="19" t="s">
        <v>9907</v>
      </c>
      <c r="K1503" s="21" t="s">
        <v>2727</v>
      </c>
      <c r="L1503" s="19" t="str">
        <f t="shared" si="46"/>
        <v>S</v>
      </c>
      <c r="M1503" s="19">
        <f t="shared" si="47"/>
        <v>5</v>
      </c>
      <c r="N1503" s="20" t="s">
        <v>51</v>
      </c>
      <c r="O1503" s="1" t="s">
        <v>2728</v>
      </c>
      <c r="P1503" s="1"/>
      <c r="Q1503" s="33" t="s">
        <v>10</v>
      </c>
      <c r="R1503" s="112">
        <v>45498</v>
      </c>
      <c r="S1503" s="7" t="str">
        <f>EMENTARIO[[#This Row],[NR]]&amp;" - "&amp;EMENTARIO[[#This Row],[Especificação]]</f>
        <v>1.2.2.1.08.0.0 - Contribuição Relativa às Atividades de Importação e Comercialização de Petróleo e seus Derivados, Gás Natural e Álcool Carburante - CIDE Combustíveis</v>
      </c>
    </row>
    <row r="1504" spans="2:19" ht="45" x14ac:dyDescent="0.25">
      <c r="B1504" s="224"/>
      <c r="C1504" s="19" t="s">
        <v>1513</v>
      </c>
      <c r="D1504" s="19" t="s">
        <v>1522</v>
      </c>
      <c r="E1504" s="19" t="s">
        <v>1522</v>
      </c>
      <c r="F1504" s="19" t="s">
        <v>1513</v>
      </c>
      <c r="G1504" s="19" t="s">
        <v>1532</v>
      </c>
      <c r="H1504" s="19" t="s">
        <v>1513</v>
      </c>
      <c r="I1504" s="19" t="s">
        <v>1516</v>
      </c>
      <c r="J1504" s="19" t="s">
        <v>9908</v>
      </c>
      <c r="K1504" s="21" t="s">
        <v>2729</v>
      </c>
      <c r="L1504" s="19" t="str">
        <f t="shared" si="46"/>
        <v>S</v>
      </c>
      <c r="M1504" s="19">
        <f t="shared" si="47"/>
        <v>6</v>
      </c>
      <c r="N1504" s="20" t="s">
        <v>51</v>
      </c>
      <c r="O1504" s="1" t="s">
        <v>3255</v>
      </c>
      <c r="P1504" s="1" t="s">
        <v>4714</v>
      </c>
      <c r="Q1504" s="33" t="s">
        <v>10</v>
      </c>
      <c r="R1504" s="112">
        <v>45498</v>
      </c>
      <c r="S1504" s="7" t="str">
        <f>EMENTARIO[[#This Row],[NR]]&amp;" - "&amp;EMENTARIO[[#This Row],[Especificação]]</f>
        <v>1.2.2.1.08.1.0 - Contribuição de Intervenção no Domínio Econômico - CIDE-Combustíveis - Importação</v>
      </c>
    </row>
    <row r="1505" spans="2:19" ht="30" x14ac:dyDescent="0.25">
      <c r="B1505" s="224"/>
      <c r="C1505" s="19" t="s">
        <v>1513</v>
      </c>
      <c r="D1505" s="19" t="s">
        <v>1522</v>
      </c>
      <c r="E1505" s="19" t="s">
        <v>1522</v>
      </c>
      <c r="F1505" s="19" t="s">
        <v>1513</v>
      </c>
      <c r="G1505" s="19" t="s">
        <v>1532</v>
      </c>
      <c r="H1505" s="19" t="s">
        <v>1513</v>
      </c>
      <c r="I1505" s="19" t="s">
        <v>1513</v>
      </c>
      <c r="J1505" s="19" t="s">
        <v>9909</v>
      </c>
      <c r="K1505" s="21" t="s">
        <v>5661</v>
      </c>
      <c r="L1505" s="19" t="str">
        <f t="shared" si="46"/>
        <v>A</v>
      </c>
      <c r="M1505" s="19">
        <f t="shared" si="47"/>
        <v>7</v>
      </c>
      <c r="N1505" s="20" t="s">
        <v>51</v>
      </c>
      <c r="O1505" s="1" t="s">
        <v>2521</v>
      </c>
      <c r="P1505" s="1"/>
      <c r="Q1505" s="33" t="s">
        <v>10</v>
      </c>
      <c r="R1505" s="112">
        <v>45498</v>
      </c>
      <c r="S1505" s="7" t="str">
        <f>EMENTARIO[[#This Row],[NR]]&amp;" - "&amp;EMENTARIO[[#This Row],[Especificação]]</f>
        <v>1.2.2.1.08.1.1 - Contribuição de Intervenção no Domínio Econômico - CIDE-Combustíveis - Importação - Principal</v>
      </c>
    </row>
    <row r="1506" spans="2:19" ht="30" x14ac:dyDescent="0.25">
      <c r="B1506" s="130"/>
      <c r="C1506" s="19" t="s">
        <v>1513</v>
      </c>
      <c r="D1506" s="19" t="s">
        <v>1522</v>
      </c>
      <c r="E1506" s="19" t="s">
        <v>1522</v>
      </c>
      <c r="F1506" s="19" t="s">
        <v>1513</v>
      </c>
      <c r="G1506" s="19" t="s">
        <v>1532</v>
      </c>
      <c r="H1506" s="19" t="s">
        <v>1513</v>
      </c>
      <c r="I1506" s="19" t="s">
        <v>1522</v>
      </c>
      <c r="J1506" s="19" t="s">
        <v>9910</v>
      </c>
      <c r="K1506" s="21" t="s">
        <v>5662</v>
      </c>
      <c r="L1506" s="19" t="str">
        <f t="shared" si="46"/>
        <v>A</v>
      </c>
      <c r="M1506" s="19">
        <f t="shared" si="47"/>
        <v>7</v>
      </c>
      <c r="N1506" s="20" t="s">
        <v>51</v>
      </c>
      <c r="O1506" s="1" t="s">
        <v>2521</v>
      </c>
      <c r="P1506" s="1"/>
      <c r="Q1506" s="33" t="s">
        <v>10</v>
      </c>
      <c r="R1506" s="112">
        <v>45498</v>
      </c>
      <c r="S1506" s="7" t="str">
        <f>EMENTARIO[[#This Row],[NR]]&amp;" - "&amp;EMENTARIO[[#This Row],[Especificação]]</f>
        <v>1.2.2.1.08.1.2 - Contribuição de Intervenção no Domínio Econômico - CIDE-Combustíveis - Importação - Multas e Juros de Mora</v>
      </c>
    </row>
    <row r="1507" spans="2:19" ht="30" x14ac:dyDescent="0.25">
      <c r="B1507" s="130"/>
      <c r="C1507" s="19" t="s">
        <v>1513</v>
      </c>
      <c r="D1507" s="19" t="s">
        <v>1522</v>
      </c>
      <c r="E1507" s="19" t="s">
        <v>1522</v>
      </c>
      <c r="F1507" s="19" t="s">
        <v>1513</v>
      </c>
      <c r="G1507" s="19" t="s">
        <v>1532</v>
      </c>
      <c r="H1507" s="19" t="s">
        <v>1513</v>
      </c>
      <c r="I1507" s="19" t="s">
        <v>1514</v>
      </c>
      <c r="J1507" s="19" t="s">
        <v>9911</v>
      </c>
      <c r="K1507" s="21" t="s">
        <v>5663</v>
      </c>
      <c r="L1507" s="19" t="str">
        <f t="shared" si="46"/>
        <v>A</v>
      </c>
      <c r="M1507" s="19">
        <f t="shared" si="47"/>
        <v>7</v>
      </c>
      <c r="N1507" s="20" t="s">
        <v>51</v>
      </c>
      <c r="O1507" s="1" t="s">
        <v>2521</v>
      </c>
      <c r="P1507" s="1"/>
      <c r="Q1507" s="33" t="s">
        <v>10</v>
      </c>
      <c r="R1507" s="112">
        <v>45498</v>
      </c>
      <c r="S1507" s="7" t="str">
        <f>EMENTARIO[[#This Row],[NR]]&amp;" - "&amp;EMENTARIO[[#This Row],[Especificação]]</f>
        <v>1.2.2.1.08.1.3 - Contribuição de Intervenção no Domínio Econômico - CIDE-Combustíveis - Importação - Dívida Ativa</v>
      </c>
    </row>
    <row r="1508" spans="2:19" ht="30" x14ac:dyDescent="0.25">
      <c r="B1508" s="130"/>
      <c r="C1508" s="19" t="s">
        <v>1513</v>
      </c>
      <c r="D1508" s="19" t="s">
        <v>1522</v>
      </c>
      <c r="E1508" s="19" t="s">
        <v>1522</v>
      </c>
      <c r="F1508" s="19" t="s">
        <v>1513</v>
      </c>
      <c r="G1508" s="19" t="s">
        <v>1532</v>
      </c>
      <c r="H1508" s="19" t="s">
        <v>1513</v>
      </c>
      <c r="I1508" s="19" t="s">
        <v>1523</v>
      </c>
      <c r="J1508" s="19" t="s">
        <v>9912</v>
      </c>
      <c r="K1508" s="21" t="s">
        <v>5664</v>
      </c>
      <c r="L1508" s="19" t="str">
        <f t="shared" si="46"/>
        <v>A</v>
      </c>
      <c r="M1508" s="19">
        <f t="shared" si="47"/>
        <v>7</v>
      </c>
      <c r="N1508" s="20" t="s">
        <v>51</v>
      </c>
      <c r="O1508" s="1" t="s">
        <v>2521</v>
      </c>
      <c r="P1508" s="1"/>
      <c r="Q1508" s="33" t="s">
        <v>10</v>
      </c>
      <c r="R1508" s="112">
        <v>45498</v>
      </c>
      <c r="S1508" s="7" t="str">
        <f>EMENTARIO[[#This Row],[NR]]&amp;" - "&amp;EMENTARIO[[#This Row],[Especificação]]</f>
        <v>1.2.2.1.08.1.4 - Contribuição de Intervenção no Domínio Econômico - CIDE-Combustíveis - Importação - Dívida Ativa - Multas e Juros de Mora da Dívida Ativa</v>
      </c>
    </row>
    <row r="1509" spans="2:19" ht="30" x14ac:dyDescent="0.25">
      <c r="B1509" s="128"/>
      <c r="C1509" s="19" t="s">
        <v>1513</v>
      </c>
      <c r="D1509" s="19" t="s">
        <v>1522</v>
      </c>
      <c r="E1509" s="19" t="s">
        <v>1522</v>
      </c>
      <c r="F1509" s="19" t="s">
        <v>1513</v>
      </c>
      <c r="G1509" s="19" t="s">
        <v>1532</v>
      </c>
      <c r="H1509" s="19" t="s">
        <v>1513</v>
      </c>
      <c r="I1509" s="19" t="s">
        <v>1524</v>
      </c>
      <c r="J1509" s="19" t="s">
        <v>9913</v>
      </c>
      <c r="K1509" s="21" t="s">
        <v>5665</v>
      </c>
      <c r="L1509" s="19" t="str">
        <f t="shared" si="46"/>
        <v>A</v>
      </c>
      <c r="M1509" s="19">
        <f t="shared" si="47"/>
        <v>7</v>
      </c>
      <c r="N1509" s="20" t="s">
        <v>45</v>
      </c>
      <c r="O1509" s="1" t="s">
        <v>2521</v>
      </c>
      <c r="P1509" s="1"/>
      <c r="Q1509" s="33"/>
      <c r="R1509" s="112" t="s">
        <v>157</v>
      </c>
      <c r="S1509" s="7" t="str">
        <f>EMENTARIO[[#This Row],[NR]]&amp;" - "&amp;EMENTARIO[[#This Row],[Especificação]]</f>
        <v>1.2.2.1.08.1.5 - Contribuição de Intervenção no Domínio Econômico - CIDE-Combustíveis - Importação - Multas</v>
      </c>
    </row>
    <row r="1510" spans="2:19" ht="30" x14ac:dyDescent="0.25">
      <c r="B1510" s="128"/>
      <c r="C1510" s="19" t="s">
        <v>1513</v>
      </c>
      <c r="D1510" s="19" t="s">
        <v>1522</v>
      </c>
      <c r="E1510" s="19" t="s">
        <v>1522</v>
      </c>
      <c r="F1510" s="19" t="s">
        <v>1513</v>
      </c>
      <c r="G1510" s="19" t="s">
        <v>1532</v>
      </c>
      <c r="H1510" s="19" t="s">
        <v>1513</v>
      </c>
      <c r="I1510" s="19" t="s">
        <v>1518</v>
      </c>
      <c r="J1510" s="19" t="s">
        <v>9914</v>
      </c>
      <c r="K1510" s="21" t="s">
        <v>5666</v>
      </c>
      <c r="L1510" s="19" t="str">
        <f t="shared" si="46"/>
        <v>A</v>
      </c>
      <c r="M1510" s="19">
        <f t="shared" si="47"/>
        <v>7</v>
      </c>
      <c r="N1510" s="20" t="s">
        <v>45</v>
      </c>
      <c r="O1510" s="1" t="s">
        <v>2521</v>
      </c>
      <c r="P1510" s="1"/>
      <c r="Q1510" s="33"/>
      <c r="R1510" s="112" t="s">
        <v>157</v>
      </c>
      <c r="S1510" s="7" t="str">
        <f>EMENTARIO[[#This Row],[NR]]&amp;" - "&amp;EMENTARIO[[#This Row],[Especificação]]</f>
        <v>1.2.2.1.08.1.6 - Contribuição de Intervenção no Domínio Econômico - CIDE-Combustíveis - Importação - Juros de Mora</v>
      </c>
    </row>
    <row r="1511" spans="2:19" ht="30" x14ac:dyDescent="0.25">
      <c r="B1511" s="128"/>
      <c r="C1511" s="19" t="s">
        <v>1513</v>
      </c>
      <c r="D1511" s="19" t="s">
        <v>1522</v>
      </c>
      <c r="E1511" s="19" t="s">
        <v>1522</v>
      </c>
      <c r="F1511" s="19" t="s">
        <v>1513</v>
      </c>
      <c r="G1511" s="19" t="s">
        <v>1532</v>
      </c>
      <c r="H1511" s="19" t="s">
        <v>1513</v>
      </c>
      <c r="I1511" s="19" t="s">
        <v>1520</v>
      </c>
      <c r="J1511" s="19" t="s">
        <v>9915</v>
      </c>
      <c r="K1511" s="21" t="s">
        <v>5667</v>
      </c>
      <c r="L1511" s="19" t="str">
        <f t="shared" si="46"/>
        <v>A</v>
      </c>
      <c r="M1511" s="19">
        <f t="shared" si="47"/>
        <v>7</v>
      </c>
      <c r="N1511" s="20" t="s">
        <v>45</v>
      </c>
      <c r="O1511" s="1" t="s">
        <v>2521</v>
      </c>
      <c r="P1511" s="1"/>
      <c r="Q1511" s="33"/>
      <c r="R1511" s="112" t="s">
        <v>157</v>
      </c>
      <c r="S1511" s="7" t="str">
        <f>EMENTARIO[[#This Row],[NR]]&amp;" - "&amp;EMENTARIO[[#This Row],[Especificação]]</f>
        <v>1.2.2.1.08.1.7 - Contribuição de Intervenção no Domínio Econômico - CIDE-Combustíveis - Importação - Dívida Ativa - Multas da Dívida Ativa</v>
      </c>
    </row>
    <row r="1512" spans="2:19" ht="30" x14ac:dyDescent="0.25">
      <c r="B1512" s="128"/>
      <c r="C1512" s="19" t="s">
        <v>1513</v>
      </c>
      <c r="D1512" s="19" t="s">
        <v>1522</v>
      </c>
      <c r="E1512" s="19" t="s">
        <v>1522</v>
      </c>
      <c r="F1512" s="19" t="s">
        <v>1513</v>
      </c>
      <c r="G1512" s="19" t="s">
        <v>1532</v>
      </c>
      <c r="H1512" s="19" t="s">
        <v>1513</v>
      </c>
      <c r="I1512" s="19" t="s">
        <v>1521</v>
      </c>
      <c r="J1512" s="19" t="s">
        <v>9916</v>
      </c>
      <c r="K1512" s="21" t="s">
        <v>5668</v>
      </c>
      <c r="L1512" s="19" t="str">
        <f t="shared" si="46"/>
        <v>A</v>
      </c>
      <c r="M1512" s="19">
        <f t="shared" si="47"/>
        <v>7</v>
      </c>
      <c r="N1512" s="20" t="s">
        <v>45</v>
      </c>
      <c r="O1512" s="1" t="s">
        <v>2521</v>
      </c>
      <c r="P1512" s="1"/>
      <c r="Q1512" s="33"/>
      <c r="R1512" s="112" t="s">
        <v>157</v>
      </c>
      <c r="S1512" s="7" t="str">
        <f>EMENTARIO[[#This Row],[NR]]&amp;" - "&amp;EMENTARIO[[#This Row],[Especificação]]</f>
        <v>1.2.2.1.08.1.8 - Contribuição de Intervenção no Domínio Econômico - CIDE-Combustíveis - Importação - Juros de Mora da Dívida Ativa</v>
      </c>
    </row>
    <row r="1513" spans="2:19" ht="30" x14ac:dyDescent="0.25">
      <c r="B1513" s="128"/>
      <c r="C1513" s="19" t="s">
        <v>1513</v>
      </c>
      <c r="D1513" s="19" t="s">
        <v>1522</v>
      </c>
      <c r="E1513" s="19" t="s">
        <v>1522</v>
      </c>
      <c r="F1513" s="19" t="s">
        <v>1513</v>
      </c>
      <c r="G1513" s="19" t="s">
        <v>1532</v>
      </c>
      <c r="H1513" s="19" t="s">
        <v>1522</v>
      </c>
      <c r="I1513" s="19" t="s">
        <v>1516</v>
      </c>
      <c r="J1513" s="19" t="s">
        <v>9917</v>
      </c>
      <c r="K1513" s="21" t="s">
        <v>2731</v>
      </c>
      <c r="L1513" s="19" t="str">
        <f t="shared" si="46"/>
        <v>S</v>
      </c>
      <c r="M1513" s="19">
        <f t="shared" si="47"/>
        <v>6</v>
      </c>
      <c r="N1513" s="20" t="s">
        <v>51</v>
      </c>
      <c r="O1513" s="1" t="s">
        <v>3256</v>
      </c>
      <c r="P1513" s="1"/>
      <c r="Q1513" s="33"/>
      <c r="R1513" s="112" t="s">
        <v>157</v>
      </c>
      <c r="S1513" s="7" t="str">
        <f>EMENTARIO[[#This Row],[NR]]&amp;" - "&amp;EMENTARIO[[#This Row],[Especificação]]</f>
        <v>1.2.2.1.08.2.0 - Contribuição de Intervenção no Domínio Econômico - CIDE-Combustíveis - Comercialização</v>
      </c>
    </row>
    <row r="1514" spans="2:19" ht="30" x14ac:dyDescent="0.25">
      <c r="B1514" s="128"/>
      <c r="C1514" s="19" t="s">
        <v>1513</v>
      </c>
      <c r="D1514" s="19" t="s">
        <v>1522</v>
      </c>
      <c r="E1514" s="19" t="s">
        <v>1522</v>
      </c>
      <c r="F1514" s="19" t="s">
        <v>1513</v>
      </c>
      <c r="G1514" s="19" t="s">
        <v>1532</v>
      </c>
      <c r="H1514" s="19" t="s">
        <v>1522</v>
      </c>
      <c r="I1514" s="19" t="s">
        <v>1513</v>
      </c>
      <c r="J1514" s="19" t="s">
        <v>9918</v>
      </c>
      <c r="K1514" s="21" t="s">
        <v>5669</v>
      </c>
      <c r="L1514" s="19" t="str">
        <f t="shared" si="46"/>
        <v>A</v>
      </c>
      <c r="M1514" s="19">
        <f t="shared" si="47"/>
        <v>7</v>
      </c>
      <c r="N1514" s="20" t="s">
        <v>51</v>
      </c>
      <c r="O1514" s="1" t="s">
        <v>2521</v>
      </c>
      <c r="P1514" s="1"/>
      <c r="Q1514" s="33"/>
      <c r="R1514" s="112" t="s">
        <v>157</v>
      </c>
      <c r="S1514" s="7" t="str">
        <f>EMENTARIO[[#This Row],[NR]]&amp;" - "&amp;EMENTARIO[[#This Row],[Especificação]]</f>
        <v>1.2.2.1.08.2.1 - Contribuição de Intervenção no Domínio Econômico - CIDE-Combustíveis - Comercialização - Principal</v>
      </c>
    </row>
    <row r="1515" spans="2:19" ht="30" x14ac:dyDescent="0.25">
      <c r="B1515" s="128"/>
      <c r="C1515" s="19" t="s">
        <v>1513</v>
      </c>
      <c r="D1515" s="19" t="s">
        <v>1522</v>
      </c>
      <c r="E1515" s="19" t="s">
        <v>1522</v>
      </c>
      <c r="F1515" s="19" t="s">
        <v>1513</v>
      </c>
      <c r="G1515" s="19" t="s">
        <v>1532</v>
      </c>
      <c r="H1515" s="19" t="s">
        <v>1522</v>
      </c>
      <c r="I1515" s="19" t="s">
        <v>1522</v>
      </c>
      <c r="J1515" s="19" t="s">
        <v>9919</v>
      </c>
      <c r="K1515" s="21" t="s">
        <v>5670</v>
      </c>
      <c r="L1515" s="19" t="str">
        <f t="shared" si="46"/>
        <v>A</v>
      </c>
      <c r="M1515" s="19">
        <f t="shared" si="47"/>
        <v>7</v>
      </c>
      <c r="N1515" s="20" t="s">
        <v>45</v>
      </c>
      <c r="O1515" s="1" t="s">
        <v>2521</v>
      </c>
      <c r="P1515" s="1"/>
      <c r="Q1515" s="33"/>
      <c r="R1515" s="112" t="s">
        <v>157</v>
      </c>
      <c r="S1515" s="7" t="str">
        <f>EMENTARIO[[#This Row],[NR]]&amp;" - "&amp;EMENTARIO[[#This Row],[Especificação]]</f>
        <v>1.2.2.1.08.2.2 - Contribuição de Intervenção no Domínio Econômico - CIDE-Combustíveis - Comercialização - Multas e Juros de Mora</v>
      </c>
    </row>
    <row r="1516" spans="2:19" ht="30" x14ac:dyDescent="0.25">
      <c r="B1516" s="128"/>
      <c r="C1516" s="19" t="s">
        <v>1513</v>
      </c>
      <c r="D1516" s="19" t="s">
        <v>1522</v>
      </c>
      <c r="E1516" s="19" t="s">
        <v>1522</v>
      </c>
      <c r="F1516" s="19" t="s">
        <v>1513</v>
      </c>
      <c r="G1516" s="19" t="s">
        <v>1532</v>
      </c>
      <c r="H1516" s="19" t="s">
        <v>1522</v>
      </c>
      <c r="I1516" s="19" t="s">
        <v>1514</v>
      </c>
      <c r="J1516" s="19" t="s">
        <v>9920</v>
      </c>
      <c r="K1516" s="21" t="s">
        <v>5671</v>
      </c>
      <c r="L1516" s="19" t="str">
        <f t="shared" si="46"/>
        <v>A</v>
      </c>
      <c r="M1516" s="19">
        <f t="shared" si="47"/>
        <v>7</v>
      </c>
      <c r="N1516" s="20" t="s">
        <v>51</v>
      </c>
      <c r="O1516" s="1" t="s">
        <v>2521</v>
      </c>
      <c r="P1516" s="1"/>
      <c r="Q1516" s="33"/>
      <c r="R1516" s="112" t="s">
        <v>157</v>
      </c>
      <c r="S1516" s="7" t="str">
        <f>EMENTARIO[[#This Row],[NR]]&amp;" - "&amp;EMENTARIO[[#This Row],[Especificação]]</f>
        <v>1.2.2.1.08.2.3 - Contribuição de Intervenção no Domínio Econômico - CIDE-Combustíveis - Comercialização - Dívida Ativa</v>
      </c>
    </row>
    <row r="1517" spans="2:19" ht="30" x14ac:dyDescent="0.25">
      <c r="B1517" s="128"/>
      <c r="C1517" s="19" t="s">
        <v>1513</v>
      </c>
      <c r="D1517" s="19" t="s">
        <v>1522</v>
      </c>
      <c r="E1517" s="19" t="s">
        <v>1522</v>
      </c>
      <c r="F1517" s="19" t="s">
        <v>1513</v>
      </c>
      <c r="G1517" s="19" t="s">
        <v>1532</v>
      </c>
      <c r="H1517" s="19" t="s">
        <v>1522</v>
      </c>
      <c r="I1517" s="19" t="s">
        <v>1523</v>
      </c>
      <c r="J1517" s="19" t="s">
        <v>9921</v>
      </c>
      <c r="K1517" s="21" t="s">
        <v>5672</v>
      </c>
      <c r="L1517" s="19" t="str">
        <f t="shared" si="46"/>
        <v>A</v>
      </c>
      <c r="M1517" s="19">
        <f t="shared" si="47"/>
        <v>7</v>
      </c>
      <c r="N1517" s="20" t="s">
        <v>51</v>
      </c>
      <c r="O1517" s="1" t="s">
        <v>2521</v>
      </c>
      <c r="P1517" s="1"/>
      <c r="Q1517" s="33"/>
      <c r="R1517" s="112" t="s">
        <v>157</v>
      </c>
      <c r="S1517" s="7" t="str">
        <f>EMENTARIO[[#This Row],[NR]]&amp;" - "&amp;EMENTARIO[[#This Row],[Especificação]]</f>
        <v>1.2.2.1.08.2.4 - Contribuição de Intervenção no Domínio Econômico - CIDE-Combustíveis - Comercialização - Dívida Ativa - Multas e Juros de Mora da Dívida Ativa</v>
      </c>
    </row>
    <row r="1518" spans="2:19" ht="30" x14ac:dyDescent="0.25">
      <c r="B1518" s="128"/>
      <c r="C1518" s="19" t="s">
        <v>1513</v>
      </c>
      <c r="D1518" s="19" t="s">
        <v>1522</v>
      </c>
      <c r="E1518" s="19" t="s">
        <v>1522</v>
      </c>
      <c r="F1518" s="19" t="s">
        <v>1513</v>
      </c>
      <c r="G1518" s="19" t="s">
        <v>1532</v>
      </c>
      <c r="H1518" s="19" t="s">
        <v>1522</v>
      </c>
      <c r="I1518" s="19" t="s">
        <v>1524</v>
      </c>
      <c r="J1518" s="19" t="s">
        <v>9922</v>
      </c>
      <c r="K1518" s="21" t="s">
        <v>5673</v>
      </c>
      <c r="L1518" s="19" t="str">
        <f t="shared" si="46"/>
        <v>A</v>
      </c>
      <c r="M1518" s="19">
        <f t="shared" si="47"/>
        <v>7</v>
      </c>
      <c r="N1518" s="20" t="s">
        <v>55</v>
      </c>
      <c r="O1518" s="1" t="s">
        <v>2521</v>
      </c>
      <c r="P1518" s="1"/>
      <c r="Q1518" s="33"/>
      <c r="R1518" s="112" t="s">
        <v>157</v>
      </c>
      <c r="S1518" s="7" t="str">
        <f>EMENTARIO[[#This Row],[NR]]&amp;" - "&amp;EMENTARIO[[#This Row],[Especificação]]</f>
        <v>1.2.2.1.08.2.5 - Contribuição de Intervenção no Domínio Econômico - CIDE-Combustíveis - Comercialização - Multas</v>
      </c>
    </row>
    <row r="1519" spans="2:19" ht="30" x14ac:dyDescent="0.25">
      <c r="B1519" s="128"/>
      <c r="C1519" s="19" t="s">
        <v>1513</v>
      </c>
      <c r="D1519" s="19" t="s">
        <v>1522</v>
      </c>
      <c r="E1519" s="19" t="s">
        <v>1522</v>
      </c>
      <c r="F1519" s="19" t="s">
        <v>1513</v>
      </c>
      <c r="G1519" s="19" t="s">
        <v>1532</v>
      </c>
      <c r="H1519" s="19" t="s">
        <v>1522</v>
      </c>
      <c r="I1519" s="19" t="s">
        <v>1518</v>
      </c>
      <c r="J1519" s="19" t="s">
        <v>9923</v>
      </c>
      <c r="K1519" s="21" t="s">
        <v>5674</v>
      </c>
      <c r="L1519" s="19" t="str">
        <f t="shared" si="46"/>
        <v>A</v>
      </c>
      <c r="M1519" s="19">
        <f t="shared" si="47"/>
        <v>7</v>
      </c>
      <c r="N1519" s="20" t="s">
        <v>55</v>
      </c>
      <c r="O1519" s="1" t="s">
        <v>2521</v>
      </c>
      <c r="P1519" s="1"/>
      <c r="Q1519" s="33"/>
      <c r="R1519" s="112" t="s">
        <v>157</v>
      </c>
      <c r="S1519" s="7" t="str">
        <f>EMENTARIO[[#This Row],[NR]]&amp;" - "&amp;EMENTARIO[[#This Row],[Especificação]]</f>
        <v>1.2.2.1.08.2.6 - Contribuição de Intervenção no Domínio Econômico - CIDE-Combustíveis - Comercialização - Juros de Mora</v>
      </c>
    </row>
    <row r="1520" spans="2:19" ht="30" x14ac:dyDescent="0.25">
      <c r="B1520" s="128"/>
      <c r="C1520" s="19" t="s">
        <v>1513</v>
      </c>
      <c r="D1520" s="19" t="s">
        <v>1522</v>
      </c>
      <c r="E1520" s="19" t="s">
        <v>1522</v>
      </c>
      <c r="F1520" s="19" t="s">
        <v>1513</v>
      </c>
      <c r="G1520" s="19" t="s">
        <v>1532</v>
      </c>
      <c r="H1520" s="19" t="s">
        <v>1522</v>
      </c>
      <c r="I1520" s="19" t="s">
        <v>1520</v>
      </c>
      <c r="J1520" s="19" t="s">
        <v>9924</v>
      </c>
      <c r="K1520" s="21" t="s">
        <v>5675</v>
      </c>
      <c r="L1520" s="19" t="str">
        <f t="shared" si="46"/>
        <v>A</v>
      </c>
      <c r="M1520" s="19">
        <f t="shared" si="47"/>
        <v>7</v>
      </c>
      <c r="N1520" s="20" t="s">
        <v>55</v>
      </c>
      <c r="O1520" s="1" t="s">
        <v>2521</v>
      </c>
      <c r="P1520" s="1"/>
      <c r="Q1520" s="33"/>
      <c r="R1520" s="112" t="s">
        <v>157</v>
      </c>
      <c r="S1520" s="7" t="str">
        <f>EMENTARIO[[#This Row],[NR]]&amp;" - "&amp;EMENTARIO[[#This Row],[Especificação]]</f>
        <v>1.2.2.1.08.2.7 - Contribuição de Intervenção no Domínio Econômico - CIDE-Combustíveis - Comercialização - Dívida Ativa - Multas da Dívida Ativa</v>
      </c>
    </row>
    <row r="1521" spans="2:19" ht="30" x14ac:dyDescent="0.25">
      <c r="B1521" s="128"/>
      <c r="C1521" s="19" t="s">
        <v>1513</v>
      </c>
      <c r="D1521" s="19" t="s">
        <v>1522</v>
      </c>
      <c r="E1521" s="19" t="s">
        <v>1522</v>
      </c>
      <c r="F1521" s="19" t="s">
        <v>1513</v>
      </c>
      <c r="G1521" s="19" t="s">
        <v>1532</v>
      </c>
      <c r="H1521" s="19" t="s">
        <v>1522</v>
      </c>
      <c r="I1521" s="19" t="s">
        <v>1521</v>
      </c>
      <c r="J1521" s="19" t="s">
        <v>9925</v>
      </c>
      <c r="K1521" s="21" t="s">
        <v>5676</v>
      </c>
      <c r="L1521" s="19" t="str">
        <f t="shared" si="46"/>
        <v>A</v>
      </c>
      <c r="M1521" s="19">
        <f t="shared" si="47"/>
        <v>7</v>
      </c>
      <c r="N1521" s="20" t="s">
        <v>55</v>
      </c>
      <c r="O1521" s="1" t="s">
        <v>2521</v>
      </c>
      <c r="P1521" s="1"/>
      <c r="Q1521" s="33"/>
      <c r="R1521" s="112" t="s">
        <v>157</v>
      </c>
      <c r="S1521" s="7" t="str">
        <f>EMENTARIO[[#This Row],[NR]]&amp;" - "&amp;EMENTARIO[[#This Row],[Especificação]]</f>
        <v>1.2.2.1.08.2.8 - Contribuição de Intervenção no Domínio Econômico - CIDE-Combustíveis - Comercialização - Juros de Mora da Dívida Ativa</v>
      </c>
    </row>
    <row r="1522" spans="2:19" ht="60" x14ac:dyDescent="0.25">
      <c r="B1522" s="128"/>
      <c r="C1522" s="19" t="s">
        <v>1513</v>
      </c>
      <c r="D1522" s="19" t="s">
        <v>1522</v>
      </c>
      <c r="E1522" s="19" t="s">
        <v>1522</v>
      </c>
      <c r="F1522" s="19" t="s">
        <v>1513</v>
      </c>
      <c r="G1522" s="19" t="s">
        <v>1533</v>
      </c>
      <c r="H1522" s="19" t="s">
        <v>1516</v>
      </c>
      <c r="I1522" s="19" t="s">
        <v>1516</v>
      </c>
      <c r="J1522" s="19" t="s">
        <v>9926</v>
      </c>
      <c r="K1522" s="21" t="s">
        <v>2733</v>
      </c>
      <c r="L1522" s="19" t="str">
        <f t="shared" si="46"/>
        <v>S</v>
      </c>
      <c r="M1522" s="19">
        <f t="shared" si="47"/>
        <v>5</v>
      </c>
      <c r="N1522" s="20" t="s">
        <v>55</v>
      </c>
      <c r="O1522" s="1" t="s">
        <v>2734</v>
      </c>
      <c r="P1522" s="1"/>
      <c r="Q1522" s="33"/>
      <c r="R1522" s="112" t="s">
        <v>157</v>
      </c>
      <c r="S1522" s="7" t="str">
        <f>EMENTARIO[[#This Row],[NR]]&amp;" - "&amp;EMENTARIO[[#This Row],[Especificação]]</f>
        <v>1.2.2.1.09.0.0 - Contribuição sobre a Receita das Empresas Prestadoras de Serviços de Telecomunicações</v>
      </c>
    </row>
    <row r="1523" spans="2:19" ht="90" x14ac:dyDescent="0.25">
      <c r="B1523" s="128"/>
      <c r="C1523" s="19" t="s">
        <v>1513</v>
      </c>
      <c r="D1523" s="19" t="s">
        <v>1522</v>
      </c>
      <c r="E1523" s="19" t="s">
        <v>1522</v>
      </c>
      <c r="F1523" s="19" t="s">
        <v>1513</v>
      </c>
      <c r="G1523" s="19" t="s">
        <v>1533</v>
      </c>
      <c r="H1523" s="19" t="s">
        <v>1513</v>
      </c>
      <c r="I1523" s="19" t="s">
        <v>1516</v>
      </c>
      <c r="J1523" s="19" t="s">
        <v>9927</v>
      </c>
      <c r="K1523" s="21" t="s">
        <v>2735</v>
      </c>
      <c r="L1523" s="19" t="str">
        <f t="shared" si="46"/>
        <v>S</v>
      </c>
      <c r="M1523" s="19">
        <f t="shared" si="47"/>
        <v>6</v>
      </c>
      <c r="N1523" s="20" t="s">
        <v>55</v>
      </c>
      <c r="O1523" s="1" t="s">
        <v>3257</v>
      </c>
      <c r="P1523" s="1"/>
      <c r="Q1523" s="33"/>
      <c r="R1523" s="112" t="s">
        <v>157</v>
      </c>
      <c r="S1523" s="7" t="str">
        <f>EMENTARIO[[#This Row],[NR]]&amp;" - "&amp;EMENTARIO[[#This Row],[Especificação]]</f>
        <v>1.2.2.1.09.1.0 - Contribuição sobre a Receita Operacional Bruta Decorrente de Prestação de Serviços de Telecomunicações</v>
      </c>
    </row>
    <row r="1524" spans="2:19" ht="30" x14ac:dyDescent="0.25">
      <c r="B1524" s="128"/>
      <c r="C1524" s="19" t="s">
        <v>1513</v>
      </c>
      <c r="D1524" s="19" t="s">
        <v>1522</v>
      </c>
      <c r="E1524" s="19" t="s">
        <v>1522</v>
      </c>
      <c r="F1524" s="19" t="s">
        <v>1513</v>
      </c>
      <c r="G1524" s="19" t="s">
        <v>1533</v>
      </c>
      <c r="H1524" s="19" t="s">
        <v>1513</v>
      </c>
      <c r="I1524" s="19" t="s">
        <v>1513</v>
      </c>
      <c r="J1524" s="19" t="s">
        <v>9928</v>
      </c>
      <c r="K1524" s="21" t="s">
        <v>5677</v>
      </c>
      <c r="L1524" s="19" t="str">
        <f t="shared" si="46"/>
        <v>A</v>
      </c>
      <c r="M1524" s="19">
        <f t="shared" si="47"/>
        <v>7</v>
      </c>
      <c r="N1524" s="20" t="s">
        <v>55</v>
      </c>
      <c r="O1524" s="1" t="s">
        <v>2521</v>
      </c>
      <c r="P1524" s="1"/>
      <c r="Q1524" s="33"/>
      <c r="R1524" s="112" t="s">
        <v>157</v>
      </c>
      <c r="S1524" s="7" t="str">
        <f>EMENTARIO[[#This Row],[NR]]&amp;" - "&amp;EMENTARIO[[#This Row],[Especificação]]</f>
        <v>1.2.2.1.09.1.1 - Contribuição sobre a Receita Operacional Bruta Decorrente de Prestação de Serviços de Telecomunicações - Principal</v>
      </c>
    </row>
    <row r="1525" spans="2:19" ht="30" x14ac:dyDescent="0.25">
      <c r="B1525" s="128"/>
      <c r="C1525" s="19" t="s">
        <v>1513</v>
      </c>
      <c r="D1525" s="19" t="s">
        <v>1522</v>
      </c>
      <c r="E1525" s="19" t="s">
        <v>1522</v>
      </c>
      <c r="F1525" s="19" t="s">
        <v>1513</v>
      </c>
      <c r="G1525" s="19" t="s">
        <v>1533</v>
      </c>
      <c r="H1525" s="19" t="s">
        <v>1513</v>
      </c>
      <c r="I1525" s="19" t="s">
        <v>1522</v>
      </c>
      <c r="J1525" s="19" t="s">
        <v>9929</v>
      </c>
      <c r="K1525" s="21" t="s">
        <v>5678</v>
      </c>
      <c r="L1525" s="19" t="str">
        <f t="shared" si="46"/>
        <v>A</v>
      </c>
      <c r="M1525" s="19">
        <f t="shared" si="47"/>
        <v>7</v>
      </c>
      <c r="N1525" s="20" t="s">
        <v>55</v>
      </c>
      <c r="O1525" s="1" t="s">
        <v>2521</v>
      </c>
      <c r="P1525" s="1"/>
      <c r="Q1525" s="33"/>
      <c r="R1525" s="112" t="s">
        <v>157</v>
      </c>
      <c r="S1525" s="7" t="str">
        <f>EMENTARIO[[#This Row],[NR]]&amp;" - "&amp;EMENTARIO[[#This Row],[Especificação]]</f>
        <v>1.2.2.1.09.1.2 - Contribuição sobre a Receita Operacional Bruta Decorrente de Prestação de Serviços de Telecomunicações - Multas e Juros de Mora</v>
      </c>
    </row>
    <row r="1526" spans="2:19" ht="30" x14ac:dyDescent="0.25">
      <c r="B1526" s="128"/>
      <c r="C1526" s="19" t="s">
        <v>1513</v>
      </c>
      <c r="D1526" s="19" t="s">
        <v>1522</v>
      </c>
      <c r="E1526" s="19" t="s">
        <v>1522</v>
      </c>
      <c r="F1526" s="19" t="s">
        <v>1513</v>
      </c>
      <c r="G1526" s="19" t="s">
        <v>1533</v>
      </c>
      <c r="H1526" s="19" t="s">
        <v>1513</v>
      </c>
      <c r="I1526" s="19" t="s">
        <v>1514</v>
      </c>
      <c r="J1526" s="19" t="s">
        <v>9930</v>
      </c>
      <c r="K1526" s="21" t="s">
        <v>5679</v>
      </c>
      <c r="L1526" s="19" t="str">
        <f t="shared" si="46"/>
        <v>A</v>
      </c>
      <c r="M1526" s="19">
        <f t="shared" si="47"/>
        <v>7</v>
      </c>
      <c r="N1526" s="20" t="s">
        <v>55</v>
      </c>
      <c r="O1526" s="1" t="s">
        <v>2521</v>
      </c>
      <c r="P1526" s="1"/>
      <c r="Q1526" s="33"/>
      <c r="R1526" s="112" t="s">
        <v>157</v>
      </c>
      <c r="S1526" s="7" t="str">
        <f>EMENTARIO[[#This Row],[NR]]&amp;" - "&amp;EMENTARIO[[#This Row],[Especificação]]</f>
        <v>1.2.2.1.09.1.3 - Contribuição sobre a Receita Operacional Bruta Decorrente de Prestação de Serviços de Telecomunicações - Dívida Ativa</v>
      </c>
    </row>
    <row r="1527" spans="2:19" ht="45" x14ac:dyDescent="0.25">
      <c r="B1527" s="128"/>
      <c r="C1527" s="19" t="s">
        <v>1513</v>
      </c>
      <c r="D1527" s="19" t="s">
        <v>1522</v>
      </c>
      <c r="E1527" s="19" t="s">
        <v>1522</v>
      </c>
      <c r="F1527" s="19" t="s">
        <v>1513</v>
      </c>
      <c r="G1527" s="19" t="s">
        <v>1533</v>
      </c>
      <c r="H1527" s="19" t="s">
        <v>1513</v>
      </c>
      <c r="I1527" s="19" t="s">
        <v>1523</v>
      </c>
      <c r="J1527" s="19" t="s">
        <v>9931</v>
      </c>
      <c r="K1527" s="21" t="s">
        <v>5680</v>
      </c>
      <c r="L1527" s="19" t="str">
        <f t="shared" si="46"/>
        <v>A</v>
      </c>
      <c r="M1527" s="19">
        <f t="shared" si="47"/>
        <v>7</v>
      </c>
      <c r="N1527" s="20" t="s">
        <v>55</v>
      </c>
      <c r="O1527" s="1" t="s">
        <v>2521</v>
      </c>
      <c r="P1527" s="1"/>
      <c r="Q1527" s="33"/>
      <c r="R1527" s="112" t="s">
        <v>157</v>
      </c>
      <c r="S1527" s="7" t="str">
        <f>EMENTARIO[[#This Row],[NR]]&amp;" - "&amp;EMENTARIO[[#This Row],[Especificação]]</f>
        <v>1.2.2.1.09.1.4 - Contribuição sobre a Receita Operacional Bruta Decorrente de Prestação de Serviços de Telecomunicações - Dívida Ativa - Multas e Juros de Mora da Dívida Ativa</v>
      </c>
    </row>
    <row r="1528" spans="2:19" ht="30" x14ac:dyDescent="0.25">
      <c r="B1528" s="128"/>
      <c r="C1528" s="19" t="s">
        <v>1513</v>
      </c>
      <c r="D1528" s="19" t="s">
        <v>1522</v>
      </c>
      <c r="E1528" s="19" t="s">
        <v>1522</v>
      </c>
      <c r="F1528" s="19" t="s">
        <v>1513</v>
      </c>
      <c r="G1528" s="19" t="s">
        <v>1533</v>
      </c>
      <c r="H1528" s="19" t="s">
        <v>1513</v>
      </c>
      <c r="I1528" s="19" t="s">
        <v>1524</v>
      </c>
      <c r="J1528" s="19" t="s">
        <v>9932</v>
      </c>
      <c r="K1528" s="21" t="s">
        <v>5681</v>
      </c>
      <c r="L1528" s="19" t="str">
        <f t="shared" si="46"/>
        <v>A</v>
      </c>
      <c r="M1528" s="19">
        <f t="shared" si="47"/>
        <v>7</v>
      </c>
      <c r="N1528" s="20" t="s">
        <v>55</v>
      </c>
      <c r="O1528" s="1" t="s">
        <v>2521</v>
      </c>
      <c r="P1528" s="1"/>
      <c r="Q1528" s="33"/>
      <c r="R1528" s="112" t="s">
        <v>157</v>
      </c>
      <c r="S1528" s="7" t="str">
        <f>EMENTARIO[[#This Row],[NR]]&amp;" - "&amp;EMENTARIO[[#This Row],[Especificação]]</f>
        <v>1.2.2.1.09.1.5 - Contribuição sobre a Receita Operacional Bruta Decorrente de Prestação de Serviços de Telecomunicações - Multas</v>
      </c>
    </row>
    <row r="1529" spans="2:19" ht="30" x14ac:dyDescent="0.25">
      <c r="B1529" s="128"/>
      <c r="C1529" s="19" t="s">
        <v>1513</v>
      </c>
      <c r="D1529" s="19" t="s">
        <v>1522</v>
      </c>
      <c r="E1529" s="19" t="s">
        <v>1522</v>
      </c>
      <c r="F1529" s="19" t="s">
        <v>1513</v>
      </c>
      <c r="G1529" s="19" t="s">
        <v>1533</v>
      </c>
      <c r="H1529" s="19" t="s">
        <v>1513</v>
      </c>
      <c r="I1529" s="19" t="s">
        <v>1518</v>
      </c>
      <c r="J1529" s="19" t="s">
        <v>9933</v>
      </c>
      <c r="K1529" s="21" t="s">
        <v>5682</v>
      </c>
      <c r="L1529" s="19" t="str">
        <f t="shared" si="46"/>
        <v>A</v>
      </c>
      <c r="M1529" s="19">
        <f t="shared" si="47"/>
        <v>7</v>
      </c>
      <c r="N1529" s="20" t="s">
        <v>55</v>
      </c>
      <c r="O1529" s="1" t="s">
        <v>2521</v>
      </c>
      <c r="P1529" s="1"/>
      <c r="Q1529" s="33"/>
      <c r="R1529" s="112" t="s">
        <v>157</v>
      </c>
      <c r="S1529" s="7" t="str">
        <f>EMENTARIO[[#This Row],[NR]]&amp;" - "&amp;EMENTARIO[[#This Row],[Especificação]]</f>
        <v>1.2.2.1.09.1.6 - Contribuição sobre a Receita Operacional Bruta Decorrente de Prestação de Serviços de Telecomunicações - Juros de Mora</v>
      </c>
    </row>
    <row r="1530" spans="2:19" ht="30" x14ac:dyDescent="0.25">
      <c r="B1530" s="128"/>
      <c r="C1530" s="19" t="s">
        <v>1513</v>
      </c>
      <c r="D1530" s="19" t="s">
        <v>1522</v>
      </c>
      <c r="E1530" s="19" t="s">
        <v>1522</v>
      </c>
      <c r="F1530" s="19" t="s">
        <v>1513</v>
      </c>
      <c r="G1530" s="19" t="s">
        <v>1533</v>
      </c>
      <c r="H1530" s="19" t="s">
        <v>1513</v>
      </c>
      <c r="I1530" s="19" t="s">
        <v>1520</v>
      </c>
      <c r="J1530" s="19" t="s">
        <v>9934</v>
      </c>
      <c r="K1530" s="21" t="s">
        <v>5683</v>
      </c>
      <c r="L1530" s="19" t="str">
        <f t="shared" si="46"/>
        <v>A</v>
      </c>
      <c r="M1530" s="19">
        <f t="shared" si="47"/>
        <v>7</v>
      </c>
      <c r="N1530" s="20" t="s">
        <v>55</v>
      </c>
      <c r="O1530" s="1" t="s">
        <v>2521</v>
      </c>
      <c r="P1530" s="1"/>
      <c r="Q1530" s="33"/>
      <c r="R1530" s="112" t="s">
        <v>157</v>
      </c>
      <c r="S1530" s="7" t="str">
        <f>EMENTARIO[[#This Row],[NR]]&amp;" - "&amp;EMENTARIO[[#This Row],[Especificação]]</f>
        <v>1.2.2.1.09.1.7 - Contribuição sobre a Receita Operacional Bruta Decorrente de Prestação de Serviços de Telecomunicações - Dívida Ativa - Multas da Dívida Ativa</v>
      </c>
    </row>
    <row r="1531" spans="2:19" ht="30" x14ac:dyDescent="0.25">
      <c r="B1531" s="128"/>
      <c r="C1531" s="19" t="s">
        <v>1513</v>
      </c>
      <c r="D1531" s="19" t="s">
        <v>1522</v>
      </c>
      <c r="E1531" s="19" t="s">
        <v>1522</v>
      </c>
      <c r="F1531" s="19" t="s">
        <v>1513</v>
      </c>
      <c r="G1531" s="19" t="s">
        <v>1533</v>
      </c>
      <c r="H1531" s="19" t="s">
        <v>1513</v>
      </c>
      <c r="I1531" s="19" t="s">
        <v>1521</v>
      </c>
      <c r="J1531" s="19" t="s">
        <v>9935</v>
      </c>
      <c r="K1531" s="21" t="s">
        <v>5684</v>
      </c>
      <c r="L1531" s="19" t="str">
        <f t="shared" si="46"/>
        <v>A</v>
      </c>
      <c r="M1531" s="19">
        <f t="shared" si="47"/>
        <v>7</v>
      </c>
      <c r="N1531" s="20" t="s">
        <v>55</v>
      </c>
      <c r="O1531" s="1" t="s">
        <v>2521</v>
      </c>
      <c r="P1531" s="1"/>
      <c r="Q1531" s="33"/>
      <c r="R1531" s="112" t="s">
        <v>157</v>
      </c>
      <c r="S1531" s="7" t="str">
        <f>EMENTARIO[[#This Row],[NR]]&amp;" - "&amp;EMENTARIO[[#This Row],[Especificação]]</f>
        <v>1.2.2.1.09.1.8 - Contribuição sobre a Receita Operacional Bruta Decorrente de Prestação de Serviços de Telecomunicações - Juros de Mora da Dívida Ativa</v>
      </c>
    </row>
    <row r="1532" spans="2:19" ht="90" x14ac:dyDescent="0.25">
      <c r="B1532" s="128"/>
      <c r="C1532" s="19" t="s">
        <v>1513</v>
      </c>
      <c r="D1532" s="19" t="s">
        <v>1522</v>
      </c>
      <c r="E1532" s="19" t="s">
        <v>1522</v>
      </c>
      <c r="F1532" s="19" t="s">
        <v>1513</v>
      </c>
      <c r="G1532" s="19" t="s">
        <v>1533</v>
      </c>
      <c r="H1532" s="19" t="s">
        <v>1522</v>
      </c>
      <c r="I1532" s="19" t="s">
        <v>1516</v>
      </c>
      <c r="J1532" s="19" t="s">
        <v>9936</v>
      </c>
      <c r="K1532" s="21" t="s">
        <v>2737</v>
      </c>
      <c r="L1532" s="19" t="str">
        <f t="shared" si="46"/>
        <v>S</v>
      </c>
      <c r="M1532" s="19">
        <f t="shared" si="47"/>
        <v>6</v>
      </c>
      <c r="N1532" s="20" t="s">
        <v>45</v>
      </c>
      <c r="O1532" s="1" t="s">
        <v>3258</v>
      </c>
      <c r="P1532" s="1"/>
      <c r="Q1532" s="33"/>
      <c r="R1532" s="112" t="s">
        <v>157</v>
      </c>
      <c r="S1532" s="7" t="str">
        <f>EMENTARIO[[#This Row],[NR]]&amp;" - "&amp;EMENTARIO[[#This Row],[Especificação]]</f>
        <v>1.2.2.1.09.2.0 - Contribuição sobre a Receita Bruta das Empresas Prestadoras de Serviços de Telecomunicações</v>
      </c>
    </row>
    <row r="1533" spans="2:19" ht="30" x14ac:dyDescent="0.25">
      <c r="B1533" s="128"/>
      <c r="C1533" s="19" t="s">
        <v>1513</v>
      </c>
      <c r="D1533" s="19" t="s">
        <v>1522</v>
      </c>
      <c r="E1533" s="19" t="s">
        <v>1522</v>
      </c>
      <c r="F1533" s="19" t="s">
        <v>1513</v>
      </c>
      <c r="G1533" s="19" t="s">
        <v>1533</v>
      </c>
      <c r="H1533" s="19" t="s">
        <v>1522</v>
      </c>
      <c r="I1533" s="19" t="s">
        <v>1513</v>
      </c>
      <c r="J1533" s="19" t="s">
        <v>9937</v>
      </c>
      <c r="K1533" s="21" t="s">
        <v>5685</v>
      </c>
      <c r="L1533" s="19" t="str">
        <f t="shared" si="46"/>
        <v>A</v>
      </c>
      <c r="M1533" s="19">
        <f t="shared" si="47"/>
        <v>7</v>
      </c>
      <c r="N1533" s="20" t="s">
        <v>51</v>
      </c>
      <c r="O1533" s="1" t="s">
        <v>2521</v>
      </c>
      <c r="P1533" s="1"/>
      <c r="Q1533" s="33"/>
      <c r="R1533" s="112" t="s">
        <v>157</v>
      </c>
      <c r="S1533" s="7" t="str">
        <f>EMENTARIO[[#This Row],[NR]]&amp;" - "&amp;EMENTARIO[[#This Row],[Especificação]]</f>
        <v>1.2.2.1.09.2.1 - Contribuição sobre a Receita Bruta das Empresas Prestadoras de Serviços de Telecomunicações - Principal</v>
      </c>
    </row>
    <row r="1534" spans="2:19" ht="30" x14ac:dyDescent="0.25">
      <c r="B1534" s="128"/>
      <c r="C1534" s="19" t="s">
        <v>1513</v>
      </c>
      <c r="D1534" s="19" t="s">
        <v>1522</v>
      </c>
      <c r="E1534" s="19" t="s">
        <v>1522</v>
      </c>
      <c r="F1534" s="19" t="s">
        <v>1513</v>
      </c>
      <c r="G1534" s="19" t="s">
        <v>1533</v>
      </c>
      <c r="H1534" s="19" t="s">
        <v>1522</v>
      </c>
      <c r="I1534" s="19" t="s">
        <v>1522</v>
      </c>
      <c r="J1534" s="19" t="s">
        <v>9938</v>
      </c>
      <c r="K1534" s="21" t="s">
        <v>5686</v>
      </c>
      <c r="L1534" s="19" t="str">
        <f t="shared" si="46"/>
        <v>A</v>
      </c>
      <c r="M1534" s="19">
        <f t="shared" si="47"/>
        <v>7</v>
      </c>
      <c r="N1534" s="20" t="s">
        <v>51</v>
      </c>
      <c r="O1534" s="1" t="s">
        <v>2521</v>
      </c>
      <c r="P1534" s="1"/>
      <c r="Q1534" s="33"/>
      <c r="R1534" s="112" t="s">
        <v>157</v>
      </c>
      <c r="S1534" s="7" t="str">
        <f>EMENTARIO[[#This Row],[NR]]&amp;" - "&amp;EMENTARIO[[#This Row],[Especificação]]</f>
        <v>1.2.2.1.09.2.2 - Contribuição sobre a Receita Bruta das Empresas Prestadoras de Serviços de Telecomunicações - Multas e Juros de Mora</v>
      </c>
    </row>
    <row r="1535" spans="2:19" ht="30" x14ac:dyDescent="0.25">
      <c r="B1535" s="128"/>
      <c r="C1535" s="19" t="s">
        <v>1513</v>
      </c>
      <c r="D1535" s="19" t="s">
        <v>1522</v>
      </c>
      <c r="E1535" s="19" t="s">
        <v>1522</v>
      </c>
      <c r="F1535" s="19" t="s">
        <v>1513</v>
      </c>
      <c r="G1535" s="19" t="s">
        <v>1533</v>
      </c>
      <c r="H1535" s="19" t="s">
        <v>1522</v>
      </c>
      <c r="I1535" s="19" t="s">
        <v>1514</v>
      </c>
      <c r="J1535" s="19" t="s">
        <v>9939</v>
      </c>
      <c r="K1535" s="21" t="s">
        <v>5687</v>
      </c>
      <c r="L1535" s="19" t="str">
        <f t="shared" si="46"/>
        <v>A</v>
      </c>
      <c r="M1535" s="19">
        <f t="shared" si="47"/>
        <v>7</v>
      </c>
      <c r="N1535" s="20" t="s">
        <v>45</v>
      </c>
      <c r="O1535" s="1" t="s">
        <v>2521</v>
      </c>
      <c r="P1535" s="1"/>
      <c r="Q1535" s="33"/>
      <c r="R1535" s="112" t="s">
        <v>157</v>
      </c>
      <c r="S1535" s="7" t="str">
        <f>EMENTARIO[[#This Row],[NR]]&amp;" - "&amp;EMENTARIO[[#This Row],[Especificação]]</f>
        <v>1.2.2.1.09.2.3 - Contribuição sobre a Receita Bruta das Empresas Prestadoras de Serviços de Telecomunicações - Dívida Ativa</v>
      </c>
    </row>
    <row r="1536" spans="2:19" ht="30" x14ac:dyDescent="0.25">
      <c r="B1536" s="128"/>
      <c r="C1536" s="19" t="s">
        <v>1513</v>
      </c>
      <c r="D1536" s="19" t="s">
        <v>1522</v>
      </c>
      <c r="E1536" s="19" t="s">
        <v>1522</v>
      </c>
      <c r="F1536" s="19" t="s">
        <v>1513</v>
      </c>
      <c r="G1536" s="19" t="s">
        <v>1533</v>
      </c>
      <c r="H1536" s="19" t="s">
        <v>1522</v>
      </c>
      <c r="I1536" s="19" t="s">
        <v>1523</v>
      </c>
      <c r="J1536" s="19" t="s">
        <v>9940</v>
      </c>
      <c r="K1536" s="21" t="s">
        <v>5688</v>
      </c>
      <c r="L1536" s="19" t="str">
        <f t="shared" si="46"/>
        <v>A</v>
      </c>
      <c r="M1536" s="19">
        <f t="shared" si="47"/>
        <v>7</v>
      </c>
      <c r="N1536" s="20" t="s">
        <v>45</v>
      </c>
      <c r="O1536" s="1" t="s">
        <v>2521</v>
      </c>
      <c r="P1536" s="1"/>
      <c r="Q1536" s="33"/>
      <c r="R1536" s="112" t="s">
        <v>157</v>
      </c>
      <c r="S1536" s="7" t="str">
        <f>EMENTARIO[[#This Row],[NR]]&amp;" - "&amp;EMENTARIO[[#This Row],[Especificação]]</f>
        <v>1.2.2.1.09.2.4 - Contribuição sobre a Receita Bruta das Empresas Prestadoras de Serviços de Telecomunicações - Dívida Ativa - Multas e Juros de Mora da Dívida Ativa</v>
      </c>
    </row>
    <row r="1537" spans="2:19" ht="30" x14ac:dyDescent="0.25">
      <c r="B1537" s="128"/>
      <c r="C1537" s="19" t="s">
        <v>1513</v>
      </c>
      <c r="D1537" s="19" t="s">
        <v>1522</v>
      </c>
      <c r="E1537" s="19" t="s">
        <v>1522</v>
      </c>
      <c r="F1537" s="19" t="s">
        <v>1513</v>
      </c>
      <c r="G1537" s="19" t="s">
        <v>1533</v>
      </c>
      <c r="H1537" s="19" t="s">
        <v>1522</v>
      </c>
      <c r="I1537" s="19" t="s">
        <v>1524</v>
      </c>
      <c r="J1537" s="19" t="s">
        <v>9941</v>
      </c>
      <c r="K1537" s="21" t="s">
        <v>5689</v>
      </c>
      <c r="L1537" s="19" t="str">
        <f t="shared" si="46"/>
        <v>A</v>
      </c>
      <c r="M1537" s="19">
        <f t="shared" si="47"/>
        <v>7</v>
      </c>
      <c r="N1537" s="20" t="s">
        <v>51</v>
      </c>
      <c r="O1537" s="1" t="s">
        <v>2521</v>
      </c>
      <c r="P1537" s="1"/>
      <c r="Q1537" s="33"/>
      <c r="R1537" s="112" t="s">
        <v>157</v>
      </c>
      <c r="S1537" s="7" t="str">
        <f>EMENTARIO[[#This Row],[NR]]&amp;" - "&amp;EMENTARIO[[#This Row],[Especificação]]</f>
        <v>1.2.2.1.09.2.5 - Contribuição sobre a Receita Bruta das Empresas Prestadoras de Serviços de Telecomunicações - Multas</v>
      </c>
    </row>
    <row r="1538" spans="2:19" ht="30" x14ac:dyDescent="0.25">
      <c r="B1538" s="128"/>
      <c r="C1538" s="19" t="s">
        <v>1513</v>
      </c>
      <c r="D1538" s="19" t="s">
        <v>1522</v>
      </c>
      <c r="E1538" s="19" t="s">
        <v>1522</v>
      </c>
      <c r="F1538" s="19" t="s">
        <v>1513</v>
      </c>
      <c r="G1538" s="19" t="s">
        <v>1533</v>
      </c>
      <c r="H1538" s="19" t="s">
        <v>1522</v>
      </c>
      <c r="I1538" s="19" t="s">
        <v>1518</v>
      </c>
      <c r="J1538" s="19" t="s">
        <v>9942</v>
      </c>
      <c r="K1538" s="21" t="s">
        <v>5690</v>
      </c>
      <c r="L1538" s="19" t="str">
        <f t="shared" si="46"/>
        <v>A</v>
      </c>
      <c r="M1538" s="19">
        <f t="shared" si="47"/>
        <v>7</v>
      </c>
      <c r="N1538" s="20" t="s">
        <v>51</v>
      </c>
      <c r="O1538" s="1" t="s">
        <v>2521</v>
      </c>
      <c r="P1538" s="1"/>
      <c r="Q1538" s="33"/>
      <c r="R1538" s="112" t="s">
        <v>157</v>
      </c>
      <c r="S1538" s="7" t="str">
        <f>EMENTARIO[[#This Row],[NR]]&amp;" - "&amp;EMENTARIO[[#This Row],[Especificação]]</f>
        <v>1.2.2.1.09.2.6 - Contribuição sobre a Receita Bruta das Empresas Prestadoras de Serviços de Telecomunicações - Juros de Mora</v>
      </c>
    </row>
    <row r="1539" spans="2:19" ht="30" x14ac:dyDescent="0.25">
      <c r="B1539" s="128"/>
      <c r="C1539" s="19" t="s">
        <v>1513</v>
      </c>
      <c r="D1539" s="19" t="s">
        <v>1522</v>
      </c>
      <c r="E1539" s="19" t="s">
        <v>1522</v>
      </c>
      <c r="F1539" s="19" t="s">
        <v>1513</v>
      </c>
      <c r="G1539" s="19" t="s">
        <v>1533</v>
      </c>
      <c r="H1539" s="19" t="s">
        <v>1522</v>
      </c>
      <c r="I1539" s="19" t="s">
        <v>1520</v>
      </c>
      <c r="J1539" s="19" t="s">
        <v>9943</v>
      </c>
      <c r="K1539" s="21" t="s">
        <v>5691</v>
      </c>
      <c r="L1539" s="19" t="str">
        <f t="shared" si="46"/>
        <v>A</v>
      </c>
      <c r="M1539" s="19">
        <f t="shared" si="47"/>
        <v>7</v>
      </c>
      <c r="N1539" s="20" t="s">
        <v>51</v>
      </c>
      <c r="O1539" s="1" t="s">
        <v>2521</v>
      </c>
      <c r="P1539" s="1"/>
      <c r="Q1539" s="33"/>
      <c r="R1539" s="112" t="s">
        <v>157</v>
      </c>
      <c r="S1539" s="7" t="str">
        <f>EMENTARIO[[#This Row],[NR]]&amp;" - "&amp;EMENTARIO[[#This Row],[Especificação]]</f>
        <v>1.2.2.1.09.2.7 - Contribuição sobre a Receita Bruta das Empresas Prestadoras de Serviços de Telecomunicações - Dívida Ativa - Multas da Dívida Ativa</v>
      </c>
    </row>
    <row r="1540" spans="2:19" ht="30" x14ac:dyDescent="0.25">
      <c r="B1540" s="128"/>
      <c r="C1540" s="19" t="s">
        <v>1513</v>
      </c>
      <c r="D1540" s="19" t="s">
        <v>1522</v>
      </c>
      <c r="E1540" s="19" t="s">
        <v>1522</v>
      </c>
      <c r="F1540" s="19" t="s">
        <v>1513</v>
      </c>
      <c r="G1540" s="19" t="s">
        <v>1533</v>
      </c>
      <c r="H1540" s="19" t="s">
        <v>1522</v>
      </c>
      <c r="I1540" s="19" t="s">
        <v>1521</v>
      </c>
      <c r="J1540" s="19" t="s">
        <v>9944</v>
      </c>
      <c r="K1540" s="21" t="s">
        <v>5692</v>
      </c>
      <c r="L1540" s="19" t="str">
        <f t="shared" ref="L1540:L1603" si="48">IF(M1540 &lt; M1541,"S","A")</f>
        <v>A</v>
      </c>
      <c r="M1540" s="19">
        <f t="shared" ref="M1540:M1603" si="49">IF(VALUE(I1540)&gt;0,7,IF(VALUE(H1540)&gt;0,6,IF(VALUE(G1540)&gt;0,5,IF(VALUE(F1540)&gt;0,4,IF(VALUE(E1540)&gt;0,3,IF(VALUE(D1540)&gt;0,2,1))))))</f>
        <v>7</v>
      </c>
      <c r="N1540" s="20" t="s">
        <v>51</v>
      </c>
      <c r="O1540" s="1" t="s">
        <v>2521</v>
      </c>
      <c r="P1540" s="1"/>
      <c r="Q1540" s="33"/>
      <c r="R1540" s="112" t="s">
        <v>157</v>
      </c>
      <c r="S1540" s="7" t="str">
        <f>EMENTARIO[[#This Row],[NR]]&amp;" - "&amp;EMENTARIO[[#This Row],[Especificação]]</f>
        <v>1.2.2.1.09.2.8 - Contribuição sobre a Receita Bruta das Empresas Prestadoras de Serviços de Telecomunicações - Juros de Mora da Dívida Ativa</v>
      </c>
    </row>
    <row r="1541" spans="2:19" x14ac:dyDescent="0.25">
      <c r="B1541" s="128"/>
      <c r="C1541" s="19" t="s">
        <v>1513</v>
      </c>
      <c r="D1541" s="19" t="s">
        <v>1522</v>
      </c>
      <c r="E1541" s="19" t="s">
        <v>1522</v>
      </c>
      <c r="F1541" s="19" t="s">
        <v>1513</v>
      </c>
      <c r="G1541" s="19" t="s">
        <v>1534</v>
      </c>
      <c r="H1541" s="19" t="s">
        <v>1516</v>
      </c>
      <c r="I1541" s="19" t="s">
        <v>1516</v>
      </c>
      <c r="J1541" s="19" t="s">
        <v>9945</v>
      </c>
      <c r="K1541" s="1" t="s">
        <v>2739</v>
      </c>
      <c r="L1541" s="19" t="str">
        <f t="shared" si="48"/>
        <v>S</v>
      </c>
      <c r="M1541" s="19">
        <f t="shared" si="49"/>
        <v>5</v>
      </c>
      <c r="N1541" s="20" t="s">
        <v>45</v>
      </c>
      <c r="O1541" s="1" t="s">
        <v>3259</v>
      </c>
      <c r="P1541" s="1"/>
      <c r="Q1541" s="33"/>
      <c r="R1541" s="112" t="s">
        <v>157</v>
      </c>
      <c r="S1541" s="7" t="str">
        <f>EMENTARIO[[#This Row],[NR]]&amp;" - "&amp;EMENTARIO[[#This Row],[Especificação]]</f>
        <v>1.2.2.1.10.0.0 - Contribuição para o Fomento da Radiodifusão Pública</v>
      </c>
    </row>
    <row r="1542" spans="2:19" x14ac:dyDescent="0.25">
      <c r="B1542" s="128"/>
      <c r="C1542" s="19" t="s">
        <v>1513</v>
      </c>
      <c r="D1542" s="19" t="s">
        <v>1522</v>
      </c>
      <c r="E1542" s="19" t="s">
        <v>1522</v>
      </c>
      <c r="F1542" s="19" t="s">
        <v>1513</v>
      </c>
      <c r="G1542" s="19" t="s">
        <v>1534</v>
      </c>
      <c r="H1542" s="19" t="s">
        <v>1516</v>
      </c>
      <c r="I1542" s="19" t="s">
        <v>1513</v>
      </c>
      <c r="J1542" s="19" t="s">
        <v>9946</v>
      </c>
      <c r="K1542" s="21" t="s">
        <v>5693</v>
      </c>
      <c r="L1542" s="19" t="str">
        <f t="shared" si="48"/>
        <v>A</v>
      </c>
      <c r="M1542" s="19">
        <f t="shared" si="49"/>
        <v>7</v>
      </c>
      <c r="N1542" s="20" t="s">
        <v>51</v>
      </c>
      <c r="O1542" s="1" t="s">
        <v>2521</v>
      </c>
      <c r="P1542" s="1"/>
      <c r="Q1542" s="33"/>
      <c r="R1542" s="112" t="s">
        <v>157</v>
      </c>
      <c r="S1542" s="7" t="str">
        <f>EMENTARIO[[#This Row],[NR]]&amp;" - "&amp;EMENTARIO[[#This Row],[Especificação]]</f>
        <v>1.2.2.1.10.0.1 - Contribuição para o Fomento da Radiodifusão Pública - Principal</v>
      </c>
    </row>
    <row r="1543" spans="2:19" ht="30" x14ac:dyDescent="0.25">
      <c r="B1543" s="128"/>
      <c r="C1543" s="19" t="s">
        <v>1513</v>
      </c>
      <c r="D1543" s="19" t="s">
        <v>1522</v>
      </c>
      <c r="E1543" s="19" t="s">
        <v>1522</v>
      </c>
      <c r="F1543" s="19" t="s">
        <v>1513</v>
      </c>
      <c r="G1543" s="19" t="s">
        <v>1534</v>
      </c>
      <c r="H1543" s="19" t="s">
        <v>1516</v>
      </c>
      <c r="I1543" s="19" t="s">
        <v>1522</v>
      </c>
      <c r="J1543" s="19" t="s">
        <v>9947</v>
      </c>
      <c r="K1543" s="21" t="s">
        <v>5694</v>
      </c>
      <c r="L1543" s="19" t="str">
        <f t="shared" si="48"/>
        <v>A</v>
      </c>
      <c r="M1543" s="19">
        <f t="shared" si="49"/>
        <v>7</v>
      </c>
      <c r="N1543" s="20" t="s">
        <v>51</v>
      </c>
      <c r="O1543" s="1" t="s">
        <v>2521</v>
      </c>
      <c r="P1543" s="1"/>
      <c r="Q1543" s="33"/>
      <c r="R1543" s="112" t="s">
        <v>157</v>
      </c>
      <c r="S1543" s="7" t="str">
        <f>EMENTARIO[[#This Row],[NR]]&amp;" - "&amp;EMENTARIO[[#This Row],[Especificação]]</f>
        <v>1.2.2.1.10.0.2 - Contribuição para o Fomento da Radiodifusão Pública - Multas e Juros de Mora</v>
      </c>
    </row>
    <row r="1544" spans="2:19" x14ac:dyDescent="0.25">
      <c r="B1544" s="128"/>
      <c r="C1544" s="19" t="s">
        <v>1513</v>
      </c>
      <c r="D1544" s="19" t="s">
        <v>1522</v>
      </c>
      <c r="E1544" s="19" t="s">
        <v>1522</v>
      </c>
      <c r="F1544" s="19" t="s">
        <v>1513</v>
      </c>
      <c r="G1544" s="19" t="s">
        <v>1534</v>
      </c>
      <c r="H1544" s="19" t="s">
        <v>1516</v>
      </c>
      <c r="I1544" s="19" t="s">
        <v>1514</v>
      </c>
      <c r="J1544" s="19" t="s">
        <v>9948</v>
      </c>
      <c r="K1544" s="21" t="s">
        <v>5695</v>
      </c>
      <c r="L1544" s="19" t="str">
        <f t="shared" si="48"/>
        <v>A</v>
      </c>
      <c r="M1544" s="19">
        <f t="shared" si="49"/>
        <v>7</v>
      </c>
      <c r="N1544" s="20" t="s">
        <v>55</v>
      </c>
      <c r="O1544" s="1" t="s">
        <v>2521</v>
      </c>
      <c r="P1544" s="1"/>
      <c r="Q1544" s="33"/>
      <c r="R1544" s="112" t="s">
        <v>157</v>
      </c>
      <c r="S1544" s="7" t="str">
        <f>EMENTARIO[[#This Row],[NR]]&amp;" - "&amp;EMENTARIO[[#This Row],[Especificação]]</f>
        <v>1.2.2.1.10.0.3 - Contribuição para o Fomento da Radiodifusão Pública - Dívida Ativa</v>
      </c>
    </row>
    <row r="1545" spans="2:19" ht="30" x14ac:dyDescent="0.25">
      <c r="B1545" s="128"/>
      <c r="C1545" s="19" t="s">
        <v>1513</v>
      </c>
      <c r="D1545" s="19" t="s">
        <v>1522</v>
      </c>
      <c r="E1545" s="19" t="s">
        <v>1522</v>
      </c>
      <c r="F1545" s="19" t="s">
        <v>1513</v>
      </c>
      <c r="G1545" s="19" t="s">
        <v>1534</v>
      </c>
      <c r="H1545" s="19" t="s">
        <v>1516</v>
      </c>
      <c r="I1545" s="19" t="s">
        <v>1523</v>
      </c>
      <c r="J1545" s="19" t="s">
        <v>9949</v>
      </c>
      <c r="K1545" s="21" t="s">
        <v>5696</v>
      </c>
      <c r="L1545" s="19" t="str">
        <f t="shared" si="48"/>
        <v>A</v>
      </c>
      <c r="M1545" s="19">
        <f t="shared" si="49"/>
        <v>7</v>
      </c>
      <c r="N1545" s="20" t="s">
        <v>55</v>
      </c>
      <c r="O1545" s="1" t="s">
        <v>2521</v>
      </c>
      <c r="P1545" s="1"/>
      <c r="Q1545" s="33"/>
      <c r="R1545" s="112" t="s">
        <v>157</v>
      </c>
      <c r="S1545" s="7" t="str">
        <f>EMENTARIO[[#This Row],[NR]]&amp;" - "&amp;EMENTARIO[[#This Row],[Especificação]]</f>
        <v>1.2.2.1.10.0.4 - Contribuição para o Fomento da Radiodifusão Pública - Dívida Ativa - Multas e Juros de Mora da Dívida Ativa</v>
      </c>
    </row>
    <row r="1546" spans="2:19" x14ac:dyDescent="0.25">
      <c r="B1546" s="128"/>
      <c r="C1546" s="19" t="s">
        <v>1513</v>
      </c>
      <c r="D1546" s="19" t="s">
        <v>1522</v>
      </c>
      <c r="E1546" s="19" t="s">
        <v>1522</v>
      </c>
      <c r="F1546" s="19" t="s">
        <v>1513</v>
      </c>
      <c r="G1546" s="19" t="s">
        <v>1534</v>
      </c>
      <c r="H1546" s="19" t="s">
        <v>1516</v>
      </c>
      <c r="I1546" s="19" t="s">
        <v>1524</v>
      </c>
      <c r="J1546" s="19" t="s">
        <v>9950</v>
      </c>
      <c r="K1546" s="1" t="s">
        <v>5697</v>
      </c>
      <c r="L1546" s="19" t="str">
        <f t="shared" si="48"/>
        <v>A</v>
      </c>
      <c r="M1546" s="19">
        <f t="shared" si="49"/>
        <v>7</v>
      </c>
      <c r="N1546" s="19" t="s">
        <v>55</v>
      </c>
      <c r="O1546" s="1" t="s">
        <v>2521</v>
      </c>
      <c r="P1546" s="1"/>
      <c r="Q1546" s="33"/>
      <c r="R1546" s="112" t="s">
        <v>157</v>
      </c>
      <c r="S1546" s="7" t="str">
        <f>EMENTARIO[[#This Row],[NR]]&amp;" - "&amp;EMENTARIO[[#This Row],[Especificação]]</f>
        <v>1.2.2.1.10.0.5 - Contribuição para o Fomento da Radiodifusão Pública - Multas</v>
      </c>
    </row>
    <row r="1547" spans="2:19" x14ac:dyDescent="0.25">
      <c r="B1547" s="128"/>
      <c r="C1547" s="19" t="s">
        <v>1513</v>
      </c>
      <c r="D1547" s="19" t="s">
        <v>1522</v>
      </c>
      <c r="E1547" s="19" t="s">
        <v>1522</v>
      </c>
      <c r="F1547" s="19" t="s">
        <v>1513</v>
      </c>
      <c r="G1547" s="19" t="s">
        <v>1534</v>
      </c>
      <c r="H1547" s="19" t="s">
        <v>1516</v>
      </c>
      <c r="I1547" s="19" t="s">
        <v>1518</v>
      </c>
      <c r="J1547" s="19" t="s">
        <v>9951</v>
      </c>
      <c r="K1547" s="1" t="s">
        <v>5698</v>
      </c>
      <c r="L1547" s="19" t="str">
        <f t="shared" si="48"/>
        <v>A</v>
      </c>
      <c r="M1547" s="19">
        <f t="shared" si="49"/>
        <v>7</v>
      </c>
      <c r="N1547" s="19" t="s">
        <v>55</v>
      </c>
      <c r="O1547" s="1" t="s">
        <v>2521</v>
      </c>
      <c r="P1547" s="1"/>
      <c r="Q1547" s="33"/>
      <c r="R1547" s="112" t="s">
        <v>157</v>
      </c>
      <c r="S1547" s="7" t="str">
        <f>EMENTARIO[[#This Row],[NR]]&amp;" - "&amp;EMENTARIO[[#This Row],[Especificação]]</f>
        <v>1.2.2.1.10.0.6 - Contribuição para o Fomento da Radiodifusão Pública - Juros de Mora</v>
      </c>
    </row>
    <row r="1548" spans="2:19" ht="30" x14ac:dyDescent="0.25">
      <c r="B1548" s="128"/>
      <c r="C1548" s="19" t="s">
        <v>1513</v>
      </c>
      <c r="D1548" s="19" t="s">
        <v>1522</v>
      </c>
      <c r="E1548" s="19" t="s">
        <v>1522</v>
      </c>
      <c r="F1548" s="19" t="s">
        <v>1513</v>
      </c>
      <c r="G1548" s="19" t="s">
        <v>1534</v>
      </c>
      <c r="H1548" s="19" t="s">
        <v>1516</v>
      </c>
      <c r="I1548" s="19" t="s">
        <v>1520</v>
      </c>
      <c r="J1548" s="19" t="s">
        <v>9952</v>
      </c>
      <c r="K1548" s="1" t="s">
        <v>5699</v>
      </c>
      <c r="L1548" s="19" t="str">
        <f t="shared" si="48"/>
        <v>A</v>
      </c>
      <c r="M1548" s="19">
        <f t="shared" si="49"/>
        <v>7</v>
      </c>
      <c r="N1548" s="19" t="s">
        <v>55</v>
      </c>
      <c r="O1548" s="1" t="s">
        <v>2521</v>
      </c>
      <c r="P1548" s="1"/>
      <c r="Q1548" s="33"/>
      <c r="R1548" s="112" t="s">
        <v>157</v>
      </c>
      <c r="S1548" s="7" t="str">
        <f>EMENTARIO[[#This Row],[NR]]&amp;" - "&amp;EMENTARIO[[#This Row],[Especificação]]</f>
        <v>1.2.2.1.10.0.7 - Contribuição para o Fomento da Radiodifusão Pública - Dívida Ativa - Multas da Dívida Ativa</v>
      </c>
    </row>
    <row r="1549" spans="2:19" ht="30" x14ac:dyDescent="0.25">
      <c r="B1549" s="224"/>
      <c r="C1549" s="19" t="s">
        <v>1513</v>
      </c>
      <c r="D1549" s="19" t="s">
        <v>1522</v>
      </c>
      <c r="E1549" s="19" t="s">
        <v>1522</v>
      </c>
      <c r="F1549" s="19" t="s">
        <v>1513</v>
      </c>
      <c r="G1549" s="19" t="s">
        <v>1534</v>
      </c>
      <c r="H1549" s="19" t="s">
        <v>1516</v>
      </c>
      <c r="I1549" s="19" t="s">
        <v>1521</v>
      </c>
      <c r="J1549" s="19" t="s">
        <v>9953</v>
      </c>
      <c r="K1549" s="1" t="s">
        <v>5700</v>
      </c>
      <c r="L1549" s="19" t="str">
        <f t="shared" si="48"/>
        <v>A</v>
      </c>
      <c r="M1549" s="19">
        <f t="shared" si="49"/>
        <v>7</v>
      </c>
      <c r="N1549" s="19" t="s">
        <v>55</v>
      </c>
      <c r="O1549" s="1" t="s">
        <v>2521</v>
      </c>
      <c r="P1549" s="1"/>
      <c r="Q1549" s="33"/>
      <c r="R1549" s="112" t="s">
        <v>157</v>
      </c>
      <c r="S1549" s="7" t="str">
        <f>EMENTARIO[[#This Row],[NR]]&amp;" - "&amp;EMENTARIO[[#This Row],[Especificação]]</f>
        <v>1.2.2.1.10.0.8 - Contribuição para o Fomento da Radiodifusão Pública - Juros de Mora da Dívida Ativa</v>
      </c>
    </row>
    <row r="1550" spans="2:19" ht="30" x14ac:dyDescent="0.25">
      <c r="B1550" s="224"/>
      <c r="C1550" s="19" t="s">
        <v>1513</v>
      </c>
      <c r="D1550" s="19" t="s">
        <v>1522</v>
      </c>
      <c r="E1550" s="19" t="s">
        <v>1522</v>
      </c>
      <c r="F1550" s="19" t="s">
        <v>1513</v>
      </c>
      <c r="G1550" s="19" t="s">
        <v>4717</v>
      </c>
      <c r="H1550" s="19" t="s">
        <v>1516</v>
      </c>
      <c r="I1550" s="19" t="s">
        <v>1516</v>
      </c>
      <c r="J1550" s="19" t="s">
        <v>9954</v>
      </c>
      <c r="K1550" s="1" t="s">
        <v>2741</v>
      </c>
      <c r="L1550" s="19" t="str">
        <f t="shared" si="48"/>
        <v>S</v>
      </c>
      <c r="M1550" s="19">
        <f t="shared" si="49"/>
        <v>5</v>
      </c>
      <c r="N1550" s="19" t="s">
        <v>55</v>
      </c>
      <c r="O1550" s="1" t="s">
        <v>3260</v>
      </c>
      <c r="P1550" s="1"/>
      <c r="Q1550" s="33"/>
      <c r="R1550" s="112" t="s">
        <v>157</v>
      </c>
      <c r="S1550" s="7" t="str">
        <f>EMENTARIO[[#This Row],[NR]]&amp;" - "&amp;EMENTARIO[[#This Row],[Especificação]]</f>
        <v>1.2.2.1.11.0.0 - Contribuição sobre o Faturamento das Empresas de Informática</v>
      </c>
    </row>
    <row r="1551" spans="2:19" ht="30" x14ac:dyDescent="0.25">
      <c r="B1551" s="130"/>
      <c r="C1551" s="19" t="s">
        <v>1513</v>
      </c>
      <c r="D1551" s="19" t="s">
        <v>1522</v>
      </c>
      <c r="E1551" s="19" t="s">
        <v>1522</v>
      </c>
      <c r="F1551" s="19" t="s">
        <v>1513</v>
      </c>
      <c r="G1551" s="19" t="s">
        <v>4717</v>
      </c>
      <c r="H1551" s="19" t="s">
        <v>1513</v>
      </c>
      <c r="I1551" s="19" t="s">
        <v>1516</v>
      </c>
      <c r="J1551" s="19" t="s">
        <v>9955</v>
      </c>
      <c r="K1551" s="21" t="s">
        <v>2742</v>
      </c>
      <c r="L1551" s="19" t="str">
        <f t="shared" si="48"/>
        <v>S</v>
      </c>
      <c r="M1551" s="19">
        <f t="shared" si="49"/>
        <v>6</v>
      </c>
      <c r="N1551" s="20" t="s">
        <v>55</v>
      </c>
      <c r="O1551" s="1" t="s">
        <v>3261</v>
      </c>
      <c r="P1551" s="1"/>
      <c r="Q1551" s="33"/>
      <c r="R1551" s="112" t="s">
        <v>157</v>
      </c>
      <c r="S1551" s="7" t="str">
        <f>EMENTARIO[[#This Row],[NR]]&amp;" - "&amp;EMENTARIO[[#This Row],[Especificação]]</f>
        <v>1.2.2.1.11.1.0 - Contribuição sobre o Faturamento das Empresas de Informática instaladas na Amazônia</v>
      </c>
    </row>
    <row r="1552" spans="2:19" ht="30" x14ac:dyDescent="0.25">
      <c r="B1552" s="130"/>
      <c r="C1552" s="19" t="s">
        <v>1513</v>
      </c>
      <c r="D1552" s="19" t="s">
        <v>1522</v>
      </c>
      <c r="E1552" s="19" t="s">
        <v>1522</v>
      </c>
      <c r="F1552" s="19" t="s">
        <v>1513</v>
      </c>
      <c r="G1552" s="19" t="s">
        <v>4717</v>
      </c>
      <c r="H1552" s="19" t="s">
        <v>1513</v>
      </c>
      <c r="I1552" s="19" t="s">
        <v>1513</v>
      </c>
      <c r="J1552" s="19" t="s">
        <v>9956</v>
      </c>
      <c r="K1552" s="21" t="s">
        <v>5701</v>
      </c>
      <c r="L1552" s="19" t="str">
        <f t="shared" si="48"/>
        <v>A</v>
      </c>
      <c r="M1552" s="19">
        <f t="shared" si="49"/>
        <v>7</v>
      </c>
      <c r="N1552" s="20" t="s">
        <v>55</v>
      </c>
      <c r="O1552" s="1" t="s">
        <v>2521</v>
      </c>
      <c r="P1552" s="1"/>
      <c r="Q1552" s="33"/>
      <c r="R1552" s="112" t="s">
        <v>157</v>
      </c>
      <c r="S1552" s="7" t="str">
        <f>EMENTARIO[[#This Row],[NR]]&amp;" - "&amp;EMENTARIO[[#This Row],[Especificação]]</f>
        <v>1.2.2.1.11.1.1 - Contribuição sobre o Faturamento das Empresas de Informática instaladas na Amazônia - Principal</v>
      </c>
    </row>
    <row r="1553" spans="2:19" ht="30" x14ac:dyDescent="0.25">
      <c r="B1553" s="130"/>
      <c r="C1553" s="19" t="s">
        <v>1513</v>
      </c>
      <c r="D1553" s="19" t="s">
        <v>1522</v>
      </c>
      <c r="E1553" s="19" t="s">
        <v>1522</v>
      </c>
      <c r="F1553" s="19" t="s">
        <v>1513</v>
      </c>
      <c r="G1553" s="19" t="s">
        <v>4717</v>
      </c>
      <c r="H1553" s="19" t="s">
        <v>1513</v>
      </c>
      <c r="I1553" s="19" t="s">
        <v>1522</v>
      </c>
      <c r="J1553" s="19" t="s">
        <v>9957</v>
      </c>
      <c r="K1553" s="21" t="s">
        <v>5702</v>
      </c>
      <c r="L1553" s="19" t="str">
        <f t="shared" si="48"/>
        <v>A</v>
      </c>
      <c r="M1553" s="19">
        <f t="shared" si="49"/>
        <v>7</v>
      </c>
      <c r="N1553" s="20" t="s">
        <v>55</v>
      </c>
      <c r="O1553" s="1" t="s">
        <v>2521</v>
      </c>
      <c r="P1553" s="1"/>
      <c r="Q1553" s="33"/>
      <c r="R1553" s="112" t="s">
        <v>157</v>
      </c>
      <c r="S1553" s="7" t="str">
        <f>EMENTARIO[[#This Row],[NR]]&amp;" - "&amp;EMENTARIO[[#This Row],[Especificação]]</f>
        <v>1.2.2.1.11.1.2 - Contribuição sobre o Faturamento das Empresas de Informática instaladas na Amazônia - Multas e Juros de Mora</v>
      </c>
    </row>
    <row r="1554" spans="2:19" ht="30" x14ac:dyDescent="0.25">
      <c r="B1554" s="128"/>
      <c r="C1554" s="19" t="s">
        <v>1513</v>
      </c>
      <c r="D1554" s="19" t="s">
        <v>1522</v>
      </c>
      <c r="E1554" s="19" t="s">
        <v>1522</v>
      </c>
      <c r="F1554" s="19" t="s">
        <v>1513</v>
      </c>
      <c r="G1554" s="19" t="s">
        <v>4717</v>
      </c>
      <c r="H1554" s="19" t="s">
        <v>1513</v>
      </c>
      <c r="I1554" s="19" t="s">
        <v>1514</v>
      </c>
      <c r="J1554" s="19" t="s">
        <v>9958</v>
      </c>
      <c r="K1554" s="21" t="s">
        <v>5703</v>
      </c>
      <c r="L1554" s="19" t="str">
        <f t="shared" si="48"/>
        <v>A</v>
      </c>
      <c r="M1554" s="19">
        <f t="shared" si="49"/>
        <v>7</v>
      </c>
      <c r="N1554" s="20" t="s">
        <v>55</v>
      </c>
      <c r="O1554" s="1" t="s">
        <v>2521</v>
      </c>
      <c r="P1554" s="1"/>
      <c r="Q1554" s="33"/>
      <c r="R1554" s="112" t="s">
        <v>157</v>
      </c>
      <c r="S1554" s="7" t="str">
        <f>EMENTARIO[[#This Row],[NR]]&amp;" - "&amp;EMENTARIO[[#This Row],[Especificação]]</f>
        <v>1.2.2.1.11.1.3 - Contribuição sobre o Faturamento das Empresas de Informática instaladas na Amazônia - Dívida Ativa</v>
      </c>
    </row>
    <row r="1555" spans="2:19" ht="30" x14ac:dyDescent="0.25">
      <c r="B1555" s="128"/>
      <c r="C1555" s="19" t="s">
        <v>1513</v>
      </c>
      <c r="D1555" s="19" t="s">
        <v>1522</v>
      </c>
      <c r="E1555" s="19" t="s">
        <v>1522</v>
      </c>
      <c r="F1555" s="19" t="s">
        <v>1513</v>
      </c>
      <c r="G1555" s="19" t="s">
        <v>4717</v>
      </c>
      <c r="H1555" s="19" t="s">
        <v>1513</v>
      </c>
      <c r="I1555" s="19" t="s">
        <v>1523</v>
      </c>
      <c r="J1555" s="19" t="s">
        <v>9959</v>
      </c>
      <c r="K1555" s="21" t="s">
        <v>5704</v>
      </c>
      <c r="L1555" s="19" t="str">
        <f t="shared" si="48"/>
        <v>A</v>
      </c>
      <c r="M1555" s="19">
        <f t="shared" si="49"/>
        <v>7</v>
      </c>
      <c r="N1555" s="20" t="s">
        <v>55</v>
      </c>
      <c r="O1555" s="1" t="s">
        <v>2521</v>
      </c>
      <c r="P1555" s="1"/>
      <c r="Q1555" s="33"/>
      <c r="R1555" s="112" t="s">
        <v>157</v>
      </c>
      <c r="S1555" s="7" t="str">
        <f>EMENTARIO[[#This Row],[NR]]&amp;" - "&amp;EMENTARIO[[#This Row],[Especificação]]</f>
        <v>1.2.2.1.11.1.4 - Contribuição sobre o Faturamento das Empresas de Informática instaladas na Amazônia - Dívida Ativa - Multas e Juros de Mora da Dívida Ativa</v>
      </c>
    </row>
    <row r="1556" spans="2:19" ht="30" x14ac:dyDescent="0.25">
      <c r="B1556" s="128"/>
      <c r="C1556" s="19" t="s">
        <v>1513</v>
      </c>
      <c r="D1556" s="19" t="s">
        <v>1522</v>
      </c>
      <c r="E1556" s="19" t="s">
        <v>1522</v>
      </c>
      <c r="F1556" s="19" t="s">
        <v>1513</v>
      </c>
      <c r="G1556" s="19" t="s">
        <v>4717</v>
      </c>
      <c r="H1556" s="19" t="s">
        <v>1513</v>
      </c>
      <c r="I1556" s="19" t="s">
        <v>1524</v>
      </c>
      <c r="J1556" s="19" t="s">
        <v>9960</v>
      </c>
      <c r="K1556" s="21" t="s">
        <v>5705</v>
      </c>
      <c r="L1556" s="19" t="str">
        <f t="shared" si="48"/>
        <v>A</v>
      </c>
      <c r="M1556" s="19">
        <f t="shared" si="49"/>
        <v>7</v>
      </c>
      <c r="N1556" s="20" t="s">
        <v>45</v>
      </c>
      <c r="O1556" s="1" t="s">
        <v>2521</v>
      </c>
      <c r="P1556" s="1"/>
      <c r="Q1556" s="33"/>
      <c r="R1556" s="112" t="s">
        <v>157</v>
      </c>
      <c r="S1556" s="7" t="str">
        <f>EMENTARIO[[#This Row],[NR]]&amp;" - "&amp;EMENTARIO[[#This Row],[Especificação]]</f>
        <v>1.2.2.1.11.1.5 - Contribuição sobre o Faturamento das Empresas de Informática instaladas na Amazônia - Multas</v>
      </c>
    </row>
    <row r="1557" spans="2:19" ht="30" x14ac:dyDescent="0.25">
      <c r="B1557" s="128"/>
      <c r="C1557" s="19" t="s">
        <v>1513</v>
      </c>
      <c r="D1557" s="19" t="s">
        <v>1522</v>
      </c>
      <c r="E1557" s="19" t="s">
        <v>1522</v>
      </c>
      <c r="F1557" s="19" t="s">
        <v>1513</v>
      </c>
      <c r="G1557" s="19" t="s">
        <v>4717</v>
      </c>
      <c r="H1557" s="19" t="s">
        <v>1513</v>
      </c>
      <c r="I1557" s="19" t="s">
        <v>1518</v>
      </c>
      <c r="J1557" s="19" t="s">
        <v>9961</v>
      </c>
      <c r="K1557" s="21" t="s">
        <v>5706</v>
      </c>
      <c r="L1557" s="19" t="str">
        <f t="shared" si="48"/>
        <v>A</v>
      </c>
      <c r="M1557" s="19">
        <f t="shared" si="49"/>
        <v>7</v>
      </c>
      <c r="N1557" s="20" t="s">
        <v>51</v>
      </c>
      <c r="O1557" s="1" t="s">
        <v>2521</v>
      </c>
      <c r="P1557" s="1"/>
      <c r="Q1557" s="33"/>
      <c r="R1557" s="112" t="s">
        <v>157</v>
      </c>
      <c r="S1557" s="7" t="str">
        <f>EMENTARIO[[#This Row],[NR]]&amp;" - "&amp;EMENTARIO[[#This Row],[Especificação]]</f>
        <v>1.2.2.1.11.1.6 - Contribuição sobre o Faturamento das Empresas de Informática instaladas na Amazônia - Juros de Mora</v>
      </c>
    </row>
    <row r="1558" spans="2:19" ht="30" x14ac:dyDescent="0.25">
      <c r="B1558" s="128"/>
      <c r="C1558" s="19" t="s">
        <v>1513</v>
      </c>
      <c r="D1558" s="19" t="s">
        <v>1522</v>
      </c>
      <c r="E1558" s="19" t="s">
        <v>1522</v>
      </c>
      <c r="F1558" s="19" t="s">
        <v>1513</v>
      </c>
      <c r="G1558" s="19" t="s">
        <v>4717</v>
      </c>
      <c r="H1558" s="19" t="s">
        <v>1513</v>
      </c>
      <c r="I1558" s="19" t="s">
        <v>1520</v>
      </c>
      <c r="J1558" s="19" t="s">
        <v>9962</v>
      </c>
      <c r="K1558" s="21" t="s">
        <v>5707</v>
      </c>
      <c r="L1558" s="19" t="str">
        <f t="shared" si="48"/>
        <v>A</v>
      </c>
      <c r="M1558" s="19">
        <f t="shared" si="49"/>
        <v>7</v>
      </c>
      <c r="N1558" s="20" t="s">
        <v>51</v>
      </c>
      <c r="O1558" s="1" t="s">
        <v>2521</v>
      </c>
      <c r="P1558" s="1"/>
      <c r="Q1558" s="33"/>
      <c r="R1558" s="112" t="s">
        <v>157</v>
      </c>
      <c r="S1558" s="7" t="str">
        <f>EMENTARIO[[#This Row],[NR]]&amp;" - "&amp;EMENTARIO[[#This Row],[Especificação]]</f>
        <v>1.2.2.1.11.1.7 - Contribuição sobre o Faturamento das Empresas de Informática instaladas na Amazônia - Dívida Ativa - Multas da Dívida Ativa</v>
      </c>
    </row>
    <row r="1559" spans="2:19" ht="55.5" customHeight="1" x14ac:dyDescent="0.25">
      <c r="B1559" s="128"/>
      <c r="C1559" s="19" t="s">
        <v>1513</v>
      </c>
      <c r="D1559" s="19" t="s">
        <v>1522</v>
      </c>
      <c r="E1559" s="19" t="s">
        <v>1522</v>
      </c>
      <c r="F1559" s="19" t="s">
        <v>1513</v>
      </c>
      <c r="G1559" s="19" t="s">
        <v>4717</v>
      </c>
      <c r="H1559" s="19" t="s">
        <v>1513</v>
      </c>
      <c r="I1559" s="19" t="s">
        <v>1521</v>
      </c>
      <c r="J1559" s="19" t="s">
        <v>9963</v>
      </c>
      <c r="K1559" s="21" t="s">
        <v>5708</v>
      </c>
      <c r="L1559" s="19" t="str">
        <f t="shared" si="48"/>
        <v>A</v>
      </c>
      <c r="M1559" s="19">
        <f t="shared" si="49"/>
        <v>7</v>
      </c>
      <c r="N1559" s="20" t="s">
        <v>45</v>
      </c>
      <c r="O1559" s="1" t="s">
        <v>2521</v>
      </c>
      <c r="P1559" s="1"/>
      <c r="Q1559" s="33"/>
      <c r="R1559" s="112" t="s">
        <v>157</v>
      </c>
      <c r="S1559" s="7" t="str">
        <f>EMENTARIO[[#This Row],[NR]]&amp;" - "&amp;EMENTARIO[[#This Row],[Especificação]]</f>
        <v>1.2.2.1.11.1.8 - Contribuição sobre o Faturamento das Empresas de Informática instaladas na Amazônia - Juros de Mora da Dívida Ativa</v>
      </c>
    </row>
    <row r="1560" spans="2:19" ht="55.5" customHeight="1" x14ac:dyDescent="0.25">
      <c r="B1560" s="128"/>
      <c r="C1560" s="19" t="s">
        <v>1513</v>
      </c>
      <c r="D1560" s="19" t="s">
        <v>1522</v>
      </c>
      <c r="E1560" s="19" t="s">
        <v>1522</v>
      </c>
      <c r="F1560" s="19" t="s">
        <v>1513</v>
      </c>
      <c r="G1560" s="19" t="s">
        <v>4717</v>
      </c>
      <c r="H1560" s="19" t="s">
        <v>1522</v>
      </c>
      <c r="I1560" s="19" t="s">
        <v>1516</v>
      </c>
      <c r="J1560" s="19" t="s">
        <v>9964</v>
      </c>
      <c r="K1560" s="1" t="s">
        <v>2743</v>
      </c>
      <c r="L1560" s="19" t="str">
        <f t="shared" si="48"/>
        <v>S</v>
      </c>
      <c r="M1560" s="19">
        <f t="shared" si="49"/>
        <v>6</v>
      </c>
      <c r="N1560" s="19" t="s">
        <v>45</v>
      </c>
      <c r="O1560" s="1" t="s">
        <v>3262</v>
      </c>
      <c r="P1560" s="1"/>
      <c r="Q1560" s="33"/>
      <c r="R1560" s="112" t="s">
        <v>157</v>
      </c>
      <c r="S1560" s="7" t="str">
        <f>EMENTARIO[[#This Row],[NR]]&amp;" - "&amp;EMENTARIO[[#This Row],[Especificação]]</f>
        <v xml:space="preserve">1.2.2.1.11.2.0 - Contribuição sobre o Faturamento das Empresas de Informática instaladas nas Demais Regiões </v>
      </c>
    </row>
    <row r="1561" spans="2:19" ht="30" x14ac:dyDescent="0.25">
      <c r="B1561" s="128"/>
      <c r="C1561" s="19" t="s">
        <v>1513</v>
      </c>
      <c r="D1561" s="19" t="s">
        <v>1522</v>
      </c>
      <c r="E1561" s="19" t="s">
        <v>1522</v>
      </c>
      <c r="F1561" s="19" t="s">
        <v>1513</v>
      </c>
      <c r="G1561" s="19" t="s">
        <v>4717</v>
      </c>
      <c r="H1561" s="19" t="s">
        <v>1522</v>
      </c>
      <c r="I1561" s="19" t="s">
        <v>1513</v>
      </c>
      <c r="J1561" s="19" t="s">
        <v>9965</v>
      </c>
      <c r="K1561" s="1" t="s">
        <v>5709</v>
      </c>
      <c r="L1561" s="19" t="str">
        <f t="shared" si="48"/>
        <v>A</v>
      </c>
      <c r="M1561" s="19">
        <f t="shared" si="49"/>
        <v>7</v>
      </c>
      <c r="N1561" s="19" t="s">
        <v>45</v>
      </c>
      <c r="O1561" s="1" t="s">
        <v>2521</v>
      </c>
      <c r="P1561" s="1"/>
      <c r="Q1561" s="33"/>
      <c r="R1561" s="112" t="s">
        <v>157</v>
      </c>
      <c r="S1561" s="7" t="str">
        <f>EMENTARIO[[#This Row],[NR]]&amp;" - "&amp;EMENTARIO[[#This Row],[Especificação]]</f>
        <v>1.2.2.1.11.2.1 - Contribuição sobre o Faturamento das Empresas de Informática instaladas nas Demais Regiões  - Principal</v>
      </c>
    </row>
    <row r="1562" spans="2:19" ht="30" x14ac:dyDescent="0.25">
      <c r="B1562" s="128"/>
      <c r="C1562" s="19" t="s">
        <v>1513</v>
      </c>
      <c r="D1562" s="19" t="s">
        <v>1522</v>
      </c>
      <c r="E1562" s="19" t="s">
        <v>1522</v>
      </c>
      <c r="F1562" s="19" t="s">
        <v>1513</v>
      </c>
      <c r="G1562" s="19" t="s">
        <v>4717</v>
      </c>
      <c r="H1562" s="19" t="s">
        <v>1522</v>
      </c>
      <c r="I1562" s="19" t="s">
        <v>1522</v>
      </c>
      <c r="J1562" s="19" t="s">
        <v>9966</v>
      </c>
      <c r="K1562" s="36" t="s">
        <v>5710</v>
      </c>
      <c r="L1562" s="19" t="str">
        <f t="shared" si="48"/>
        <v>A</v>
      </c>
      <c r="M1562" s="19">
        <f t="shared" si="49"/>
        <v>7</v>
      </c>
      <c r="N1562" s="19" t="s">
        <v>51</v>
      </c>
      <c r="O1562" s="1" t="s">
        <v>2521</v>
      </c>
      <c r="P1562" s="1"/>
      <c r="Q1562" s="33"/>
      <c r="R1562" s="112" t="s">
        <v>157</v>
      </c>
      <c r="S1562" s="7" t="str">
        <f>EMENTARIO[[#This Row],[NR]]&amp;" - "&amp;EMENTARIO[[#This Row],[Especificação]]</f>
        <v>1.2.2.1.11.2.2 - Contribuição sobre o Faturamento das Empresas de Informática instaladas nas Demais Regiões  - Multas e Juros de Mora</v>
      </c>
    </row>
    <row r="1563" spans="2:19" ht="30" x14ac:dyDescent="0.25">
      <c r="B1563" s="128"/>
      <c r="C1563" s="19" t="s">
        <v>1513</v>
      </c>
      <c r="D1563" s="19" t="s">
        <v>1522</v>
      </c>
      <c r="E1563" s="19" t="s">
        <v>1522</v>
      </c>
      <c r="F1563" s="19" t="s">
        <v>1513</v>
      </c>
      <c r="G1563" s="19" t="s">
        <v>4717</v>
      </c>
      <c r="H1563" s="19" t="s">
        <v>1522</v>
      </c>
      <c r="I1563" s="19" t="s">
        <v>1514</v>
      </c>
      <c r="J1563" s="19" t="s">
        <v>9967</v>
      </c>
      <c r="K1563" s="36" t="s">
        <v>5711</v>
      </c>
      <c r="L1563" s="19" t="str">
        <f t="shared" si="48"/>
        <v>A</v>
      </c>
      <c r="M1563" s="19">
        <f t="shared" si="49"/>
        <v>7</v>
      </c>
      <c r="N1563" s="35" t="s">
        <v>51</v>
      </c>
      <c r="O1563" s="36" t="s">
        <v>2521</v>
      </c>
      <c r="P1563" s="36"/>
      <c r="Q1563" s="111"/>
      <c r="R1563" s="115" t="s">
        <v>157</v>
      </c>
      <c r="S1563" s="7" t="str">
        <f>EMENTARIO[[#This Row],[NR]]&amp;" - "&amp;EMENTARIO[[#This Row],[Especificação]]</f>
        <v>1.2.2.1.11.2.3 - Contribuição sobre o Faturamento das Empresas de Informática instaladas nas Demais Regiões  - Dívida Ativa</v>
      </c>
    </row>
    <row r="1564" spans="2:19" ht="30" x14ac:dyDescent="0.25">
      <c r="B1564" s="128"/>
      <c r="C1564" s="19" t="s">
        <v>1513</v>
      </c>
      <c r="D1564" s="19" t="s">
        <v>1522</v>
      </c>
      <c r="E1564" s="19" t="s">
        <v>1522</v>
      </c>
      <c r="F1564" s="19" t="s">
        <v>1513</v>
      </c>
      <c r="G1564" s="19" t="s">
        <v>4717</v>
      </c>
      <c r="H1564" s="19" t="s">
        <v>1522</v>
      </c>
      <c r="I1564" s="19" t="s">
        <v>1523</v>
      </c>
      <c r="J1564" s="19" t="s">
        <v>9968</v>
      </c>
      <c r="K1564" s="21" t="s">
        <v>5712</v>
      </c>
      <c r="L1564" s="19" t="str">
        <f t="shared" si="48"/>
        <v>A</v>
      </c>
      <c r="M1564" s="19">
        <f t="shared" si="49"/>
        <v>7</v>
      </c>
      <c r="N1564" s="20" t="s">
        <v>51</v>
      </c>
      <c r="O1564" s="1" t="s">
        <v>2521</v>
      </c>
      <c r="P1564" s="1"/>
      <c r="Q1564" s="33"/>
      <c r="R1564" s="112" t="s">
        <v>157</v>
      </c>
      <c r="S1564" s="7" t="str">
        <f>EMENTARIO[[#This Row],[NR]]&amp;" - "&amp;EMENTARIO[[#This Row],[Especificação]]</f>
        <v>1.2.2.1.11.2.4 - Contribuição sobre o Faturamento das Empresas de Informática instaladas nas Demais Regiões  - Dívida Ativa - Multas e Juros de Mora da Dívida Ativa</v>
      </c>
    </row>
    <row r="1565" spans="2:19" ht="30" x14ac:dyDescent="0.25">
      <c r="B1565" s="128"/>
      <c r="C1565" s="19" t="s">
        <v>1513</v>
      </c>
      <c r="D1565" s="19" t="s">
        <v>1522</v>
      </c>
      <c r="E1565" s="19" t="s">
        <v>1522</v>
      </c>
      <c r="F1565" s="19" t="s">
        <v>1513</v>
      </c>
      <c r="G1565" s="19" t="s">
        <v>4717</v>
      </c>
      <c r="H1565" s="19" t="s">
        <v>1522</v>
      </c>
      <c r="I1565" s="19" t="s">
        <v>1524</v>
      </c>
      <c r="J1565" s="19" t="s">
        <v>9969</v>
      </c>
      <c r="K1565" s="21" t="s">
        <v>5713</v>
      </c>
      <c r="L1565" s="19" t="str">
        <f t="shared" si="48"/>
        <v>A</v>
      </c>
      <c r="M1565" s="19">
        <f t="shared" si="49"/>
        <v>7</v>
      </c>
      <c r="N1565" s="20" t="s">
        <v>51</v>
      </c>
      <c r="O1565" s="1" t="s">
        <v>2521</v>
      </c>
      <c r="P1565" s="1"/>
      <c r="Q1565" s="33"/>
      <c r="R1565" s="112" t="s">
        <v>157</v>
      </c>
      <c r="S1565" s="7" t="str">
        <f>EMENTARIO[[#This Row],[NR]]&amp;" - "&amp;EMENTARIO[[#This Row],[Especificação]]</f>
        <v>1.2.2.1.11.2.5 - Contribuição sobre o Faturamento das Empresas de Informática instaladas nas Demais Regiões  - Multas</v>
      </c>
    </row>
    <row r="1566" spans="2:19" ht="30" x14ac:dyDescent="0.25">
      <c r="B1566" s="128"/>
      <c r="C1566" s="19" t="s">
        <v>1513</v>
      </c>
      <c r="D1566" s="19" t="s">
        <v>1522</v>
      </c>
      <c r="E1566" s="19" t="s">
        <v>1522</v>
      </c>
      <c r="F1566" s="19" t="s">
        <v>1513</v>
      </c>
      <c r="G1566" s="19" t="s">
        <v>4717</v>
      </c>
      <c r="H1566" s="19" t="s">
        <v>1522</v>
      </c>
      <c r="I1566" s="19" t="s">
        <v>1518</v>
      </c>
      <c r="J1566" s="19" t="s">
        <v>9970</v>
      </c>
      <c r="K1566" s="21" t="s">
        <v>5714</v>
      </c>
      <c r="L1566" s="19" t="str">
        <f t="shared" si="48"/>
        <v>A</v>
      </c>
      <c r="M1566" s="19">
        <f t="shared" si="49"/>
        <v>7</v>
      </c>
      <c r="N1566" s="20" t="s">
        <v>45</v>
      </c>
      <c r="O1566" s="1" t="s">
        <v>2521</v>
      </c>
      <c r="P1566" s="1"/>
      <c r="Q1566" s="33"/>
      <c r="R1566" s="112" t="s">
        <v>157</v>
      </c>
      <c r="S1566" s="7" t="str">
        <f>EMENTARIO[[#This Row],[NR]]&amp;" - "&amp;EMENTARIO[[#This Row],[Especificação]]</f>
        <v>1.2.2.1.11.2.6 - Contribuição sobre o Faturamento das Empresas de Informática instaladas nas Demais Regiões  - Juros de Mora</v>
      </c>
    </row>
    <row r="1567" spans="2:19" ht="30" x14ac:dyDescent="0.25">
      <c r="B1567" s="128"/>
      <c r="C1567" s="19" t="s">
        <v>1513</v>
      </c>
      <c r="D1567" s="19" t="s">
        <v>1522</v>
      </c>
      <c r="E1567" s="19" t="s">
        <v>1522</v>
      </c>
      <c r="F1567" s="19" t="s">
        <v>1513</v>
      </c>
      <c r="G1567" s="19" t="s">
        <v>4717</v>
      </c>
      <c r="H1567" s="19" t="s">
        <v>1522</v>
      </c>
      <c r="I1567" s="19" t="s">
        <v>1520</v>
      </c>
      <c r="J1567" s="19" t="s">
        <v>9971</v>
      </c>
      <c r="K1567" s="21" t="s">
        <v>5715</v>
      </c>
      <c r="L1567" s="19" t="str">
        <f t="shared" si="48"/>
        <v>A</v>
      </c>
      <c r="M1567" s="19">
        <f t="shared" si="49"/>
        <v>7</v>
      </c>
      <c r="N1567" s="20" t="s">
        <v>51</v>
      </c>
      <c r="O1567" s="1" t="s">
        <v>2521</v>
      </c>
      <c r="P1567" s="1"/>
      <c r="Q1567" s="33"/>
      <c r="R1567" s="112" t="s">
        <v>157</v>
      </c>
      <c r="S1567" s="7" t="str">
        <f>EMENTARIO[[#This Row],[NR]]&amp;" - "&amp;EMENTARIO[[#This Row],[Especificação]]</f>
        <v>1.2.2.1.11.2.7 - Contribuição sobre o Faturamento das Empresas de Informática instaladas nas Demais Regiões  - Dívida Ativa - Multas da Dívida Ativa</v>
      </c>
    </row>
    <row r="1568" spans="2:19" ht="30" x14ac:dyDescent="0.25">
      <c r="B1568" s="128"/>
      <c r="C1568" s="19" t="s">
        <v>1513</v>
      </c>
      <c r="D1568" s="19" t="s">
        <v>1522</v>
      </c>
      <c r="E1568" s="19" t="s">
        <v>1522</v>
      </c>
      <c r="F1568" s="19" t="s">
        <v>1513</v>
      </c>
      <c r="G1568" s="19" t="s">
        <v>4717</v>
      </c>
      <c r="H1568" s="19" t="s">
        <v>1522</v>
      </c>
      <c r="I1568" s="19" t="s">
        <v>1521</v>
      </c>
      <c r="J1568" s="19" t="s">
        <v>9972</v>
      </c>
      <c r="K1568" s="21" t="s">
        <v>5716</v>
      </c>
      <c r="L1568" s="19" t="str">
        <f t="shared" si="48"/>
        <v>A</v>
      </c>
      <c r="M1568" s="19">
        <f t="shared" si="49"/>
        <v>7</v>
      </c>
      <c r="N1568" s="20" t="s">
        <v>51</v>
      </c>
      <c r="O1568" s="1" t="s">
        <v>2521</v>
      </c>
      <c r="P1568" s="1"/>
      <c r="Q1568" s="33"/>
      <c r="R1568" s="112" t="s">
        <v>157</v>
      </c>
      <c r="S1568" s="7" t="str">
        <f>EMENTARIO[[#This Row],[NR]]&amp;" - "&amp;EMENTARIO[[#This Row],[Especificação]]</f>
        <v>1.2.2.1.11.2.8 - Contribuição sobre o Faturamento das Empresas de Informática instaladas nas Demais Regiões  - Juros de Mora da Dívida Ativa</v>
      </c>
    </row>
    <row r="1569" spans="2:19" ht="30" x14ac:dyDescent="0.25">
      <c r="B1569" s="128"/>
      <c r="C1569" s="19" t="s">
        <v>1513</v>
      </c>
      <c r="D1569" s="19" t="s">
        <v>1522</v>
      </c>
      <c r="E1569" s="19" t="s">
        <v>1522</v>
      </c>
      <c r="F1569" s="19" t="s">
        <v>1513</v>
      </c>
      <c r="G1569" s="19" t="s">
        <v>1535</v>
      </c>
      <c r="H1569" s="19" t="s">
        <v>1516</v>
      </c>
      <c r="I1569" s="19" t="s">
        <v>1516</v>
      </c>
      <c r="J1569" s="19" t="s">
        <v>9973</v>
      </c>
      <c r="K1569" s="21" t="s">
        <v>3263</v>
      </c>
      <c r="L1569" s="19" t="str">
        <f t="shared" si="48"/>
        <v>S</v>
      </c>
      <c r="M1569" s="19">
        <f t="shared" si="49"/>
        <v>5</v>
      </c>
      <c r="N1569" s="20" t="s">
        <v>45</v>
      </c>
      <c r="O1569" s="1" t="s">
        <v>3264</v>
      </c>
      <c r="P1569" s="1"/>
      <c r="Q1569" s="33"/>
      <c r="R1569" s="112" t="s">
        <v>157</v>
      </c>
      <c r="S1569" s="7" t="str">
        <f>EMENTARIO[[#This Row],[NR]]&amp;" - "&amp;EMENTARIO[[#This Row],[Especificação]]</f>
        <v>1.2.2.1.12.0.0 - Contribuições Relativas às Atividades Rurais e Industriais Rurais</v>
      </c>
    </row>
    <row r="1570" spans="2:19" ht="120" x14ac:dyDescent="0.25">
      <c r="B1570" s="128"/>
      <c r="C1570" s="19" t="s">
        <v>1513</v>
      </c>
      <c r="D1570" s="19" t="s">
        <v>1522</v>
      </c>
      <c r="E1570" s="19" t="s">
        <v>1522</v>
      </c>
      <c r="F1570" s="19" t="s">
        <v>1513</v>
      </c>
      <c r="G1570" s="19" t="s">
        <v>1535</v>
      </c>
      <c r="H1570" s="19" t="s">
        <v>1513</v>
      </c>
      <c r="I1570" s="19" t="s">
        <v>1516</v>
      </c>
      <c r="J1570" s="19" t="s">
        <v>9974</v>
      </c>
      <c r="K1570" s="1" t="s">
        <v>3265</v>
      </c>
      <c r="L1570" s="19" t="str">
        <f t="shared" si="48"/>
        <v>S</v>
      </c>
      <c r="M1570" s="19">
        <f t="shared" si="49"/>
        <v>6</v>
      </c>
      <c r="N1570" s="19" t="s">
        <v>51</v>
      </c>
      <c r="O1570" s="1" t="s">
        <v>3266</v>
      </c>
      <c r="P1570" s="1"/>
      <c r="Q1570" s="33"/>
      <c r="R1570" s="112" t="s">
        <v>157</v>
      </c>
      <c r="S1570" s="7" t="str">
        <f>EMENTARIO[[#This Row],[NR]]&amp;" - "&amp;EMENTARIO[[#This Row],[Especificação]]</f>
        <v>1.2.2.1.12.1.0 - Contribuição Relativa às Atividades Industriais Rurais - CIDE Industrial Rural</v>
      </c>
    </row>
    <row r="1571" spans="2:19" ht="30" x14ac:dyDescent="0.25">
      <c r="B1571" s="128"/>
      <c r="C1571" s="19" t="s">
        <v>1513</v>
      </c>
      <c r="D1571" s="19" t="s">
        <v>1522</v>
      </c>
      <c r="E1571" s="19" t="s">
        <v>1522</v>
      </c>
      <c r="F1571" s="19" t="s">
        <v>1513</v>
      </c>
      <c r="G1571" s="19" t="s">
        <v>1535</v>
      </c>
      <c r="H1571" s="19" t="s">
        <v>1513</v>
      </c>
      <c r="I1571" s="19" t="s">
        <v>1513</v>
      </c>
      <c r="J1571" s="19" t="s">
        <v>9975</v>
      </c>
      <c r="K1571" s="1" t="s">
        <v>5717</v>
      </c>
      <c r="L1571" s="19" t="str">
        <f t="shared" si="48"/>
        <v>A</v>
      </c>
      <c r="M1571" s="19">
        <f t="shared" si="49"/>
        <v>7</v>
      </c>
      <c r="N1571" s="19" t="s">
        <v>51</v>
      </c>
      <c r="O1571" s="1" t="s">
        <v>2521</v>
      </c>
      <c r="P1571" s="1"/>
      <c r="Q1571" s="33"/>
      <c r="R1571" s="112" t="s">
        <v>157</v>
      </c>
      <c r="S1571" s="7" t="str">
        <f>EMENTARIO[[#This Row],[NR]]&amp;" - "&amp;EMENTARIO[[#This Row],[Especificação]]</f>
        <v>1.2.2.1.12.1.1 - Contribuição Relativa às Atividades Industriais Rurais - CIDE Industrial Rural - Principal</v>
      </c>
    </row>
    <row r="1572" spans="2:19" ht="30" x14ac:dyDescent="0.25">
      <c r="B1572" s="128"/>
      <c r="C1572" s="19" t="s">
        <v>1513</v>
      </c>
      <c r="D1572" s="19" t="s">
        <v>1522</v>
      </c>
      <c r="E1572" s="19" t="s">
        <v>1522</v>
      </c>
      <c r="F1572" s="19" t="s">
        <v>1513</v>
      </c>
      <c r="G1572" s="19" t="s">
        <v>1535</v>
      </c>
      <c r="H1572" s="19" t="s">
        <v>1513</v>
      </c>
      <c r="I1572" s="19" t="s">
        <v>1522</v>
      </c>
      <c r="J1572" s="19" t="s">
        <v>9976</v>
      </c>
      <c r="K1572" s="21" t="s">
        <v>5718</v>
      </c>
      <c r="L1572" s="19" t="str">
        <f t="shared" si="48"/>
        <v>A</v>
      </c>
      <c r="M1572" s="19">
        <f t="shared" si="49"/>
        <v>7</v>
      </c>
      <c r="N1572" s="20" t="s">
        <v>51</v>
      </c>
      <c r="O1572" s="1" t="s">
        <v>2521</v>
      </c>
      <c r="P1572" s="1"/>
      <c r="Q1572" s="33"/>
      <c r="R1572" s="112" t="s">
        <v>157</v>
      </c>
      <c r="S1572" s="7" t="str">
        <f>EMENTARIO[[#This Row],[NR]]&amp;" - "&amp;EMENTARIO[[#This Row],[Especificação]]</f>
        <v>1.2.2.1.12.1.2 - Contribuição Relativa às Atividades Industriais Rurais - CIDE Industrial Rural - Multas e Juros de Mora</v>
      </c>
    </row>
    <row r="1573" spans="2:19" ht="30" x14ac:dyDescent="0.25">
      <c r="B1573" s="128"/>
      <c r="C1573" s="19" t="s">
        <v>1513</v>
      </c>
      <c r="D1573" s="19" t="s">
        <v>1522</v>
      </c>
      <c r="E1573" s="19" t="s">
        <v>1522</v>
      </c>
      <c r="F1573" s="19" t="s">
        <v>1513</v>
      </c>
      <c r="G1573" s="19" t="s">
        <v>1535</v>
      </c>
      <c r="H1573" s="19" t="s">
        <v>1513</v>
      </c>
      <c r="I1573" s="19" t="s">
        <v>1514</v>
      </c>
      <c r="J1573" s="19" t="s">
        <v>9977</v>
      </c>
      <c r="K1573" s="21" t="s">
        <v>5719</v>
      </c>
      <c r="L1573" s="19" t="str">
        <f t="shared" si="48"/>
        <v>A</v>
      </c>
      <c r="M1573" s="19">
        <f t="shared" si="49"/>
        <v>7</v>
      </c>
      <c r="N1573" s="20" t="s">
        <v>45</v>
      </c>
      <c r="O1573" s="1" t="s">
        <v>2521</v>
      </c>
      <c r="P1573" s="1"/>
      <c r="Q1573" s="33"/>
      <c r="R1573" s="112" t="s">
        <v>157</v>
      </c>
      <c r="S1573" s="7" t="str">
        <f>EMENTARIO[[#This Row],[NR]]&amp;" - "&amp;EMENTARIO[[#This Row],[Especificação]]</f>
        <v>1.2.2.1.12.1.3 - Contribuição Relativa às Atividades Industriais Rurais - CIDE Industrial Rural - Dívida Ativa</v>
      </c>
    </row>
    <row r="1574" spans="2:19" ht="30" x14ac:dyDescent="0.25">
      <c r="B1574" s="128"/>
      <c r="C1574" s="19" t="s">
        <v>1513</v>
      </c>
      <c r="D1574" s="19" t="s">
        <v>1522</v>
      </c>
      <c r="E1574" s="19" t="s">
        <v>1522</v>
      </c>
      <c r="F1574" s="19" t="s">
        <v>1513</v>
      </c>
      <c r="G1574" s="19" t="s">
        <v>1535</v>
      </c>
      <c r="H1574" s="19" t="s">
        <v>1513</v>
      </c>
      <c r="I1574" s="19" t="s">
        <v>1523</v>
      </c>
      <c r="J1574" s="19" t="s">
        <v>9978</v>
      </c>
      <c r="K1574" s="1" t="s">
        <v>5720</v>
      </c>
      <c r="L1574" s="19" t="str">
        <f t="shared" si="48"/>
        <v>A</v>
      </c>
      <c r="M1574" s="19">
        <f t="shared" si="49"/>
        <v>7</v>
      </c>
      <c r="N1574" s="19" t="s">
        <v>45</v>
      </c>
      <c r="O1574" s="1" t="s">
        <v>2521</v>
      </c>
      <c r="P1574" s="1"/>
      <c r="Q1574" s="33"/>
      <c r="R1574" s="112" t="s">
        <v>157</v>
      </c>
      <c r="S1574" s="7" t="str">
        <f>EMENTARIO[[#This Row],[NR]]&amp;" - "&amp;EMENTARIO[[#This Row],[Especificação]]</f>
        <v>1.2.2.1.12.1.4 - Contribuição Relativa às Atividades Industriais Rurais - CIDE Industrial Rural - Dívida Ativa - Multas e Juros de Mora da Dívida Ativa</v>
      </c>
    </row>
    <row r="1575" spans="2:19" ht="30" x14ac:dyDescent="0.25">
      <c r="B1575" s="128"/>
      <c r="C1575" s="19" t="s">
        <v>1513</v>
      </c>
      <c r="D1575" s="19" t="s">
        <v>1522</v>
      </c>
      <c r="E1575" s="19" t="s">
        <v>1522</v>
      </c>
      <c r="F1575" s="19" t="s">
        <v>1513</v>
      </c>
      <c r="G1575" s="19" t="s">
        <v>1535</v>
      </c>
      <c r="H1575" s="19" t="s">
        <v>1513</v>
      </c>
      <c r="I1575" s="19" t="s">
        <v>1524</v>
      </c>
      <c r="J1575" s="19" t="s">
        <v>9979</v>
      </c>
      <c r="K1575" s="1" t="s">
        <v>5721</v>
      </c>
      <c r="L1575" s="19" t="str">
        <f t="shared" si="48"/>
        <v>A</v>
      </c>
      <c r="M1575" s="19">
        <f t="shared" si="49"/>
        <v>7</v>
      </c>
      <c r="N1575" s="19" t="s">
        <v>51</v>
      </c>
      <c r="O1575" s="1" t="s">
        <v>2521</v>
      </c>
      <c r="P1575" s="1"/>
      <c r="Q1575" s="33"/>
      <c r="R1575" s="112" t="s">
        <v>157</v>
      </c>
      <c r="S1575" s="7" t="str">
        <f>EMENTARIO[[#This Row],[NR]]&amp;" - "&amp;EMENTARIO[[#This Row],[Especificação]]</f>
        <v>1.2.2.1.12.1.5 - Contribuição Relativa às Atividades Industriais Rurais - CIDE Industrial Rural - Multas</v>
      </c>
    </row>
    <row r="1576" spans="2:19" ht="30" x14ac:dyDescent="0.25">
      <c r="B1576" s="128"/>
      <c r="C1576" s="19" t="s">
        <v>1513</v>
      </c>
      <c r="D1576" s="19" t="s">
        <v>1522</v>
      </c>
      <c r="E1576" s="19" t="s">
        <v>1522</v>
      </c>
      <c r="F1576" s="19" t="s">
        <v>1513</v>
      </c>
      <c r="G1576" s="19" t="s">
        <v>1535</v>
      </c>
      <c r="H1576" s="19" t="s">
        <v>1513</v>
      </c>
      <c r="I1576" s="19" t="s">
        <v>1518</v>
      </c>
      <c r="J1576" s="19" t="s">
        <v>9980</v>
      </c>
      <c r="K1576" s="21" t="s">
        <v>5722</v>
      </c>
      <c r="L1576" s="19" t="str">
        <f t="shared" si="48"/>
        <v>A</v>
      </c>
      <c r="M1576" s="19">
        <f t="shared" si="49"/>
        <v>7</v>
      </c>
      <c r="N1576" s="20" t="s">
        <v>51</v>
      </c>
      <c r="O1576" s="1" t="s">
        <v>2521</v>
      </c>
      <c r="P1576" s="1"/>
      <c r="Q1576" s="33"/>
      <c r="R1576" s="112" t="s">
        <v>157</v>
      </c>
      <c r="S1576" s="7" t="str">
        <f>EMENTARIO[[#This Row],[NR]]&amp;" - "&amp;EMENTARIO[[#This Row],[Especificação]]</f>
        <v>1.2.2.1.12.1.6 - Contribuição Relativa às Atividades Industriais Rurais - CIDE Industrial Rural - Juros de Mora</v>
      </c>
    </row>
    <row r="1577" spans="2:19" ht="30" x14ac:dyDescent="0.25">
      <c r="B1577" s="128"/>
      <c r="C1577" s="19" t="s">
        <v>1513</v>
      </c>
      <c r="D1577" s="19" t="s">
        <v>1522</v>
      </c>
      <c r="E1577" s="19" t="s">
        <v>1522</v>
      </c>
      <c r="F1577" s="19" t="s">
        <v>1513</v>
      </c>
      <c r="G1577" s="19" t="s">
        <v>1535</v>
      </c>
      <c r="H1577" s="19" t="s">
        <v>1513</v>
      </c>
      <c r="I1577" s="19" t="s">
        <v>1520</v>
      </c>
      <c r="J1577" s="19" t="s">
        <v>9981</v>
      </c>
      <c r="K1577" s="21" t="s">
        <v>5723</v>
      </c>
      <c r="L1577" s="19" t="str">
        <f t="shared" si="48"/>
        <v>A</v>
      </c>
      <c r="M1577" s="19">
        <f t="shared" si="49"/>
        <v>7</v>
      </c>
      <c r="N1577" s="20" t="s">
        <v>51</v>
      </c>
      <c r="O1577" s="1" t="s">
        <v>2521</v>
      </c>
      <c r="P1577" s="1"/>
      <c r="Q1577" s="33"/>
      <c r="R1577" s="112" t="s">
        <v>157</v>
      </c>
      <c r="S1577" s="7" t="str">
        <f>EMENTARIO[[#This Row],[NR]]&amp;" - "&amp;EMENTARIO[[#This Row],[Especificação]]</f>
        <v>1.2.2.1.12.1.7 - Contribuição Relativa às Atividades Industriais Rurais - CIDE Industrial Rural - Dívida Ativa - Multas da Dívida Ativa</v>
      </c>
    </row>
    <row r="1578" spans="2:19" ht="30" x14ac:dyDescent="0.25">
      <c r="B1578" s="134" t="s">
        <v>2514</v>
      </c>
      <c r="C1578" s="19" t="s">
        <v>1513</v>
      </c>
      <c r="D1578" s="19" t="s">
        <v>1522</v>
      </c>
      <c r="E1578" s="19" t="s">
        <v>1522</v>
      </c>
      <c r="F1578" s="19" t="s">
        <v>1513</v>
      </c>
      <c r="G1578" s="19" t="s">
        <v>1535</v>
      </c>
      <c r="H1578" s="19" t="s">
        <v>1513</v>
      </c>
      <c r="I1578" s="19" t="s">
        <v>1521</v>
      </c>
      <c r="J1578" s="19" t="s">
        <v>9982</v>
      </c>
      <c r="K1578" s="21" t="s">
        <v>5724</v>
      </c>
      <c r="L1578" s="19" t="str">
        <f t="shared" si="48"/>
        <v>A</v>
      </c>
      <c r="M1578" s="19">
        <f t="shared" si="49"/>
        <v>7</v>
      </c>
      <c r="N1578" s="20" t="s">
        <v>51</v>
      </c>
      <c r="O1578" s="1" t="s">
        <v>2521</v>
      </c>
      <c r="P1578" s="1"/>
      <c r="Q1578" s="33"/>
      <c r="R1578" s="112" t="s">
        <v>157</v>
      </c>
      <c r="S1578" s="7" t="str">
        <f>EMENTARIO[[#This Row],[NR]]&amp;" - "&amp;EMENTARIO[[#This Row],[Especificação]]</f>
        <v>1.2.2.1.12.1.8 - Contribuição Relativa às Atividades Industriais Rurais - CIDE Industrial Rural - Juros de Mora da Dívida Ativa</v>
      </c>
    </row>
    <row r="1579" spans="2:19" ht="52.5" customHeight="1" x14ac:dyDescent="0.25">
      <c r="B1579" s="134" t="s">
        <v>2514</v>
      </c>
      <c r="C1579" s="19" t="s">
        <v>1513</v>
      </c>
      <c r="D1579" s="19" t="s">
        <v>1522</v>
      </c>
      <c r="E1579" s="19" t="s">
        <v>1522</v>
      </c>
      <c r="F1579" s="19" t="s">
        <v>1513</v>
      </c>
      <c r="G1579" s="19" t="s">
        <v>1535</v>
      </c>
      <c r="H1579" s="19" t="s">
        <v>1522</v>
      </c>
      <c r="I1579" s="19" t="s">
        <v>1516</v>
      </c>
      <c r="J1579" s="19" t="s">
        <v>9983</v>
      </c>
      <c r="K1579" s="21" t="s">
        <v>3267</v>
      </c>
      <c r="L1579" s="19" t="str">
        <f t="shared" si="48"/>
        <v>S</v>
      </c>
      <c r="M1579" s="19">
        <f t="shared" si="49"/>
        <v>6</v>
      </c>
      <c r="N1579" s="20"/>
      <c r="O1579" s="10" t="s">
        <v>3268</v>
      </c>
      <c r="P1579" s="1"/>
      <c r="Q1579" s="33"/>
      <c r="R1579" s="112" t="s">
        <v>157</v>
      </c>
      <c r="S1579" s="7" t="str">
        <f>EMENTARIO[[#This Row],[NR]]&amp;" - "&amp;EMENTARIO[[#This Row],[Especificação]]</f>
        <v>1.2.2.1.12.2.0 - Contribuição Relativa às Atividades Rurais em Imóveis Sujeitos ao ITR - CIDE Atividade Rural</v>
      </c>
    </row>
    <row r="1580" spans="2:19" ht="30" x14ac:dyDescent="0.25">
      <c r="B1580" s="128"/>
      <c r="C1580" s="19" t="s">
        <v>1513</v>
      </c>
      <c r="D1580" s="19" t="s">
        <v>1522</v>
      </c>
      <c r="E1580" s="19" t="s">
        <v>1522</v>
      </c>
      <c r="F1580" s="19" t="s">
        <v>1513</v>
      </c>
      <c r="G1580" s="19" t="s">
        <v>1535</v>
      </c>
      <c r="H1580" s="19" t="s">
        <v>1522</v>
      </c>
      <c r="I1580" s="19" t="s">
        <v>1513</v>
      </c>
      <c r="J1580" s="19" t="s">
        <v>9984</v>
      </c>
      <c r="K1580" s="21" t="s">
        <v>5725</v>
      </c>
      <c r="L1580" s="19" t="str">
        <f t="shared" si="48"/>
        <v>A</v>
      </c>
      <c r="M1580" s="19">
        <f t="shared" si="49"/>
        <v>7</v>
      </c>
      <c r="N1580" s="20"/>
      <c r="O1580" s="10" t="s">
        <v>2521</v>
      </c>
      <c r="P1580" s="1"/>
      <c r="Q1580" s="33"/>
      <c r="R1580" s="112" t="s">
        <v>157</v>
      </c>
      <c r="S1580" s="7" t="str">
        <f>EMENTARIO[[#This Row],[NR]]&amp;" - "&amp;EMENTARIO[[#This Row],[Especificação]]</f>
        <v>1.2.2.1.12.2.1 - Contribuição Relativa às Atividades Rurais em Imóveis Sujeitos ao ITR - CIDE Atividade Rural - Principal</v>
      </c>
    </row>
    <row r="1581" spans="2:19" ht="30" x14ac:dyDescent="0.25">
      <c r="B1581" s="128"/>
      <c r="C1581" s="19" t="s">
        <v>1513</v>
      </c>
      <c r="D1581" s="19" t="s">
        <v>1522</v>
      </c>
      <c r="E1581" s="19" t="s">
        <v>1522</v>
      </c>
      <c r="F1581" s="19" t="s">
        <v>1513</v>
      </c>
      <c r="G1581" s="19" t="s">
        <v>1535</v>
      </c>
      <c r="H1581" s="19" t="s">
        <v>1522</v>
      </c>
      <c r="I1581" s="19" t="s">
        <v>1522</v>
      </c>
      <c r="J1581" s="19" t="s">
        <v>9985</v>
      </c>
      <c r="K1581" s="21" t="s">
        <v>5726</v>
      </c>
      <c r="L1581" s="19" t="str">
        <f t="shared" si="48"/>
        <v>A</v>
      </c>
      <c r="M1581" s="19">
        <f t="shared" si="49"/>
        <v>7</v>
      </c>
      <c r="N1581" s="20" t="s">
        <v>45</v>
      </c>
      <c r="O1581" s="1" t="s">
        <v>2521</v>
      </c>
      <c r="P1581" s="1"/>
      <c r="Q1581" s="33"/>
      <c r="R1581" s="112" t="s">
        <v>157</v>
      </c>
      <c r="S1581" s="7" t="str">
        <f>EMENTARIO[[#This Row],[NR]]&amp;" - "&amp;EMENTARIO[[#This Row],[Especificação]]</f>
        <v>1.2.2.1.12.2.2 - Contribuição Relativa às Atividades Rurais em Imóveis Sujeitos ao ITR - CIDE Atividade Rural - Multas e Juros de Mora</v>
      </c>
    </row>
    <row r="1582" spans="2:19" ht="30" x14ac:dyDescent="0.25">
      <c r="B1582" s="128"/>
      <c r="C1582" s="19" t="s">
        <v>1513</v>
      </c>
      <c r="D1582" s="19" t="s">
        <v>1522</v>
      </c>
      <c r="E1582" s="19" t="s">
        <v>1522</v>
      </c>
      <c r="F1582" s="19" t="s">
        <v>1513</v>
      </c>
      <c r="G1582" s="19" t="s">
        <v>1535</v>
      </c>
      <c r="H1582" s="19" t="s">
        <v>1522</v>
      </c>
      <c r="I1582" s="19" t="s">
        <v>1514</v>
      </c>
      <c r="J1582" s="19" t="s">
        <v>9986</v>
      </c>
      <c r="K1582" s="21" t="s">
        <v>5727</v>
      </c>
      <c r="L1582" s="19" t="str">
        <f t="shared" si="48"/>
        <v>A</v>
      </c>
      <c r="M1582" s="19">
        <f t="shared" si="49"/>
        <v>7</v>
      </c>
      <c r="N1582" s="20" t="s">
        <v>45</v>
      </c>
      <c r="O1582" s="1" t="s">
        <v>2521</v>
      </c>
      <c r="P1582" s="1"/>
      <c r="Q1582" s="33"/>
      <c r="R1582" s="112" t="s">
        <v>157</v>
      </c>
      <c r="S1582" s="7" t="str">
        <f>EMENTARIO[[#This Row],[NR]]&amp;" - "&amp;EMENTARIO[[#This Row],[Especificação]]</f>
        <v>1.2.2.1.12.2.3 - Contribuição Relativa às Atividades Rurais em Imóveis Sujeitos ao ITR - CIDE Atividade Rural - Dívida Ativa</v>
      </c>
    </row>
    <row r="1583" spans="2:19" ht="30" x14ac:dyDescent="0.25">
      <c r="B1583" s="128"/>
      <c r="C1583" s="19" t="s">
        <v>1513</v>
      </c>
      <c r="D1583" s="19" t="s">
        <v>1522</v>
      </c>
      <c r="E1583" s="19" t="s">
        <v>1522</v>
      </c>
      <c r="F1583" s="19" t="s">
        <v>1513</v>
      </c>
      <c r="G1583" s="19" t="s">
        <v>1535</v>
      </c>
      <c r="H1583" s="19" t="s">
        <v>1522</v>
      </c>
      <c r="I1583" s="19" t="s">
        <v>1523</v>
      </c>
      <c r="J1583" s="19" t="s">
        <v>9987</v>
      </c>
      <c r="K1583" s="21" t="s">
        <v>5728</v>
      </c>
      <c r="L1583" s="19" t="str">
        <f t="shared" si="48"/>
        <v>A</v>
      </c>
      <c r="M1583" s="19">
        <f t="shared" si="49"/>
        <v>7</v>
      </c>
      <c r="N1583" s="20" t="s">
        <v>51</v>
      </c>
      <c r="O1583" s="1" t="s">
        <v>2521</v>
      </c>
      <c r="P1583" s="1"/>
      <c r="Q1583" s="33"/>
      <c r="R1583" s="112" t="s">
        <v>157</v>
      </c>
      <c r="S1583" s="7" t="str">
        <f>EMENTARIO[[#This Row],[NR]]&amp;" - "&amp;EMENTARIO[[#This Row],[Especificação]]</f>
        <v>1.2.2.1.12.2.4 - Contribuição Relativa às Atividades Rurais em Imóveis Sujeitos ao ITR - CIDE Atividade Rural - Dívida Ativa - Multas e Juros de Mora da Dívida Ativa</v>
      </c>
    </row>
    <row r="1584" spans="2:19" ht="30" x14ac:dyDescent="0.25">
      <c r="B1584" s="128"/>
      <c r="C1584" s="19" t="s">
        <v>1513</v>
      </c>
      <c r="D1584" s="19" t="s">
        <v>1522</v>
      </c>
      <c r="E1584" s="19" t="s">
        <v>1522</v>
      </c>
      <c r="F1584" s="19" t="s">
        <v>1513</v>
      </c>
      <c r="G1584" s="19" t="s">
        <v>1535</v>
      </c>
      <c r="H1584" s="19" t="s">
        <v>1522</v>
      </c>
      <c r="I1584" s="19" t="s">
        <v>1524</v>
      </c>
      <c r="J1584" s="19" t="s">
        <v>9988</v>
      </c>
      <c r="K1584" s="21" t="s">
        <v>5729</v>
      </c>
      <c r="L1584" s="19" t="str">
        <f t="shared" si="48"/>
        <v>A</v>
      </c>
      <c r="M1584" s="19">
        <f t="shared" si="49"/>
        <v>7</v>
      </c>
      <c r="N1584" s="20" t="s">
        <v>51</v>
      </c>
      <c r="O1584" s="1" t="s">
        <v>2521</v>
      </c>
      <c r="P1584" s="1"/>
      <c r="Q1584" s="33"/>
      <c r="R1584" s="112" t="s">
        <v>157</v>
      </c>
      <c r="S1584" s="7" t="str">
        <f>EMENTARIO[[#This Row],[NR]]&amp;" - "&amp;EMENTARIO[[#This Row],[Especificação]]</f>
        <v>1.2.2.1.12.2.5 - Contribuição Relativa às Atividades Rurais em Imóveis Sujeitos ao ITR - CIDE Atividade Rural - Multas</v>
      </c>
    </row>
    <row r="1585" spans="2:19" ht="30" x14ac:dyDescent="0.25">
      <c r="B1585" s="128"/>
      <c r="C1585" s="19" t="s">
        <v>1513</v>
      </c>
      <c r="D1585" s="19" t="s">
        <v>1522</v>
      </c>
      <c r="E1585" s="19" t="s">
        <v>1522</v>
      </c>
      <c r="F1585" s="19" t="s">
        <v>1513</v>
      </c>
      <c r="G1585" s="19" t="s">
        <v>1535</v>
      </c>
      <c r="H1585" s="19" t="s">
        <v>1522</v>
      </c>
      <c r="I1585" s="19" t="s">
        <v>1518</v>
      </c>
      <c r="J1585" s="19" t="s">
        <v>9989</v>
      </c>
      <c r="K1585" s="21" t="s">
        <v>5730</v>
      </c>
      <c r="L1585" s="19" t="str">
        <f t="shared" si="48"/>
        <v>A</v>
      </c>
      <c r="M1585" s="19">
        <f t="shared" si="49"/>
        <v>7</v>
      </c>
      <c r="N1585" s="20" t="s">
        <v>51</v>
      </c>
      <c r="O1585" s="1" t="s">
        <v>2521</v>
      </c>
      <c r="P1585" s="1"/>
      <c r="Q1585" s="33"/>
      <c r="R1585" s="112" t="s">
        <v>157</v>
      </c>
      <c r="S1585" s="7" t="str">
        <f>EMENTARIO[[#This Row],[NR]]&amp;" - "&amp;EMENTARIO[[#This Row],[Especificação]]</f>
        <v>1.2.2.1.12.2.6 - Contribuição Relativa às Atividades Rurais em Imóveis Sujeitos ao ITR - CIDE Atividade Rural - Juros de Mora</v>
      </c>
    </row>
    <row r="1586" spans="2:19" ht="45" customHeight="1" x14ac:dyDescent="0.25">
      <c r="B1586" s="224"/>
      <c r="C1586" s="19" t="s">
        <v>1513</v>
      </c>
      <c r="D1586" s="19" t="s">
        <v>1522</v>
      </c>
      <c r="E1586" s="19" t="s">
        <v>1522</v>
      </c>
      <c r="F1586" s="19" t="s">
        <v>1513</v>
      </c>
      <c r="G1586" s="19" t="s">
        <v>1535</v>
      </c>
      <c r="H1586" s="19" t="s">
        <v>1522</v>
      </c>
      <c r="I1586" s="19" t="s">
        <v>1520</v>
      </c>
      <c r="J1586" s="19" t="s">
        <v>9990</v>
      </c>
      <c r="K1586" s="21" t="s">
        <v>5731</v>
      </c>
      <c r="L1586" s="19" t="str">
        <f t="shared" si="48"/>
        <v>A</v>
      </c>
      <c r="M1586" s="19">
        <f t="shared" si="49"/>
        <v>7</v>
      </c>
      <c r="N1586" s="20" t="s">
        <v>45</v>
      </c>
      <c r="O1586" s="1" t="s">
        <v>2521</v>
      </c>
      <c r="P1586" s="1"/>
      <c r="Q1586" s="33"/>
      <c r="R1586" s="112" t="s">
        <v>157</v>
      </c>
      <c r="S1586" s="7" t="str">
        <f>EMENTARIO[[#This Row],[NR]]&amp;" - "&amp;EMENTARIO[[#This Row],[Especificação]]</f>
        <v>1.2.2.1.12.2.7 - Contribuição Relativa às Atividades Rurais em Imóveis Sujeitos ao ITR - CIDE Atividade Rural - Dívida Ativa - Multas da Dívida Ativa</v>
      </c>
    </row>
    <row r="1587" spans="2:19" ht="30" x14ac:dyDescent="0.25">
      <c r="B1587" s="224"/>
      <c r="C1587" s="19" t="s">
        <v>1513</v>
      </c>
      <c r="D1587" s="19" t="s">
        <v>1522</v>
      </c>
      <c r="E1587" s="19" t="s">
        <v>1522</v>
      </c>
      <c r="F1587" s="19" t="s">
        <v>1513</v>
      </c>
      <c r="G1587" s="19" t="s">
        <v>1535</v>
      </c>
      <c r="H1587" s="19" t="s">
        <v>1522</v>
      </c>
      <c r="I1587" s="19" t="s">
        <v>1521</v>
      </c>
      <c r="J1587" s="19" t="s">
        <v>9991</v>
      </c>
      <c r="K1587" s="21" t="s">
        <v>5732</v>
      </c>
      <c r="L1587" s="19" t="str">
        <f t="shared" si="48"/>
        <v>A</v>
      </c>
      <c r="M1587" s="19">
        <f t="shared" si="49"/>
        <v>7</v>
      </c>
      <c r="N1587" s="20" t="s">
        <v>45</v>
      </c>
      <c r="O1587" s="1" t="s">
        <v>2521</v>
      </c>
      <c r="P1587" s="1"/>
      <c r="Q1587" s="33"/>
      <c r="R1587" s="112" t="s">
        <v>157</v>
      </c>
      <c r="S1587" s="7" t="str">
        <f>EMENTARIO[[#This Row],[NR]]&amp;" - "&amp;EMENTARIO[[#This Row],[Especificação]]</f>
        <v>1.2.2.1.12.2.8 - Contribuição Relativa às Atividades Rurais em Imóveis Sujeitos ao ITR - CIDE Atividade Rural - Juros de Mora da Dívida Ativa</v>
      </c>
    </row>
    <row r="1588" spans="2:19" ht="45" x14ac:dyDescent="0.25">
      <c r="B1588" s="128"/>
      <c r="C1588" s="19" t="s">
        <v>1513</v>
      </c>
      <c r="D1588" s="19" t="s">
        <v>1522</v>
      </c>
      <c r="E1588" s="19" t="s">
        <v>1522</v>
      </c>
      <c r="F1588" s="19" t="s">
        <v>1513</v>
      </c>
      <c r="G1588" s="19" t="s">
        <v>1536</v>
      </c>
      <c r="H1588" s="19" t="s">
        <v>1516</v>
      </c>
      <c r="I1588" s="19" t="s">
        <v>1516</v>
      </c>
      <c r="J1588" s="19" t="s">
        <v>9992</v>
      </c>
      <c r="K1588" s="21" t="s">
        <v>3269</v>
      </c>
      <c r="L1588" s="19" t="str">
        <f t="shared" si="48"/>
        <v>S</v>
      </c>
      <c r="M1588" s="19">
        <f t="shared" si="49"/>
        <v>5</v>
      </c>
      <c r="N1588" s="20" t="s">
        <v>45</v>
      </c>
      <c r="O1588" s="1" t="s">
        <v>3270</v>
      </c>
      <c r="P1588" s="1"/>
      <c r="Q1588" s="33"/>
      <c r="R1588" s="112" t="s">
        <v>157</v>
      </c>
      <c r="S1588" s="7" t="str">
        <f>EMENTARIO[[#This Row],[NR]]&amp;" - "&amp;EMENTARIO[[#This Row],[Especificação]]</f>
        <v>1.2.2.1.13.0.0 - Adicional à Contribuição Previdenciária sobre a Folha - CIDE Reforma Agrária</v>
      </c>
    </row>
    <row r="1589" spans="2:19" ht="30" x14ac:dyDescent="0.25">
      <c r="B1589" s="128"/>
      <c r="C1589" s="19" t="s">
        <v>1513</v>
      </c>
      <c r="D1589" s="19" t="s">
        <v>1522</v>
      </c>
      <c r="E1589" s="19" t="s">
        <v>1522</v>
      </c>
      <c r="F1589" s="19" t="s">
        <v>1513</v>
      </c>
      <c r="G1589" s="19" t="s">
        <v>1536</v>
      </c>
      <c r="H1589" s="19" t="s">
        <v>1516</v>
      </c>
      <c r="I1589" s="19" t="s">
        <v>1513</v>
      </c>
      <c r="J1589" s="19" t="s">
        <v>9993</v>
      </c>
      <c r="K1589" s="21" t="s">
        <v>5733</v>
      </c>
      <c r="L1589" s="19" t="str">
        <f t="shared" si="48"/>
        <v>A</v>
      </c>
      <c r="M1589" s="19">
        <f t="shared" si="49"/>
        <v>7</v>
      </c>
      <c r="N1589" s="20" t="s">
        <v>51</v>
      </c>
      <c r="O1589" s="1" t="s">
        <v>2521</v>
      </c>
      <c r="P1589" s="1"/>
      <c r="Q1589" s="33"/>
      <c r="R1589" s="112" t="s">
        <v>157</v>
      </c>
      <c r="S1589" s="7" t="str">
        <f>EMENTARIO[[#This Row],[NR]]&amp;" - "&amp;EMENTARIO[[#This Row],[Especificação]]</f>
        <v>1.2.2.1.13.0.1 - Adicional à Contribuição Previdenciária sobre a Folha - CIDE Reforma Agrária - Principal</v>
      </c>
    </row>
    <row r="1590" spans="2:19" ht="30" x14ac:dyDescent="0.25">
      <c r="B1590" s="128"/>
      <c r="C1590" s="19" t="s">
        <v>1513</v>
      </c>
      <c r="D1590" s="19" t="s">
        <v>1522</v>
      </c>
      <c r="E1590" s="19" t="s">
        <v>1522</v>
      </c>
      <c r="F1590" s="19" t="s">
        <v>1513</v>
      </c>
      <c r="G1590" s="19" t="s">
        <v>1536</v>
      </c>
      <c r="H1590" s="19" t="s">
        <v>1516</v>
      </c>
      <c r="I1590" s="19" t="s">
        <v>1522</v>
      </c>
      <c r="J1590" s="19" t="s">
        <v>9994</v>
      </c>
      <c r="K1590" s="21" t="s">
        <v>5734</v>
      </c>
      <c r="L1590" s="19" t="str">
        <f t="shared" si="48"/>
        <v>A</v>
      </c>
      <c r="M1590" s="19">
        <f t="shared" si="49"/>
        <v>7</v>
      </c>
      <c r="N1590" s="20" t="s">
        <v>51</v>
      </c>
      <c r="O1590" s="1" t="s">
        <v>2521</v>
      </c>
      <c r="P1590" s="1"/>
      <c r="Q1590" s="33"/>
      <c r="R1590" s="112" t="s">
        <v>157</v>
      </c>
      <c r="S1590" s="7" t="str">
        <f>EMENTARIO[[#This Row],[NR]]&amp;" - "&amp;EMENTARIO[[#This Row],[Especificação]]</f>
        <v>1.2.2.1.13.0.2 - Adicional à Contribuição Previdenciária sobre a Folha - CIDE Reforma Agrária - Multas e Juros de Mora</v>
      </c>
    </row>
    <row r="1591" spans="2:19" ht="30" x14ac:dyDescent="0.25">
      <c r="B1591" s="128"/>
      <c r="C1591" s="19" t="s">
        <v>1513</v>
      </c>
      <c r="D1591" s="19" t="s">
        <v>1522</v>
      </c>
      <c r="E1591" s="19" t="s">
        <v>1522</v>
      </c>
      <c r="F1591" s="19" t="s">
        <v>1513</v>
      </c>
      <c r="G1591" s="19" t="s">
        <v>1536</v>
      </c>
      <c r="H1591" s="19" t="s">
        <v>1516</v>
      </c>
      <c r="I1591" s="19" t="s">
        <v>1514</v>
      </c>
      <c r="J1591" s="19" t="s">
        <v>9995</v>
      </c>
      <c r="K1591" s="21" t="s">
        <v>5735</v>
      </c>
      <c r="L1591" s="19" t="str">
        <f t="shared" si="48"/>
        <v>A</v>
      </c>
      <c r="M1591" s="19">
        <f t="shared" si="49"/>
        <v>7</v>
      </c>
      <c r="N1591" s="20" t="s">
        <v>51</v>
      </c>
      <c r="O1591" s="1" t="s">
        <v>2521</v>
      </c>
      <c r="P1591" s="1"/>
      <c r="Q1591" s="33"/>
      <c r="R1591" s="112" t="s">
        <v>157</v>
      </c>
      <c r="S1591" s="7" t="str">
        <f>EMENTARIO[[#This Row],[NR]]&amp;" - "&amp;EMENTARIO[[#This Row],[Especificação]]</f>
        <v>1.2.2.1.13.0.3 - Adicional à Contribuição Previdenciária sobre a Folha - CIDE Reforma Agrária - Dívida Ativa</v>
      </c>
    </row>
    <row r="1592" spans="2:19" ht="30" x14ac:dyDescent="0.25">
      <c r="B1592" s="128"/>
      <c r="C1592" s="19" t="s">
        <v>1513</v>
      </c>
      <c r="D1592" s="19" t="s">
        <v>1522</v>
      </c>
      <c r="E1592" s="19" t="s">
        <v>1522</v>
      </c>
      <c r="F1592" s="19" t="s">
        <v>1513</v>
      </c>
      <c r="G1592" s="19" t="s">
        <v>1536</v>
      </c>
      <c r="H1592" s="19" t="s">
        <v>1516</v>
      </c>
      <c r="I1592" s="19" t="s">
        <v>1523</v>
      </c>
      <c r="J1592" s="19" t="s">
        <v>9996</v>
      </c>
      <c r="K1592" s="21" t="s">
        <v>5736</v>
      </c>
      <c r="L1592" s="19" t="str">
        <f t="shared" si="48"/>
        <v>A</v>
      </c>
      <c r="M1592" s="19">
        <f t="shared" si="49"/>
        <v>7</v>
      </c>
      <c r="N1592" s="20" t="s">
        <v>51</v>
      </c>
      <c r="O1592" s="1" t="s">
        <v>2521</v>
      </c>
      <c r="P1592" s="1"/>
      <c r="Q1592" s="33"/>
      <c r="R1592" s="112" t="s">
        <v>157</v>
      </c>
      <c r="S1592" s="7" t="str">
        <f>EMENTARIO[[#This Row],[NR]]&amp;" - "&amp;EMENTARIO[[#This Row],[Especificação]]</f>
        <v>1.2.2.1.13.0.4 - Adicional à Contribuição Previdenciária sobre a Folha - CIDE Reforma Agrária - Dívida Ativa - Multas e Juros de Mora da Dívida Ativa</v>
      </c>
    </row>
    <row r="1593" spans="2:19" ht="30" x14ac:dyDescent="0.25">
      <c r="B1593" s="128"/>
      <c r="C1593" s="19" t="s">
        <v>1513</v>
      </c>
      <c r="D1593" s="19" t="s">
        <v>1522</v>
      </c>
      <c r="E1593" s="19" t="s">
        <v>1522</v>
      </c>
      <c r="F1593" s="19" t="s">
        <v>1513</v>
      </c>
      <c r="G1593" s="19" t="s">
        <v>1536</v>
      </c>
      <c r="H1593" s="19" t="s">
        <v>1516</v>
      </c>
      <c r="I1593" s="19" t="s">
        <v>1524</v>
      </c>
      <c r="J1593" s="19" t="s">
        <v>9997</v>
      </c>
      <c r="K1593" s="21" t="s">
        <v>5737</v>
      </c>
      <c r="L1593" s="19" t="str">
        <f t="shared" si="48"/>
        <v>A</v>
      </c>
      <c r="M1593" s="19">
        <f t="shared" si="49"/>
        <v>7</v>
      </c>
      <c r="N1593" s="20"/>
      <c r="O1593" s="1" t="s">
        <v>2521</v>
      </c>
      <c r="P1593" s="1"/>
      <c r="Q1593" s="33"/>
      <c r="R1593" s="112" t="s">
        <v>157</v>
      </c>
      <c r="S1593" s="7" t="str">
        <f>EMENTARIO[[#This Row],[NR]]&amp;" - "&amp;EMENTARIO[[#This Row],[Especificação]]</f>
        <v>1.2.2.1.13.0.5 - Adicional à Contribuição Previdenciária sobre a Folha - CIDE Reforma Agrária - Multas</v>
      </c>
    </row>
    <row r="1594" spans="2:19" ht="30" x14ac:dyDescent="0.25">
      <c r="B1594" s="128"/>
      <c r="C1594" s="19" t="s">
        <v>1513</v>
      </c>
      <c r="D1594" s="19" t="s">
        <v>1522</v>
      </c>
      <c r="E1594" s="19" t="s">
        <v>1522</v>
      </c>
      <c r="F1594" s="19" t="s">
        <v>1513</v>
      </c>
      <c r="G1594" s="19" t="s">
        <v>1536</v>
      </c>
      <c r="H1594" s="19" t="s">
        <v>1516</v>
      </c>
      <c r="I1594" s="19" t="s">
        <v>1518</v>
      </c>
      <c r="J1594" s="19" t="s">
        <v>9998</v>
      </c>
      <c r="K1594" s="21" t="s">
        <v>5738</v>
      </c>
      <c r="L1594" s="19" t="str">
        <f t="shared" si="48"/>
        <v>A</v>
      </c>
      <c r="M1594" s="19">
        <f t="shared" si="49"/>
        <v>7</v>
      </c>
      <c r="N1594" s="20" t="s">
        <v>51</v>
      </c>
      <c r="O1594" s="1" t="s">
        <v>2521</v>
      </c>
      <c r="P1594" s="1"/>
      <c r="Q1594" s="33"/>
      <c r="R1594" s="112" t="s">
        <v>157</v>
      </c>
      <c r="S1594" s="7" t="str">
        <f>EMENTARIO[[#This Row],[NR]]&amp;" - "&amp;EMENTARIO[[#This Row],[Especificação]]</f>
        <v>1.2.2.1.13.0.6 - Adicional à Contribuição Previdenciária sobre a Folha - CIDE Reforma Agrária - Juros de Mora</v>
      </c>
    </row>
    <row r="1595" spans="2:19" ht="30" x14ac:dyDescent="0.25">
      <c r="B1595" s="128"/>
      <c r="C1595" s="19" t="s">
        <v>1513</v>
      </c>
      <c r="D1595" s="19" t="s">
        <v>1522</v>
      </c>
      <c r="E1595" s="19" t="s">
        <v>1522</v>
      </c>
      <c r="F1595" s="19" t="s">
        <v>1513</v>
      </c>
      <c r="G1595" s="19" t="s">
        <v>1536</v>
      </c>
      <c r="H1595" s="19" t="s">
        <v>1516</v>
      </c>
      <c r="I1595" s="19" t="s">
        <v>1520</v>
      </c>
      <c r="J1595" s="19" t="s">
        <v>9999</v>
      </c>
      <c r="K1595" s="21" t="s">
        <v>5739</v>
      </c>
      <c r="L1595" s="19" t="str">
        <f t="shared" si="48"/>
        <v>A</v>
      </c>
      <c r="M1595" s="19">
        <f t="shared" si="49"/>
        <v>7</v>
      </c>
      <c r="N1595" s="20" t="s">
        <v>51</v>
      </c>
      <c r="O1595" s="1" t="s">
        <v>2521</v>
      </c>
      <c r="P1595" s="1"/>
      <c r="Q1595" s="33"/>
      <c r="R1595" s="112" t="s">
        <v>157</v>
      </c>
      <c r="S1595" s="7" t="str">
        <f>EMENTARIO[[#This Row],[NR]]&amp;" - "&amp;EMENTARIO[[#This Row],[Especificação]]</f>
        <v>1.2.2.1.13.0.7 - Adicional à Contribuição Previdenciária sobre a Folha - CIDE Reforma Agrária - Dívida Ativa - Multas da Dívida Ativa</v>
      </c>
    </row>
    <row r="1596" spans="2:19" ht="30" x14ac:dyDescent="0.25">
      <c r="B1596" s="128"/>
      <c r="C1596" s="19" t="s">
        <v>1513</v>
      </c>
      <c r="D1596" s="19" t="s">
        <v>1522</v>
      </c>
      <c r="E1596" s="19" t="s">
        <v>1522</v>
      </c>
      <c r="F1596" s="19" t="s">
        <v>1513</v>
      </c>
      <c r="G1596" s="19" t="s">
        <v>1536</v>
      </c>
      <c r="H1596" s="19" t="s">
        <v>1516</v>
      </c>
      <c r="I1596" s="19" t="s">
        <v>1521</v>
      </c>
      <c r="J1596" s="19" t="s">
        <v>10000</v>
      </c>
      <c r="K1596" s="21" t="s">
        <v>5740</v>
      </c>
      <c r="L1596" s="19" t="str">
        <f t="shared" si="48"/>
        <v>A</v>
      </c>
      <c r="M1596" s="19">
        <f t="shared" si="49"/>
        <v>7</v>
      </c>
      <c r="N1596" s="20" t="s">
        <v>51</v>
      </c>
      <c r="O1596" s="1" t="s">
        <v>2521</v>
      </c>
      <c r="P1596" s="1"/>
      <c r="Q1596" s="33"/>
      <c r="R1596" s="112" t="s">
        <v>157</v>
      </c>
      <c r="S1596" s="7" t="str">
        <f>EMENTARIO[[#This Row],[NR]]&amp;" - "&amp;EMENTARIO[[#This Row],[Especificação]]</f>
        <v>1.2.2.1.13.0.8 - Adicional à Contribuição Previdenciária sobre a Folha - CIDE Reforma Agrária - Juros de Mora da Dívida Ativa</v>
      </c>
    </row>
    <row r="1597" spans="2:19" x14ac:dyDescent="0.25">
      <c r="B1597" s="7"/>
      <c r="C1597" s="19" t="s">
        <v>1513</v>
      </c>
      <c r="D1597" s="19" t="s">
        <v>1522</v>
      </c>
      <c r="E1597" s="19" t="s">
        <v>1522</v>
      </c>
      <c r="F1597" s="19" t="s">
        <v>1513</v>
      </c>
      <c r="G1597" s="19" t="s">
        <v>1537</v>
      </c>
      <c r="H1597" s="19" t="s">
        <v>1516</v>
      </c>
      <c r="I1597" s="19" t="s">
        <v>1516</v>
      </c>
      <c r="J1597" s="19" t="s">
        <v>10001</v>
      </c>
      <c r="K1597" s="21" t="s">
        <v>3271</v>
      </c>
      <c r="L1597" s="19" t="str">
        <f t="shared" si="48"/>
        <v>S</v>
      </c>
      <c r="M1597" s="19">
        <f t="shared" si="49"/>
        <v>5</v>
      </c>
      <c r="N1597" s="20"/>
      <c r="O1597" s="1" t="s">
        <v>3272</v>
      </c>
      <c r="P1597" s="1"/>
      <c r="Q1597" s="33"/>
      <c r="R1597" s="112" t="s">
        <v>157</v>
      </c>
      <c r="S1597" s="7" t="str">
        <f>EMENTARIO[[#This Row],[NR]]&amp;" - "&amp;EMENTARIO[[#This Row],[Especificação]]</f>
        <v>1.2.2.1.50.0.0 - Contribuições Econômicas sobre Commodities</v>
      </c>
    </row>
    <row r="1598" spans="2:19" ht="30" x14ac:dyDescent="0.25">
      <c r="B1598" s="174"/>
      <c r="C1598" s="19" t="s">
        <v>1513</v>
      </c>
      <c r="D1598" s="19" t="s">
        <v>1522</v>
      </c>
      <c r="E1598" s="19" t="s">
        <v>1522</v>
      </c>
      <c r="F1598" s="19" t="s">
        <v>1513</v>
      </c>
      <c r="G1598" s="19" t="s">
        <v>1537</v>
      </c>
      <c r="H1598" s="19" t="s">
        <v>1513</v>
      </c>
      <c r="I1598" s="19" t="s">
        <v>1516</v>
      </c>
      <c r="J1598" s="19" t="s">
        <v>10002</v>
      </c>
      <c r="K1598" s="21" t="s">
        <v>3273</v>
      </c>
      <c r="L1598" s="19" t="str">
        <f t="shared" si="48"/>
        <v>S</v>
      </c>
      <c r="M1598" s="19">
        <f t="shared" si="49"/>
        <v>6</v>
      </c>
      <c r="N1598" s="20" t="s">
        <v>45</v>
      </c>
      <c r="O1598" s="1" t="s">
        <v>3274</v>
      </c>
      <c r="P1598" s="1"/>
      <c r="Q1598" s="33"/>
      <c r="R1598" s="112" t="s">
        <v>157</v>
      </c>
      <c r="S1598" s="7" t="str">
        <f>EMENTARIO[[#This Row],[NR]]&amp;" - "&amp;EMENTARIO[[#This Row],[Especificação]]</f>
        <v>1.2.2.1.50.1.0 - Contribuição Econômica destinada ao Fethab</v>
      </c>
    </row>
    <row r="1599" spans="2:19" ht="44.25" customHeight="1" x14ac:dyDescent="0.25">
      <c r="B1599" s="7"/>
      <c r="C1599" s="19" t="s">
        <v>1513</v>
      </c>
      <c r="D1599" s="19" t="s">
        <v>1522</v>
      </c>
      <c r="E1599" s="19" t="s">
        <v>1522</v>
      </c>
      <c r="F1599" s="19" t="s">
        <v>1513</v>
      </c>
      <c r="G1599" s="19" t="s">
        <v>1537</v>
      </c>
      <c r="H1599" s="19" t="s">
        <v>1513</v>
      </c>
      <c r="I1599" s="19" t="s">
        <v>1513</v>
      </c>
      <c r="J1599" s="19" t="s">
        <v>10003</v>
      </c>
      <c r="K1599" s="21" t="s">
        <v>5741</v>
      </c>
      <c r="L1599" s="19" t="str">
        <f t="shared" si="48"/>
        <v>A</v>
      </c>
      <c r="M1599" s="19">
        <f t="shared" si="49"/>
        <v>7</v>
      </c>
      <c r="N1599" s="20" t="s">
        <v>45</v>
      </c>
      <c r="O1599" s="1" t="s">
        <v>2521</v>
      </c>
      <c r="P1599" s="1"/>
      <c r="Q1599" s="33"/>
      <c r="R1599" s="112" t="s">
        <v>157</v>
      </c>
      <c r="S1599" s="7" t="str">
        <f>EMENTARIO[[#This Row],[NR]]&amp;" - "&amp;EMENTARIO[[#This Row],[Especificação]]</f>
        <v>1.2.2.1.50.1.1 - Contribuição Econômica destinada ao Fethab - Principal</v>
      </c>
    </row>
    <row r="1600" spans="2:19" ht="44.25" customHeight="1" x14ac:dyDescent="0.25">
      <c r="B1600" s="7"/>
      <c r="C1600" s="19" t="s">
        <v>1513</v>
      </c>
      <c r="D1600" s="19" t="s">
        <v>1522</v>
      </c>
      <c r="E1600" s="19" t="s">
        <v>1522</v>
      </c>
      <c r="F1600" s="19" t="s">
        <v>1513</v>
      </c>
      <c r="G1600" s="19" t="s">
        <v>1537</v>
      </c>
      <c r="H1600" s="19" t="s">
        <v>1513</v>
      </c>
      <c r="I1600" s="19" t="s">
        <v>1522</v>
      </c>
      <c r="J1600" s="19" t="s">
        <v>10004</v>
      </c>
      <c r="K1600" s="21" t="s">
        <v>5742</v>
      </c>
      <c r="L1600" s="19" t="str">
        <f t="shared" si="48"/>
        <v>A</v>
      </c>
      <c r="M1600" s="19">
        <f t="shared" si="49"/>
        <v>7</v>
      </c>
      <c r="N1600" s="20" t="s">
        <v>45</v>
      </c>
      <c r="O1600" s="1" t="s">
        <v>2521</v>
      </c>
      <c r="P1600" s="1"/>
      <c r="Q1600" s="33"/>
      <c r="R1600" s="112" t="s">
        <v>157</v>
      </c>
      <c r="S1600" s="7" t="str">
        <f>EMENTARIO[[#This Row],[NR]]&amp;" - "&amp;EMENTARIO[[#This Row],[Especificação]]</f>
        <v>1.2.2.1.50.1.2 - Contribuição Econômica destinada ao Fethab - Multas e Juros de Mora</v>
      </c>
    </row>
    <row r="1601" spans="2:19" x14ac:dyDescent="0.25">
      <c r="B1601" s="7"/>
      <c r="C1601" s="19" t="s">
        <v>1513</v>
      </c>
      <c r="D1601" s="19" t="s">
        <v>1522</v>
      </c>
      <c r="E1601" s="19" t="s">
        <v>1522</v>
      </c>
      <c r="F1601" s="19" t="s">
        <v>1513</v>
      </c>
      <c r="G1601" s="19" t="s">
        <v>1537</v>
      </c>
      <c r="H1601" s="19" t="s">
        <v>1513</v>
      </c>
      <c r="I1601" s="19" t="s">
        <v>1514</v>
      </c>
      <c r="J1601" s="19" t="s">
        <v>10005</v>
      </c>
      <c r="K1601" s="21" t="s">
        <v>5743</v>
      </c>
      <c r="L1601" s="19" t="str">
        <f t="shared" si="48"/>
        <v>A</v>
      </c>
      <c r="M1601" s="19">
        <f t="shared" si="49"/>
        <v>7</v>
      </c>
      <c r="N1601" s="20" t="s">
        <v>55</v>
      </c>
      <c r="O1601" s="1" t="s">
        <v>2521</v>
      </c>
      <c r="P1601" s="1"/>
      <c r="Q1601" s="33"/>
      <c r="R1601" s="112" t="s">
        <v>157</v>
      </c>
      <c r="S1601" s="7" t="str">
        <f>EMENTARIO[[#This Row],[NR]]&amp;" - "&amp;EMENTARIO[[#This Row],[Especificação]]</f>
        <v>1.2.2.1.50.1.3 - Contribuição Econômica destinada ao Fethab - Dívida Ativa</v>
      </c>
    </row>
    <row r="1602" spans="2:19" ht="30" x14ac:dyDescent="0.25">
      <c r="B1602" s="7"/>
      <c r="C1602" s="19" t="s">
        <v>1513</v>
      </c>
      <c r="D1602" s="19" t="s">
        <v>1522</v>
      </c>
      <c r="E1602" s="19" t="s">
        <v>1522</v>
      </c>
      <c r="F1602" s="19" t="s">
        <v>1513</v>
      </c>
      <c r="G1602" s="19" t="s">
        <v>1537</v>
      </c>
      <c r="H1602" s="19" t="s">
        <v>1513</v>
      </c>
      <c r="I1602" s="19" t="s">
        <v>1523</v>
      </c>
      <c r="J1602" s="19" t="s">
        <v>10006</v>
      </c>
      <c r="K1602" s="21" t="s">
        <v>5744</v>
      </c>
      <c r="L1602" s="19" t="str">
        <f t="shared" si="48"/>
        <v>A</v>
      </c>
      <c r="M1602" s="19">
        <f t="shared" si="49"/>
        <v>7</v>
      </c>
      <c r="N1602" s="20" t="s">
        <v>55</v>
      </c>
      <c r="O1602" s="1" t="s">
        <v>2521</v>
      </c>
      <c r="P1602" s="1"/>
      <c r="Q1602" s="33"/>
      <c r="R1602" s="112" t="s">
        <v>157</v>
      </c>
      <c r="S1602" s="7" t="str">
        <f>EMENTARIO[[#This Row],[NR]]&amp;" - "&amp;EMENTARIO[[#This Row],[Especificação]]</f>
        <v>1.2.2.1.50.1.4 - Contribuição Econômica destinada ao Fethab - Dívida Ativa - Multas e Juros de Mora da Dívida Ativa</v>
      </c>
    </row>
    <row r="1603" spans="2:19" x14ac:dyDescent="0.25">
      <c r="B1603" s="174"/>
      <c r="C1603" s="19" t="s">
        <v>1513</v>
      </c>
      <c r="D1603" s="19" t="s">
        <v>1522</v>
      </c>
      <c r="E1603" s="19" t="s">
        <v>1522</v>
      </c>
      <c r="F1603" s="19" t="s">
        <v>1513</v>
      </c>
      <c r="G1603" s="19" t="s">
        <v>1537</v>
      </c>
      <c r="H1603" s="19" t="s">
        <v>1513</v>
      </c>
      <c r="I1603" s="19" t="s">
        <v>1524</v>
      </c>
      <c r="J1603" s="19" t="s">
        <v>10007</v>
      </c>
      <c r="K1603" s="21" t="s">
        <v>5745</v>
      </c>
      <c r="L1603" s="19" t="str">
        <f t="shared" si="48"/>
        <v>A</v>
      </c>
      <c r="M1603" s="19">
        <f t="shared" si="49"/>
        <v>7</v>
      </c>
      <c r="N1603" s="20" t="s">
        <v>55</v>
      </c>
      <c r="O1603" s="1" t="s">
        <v>2521</v>
      </c>
      <c r="P1603" s="1"/>
      <c r="Q1603" s="33"/>
      <c r="R1603" s="112" t="s">
        <v>157</v>
      </c>
      <c r="S1603" s="7" t="str">
        <f>EMENTARIO[[#This Row],[NR]]&amp;" - "&amp;EMENTARIO[[#This Row],[Especificação]]</f>
        <v>1.2.2.1.50.1.5 - Contribuição Econômica destinada ao Fethab - Multas</v>
      </c>
    </row>
    <row r="1604" spans="2:19" x14ac:dyDescent="0.25">
      <c r="B1604" s="128"/>
      <c r="C1604" s="19" t="s">
        <v>1513</v>
      </c>
      <c r="D1604" s="19" t="s">
        <v>1522</v>
      </c>
      <c r="E1604" s="19" t="s">
        <v>1522</v>
      </c>
      <c r="F1604" s="19" t="s">
        <v>1513</v>
      </c>
      <c r="G1604" s="19" t="s">
        <v>1537</v>
      </c>
      <c r="H1604" s="19" t="s">
        <v>1513</v>
      </c>
      <c r="I1604" s="19" t="s">
        <v>1518</v>
      </c>
      <c r="J1604" s="19" t="s">
        <v>10008</v>
      </c>
      <c r="K1604" s="21" t="s">
        <v>5746</v>
      </c>
      <c r="L1604" s="19" t="str">
        <f t="shared" ref="L1604:L1667" si="50">IF(M1604 &lt; M1605,"S","A")</f>
        <v>A</v>
      </c>
      <c r="M1604" s="19">
        <f t="shared" ref="M1604:M1667" si="51">IF(VALUE(I1604)&gt;0,7,IF(VALUE(H1604)&gt;0,6,IF(VALUE(G1604)&gt;0,5,IF(VALUE(F1604)&gt;0,4,IF(VALUE(E1604)&gt;0,3,IF(VALUE(D1604)&gt;0,2,1))))))</f>
        <v>7</v>
      </c>
      <c r="N1604" s="20" t="s">
        <v>55</v>
      </c>
      <c r="O1604" s="1" t="s">
        <v>2521</v>
      </c>
      <c r="P1604" s="1"/>
      <c r="Q1604" s="33"/>
      <c r="R1604" s="112" t="s">
        <v>157</v>
      </c>
      <c r="S1604" s="7" t="str">
        <f>EMENTARIO[[#This Row],[NR]]&amp;" - "&amp;EMENTARIO[[#This Row],[Especificação]]</f>
        <v>1.2.2.1.50.1.6 - Contribuição Econômica destinada ao Fethab - Juros de Mora</v>
      </c>
    </row>
    <row r="1605" spans="2:19" ht="30" x14ac:dyDescent="0.25">
      <c r="B1605" s="128"/>
      <c r="C1605" s="19" t="s">
        <v>1513</v>
      </c>
      <c r="D1605" s="19" t="s">
        <v>1522</v>
      </c>
      <c r="E1605" s="19" t="s">
        <v>1522</v>
      </c>
      <c r="F1605" s="19" t="s">
        <v>1513</v>
      </c>
      <c r="G1605" s="19" t="s">
        <v>1537</v>
      </c>
      <c r="H1605" s="19" t="s">
        <v>1513</v>
      </c>
      <c r="I1605" s="19" t="s">
        <v>1520</v>
      </c>
      <c r="J1605" s="19" t="s">
        <v>10009</v>
      </c>
      <c r="K1605" s="21" t="s">
        <v>5747</v>
      </c>
      <c r="L1605" s="19" t="str">
        <f t="shared" si="50"/>
        <v>A</v>
      </c>
      <c r="M1605" s="19">
        <f t="shared" si="51"/>
        <v>7</v>
      </c>
      <c r="N1605" s="20" t="s">
        <v>55</v>
      </c>
      <c r="O1605" s="1" t="s">
        <v>2521</v>
      </c>
      <c r="P1605" s="1"/>
      <c r="Q1605" s="33"/>
      <c r="R1605" s="112" t="s">
        <v>157</v>
      </c>
      <c r="S1605" s="7" t="str">
        <f>EMENTARIO[[#This Row],[NR]]&amp;" - "&amp;EMENTARIO[[#This Row],[Especificação]]</f>
        <v>1.2.2.1.50.1.7 - Contribuição Econômica destinada ao Fethab - Dívida Ativa - Multas da Dívida Ativa</v>
      </c>
    </row>
    <row r="1606" spans="2:19" x14ac:dyDescent="0.25">
      <c r="B1606" s="131"/>
      <c r="C1606" s="19" t="s">
        <v>1513</v>
      </c>
      <c r="D1606" s="19" t="s">
        <v>1522</v>
      </c>
      <c r="E1606" s="19" t="s">
        <v>1522</v>
      </c>
      <c r="F1606" s="19" t="s">
        <v>1513</v>
      </c>
      <c r="G1606" s="19" t="s">
        <v>1537</v>
      </c>
      <c r="H1606" s="19" t="s">
        <v>1513</v>
      </c>
      <c r="I1606" s="19" t="s">
        <v>1521</v>
      </c>
      <c r="J1606" s="19" t="s">
        <v>10010</v>
      </c>
      <c r="K1606" s="21" t="s">
        <v>5748</v>
      </c>
      <c r="L1606" s="19" t="str">
        <f t="shared" si="50"/>
        <v>A</v>
      </c>
      <c r="M1606" s="19">
        <f t="shared" si="51"/>
        <v>7</v>
      </c>
      <c r="N1606" s="20" t="s">
        <v>55</v>
      </c>
      <c r="O1606" s="1" t="s">
        <v>2521</v>
      </c>
      <c r="P1606" s="1"/>
      <c r="Q1606" s="33"/>
      <c r="R1606" s="112" t="s">
        <v>157</v>
      </c>
      <c r="S1606" s="7" t="str">
        <f>EMENTARIO[[#This Row],[NR]]&amp;" - "&amp;EMENTARIO[[#This Row],[Especificação]]</f>
        <v>1.2.2.1.50.1.8 - Contribuição Econômica destinada ao Fethab - Juros de Mora da Dívida Ativa</v>
      </c>
    </row>
    <row r="1607" spans="2:19" x14ac:dyDescent="0.25">
      <c r="B1607" s="7"/>
      <c r="C1607" s="19" t="s">
        <v>1513</v>
      </c>
      <c r="D1607" s="19" t="s">
        <v>1522</v>
      </c>
      <c r="E1607" s="19" t="s">
        <v>1522</v>
      </c>
      <c r="F1607" s="19" t="s">
        <v>1513</v>
      </c>
      <c r="G1607" s="19" t="s">
        <v>1529</v>
      </c>
      <c r="H1607" s="19" t="s">
        <v>1516</v>
      </c>
      <c r="I1607" s="19" t="s">
        <v>1516</v>
      </c>
      <c r="J1607" s="19" t="s">
        <v>10011</v>
      </c>
      <c r="K1607" s="21" t="s">
        <v>180</v>
      </c>
      <c r="L1607" s="19" t="str">
        <f t="shared" si="50"/>
        <v>S</v>
      </c>
      <c r="M1607" s="19">
        <f t="shared" si="51"/>
        <v>5</v>
      </c>
      <c r="N1607" s="20" t="s">
        <v>55</v>
      </c>
      <c r="O1607" s="1" t="s">
        <v>181</v>
      </c>
      <c r="P1607" s="1"/>
      <c r="Q1607" s="33"/>
      <c r="R1607" s="112" t="s">
        <v>157</v>
      </c>
      <c r="S1607" s="7" t="str">
        <f>EMENTARIO[[#This Row],[NR]]&amp;" - "&amp;EMENTARIO[[#This Row],[Especificação]]</f>
        <v>1.2.2.1.99.0.0 - Outras Contribuições Econômicas</v>
      </c>
    </row>
    <row r="1608" spans="2:19" ht="75" x14ac:dyDescent="0.25">
      <c r="B1608" s="174"/>
      <c r="C1608" s="19" t="s">
        <v>1513</v>
      </c>
      <c r="D1608" s="19" t="s">
        <v>1522</v>
      </c>
      <c r="E1608" s="19" t="s">
        <v>1522</v>
      </c>
      <c r="F1608" s="19" t="s">
        <v>1513</v>
      </c>
      <c r="G1608" s="19" t="s">
        <v>1529</v>
      </c>
      <c r="H1608" s="19" t="s">
        <v>1513</v>
      </c>
      <c r="I1608" s="19" t="s">
        <v>1516</v>
      </c>
      <c r="J1608" s="19" t="s">
        <v>10012</v>
      </c>
      <c r="K1608" s="21" t="s">
        <v>182</v>
      </c>
      <c r="L1608" s="19" t="str">
        <f t="shared" si="50"/>
        <v>S</v>
      </c>
      <c r="M1608" s="19">
        <f t="shared" si="51"/>
        <v>6</v>
      </c>
      <c r="N1608" s="20" t="s">
        <v>55</v>
      </c>
      <c r="O1608" s="1" t="s">
        <v>183</v>
      </c>
      <c r="P1608" s="1"/>
      <c r="Q1608" s="33"/>
      <c r="R1608" s="112" t="s">
        <v>157</v>
      </c>
      <c r="S1608" s="7" t="str">
        <f>EMENTARIO[[#This Row],[NR]]&amp;" - "&amp;EMENTARIO[[#This Row],[Especificação]]</f>
        <v>1.2.2.1.99.1.0 - Outras Contribuições Econômicas – Não Arrecadadas e Não Projetadas pela RFB</v>
      </c>
    </row>
    <row r="1609" spans="2:19" ht="30" x14ac:dyDescent="0.25">
      <c r="B1609" s="7"/>
      <c r="C1609" s="19" t="s">
        <v>1513</v>
      </c>
      <c r="D1609" s="19" t="s">
        <v>1522</v>
      </c>
      <c r="E1609" s="19" t="s">
        <v>1522</v>
      </c>
      <c r="F1609" s="19" t="s">
        <v>1513</v>
      </c>
      <c r="G1609" s="19" t="s">
        <v>1529</v>
      </c>
      <c r="H1609" s="19" t="s">
        <v>1513</v>
      </c>
      <c r="I1609" s="19" t="s">
        <v>1513</v>
      </c>
      <c r="J1609" s="19" t="s">
        <v>10013</v>
      </c>
      <c r="K1609" s="21" t="s">
        <v>5749</v>
      </c>
      <c r="L1609" s="19" t="str">
        <f t="shared" si="50"/>
        <v>A</v>
      </c>
      <c r="M1609" s="19">
        <f t="shared" si="51"/>
        <v>7</v>
      </c>
      <c r="N1609" s="20" t="s">
        <v>55</v>
      </c>
      <c r="O1609" s="1" t="s">
        <v>2521</v>
      </c>
      <c r="P1609" s="1"/>
      <c r="Q1609" s="33"/>
      <c r="R1609" s="112" t="s">
        <v>157</v>
      </c>
      <c r="S1609" s="7" t="str">
        <f>EMENTARIO[[#This Row],[NR]]&amp;" - "&amp;EMENTARIO[[#This Row],[Especificação]]</f>
        <v>1.2.2.1.99.1.1 - Outras Contribuições Econômicas – Não Arrecadadas e Não Projetadas pela RFB - Principal</v>
      </c>
    </row>
    <row r="1610" spans="2:19" ht="30" x14ac:dyDescent="0.25">
      <c r="B1610" s="128"/>
      <c r="C1610" s="19" t="s">
        <v>1513</v>
      </c>
      <c r="D1610" s="19" t="s">
        <v>1522</v>
      </c>
      <c r="E1610" s="19" t="s">
        <v>1522</v>
      </c>
      <c r="F1610" s="19" t="s">
        <v>1513</v>
      </c>
      <c r="G1610" s="19" t="s">
        <v>1529</v>
      </c>
      <c r="H1610" s="19" t="s">
        <v>1513</v>
      </c>
      <c r="I1610" s="19" t="s">
        <v>1522</v>
      </c>
      <c r="J1610" s="19" t="s">
        <v>10014</v>
      </c>
      <c r="K1610" s="21" t="s">
        <v>5750</v>
      </c>
      <c r="L1610" s="19" t="str">
        <f t="shared" si="50"/>
        <v>A</v>
      </c>
      <c r="M1610" s="19">
        <f t="shared" si="51"/>
        <v>7</v>
      </c>
      <c r="N1610" s="20" t="s">
        <v>55</v>
      </c>
      <c r="O1610" s="1" t="s">
        <v>2521</v>
      </c>
      <c r="P1610" s="1"/>
      <c r="Q1610" s="33"/>
      <c r="R1610" s="112" t="s">
        <v>157</v>
      </c>
      <c r="S1610" s="7" t="str">
        <f>EMENTARIO[[#This Row],[NR]]&amp;" - "&amp;EMENTARIO[[#This Row],[Especificação]]</f>
        <v>1.2.2.1.99.1.2 - Outras Contribuições Econômicas – Não Arrecadadas e Não Projetadas pela RFB - Multas e Juros de Mora</v>
      </c>
    </row>
    <row r="1611" spans="2:19" ht="30" x14ac:dyDescent="0.25">
      <c r="B1611" s="128"/>
      <c r="C1611" s="19" t="s">
        <v>1513</v>
      </c>
      <c r="D1611" s="19" t="s">
        <v>1522</v>
      </c>
      <c r="E1611" s="19" t="s">
        <v>1522</v>
      </c>
      <c r="F1611" s="19" t="s">
        <v>1513</v>
      </c>
      <c r="G1611" s="19" t="s">
        <v>1529</v>
      </c>
      <c r="H1611" s="19" t="s">
        <v>1513</v>
      </c>
      <c r="I1611" s="19" t="s">
        <v>1514</v>
      </c>
      <c r="J1611" s="19" t="s">
        <v>10015</v>
      </c>
      <c r="K1611" s="21" t="s">
        <v>5751</v>
      </c>
      <c r="L1611" s="19" t="str">
        <f t="shared" si="50"/>
        <v>A</v>
      </c>
      <c r="M1611" s="19">
        <f t="shared" si="51"/>
        <v>7</v>
      </c>
      <c r="N1611" s="20" t="s">
        <v>55</v>
      </c>
      <c r="O1611" s="1" t="s">
        <v>2521</v>
      </c>
      <c r="P1611" s="1"/>
      <c r="Q1611" s="33"/>
      <c r="R1611" s="112" t="s">
        <v>157</v>
      </c>
      <c r="S1611" s="7" t="str">
        <f>EMENTARIO[[#This Row],[NR]]&amp;" - "&amp;EMENTARIO[[#This Row],[Especificação]]</f>
        <v>1.2.2.1.99.1.3 - Outras Contribuições Econômicas – Não Arrecadadas e Não Projetadas pela RFB - Dívida Ativa</v>
      </c>
    </row>
    <row r="1612" spans="2:19" ht="30" x14ac:dyDescent="0.25">
      <c r="B1612" s="7"/>
      <c r="C1612" s="19" t="s">
        <v>1513</v>
      </c>
      <c r="D1612" s="19" t="s">
        <v>1522</v>
      </c>
      <c r="E1612" s="19" t="s">
        <v>1522</v>
      </c>
      <c r="F1612" s="19" t="s">
        <v>1513</v>
      </c>
      <c r="G1612" s="19" t="s">
        <v>1529</v>
      </c>
      <c r="H1612" s="19" t="s">
        <v>1513</v>
      </c>
      <c r="I1612" s="19" t="s">
        <v>1523</v>
      </c>
      <c r="J1612" s="19" t="s">
        <v>10016</v>
      </c>
      <c r="K1612" s="21" t="s">
        <v>5752</v>
      </c>
      <c r="L1612" s="19" t="str">
        <f t="shared" si="50"/>
        <v>A</v>
      </c>
      <c r="M1612" s="19">
        <f t="shared" si="51"/>
        <v>7</v>
      </c>
      <c r="N1612" s="20" t="s">
        <v>55</v>
      </c>
      <c r="O1612" s="1" t="s">
        <v>2521</v>
      </c>
      <c r="P1612" s="1"/>
      <c r="Q1612" s="33"/>
      <c r="R1612" s="112" t="s">
        <v>157</v>
      </c>
      <c r="S1612" s="7" t="str">
        <f>EMENTARIO[[#This Row],[NR]]&amp;" - "&amp;EMENTARIO[[#This Row],[Especificação]]</f>
        <v>1.2.2.1.99.1.4 - Outras Contribuições Econômicas – Não Arrecadadas e Não Projetadas pela RFB - Dívida Ativa - Multas e Juros de Mora da Dívida Ativa</v>
      </c>
    </row>
    <row r="1613" spans="2:19" ht="30" x14ac:dyDescent="0.25">
      <c r="B1613" s="225"/>
      <c r="C1613" s="19" t="s">
        <v>1513</v>
      </c>
      <c r="D1613" s="19" t="s">
        <v>1522</v>
      </c>
      <c r="E1613" s="19" t="s">
        <v>1522</v>
      </c>
      <c r="F1613" s="19" t="s">
        <v>1513</v>
      </c>
      <c r="G1613" s="19" t="s">
        <v>1529</v>
      </c>
      <c r="H1613" s="19" t="s">
        <v>1513</v>
      </c>
      <c r="I1613" s="19" t="s">
        <v>1524</v>
      </c>
      <c r="J1613" s="19" t="s">
        <v>10017</v>
      </c>
      <c r="K1613" s="21" t="s">
        <v>5753</v>
      </c>
      <c r="L1613" s="19" t="str">
        <f t="shared" si="50"/>
        <v>A</v>
      </c>
      <c r="M1613" s="19">
        <f t="shared" si="51"/>
        <v>7</v>
      </c>
      <c r="N1613" s="20" t="s">
        <v>55</v>
      </c>
      <c r="O1613" s="1" t="s">
        <v>2521</v>
      </c>
      <c r="P1613" s="1"/>
      <c r="Q1613" s="33"/>
      <c r="R1613" s="112" t="s">
        <v>157</v>
      </c>
      <c r="S1613" s="7" t="str">
        <f>EMENTARIO[[#This Row],[NR]]&amp;" - "&amp;EMENTARIO[[#This Row],[Especificação]]</f>
        <v>1.2.2.1.99.1.5 - Outras Contribuições Econômicas – Não Arrecadadas e Não Projetadas pela RFB - Multas</v>
      </c>
    </row>
    <row r="1614" spans="2:19" ht="30" x14ac:dyDescent="0.25">
      <c r="B1614" s="225"/>
      <c r="C1614" s="19" t="s">
        <v>1513</v>
      </c>
      <c r="D1614" s="19" t="s">
        <v>1522</v>
      </c>
      <c r="E1614" s="19" t="s">
        <v>1522</v>
      </c>
      <c r="F1614" s="19" t="s">
        <v>1513</v>
      </c>
      <c r="G1614" s="19" t="s">
        <v>1529</v>
      </c>
      <c r="H1614" s="19" t="s">
        <v>1513</v>
      </c>
      <c r="I1614" s="19" t="s">
        <v>1518</v>
      </c>
      <c r="J1614" s="19" t="s">
        <v>10018</v>
      </c>
      <c r="K1614" s="21" t="s">
        <v>5754</v>
      </c>
      <c r="L1614" s="19" t="str">
        <f t="shared" si="50"/>
        <v>A</v>
      </c>
      <c r="M1614" s="19">
        <f t="shared" si="51"/>
        <v>7</v>
      </c>
      <c r="N1614" s="20" t="s">
        <v>55</v>
      </c>
      <c r="O1614" s="1" t="s">
        <v>2521</v>
      </c>
      <c r="P1614" s="1"/>
      <c r="Q1614" s="33"/>
      <c r="R1614" s="112" t="s">
        <v>157</v>
      </c>
      <c r="S1614" s="7" t="str">
        <f>EMENTARIO[[#This Row],[NR]]&amp;" - "&amp;EMENTARIO[[#This Row],[Especificação]]</f>
        <v>1.2.2.1.99.1.6 - Outras Contribuições Econômicas – Não Arrecadadas e Não Projetadas pela RFB - Juros de Mora</v>
      </c>
    </row>
    <row r="1615" spans="2:19" ht="30" x14ac:dyDescent="0.25">
      <c r="B1615" s="7"/>
      <c r="C1615" s="19" t="s">
        <v>1513</v>
      </c>
      <c r="D1615" s="19" t="s">
        <v>1522</v>
      </c>
      <c r="E1615" s="19" t="s">
        <v>1522</v>
      </c>
      <c r="F1615" s="19" t="s">
        <v>1513</v>
      </c>
      <c r="G1615" s="19" t="s">
        <v>1529</v>
      </c>
      <c r="H1615" s="19" t="s">
        <v>1513</v>
      </c>
      <c r="I1615" s="19" t="s">
        <v>1520</v>
      </c>
      <c r="J1615" s="19" t="s">
        <v>10019</v>
      </c>
      <c r="K1615" s="21" t="s">
        <v>5755</v>
      </c>
      <c r="L1615" s="19" t="str">
        <f t="shared" si="50"/>
        <v>A</v>
      </c>
      <c r="M1615" s="19">
        <f t="shared" si="51"/>
        <v>7</v>
      </c>
      <c r="N1615" s="20" t="s">
        <v>55</v>
      </c>
      <c r="O1615" s="1" t="s">
        <v>2521</v>
      </c>
      <c r="P1615" s="1"/>
      <c r="Q1615" s="33"/>
      <c r="R1615" s="112" t="s">
        <v>157</v>
      </c>
      <c r="S1615" s="7" t="str">
        <f>EMENTARIO[[#This Row],[NR]]&amp;" - "&amp;EMENTARIO[[#This Row],[Especificação]]</f>
        <v>1.2.2.1.99.1.7 - Outras Contribuições Econômicas – Não Arrecadadas e Não Projetadas pela RFB - Dívida Ativa - Multas da Dívida Ativa</v>
      </c>
    </row>
    <row r="1616" spans="2:19" ht="30" x14ac:dyDescent="0.25">
      <c r="B1616" s="128"/>
      <c r="C1616" s="19" t="s">
        <v>1513</v>
      </c>
      <c r="D1616" s="19" t="s">
        <v>1522</v>
      </c>
      <c r="E1616" s="19" t="s">
        <v>1522</v>
      </c>
      <c r="F1616" s="19" t="s">
        <v>1513</v>
      </c>
      <c r="G1616" s="19" t="s">
        <v>1529</v>
      </c>
      <c r="H1616" s="19" t="s">
        <v>1513</v>
      </c>
      <c r="I1616" s="19" t="s">
        <v>1521</v>
      </c>
      <c r="J1616" s="19" t="s">
        <v>10020</v>
      </c>
      <c r="K1616" s="21" t="s">
        <v>5756</v>
      </c>
      <c r="L1616" s="19" t="str">
        <f t="shared" si="50"/>
        <v>A</v>
      </c>
      <c r="M1616" s="19">
        <f t="shared" si="51"/>
        <v>7</v>
      </c>
      <c r="N1616" s="20" t="s">
        <v>55</v>
      </c>
      <c r="O1616" s="1" t="s">
        <v>2521</v>
      </c>
      <c r="P1616" s="1"/>
      <c r="Q1616" s="33"/>
      <c r="R1616" s="112" t="s">
        <v>157</v>
      </c>
      <c r="S1616" s="7" t="str">
        <f>EMENTARIO[[#This Row],[NR]]&amp;" - "&amp;EMENTARIO[[#This Row],[Especificação]]</f>
        <v>1.2.2.1.99.1.8 - Outras Contribuições Econômicas – Não Arrecadadas e Não Projetadas pela RFB - Juros de Mora da Dívida Ativa</v>
      </c>
    </row>
    <row r="1617" spans="2:19" ht="75" x14ac:dyDescent="0.25">
      <c r="B1617" s="7"/>
      <c r="C1617" s="19" t="s">
        <v>1513</v>
      </c>
      <c r="D1617" s="19" t="s">
        <v>1522</v>
      </c>
      <c r="E1617" s="19" t="s">
        <v>1522</v>
      </c>
      <c r="F1617" s="19" t="s">
        <v>1513</v>
      </c>
      <c r="G1617" s="19" t="s">
        <v>1529</v>
      </c>
      <c r="H1617" s="19" t="s">
        <v>1522</v>
      </c>
      <c r="I1617" s="19" t="s">
        <v>1516</v>
      </c>
      <c r="J1617" s="19" t="s">
        <v>10021</v>
      </c>
      <c r="K1617" s="21" t="s">
        <v>3275</v>
      </c>
      <c r="L1617" s="19" t="str">
        <f t="shared" si="50"/>
        <v>S</v>
      </c>
      <c r="M1617" s="19">
        <f t="shared" si="51"/>
        <v>6</v>
      </c>
      <c r="N1617" s="20" t="s">
        <v>55</v>
      </c>
      <c r="O1617" s="36" t="s">
        <v>3276</v>
      </c>
      <c r="P1617" s="1"/>
      <c r="Q1617" s="33"/>
      <c r="R1617" s="112" t="s">
        <v>157</v>
      </c>
      <c r="S1617" s="7" t="str">
        <f>EMENTARIO[[#This Row],[NR]]&amp;" - "&amp;EMENTARIO[[#This Row],[Especificação]]</f>
        <v>1.2.2.1.99.2.0 - Outras Contribuições Econômicas – Arrecadadas e Projetadas pela RFB</v>
      </c>
    </row>
    <row r="1618" spans="2:19" ht="30" x14ac:dyDescent="0.25">
      <c r="B1618" s="7"/>
      <c r="C1618" s="19" t="s">
        <v>1513</v>
      </c>
      <c r="D1618" s="19" t="s">
        <v>1522</v>
      </c>
      <c r="E1618" s="19" t="s">
        <v>1522</v>
      </c>
      <c r="F1618" s="19" t="s">
        <v>1513</v>
      </c>
      <c r="G1618" s="19" t="s">
        <v>1529</v>
      </c>
      <c r="H1618" s="19" t="s">
        <v>1522</v>
      </c>
      <c r="I1618" s="19" t="s">
        <v>1513</v>
      </c>
      <c r="J1618" s="19" t="s">
        <v>10022</v>
      </c>
      <c r="K1618" s="21" t="s">
        <v>5757</v>
      </c>
      <c r="L1618" s="19" t="str">
        <f t="shared" si="50"/>
        <v>A</v>
      </c>
      <c r="M1618" s="19">
        <f t="shared" si="51"/>
        <v>7</v>
      </c>
      <c r="N1618" s="20" t="s">
        <v>55</v>
      </c>
      <c r="O1618" s="1" t="s">
        <v>2521</v>
      </c>
      <c r="P1618" s="1"/>
      <c r="Q1618" s="33"/>
      <c r="R1618" s="112" t="s">
        <v>157</v>
      </c>
      <c r="S1618" s="7" t="str">
        <f>EMENTARIO[[#This Row],[NR]]&amp;" - "&amp;EMENTARIO[[#This Row],[Especificação]]</f>
        <v>1.2.2.1.99.2.1 - Outras Contribuições Econômicas – Arrecadadas e Projetadas pela RFB - Principal</v>
      </c>
    </row>
    <row r="1619" spans="2:19" ht="30" x14ac:dyDescent="0.25">
      <c r="B1619" s="7"/>
      <c r="C1619" s="19" t="s">
        <v>1513</v>
      </c>
      <c r="D1619" s="19" t="s">
        <v>1522</v>
      </c>
      <c r="E1619" s="19" t="s">
        <v>1522</v>
      </c>
      <c r="F1619" s="19" t="s">
        <v>1513</v>
      </c>
      <c r="G1619" s="19" t="s">
        <v>1529</v>
      </c>
      <c r="H1619" s="19" t="s">
        <v>1522</v>
      </c>
      <c r="I1619" s="19" t="s">
        <v>1522</v>
      </c>
      <c r="J1619" s="19" t="s">
        <v>10023</v>
      </c>
      <c r="K1619" s="1" t="s">
        <v>5758</v>
      </c>
      <c r="L1619" s="19" t="str">
        <f t="shared" si="50"/>
        <v>A</v>
      </c>
      <c r="M1619" s="19">
        <f t="shared" si="51"/>
        <v>7</v>
      </c>
      <c r="N1619" s="20" t="s">
        <v>55</v>
      </c>
      <c r="O1619" s="1" t="s">
        <v>2521</v>
      </c>
      <c r="P1619" s="1"/>
      <c r="Q1619" s="33"/>
      <c r="R1619" s="112" t="s">
        <v>157</v>
      </c>
      <c r="S1619" s="7" t="str">
        <f>EMENTARIO[[#This Row],[NR]]&amp;" - "&amp;EMENTARIO[[#This Row],[Especificação]]</f>
        <v>1.2.2.1.99.2.2 - Outras Contribuições Econômicas – Arrecadadas e Projetadas pela RFB - Multas e Juros de Mora</v>
      </c>
    </row>
    <row r="1620" spans="2:19" ht="30" x14ac:dyDescent="0.25">
      <c r="B1620" s="128"/>
      <c r="C1620" s="19" t="s">
        <v>1513</v>
      </c>
      <c r="D1620" s="19" t="s">
        <v>1522</v>
      </c>
      <c r="E1620" s="19" t="s">
        <v>1522</v>
      </c>
      <c r="F1620" s="19" t="s">
        <v>1513</v>
      </c>
      <c r="G1620" s="19" t="s">
        <v>1529</v>
      </c>
      <c r="H1620" s="19" t="s">
        <v>1522</v>
      </c>
      <c r="I1620" s="19" t="s">
        <v>1514</v>
      </c>
      <c r="J1620" s="19" t="s">
        <v>10024</v>
      </c>
      <c r="K1620" s="1" t="s">
        <v>5759</v>
      </c>
      <c r="L1620" s="19" t="str">
        <f t="shared" si="50"/>
        <v>A</v>
      </c>
      <c r="M1620" s="19">
        <f t="shared" si="51"/>
        <v>7</v>
      </c>
      <c r="N1620" s="20" t="s">
        <v>55</v>
      </c>
      <c r="O1620" s="1" t="s">
        <v>2521</v>
      </c>
      <c r="P1620" s="1"/>
      <c r="Q1620" s="33"/>
      <c r="R1620" s="112" t="s">
        <v>157</v>
      </c>
      <c r="S1620" s="7" t="str">
        <f>EMENTARIO[[#This Row],[NR]]&amp;" - "&amp;EMENTARIO[[#This Row],[Especificação]]</f>
        <v>1.2.2.1.99.2.3 - Outras Contribuições Econômicas – Arrecadadas e Projetadas pela RFB - Dívida Ativa</v>
      </c>
    </row>
    <row r="1621" spans="2:19" ht="30" x14ac:dyDescent="0.25">
      <c r="B1621" s="128"/>
      <c r="C1621" s="19" t="s">
        <v>1513</v>
      </c>
      <c r="D1621" s="19" t="s">
        <v>1522</v>
      </c>
      <c r="E1621" s="19" t="s">
        <v>1522</v>
      </c>
      <c r="F1621" s="19" t="s">
        <v>1513</v>
      </c>
      <c r="G1621" s="19" t="s">
        <v>1529</v>
      </c>
      <c r="H1621" s="19" t="s">
        <v>1522</v>
      </c>
      <c r="I1621" s="19" t="s">
        <v>1523</v>
      </c>
      <c r="J1621" s="19" t="s">
        <v>10025</v>
      </c>
      <c r="K1621" s="21" t="s">
        <v>5760</v>
      </c>
      <c r="L1621" s="19" t="str">
        <f t="shared" si="50"/>
        <v>A</v>
      </c>
      <c r="M1621" s="19">
        <f t="shared" si="51"/>
        <v>7</v>
      </c>
      <c r="N1621" s="20" t="s">
        <v>55</v>
      </c>
      <c r="O1621" s="1" t="s">
        <v>2521</v>
      </c>
      <c r="P1621" s="1"/>
      <c r="Q1621" s="33"/>
      <c r="R1621" s="112" t="s">
        <v>157</v>
      </c>
      <c r="S1621" s="7" t="str">
        <f>EMENTARIO[[#This Row],[NR]]&amp;" - "&amp;EMENTARIO[[#This Row],[Especificação]]</f>
        <v>1.2.2.1.99.2.4 - Outras Contribuições Econômicas – Arrecadadas e Projetadas pela RFB - Dívida Ativa - Multas e Juros de Mora da Dívida Ativa</v>
      </c>
    </row>
    <row r="1622" spans="2:19" ht="30" x14ac:dyDescent="0.25">
      <c r="B1622" s="128"/>
      <c r="C1622" s="19" t="s">
        <v>1513</v>
      </c>
      <c r="D1622" s="19" t="s">
        <v>1522</v>
      </c>
      <c r="E1622" s="19" t="s">
        <v>1522</v>
      </c>
      <c r="F1622" s="19" t="s">
        <v>1513</v>
      </c>
      <c r="G1622" s="19" t="s">
        <v>1529</v>
      </c>
      <c r="H1622" s="19" t="s">
        <v>1522</v>
      </c>
      <c r="I1622" s="19" t="s">
        <v>1524</v>
      </c>
      <c r="J1622" s="19" t="s">
        <v>10026</v>
      </c>
      <c r="K1622" s="21" t="s">
        <v>5761</v>
      </c>
      <c r="L1622" s="19" t="str">
        <f t="shared" si="50"/>
        <v>A</v>
      </c>
      <c r="M1622" s="19">
        <f t="shared" si="51"/>
        <v>7</v>
      </c>
      <c r="N1622" s="20" t="s">
        <v>55</v>
      </c>
      <c r="O1622" s="1" t="s">
        <v>2521</v>
      </c>
      <c r="P1622" s="1"/>
      <c r="Q1622" s="33"/>
      <c r="R1622" s="112" t="s">
        <v>157</v>
      </c>
      <c r="S1622" s="7" t="str">
        <f>EMENTARIO[[#This Row],[NR]]&amp;" - "&amp;EMENTARIO[[#This Row],[Especificação]]</f>
        <v>1.2.2.1.99.2.5 - Outras Contribuições Econômicas – Arrecadadas e Projetadas pela RFB - Multas</v>
      </c>
    </row>
    <row r="1623" spans="2:19" ht="30" x14ac:dyDescent="0.25">
      <c r="B1623" s="7"/>
      <c r="C1623" s="19" t="s">
        <v>1513</v>
      </c>
      <c r="D1623" s="19" t="s">
        <v>1522</v>
      </c>
      <c r="E1623" s="19" t="s">
        <v>1522</v>
      </c>
      <c r="F1623" s="19" t="s">
        <v>1513</v>
      </c>
      <c r="G1623" s="19" t="s">
        <v>1529</v>
      </c>
      <c r="H1623" s="19" t="s">
        <v>1522</v>
      </c>
      <c r="I1623" s="19" t="s">
        <v>1518</v>
      </c>
      <c r="J1623" s="19" t="s">
        <v>10027</v>
      </c>
      <c r="K1623" s="21" t="s">
        <v>5762</v>
      </c>
      <c r="L1623" s="19" t="str">
        <f t="shared" si="50"/>
        <v>A</v>
      </c>
      <c r="M1623" s="19">
        <f t="shared" si="51"/>
        <v>7</v>
      </c>
      <c r="N1623" s="20" t="s">
        <v>55</v>
      </c>
      <c r="O1623" s="1" t="s">
        <v>2521</v>
      </c>
      <c r="P1623" s="1"/>
      <c r="Q1623" s="33"/>
      <c r="R1623" s="112" t="s">
        <v>157</v>
      </c>
      <c r="S1623" s="7" t="str">
        <f>EMENTARIO[[#This Row],[NR]]&amp;" - "&amp;EMENTARIO[[#This Row],[Especificação]]</f>
        <v>1.2.2.1.99.2.6 - Outras Contribuições Econômicas – Arrecadadas e Projetadas pela RFB - Juros de Mora</v>
      </c>
    </row>
    <row r="1624" spans="2:19" ht="30" x14ac:dyDescent="0.25">
      <c r="B1624" s="7"/>
      <c r="C1624" s="19" t="s">
        <v>1513</v>
      </c>
      <c r="D1624" s="19" t="s">
        <v>1522</v>
      </c>
      <c r="E1624" s="19" t="s">
        <v>1522</v>
      </c>
      <c r="F1624" s="19" t="s">
        <v>1513</v>
      </c>
      <c r="G1624" s="19" t="s">
        <v>1529</v>
      </c>
      <c r="H1624" s="19" t="s">
        <v>1522</v>
      </c>
      <c r="I1624" s="19" t="s">
        <v>1520</v>
      </c>
      <c r="J1624" s="19" t="s">
        <v>10028</v>
      </c>
      <c r="K1624" s="21" t="s">
        <v>5763</v>
      </c>
      <c r="L1624" s="19" t="str">
        <f t="shared" si="50"/>
        <v>A</v>
      </c>
      <c r="M1624" s="19">
        <f t="shared" si="51"/>
        <v>7</v>
      </c>
      <c r="N1624" s="20" t="s">
        <v>55</v>
      </c>
      <c r="O1624" s="1" t="s">
        <v>2521</v>
      </c>
      <c r="P1624" s="1"/>
      <c r="Q1624" s="33"/>
      <c r="R1624" s="112" t="s">
        <v>157</v>
      </c>
      <c r="S1624" s="7" t="str">
        <f>EMENTARIO[[#This Row],[NR]]&amp;" - "&amp;EMENTARIO[[#This Row],[Especificação]]</f>
        <v>1.2.2.1.99.2.7 - Outras Contribuições Econômicas – Arrecadadas e Projetadas pela RFB - Dívida Ativa - Multas da Dívida Ativa</v>
      </c>
    </row>
    <row r="1625" spans="2:19" ht="30" x14ac:dyDescent="0.25">
      <c r="B1625" s="128"/>
      <c r="C1625" s="19" t="s">
        <v>1513</v>
      </c>
      <c r="D1625" s="19" t="s">
        <v>1522</v>
      </c>
      <c r="E1625" s="19" t="s">
        <v>1522</v>
      </c>
      <c r="F1625" s="19" t="s">
        <v>1513</v>
      </c>
      <c r="G1625" s="19" t="s">
        <v>1529</v>
      </c>
      <c r="H1625" s="19" t="s">
        <v>1522</v>
      </c>
      <c r="I1625" s="19" t="s">
        <v>1521</v>
      </c>
      <c r="J1625" s="19" t="s">
        <v>10029</v>
      </c>
      <c r="K1625" s="21" t="s">
        <v>5764</v>
      </c>
      <c r="L1625" s="19" t="str">
        <f t="shared" si="50"/>
        <v>A</v>
      </c>
      <c r="M1625" s="19">
        <f t="shared" si="51"/>
        <v>7</v>
      </c>
      <c r="N1625" s="20" t="s">
        <v>55</v>
      </c>
      <c r="O1625" s="1" t="s">
        <v>2521</v>
      </c>
      <c r="P1625" s="1"/>
      <c r="Q1625" s="33"/>
      <c r="R1625" s="112" t="s">
        <v>157</v>
      </c>
      <c r="S1625" s="7" t="str">
        <f>EMENTARIO[[#This Row],[NR]]&amp;" - "&amp;EMENTARIO[[#This Row],[Especificação]]</f>
        <v>1.2.2.1.99.2.8 - Outras Contribuições Econômicas – Arrecadadas e Projetadas pela RFB - Juros de Mora da Dívida Ativa</v>
      </c>
    </row>
    <row r="1626" spans="2:19" ht="30" x14ac:dyDescent="0.25">
      <c r="B1626" s="128"/>
      <c r="C1626" s="19" t="s">
        <v>1513</v>
      </c>
      <c r="D1626" s="19" t="s">
        <v>1522</v>
      </c>
      <c r="E1626" s="19" t="s">
        <v>1514</v>
      </c>
      <c r="F1626" s="19" t="s">
        <v>1516</v>
      </c>
      <c r="G1626" s="19" t="s">
        <v>1519</v>
      </c>
      <c r="H1626" s="19" t="s">
        <v>1516</v>
      </c>
      <c r="I1626" s="19" t="s">
        <v>1516</v>
      </c>
      <c r="J1626" s="19" t="s">
        <v>10030</v>
      </c>
      <c r="K1626" s="21" t="s">
        <v>184</v>
      </c>
      <c r="L1626" s="19" t="str">
        <f t="shared" si="50"/>
        <v>S</v>
      </c>
      <c r="M1626" s="19">
        <f t="shared" si="51"/>
        <v>3</v>
      </c>
      <c r="N1626" s="20" t="s">
        <v>55</v>
      </c>
      <c r="O1626" s="1" t="s">
        <v>185</v>
      </c>
      <c r="P1626" s="1"/>
      <c r="Q1626" s="33"/>
      <c r="R1626" s="112" t="s">
        <v>157</v>
      </c>
      <c r="S1626" s="7" t="str">
        <f>EMENTARIO[[#This Row],[NR]]&amp;" - "&amp;EMENTARIO[[#This Row],[Especificação]]</f>
        <v>1.2.3.0.00.0.0 - Contribuições para Entidades Privadas de Serviço Social e de Formação Profissional</v>
      </c>
    </row>
    <row r="1627" spans="2:19" ht="30" x14ac:dyDescent="0.25">
      <c r="B1627" s="128"/>
      <c r="C1627" s="19" t="s">
        <v>1513</v>
      </c>
      <c r="D1627" s="19" t="s">
        <v>1522</v>
      </c>
      <c r="E1627" s="19" t="s">
        <v>1514</v>
      </c>
      <c r="F1627" s="19" t="s">
        <v>1513</v>
      </c>
      <c r="G1627" s="19" t="s">
        <v>1519</v>
      </c>
      <c r="H1627" s="19" t="s">
        <v>1516</v>
      </c>
      <c r="I1627" s="19" t="s">
        <v>1516</v>
      </c>
      <c r="J1627" s="19" t="s">
        <v>10031</v>
      </c>
      <c r="K1627" s="21" t="s">
        <v>184</v>
      </c>
      <c r="L1627" s="19" t="str">
        <f t="shared" si="50"/>
        <v>S</v>
      </c>
      <c r="M1627" s="19">
        <f t="shared" si="51"/>
        <v>4</v>
      </c>
      <c r="N1627" s="20" t="s">
        <v>51</v>
      </c>
      <c r="O1627" s="1" t="s">
        <v>185</v>
      </c>
      <c r="P1627" s="1"/>
      <c r="Q1627" s="33"/>
      <c r="R1627" s="112" t="s">
        <v>157</v>
      </c>
      <c r="S1627" s="7" t="str">
        <f>EMENTARIO[[#This Row],[NR]]&amp;" - "&amp;EMENTARIO[[#This Row],[Especificação]]</f>
        <v>1.2.3.1.00.0.0 - Contribuições para Entidades Privadas de Serviço Social e de Formação Profissional</v>
      </c>
    </row>
    <row r="1628" spans="2:19" ht="30" x14ac:dyDescent="0.25">
      <c r="B1628" s="128"/>
      <c r="C1628" s="19" t="s">
        <v>1513</v>
      </c>
      <c r="D1628" s="19" t="s">
        <v>1522</v>
      </c>
      <c r="E1628" s="19" t="s">
        <v>1514</v>
      </c>
      <c r="F1628" s="19" t="s">
        <v>1513</v>
      </c>
      <c r="G1628" s="19" t="s">
        <v>1537</v>
      </c>
      <c r="H1628" s="19" t="s">
        <v>1516</v>
      </c>
      <c r="I1628" s="19" t="s">
        <v>1516</v>
      </c>
      <c r="J1628" s="19" t="s">
        <v>10032</v>
      </c>
      <c r="K1628" s="21" t="s">
        <v>184</v>
      </c>
      <c r="L1628" s="19" t="str">
        <f t="shared" si="50"/>
        <v>S</v>
      </c>
      <c r="M1628" s="19">
        <f t="shared" si="51"/>
        <v>5</v>
      </c>
      <c r="N1628" s="20" t="s">
        <v>51</v>
      </c>
      <c r="O1628" s="1" t="s">
        <v>186</v>
      </c>
      <c r="P1628" s="1"/>
      <c r="Q1628" s="33"/>
      <c r="R1628" s="112" t="s">
        <v>157</v>
      </c>
      <c r="S1628" s="7" t="str">
        <f>EMENTARIO[[#This Row],[NR]]&amp;" - "&amp;EMENTARIO[[#This Row],[Especificação]]</f>
        <v>1.2.3.1.50.0.0 - Contribuições para Entidades Privadas de Serviço Social e de Formação Profissional</v>
      </c>
    </row>
    <row r="1629" spans="2:19" ht="30" x14ac:dyDescent="0.25">
      <c r="B1629" s="128"/>
      <c r="C1629" s="19" t="s">
        <v>1513</v>
      </c>
      <c r="D1629" s="19" t="s">
        <v>1522</v>
      </c>
      <c r="E1629" s="19" t="s">
        <v>1514</v>
      </c>
      <c r="F1629" s="19" t="s">
        <v>1513</v>
      </c>
      <c r="G1629" s="19" t="s">
        <v>1537</v>
      </c>
      <c r="H1629" s="19" t="s">
        <v>1516</v>
      </c>
      <c r="I1629" s="19" t="s">
        <v>1513</v>
      </c>
      <c r="J1629" s="19" t="s">
        <v>10033</v>
      </c>
      <c r="K1629" s="21" t="s">
        <v>5765</v>
      </c>
      <c r="L1629" s="19" t="str">
        <f t="shared" si="50"/>
        <v>A</v>
      </c>
      <c r="M1629" s="19">
        <f t="shared" si="51"/>
        <v>7</v>
      </c>
      <c r="N1629" s="20" t="s">
        <v>45</v>
      </c>
      <c r="O1629" s="1" t="s">
        <v>2521</v>
      </c>
      <c r="P1629" s="1"/>
      <c r="Q1629" s="33"/>
      <c r="R1629" s="112" t="s">
        <v>157</v>
      </c>
      <c r="S1629" s="7" t="str">
        <f>EMENTARIO[[#This Row],[NR]]&amp;" - "&amp;EMENTARIO[[#This Row],[Especificação]]</f>
        <v>1.2.3.1.50.0.1 - Contribuições para Entidades Privadas de Serviço Social e de Formação Profissional - Principal</v>
      </c>
    </row>
    <row r="1630" spans="2:19" ht="30" x14ac:dyDescent="0.25">
      <c r="B1630" s="128"/>
      <c r="C1630" s="19" t="s">
        <v>1513</v>
      </c>
      <c r="D1630" s="19" t="s">
        <v>1522</v>
      </c>
      <c r="E1630" s="19" t="s">
        <v>1514</v>
      </c>
      <c r="F1630" s="19" t="s">
        <v>1513</v>
      </c>
      <c r="G1630" s="19" t="s">
        <v>1537</v>
      </c>
      <c r="H1630" s="19" t="s">
        <v>1516</v>
      </c>
      <c r="I1630" s="19" t="s">
        <v>1522</v>
      </c>
      <c r="J1630" s="19" t="s">
        <v>10034</v>
      </c>
      <c r="K1630" s="21" t="s">
        <v>5766</v>
      </c>
      <c r="L1630" s="19" t="str">
        <f t="shared" si="50"/>
        <v>A</v>
      </c>
      <c r="M1630" s="19">
        <f t="shared" si="51"/>
        <v>7</v>
      </c>
      <c r="N1630" s="20" t="s">
        <v>55</v>
      </c>
      <c r="O1630" s="1" t="s">
        <v>2521</v>
      </c>
      <c r="P1630" s="1"/>
      <c r="Q1630" s="33"/>
      <c r="R1630" s="112" t="s">
        <v>157</v>
      </c>
      <c r="S1630" s="7" t="str">
        <f>EMENTARIO[[#This Row],[NR]]&amp;" - "&amp;EMENTARIO[[#This Row],[Especificação]]</f>
        <v>1.2.3.1.50.0.2 - Contribuições para Entidades Privadas de Serviço Social e de Formação Profissional - Multas e Juros de Mora</v>
      </c>
    </row>
    <row r="1631" spans="2:19" ht="30" x14ac:dyDescent="0.25">
      <c r="B1631" s="128"/>
      <c r="C1631" s="19" t="s">
        <v>1513</v>
      </c>
      <c r="D1631" s="19" t="s">
        <v>1522</v>
      </c>
      <c r="E1631" s="19" t="s">
        <v>1514</v>
      </c>
      <c r="F1631" s="19" t="s">
        <v>1513</v>
      </c>
      <c r="G1631" s="19" t="s">
        <v>1537</v>
      </c>
      <c r="H1631" s="19" t="s">
        <v>1516</v>
      </c>
      <c r="I1631" s="19" t="s">
        <v>1514</v>
      </c>
      <c r="J1631" s="19" t="s">
        <v>10035</v>
      </c>
      <c r="K1631" s="21" t="s">
        <v>5767</v>
      </c>
      <c r="L1631" s="19" t="str">
        <f t="shared" si="50"/>
        <v>A</v>
      </c>
      <c r="M1631" s="19">
        <f t="shared" si="51"/>
        <v>7</v>
      </c>
      <c r="N1631" s="20" t="s">
        <v>55</v>
      </c>
      <c r="O1631" s="1" t="s">
        <v>2521</v>
      </c>
      <c r="P1631" s="1" t="s">
        <v>100</v>
      </c>
      <c r="Q1631" s="33"/>
      <c r="R1631" s="112" t="s">
        <v>157</v>
      </c>
      <c r="S1631" s="7" t="str">
        <f>EMENTARIO[[#This Row],[NR]]&amp;" - "&amp;EMENTARIO[[#This Row],[Especificação]]</f>
        <v>1.2.3.1.50.0.3 - Contribuições para Entidades Privadas de Serviço Social e de Formação Profissional - Dívida Ativa</v>
      </c>
    </row>
    <row r="1632" spans="2:19" ht="30" x14ac:dyDescent="0.25">
      <c r="B1632" s="128"/>
      <c r="C1632" s="19" t="s">
        <v>1513</v>
      </c>
      <c r="D1632" s="19" t="s">
        <v>1522</v>
      </c>
      <c r="E1632" s="19" t="s">
        <v>1514</v>
      </c>
      <c r="F1632" s="19" t="s">
        <v>1513</v>
      </c>
      <c r="G1632" s="19" t="s">
        <v>1537</v>
      </c>
      <c r="H1632" s="19" t="s">
        <v>1516</v>
      </c>
      <c r="I1632" s="19" t="s">
        <v>1523</v>
      </c>
      <c r="J1632" s="19" t="s">
        <v>10036</v>
      </c>
      <c r="K1632" s="21" t="s">
        <v>5768</v>
      </c>
      <c r="L1632" s="19" t="str">
        <f t="shared" si="50"/>
        <v>A</v>
      </c>
      <c r="M1632" s="19">
        <f t="shared" si="51"/>
        <v>7</v>
      </c>
      <c r="N1632" s="20" t="s">
        <v>55</v>
      </c>
      <c r="O1632" s="1" t="s">
        <v>2521</v>
      </c>
      <c r="P1632" s="1" t="s">
        <v>100</v>
      </c>
      <c r="Q1632" s="33"/>
      <c r="R1632" s="112" t="s">
        <v>157</v>
      </c>
      <c r="S1632" s="7" t="str">
        <f>EMENTARIO[[#This Row],[NR]]&amp;" - "&amp;EMENTARIO[[#This Row],[Especificação]]</f>
        <v>1.2.3.1.50.0.4 - Contribuições para Entidades Privadas de Serviço Social e de Formação Profissional - Dívida Ativa - Multas e Juros de Mora da Dívida Ativa</v>
      </c>
    </row>
    <row r="1633" spans="2:19" ht="30" x14ac:dyDescent="0.25">
      <c r="B1633" s="128"/>
      <c r="C1633" s="19" t="s">
        <v>1513</v>
      </c>
      <c r="D1633" s="19" t="s">
        <v>1522</v>
      </c>
      <c r="E1633" s="19" t="s">
        <v>1514</v>
      </c>
      <c r="F1633" s="19" t="s">
        <v>1513</v>
      </c>
      <c r="G1633" s="19" t="s">
        <v>1537</v>
      </c>
      <c r="H1633" s="19" t="s">
        <v>1516</v>
      </c>
      <c r="I1633" s="19" t="s">
        <v>1524</v>
      </c>
      <c r="J1633" s="19" t="s">
        <v>10037</v>
      </c>
      <c r="K1633" s="21" t="s">
        <v>5769</v>
      </c>
      <c r="L1633" s="19" t="str">
        <f t="shared" si="50"/>
        <v>A</v>
      </c>
      <c r="M1633" s="19">
        <f t="shared" si="51"/>
        <v>7</v>
      </c>
      <c r="N1633" s="20" t="s">
        <v>55</v>
      </c>
      <c r="O1633" s="1" t="s">
        <v>2521</v>
      </c>
      <c r="P1633" s="1" t="s">
        <v>100</v>
      </c>
      <c r="Q1633" s="33"/>
      <c r="R1633" s="112" t="s">
        <v>157</v>
      </c>
      <c r="S1633" s="7" t="str">
        <f>EMENTARIO[[#This Row],[NR]]&amp;" - "&amp;EMENTARIO[[#This Row],[Especificação]]</f>
        <v>1.2.3.1.50.0.5 - Contribuições para Entidades Privadas de Serviço Social e de Formação Profissional - Multas</v>
      </c>
    </row>
    <row r="1634" spans="2:19" ht="30" x14ac:dyDescent="0.25">
      <c r="B1634" s="7"/>
      <c r="C1634" s="19" t="s">
        <v>1513</v>
      </c>
      <c r="D1634" s="19" t="s">
        <v>1522</v>
      </c>
      <c r="E1634" s="19" t="s">
        <v>1514</v>
      </c>
      <c r="F1634" s="19" t="s">
        <v>1513</v>
      </c>
      <c r="G1634" s="19" t="s">
        <v>1537</v>
      </c>
      <c r="H1634" s="19" t="s">
        <v>1516</v>
      </c>
      <c r="I1634" s="19" t="s">
        <v>1518</v>
      </c>
      <c r="J1634" s="19" t="s">
        <v>10038</v>
      </c>
      <c r="K1634" s="21" t="s">
        <v>5770</v>
      </c>
      <c r="L1634" s="19" t="str">
        <f t="shared" si="50"/>
        <v>A</v>
      </c>
      <c r="M1634" s="19">
        <f t="shared" si="51"/>
        <v>7</v>
      </c>
      <c r="N1634" s="20" t="s">
        <v>55</v>
      </c>
      <c r="O1634" s="1" t="s">
        <v>2521</v>
      </c>
      <c r="P1634" s="1" t="s">
        <v>100</v>
      </c>
      <c r="Q1634" s="33"/>
      <c r="R1634" s="112" t="s">
        <v>157</v>
      </c>
      <c r="S1634" s="7" t="str">
        <f>EMENTARIO[[#This Row],[NR]]&amp;" - "&amp;EMENTARIO[[#This Row],[Especificação]]</f>
        <v>1.2.3.1.50.0.6 - Contribuições para Entidades Privadas de Serviço Social e de Formação Profissional - Juros de Mora</v>
      </c>
    </row>
    <row r="1635" spans="2:19" ht="30" x14ac:dyDescent="0.25">
      <c r="B1635" s="128"/>
      <c r="C1635" s="19" t="s">
        <v>1513</v>
      </c>
      <c r="D1635" s="19" t="s">
        <v>1522</v>
      </c>
      <c r="E1635" s="19" t="s">
        <v>1514</v>
      </c>
      <c r="F1635" s="19" t="s">
        <v>1513</v>
      </c>
      <c r="G1635" s="19" t="s">
        <v>1537</v>
      </c>
      <c r="H1635" s="19" t="s">
        <v>1516</v>
      </c>
      <c r="I1635" s="19" t="s">
        <v>1520</v>
      </c>
      <c r="J1635" s="19" t="s">
        <v>10039</v>
      </c>
      <c r="K1635" s="21" t="s">
        <v>5771</v>
      </c>
      <c r="L1635" s="19" t="str">
        <f t="shared" si="50"/>
        <v>A</v>
      </c>
      <c r="M1635" s="19">
        <f t="shared" si="51"/>
        <v>7</v>
      </c>
      <c r="N1635" s="20" t="s">
        <v>55</v>
      </c>
      <c r="O1635" s="1" t="s">
        <v>2521</v>
      </c>
      <c r="P1635" s="1" t="s">
        <v>100</v>
      </c>
      <c r="Q1635" s="33"/>
      <c r="R1635" s="112" t="s">
        <v>157</v>
      </c>
      <c r="S1635" s="7" t="str">
        <f>EMENTARIO[[#This Row],[NR]]&amp;" - "&amp;EMENTARIO[[#This Row],[Especificação]]</f>
        <v>1.2.3.1.50.0.7 - Contribuições para Entidades Privadas de Serviço Social e de Formação Profissional - Dívida Ativa - Multas da Dívida Ativa</v>
      </c>
    </row>
    <row r="1636" spans="2:19" ht="30" x14ac:dyDescent="0.25">
      <c r="B1636" s="128"/>
      <c r="C1636" s="19" t="s">
        <v>1513</v>
      </c>
      <c r="D1636" s="19" t="s">
        <v>1522</v>
      </c>
      <c r="E1636" s="19" t="s">
        <v>1514</v>
      </c>
      <c r="F1636" s="19" t="s">
        <v>1513</v>
      </c>
      <c r="G1636" s="19" t="s">
        <v>1537</v>
      </c>
      <c r="H1636" s="19" t="s">
        <v>1516</v>
      </c>
      <c r="I1636" s="19" t="s">
        <v>1521</v>
      </c>
      <c r="J1636" s="19" t="s">
        <v>10040</v>
      </c>
      <c r="K1636" s="21" t="s">
        <v>5772</v>
      </c>
      <c r="L1636" s="19" t="str">
        <f t="shared" si="50"/>
        <v>A</v>
      </c>
      <c r="M1636" s="19">
        <f t="shared" si="51"/>
        <v>7</v>
      </c>
      <c r="N1636" s="20" t="s">
        <v>55</v>
      </c>
      <c r="O1636" s="1" t="s">
        <v>2521</v>
      </c>
      <c r="P1636" s="1" t="s">
        <v>100</v>
      </c>
      <c r="Q1636" s="33"/>
      <c r="R1636" s="112" t="s">
        <v>157</v>
      </c>
      <c r="S1636" s="7" t="str">
        <f>EMENTARIO[[#This Row],[NR]]&amp;" - "&amp;EMENTARIO[[#This Row],[Especificação]]</f>
        <v>1.2.3.1.50.0.8 - Contribuições para Entidades Privadas de Serviço Social e de Formação Profissional - Juros de Mora da Dívida Ativa</v>
      </c>
    </row>
    <row r="1637" spans="2:19" x14ac:dyDescent="0.25">
      <c r="B1637" s="128"/>
      <c r="C1637" s="19" t="s">
        <v>1513</v>
      </c>
      <c r="D1637" s="19" t="s">
        <v>1522</v>
      </c>
      <c r="E1637" s="19" t="s">
        <v>1523</v>
      </c>
      <c r="F1637" s="19" t="s">
        <v>1516</v>
      </c>
      <c r="G1637" s="19" t="s">
        <v>1519</v>
      </c>
      <c r="H1637" s="19" t="s">
        <v>1516</v>
      </c>
      <c r="I1637" s="19" t="s">
        <v>1516</v>
      </c>
      <c r="J1637" s="19" t="s">
        <v>10041</v>
      </c>
      <c r="K1637" s="21" t="s">
        <v>187</v>
      </c>
      <c r="L1637" s="19" t="str">
        <f t="shared" si="50"/>
        <v>S</v>
      </c>
      <c r="M1637" s="19">
        <f t="shared" si="51"/>
        <v>3</v>
      </c>
      <c r="N1637" s="20" t="s">
        <v>45</v>
      </c>
      <c r="O1637" s="1" t="s">
        <v>188</v>
      </c>
      <c r="P1637" s="1"/>
      <c r="Q1637" s="33"/>
      <c r="R1637" s="112" t="s">
        <v>157</v>
      </c>
      <c r="S1637" s="7" t="str">
        <f>EMENTARIO[[#This Row],[NR]]&amp;" - "&amp;EMENTARIO[[#This Row],[Especificação]]</f>
        <v>1.2.4.0.00.0.0 - Contribuição para o Custeio do Serviço de Iluminação Pública</v>
      </c>
    </row>
    <row r="1638" spans="2:19" x14ac:dyDescent="0.25">
      <c r="B1638" s="128"/>
      <c r="C1638" s="19" t="s">
        <v>1513</v>
      </c>
      <c r="D1638" s="19" t="s">
        <v>1522</v>
      </c>
      <c r="E1638" s="19" t="s">
        <v>1523</v>
      </c>
      <c r="F1638" s="19" t="s">
        <v>1513</v>
      </c>
      <c r="G1638" s="19" t="s">
        <v>1519</v>
      </c>
      <c r="H1638" s="19" t="s">
        <v>1516</v>
      </c>
      <c r="I1638" s="19" t="s">
        <v>1516</v>
      </c>
      <c r="J1638" s="19" t="s">
        <v>10042</v>
      </c>
      <c r="K1638" s="21" t="s">
        <v>187</v>
      </c>
      <c r="L1638" s="19" t="str">
        <f t="shared" si="50"/>
        <v>S</v>
      </c>
      <c r="M1638" s="19">
        <f t="shared" si="51"/>
        <v>4</v>
      </c>
      <c r="N1638" s="20" t="s">
        <v>55</v>
      </c>
      <c r="O1638" s="1" t="s">
        <v>188</v>
      </c>
      <c r="P1638" s="1"/>
      <c r="Q1638" s="33"/>
      <c r="R1638" s="112" t="s">
        <v>157</v>
      </c>
      <c r="S1638" s="7" t="str">
        <f>EMENTARIO[[#This Row],[NR]]&amp;" - "&amp;EMENTARIO[[#This Row],[Especificação]]</f>
        <v>1.2.4.1.00.0.0 - Contribuição para o Custeio do Serviço de Iluminação Pública</v>
      </c>
    </row>
    <row r="1639" spans="2:19" x14ac:dyDescent="0.25">
      <c r="B1639" s="128"/>
      <c r="C1639" s="19" t="s">
        <v>1513</v>
      </c>
      <c r="D1639" s="19" t="s">
        <v>1522</v>
      </c>
      <c r="E1639" s="19" t="s">
        <v>1523</v>
      </c>
      <c r="F1639" s="19" t="s">
        <v>1513</v>
      </c>
      <c r="G1639" s="19" t="s">
        <v>1537</v>
      </c>
      <c r="H1639" s="19" t="s">
        <v>1516</v>
      </c>
      <c r="I1639" s="19" t="s">
        <v>1516</v>
      </c>
      <c r="J1639" s="19" t="s">
        <v>10043</v>
      </c>
      <c r="K1639" s="21" t="s">
        <v>187</v>
      </c>
      <c r="L1639" s="19" t="str">
        <f t="shared" si="50"/>
        <v>S</v>
      </c>
      <c r="M1639" s="19">
        <f t="shared" si="51"/>
        <v>5</v>
      </c>
      <c r="N1639" s="20" t="s">
        <v>55</v>
      </c>
      <c r="O1639" s="1" t="s">
        <v>189</v>
      </c>
      <c r="P1639" s="1"/>
      <c r="Q1639" s="33"/>
      <c r="R1639" s="112" t="s">
        <v>157</v>
      </c>
      <c r="S1639" s="7" t="str">
        <f>EMENTARIO[[#This Row],[NR]]&amp;" - "&amp;EMENTARIO[[#This Row],[Especificação]]</f>
        <v>1.2.4.1.50.0.0 - Contribuição para o Custeio do Serviço de Iluminação Pública</v>
      </c>
    </row>
    <row r="1640" spans="2:19" x14ac:dyDescent="0.25">
      <c r="B1640" s="128"/>
      <c r="C1640" s="19" t="s">
        <v>1513</v>
      </c>
      <c r="D1640" s="19" t="s">
        <v>1522</v>
      </c>
      <c r="E1640" s="19" t="s">
        <v>1523</v>
      </c>
      <c r="F1640" s="19" t="s">
        <v>1513</v>
      </c>
      <c r="G1640" s="19" t="s">
        <v>1537</v>
      </c>
      <c r="H1640" s="19" t="s">
        <v>1516</v>
      </c>
      <c r="I1640" s="19" t="s">
        <v>1513</v>
      </c>
      <c r="J1640" s="19" t="s">
        <v>10044</v>
      </c>
      <c r="K1640" s="21" t="s">
        <v>1098</v>
      </c>
      <c r="L1640" s="19" t="str">
        <f t="shared" si="50"/>
        <v>A</v>
      </c>
      <c r="M1640" s="19">
        <f t="shared" si="51"/>
        <v>7</v>
      </c>
      <c r="N1640" s="20" t="s">
        <v>45</v>
      </c>
      <c r="O1640" s="1" t="s">
        <v>2521</v>
      </c>
      <c r="P1640" s="1"/>
      <c r="Q1640" s="33"/>
      <c r="R1640" s="112" t="s">
        <v>157</v>
      </c>
      <c r="S1640" s="7" t="str">
        <f>EMENTARIO[[#This Row],[NR]]&amp;" - "&amp;EMENTARIO[[#This Row],[Especificação]]</f>
        <v>1.2.4.1.50.0.1 - Contribuição para o Custeio do Serviço de Iluminação Pública - Principal</v>
      </c>
    </row>
    <row r="1641" spans="2:19" ht="30" x14ac:dyDescent="0.25">
      <c r="B1641" s="128"/>
      <c r="C1641" s="19" t="s">
        <v>1513</v>
      </c>
      <c r="D1641" s="19" t="s">
        <v>1522</v>
      </c>
      <c r="E1641" s="19" t="s">
        <v>1523</v>
      </c>
      <c r="F1641" s="19" t="s">
        <v>1513</v>
      </c>
      <c r="G1641" s="19" t="s">
        <v>1537</v>
      </c>
      <c r="H1641" s="19" t="s">
        <v>1516</v>
      </c>
      <c r="I1641" s="19" t="s">
        <v>1522</v>
      </c>
      <c r="J1641" s="19" t="s">
        <v>10045</v>
      </c>
      <c r="K1641" s="21" t="s">
        <v>1099</v>
      </c>
      <c r="L1641" s="19" t="str">
        <f t="shared" si="50"/>
        <v>A</v>
      </c>
      <c r="M1641" s="19">
        <f t="shared" si="51"/>
        <v>7</v>
      </c>
      <c r="N1641" s="20" t="s">
        <v>55</v>
      </c>
      <c r="O1641" s="1" t="s">
        <v>2521</v>
      </c>
      <c r="P1641" s="1"/>
      <c r="Q1641" s="33"/>
      <c r="R1641" s="112" t="s">
        <v>157</v>
      </c>
      <c r="S1641" s="7" t="str">
        <f>EMENTARIO[[#This Row],[NR]]&amp;" - "&amp;EMENTARIO[[#This Row],[Especificação]]</f>
        <v>1.2.4.1.50.0.2 - Contribuição para o Custeio do Serviço de Iluminação Pública - Multas e Juros de Mora</v>
      </c>
    </row>
    <row r="1642" spans="2:19" x14ac:dyDescent="0.25">
      <c r="B1642" s="128"/>
      <c r="C1642" s="19" t="s">
        <v>1513</v>
      </c>
      <c r="D1642" s="19" t="s">
        <v>1522</v>
      </c>
      <c r="E1642" s="19" t="s">
        <v>1523</v>
      </c>
      <c r="F1642" s="19" t="s">
        <v>1513</v>
      </c>
      <c r="G1642" s="19" t="s">
        <v>1537</v>
      </c>
      <c r="H1642" s="19" t="s">
        <v>1516</v>
      </c>
      <c r="I1642" s="19" t="s">
        <v>1514</v>
      </c>
      <c r="J1642" s="19" t="s">
        <v>10046</v>
      </c>
      <c r="K1642" s="21" t="s">
        <v>1100</v>
      </c>
      <c r="L1642" s="19" t="str">
        <f t="shared" si="50"/>
        <v>A</v>
      </c>
      <c r="M1642" s="19">
        <f t="shared" si="51"/>
        <v>7</v>
      </c>
      <c r="N1642" s="20" t="s">
        <v>55</v>
      </c>
      <c r="O1642" s="1" t="s">
        <v>2521</v>
      </c>
      <c r="P1642" s="1"/>
      <c r="Q1642" s="33"/>
      <c r="R1642" s="112" t="s">
        <v>157</v>
      </c>
      <c r="S1642" s="7" t="str">
        <f>EMENTARIO[[#This Row],[NR]]&amp;" - "&amp;EMENTARIO[[#This Row],[Especificação]]</f>
        <v>1.2.4.1.50.0.3 - Contribuição para o Custeio do Serviço de Iluminação Pública - Dívida Ativa</v>
      </c>
    </row>
    <row r="1643" spans="2:19" ht="30" x14ac:dyDescent="0.25">
      <c r="B1643" s="128"/>
      <c r="C1643" s="19" t="s">
        <v>1513</v>
      </c>
      <c r="D1643" s="19" t="s">
        <v>1522</v>
      </c>
      <c r="E1643" s="19" t="s">
        <v>1523</v>
      </c>
      <c r="F1643" s="19" t="s">
        <v>1513</v>
      </c>
      <c r="G1643" s="19" t="s">
        <v>1537</v>
      </c>
      <c r="H1643" s="19" t="s">
        <v>1516</v>
      </c>
      <c r="I1643" s="19" t="s">
        <v>1523</v>
      </c>
      <c r="J1643" s="19" t="s">
        <v>10047</v>
      </c>
      <c r="K1643" s="1" t="s">
        <v>1101</v>
      </c>
      <c r="L1643" s="19" t="str">
        <f t="shared" si="50"/>
        <v>A</v>
      </c>
      <c r="M1643" s="19">
        <f t="shared" si="51"/>
        <v>7</v>
      </c>
      <c r="N1643" s="20" t="s">
        <v>55</v>
      </c>
      <c r="O1643" s="1" t="s">
        <v>2521</v>
      </c>
      <c r="P1643" s="1"/>
      <c r="Q1643" s="33"/>
      <c r="R1643" s="112" t="s">
        <v>157</v>
      </c>
      <c r="S1643" s="7" t="str">
        <f>EMENTARIO[[#This Row],[NR]]&amp;" - "&amp;EMENTARIO[[#This Row],[Especificação]]</f>
        <v>1.2.4.1.50.0.4 - Contribuição para o Custeio do Serviço de Iluminação Pública - Dívida Ativa - Multas e Juros de Mora da Dívida Ativa</v>
      </c>
    </row>
    <row r="1644" spans="2:19" x14ac:dyDescent="0.25">
      <c r="B1644" s="128"/>
      <c r="C1644" s="19" t="s">
        <v>1513</v>
      </c>
      <c r="D1644" s="19" t="s">
        <v>1522</v>
      </c>
      <c r="E1644" s="19" t="s">
        <v>1523</v>
      </c>
      <c r="F1644" s="19" t="s">
        <v>1513</v>
      </c>
      <c r="G1644" s="19" t="s">
        <v>1537</v>
      </c>
      <c r="H1644" s="19" t="s">
        <v>1516</v>
      </c>
      <c r="I1644" s="19" t="s">
        <v>1524</v>
      </c>
      <c r="J1644" s="19" t="s">
        <v>10048</v>
      </c>
      <c r="K1644" s="1" t="s">
        <v>1102</v>
      </c>
      <c r="L1644" s="19" t="str">
        <f t="shared" si="50"/>
        <v>A</v>
      </c>
      <c r="M1644" s="19">
        <f t="shared" si="51"/>
        <v>7</v>
      </c>
      <c r="N1644" s="20" t="s">
        <v>55</v>
      </c>
      <c r="O1644" s="1" t="s">
        <v>2521</v>
      </c>
      <c r="P1644" s="1"/>
      <c r="Q1644" s="33"/>
      <c r="R1644" s="112" t="s">
        <v>157</v>
      </c>
      <c r="S1644" s="7" t="str">
        <f>EMENTARIO[[#This Row],[NR]]&amp;" - "&amp;EMENTARIO[[#This Row],[Especificação]]</f>
        <v>1.2.4.1.50.0.5 - Contribuição para o Custeio do Serviço de Iluminação Pública - Multas</v>
      </c>
    </row>
    <row r="1645" spans="2:19" ht="30" x14ac:dyDescent="0.25">
      <c r="B1645" s="128"/>
      <c r="C1645" s="19" t="s">
        <v>1513</v>
      </c>
      <c r="D1645" s="19" t="s">
        <v>1522</v>
      </c>
      <c r="E1645" s="19" t="s">
        <v>1523</v>
      </c>
      <c r="F1645" s="19" t="s">
        <v>1513</v>
      </c>
      <c r="G1645" s="19" t="s">
        <v>1537</v>
      </c>
      <c r="H1645" s="19" t="s">
        <v>1516</v>
      </c>
      <c r="I1645" s="19" t="s">
        <v>1518</v>
      </c>
      <c r="J1645" s="19" t="s">
        <v>10049</v>
      </c>
      <c r="K1645" s="21" t="s">
        <v>1103</v>
      </c>
      <c r="L1645" s="19" t="str">
        <f t="shared" si="50"/>
        <v>A</v>
      </c>
      <c r="M1645" s="19">
        <f t="shared" si="51"/>
        <v>7</v>
      </c>
      <c r="N1645" s="20" t="s">
        <v>55</v>
      </c>
      <c r="O1645" s="1" t="s">
        <v>2521</v>
      </c>
      <c r="P1645" s="1"/>
      <c r="Q1645" s="33"/>
      <c r="R1645" s="112" t="s">
        <v>157</v>
      </c>
      <c r="S1645" s="7" t="str">
        <f>EMENTARIO[[#This Row],[NR]]&amp;" - "&amp;EMENTARIO[[#This Row],[Especificação]]</f>
        <v>1.2.4.1.50.0.6 - Contribuição para o Custeio do Serviço de Iluminação Pública - Juros de Mora</v>
      </c>
    </row>
    <row r="1646" spans="2:19" ht="30" x14ac:dyDescent="0.25">
      <c r="B1646" s="7"/>
      <c r="C1646" s="19" t="s">
        <v>1513</v>
      </c>
      <c r="D1646" s="19" t="s">
        <v>1522</v>
      </c>
      <c r="E1646" s="19" t="s">
        <v>1523</v>
      </c>
      <c r="F1646" s="19" t="s">
        <v>1513</v>
      </c>
      <c r="G1646" s="19" t="s">
        <v>1537</v>
      </c>
      <c r="H1646" s="19" t="s">
        <v>1516</v>
      </c>
      <c r="I1646" s="19" t="s">
        <v>1520</v>
      </c>
      <c r="J1646" s="19" t="s">
        <v>10050</v>
      </c>
      <c r="K1646" s="21" t="s">
        <v>1104</v>
      </c>
      <c r="L1646" s="19" t="str">
        <f t="shared" si="50"/>
        <v>A</v>
      </c>
      <c r="M1646" s="19">
        <f t="shared" si="51"/>
        <v>7</v>
      </c>
      <c r="N1646" s="20" t="s">
        <v>55</v>
      </c>
      <c r="O1646" s="1" t="s">
        <v>2521</v>
      </c>
      <c r="P1646" s="1"/>
      <c r="Q1646" s="33"/>
      <c r="R1646" s="112" t="s">
        <v>157</v>
      </c>
      <c r="S1646" s="7" t="str">
        <f>EMENTARIO[[#This Row],[NR]]&amp;" - "&amp;EMENTARIO[[#This Row],[Especificação]]</f>
        <v>1.2.4.1.50.0.7 - Contribuição para o Custeio do Serviço de Iluminação Pública - Dívida Ativa - Multas da Dívida Ativa</v>
      </c>
    </row>
    <row r="1647" spans="2:19" ht="30" x14ac:dyDescent="0.25">
      <c r="B1647" s="128"/>
      <c r="C1647" s="19" t="s">
        <v>1513</v>
      </c>
      <c r="D1647" s="19" t="s">
        <v>1522</v>
      </c>
      <c r="E1647" s="19" t="s">
        <v>1523</v>
      </c>
      <c r="F1647" s="19" t="s">
        <v>1513</v>
      </c>
      <c r="G1647" s="19" t="s">
        <v>1537</v>
      </c>
      <c r="H1647" s="19" t="s">
        <v>1516</v>
      </c>
      <c r="I1647" s="19" t="s">
        <v>1521</v>
      </c>
      <c r="J1647" s="19" t="s">
        <v>10051</v>
      </c>
      <c r="K1647" s="21" t="s">
        <v>1105</v>
      </c>
      <c r="L1647" s="19" t="str">
        <f t="shared" si="50"/>
        <v>A</v>
      </c>
      <c r="M1647" s="19">
        <f t="shared" si="51"/>
        <v>7</v>
      </c>
      <c r="N1647" s="20" t="s">
        <v>55</v>
      </c>
      <c r="O1647" s="1" t="s">
        <v>2521</v>
      </c>
      <c r="P1647" s="1"/>
      <c r="Q1647" s="33"/>
      <c r="R1647" s="112" t="s">
        <v>157</v>
      </c>
      <c r="S1647" s="7" t="str">
        <f>EMENTARIO[[#This Row],[NR]]&amp;" - "&amp;EMENTARIO[[#This Row],[Especificação]]</f>
        <v>1.2.4.1.50.0.8 - Contribuição para o Custeio do Serviço de Iluminação Pública - Juros de Mora da Dívida Ativa</v>
      </c>
    </row>
    <row r="1648" spans="2:19" x14ac:dyDescent="0.25">
      <c r="B1648" s="128"/>
      <c r="C1648" s="19" t="s">
        <v>1513</v>
      </c>
      <c r="D1648" s="19" t="s">
        <v>1514</v>
      </c>
      <c r="E1648" s="19" t="s">
        <v>1516</v>
      </c>
      <c r="F1648" s="19" t="s">
        <v>1516</v>
      </c>
      <c r="G1648" s="19" t="s">
        <v>1519</v>
      </c>
      <c r="H1648" s="19" t="s">
        <v>1516</v>
      </c>
      <c r="I1648" s="19" t="s">
        <v>1516</v>
      </c>
      <c r="J1648" s="19" t="s">
        <v>10052</v>
      </c>
      <c r="K1648" s="21" t="s">
        <v>190</v>
      </c>
      <c r="L1648" s="19" t="str">
        <f t="shared" si="50"/>
        <v>S</v>
      </c>
      <c r="M1648" s="19">
        <f t="shared" si="51"/>
        <v>2</v>
      </c>
      <c r="N1648" s="20" t="s">
        <v>55</v>
      </c>
      <c r="O1648" s="1" t="s">
        <v>191</v>
      </c>
      <c r="P1648" s="1"/>
      <c r="Q1648" s="33"/>
      <c r="R1648" s="112" t="s">
        <v>157</v>
      </c>
      <c r="S1648" s="7" t="str">
        <f>EMENTARIO[[#This Row],[NR]]&amp;" - "&amp;EMENTARIO[[#This Row],[Especificação]]</f>
        <v>1.3.0.0.00.0.0 - Receita Patrimonial</v>
      </c>
    </row>
    <row r="1649" spans="2:19" x14ac:dyDescent="0.25">
      <c r="B1649" s="128"/>
      <c r="C1649" s="19" t="s">
        <v>1513</v>
      </c>
      <c r="D1649" s="19" t="s">
        <v>1514</v>
      </c>
      <c r="E1649" s="19" t="s">
        <v>1513</v>
      </c>
      <c r="F1649" s="19" t="s">
        <v>1516</v>
      </c>
      <c r="G1649" s="19" t="s">
        <v>1519</v>
      </c>
      <c r="H1649" s="19" t="s">
        <v>1516</v>
      </c>
      <c r="I1649" s="19" t="s">
        <v>1516</v>
      </c>
      <c r="J1649" s="19" t="s">
        <v>10053</v>
      </c>
      <c r="K1649" s="21" t="s">
        <v>192</v>
      </c>
      <c r="L1649" s="19" t="str">
        <f t="shared" si="50"/>
        <v>S</v>
      </c>
      <c r="M1649" s="19">
        <f t="shared" si="51"/>
        <v>3</v>
      </c>
      <c r="N1649" s="20" t="s">
        <v>55</v>
      </c>
      <c r="O1649" s="1" t="s">
        <v>193</v>
      </c>
      <c r="P1649" s="1"/>
      <c r="Q1649" s="33"/>
      <c r="R1649" s="112" t="s">
        <v>157</v>
      </c>
      <c r="S1649" s="7" t="str">
        <f>EMENTARIO[[#This Row],[NR]]&amp;" - "&amp;EMENTARIO[[#This Row],[Especificação]]</f>
        <v>1.3.1.0.00.0.0 - Exploração do Patrimônio Imobiliário do Estado</v>
      </c>
    </row>
    <row r="1650" spans="2:19" x14ac:dyDescent="0.25">
      <c r="B1650" s="128"/>
      <c r="C1650" s="19" t="s">
        <v>1513</v>
      </c>
      <c r="D1650" s="19" t="s">
        <v>1514</v>
      </c>
      <c r="E1650" s="19" t="s">
        <v>1513</v>
      </c>
      <c r="F1650" s="19" t="s">
        <v>1513</v>
      </c>
      <c r="G1650" s="19" t="s">
        <v>1519</v>
      </c>
      <c r="H1650" s="19" t="s">
        <v>1516</v>
      </c>
      <c r="I1650" s="19" t="s">
        <v>1516</v>
      </c>
      <c r="J1650" s="19" t="s">
        <v>10054</v>
      </c>
      <c r="K1650" s="21" t="s">
        <v>192</v>
      </c>
      <c r="L1650" s="19" t="str">
        <f t="shared" si="50"/>
        <v>S</v>
      </c>
      <c r="M1650" s="19">
        <f t="shared" si="51"/>
        <v>4</v>
      </c>
      <c r="N1650" s="20" t="s">
        <v>55</v>
      </c>
      <c r="O1650" s="1" t="s">
        <v>193</v>
      </c>
      <c r="P1650" s="1"/>
      <c r="Q1650" s="33"/>
      <c r="R1650" s="112" t="s">
        <v>157</v>
      </c>
      <c r="S1650" s="7" t="str">
        <f>EMENTARIO[[#This Row],[NR]]&amp;" - "&amp;EMENTARIO[[#This Row],[Especificação]]</f>
        <v>1.3.1.1.00.0.0 - Exploração do Patrimônio Imobiliário do Estado</v>
      </c>
    </row>
    <row r="1651" spans="2:19" ht="45" x14ac:dyDescent="0.25">
      <c r="B1651" s="128"/>
      <c r="C1651" s="19" t="s">
        <v>1513</v>
      </c>
      <c r="D1651" s="19" t="s">
        <v>1514</v>
      </c>
      <c r="E1651" s="19" t="s">
        <v>1513</v>
      </c>
      <c r="F1651" s="19" t="s">
        <v>1513</v>
      </c>
      <c r="G1651" s="19" t="s">
        <v>1515</v>
      </c>
      <c r="H1651" s="19" t="s">
        <v>1516</v>
      </c>
      <c r="I1651" s="19" t="s">
        <v>1516</v>
      </c>
      <c r="J1651" s="19" t="s">
        <v>10055</v>
      </c>
      <c r="K1651" s="21" t="s">
        <v>194</v>
      </c>
      <c r="L1651" s="19" t="str">
        <f t="shared" si="50"/>
        <v>S</v>
      </c>
      <c r="M1651" s="19">
        <f t="shared" si="51"/>
        <v>5</v>
      </c>
      <c r="N1651" s="20" t="s">
        <v>51</v>
      </c>
      <c r="O1651" s="1" t="s">
        <v>195</v>
      </c>
      <c r="P1651" s="1"/>
      <c r="Q1651" s="33"/>
      <c r="R1651" s="112" t="s">
        <v>157</v>
      </c>
      <c r="S1651" s="7" t="str">
        <f>EMENTARIO[[#This Row],[NR]]&amp;" - "&amp;EMENTARIO[[#This Row],[Especificação]]</f>
        <v>1.3.1.1.01.0.0 - Aluguéis, Arrendamentos, Foros, Laudêmios, Tarifas de Ocupação</v>
      </c>
    </row>
    <row r="1652" spans="2:19" ht="30" x14ac:dyDescent="0.25">
      <c r="B1652" s="128"/>
      <c r="C1652" s="19" t="s">
        <v>1513</v>
      </c>
      <c r="D1652" s="19" t="s">
        <v>1514</v>
      </c>
      <c r="E1652" s="19" t="s">
        <v>1513</v>
      </c>
      <c r="F1652" s="19" t="s">
        <v>1513</v>
      </c>
      <c r="G1652" s="19" t="s">
        <v>1515</v>
      </c>
      <c r="H1652" s="19" t="s">
        <v>1513</v>
      </c>
      <c r="I1652" s="19" t="s">
        <v>1516</v>
      </c>
      <c r="J1652" s="19" t="s">
        <v>10056</v>
      </c>
      <c r="K1652" s="21" t="s">
        <v>196</v>
      </c>
      <c r="L1652" s="19" t="str">
        <f t="shared" si="50"/>
        <v>S</v>
      </c>
      <c r="M1652" s="19">
        <f t="shared" si="51"/>
        <v>6</v>
      </c>
      <c r="N1652" s="20" t="s">
        <v>51</v>
      </c>
      <c r="O1652" s="1" t="s">
        <v>197</v>
      </c>
      <c r="P1652" s="1"/>
      <c r="Q1652" s="33"/>
      <c r="R1652" s="112" t="s">
        <v>157</v>
      </c>
      <c r="S1652" s="7" t="str">
        <f>EMENTARIO[[#This Row],[NR]]&amp;" - "&amp;EMENTARIO[[#This Row],[Especificação]]</f>
        <v>1.3.1.1.01.1.0 - Aluguéis e Arrendamentos</v>
      </c>
    </row>
    <row r="1653" spans="2:19" x14ac:dyDescent="0.25">
      <c r="B1653" s="128"/>
      <c r="C1653" s="19" t="s">
        <v>1513</v>
      </c>
      <c r="D1653" s="19" t="s">
        <v>1514</v>
      </c>
      <c r="E1653" s="19" t="s">
        <v>1513</v>
      </c>
      <c r="F1653" s="19" t="s">
        <v>1513</v>
      </c>
      <c r="G1653" s="19" t="s">
        <v>1515</v>
      </c>
      <c r="H1653" s="19" t="s">
        <v>1513</v>
      </c>
      <c r="I1653" s="19" t="s">
        <v>1513</v>
      </c>
      <c r="J1653" s="19" t="s">
        <v>10057</v>
      </c>
      <c r="K1653" s="21" t="s">
        <v>1106</v>
      </c>
      <c r="L1653" s="19" t="str">
        <f t="shared" si="50"/>
        <v>A</v>
      </c>
      <c r="M1653" s="19">
        <f t="shared" si="51"/>
        <v>7</v>
      </c>
      <c r="N1653" s="20" t="s">
        <v>45</v>
      </c>
      <c r="O1653" s="1" t="s">
        <v>2521</v>
      </c>
      <c r="P1653" s="1"/>
      <c r="Q1653" s="33"/>
      <c r="R1653" s="112" t="s">
        <v>157</v>
      </c>
      <c r="S1653" s="7" t="str">
        <f>EMENTARIO[[#This Row],[NR]]&amp;" - "&amp;EMENTARIO[[#This Row],[Especificação]]</f>
        <v>1.3.1.1.01.1.1 - Aluguéis e Arrendamentos - Principal</v>
      </c>
    </row>
    <row r="1654" spans="2:19" x14ac:dyDescent="0.25">
      <c r="B1654" s="128"/>
      <c r="C1654" s="19" t="s">
        <v>1513</v>
      </c>
      <c r="D1654" s="19" t="s">
        <v>1514</v>
      </c>
      <c r="E1654" s="19" t="s">
        <v>1513</v>
      </c>
      <c r="F1654" s="19" t="s">
        <v>1513</v>
      </c>
      <c r="G1654" s="19" t="s">
        <v>1515</v>
      </c>
      <c r="H1654" s="19" t="s">
        <v>1513</v>
      </c>
      <c r="I1654" s="19" t="s">
        <v>1522</v>
      </c>
      <c r="J1654" s="19" t="s">
        <v>10058</v>
      </c>
      <c r="K1654" s="21" t="s">
        <v>1107</v>
      </c>
      <c r="L1654" s="19" t="str">
        <f t="shared" si="50"/>
        <v>A</v>
      </c>
      <c r="M1654" s="19">
        <f t="shared" si="51"/>
        <v>7</v>
      </c>
      <c r="N1654" s="20" t="s">
        <v>55</v>
      </c>
      <c r="O1654" s="1" t="s">
        <v>2521</v>
      </c>
      <c r="P1654" s="1"/>
      <c r="Q1654" s="33"/>
      <c r="R1654" s="112" t="s">
        <v>157</v>
      </c>
      <c r="S1654" s="7" t="str">
        <f>EMENTARIO[[#This Row],[NR]]&amp;" - "&amp;EMENTARIO[[#This Row],[Especificação]]</f>
        <v>1.3.1.1.01.1.2 - Aluguéis e Arrendamentos - Multas e Juros de Mora</v>
      </c>
    </row>
    <row r="1655" spans="2:19" x14ac:dyDescent="0.25">
      <c r="B1655" s="128"/>
      <c r="C1655" s="19" t="s">
        <v>1513</v>
      </c>
      <c r="D1655" s="19" t="s">
        <v>1514</v>
      </c>
      <c r="E1655" s="19" t="s">
        <v>1513</v>
      </c>
      <c r="F1655" s="19" t="s">
        <v>1513</v>
      </c>
      <c r="G1655" s="19" t="s">
        <v>1515</v>
      </c>
      <c r="H1655" s="19" t="s">
        <v>1513</v>
      </c>
      <c r="I1655" s="19" t="s">
        <v>1514</v>
      </c>
      <c r="J1655" s="19" t="s">
        <v>10059</v>
      </c>
      <c r="K1655" s="21" t="s">
        <v>1108</v>
      </c>
      <c r="L1655" s="19" t="str">
        <f t="shared" si="50"/>
        <v>A</v>
      </c>
      <c r="M1655" s="19">
        <f t="shared" si="51"/>
        <v>7</v>
      </c>
      <c r="N1655" s="20" t="s">
        <v>55</v>
      </c>
      <c r="O1655" s="1" t="s">
        <v>2521</v>
      </c>
      <c r="P1655" s="1"/>
      <c r="Q1655" s="33"/>
      <c r="R1655" s="112" t="s">
        <v>157</v>
      </c>
      <c r="S1655" s="7" t="str">
        <f>EMENTARIO[[#This Row],[NR]]&amp;" - "&amp;EMENTARIO[[#This Row],[Especificação]]</f>
        <v>1.3.1.1.01.1.3 - Aluguéis e Arrendamentos - Dívida Ativa</v>
      </c>
    </row>
    <row r="1656" spans="2:19" ht="30" x14ac:dyDescent="0.25">
      <c r="B1656" s="128"/>
      <c r="C1656" s="19" t="s">
        <v>1513</v>
      </c>
      <c r="D1656" s="19" t="s">
        <v>1514</v>
      </c>
      <c r="E1656" s="19" t="s">
        <v>1513</v>
      </c>
      <c r="F1656" s="19" t="s">
        <v>1513</v>
      </c>
      <c r="G1656" s="19" t="s">
        <v>1515</v>
      </c>
      <c r="H1656" s="19" t="s">
        <v>1513</v>
      </c>
      <c r="I1656" s="19" t="s">
        <v>1523</v>
      </c>
      <c r="J1656" s="19" t="s">
        <v>10060</v>
      </c>
      <c r="K1656" s="21" t="s">
        <v>1109</v>
      </c>
      <c r="L1656" s="19" t="str">
        <f t="shared" si="50"/>
        <v>A</v>
      </c>
      <c r="M1656" s="19">
        <f t="shared" si="51"/>
        <v>7</v>
      </c>
      <c r="N1656" s="20" t="s">
        <v>45</v>
      </c>
      <c r="O1656" s="1" t="s">
        <v>2521</v>
      </c>
      <c r="P1656" s="1" t="s">
        <v>2513</v>
      </c>
      <c r="Q1656" s="33"/>
      <c r="R1656" s="112" t="s">
        <v>157</v>
      </c>
      <c r="S1656" s="7" t="str">
        <f>EMENTARIO[[#This Row],[NR]]&amp;" - "&amp;EMENTARIO[[#This Row],[Especificação]]</f>
        <v>1.3.1.1.01.1.4 - Aluguéis e Arrendamentos - Dívida Ativa - Multas e Juros de Mora da Dívida Ativa</v>
      </c>
    </row>
    <row r="1657" spans="2:19" x14ac:dyDescent="0.25">
      <c r="B1657" s="128"/>
      <c r="C1657" s="19" t="s">
        <v>1513</v>
      </c>
      <c r="D1657" s="19" t="s">
        <v>1514</v>
      </c>
      <c r="E1657" s="19" t="s">
        <v>1513</v>
      </c>
      <c r="F1657" s="19" t="s">
        <v>1513</v>
      </c>
      <c r="G1657" s="19" t="s">
        <v>1515</v>
      </c>
      <c r="H1657" s="19" t="s">
        <v>1513</v>
      </c>
      <c r="I1657" s="19" t="s">
        <v>1524</v>
      </c>
      <c r="J1657" s="19" t="s">
        <v>10061</v>
      </c>
      <c r="K1657" s="21" t="s">
        <v>1110</v>
      </c>
      <c r="L1657" s="19" t="str">
        <f t="shared" si="50"/>
        <v>A</v>
      </c>
      <c r="M1657" s="19">
        <f t="shared" si="51"/>
        <v>7</v>
      </c>
      <c r="N1657" s="20" t="s">
        <v>55</v>
      </c>
      <c r="O1657" s="1" t="s">
        <v>2521</v>
      </c>
      <c r="P1657" s="1" t="s">
        <v>2513</v>
      </c>
      <c r="Q1657" s="33"/>
      <c r="R1657" s="112" t="s">
        <v>157</v>
      </c>
      <c r="S1657" s="7" t="str">
        <f>EMENTARIO[[#This Row],[NR]]&amp;" - "&amp;EMENTARIO[[#This Row],[Especificação]]</f>
        <v>1.3.1.1.01.1.5 - Aluguéis e Arrendamentos - Multas</v>
      </c>
    </row>
    <row r="1658" spans="2:19" x14ac:dyDescent="0.25">
      <c r="B1658" s="128"/>
      <c r="C1658" s="19" t="s">
        <v>1513</v>
      </c>
      <c r="D1658" s="19" t="s">
        <v>1514</v>
      </c>
      <c r="E1658" s="19" t="s">
        <v>1513</v>
      </c>
      <c r="F1658" s="19" t="s">
        <v>1513</v>
      </c>
      <c r="G1658" s="19" t="s">
        <v>1515</v>
      </c>
      <c r="H1658" s="19" t="s">
        <v>1513</v>
      </c>
      <c r="I1658" s="19" t="s">
        <v>1518</v>
      </c>
      <c r="J1658" s="19" t="s">
        <v>10062</v>
      </c>
      <c r="K1658" s="21" t="s">
        <v>1111</v>
      </c>
      <c r="L1658" s="19" t="str">
        <f t="shared" si="50"/>
        <v>A</v>
      </c>
      <c r="M1658" s="19">
        <f t="shared" si="51"/>
        <v>7</v>
      </c>
      <c r="N1658" s="20"/>
      <c r="O1658" s="1" t="s">
        <v>2521</v>
      </c>
      <c r="P1658" s="1"/>
      <c r="Q1658" s="33"/>
      <c r="R1658" s="112"/>
      <c r="S1658" s="7" t="str">
        <f>EMENTARIO[[#This Row],[NR]]&amp;" - "&amp;EMENTARIO[[#This Row],[Especificação]]</f>
        <v>1.3.1.1.01.1.6 - Aluguéis e Arrendamentos - Juros de Mora</v>
      </c>
    </row>
    <row r="1659" spans="2:19" x14ac:dyDescent="0.25">
      <c r="B1659" s="128"/>
      <c r="C1659" s="19" t="s">
        <v>1513</v>
      </c>
      <c r="D1659" s="19" t="s">
        <v>1514</v>
      </c>
      <c r="E1659" s="19" t="s">
        <v>1513</v>
      </c>
      <c r="F1659" s="19" t="s">
        <v>1513</v>
      </c>
      <c r="G1659" s="19" t="s">
        <v>1515</v>
      </c>
      <c r="H1659" s="19" t="s">
        <v>1513</v>
      </c>
      <c r="I1659" s="19" t="s">
        <v>1520</v>
      </c>
      <c r="J1659" s="19" t="s">
        <v>10063</v>
      </c>
      <c r="K1659" s="21" t="s">
        <v>1112</v>
      </c>
      <c r="L1659" s="19" t="str">
        <f t="shared" si="50"/>
        <v>A</v>
      </c>
      <c r="M1659" s="19">
        <f t="shared" si="51"/>
        <v>7</v>
      </c>
      <c r="N1659" s="20"/>
      <c r="O1659" s="1" t="s">
        <v>2521</v>
      </c>
      <c r="P1659" s="1"/>
      <c r="Q1659" s="33"/>
      <c r="R1659" s="112"/>
      <c r="S1659" s="7" t="str">
        <f>EMENTARIO[[#This Row],[NR]]&amp;" - "&amp;EMENTARIO[[#This Row],[Especificação]]</f>
        <v>1.3.1.1.01.1.7 - Aluguéis e Arrendamentos - Dívida Ativa - Multas da Dívida Ativa</v>
      </c>
    </row>
    <row r="1660" spans="2:19" x14ac:dyDescent="0.25">
      <c r="B1660" s="128"/>
      <c r="C1660" s="19" t="s">
        <v>1513</v>
      </c>
      <c r="D1660" s="19" t="s">
        <v>1514</v>
      </c>
      <c r="E1660" s="19" t="s">
        <v>1513</v>
      </c>
      <c r="F1660" s="19" t="s">
        <v>1513</v>
      </c>
      <c r="G1660" s="19" t="s">
        <v>1515</v>
      </c>
      <c r="H1660" s="19" t="s">
        <v>1513</v>
      </c>
      <c r="I1660" s="19" t="s">
        <v>1521</v>
      </c>
      <c r="J1660" s="19" t="s">
        <v>10064</v>
      </c>
      <c r="K1660" s="21" t="s">
        <v>1113</v>
      </c>
      <c r="L1660" s="19" t="str">
        <f t="shared" si="50"/>
        <v>A</v>
      </c>
      <c r="M1660" s="19">
        <f t="shared" si="51"/>
        <v>7</v>
      </c>
      <c r="N1660" s="20"/>
      <c r="O1660" s="1" t="s">
        <v>2521</v>
      </c>
      <c r="P1660" s="1"/>
      <c r="Q1660" s="33"/>
      <c r="R1660" s="112"/>
      <c r="S1660" s="7" t="str">
        <f>EMENTARIO[[#This Row],[NR]]&amp;" - "&amp;EMENTARIO[[#This Row],[Especificação]]</f>
        <v>1.3.1.1.01.1.8 - Aluguéis e Arrendamentos - Juros de Mora da Dívida Ativa</v>
      </c>
    </row>
    <row r="1661" spans="2:19" ht="30" x14ac:dyDescent="0.25">
      <c r="B1661" s="128"/>
      <c r="C1661" s="19" t="s">
        <v>1513</v>
      </c>
      <c r="D1661" s="19" t="s">
        <v>1514</v>
      </c>
      <c r="E1661" s="19" t="s">
        <v>1513</v>
      </c>
      <c r="F1661" s="19" t="s">
        <v>1513</v>
      </c>
      <c r="G1661" s="19" t="s">
        <v>1515</v>
      </c>
      <c r="H1661" s="19" t="s">
        <v>1522</v>
      </c>
      <c r="I1661" s="19" t="s">
        <v>1516</v>
      </c>
      <c r="J1661" s="19" t="s">
        <v>10065</v>
      </c>
      <c r="K1661" s="21" t="s">
        <v>198</v>
      </c>
      <c r="L1661" s="19" t="str">
        <f t="shared" si="50"/>
        <v>S</v>
      </c>
      <c r="M1661" s="19">
        <f t="shared" si="51"/>
        <v>6</v>
      </c>
      <c r="N1661" s="20"/>
      <c r="O1661" s="1" t="s">
        <v>199</v>
      </c>
      <c r="P1661" s="1" t="s">
        <v>425</v>
      </c>
      <c r="Q1661" s="33"/>
      <c r="R1661" s="112"/>
      <c r="S1661" s="7" t="str">
        <f>EMENTARIO[[#This Row],[NR]]&amp;" - "&amp;EMENTARIO[[#This Row],[Especificação]]</f>
        <v>1.3.1.1.01.2.0 - Foros, Laudêmios e Tarifas de Ocupação</v>
      </c>
    </row>
    <row r="1662" spans="2:19" x14ac:dyDescent="0.25">
      <c r="B1662" s="128"/>
      <c r="C1662" s="19" t="s">
        <v>1513</v>
      </c>
      <c r="D1662" s="19" t="s">
        <v>1514</v>
      </c>
      <c r="E1662" s="19" t="s">
        <v>1513</v>
      </c>
      <c r="F1662" s="19" t="s">
        <v>1513</v>
      </c>
      <c r="G1662" s="19" t="s">
        <v>1515</v>
      </c>
      <c r="H1662" s="19" t="s">
        <v>1522</v>
      </c>
      <c r="I1662" s="19" t="s">
        <v>1513</v>
      </c>
      <c r="J1662" s="19" t="s">
        <v>10066</v>
      </c>
      <c r="K1662" s="21" t="s">
        <v>1114</v>
      </c>
      <c r="L1662" s="19" t="str">
        <f t="shared" si="50"/>
        <v>A</v>
      </c>
      <c r="M1662" s="19">
        <f t="shared" si="51"/>
        <v>7</v>
      </c>
      <c r="N1662" s="20"/>
      <c r="O1662" s="1" t="s">
        <v>2521</v>
      </c>
      <c r="P1662" s="1" t="s">
        <v>425</v>
      </c>
      <c r="Q1662" s="33"/>
      <c r="R1662" s="112"/>
      <c r="S1662" s="7" t="str">
        <f>EMENTARIO[[#This Row],[NR]]&amp;" - "&amp;EMENTARIO[[#This Row],[Especificação]]</f>
        <v>1.3.1.1.01.2.1 - Foros, Laudêmios e Tarifas de Ocupação - Principal</v>
      </c>
    </row>
    <row r="1663" spans="2:19" x14ac:dyDescent="0.25">
      <c r="B1663" s="128"/>
      <c r="C1663" s="19" t="s">
        <v>1513</v>
      </c>
      <c r="D1663" s="19" t="s">
        <v>1514</v>
      </c>
      <c r="E1663" s="19" t="s">
        <v>1513</v>
      </c>
      <c r="F1663" s="19" t="s">
        <v>1513</v>
      </c>
      <c r="G1663" s="19" t="s">
        <v>1515</v>
      </c>
      <c r="H1663" s="19" t="s">
        <v>1522</v>
      </c>
      <c r="I1663" s="19" t="s">
        <v>1522</v>
      </c>
      <c r="J1663" s="19" t="s">
        <v>10067</v>
      </c>
      <c r="K1663" s="21" t="s">
        <v>1115</v>
      </c>
      <c r="L1663" s="19" t="str">
        <f t="shared" si="50"/>
        <v>A</v>
      </c>
      <c r="M1663" s="19">
        <f t="shared" si="51"/>
        <v>7</v>
      </c>
      <c r="N1663" s="20"/>
      <c r="O1663" s="1" t="s">
        <v>2521</v>
      </c>
      <c r="P1663" s="1" t="s">
        <v>425</v>
      </c>
      <c r="Q1663" s="33"/>
      <c r="R1663" s="112"/>
      <c r="S1663" s="7" t="str">
        <f>EMENTARIO[[#This Row],[NR]]&amp;" - "&amp;EMENTARIO[[#This Row],[Especificação]]</f>
        <v>1.3.1.1.01.2.2 - Foros, Laudêmios e Tarifas de Ocupação - Multas e Juros de Mora</v>
      </c>
    </row>
    <row r="1664" spans="2:19" x14ac:dyDescent="0.25">
      <c r="B1664" s="128"/>
      <c r="C1664" s="19" t="s">
        <v>1513</v>
      </c>
      <c r="D1664" s="19" t="s">
        <v>1514</v>
      </c>
      <c r="E1664" s="19" t="s">
        <v>1513</v>
      </c>
      <c r="F1664" s="19" t="s">
        <v>1513</v>
      </c>
      <c r="G1664" s="19" t="s">
        <v>1515</v>
      </c>
      <c r="H1664" s="19" t="s">
        <v>1522</v>
      </c>
      <c r="I1664" s="19" t="s">
        <v>1514</v>
      </c>
      <c r="J1664" s="19" t="s">
        <v>10068</v>
      </c>
      <c r="K1664" s="21" t="s">
        <v>1116</v>
      </c>
      <c r="L1664" s="19" t="str">
        <f t="shared" si="50"/>
        <v>A</v>
      </c>
      <c r="M1664" s="19">
        <f t="shared" si="51"/>
        <v>7</v>
      </c>
      <c r="N1664" s="20"/>
      <c r="O1664" s="1" t="s">
        <v>2521</v>
      </c>
      <c r="P1664" s="1" t="s">
        <v>425</v>
      </c>
      <c r="Q1664" s="33"/>
      <c r="R1664" s="112"/>
      <c r="S1664" s="7" t="str">
        <f>EMENTARIO[[#This Row],[NR]]&amp;" - "&amp;EMENTARIO[[#This Row],[Especificação]]</f>
        <v>1.3.1.1.01.2.3 - Foros, Laudêmios e Tarifas de Ocupação - Dívida Ativa</v>
      </c>
    </row>
    <row r="1665" spans="2:19" ht="30" x14ac:dyDescent="0.25">
      <c r="B1665" s="128"/>
      <c r="C1665" s="19" t="s">
        <v>1513</v>
      </c>
      <c r="D1665" s="19" t="s">
        <v>1514</v>
      </c>
      <c r="E1665" s="19" t="s">
        <v>1513</v>
      </c>
      <c r="F1665" s="19" t="s">
        <v>1513</v>
      </c>
      <c r="G1665" s="19" t="s">
        <v>1515</v>
      </c>
      <c r="H1665" s="19" t="s">
        <v>1522</v>
      </c>
      <c r="I1665" s="19" t="s">
        <v>1523</v>
      </c>
      <c r="J1665" s="19" t="s">
        <v>10069</v>
      </c>
      <c r="K1665" s="21" t="s">
        <v>1117</v>
      </c>
      <c r="L1665" s="19" t="str">
        <f t="shared" si="50"/>
        <v>A</v>
      </c>
      <c r="M1665" s="19">
        <f t="shared" si="51"/>
        <v>7</v>
      </c>
      <c r="N1665" s="20"/>
      <c r="O1665" s="1" t="s">
        <v>2521</v>
      </c>
      <c r="P1665" s="1"/>
      <c r="Q1665" s="33"/>
      <c r="R1665" s="112"/>
      <c r="S1665" s="7" t="str">
        <f>EMENTARIO[[#This Row],[NR]]&amp;" - "&amp;EMENTARIO[[#This Row],[Especificação]]</f>
        <v>1.3.1.1.01.2.4 - Foros, Laudêmios e Tarifas de Ocupação - Dívida Ativa - Multas e Juros de Mora da Dívida Ativa</v>
      </c>
    </row>
    <row r="1666" spans="2:19" x14ac:dyDescent="0.25">
      <c r="B1666" s="128"/>
      <c r="C1666" s="19" t="s">
        <v>1513</v>
      </c>
      <c r="D1666" s="19" t="s">
        <v>1514</v>
      </c>
      <c r="E1666" s="19" t="s">
        <v>1513</v>
      </c>
      <c r="F1666" s="19" t="s">
        <v>1513</v>
      </c>
      <c r="G1666" s="19" t="s">
        <v>1515</v>
      </c>
      <c r="H1666" s="19" t="s">
        <v>1522</v>
      </c>
      <c r="I1666" s="19" t="s">
        <v>1524</v>
      </c>
      <c r="J1666" s="19" t="s">
        <v>10070</v>
      </c>
      <c r="K1666" s="21" t="s">
        <v>1118</v>
      </c>
      <c r="L1666" s="19" t="str">
        <f t="shared" si="50"/>
        <v>A</v>
      </c>
      <c r="M1666" s="19">
        <f t="shared" si="51"/>
        <v>7</v>
      </c>
      <c r="N1666" s="20"/>
      <c r="O1666" s="1" t="s">
        <v>2521</v>
      </c>
      <c r="P1666" s="1"/>
      <c r="Q1666" s="33"/>
      <c r="R1666" s="112"/>
      <c r="S1666" s="7" t="str">
        <f>EMENTARIO[[#This Row],[NR]]&amp;" - "&amp;EMENTARIO[[#This Row],[Especificação]]</f>
        <v>1.3.1.1.01.2.5 - Foros, Laudêmios e Tarifas de Ocupação - Multas</v>
      </c>
    </row>
    <row r="1667" spans="2:19" x14ac:dyDescent="0.25">
      <c r="B1667" s="128"/>
      <c r="C1667" s="19" t="s">
        <v>1513</v>
      </c>
      <c r="D1667" s="19" t="s">
        <v>1514</v>
      </c>
      <c r="E1667" s="19" t="s">
        <v>1513</v>
      </c>
      <c r="F1667" s="19" t="s">
        <v>1513</v>
      </c>
      <c r="G1667" s="19" t="s">
        <v>1515</v>
      </c>
      <c r="H1667" s="19" t="s">
        <v>1522</v>
      </c>
      <c r="I1667" s="19" t="s">
        <v>1518</v>
      </c>
      <c r="J1667" s="19" t="s">
        <v>10071</v>
      </c>
      <c r="K1667" s="21" t="s">
        <v>1119</v>
      </c>
      <c r="L1667" s="19" t="str">
        <f t="shared" si="50"/>
        <v>A</v>
      </c>
      <c r="M1667" s="19">
        <f t="shared" si="51"/>
        <v>7</v>
      </c>
      <c r="N1667" s="20" t="s">
        <v>51</v>
      </c>
      <c r="O1667" s="1" t="s">
        <v>2521</v>
      </c>
      <c r="P1667" s="1"/>
      <c r="Q1667" s="33"/>
      <c r="R1667" s="112" t="s">
        <v>157</v>
      </c>
      <c r="S1667" s="7" t="str">
        <f>EMENTARIO[[#This Row],[NR]]&amp;" - "&amp;EMENTARIO[[#This Row],[Especificação]]</f>
        <v>1.3.1.1.01.2.6 - Foros, Laudêmios e Tarifas de Ocupação - Juros de Mora</v>
      </c>
    </row>
    <row r="1668" spans="2:19" ht="30" x14ac:dyDescent="0.25">
      <c r="B1668" s="128"/>
      <c r="C1668" s="19" t="s">
        <v>1513</v>
      </c>
      <c r="D1668" s="19" t="s">
        <v>1514</v>
      </c>
      <c r="E1668" s="19" t="s">
        <v>1513</v>
      </c>
      <c r="F1668" s="19" t="s">
        <v>1513</v>
      </c>
      <c r="G1668" s="19" t="s">
        <v>1515</v>
      </c>
      <c r="H1668" s="19" t="s">
        <v>1522</v>
      </c>
      <c r="I1668" s="19" t="s">
        <v>1520</v>
      </c>
      <c r="J1668" s="19" t="s">
        <v>10072</v>
      </c>
      <c r="K1668" s="21" t="s">
        <v>1120</v>
      </c>
      <c r="L1668" s="19" t="str">
        <f t="shared" ref="L1668:L1731" si="52">IF(M1668 &lt; M1669,"S","A")</f>
        <v>A</v>
      </c>
      <c r="M1668" s="19">
        <f t="shared" ref="M1668:M1731" si="53">IF(VALUE(I1668)&gt;0,7,IF(VALUE(H1668)&gt;0,6,IF(VALUE(G1668)&gt;0,5,IF(VALUE(F1668)&gt;0,4,IF(VALUE(E1668)&gt;0,3,IF(VALUE(D1668)&gt;0,2,1))))))</f>
        <v>7</v>
      </c>
      <c r="N1668" s="20" t="s">
        <v>51</v>
      </c>
      <c r="O1668" s="1" t="s">
        <v>2521</v>
      </c>
      <c r="P1668" s="1"/>
      <c r="Q1668" s="33"/>
      <c r="R1668" s="112" t="s">
        <v>157</v>
      </c>
      <c r="S1668" s="7" t="str">
        <f>EMENTARIO[[#This Row],[NR]]&amp;" - "&amp;EMENTARIO[[#This Row],[Especificação]]</f>
        <v>1.3.1.1.01.2.7 - Foros, Laudêmios e Tarifas de Ocupação - Dívida Ativa - Multas da Dívida Ativa</v>
      </c>
    </row>
    <row r="1669" spans="2:19" x14ac:dyDescent="0.25">
      <c r="B1669" s="128"/>
      <c r="C1669" s="19" t="s">
        <v>1513</v>
      </c>
      <c r="D1669" s="19" t="s">
        <v>1514</v>
      </c>
      <c r="E1669" s="19" t="s">
        <v>1513</v>
      </c>
      <c r="F1669" s="19" t="s">
        <v>1513</v>
      </c>
      <c r="G1669" s="19" t="s">
        <v>1515</v>
      </c>
      <c r="H1669" s="19" t="s">
        <v>1522</v>
      </c>
      <c r="I1669" s="19" t="s">
        <v>1521</v>
      </c>
      <c r="J1669" s="19" t="s">
        <v>10073</v>
      </c>
      <c r="K1669" s="21" t="s">
        <v>1121</v>
      </c>
      <c r="L1669" s="19" t="str">
        <f t="shared" si="52"/>
        <v>A</v>
      </c>
      <c r="M1669" s="19">
        <f t="shared" si="53"/>
        <v>7</v>
      </c>
      <c r="N1669" s="20" t="s">
        <v>45</v>
      </c>
      <c r="O1669" s="1" t="s">
        <v>2521</v>
      </c>
      <c r="P1669" s="1"/>
      <c r="Q1669" s="33"/>
      <c r="R1669" s="112" t="s">
        <v>157</v>
      </c>
      <c r="S1669" s="7" t="str">
        <f>EMENTARIO[[#This Row],[NR]]&amp;" - "&amp;EMENTARIO[[#This Row],[Especificação]]</f>
        <v>1.3.1.1.01.2.8 - Foros, Laudêmios e Tarifas de Ocupação - Juros de Mora da Dívida Ativa</v>
      </c>
    </row>
    <row r="1670" spans="2:19" ht="30" x14ac:dyDescent="0.25">
      <c r="B1670" s="128"/>
      <c r="C1670" s="19" t="s">
        <v>1513</v>
      </c>
      <c r="D1670" s="19" t="s">
        <v>1514</v>
      </c>
      <c r="E1670" s="19" t="s">
        <v>1513</v>
      </c>
      <c r="F1670" s="19" t="s">
        <v>1513</v>
      </c>
      <c r="G1670" s="19" t="s">
        <v>1515</v>
      </c>
      <c r="H1670" s="19" t="s">
        <v>1514</v>
      </c>
      <c r="I1670" s="19" t="s">
        <v>1516</v>
      </c>
      <c r="J1670" s="19" t="s">
        <v>10074</v>
      </c>
      <c r="K1670" s="21" t="s">
        <v>8163</v>
      </c>
      <c r="L1670" s="19" t="str">
        <f t="shared" si="52"/>
        <v>S</v>
      </c>
      <c r="M1670" s="19">
        <f t="shared" si="53"/>
        <v>6</v>
      </c>
      <c r="N1670" s="20"/>
      <c r="O1670" s="1" t="s">
        <v>8164</v>
      </c>
      <c r="P1670" s="1"/>
      <c r="Q1670" s="184" t="s">
        <v>14</v>
      </c>
      <c r="R1670" s="112">
        <v>46006</v>
      </c>
      <c r="S1670" s="7" t="str">
        <f>EMENTARIO[[#This Row],[NR]]&amp;" - "&amp;EMENTARIO[[#This Row],[Especificação]]</f>
        <v>1.3.1.1.01.3.0 - Aluguéis e Arrendamentos de Imóveis - FRGPS</v>
      </c>
    </row>
    <row r="1671" spans="2:19" x14ac:dyDescent="0.25">
      <c r="B1671" s="128"/>
      <c r="C1671" s="19" t="s">
        <v>1513</v>
      </c>
      <c r="D1671" s="19" t="s">
        <v>1514</v>
      </c>
      <c r="E1671" s="19" t="s">
        <v>1513</v>
      </c>
      <c r="F1671" s="19" t="s">
        <v>1513</v>
      </c>
      <c r="G1671" s="19" t="s">
        <v>1515</v>
      </c>
      <c r="H1671" s="19" t="s">
        <v>1514</v>
      </c>
      <c r="I1671" s="19" t="s">
        <v>1513</v>
      </c>
      <c r="J1671" s="19" t="s">
        <v>10075</v>
      </c>
      <c r="K1671" s="21" t="s">
        <v>8165</v>
      </c>
      <c r="L1671" s="19" t="str">
        <f t="shared" si="52"/>
        <v>A</v>
      </c>
      <c r="M1671" s="19">
        <f t="shared" si="53"/>
        <v>7</v>
      </c>
      <c r="N1671" s="20"/>
      <c r="O1671" s="1" t="s">
        <v>2521</v>
      </c>
      <c r="P1671" s="1"/>
      <c r="Q1671" s="184" t="s">
        <v>14</v>
      </c>
      <c r="R1671" s="112">
        <v>46006</v>
      </c>
      <c r="S1671" s="7" t="str">
        <f>EMENTARIO[[#This Row],[NR]]&amp;" - "&amp;EMENTARIO[[#This Row],[Especificação]]</f>
        <v>1.3.1.1.01.3.1 - Aluguéis e Arrendamentos de Imóveis - FRGPS - Principal</v>
      </c>
    </row>
    <row r="1672" spans="2:19" x14ac:dyDescent="0.25">
      <c r="B1672" s="128"/>
      <c r="C1672" s="19" t="s">
        <v>1513</v>
      </c>
      <c r="D1672" s="19" t="s">
        <v>1514</v>
      </c>
      <c r="E1672" s="19" t="s">
        <v>1513</v>
      </c>
      <c r="F1672" s="19" t="s">
        <v>1513</v>
      </c>
      <c r="G1672" s="19" t="s">
        <v>1515</v>
      </c>
      <c r="H1672" s="19" t="s">
        <v>1514</v>
      </c>
      <c r="I1672" s="19" t="s">
        <v>1522</v>
      </c>
      <c r="J1672" s="19" t="s">
        <v>10076</v>
      </c>
      <c r="K1672" s="21" t="s">
        <v>8166</v>
      </c>
      <c r="L1672" s="19" t="str">
        <f t="shared" si="52"/>
        <v>A</v>
      </c>
      <c r="M1672" s="19">
        <f t="shared" si="53"/>
        <v>7</v>
      </c>
      <c r="N1672" s="20"/>
      <c r="O1672" s="1" t="s">
        <v>2521</v>
      </c>
      <c r="P1672" s="1"/>
      <c r="Q1672" s="184" t="s">
        <v>14</v>
      </c>
      <c r="R1672" s="112">
        <v>46006</v>
      </c>
      <c r="S1672" s="7" t="str">
        <f>EMENTARIO[[#This Row],[NR]]&amp;" - "&amp;EMENTARIO[[#This Row],[Especificação]]</f>
        <v>1.3.1.1.01.3.2 - Aluguéis e Arrendamentos de Imóveis - FRGPS- Multas e Juros de Mora</v>
      </c>
    </row>
    <row r="1673" spans="2:19" x14ac:dyDescent="0.25">
      <c r="B1673" s="128"/>
      <c r="C1673" s="19" t="s">
        <v>1513</v>
      </c>
      <c r="D1673" s="19" t="s">
        <v>1514</v>
      </c>
      <c r="E1673" s="19" t="s">
        <v>1513</v>
      </c>
      <c r="F1673" s="19" t="s">
        <v>1513</v>
      </c>
      <c r="G1673" s="19" t="s">
        <v>1515</v>
      </c>
      <c r="H1673" s="19" t="s">
        <v>1514</v>
      </c>
      <c r="I1673" s="19" t="s">
        <v>1514</v>
      </c>
      <c r="J1673" s="19" t="s">
        <v>10077</v>
      </c>
      <c r="K1673" s="21" t="s">
        <v>8167</v>
      </c>
      <c r="L1673" s="19" t="str">
        <f t="shared" si="52"/>
        <v>A</v>
      </c>
      <c r="M1673" s="19">
        <f t="shared" si="53"/>
        <v>7</v>
      </c>
      <c r="N1673" s="20"/>
      <c r="O1673" s="1" t="s">
        <v>2521</v>
      </c>
      <c r="P1673" s="1"/>
      <c r="Q1673" s="184" t="s">
        <v>14</v>
      </c>
      <c r="R1673" s="112">
        <v>46006</v>
      </c>
      <c r="S1673" s="7" t="str">
        <f>EMENTARIO[[#This Row],[NR]]&amp;" - "&amp;EMENTARIO[[#This Row],[Especificação]]</f>
        <v>1.3.1.1.01.3.3 - Aluguéis e Arrendamentos de Imóveis - FRGPS - Dívida Ativa</v>
      </c>
    </row>
    <row r="1674" spans="2:19" ht="30" x14ac:dyDescent="0.25">
      <c r="B1674" s="128"/>
      <c r="C1674" s="19" t="s">
        <v>1513</v>
      </c>
      <c r="D1674" s="19" t="s">
        <v>1514</v>
      </c>
      <c r="E1674" s="19" t="s">
        <v>1513</v>
      </c>
      <c r="F1674" s="19" t="s">
        <v>1513</v>
      </c>
      <c r="G1674" s="19" t="s">
        <v>1515</v>
      </c>
      <c r="H1674" s="19" t="s">
        <v>1514</v>
      </c>
      <c r="I1674" s="19" t="s">
        <v>1523</v>
      </c>
      <c r="J1674" s="19" t="s">
        <v>10078</v>
      </c>
      <c r="K1674" s="21" t="s">
        <v>8168</v>
      </c>
      <c r="L1674" s="19" t="str">
        <f t="shared" si="52"/>
        <v>A</v>
      </c>
      <c r="M1674" s="19">
        <f t="shared" si="53"/>
        <v>7</v>
      </c>
      <c r="N1674" s="20"/>
      <c r="O1674" s="1" t="s">
        <v>2521</v>
      </c>
      <c r="P1674" s="1"/>
      <c r="Q1674" s="184" t="s">
        <v>14</v>
      </c>
      <c r="R1674" s="112">
        <v>46006</v>
      </c>
      <c r="S1674" s="7" t="str">
        <f>EMENTARIO[[#This Row],[NR]]&amp;" - "&amp;EMENTARIO[[#This Row],[Especificação]]</f>
        <v>1.3.1.1.01.3.4 - Aluguéis e Arrendamentos de Imóveis - FRGPS - Dívida Ativa - Multas e Juros de Mora da Dívida Ativa</v>
      </c>
    </row>
    <row r="1675" spans="2:19" x14ac:dyDescent="0.25">
      <c r="B1675" s="128"/>
      <c r="C1675" s="19" t="s">
        <v>1513</v>
      </c>
      <c r="D1675" s="19" t="s">
        <v>1514</v>
      </c>
      <c r="E1675" s="19" t="s">
        <v>1513</v>
      </c>
      <c r="F1675" s="19" t="s">
        <v>1513</v>
      </c>
      <c r="G1675" s="19" t="s">
        <v>1515</v>
      </c>
      <c r="H1675" s="19" t="s">
        <v>1514</v>
      </c>
      <c r="I1675" s="19" t="s">
        <v>1524</v>
      </c>
      <c r="J1675" s="19" t="s">
        <v>10079</v>
      </c>
      <c r="K1675" s="21" t="s">
        <v>8169</v>
      </c>
      <c r="L1675" s="19" t="str">
        <f t="shared" si="52"/>
        <v>A</v>
      </c>
      <c r="M1675" s="19">
        <f t="shared" si="53"/>
        <v>7</v>
      </c>
      <c r="N1675" s="20"/>
      <c r="O1675" s="1" t="s">
        <v>2521</v>
      </c>
      <c r="P1675" s="1"/>
      <c r="Q1675" s="184" t="s">
        <v>14</v>
      </c>
      <c r="R1675" s="112">
        <v>46006</v>
      </c>
      <c r="S1675" s="7" t="str">
        <f>EMENTARIO[[#This Row],[NR]]&amp;" - "&amp;EMENTARIO[[#This Row],[Especificação]]</f>
        <v>1.3.1.1.01.3.5 - Aluguéis e Arrendamentos de Imóveis - FRGPS - Multas</v>
      </c>
    </row>
    <row r="1676" spans="2:19" x14ac:dyDescent="0.25">
      <c r="B1676" s="128"/>
      <c r="C1676" s="19" t="s">
        <v>1513</v>
      </c>
      <c r="D1676" s="19" t="s">
        <v>1514</v>
      </c>
      <c r="E1676" s="19" t="s">
        <v>1513</v>
      </c>
      <c r="F1676" s="19" t="s">
        <v>1513</v>
      </c>
      <c r="G1676" s="19" t="s">
        <v>1515</v>
      </c>
      <c r="H1676" s="19" t="s">
        <v>1514</v>
      </c>
      <c r="I1676" s="19" t="s">
        <v>1518</v>
      </c>
      <c r="J1676" s="19" t="s">
        <v>10080</v>
      </c>
      <c r="K1676" s="21" t="s">
        <v>8170</v>
      </c>
      <c r="L1676" s="19" t="str">
        <f t="shared" si="52"/>
        <v>A</v>
      </c>
      <c r="M1676" s="19">
        <f t="shared" si="53"/>
        <v>7</v>
      </c>
      <c r="N1676" s="20"/>
      <c r="O1676" s="1" t="s">
        <v>2521</v>
      </c>
      <c r="P1676" s="1"/>
      <c r="Q1676" s="184" t="s">
        <v>14</v>
      </c>
      <c r="R1676" s="112">
        <v>46006</v>
      </c>
      <c r="S1676" s="7" t="str">
        <f>EMENTARIO[[#This Row],[NR]]&amp;" - "&amp;EMENTARIO[[#This Row],[Especificação]]</f>
        <v>1.3.1.1.01.3.6 - Aluguéis e Arrendamentos de Imóveis - FRGPS- Juros de Mora</v>
      </c>
    </row>
    <row r="1677" spans="2:19" ht="30" x14ac:dyDescent="0.25">
      <c r="B1677" s="128"/>
      <c r="C1677" s="19" t="s">
        <v>1513</v>
      </c>
      <c r="D1677" s="19" t="s">
        <v>1514</v>
      </c>
      <c r="E1677" s="19" t="s">
        <v>1513</v>
      </c>
      <c r="F1677" s="19" t="s">
        <v>1513</v>
      </c>
      <c r="G1677" s="19" t="s">
        <v>1515</v>
      </c>
      <c r="H1677" s="19" t="s">
        <v>1514</v>
      </c>
      <c r="I1677" s="19" t="s">
        <v>1520</v>
      </c>
      <c r="J1677" s="19" t="s">
        <v>10081</v>
      </c>
      <c r="K1677" s="21" t="s">
        <v>8171</v>
      </c>
      <c r="L1677" s="19" t="str">
        <f t="shared" si="52"/>
        <v>A</v>
      </c>
      <c r="M1677" s="19">
        <f t="shared" si="53"/>
        <v>7</v>
      </c>
      <c r="N1677" s="20"/>
      <c r="O1677" s="1" t="s">
        <v>2521</v>
      </c>
      <c r="P1677" s="1"/>
      <c r="Q1677" s="184" t="s">
        <v>14</v>
      </c>
      <c r="R1677" s="112">
        <v>46006</v>
      </c>
      <c r="S1677" s="7" t="str">
        <f>EMENTARIO[[#This Row],[NR]]&amp;" - "&amp;EMENTARIO[[#This Row],[Especificação]]</f>
        <v>1.3.1.1.01.3.7 - Aluguéis e Arrendamentos de Imóveis - FRGPS - Dívida Ativa - Multas da Dívida Ativa</v>
      </c>
    </row>
    <row r="1678" spans="2:19" ht="30" x14ac:dyDescent="0.25">
      <c r="B1678" s="128"/>
      <c r="C1678" s="19" t="s">
        <v>1513</v>
      </c>
      <c r="D1678" s="19" t="s">
        <v>1514</v>
      </c>
      <c r="E1678" s="19" t="s">
        <v>1513</v>
      </c>
      <c r="F1678" s="19" t="s">
        <v>1513</v>
      </c>
      <c r="G1678" s="19" t="s">
        <v>1515</v>
      </c>
      <c r="H1678" s="19" t="s">
        <v>1514</v>
      </c>
      <c r="I1678" s="19" t="s">
        <v>1521</v>
      </c>
      <c r="J1678" s="19" t="s">
        <v>10082</v>
      </c>
      <c r="K1678" s="21" t="s">
        <v>8172</v>
      </c>
      <c r="L1678" s="19" t="str">
        <f t="shared" si="52"/>
        <v>A</v>
      </c>
      <c r="M1678" s="19">
        <f t="shared" si="53"/>
        <v>7</v>
      </c>
      <c r="N1678" s="20"/>
      <c r="O1678" s="1" t="s">
        <v>2521</v>
      </c>
      <c r="P1678" s="1"/>
      <c r="Q1678" s="184" t="s">
        <v>14</v>
      </c>
      <c r="R1678" s="112">
        <v>46006</v>
      </c>
      <c r="S1678" s="7" t="str">
        <f>EMENTARIO[[#This Row],[NR]]&amp;" - "&amp;EMENTARIO[[#This Row],[Especificação]]</f>
        <v>1.3.1.1.01.3.8 - Aluguéis e Arrendamentos de Imóveis - FRGPS - Juros de Mora da Dívida Ativa</v>
      </c>
    </row>
    <row r="1679" spans="2:19" ht="30" x14ac:dyDescent="0.25">
      <c r="B1679" s="128"/>
      <c r="C1679" s="19" t="s">
        <v>1513</v>
      </c>
      <c r="D1679" s="19" t="s">
        <v>1514</v>
      </c>
      <c r="E1679" s="19" t="s">
        <v>1513</v>
      </c>
      <c r="F1679" s="19" t="s">
        <v>1513</v>
      </c>
      <c r="G1679" s="19" t="s">
        <v>1515</v>
      </c>
      <c r="H1679" s="19" t="s">
        <v>1523</v>
      </c>
      <c r="I1679" s="19" t="s">
        <v>1516</v>
      </c>
      <c r="J1679" s="19" t="s">
        <v>10083</v>
      </c>
      <c r="K1679" s="21" t="s">
        <v>8173</v>
      </c>
      <c r="L1679" s="19" t="str">
        <f t="shared" si="52"/>
        <v>S</v>
      </c>
      <c r="M1679" s="19">
        <f t="shared" si="53"/>
        <v>6</v>
      </c>
      <c r="N1679" s="20"/>
      <c r="O1679" s="1" t="s">
        <v>8174</v>
      </c>
      <c r="P1679" s="1"/>
      <c r="Q1679" s="184" t="s">
        <v>14</v>
      </c>
      <c r="R1679" s="112">
        <v>46006</v>
      </c>
      <c r="S1679" s="7" t="str">
        <f>EMENTARIO[[#This Row],[NR]]&amp;" - "&amp;EMENTARIO[[#This Row],[Especificação]]</f>
        <v>1.3.1.1.01.4.0 - Aluguéis e Arrendamentos de Imóveis - SPU</v>
      </c>
    </row>
    <row r="1680" spans="2:19" x14ac:dyDescent="0.25">
      <c r="B1680" s="128"/>
      <c r="C1680" s="19" t="s">
        <v>1513</v>
      </c>
      <c r="D1680" s="19" t="s">
        <v>1514</v>
      </c>
      <c r="E1680" s="19" t="s">
        <v>1513</v>
      </c>
      <c r="F1680" s="19" t="s">
        <v>1513</v>
      </c>
      <c r="G1680" s="19" t="s">
        <v>1515</v>
      </c>
      <c r="H1680" s="19" t="s">
        <v>1523</v>
      </c>
      <c r="I1680" s="19" t="s">
        <v>1513</v>
      </c>
      <c r="J1680" s="19" t="s">
        <v>10084</v>
      </c>
      <c r="K1680" s="21" t="s">
        <v>8175</v>
      </c>
      <c r="L1680" s="19" t="str">
        <f t="shared" si="52"/>
        <v>A</v>
      </c>
      <c r="M1680" s="19">
        <f t="shared" si="53"/>
        <v>7</v>
      </c>
      <c r="N1680" s="20"/>
      <c r="O1680" s="1" t="s">
        <v>2521</v>
      </c>
      <c r="P1680" s="1"/>
      <c r="Q1680" s="184" t="s">
        <v>14</v>
      </c>
      <c r="R1680" s="112">
        <v>46006</v>
      </c>
      <c r="S1680" s="7" t="str">
        <f>EMENTARIO[[#This Row],[NR]]&amp;" - "&amp;EMENTARIO[[#This Row],[Especificação]]</f>
        <v>1.3.1.1.01.4.1 - Aluguéis e Arrendamentos de Imóveis - SPU - Principal</v>
      </c>
    </row>
    <row r="1681" spans="2:19" x14ac:dyDescent="0.25">
      <c r="B1681" s="128"/>
      <c r="C1681" s="19" t="s">
        <v>1513</v>
      </c>
      <c r="D1681" s="19" t="s">
        <v>1514</v>
      </c>
      <c r="E1681" s="19" t="s">
        <v>1513</v>
      </c>
      <c r="F1681" s="19" t="s">
        <v>1513</v>
      </c>
      <c r="G1681" s="19" t="s">
        <v>1515</v>
      </c>
      <c r="H1681" s="19" t="s">
        <v>1523</v>
      </c>
      <c r="I1681" s="19" t="s">
        <v>1522</v>
      </c>
      <c r="J1681" s="19" t="s">
        <v>10085</v>
      </c>
      <c r="K1681" s="21" t="s">
        <v>8176</v>
      </c>
      <c r="L1681" s="19" t="str">
        <f t="shared" si="52"/>
        <v>A</v>
      </c>
      <c r="M1681" s="19">
        <f t="shared" si="53"/>
        <v>7</v>
      </c>
      <c r="N1681" s="20"/>
      <c r="O1681" s="1" t="s">
        <v>2521</v>
      </c>
      <c r="P1681" s="1"/>
      <c r="Q1681" s="184" t="s">
        <v>14</v>
      </c>
      <c r="R1681" s="112">
        <v>46006</v>
      </c>
      <c r="S1681" s="7" t="str">
        <f>EMENTARIO[[#This Row],[NR]]&amp;" - "&amp;EMENTARIO[[#This Row],[Especificação]]</f>
        <v>1.3.1.1.01.4.2 - Aluguéis e Arrendamentos de Imóveis - SPU- Multas e Juros de Mora</v>
      </c>
    </row>
    <row r="1682" spans="2:19" x14ac:dyDescent="0.25">
      <c r="B1682" s="128"/>
      <c r="C1682" s="19" t="s">
        <v>1513</v>
      </c>
      <c r="D1682" s="19" t="s">
        <v>1514</v>
      </c>
      <c r="E1682" s="19" t="s">
        <v>1513</v>
      </c>
      <c r="F1682" s="19" t="s">
        <v>1513</v>
      </c>
      <c r="G1682" s="19" t="s">
        <v>1515</v>
      </c>
      <c r="H1682" s="19" t="s">
        <v>1523</v>
      </c>
      <c r="I1682" s="19" t="s">
        <v>1514</v>
      </c>
      <c r="J1682" s="19" t="s">
        <v>10086</v>
      </c>
      <c r="K1682" s="21" t="s">
        <v>8177</v>
      </c>
      <c r="L1682" s="19" t="str">
        <f t="shared" si="52"/>
        <v>A</v>
      </c>
      <c r="M1682" s="19">
        <f t="shared" si="53"/>
        <v>7</v>
      </c>
      <c r="N1682" s="20"/>
      <c r="O1682" s="1" t="s">
        <v>2521</v>
      </c>
      <c r="P1682" s="1"/>
      <c r="Q1682" s="184" t="s">
        <v>14</v>
      </c>
      <c r="R1682" s="112">
        <v>46006</v>
      </c>
      <c r="S1682" s="7" t="str">
        <f>EMENTARIO[[#This Row],[NR]]&amp;" - "&amp;EMENTARIO[[#This Row],[Especificação]]</f>
        <v>1.3.1.1.01.4.3 - Aluguéis e Arrendamentos de Imóveis - SPU - Dívida Ativa</v>
      </c>
    </row>
    <row r="1683" spans="2:19" ht="30" x14ac:dyDescent="0.25">
      <c r="B1683" s="128"/>
      <c r="C1683" s="19" t="s">
        <v>1513</v>
      </c>
      <c r="D1683" s="19" t="s">
        <v>1514</v>
      </c>
      <c r="E1683" s="19" t="s">
        <v>1513</v>
      </c>
      <c r="F1683" s="19" t="s">
        <v>1513</v>
      </c>
      <c r="G1683" s="19" t="s">
        <v>1515</v>
      </c>
      <c r="H1683" s="19" t="s">
        <v>1523</v>
      </c>
      <c r="I1683" s="19" t="s">
        <v>1523</v>
      </c>
      <c r="J1683" s="19" t="s">
        <v>10087</v>
      </c>
      <c r="K1683" s="21" t="s">
        <v>8178</v>
      </c>
      <c r="L1683" s="19" t="str">
        <f t="shared" si="52"/>
        <v>A</v>
      </c>
      <c r="M1683" s="19">
        <f t="shared" si="53"/>
        <v>7</v>
      </c>
      <c r="N1683" s="20"/>
      <c r="O1683" s="1" t="s">
        <v>2521</v>
      </c>
      <c r="P1683" s="1"/>
      <c r="Q1683" s="184" t="s">
        <v>14</v>
      </c>
      <c r="R1683" s="112">
        <v>46006</v>
      </c>
      <c r="S1683" s="7" t="str">
        <f>EMENTARIO[[#This Row],[NR]]&amp;" - "&amp;EMENTARIO[[#This Row],[Especificação]]</f>
        <v>1.3.1.1.01.4.4 - Aluguéis e Arrendamentos de Imóveis - SPU- Dívida Ativa - Multas e Juros de Mora da Dívida Ativa</v>
      </c>
    </row>
    <row r="1684" spans="2:19" x14ac:dyDescent="0.25">
      <c r="B1684" s="128"/>
      <c r="C1684" s="19" t="s">
        <v>1513</v>
      </c>
      <c r="D1684" s="19" t="s">
        <v>1514</v>
      </c>
      <c r="E1684" s="19" t="s">
        <v>1513</v>
      </c>
      <c r="F1684" s="19" t="s">
        <v>1513</v>
      </c>
      <c r="G1684" s="19" t="s">
        <v>1515</v>
      </c>
      <c r="H1684" s="19" t="s">
        <v>1523</v>
      </c>
      <c r="I1684" s="19" t="s">
        <v>1524</v>
      </c>
      <c r="J1684" s="19" t="s">
        <v>10088</v>
      </c>
      <c r="K1684" s="21" t="s">
        <v>8179</v>
      </c>
      <c r="L1684" s="19" t="str">
        <f t="shared" si="52"/>
        <v>A</v>
      </c>
      <c r="M1684" s="19">
        <f t="shared" si="53"/>
        <v>7</v>
      </c>
      <c r="N1684" s="20"/>
      <c r="O1684" s="1" t="s">
        <v>2521</v>
      </c>
      <c r="P1684" s="1"/>
      <c r="Q1684" s="184" t="s">
        <v>14</v>
      </c>
      <c r="R1684" s="112">
        <v>46006</v>
      </c>
      <c r="S1684" s="7" t="str">
        <f>EMENTARIO[[#This Row],[NR]]&amp;" - "&amp;EMENTARIO[[#This Row],[Especificação]]</f>
        <v>1.3.1.1.01.4.5 - Aluguéis e Arrendamentos de Imóveis - SPU - Multas</v>
      </c>
    </row>
    <row r="1685" spans="2:19" x14ac:dyDescent="0.25">
      <c r="B1685" s="128"/>
      <c r="C1685" s="19" t="s">
        <v>1513</v>
      </c>
      <c r="D1685" s="19" t="s">
        <v>1514</v>
      </c>
      <c r="E1685" s="19" t="s">
        <v>1513</v>
      </c>
      <c r="F1685" s="19" t="s">
        <v>1513</v>
      </c>
      <c r="G1685" s="19" t="s">
        <v>1515</v>
      </c>
      <c r="H1685" s="19" t="s">
        <v>1523</v>
      </c>
      <c r="I1685" s="19" t="s">
        <v>1518</v>
      </c>
      <c r="J1685" s="19" t="s">
        <v>10089</v>
      </c>
      <c r="K1685" s="21" t="s">
        <v>8180</v>
      </c>
      <c r="L1685" s="19" t="str">
        <f t="shared" si="52"/>
        <v>A</v>
      </c>
      <c r="M1685" s="19">
        <f t="shared" si="53"/>
        <v>7</v>
      </c>
      <c r="N1685" s="20"/>
      <c r="O1685" s="1" t="s">
        <v>2521</v>
      </c>
      <c r="P1685" s="1"/>
      <c r="Q1685" s="184" t="s">
        <v>14</v>
      </c>
      <c r="R1685" s="112">
        <v>46006</v>
      </c>
      <c r="S1685" s="7" t="str">
        <f>EMENTARIO[[#This Row],[NR]]&amp;" - "&amp;EMENTARIO[[#This Row],[Especificação]]</f>
        <v>1.3.1.1.01.4.6 - Aluguéis e Arrendamentos de Imóveis - SPU - Juros de Mora</v>
      </c>
    </row>
    <row r="1686" spans="2:19" ht="30" x14ac:dyDescent="0.25">
      <c r="B1686" s="128"/>
      <c r="C1686" s="19" t="s">
        <v>1513</v>
      </c>
      <c r="D1686" s="19" t="s">
        <v>1514</v>
      </c>
      <c r="E1686" s="19" t="s">
        <v>1513</v>
      </c>
      <c r="F1686" s="19" t="s">
        <v>1513</v>
      </c>
      <c r="G1686" s="19" t="s">
        <v>1515</v>
      </c>
      <c r="H1686" s="19" t="s">
        <v>1523</v>
      </c>
      <c r="I1686" s="19" t="s">
        <v>1520</v>
      </c>
      <c r="J1686" s="19" t="s">
        <v>10090</v>
      </c>
      <c r="K1686" s="21" t="s">
        <v>8181</v>
      </c>
      <c r="L1686" s="19" t="str">
        <f t="shared" si="52"/>
        <v>A</v>
      </c>
      <c r="M1686" s="19">
        <f t="shared" si="53"/>
        <v>7</v>
      </c>
      <c r="N1686" s="20"/>
      <c r="O1686" s="1" t="s">
        <v>2521</v>
      </c>
      <c r="P1686" s="1"/>
      <c r="Q1686" s="184" t="s">
        <v>14</v>
      </c>
      <c r="R1686" s="112">
        <v>46006</v>
      </c>
      <c r="S1686" s="7" t="str">
        <f>EMENTARIO[[#This Row],[NR]]&amp;" - "&amp;EMENTARIO[[#This Row],[Especificação]]</f>
        <v>1.3.1.1.01.4.7 - Aluguéis e Arrendamentos de Imóveis - SPU - Dívida Ativa - Multas da Dívida Ativa</v>
      </c>
    </row>
    <row r="1687" spans="2:19" x14ac:dyDescent="0.25">
      <c r="B1687" s="128"/>
      <c r="C1687" s="19" t="s">
        <v>1513</v>
      </c>
      <c r="D1687" s="19" t="s">
        <v>1514</v>
      </c>
      <c r="E1687" s="19" t="s">
        <v>1513</v>
      </c>
      <c r="F1687" s="19" t="s">
        <v>1513</v>
      </c>
      <c r="G1687" s="19" t="s">
        <v>1515</v>
      </c>
      <c r="H1687" s="19" t="s">
        <v>1523</v>
      </c>
      <c r="I1687" s="19" t="s">
        <v>1521</v>
      </c>
      <c r="J1687" s="19" t="s">
        <v>10091</v>
      </c>
      <c r="K1687" s="21" t="s">
        <v>8182</v>
      </c>
      <c r="L1687" s="19" t="str">
        <f t="shared" si="52"/>
        <v>A</v>
      </c>
      <c r="M1687" s="19">
        <f t="shared" si="53"/>
        <v>7</v>
      </c>
      <c r="N1687" s="20"/>
      <c r="O1687" s="1" t="s">
        <v>2521</v>
      </c>
      <c r="P1687" s="1"/>
      <c r="Q1687" s="184" t="s">
        <v>14</v>
      </c>
      <c r="R1687" s="112">
        <v>46006</v>
      </c>
      <c r="S1687" s="7" t="str">
        <f>EMENTARIO[[#This Row],[NR]]&amp;" - "&amp;EMENTARIO[[#This Row],[Especificação]]</f>
        <v>1.3.1.1.01.4.8 - Aluguéis e Arrendamentos de Imóveis - SPU - Juros de Mora da Dívida Ativa</v>
      </c>
    </row>
    <row r="1688" spans="2:19" ht="30" x14ac:dyDescent="0.25">
      <c r="B1688" s="128"/>
      <c r="C1688" s="19" t="s">
        <v>1513</v>
      </c>
      <c r="D1688" s="19" t="s">
        <v>1514</v>
      </c>
      <c r="E1688" s="19" t="s">
        <v>1513</v>
      </c>
      <c r="F1688" s="19" t="s">
        <v>1513</v>
      </c>
      <c r="G1688" s="19" t="s">
        <v>1515</v>
      </c>
      <c r="H1688" s="19" t="s">
        <v>1524</v>
      </c>
      <c r="I1688" s="19" t="s">
        <v>1516</v>
      </c>
      <c r="J1688" s="19" t="s">
        <v>10092</v>
      </c>
      <c r="K1688" s="21" t="s">
        <v>8183</v>
      </c>
      <c r="L1688" s="19" t="str">
        <f t="shared" si="52"/>
        <v>S</v>
      </c>
      <c r="M1688" s="19">
        <f t="shared" si="53"/>
        <v>6</v>
      </c>
      <c r="N1688" s="20"/>
      <c r="O1688" s="1" t="s">
        <v>8184</v>
      </c>
      <c r="P1688" s="1"/>
      <c r="Q1688" s="184" t="s">
        <v>14</v>
      </c>
      <c r="R1688" s="112">
        <v>46006</v>
      </c>
      <c r="S1688" s="7" t="str">
        <f>EMENTARIO[[#This Row],[NR]]&amp;" - "&amp;EMENTARIO[[#This Row],[Especificação]]</f>
        <v>1.3.1.1.01.5.0 - Aluguéis e Arrendamentos de Imóveis – Malha Ferroviária / Fundo Contingente - Extinta RFFSA</v>
      </c>
    </row>
    <row r="1689" spans="2:19" ht="30" x14ac:dyDescent="0.25">
      <c r="B1689" s="128"/>
      <c r="C1689" s="19" t="s">
        <v>1513</v>
      </c>
      <c r="D1689" s="19" t="s">
        <v>1514</v>
      </c>
      <c r="E1689" s="19" t="s">
        <v>1513</v>
      </c>
      <c r="F1689" s="19" t="s">
        <v>1513</v>
      </c>
      <c r="G1689" s="19" t="s">
        <v>1515</v>
      </c>
      <c r="H1689" s="19" t="s">
        <v>1524</v>
      </c>
      <c r="I1689" s="19" t="s">
        <v>1513</v>
      </c>
      <c r="J1689" s="19" t="s">
        <v>10093</v>
      </c>
      <c r="K1689" s="21" t="s">
        <v>8185</v>
      </c>
      <c r="L1689" s="19" t="str">
        <f t="shared" si="52"/>
        <v>A</v>
      </c>
      <c r="M1689" s="19">
        <f t="shared" si="53"/>
        <v>7</v>
      </c>
      <c r="N1689" s="20"/>
      <c r="O1689" s="1" t="s">
        <v>2521</v>
      </c>
      <c r="P1689" s="1"/>
      <c r="Q1689" s="184" t="s">
        <v>14</v>
      </c>
      <c r="R1689" s="112">
        <v>46006</v>
      </c>
      <c r="S1689" s="7" t="str">
        <f>EMENTARIO[[#This Row],[NR]]&amp;" - "&amp;EMENTARIO[[#This Row],[Especificação]]</f>
        <v>1.3.1.1.01.5.1 - Aluguéis e Arrendamentos de Imóveis – Malha Ferroviária / Fundo Contingente - Extinta RFFSA - Principal</v>
      </c>
    </row>
    <row r="1690" spans="2:19" ht="30" x14ac:dyDescent="0.25">
      <c r="B1690" s="128"/>
      <c r="C1690" s="19" t="s">
        <v>1513</v>
      </c>
      <c r="D1690" s="19" t="s">
        <v>1514</v>
      </c>
      <c r="E1690" s="19" t="s">
        <v>1513</v>
      </c>
      <c r="F1690" s="19" t="s">
        <v>1513</v>
      </c>
      <c r="G1690" s="19" t="s">
        <v>1515</v>
      </c>
      <c r="H1690" s="19" t="s">
        <v>1524</v>
      </c>
      <c r="I1690" s="19" t="s">
        <v>1522</v>
      </c>
      <c r="J1690" s="19" t="s">
        <v>10094</v>
      </c>
      <c r="K1690" s="21" t="s">
        <v>8186</v>
      </c>
      <c r="L1690" s="19" t="str">
        <f t="shared" si="52"/>
        <v>A</v>
      </c>
      <c r="M1690" s="19">
        <f t="shared" si="53"/>
        <v>7</v>
      </c>
      <c r="N1690" s="20"/>
      <c r="O1690" s="1" t="s">
        <v>2521</v>
      </c>
      <c r="P1690" s="1"/>
      <c r="Q1690" s="184" t="s">
        <v>14</v>
      </c>
      <c r="R1690" s="112">
        <v>46006</v>
      </c>
      <c r="S1690" s="7" t="str">
        <f>EMENTARIO[[#This Row],[NR]]&amp;" - "&amp;EMENTARIO[[#This Row],[Especificação]]</f>
        <v>1.3.1.1.01.5.2 - Aluguéis e Arrendamentos de Imóveis – Malha Ferroviária / Fundo Contingente - Extinta RFFSA - Multas e Juros de Mora</v>
      </c>
    </row>
    <row r="1691" spans="2:19" ht="30" x14ac:dyDescent="0.25">
      <c r="B1691" s="128"/>
      <c r="C1691" s="19" t="s">
        <v>1513</v>
      </c>
      <c r="D1691" s="19" t="s">
        <v>1514</v>
      </c>
      <c r="E1691" s="19" t="s">
        <v>1513</v>
      </c>
      <c r="F1691" s="19" t="s">
        <v>1513</v>
      </c>
      <c r="G1691" s="19" t="s">
        <v>1515</v>
      </c>
      <c r="H1691" s="19" t="s">
        <v>1524</v>
      </c>
      <c r="I1691" s="19" t="s">
        <v>1514</v>
      </c>
      <c r="J1691" s="19" t="s">
        <v>10095</v>
      </c>
      <c r="K1691" s="21" t="s">
        <v>8187</v>
      </c>
      <c r="L1691" s="19" t="str">
        <f t="shared" si="52"/>
        <v>A</v>
      </c>
      <c r="M1691" s="19">
        <f t="shared" si="53"/>
        <v>7</v>
      </c>
      <c r="N1691" s="20"/>
      <c r="O1691" s="1" t="s">
        <v>2521</v>
      </c>
      <c r="P1691" s="1"/>
      <c r="Q1691" s="184" t="s">
        <v>14</v>
      </c>
      <c r="R1691" s="112">
        <v>46006</v>
      </c>
      <c r="S1691" s="7" t="str">
        <f>EMENTARIO[[#This Row],[NR]]&amp;" - "&amp;EMENTARIO[[#This Row],[Especificação]]</f>
        <v>1.3.1.1.01.5.3 - Aluguéis e Arrendamentos de Imóveis – Malha Ferroviária / Fundo Contingente - Extinta RFFSA - Dívida Ativa</v>
      </c>
    </row>
    <row r="1692" spans="2:19" ht="45" x14ac:dyDescent="0.25">
      <c r="B1692" s="128"/>
      <c r="C1692" s="19" t="s">
        <v>1513</v>
      </c>
      <c r="D1692" s="19" t="s">
        <v>1514</v>
      </c>
      <c r="E1692" s="19" t="s">
        <v>1513</v>
      </c>
      <c r="F1692" s="19" t="s">
        <v>1513</v>
      </c>
      <c r="G1692" s="19" t="s">
        <v>1515</v>
      </c>
      <c r="H1692" s="19" t="s">
        <v>1524</v>
      </c>
      <c r="I1692" s="19" t="s">
        <v>1523</v>
      </c>
      <c r="J1692" s="19" t="s">
        <v>10096</v>
      </c>
      <c r="K1692" s="21" t="s">
        <v>8188</v>
      </c>
      <c r="L1692" s="19" t="str">
        <f t="shared" si="52"/>
        <v>A</v>
      </c>
      <c r="M1692" s="19">
        <f t="shared" si="53"/>
        <v>7</v>
      </c>
      <c r="N1692" s="20"/>
      <c r="O1692" s="1" t="s">
        <v>2521</v>
      </c>
      <c r="P1692" s="1"/>
      <c r="Q1692" s="184" t="s">
        <v>14</v>
      </c>
      <c r="R1692" s="112">
        <v>46006</v>
      </c>
      <c r="S1692" s="7" t="str">
        <f>EMENTARIO[[#This Row],[NR]]&amp;" - "&amp;EMENTARIO[[#This Row],[Especificação]]</f>
        <v>1.3.1.1.01.5.4 - Aluguéis e Arrendamentos de Imóveis – Malha Ferroviária / Fundo Contingente - Extinta RFFSA- Dívida Ativa - Multas e Juros de Mora da Dívida Ativa</v>
      </c>
    </row>
    <row r="1693" spans="2:19" ht="30" x14ac:dyDescent="0.25">
      <c r="B1693" s="128"/>
      <c r="C1693" s="19" t="s">
        <v>1513</v>
      </c>
      <c r="D1693" s="19" t="s">
        <v>1514</v>
      </c>
      <c r="E1693" s="19" t="s">
        <v>1513</v>
      </c>
      <c r="F1693" s="19" t="s">
        <v>1513</v>
      </c>
      <c r="G1693" s="19" t="s">
        <v>1515</v>
      </c>
      <c r="H1693" s="19" t="s">
        <v>1524</v>
      </c>
      <c r="I1693" s="19" t="s">
        <v>1524</v>
      </c>
      <c r="J1693" s="19" t="s">
        <v>10097</v>
      </c>
      <c r="K1693" s="21" t="s">
        <v>8189</v>
      </c>
      <c r="L1693" s="19" t="str">
        <f t="shared" si="52"/>
        <v>A</v>
      </c>
      <c r="M1693" s="19">
        <f t="shared" si="53"/>
        <v>7</v>
      </c>
      <c r="N1693" s="20"/>
      <c r="O1693" s="1" t="s">
        <v>2521</v>
      </c>
      <c r="P1693" s="1"/>
      <c r="Q1693" s="184" t="s">
        <v>14</v>
      </c>
      <c r="R1693" s="112">
        <v>46006</v>
      </c>
      <c r="S1693" s="7" t="str">
        <f>EMENTARIO[[#This Row],[NR]]&amp;" - "&amp;EMENTARIO[[#This Row],[Especificação]]</f>
        <v>1.3.1.1.01.5.5 - Aluguéis e Arrendamentos de Imóveis – Malha Ferroviária / Fundo Contingente - Extinta RFFSA - Multas</v>
      </c>
    </row>
    <row r="1694" spans="2:19" ht="30" x14ac:dyDescent="0.25">
      <c r="B1694" s="128"/>
      <c r="C1694" s="19" t="s">
        <v>1513</v>
      </c>
      <c r="D1694" s="19" t="s">
        <v>1514</v>
      </c>
      <c r="E1694" s="19" t="s">
        <v>1513</v>
      </c>
      <c r="F1694" s="19" t="s">
        <v>1513</v>
      </c>
      <c r="G1694" s="19" t="s">
        <v>1515</v>
      </c>
      <c r="H1694" s="19" t="s">
        <v>1524</v>
      </c>
      <c r="I1694" s="19" t="s">
        <v>1518</v>
      </c>
      <c r="J1694" s="19" t="s">
        <v>10098</v>
      </c>
      <c r="K1694" s="21" t="s">
        <v>8190</v>
      </c>
      <c r="L1694" s="19" t="str">
        <f t="shared" si="52"/>
        <v>A</v>
      </c>
      <c r="M1694" s="19">
        <f t="shared" si="53"/>
        <v>7</v>
      </c>
      <c r="N1694" s="20"/>
      <c r="O1694" s="1" t="s">
        <v>2521</v>
      </c>
      <c r="P1694" s="1"/>
      <c r="Q1694" s="184" t="s">
        <v>14</v>
      </c>
      <c r="R1694" s="112">
        <v>46006</v>
      </c>
      <c r="S1694" s="7" t="str">
        <f>EMENTARIO[[#This Row],[NR]]&amp;" - "&amp;EMENTARIO[[#This Row],[Especificação]]</f>
        <v>1.3.1.1.01.5.6 - Aluguéis e Arrendamentos de Imóveis – Malha Ferroviária / Fundo Contingente - Extinta RFFSA - Juros de Mora</v>
      </c>
    </row>
    <row r="1695" spans="2:19" ht="30" x14ac:dyDescent="0.25">
      <c r="B1695" s="128"/>
      <c r="C1695" s="19" t="s">
        <v>1513</v>
      </c>
      <c r="D1695" s="19" t="s">
        <v>1514</v>
      </c>
      <c r="E1695" s="19" t="s">
        <v>1513</v>
      </c>
      <c r="F1695" s="19" t="s">
        <v>1513</v>
      </c>
      <c r="G1695" s="19" t="s">
        <v>1515</v>
      </c>
      <c r="H1695" s="19" t="s">
        <v>1524</v>
      </c>
      <c r="I1695" s="19" t="s">
        <v>1520</v>
      </c>
      <c r="J1695" s="19" t="s">
        <v>10099</v>
      </c>
      <c r="K1695" s="21" t="s">
        <v>8191</v>
      </c>
      <c r="L1695" s="19" t="str">
        <f t="shared" si="52"/>
        <v>A</v>
      </c>
      <c r="M1695" s="19">
        <f t="shared" si="53"/>
        <v>7</v>
      </c>
      <c r="N1695" s="20"/>
      <c r="O1695" s="1" t="s">
        <v>2521</v>
      </c>
      <c r="P1695" s="1"/>
      <c r="Q1695" s="184" t="s">
        <v>14</v>
      </c>
      <c r="R1695" s="112">
        <v>46006</v>
      </c>
      <c r="S1695" s="7" t="str">
        <f>EMENTARIO[[#This Row],[NR]]&amp;" - "&amp;EMENTARIO[[#This Row],[Especificação]]</f>
        <v>1.3.1.1.01.5.7 - AAluguéis e Arrendamentos de Imóveis – Malha Ferroviária / Fundo Contingente - Extinta RFFSA - Dívida Ativa - Multas da Dívida Ativa</v>
      </c>
    </row>
    <row r="1696" spans="2:19" ht="30" x14ac:dyDescent="0.25">
      <c r="B1696" s="128"/>
      <c r="C1696" s="19" t="s">
        <v>1513</v>
      </c>
      <c r="D1696" s="19" t="s">
        <v>1514</v>
      </c>
      <c r="E1696" s="19" t="s">
        <v>1513</v>
      </c>
      <c r="F1696" s="19" t="s">
        <v>1513</v>
      </c>
      <c r="G1696" s="19" t="s">
        <v>1515</v>
      </c>
      <c r="H1696" s="19" t="s">
        <v>1524</v>
      </c>
      <c r="I1696" s="19" t="s">
        <v>1521</v>
      </c>
      <c r="J1696" s="19" t="s">
        <v>10100</v>
      </c>
      <c r="K1696" s="21" t="s">
        <v>8192</v>
      </c>
      <c r="L1696" s="19" t="str">
        <f t="shared" si="52"/>
        <v>A</v>
      </c>
      <c r="M1696" s="19">
        <f t="shared" si="53"/>
        <v>7</v>
      </c>
      <c r="N1696" s="20"/>
      <c r="O1696" s="1" t="s">
        <v>2521</v>
      </c>
      <c r="P1696" s="1"/>
      <c r="Q1696" s="184" t="s">
        <v>14</v>
      </c>
      <c r="R1696" s="112">
        <v>46006</v>
      </c>
      <c r="S1696" s="7" t="str">
        <f>EMENTARIO[[#This Row],[NR]]&amp;" - "&amp;EMENTARIO[[#This Row],[Especificação]]</f>
        <v>1.3.1.1.01.5.8 - Aluguéis e Arrendamentos de Imóveis – Malha Ferroviária / Fundo Contingente - Extinta RFFSA - Juros de Mora da Dívida Ativa</v>
      </c>
    </row>
    <row r="1697" spans="2:19" ht="45" x14ac:dyDescent="0.25">
      <c r="B1697" s="128"/>
      <c r="C1697" s="19" t="s">
        <v>1513</v>
      </c>
      <c r="D1697" s="19" t="s">
        <v>1514</v>
      </c>
      <c r="E1697" s="19" t="s">
        <v>1513</v>
      </c>
      <c r="F1697" s="19" t="s">
        <v>1513</v>
      </c>
      <c r="G1697" s="19" t="s">
        <v>1517</v>
      </c>
      <c r="H1697" s="19" t="s">
        <v>1516</v>
      </c>
      <c r="I1697" s="19" t="s">
        <v>1516</v>
      </c>
      <c r="J1697" s="19" t="s">
        <v>10101</v>
      </c>
      <c r="K1697" s="21" t="s">
        <v>200</v>
      </c>
      <c r="L1697" s="19" t="str">
        <f t="shared" si="52"/>
        <v>S</v>
      </c>
      <c r="M1697" s="19">
        <f t="shared" si="53"/>
        <v>5</v>
      </c>
      <c r="N1697" s="20" t="s">
        <v>45</v>
      </c>
      <c r="O1697" s="1" t="s">
        <v>201</v>
      </c>
      <c r="P1697" s="1"/>
      <c r="Q1697" s="33"/>
      <c r="R1697" s="112" t="s">
        <v>157</v>
      </c>
      <c r="S1697" s="7" t="str">
        <f>EMENTARIO[[#This Row],[NR]]&amp;" - "&amp;EMENTARIO[[#This Row],[Especificação]]</f>
        <v>1.3.1.1.02.0.0 - Concessão, Permissão, Autorização ou Cessão do Direito de Uso de Bens Imóveis Públicos</v>
      </c>
    </row>
    <row r="1698" spans="2:19" ht="30" x14ac:dyDescent="0.25">
      <c r="B1698" s="128"/>
      <c r="C1698" s="19" t="s">
        <v>1513</v>
      </c>
      <c r="D1698" s="19" t="s">
        <v>1514</v>
      </c>
      <c r="E1698" s="19" t="s">
        <v>1513</v>
      </c>
      <c r="F1698" s="19" t="s">
        <v>1513</v>
      </c>
      <c r="G1698" s="19" t="s">
        <v>1517</v>
      </c>
      <c r="H1698" s="19" t="s">
        <v>1516</v>
      </c>
      <c r="I1698" s="19" t="s">
        <v>1513</v>
      </c>
      <c r="J1698" s="19" t="s">
        <v>10102</v>
      </c>
      <c r="K1698" s="21" t="s">
        <v>1122</v>
      </c>
      <c r="L1698" s="19" t="str">
        <f t="shared" si="52"/>
        <v>A</v>
      </c>
      <c r="M1698" s="19">
        <f t="shared" si="53"/>
        <v>7</v>
      </c>
      <c r="N1698" s="20" t="s">
        <v>55</v>
      </c>
      <c r="O1698" s="1" t="s">
        <v>2521</v>
      </c>
      <c r="P1698" s="1"/>
      <c r="Q1698" s="33"/>
      <c r="R1698" s="112" t="s">
        <v>157</v>
      </c>
      <c r="S1698" s="7" t="str">
        <f>EMENTARIO[[#This Row],[NR]]&amp;" - "&amp;EMENTARIO[[#This Row],[Especificação]]</f>
        <v>1.3.1.1.02.0.1 - Concessão, Permissão, Autorização ou Cessão do Direito de Uso de Bens Imóveis Públicos - Principal</v>
      </c>
    </row>
    <row r="1699" spans="2:19" ht="30" x14ac:dyDescent="0.25">
      <c r="B1699" s="128"/>
      <c r="C1699" s="19" t="s">
        <v>1513</v>
      </c>
      <c r="D1699" s="19" t="s">
        <v>1514</v>
      </c>
      <c r="E1699" s="19" t="s">
        <v>1513</v>
      </c>
      <c r="F1699" s="19" t="s">
        <v>1513</v>
      </c>
      <c r="G1699" s="19" t="s">
        <v>1517</v>
      </c>
      <c r="H1699" s="19" t="s">
        <v>1516</v>
      </c>
      <c r="I1699" s="19" t="s">
        <v>1522</v>
      </c>
      <c r="J1699" s="19" t="s">
        <v>10103</v>
      </c>
      <c r="K1699" s="21" t="s">
        <v>1123</v>
      </c>
      <c r="L1699" s="19" t="str">
        <f t="shared" si="52"/>
        <v>A</v>
      </c>
      <c r="M1699" s="19">
        <f t="shared" si="53"/>
        <v>7</v>
      </c>
      <c r="N1699" s="20" t="s">
        <v>55</v>
      </c>
      <c r="O1699" s="1" t="s">
        <v>2521</v>
      </c>
      <c r="P1699" s="1"/>
      <c r="Q1699" s="33"/>
      <c r="R1699" s="112" t="s">
        <v>157</v>
      </c>
      <c r="S1699" s="7" t="str">
        <f>EMENTARIO[[#This Row],[NR]]&amp;" - "&amp;EMENTARIO[[#This Row],[Especificação]]</f>
        <v>1.3.1.1.02.0.2 - Concessão, Permissão, Autorização ou Cessão do Direito de Uso de Bens Imóveis Públicos - Multas e Juros de Mora</v>
      </c>
    </row>
    <row r="1700" spans="2:19" ht="30" x14ac:dyDescent="0.25">
      <c r="B1700" s="128"/>
      <c r="C1700" s="19" t="s">
        <v>1513</v>
      </c>
      <c r="D1700" s="19" t="s">
        <v>1514</v>
      </c>
      <c r="E1700" s="19" t="s">
        <v>1513</v>
      </c>
      <c r="F1700" s="19" t="s">
        <v>1513</v>
      </c>
      <c r="G1700" s="19" t="s">
        <v>1517</v>
      </c>
      <c r="H1700" s="19" t="s">
        <v>1516</v>
      </c>
      <c r="I1700" s="19" t="s">
        <v>1514</v>
      </c>
      <c r="J1700" s="19" t="s">
        <v>10104</v>
      </c>
      <c r="K1700" s="21" t="s">
        <v>1124</v>
      </c>
      <c r="L1700" s="19" t="str">
        <f t="shared" si="52"/>
        <v>A</v>
      </c>
      <c r="M1700" s="19">
        <f t="shared" si="53"/>
        <v>7</v>
      </c>
      <c r="N1700" s="20" t="s">
        <v>45</v>
      </c>
      <c r="O1700" s="1" t="s">
        <v>2521</v>
      </c>
      <c r="P1700" s="1"/>
      <c r="Q1700" s="33"/>
      <c r="R1700" s="112" t="s">
        <v>157</v>
      </c>
      <c r="S1700" s="7" t="str">
        <f>EMENTARIO[[#This Row],[NR]]&amp;" - "&amp;EMENTARIO[[#This Row],[Especificação]]</f>
        <v>1.3.1.1.02.0.3 - Concessão, Permissão, Autorização ou Cessão do Direito de Uso de Bens Imóveis Públicos - Dívida Ativa</v>
      </c>
    </row>
    <row r="1701" spans="2:19" ht="30" x14ac:dyDescent="0.25">
      <c r="B1701" s="128"/>
      <c r="C1701" s="19" t="s">
        <v>1513</v>
      </c>
      <c r="D1701" s="19" t="s">
        <v>1514</v>
      </c>
      <c r="E1701" s="19" t="s">
        <v>1513</v>
      </c>
      <c r="F1701" s="19" t="s">
        <v>1513</v>
      </c>
      <c r="G1701" s="19" t="s">
        <v>1517</v>
      </c>
      <c r="H1701" s="19" t="s">
        <v>1516</v>
      </c>
      <c r="I1701" s="19" t="s">
        <v>1523</v>
      </c>
      <c r="J1701" s="19" t="s">
        <v>10105</v>
      </c>
      <c r="K1701" s="21" t="s">
        <v>1125</v>
      </c>
      <c r="L1701" s="19" t="str">
        <f t="shared" si="52"/>
        <v>A</v>
      </c>
      <c r="M1701" s="19">
        <f t="shared" si="53"/>
        <v>7</v>
      </c>
      <c r="N1701" s="20" t="s">
        <v>55</v>
      </c>
      <c r="O1701" s="1" t="s">
        <v>2521</v>
      </c>
      <c r="P1701" s="1"/>
      <c r="Q1701" s="33"/>
      <c r="R1701" s="112" t="s">
        <v>157</v>
      </c>
      <c r="S1701" s="7" t="str">
        <f>EMENTARIO[[#This Row],[NR]]&amp;" - "&amp;EMENTARIO[[#This Row],[Especificação]]</f>
        <v>1.3.1.1.02.0.4 - Concessão, Permissão, Autorização ou Cessão do Direito de Uso de Bens Imóveis Públicos - Dívida Ativa - Multas e Juros de Mora da Dívida Ativa</v>
      </c>
    </row>
    <row r="1702" spans="2:19" ht="30" x14ac:dyDescent="0.25">
      <c r="B1702" s="128"/>
      <c r="C1702" s="19" t="s">
        <v>1513</v>
      </c>
      <c r="D1702" s="19" t="s">
        <v>1514</v>
      </c>
      <c r="E1702" s="19" t="s">
        <v>1513</v>
      </c>
      <c r="F1702" s="19" t="s">
        <v>1513</v>
      </c>
      <c r="G1702" s="19" t="s">
        <v>1517</v>
      </c>
      <c r="H1702" s="19" t="s">
        <v>1516</v>
      </c>
      <c r="I1702" s="19" t="s">
        <v>1524</v>
      </c>
      <c r="J1702" s="19" t="s">
        <v>10106</v>
      </c>
      <c r="K1702" s="21" t="s">
        <v>1126</v>
      </c>
      <c r="L1702" s="19" t="str">
        <f t="shared" si="52"/>
        <v>A</v>
      </c>
      <c r="M1702" s="19">
        <f t="shared" si="53"/>
        <v>7</v>
      </c>
      <c r="N1702" s="20" t="s">
        <v>55</v>
      </c>
      <c r="O1702" s="1" t="s">
        <v>2521</v>
      </c>
      <c r="P1702" s="1"/>
      <c r="Q1702" s="33"/>
      <c r="R1702" s="112" t="s">
        <v>157</v>
      </c>
      <c r="S1702" s="7" t="str">
        <f>EMENTARIO[[#This Row],[NR]]&amp;" - "&amp;EMENTARIO[[#This Row],[Especificação]]</f>
        <v>1.3.1.1.02.0.5 - Concessão, Permissão, Autorização ou Cessão do Direito de Uso de Bens Imóveis Públicos - Multas</v>
      </c>
    </row>
    <row r="1703" spans="2:19" ht="30" x14ac:dyDescent="0.25">
      <c r="B1703" s="128"/>
      <c r="C1703" s="19" t="s">
        <v>1513</v>
      </c>
      <c r="D1703" s="19" t="s">
        <v>1514</v>
      </c>
      <c r="E1703" s="19" t="s">
        <v>1513</v>
      </c>
      <c r="F1703" s="19" t="s">
        <v>1513</v>
      </c>
      <c r="G1703" s="19" t="s">
        <v>1517</v>
      </c>
      <c r="H1703" s="19" t="s">
        <v>1516</v>
      </c>
      <c r="I1703" s="19" t="s">
        <v>1518</v>
      </c>
      <c r="J1703" s="19" t="s">
        <v>10107</v>
      </c>
      <c r="K1703" s="1" t="s">
        <v>1127</v>
      </c>
      <c r="L1703" s="19" t="str">
        <f t="shared" si="52"/>
        <v>A</v>
      </c>
      <c r="M1703" s="19">
        <f t="shared" si="53"/>
        <v>7</v>
      </c>
      <c r="N1703" s="20" t="s">
        <v>55</v>
      </c>
      <c r="O1703" s="1" t="s">
        <v>2521</v>
      </c>
      <c r="P1703" s="1"/>
      <c r="Q1703" s="33"/>
      <c r="R1703" s="112" t="s">
        <v>157</v>
      </c>
      <c r="S1703" s="7" t="str">
        <f>EMENTARIO[[#This Row],[NR]]&amp;" - "&amp;EMENTARIO[[#This Row],[Especificação]]</f>
        <v>1.3.1.1.02.0.6 - Concessão, Permissão, Autorização ou Cessão do Direito de Uso de Bens Imóveis Públicos - Juros de Mora</v>
      </c>
    </row>
    <row r="1704" spans="2:19" ht="30" x14ac:dyDescent="0.25">
      <c r="B1704" s="128"/>
      <c r="C1704" s="19" t="s">
        <v>1513</v>
      </c>
      <c r="D1704" s="19" t="s">
        <v>1514</v>
      </c>
      <c r="E1704" s="19" t="s">
        <v>1513</v>
      </c>
      <c r="F1704" s="19" t="s">
        <v>1513</v>
      </c>
      <c r="G1704" s="19" t="s">
        <v>1517</v>
      </c>
      <c r="H1704" s="19" t="s">
        <v>1516</v>
      </c>
      <c r="I1704" s="19" t="s">
        <v>1520</v>
      </c>
      <c r="J1704" s="19" t="s">
        <v>10108</v>
      </c>
      <c r="K1704" s="1" t="s">
        <v>1128</v>
      </c>
      <c r="L1704" s="19" t="str">
        <f t="shared" si="52"/>
        <v>A</v>
      </c>
      <c r="M1704" s="19">
        <f t="shared" si="53"/>
        <v>7</v>
      </c>
      <c r="N1704" s="20" t="s">
        <v>55</v>
      </c>
      <c r="O1704" s="1" t="s">
        <v>2521</v>
      </c>
      <c r="P1704" s="1"/>
      <c r="Q1704" s="33"/>
      <c r="R1704" s="112" t="s">
        <v>157</v>
      </c>
      <c r="S1704" s="7" t="str">
        <f>EMENTARIO[[#This Row],[NR]]&amp;" - "&amp;EMENTARIO[[#This Row],[Especificação]]</f>
        <v>1.3.1.1.02.0.7 - Concessão, Permissão, Autorização ou Cessão do Direito de Uso de Bens Imóveis Públicos - Dívida Ativa - Multas da Dívida Ativa</v>
      </c>
    </row>
    <row r="1705" spans="2:19" ht="30" x14ac:dyDescent="0.25">
      <c r="B1705" s="128"/>
      <c r="C1705" s="19" t="s">
        <v>1513</v>
      </c>
      <c r="D1705" s="19" t="s">
        <v>1514</v>
      </c>
      <c r="E1705" s="19" t="s">
        <v>1513</v>
      </c>
      <c r="F1705" s="19" t="s">
        <v>1513</v>
      </c>
      <c r="G1705" s="19" t="s">
        <v>1517</v>
      </c>
      <c r="H1705" s="19" t="s">
        <v>1516</v>
      </c>
      <c r="I1705" s="19" t="s">
        <v>1521</v>
      </c>
      <c r="J1705" s="19" t="s">
        <v>10109</v>
      </c>
      <c r="K1705" s="21" t="s">
        <v>1129</v>
      </c>
      <c r="L1705" s="19" t="str">
        <f t="shared" si="52"/>
        <v>A</v>
      </c>
      <c r="M1705" s="19">
        <f t="shared" si="53"/>
        <v>7</v>
      </c>
      <c r="N1705" s="20" t="s">
        <v>55</v>
      </c>
      <c r="O1705" s="1" t="s">
        <v>2521</v>
      </c>
      <c r="P1705" s="1"/>
      <c r="Q1705" s="33"/>
      <c r="R1705" s="112" t="s">
        <v>157</v>
      </c>
      <c r="S1705" s="7" t="str">
        <f>EMENTARIO[[#This Row],[NR]]&amp;" - "&amp;EMENTARIO[[#This Row],[Especificação]]</f>
        <v>1.3.1.1.02.0.8 - Concessão, Permissão, Autorização ou Cessão do Direito de Uso de Bens Imóveis Públicos - Juros de Mora da Dívida Ativa</v>
      </c>
    </row>
    <row r="1706" spans="2:19" ht="45" x14ac:dyDescent="0.25">
      <c r="B1706" s="128"/>
      <c r="C1706" s="19" t="s">
        <v>1513</v>
      </c>
      <c r="D1706" s="19" t="s">
        <v>1514</v>
      </c>
      <c r="E1706" s="19" t="s">
        <v>1513</v>
      </c>
      <c r="F1706" s="19" t="s">
        <v>1513</v>
      </c>
      <c r="G1706" s="19" t="s">
        <v>1517</v>
      </c>
      <c r="H1706" s="19" t="s">
        <v>1513</v>
      </c>
      <c r="I1706" s="19" t="s">
        <v>1516</v>
      </c>
      <c r="J1706" s="19" t="s">
        <v>10110</v>
      </c>
      <c r="K1706" s="21" t="s">
        <v>8193</v>
      </c>
      <c r="L1706" s="19" t="str">
        <f t="shared" si="52"/>
        <v>S</v>
      </c>
      <c r="M1706" s="19">
        <f t="shared" si="53"/>
        <v>6</v>
      </c>
      <c r="N1706" s="20"/>
      <c r="O1706" s="1" t="s">
        <v>8194</v>
      </c>
      <c r="P1706" s="1"/>
      <c r="Q1706" s="184" t="s">
        <v>14</v>
      </c>
      <c r="R1706" s="112">
        <v>46006</v>
      </c>
      <c r="S1706" s="7" t="str">
        <f>EMENTARIO[[#This Row],[NR]]&amp;" - "&amp;EMENTARIO[[#This Row],[Especificação]]</f>
        <v>1.3.1.1.02.1.0 - Concessão, Permissão, Autorização ou Cessão do Direito de Uso de Bens Imóveis Públicos - Geral</v>
      </c>
    </row>
    <row r="1707" spans="2:19" ht="30" x14ac:dyDescent="0.25">
      <c r="B1707" s="128"/>
      <c r="C1707" s="19" t="s">
        <v>1513</v>
      </c>
      <c r="D1707" s="19" t="s">
        <v>1514</v>
      </c>
      <c r="E1707" s="19" t="s">
        <v>1513</v>
      </c>
      <c r="F1707" s="19" t="s">
        <v>1513</v>
      </c>
      <c r="G1707" s="19" t="s">
        <v>1517</v>
      </c>
      <c r="H1707" s="19" t="s">
        <v>1513</v>
      </c>
      <c r="I1707" s="19" t="s">
        <v>1513</v>
      </c>
      <c r="J1707" s="19" t="s">
        <v>10111</v>
      </c>
      <c r="K1707" s="21" t="s">
        <v>8195</v>
      </c>
      <c r="L1707" s="19" t="str">
        <f t="shared" si="52"/>
        <v>A</v>
      </c>
      <c r="M1707" s="19">
        <f t="shared" si="53"/>
        <v>7</v>
      </c>
      <c r="N1707" s="20"/>
      <c r="O1707" s="1" t="s">
        <v>2521</v>
      </c>
      <c r="P1707" s="1"/>
      <c r="Q1707" s="184" t="s">
        <v>14</v>
      </c>
      <c r="R1707" s="112">
        <v>46006</v>
      </c>
      <c r="S1707" s="7" t="str">
        <f>EMENTARIO[[#This Row],[NR]]&amp;" - "&amp;EMENTARIO[[#This Row],[Especificação]]</f>
        <v>1.3.1.1.02.1.1 - Concessão, Permissão, Autorização ou Cessão do Direito de Uso de Bens Imóveis Públicos - Geral -Principal</v>
      </c>
    </row>
    <row r="1708" spans="2:19" ht="30" x14ac:dyDescent="0.25">
      <c r="B1708" s="128"/>
      <c r="C1708" s="19" t="s">
        <v>1513</v>
      </c>
      <c r="D1708" s="19" t="s">
        <v>1514</v>
      </c>
      <c r="E1708" s="19" t="s">
        <v>1513</v>
      </c>
      <c r="F1708" s="19" t="s">
        <v>1513</v>
      </c>
      <c r="G1708" s="19" t="s">
        <v>1517</v>
      </c>
      <c r="H1708" s="19" t="s">
        <v>1513</v>
      </c>
      <c r="I1708" s="19" t="s">
        <v>1522</v>
      </c>
      <c r="J1708" s="19" t="s">
        <v>10112</v>
      </c>
      <c r="K1708" s="21" t="s">
        <v>8196</v>
      </c>
      <c r="L1708" s="19" t="str">
        <f t="shared" si="52"/>
        <v>A</v>
      </c>
      <c r="M1708" s="19">
        <f t="shared" si="53"/>
        <v>7</v>
      </c>
      <c r="N1708" s="20"/>
      <c r="O1708" s="1" t="s">
        <v>2521</v>
      </c>
      <c r="P1708" s="1"/>
      <c r="Q1708" s="184" t="s">
        <v>14</v>
      </c>
      <c r="R1708" s="112">
        <v>46006</v>
      </c>
      <c r="S1708" s="7" t="str">
        <f>EMENTARIO[[#This Row],[NR]]&amp;" - "&amp;EMENTARIO[[#This Row],[Especificação]]</f>
        <v>1.3.1.1.02.1.2 - Concessão, Permissão, Autorização ou Cessão do Direito de Uso de Bens Imóveis Públicos - Geral - Multas e Juros de Mora</v>
      </c>
    </row>
    <row r="1709" spans="2:19" ht="30" x14ac:dyDescent="0.25">
      <c r="B1709" s="128"/>
      <c r="C1709" s="19" t="s">
        <v>1513</v>
      </c>
      <c r="D1709" s="19" t="s">
        <v>1514</v>
      </c>
      <c r="E1709" s="19" t="s">
        <v>1513</v>
      </c>
      <c r="F1709" s="19" t="s">
        <v>1513</v>
      </c>
      <c r="G1709" s="19" t="s">
        <v>1517</v>
      </c>
      <c r="H1709" s="19" t="s">
        <v>1513</v>
      </c>
      <c r="I1709" s="19" t="s">
        <v>1514</v>
      </c>
      <c r="J1709" s="19" t="s">
        <v>10113</v>
      </c>
      <c r="K1709" s="21" t="s">
        <v>8197</v>
      </c>
      <c r="L1709" s="19" t="str">
        <f t="shared" si="52"/>
        <v>A</v>
      </c>
      <c r="M1709" s="19">
        <f t="shared" si="53"/>
        <v>7</v>
      </c>
      <c r="N1709" s="20"/>
      <c r="O1709" s="1" t="s">
        <v>2521</v>
      </c>
      <c r="P1709" s="1"/>
      <c r="Q1709" s="184" t="s">
        <v>14</v>
      </c>
      <c r="R1709" s="112">
        <v>46006</v>
      </c>
      <c r="S1709" s="7" t="str">
        <f>EMENTARIO[[#This Row],[NR]]&amp;" - "&amp;EMENTARIO[[#This Row],[Especificação]]</f>
        <v>1.3.1.1.02.1.3 - Concessão, Permissão, Autorização ou Cessão do Direito de Uso de Bens Imóveis Públicos -   Geral -  Dívida Ativa</v>
      </c>
    </row>
    <row r="1710" spans="2:19" ht="30" x14ac:dyDescent="0.25">
      <c r="B1710" s="128"/>
      <c r="C1710" s="19" t="s">
        <v>1513</v>
      </c>
      <c r="D1710" s="19" t="s">
        <v>1514</v>
      </c>
      <c r="E1710" s="19" t="s">
        <v>1513</v>
      </c>
      <c r="F1710" s="19" t="s">
        <v>1513</v>
      </c>
      <c r="G1710" s="19" t="s">
        <v>1517</v>
      </c>
      <c r="H1710" s="19" t="s">
        <v>1513</v>
      </c>
      <c r="I1710" s="19" t="s">
        <v>1523</v>
      </c>
      <c r="J1710" s="19" t="s">
        <v>10114</v>
      </c>
      <c r="K1710" s="21" t="s">
        <v>8198</v>
      </c>
      <c r="L1710" s="19" t="str">
        <f t="shared" si="52"/>
        <v>A</v>
      </c>
      <c r="M1710" s="19">
        <f t="shared" si="53"/>
        <v>7</v>
      </c>
      <c r="N1710" s="20"/>
      <c r="O1710" s="1" t="s">
        <v>2521</v>
      </c>
      <c r="P1710" s="1"/>
      <c r="Q1710" s="184" t="s">
        <v>14</v>
      </c>
      <c r="R1710" s="112">
        <v>46006</v>
      </c>
      <c r="S1710" s="7" t="str">
        <f>EMENTARIO[[#This Row],[NR]]&amp;" - "&amp;EMENTARIO[[#This Row],[Especificação]]</f>
        <v>1.3.1.1.02.1.4 - Concessão, Permissão, Autorização ou Cessão do Direito de Uso de Bens Imóveis Públicos  - Geral - Multas e Juros de Mora da Dívida Ativa</v>
      </c>
    </row>
    <row r="1711" spans="2:19" ht="30" x14ac:dyDescent="0.25">
      <c r="B1711" s="128"/>
      <c r="C1711" s="19" t="s">
        <v>1513</v>
      </c>
      <c r="D1711" s="19" t="s">
        <v>1514</v>
      </c>
      <c r="E1711" s="19" t="s">
        <v>1513</v>
      </c>
      <c r="F1711" s="19" t="s">
        <v>1513</v>
      </c>
      <c r="G1711" s="19" t="s">
        <v>1517</v>
      </c>
      <c r="H1711" s="19" t="s">
        <v>1513</v>
      </c>
      <c r="I1711" s="19" t="s">
        <v>1524</v>
      </c>
      <c r="J1711" s="19" t="s">
        <v>10115</v>
      </c>
      <c r="K1711" s="21" t="s">
        <v>8199</v>
      </c>
      <c r="L1711" s="19" t="str">
        <f t="shared" si="52"/>
        <v>A</v>
      </c>
      <c r="M1711" s="19">
        <f t="shared" si="53"/>
        <v>7</v>
      </c>
      <c r="N1711" s="20"/>
      <c r="O1711" s="1" t="s">
        <v>2521</v>
      </c>
      <c r="P1711" s="1"/>
      <c r="Q1711" s="184" t="s">
        <v>14</v>
      </c>
      <c r="R1711" s="112">
        <v>46006</v>
      </c>
      <c r="S1711" s="7" t="str">
        <f>EMENTARIO[[#This Row],[NR]]&amp;" - "&amp;EMENTARIO[[#This Row],[Especificação]]</f>
        <v>1.3.1.1.02.1.5 - Concessão, Permissão, Autorização ou Cessão do Direito de Uso de Bens Imóveis Públicos  - Geral- Multas</v>
      </c>
    </row>
    <row r="1712" spans="2:19" ht="30" x14ac:dyDescent="0.25">
      <c r="B1712" s="128"/>
      <c r="C1712" s="19" t="s">
        <v>1513</v>
      </c>
      <c r="D1712" s="19" t="s">
        <v>1514</v>
      </c>
      <c r="E1712" s="19" t="s">
        <v>1513</v>
      </c>
      <c r="F1712" s="19" t="s">
        <v>1513</v>
      </c>
      <c r="G1712" s="19" t="s">
        <v>1517</v>
      </c>
      <c r="H1712" s="19" t="s">
        <v>1513</v>
      </c>
      <c r="I1712" s="19" t="s">
        <v>1518</v>
      </c>
      <c r="J1712" s="19" t="s">
        <v>10116</v>
      </c>
      <c r="K1712" s="21" t="s">
        <v>8200</v>
      </c>
      <c r="L1712" s="19" t="str">
        <f t="shared" si="52"/>
        <v>A</v>
      </c>
      <c r="M1712" s="19">
        <f t="shared" si="53"/>
        <v>7</v>
      </c>
      <c r="N1712" s="20"/>
      <c r="O1712" s="1" t="s">
        <v>2521</v>
      </c>
      <c r="P1712" s="1"/>
      <c r="Q1712" s="184" t="s">
        <v>14</v>
      </c>
      <c r="R1712" s="112">
        <v>46006</v>
      </c>
      <c r="S1712" s="7" t="str">
        <f>EMENTARIO[[#This Row],[NR]]&amp;" - "&amp;EMENTARIO[[#This Row],[Especificação]]</f>
        <v>1.3.1.1.02.1.6 - Concessão, Permissão, Autorização ou Cessão do Direito de Uso de Bens Imóveis Públicos - Geral - Juros de Mora</v>
      </c>
    </row>
    <row r="1713" spans="2:19" ht="30" x14ac:dyDescent="0.25">
      <c r="B1713" s="128"/>
      <c r="C1713" s="19" t="s">
        <v>1513</v>
      </c>
      <c r="D1713" s="19" t="s">
        <v>1514</v>
      </c>
      <c r="E1713" s="19" t="s">
        <v>1513</v>
      </c>
      <c r="F1713" s="19" t="s">
        <v>1513</v>
      </c>
      <c r="G1713" s="19" t="s">
        <v>1517</v>
      </c>
      <c r="H1713" s="19" t="s">
        <v>1513</v>
      </c>
      <c r="I1713" s="19" t="s">
        <v>1520</v>
      </c>
      <c r="J1713" s="19" t="s">
        <v>10117</v>
      </c>
      <c r="K1713" s="21" t="s">
        <v>8201</v>
      </c>
      <c r="L1713" s="19" t="str">
        <f t="shared" si="52"/>
        <v>A</v>
      </c>
      <c r="M1713" s="19">
        <f t="shared" si="53"/>
        <v>7</v>
      </c>
      <c r="N1713" s="20"/>
      <c r="O1713" s="1" t="s">
        <v>2521</v>
      </c>
      <c r="P1713" s="1"/>
      <c r="Q1713" s="184" t="s">
        <v>14</v>
      </c>
      <c r="R1713" s="112">
        <v>46006</v>
      </c>
      <c r="S1713" s="7" t="str">
        <f>EMENTARIO[[#This Row],[NR]]&amp;" - "&amp;EMENTARIO[[#This Row],[Especificação]]</f>
        <v>1.3.1.1.02.1.7 - Concessão, Permissão, Autorização ou Cessão do Direito de Uso de Bens Imóveis Públicos  - Geral - Dívida Ativa - Multas da Dívida Ativa</v>
      </c>
    </row>
    <row r="1714" spans="2:19" ht="30" x14ac:dyDescent="0.25">
      <c r="B1714" s="128"/>
      <c r="C1714" s="19" t="s">
        <v>1513</v>
      </c>
      <c r="D1714" s="19" t="s">
        <v>1514</v>
      </c>
      <c r="E1714" s="19" t="s">
        <v>1513</v>
      </c>
      <c r="F1714" s="19" t="s">
        <v>1513</v>
      </c>
      <c r="G1714" s="19" t="s">
        <v>1517</v>
      </c>
      <c r="H1714" s="19" t="s">
        <v>1513</v>
      </c>
      <c r="I1714" s="19" t="s">
        <v>1521</v>
      </c>
      <c r="J1714" s="19" t="s">
        <v>10118</v>
      </c>
      <c r="K1714" s="21" t="s">
        <v>8202</v>
      </c>
      <c r="L1714" s="19" t="str">
        <f t="shared" si="52"/>
        <v>A</v>
      </c>
      <c r="M1714" s="19">
        <f t="shared" si="53"/>
        <v>7</v>
      </c>
      <c r="N1714" s="20"/>
      <c r="O1714" s="1" t="s">
        <v>2521</v>
      </c>
      <c r="P1714" s="1"/>
      <c r="Q1714" s="184" t="s">
        <v>14</v>
      </c>
      <c r="R1714" s="112">
        <v>46006</v>
      </c>
      <c r="S1714" s="7" t="str">
        <f>EMENTARIO[[#This Row],[NR]]&amp;" - "&amp;EMENTARIO[[#This Row],[Especificação]]</f>
        <v>1.3.1.1.02.1.8 - Concessão, Permissão, Autorização ou Cessão do Direito de Uso de Bens Imóveis Públicos  - Geral- Juros de Mora da Dívida Ativa</v>
      </c>
    </row>
    <row r="1715" spans="2:19" ht="30" x14ac:dyDescent="0.25">
      <c r="B1715" s="128"/>
      <c r="C1715" s="19" t="s">
        <v>1513</v>
      </c>
      <c r="D1715" s="19" t="s">
        <v>1514</v>
      </c>
      <c r="E1715" s="19" t="s">
        <v>1513</v>
      </c>
      <c r="F1715" s="19" t="s">
        <v>1513</v>
      </c>
      <c r="G1715" s="19" t="s">
        <v>1517</v>
      </c>
      <c r="H1715" s="19" t="s">
        <v>1522</v>
      </c>
      <c r="I1715" s="19" t="s">
        <v>1516</v>
      </c>
      <c r="J1715" s="19" t="s">
        <v>10119</v>
      </c>
      <c r="K1715" s="21" t="s">
        <v>8203</v>
      </c>
      <c r="L1715" s="19" t="str">
        <f t="shared" si="52"/>
        <v>S</v>
      </c>
      <c r="M1715" s="19">
        <f t="shared" si="53"/>
        <v>6</v>
      </c>
      <c r="N1715" s="20"/>
      <c r="O1715" s="1" t="s">
        <v>8204</v>
      </c>
      <c r="P1715" s="1"/>
      <c r="Q1715" s="184" t="s">
        <v>14</v>
      </c>
      <c r="R1715" s="112">
        <v>46006</v>
      </c>
      <c r="S1715" s="7" t="str">
        <f>EMENTARIO[[#This Row],[NR]]&amp;" - "&amp;EMENTARIO[[#This Row],[Especificação]]</f>
        <v>1.3.1.1.02.2.0 - Concessão, Permissão, Autorização ou Cessão do Direito de Uso de Bens Imóveis Públicos - SPU</v>
      </c>
    </row>
    <row r="1716" spans="2:19" ht="30" x14ac:dyDescent="0.25">
      <c r="B1716" s="128"/>
      <c r="C1716" s="19" t="s">
        <v>1513</v>
      </c>
      <c r="D1716" s="19" t="s">
        <v>1514</v>
      </c>
      <c r="E1716" s="19" t="s">
        <v>1513</v>
      </c>
      <c r="F1716" s="19" t="s">
        <v>1513</v>
      </c>
      <c r="G1716" s="19" t="s">
        <v>1517</v>
      </c>
      <c r="H1716" s="19" t="s">
        <v>1522</v>
      </c>
      <c r="I1716" s="19" t="s">
        <v>1513</v>
      </c>
      <c r="J1716" s="19" t="s">
        <v>10120</v>
      </c>
      <c r="K1716" s="21" t="s">
        <v>8205</v>
      </c>
      <c r="L1716" s="19" t="str">
        <f t="shared" si="52"/>
        <v>A</v>
      </c>
      <c r="M1716" s="19">
        <f t="shared" si="53"/>
        <v>7</v>
      </c>
      <c r="N1716" s="20"/>
      <c r="O1716" s="1" t="s">
        <v>2521</v>
      </c>
      <c r="P1716" s="1"/>
      <c r="Q1716" s="184" t="s">
        <v>14</v>
      </c>
      <c r="R1716" s="112">
        <v>46006</v>
      </c>
      <c r="S1716" s="7" t="str">
        <f>EMENTARIO[[#This Row],[NR]]&amp;" - "&amp;EMENTARIO[[#This Row],[Especificação]]</f>
        <v>1.3.1.1.02.2.1 - Concessão, Permissão, Autorização ou Cessão do Direito de Uso de Bens Imóveis Públicos - SPU -Principal</v>
      </c>
    </row>
    <row r="1717" spans="2:19" ht="30" x14ac:dyDescent="0.25">
      <c r="B1717" s="128"/>
      <c r="C1717" s="19" t="s">
        <v>1513</v>
      </c>
      <c r="D1717" s="19" t="s">
        <v>1514</v>
      </c>
      <c r="E1717" s="19" t="s">
        <v>1513</v>
      </c>
      <c r="F1717" s="19" t="s">
        <v>1513</v>
      </c>
      <c r="G1717" s="19" t="s">
        <v>1517</v>
      </c>
      <c r="H1717" s="19" t="s">
        <v>1522</v>
      </c>
      <c r="I1717" s="19" t="s">
        <v>1522</v>
      </c>
      <c r="J1717" s="19" t="s">
        <v>10121</v>
      </c>
      <c r="K1717" s="21" t="s">
        <v>8206</v>
      </c>
      <c r="L1717" s="19" t="str">
        <f t="shared" si="52"/>
        <v>A</v>
      </c>
      <c r="M1717" s="19">
        <f t="shared" si="53"/>
        <v>7</v>
      </c>
      <c r="N1717" s="20"/>
      <c r="O1717" s="1" t="s">
        <v>2521</v>
      </c>
      <c r="P1717" s="1"/>
      <c r="Q1717" s="184" t="s">
        <v>14</v>
      </c>
      <c r="R1717" s="112">
        <v>46006</v>
      </c>
      <c r="S1717" s="7" t="str">
        <f>EMENTARIO[[#This Row],[NR]]&amp;" - "&amp;EMENTARIO[[#This Row],[Especificação]]</f>
        <v>1.3.1.1.02.2.2 - Concessão, Permissão, Autorização ou Cessão do Direito de Uso de Bens Imóveis Públicos - SPU- Multas e Juros de Mora</v>
      </c>
    </row>
    <row r="1718" spans="2:19" ht="30" x14ac:dyDescent="0.25">
      <c r="B1718" s="128"/>
      <c r="C1718" s="19" t="s">
        <v>1513</v>
      </c>
      <c r="D1718" s="19" t="s">
        <v>1514</v>
      </c>
      <c r="E1718" s="19" t="s">
        <v>1513</v>
      </c>
      <c r="F1718" s="19" t="s">
        <v>1513</v>
      </c>
      <c r="G1718" s="19" t="s">
        <v>1517</v>
      </c>
      <c r="H1718" s="19" t="s">
        <v>1522</v>
      </c>
      <c r="I1718" s="19" t="s">
        <v>1514</v>
      </c>
      <c r="J1718" s="19" t="s">
        <v>10122</v>
      </c>
      <c r="K1718" s="21" t="s">
        <v>8207</v>
      </c>
      <c r="L1718" s="19" t="str">
        <f t="shared" si="52"/>
        <v>A</v>
      </c>
      <c r="M1718" s="19">
        <f t="shared" si="53"/>
        <v>7</v>
      </c>
      <c r="N1718" s="20"/>
      <c r="O1718" s="1" t="s">
        <v>2521</v>
      </c>
      <c r="P1718" s="1"/>
      <c r="Q1718" s="184" t="s">
        <v>14</v>
      </c>
      <c r="R1718" s="112">
        <v>46006</v>
      </c>
      <c r="S1718" s="7" t="str">
        <f>EMENTARIO[[#This Row],[NR]]&amp;" - "&amp;EMENTARIO[[#This Row],[Especificação]]</f>
        <v>1.3.1.1.02.2.3 - Concessão, Permissão, Autorização ou Cessão do Direito de Uso de Bens Imóveis Públicos -   SPU-  Dívida Ativa</v>
      </c>
    </row>
    <row r="1719" spans="2:19" ht="30" x14ac:dyDescent="0.25">
      <c r="B1719" s="128"/>
      <c r="C1719" s="19" t="s">
        <v>1513</v>
      </c>
      <c r="D1719" s="19" t="s">
        <v>1514</v>
      </c>
      <c r="E1719" s="19" t="s">
        <v>1513</v>
      </c>
      <c r="F1719" s="19" t="s">
        <v>1513</v>
      </c>
      <c r="G1719" s="19" t="s">
        <v>1517</v>
      </c>
      <c r="H1719" s="19" t="s">
        <v>1522</v>
      </c>
      <c r="I1719" s="19" t="s">
        <v>1523</v>
      </c>
      <c r="J1719" s="19" t="s">
        <v>10123</v>
      </c>
      <c r="K1719" s="21" t="s">
        <v>8208</v>
      </c>
      <c r="L1719" s="19" t="str">
        <f t="shared" si="52"/>
        <v>A</v>
      </c>
      <c r="M1719" s="19">
        <f t="shared" si="53"/>
        <v>7</v>
      </c>
      <c r="N1719" s="20"/>
      <c r="O1719" s="1" t="s">
        <v>2521</v>
      </c>
      <c r="P1719" s="1"/>
      <c r="Q1719" s="184" t="s">
        <v>14</v>
      </c>
      <c r="R1719" s="112">
        <v>46006</v>
      </c>
      <c r="S1719" s="7" t="str">
        <f>EMENTARIO[[#This Row],[NR]]&amp;" - "&amp;EMENTARIO[[#This Row],[Especificação]]</f>
        <v>1.3.1.1.02.2.4 - Concessão, Permissão, Autorização ou Cessão do Direito de Uso de Bens Imóveis Públicos  - SPU - Multas e Juros de Mora da Dívida Ativa</v>
      </c>
    </row>
    <row r="1720" spans="2:19" ht="30" x14ac:dyDescent="0.25">
      <c r="B1720" s="128"/>
      <c r="C1720" s="19" t="s">
        <v>1513</v>
      </c>
      <c r="D1720" s="19" t="s">
        <v>1514</v>
      </c>
      <c r="E1720" s="19" t="s">
        <v>1513</v>
      </c>
      <c r="F1720" s="19" t="s">
        <v>1513</v>
      </c>
      <c r="G1720" s="19" t="s">
        <v>1517</v>
      </c>
      <c r="H1720" s="19" t="s">
        <v>1522</v>
      </c>
      <c r="I1720" s="19" t="s">
        <v>1524</v>
      </c>
      <c r="J1720" s="19" t="s">
        <v>10124</v>
      </c>
      <c r="K1720" s="21" t="s">
        <v>8209</v>
      </c>
      <c r="L1720" s="19" t="str">
        <f t="shared" si="52"/>
        <v>A</v>
      </c>
      <c r="M1720" s="19">
        <f t="shared" si="53"/>
        <v>7</v>
      </c>
      <c r="N1720" s="20"/>
      <c r="O1720" s="1" t="s">
        <v>2521</v>
      </c>
      <c r="P1720" s="1"/>
      <c r="Q1720" s="184" t="s">
        <v>14</v>
      </c>
      <c r="R1720" s="112">
        <v>46006</v>
      </c>
      <c r="S1720" s="7" t="str">
        <f>EMENTARIO[[#This Row],[NR]]&amp;" - "&amp;EMENTARIO[[#This Row],[Especificação]]</f>
        <v>1.3.1.1.02.2.5 - Concessão, Permissão, Autorização ou Cessão do Direito de Uso de Bens Imóveis Públicos  - SPU - Multas</v>
      </c>
    </row>
    <row r="1721" spans="2:19" ht="30" x14ac:dyDescent="0.25">
      <c r="B1721" s="128"/>
      <c r="C1721" s="19" t="s">
        <v>1513</v>
      </c>
      <c r="D1721" s="19" t="s">
        <v>1514</v>
      </c>
      <c r="E1721" s="19" t="s">
        <v>1513</v>
      </c>
      <c r="F1721" s="19" t="s">
        <v>1513</v>
      </c>
      <c r="G1721" s="19" t="s">
        <v>1517</v>
      </c>
      <c r="H1721" s="19" t="s">
        <v>1522</v>
      </c>
      <c r="I1721" s="19" t="s">
        <v>1518</v>
      </c>
      <c r="J1721" s="19" t="s">
        <v>10125</v>
      </c>
      <c r="K1721" s="21" t="s">
        <v>8210</v>
      </c>
      <c r="L1721" s="19" t="str">
        <f t="shared" si="52"/>
        <v>A</v>
      </c>
      <c r="M1721" s="19">
        <f t="shared" si="53"/>
        <v>7</v>
      </c>
      <c r="N1721" s="20"/>
      <c r="O1721" s="1" t="s">
        <v>2521</v>
      </c>
      <c r="P1721" s="1"/>
      <c r="Q1721" s="184" t="s">
        <v>14</v>
      </c>
      <c r="R1721" s="112">
        <v>46006</v>
      </c>
      <c r="S1721" s="7" t="str">
        <f>EMENTARIO[[#This Row],[NR]]&amp;" - "&amp;EMENTARIO[[#This Row],[Especificação]]</f>
        <v>1.3.1.1.02.2.6 - Concessão, Permissão, Autorização ou Cessão do Direito de Uso de Bens Imóveis Públicos - SPU- Juros de Mora</v>
      </c>
    </row>
    <row r="1722" spans="2:19" ht="30" x14ac:dyDescent="0.25">
      <c r="B1722" s="128"/>
      <c r="C1722" s="19" t="s">
        <v>1513</v>
      </c>
      <c r="D1722" s="19" t="s">
        <v>1514</v>
      </c>
      <c r="E1722" s="19" t="s">
        <v>1513</v>
      </c>
      <c r="F1722" s="19" t="s">
        <v>1513</v>
      </c>
      <c r="G1722" s="19" t="s">
        <v>1517</v>
      </c>
      <c r="H1722" s="19" t="s">
        <v>1522</v>
      </c>
      <c r="I1722" s="19" t="s">
        <v>1520</v>
      </c>
      <c r="J1722" s="19" t="s">
        <v>10126</v>
      </c>
      <c r="K1722" s="21" t="s">
        <v>8211</v>
      </c>
      <c r="L1722" s="19" t="str">
        <f t="shared" si="52"/>
        <v>A</v>
      </c>
      <c r="M1722" s="19">
        <f t="shared" si="53"/>
        <v>7</v>
      </c>
      <c r="N1722" s="20"/>
      <c r="O1722" s="1" t="s">
        <v>2521</v>
      </c>
      <c r="P1722" s="1"/>
      <c r="Q1722" s="184" t="s">
        <v>14</v>
      </c>
      <c r="R1722" s="112">
        <v>46006</v>
      </c>
      <c r="S1722" s="7" t="str">
        <f>EMENTARIO[[#This Row],[NR]]&amp;" - "&amp;EMENTARIO[[#This Row],[Especificação]]</f>
        <v>1.3.1.1.02.2.7 - Concessão, Permissão, Autorização ou Cessão do Direito de Uso de Bens Imóveis Públicos  - SPU - Dívida Ativa - Multas da Dívida Ativa</v>
      </c>
    </row>
    <row r="1723" spans="2:19" ht="30" x14ac:dyDescent="0.25">
      <c r="B1723" s="128"/>
      <c r="C1723" s="19" t="s">
        <v>1513</v>
      </c>
      <c r="D1723" s="19" t="s">
        <v>1514</v>
      </c>
      <c r="E1723" s="19" t="s">
        <v>1513</v>
      </c>
      <c r="F1723" s="19" t="s">
        <v>1513</v>
      </c>
      <c r="G1723" s="19" t="s">
        <v>1517</v>
      </c>
      <c r="H1723" s="19" t="s">
        <v>1522</v>
      </c>
      <c r="I1723" s="19" t="s">
        <v>1521</v>
      </c>
      <c r="J1723" s="19" t="s">
        <v>10127</v>
      </c>
      <c r="K1723" s="21" t="s">
        <v>8212</v>
      </c>
      <c r="L1723" s="19" t="str">
        <f t="shared" si="52"/>
        <v>A</v>
      </c>
      <c r="M1723" s="19">
        <f t="shared" si="53"/>
        <v>7</v>
      </c>
      <c r="N1723" s="20"/>
      <c r="O1723" s="1" t="s">
        <v>2521</v>
      </c>
      <c r="P1723" s="1"/>
      <c r="Q1723" s="184" t="s">
        <v>14</v>
      </c>
      <c r="R1723" s="112">
        <v>46006</v>
      </c>
      <c r="S1723" s="7" t="str">
        <f>EMENTARIO[[#This Row],[NR]]&amp;" - "&amp;EMENTARIO[[#This Row],[Especificação]]</f>
        <v>1.3.1.1.02.2.8 - Concessão, Permissão, Autorização ou Cessão do Direito de Uso de Bens Imóveis Públicos  - SPU - Juros de Mora da Dívida Ativa</v>
      </c>
    </row>
    <row r="1724" spans="2:19" ht="45" x14ac:dyDescent="0.25">
      <c r="B1724" s="128"/>
      <c r="C1724" s="19" t="s">
        <v>1513</v>
      </c>
      <c r="D1724" s="19" t="s">
        <v>1514</v>
      </c>
      <c r="E1724" s="19" t="s">
        <v>1513</v>
      </c>
      <c r="F1724" s="19" t="s">
        <v>1513</v>
      </c>
      <c r="G1724" s="19" t="s">
        <v>1517</v>
      </c>
      <c r="H1724" s="19" t="s">
        <v>1514</v>
      </c>
      <c r="I1724" s="19" t="s">
        <v>1516</v>
      </c>
      <c r="J1724" s="19" t="s">
        <v>10128</v>
      </c>
      <c r="K1724" s="21" t="s">
        <v>8213</v>
      </c>
      <c r="L1724" s="19" t="str">
        <f t="shared" si="52"/>
        <v>S</v>
      </c>
      <c r="M1724" s="19">
        <f t="shared" si="53"/>
        <v>6</v>
      </c>
      <c r="N1724" s="20"/>
      <c r="O1724" s="1" t="s">
        <v>8214</v>
      </c>
      <c r="P1724" s="1"/>
      <c r="Q1724" s="184" t="s">
        <v>14</v>
      </c>
      <c r="R1724" s="112">
        <v>46006</v>
      </c>
      <c r="S1724" s="7" t="str">
        <f>EMENTARIO[[#This Row],[NR]]&amp;" - "&amp;EMENTARIO[[#This Row],[Especificação]]</f>
        <v>1.3.1.1.02.3.0 - Concessão, Permissão, Autorização ou Cessão do Direito de Uso de Bens Imóveis Públicos - Setor Elétrico</v>
      </c>
    </row>
    <row r="1725" spans="2:19" ht="30" x14ac:dyDescent="0.25">
      <c r="B1725" s="128"/>
      <c r="C1725" s="19" t="s">
        <v>1513</v>
      </c>
      <c r="D1725" s="19" t="s">
        <v>1514</v>
      </c>
      <c r="E1725" s="19" t="s">
        <v>1513</v>
      </c>
      <c r="F1725" s="19" t="s">
        <v>1513</v>
      </c>
      <c r="G1725" s="19" t="s">
        <v>1517</v>
      </c>
      <c r="H1725" s="19" t="s">
        <v>1514</v>
      </c>
      <c r="I1725" s="19" t="s">
        <v>1513</v>
      </c>
      <c r="J1725" s="19" t="s">
        <v>10129</v>
      </c>
      <c r="K1725" s="21" t="s">
        <v>8215</v>
      </c>
      <c r="L1725" s="19" t="str">
        <f t="shared" si="52"/>
        <v>A</v>
      </c>
      <c r="M1725" s="19">
        <f t="shared" si="53"/>
        <v>7</v>
      </c>
      <c r="N1725" s="20"/>
      <c r="O1725" s="1" t="s">
        <v>2521</v>
      </c>
      <c r="P1725" s="1"/>
      <c r="Q1725" s="184" t="s">
        <v>14</v>
      </c>
      <c r="R1725" s="112">
        <v>46006</v>
      </c>
      <c r="S1725" s="7" t="str">
        <f>EMENTARIO[[#This Row],[NR]]&amp;" - "&amp;EMENTARIO[[#This Row],[Especificação]]</f>
        <v>1.3.1.1.02.3.1 - Concessão, Permissão, Autorização ou Cessão do Direito de Uso de Bens Imóveis Públicos - Setor Elétrico -Principal</v>
      </c>
    </row>
    <row r="1726" spans="2:19" ht="30" x14ac:dyDescent="0.25">
      <c r="B1726" s="128"/>
      <c r="C1726" s="19" t="s">
        <v>1513</v>
      </c>
      <c r="D1726" s="19" t="s">
        <v>1514</v>
      </c>
      <c r="E1726" s="19" t="s">
        <v>1513</v>
      </c>
      <c r="F1726" s="19" t="s">
        <v>1513</v>
      </c>
      <c r="G1726" s="19" t="s">
        <v>1517</v>
      </c>
      <c r="H1726" s="19" t="s">
        <v>1514</v>
      </c>
      <c r="I1726" s="19" t="s">
        <v>1522</v>
      </c>
      <c r="J1726" s="19" t="s">
        <v>10130</v>
      </c>
      <c r="K1726" s="21" t="s">
        <v>8216</v>
      </c>
      <c r="L1726" s="19" t="str">
        <f t="shared" si="52"/>
        <v>A</v>
      </c>
      <c r="M1726" s="19">
        <f t="shared" si="53"/>
        <v>7</v>
      </c>
      <c r="N1726" s="20"/>
      <c r="O1726" s="1" t="s">
        <v>2521</v>
      </c>
      <c r="P1726" s="1"/>
      <c r="Q1726" s="184" t="s">
        <v>14</v>
      </c>
      <c r="R1726" s="112">
        <v>46006</v>
      </c>
      <c r="S1726" s="7" t="str">
        <f>EMENTARIO[[#This Row],[NR]]&amp;" - "&amp;EMENTARIO[[#This Row],[Especificação]]</f>
        <v>1.3.1.1.02.3.2 - Concessão, Permissão, Autorização ou Cessão do Direito de Uso de Bens Imóveis Públicos - Setor Elétrico - Multas e Juros de Mora</v>
      </c>
    </row>
    <row r="1727" spans="2:19" ht="30" x14ac:dyDescent="0.25">
      <c r="B1727" s="128"/>
      <c r="C1727" s="19" t="s">
        <v>1513</v>
      </c>
      <c r="D1727" s="19" t="s">
        <v>1514</v>
      </c>
      <c r="E1727" s="19" t="s">
        <v>1513</v>
      </c>
      <c r="F1727" s="19" t="s">
        <v>1513</v>
      </c>
      <c r="G1727" s="19" t="s">
        <v>1517</v>
      </c>
      <c r="H1727" s="19" t="s">
        <v>1514</v>
      </c>
      <c r="I1727" s="19" t="s">
        <v>1514</v>
      </c>
      <c r="J1727" s="19" t="s">
        <v>10131</v>
      </c>
      <c r="K1727" s="21" t="s">
        <v>8217</v>
      </c>
      <c r="L1727" s="19" t="str">
        <f t="shared" si="52"/>
        <v>A</v>
      </c>
      <c r="M1727" s="19">
        <f t="shared" si="53"/>
        <v>7</v>
      </c>
      <c r="N1727" s="20"/>
      <c r="O1727" s="1" t="s">
        <v>2521</v>
      </c>
      <c r="P1727" s="1"/>
      <c r="Q1727" s="184" t="s">
        <v>14</v>
      </c>
      <c r="R1727" s="112">
        <v>46006</v>
      </c>
      <c r="S1727" s="7" t="str">
        <f>EMENTARIO[[#This Row],[NR]]&amp;" - "&amp;EMENTARIO[[#This Row],[Especificação]]</f>
        <v>1.3.1.1.02.3.3 - Concessão, Permissão, Autorização ou Cessão do Direito de Uso de Bens Imóveis Públicos -   Setor Elétrico-  Dívida Ativa</v>
      </c>
    </row>
    <row r="1728" spans="2:19" ht="30" x14ac:dyDescent="0.25">
      <c r="B1728" s="128"/>
      <c r="C1728" s="19" t="s">
        <v>1513</v>
      </c>
      <c r="D1728" s="19" t="s">
        <v>1514</v>
      </c>
      <c r="E1728" s="19" t="s">
        <v>1513</v>
      </c>
      <c r="F1728" s="19" t="s">
        <v>1513</v>
      </c>
      <c r="G1728" s="19" t="s">
        <v>1517</v>
      </c>
      <c r="H1728" s="19" t="s">
        <v>1514</v>
      </c>
      <c r="I1728" s="19" t="s">
        <v>1523</v>
      </c>
      <c r="J1728" s="19" t="s">
        <v>10132</v>
      </c>
      <c r="K1728" s="21" t="s">
        <v>8218</v>
      </c>
      <c r="L1728" s="19" t="str">
        <f t="shared" si="52"/>
        <v>A</v>
      </c>
      <c r="M1728" s="19">
        <f t="shared" si="53"/>
        <v>7</v>
      </c>
      <c r="N1728" s="20"/>
      <c r="O1728" s="1" t="s">
        <v>2521</v>
      </c>
      <c r="P1728" s="1"/>
      <c r="Q1728" s="184" t="s">
        <v>14</v>
      </c>
      <c r="R1728" s="112">
        <v>46006</v>
      </c>
      <c r="S1728" s="7" t="str">
        <f>EMENTARIO[[#This Row],[NR]]&amp;" - "&amp;EMENTARIO[[#This Row],[Especificação]]</f>
        <v>1.3.1.1.02.3.4 - Concessão, Permissão, Autorização ou Cessão do Direito de Uso de Bens Imóveis Públicos  - Setor Elétrico - Multas e Juros de Mora da Dívida Ativa</v>
      </c>
    </row>
    <row r="1729" spans="2:19" ht="30" x14ac:dyDescent="0.25">
      <c r="B1729" s="128"/>
      <c r="C1729" s="19" t="s">
        <v>1513</v>
      </c>
      <c r="D1729" s="19" t="s">
        <v>1514</v>
      </c>
      <c r="E1729" s="19" t="s">
        <v>1513</v>
      </c>
      <c r="F1729" s="19" t="s">
        <v>1513</v>
      </c>
      <c r="G1729" s="19" t="s">
        <v>1517</v>
      </c>
      <c r="H1729" s="19" t="s">
        <v>1514</v>
      </c>
      <c r="I1729" s="19" t="s">
        <v>1524</v>
      </c>
      <c r="J1729" s="19" t="s">
        <v>10133</v>
      </c>
      <c r="K1729" s="21" t="s">
        <v>8219</v>
      </c>
      <c r="L1729" s="19" t="str">
        <f t="shared" si="52"/>
        <v>A</v>
      </c>
      <c r="M1729" s="19">
        <f t="shared" si="53"/>
        <v>7</v>
      </c>
      <c r="N1729" s="20"/>
      <c r="O1729" s="1" t="s">
        <v>2521</v>
      </c>
      <c r="P1729" s="1"/>
      <c r="Q1729" s="184" t="s">
        <v>14</v>
      </c>
      <c r="R1729" s="112">
        <v>46006</v>
      </c>
      <c r="S1729" s="7" t="str">
        <f>EMENTARIO[[#This Row],[NR]]&amp;" - "&amp;EMENTARIO[[#This Row],[Especificação]]</f>
        <v>1.3.1.1.02.3.5 - Concessão, Permissão, Autorização ou Cessão do Direito de Uso de Bens Imóveis Públicos  - Setor Elétrico - Multas</v>
      </c>
    </row>
    <row r="1730" spans="2:19" ht="30" x14ac:dyDescent="0.25">
      <c r="B1730" s="128"/>
      <c r="C1730" s="19" t="s">
        <v>1513</v>
      </c>
      <c r="D1730" s="19" t="s">
        <v>1514</v>
      </c>
      <c r="E1730" s="19" t="s">
        <v>1513</v>
      </c>
      <c r="F1730" s="19" t="s">
        <v>1513</v>
      </c>
      <c r="G1730" s="19" t="s">
        <v>1517</v>
      </c>
      <c r="H1730" s="19" t="s">
        <v>1514</v>
      </c>
      <c r="I1730" s="19" t="s">
        <v>1518</v>
      </c>
      <c r="J1730" s="19" t="s">
        <v>10134</v>
      </c>
      <c r="K1730" s="21" t="s">
        <v>8220</v>
      </c>
      <c r="L1730" s="19" t="str">
        <f t="shared" si="52"/>
        <v>A</v>
      </c>
      <c r="M1730" s="19">
        <f t="shared" si="53"/>
        <v>7</v>
      </c>
      <c r="N1730" s="20"/>
      <c r="O1730" s="1" t="s">
        <v>2521</v>
      </c>
      <c r="P1730" s="1"/>
      <c r="Q1730" s="184" t="s">
        <v>14</v>
      </c>
      <c r="R1730" s="112">
        <v>46006</v>
      </c>
      <c r="S1730" s="7" t="str">
        <f>EMENTARIO[[#This Row],[NR]]&amp;" - "&amp;EMENTARIO[[#This Row],[Especificação]]</f>
        <v>1.3.1.1.02.3.6 - Concessão, Permissão, Autorização ou Cessão do Direito de Uso de Bens Imóveis Públicos - Setor Elétrico- Juros de Mora</v>
      </c>
    </row>
    <row r="1731" spans="2:19" ht="30" x14ac:dyDescent="0.25">
      <c r="B1731" s="128"/>
      <c r="C1731" s="19" t="s">
        <v>1513</v>
      </c>
      <c r="D1731" s="19" t="s">
        <v>1514</v>
      </c>
      <c r="E1731" s="19" t="s">
        <v>1513</v>
      </c>
      <c r="F1731" s="19" t="s">
        <v>1513</v>
      </c>
      <c r="G1731" s="19" t="s">
        <v>1517</v>
      </c>
      <c r="H1731" s="19" t="s">
        <v>1514</v>
      </c>
      <c r="I1731" s="19" t="s">
        <v>1520</v>
      </c>
      <c r="J1731" s="19" t="s">
        <v>10135</v>
      </c>
      <c r="K1731" s="21" t="s">
        <v>8221</v>
      </c>
      <c r="L1731" s="19" t="str">
        <f t="shared" si="52"/>
        <v>A</v>
      </c>
      <c r="M1731" s="19">
        <f t="shared" si="53"/>
        <v>7</v>
      </c>
      <c r="N1731" s="20"/>
      <c r="O1731" s="1" t="s">
        <v>2521</v>
      </c>
      <c r="P1731" s="1"/>
      <c r="Q1731" s="184" t="s">
        <v>14</v>
      </c>
      <c r="R1731" s="112">
        <v>46006</v>
      </c>
      <c r="S1731" s="7" t="str">
        <f>EMENTARIO[[#This Row],[NR]]&amp;" - "&amp;EMENTARIO[[#This Row],[Especificação]]</f>
        <v>1.3.1.1.02.3.7 - Concessão, Permissão, Autorização ou Cessão do Direito de Uso de Bens Imóveis Públicos  - Setor Elétrico - Dívida Ativa - Multas da Dívida Ativa</v>
      </c>
    </row>
    <row r="1732" spans="2:19" ht="30" x14ac:dyDescent="0.25">
      <c r="B1732" s="128"/>
      <c r="C1732" s="19" t="s">
        <v>1513</v>
      </c>
      <c r="D1732" s="19" t="s">
        <v>1514</v>
      </c>
      <c r="E1732" s="19" t="s">
        <v>1513</v>
      </c>
      <c r="F1732" s="19" t="s">
        <v>1513</v>
      </c>
      <c r="G1732" s="19" t="s">
        <v>1517</v>
      </c>
      <c r="H1732" s="19" t="s">
        <v>1514</v>
      </c>
      <c r="I1732" s="19" t="s">
        <v>1521</v>
      </c>
      <c r="J1732" s="19" t="s">
        <v>10136</v>
      </c>
      <c r="K1732" s="21" t="s">
        <v>8222</v>
      </c>
      <c r="L1732" s="19" t="str">
        <f t="shared" ref="L1732:L1795" si="54">IF(M1732 &lt; M1733,"S","A")</f>
        <v>A</v>
      </c>
      <c r="M1732" s="19">
        <f t="shared" ref="M1732:M1795" si="55">IF(VALUE(I1732)&gt;0,7,IF(VALUE(H1732)&gt;0,6,IF(VALUE(G1732)&gt;0,5,IF(VALUE(F1732)&gt;0,4,IF(VALUE(E1732)&gt;0,3,IF(VALUE(D1732)&gt;0,2,1))))))</f>
        <v>7</v>
      </c>
      <c r="N1732" s="20"/>
      <c r="O1732" s="1" t="s">
        <v>2521</v>
      </c>
      <c r="P1732" s="1"/>
      <c r="Q1732" s="184" t="s">
        <v>14</v>
      </c>
      <c r="R1732" s="112">
        <v>46006</v>
      </c>
      <c r="S1732" s="7" t="str">
        <f>EMENTARIO[[#This Row],[NR]]&amp;" - "&amp;EMENTARIO[[#This Row],[Especificação]]</f>
        <v>1.3.1.1.02.3.8 - Concessão, Permissão, Autorização ou Cessão do Direito de Uso de Bens Imóveis Públicos  - Setor Elétrico - Juros de Mora da Dívida Ativa</v>
      </c>
    </row>
    <row r="1733" spans="2:19" ht="45" x14ac:dyDescent="0.25">
      <c r="B1733" s="128"/>
      <c r="C1733" s="19" t="s">
        <v>1513</v>
      </c>
      <c r="D1733" s="19" t="s">
        <v>1514</v>
      </c>
      <c r="E1733" s="19" t="s">
        <v>1513</v>
      </c>
      <c r="F1733" s="19" t="s">
        <v>1513</v>
      </c>
      <c r="G1733" s="19" t="s">
        <v>1517</v>
      </c>
      <c r="H1733" s="19" t="s">
        <v>1523</v>
      </c>
      <c r="I1733" s="19" t="s">
        <v>1516</v>
      </c>
      <c r="J1733" s="19" t="s">
        <v>10137</v>
      </c>
      <c r="K1733" s="21" t="s">
        <v>8223</v>
      </c>
      <c r="L1733" s="19" t="str">
        <f t="shared" si="54"/>
        <v>S</v>
      </c>
      <c r="M1733" s="19">
        <f t="shared" si="55"/>
        <v>6</v>
      </c>
      <c r="N1733" s="20"/>
      <c r="O1733" s="1" t="s">
        <v>8224</v>
      </c>
      <c r="P1733" s="1"/>
      <c r="Q1733" s="184" t="s">
        <v>14</v>
      </c>
      <c r="R1733" s="112">
        <v>46006</v>
      </c>
      <c r="S1733" s="7" t="str">
        <f>EMENTARIO[[#This Row],[NR]]&amp;" - "&amp;EMENTARIO[[#This Row],[Especificação]]</f>
        <v>1.3.1.1.02.4.0 - Concessão, Permissão, Autorização ou Cessão do Direito de Uso de Bens Imóveis Públicos - RFB/FUNDAF</v>
      </c>
    </row>
    <row r="1734" spans="2:19" ht="30" x14ac:dyDescent="0.25">
      <c r="B1734" s="224"/>
      <c r="C1734" s="19" t="s">
        <v>1513</v>
      </c>
      <c r="D1734" s="19" t="s">
        <v>1514</v>
      </c>
      <c r="E1734" s="19" t="s">
        <v>1513</v>
      </c>
      <c r="F1734" s="19" t="s">
        <v>1513</v>
      </c>
      <c r="G1734" s="19" t="s">
        <v>1517</v>
      </c>
      <c r="H1734" s="19" t="s">
        <v>1523</v>
      </c>
      <c r="I1734" s="19" t="s">
        <v>1513</v>
      </c>
      <c r="J1734" s="19" t="s">
        <v>10138</v>
      </c>
      <c r="K1734" s="21" t="s">
        <v>8225</v>
      </c>
      <c r="L1734" s="19" t="str">
        <f t="shared" si="54"/>
        <v>A</v>
      </c>
      <c r="M1734" s="19">
        <f t="shared" si="55"/>
        <v>7</v>
      </c>
      <c r="N1734" s="20"/>
      <c r="O1734" s="1" t="s">
        <v>2521</v>
      </c>
      <c r="P1734" s="1"/>
      <c r="Q1734" s="184" t="s">
        <v>14</v>
      </c>
      <c r="R1734" s="112">
        <v>46006</v>
      </c>
      <c r="S1734" s="7" t="str">
        <f>EMENTARIO[[#This Row],[NR]]&amp;" - "&amp;EMENTARIO[[#This Row],[Especificação]]</f>
        <v>1.3.1.1.02.4.1 - Concessão, Permissão, Autorização ou Cessão do Direito de Uso de Bens Imóveis Públicos - RFB/FUNDAF -Principal</v>
      </c>
    </row>
    <row r="1735" spans="2:19" ht="30" x14ac:dyDescent="0.25">
      <c r="B1735" s="224"/>
      <c r="C1735" s="19" t="s">
        <v>1513</v>
      </c>
      <c r="D1735" s="19" t="s">
        <v>1514</v>
      </c>
      <c r="E1735" s="19" t="s">
        <v>1513</v>
      </c>
      <c r="F1735" s="19" t="s">
        <v>1513</v>
      </c>
      <c r="G1735" s="19" t="s">
        <v>1517</v>
      </c>
      <c r="H1735" s="19" t="s">
        <v>1523</v>
      </c>
      <c r="I1735" s="19" t="s">
        <v>1522</v>
      </c>
      <c r="J1735" s="19" t="s">
        <v>10139</v>
      </c>
      <c r="K1735" s="21" t="s">
        <v>8226</v>
      </c>
      <c r="L1735" s="19" t="str">
        <f t="shared" si="54"/>
        <v>A</v>
      </c>
      <c r="M1735" s="19">
        <f t="shared" si="55"/>
        <v>7</v>
      </c>
      <c r="N1735" s="20"/>
      <c r="O1735" s="1" t="s">
        <v>2521</v>
      </c>
      <c r="P1735" s="1"/>
      <c r="Q1735" s="184" t="s">
        <v>14</v>
      </c>
      <c r="R1735" s="112">
        <v>46006</v>
      </c>
      <c r="S1735" s="7" t="str">
        <f>EMENTARIO[[#This Row],[NR]]&amp;" - "&amp;EMENTARIO[[#This Row],[Especificação]]</f>
        <v>1.3.1.1.02.4.2 - Concessão, Permissão, Autorização ou Cessão do Direito de Uso de Bens Imóveis Públicos - RFB/FUNDAF- Multas e Juros de Mora</v>
      </c>
    </row>
    <row r="1736" spans="2:19" ht="30" x14ac:dyDescent="0.25">
      <c r="B1736" s="224"/>
      <c r="C1736" s="19" t="s">
        <v>1513</v>
      </c>
      <c r="D1736" s="19" t="s">
        <v>1514</v>
      </c>
      <c r="E1736" s="19" t="s">
        <v>1513</v>
      </c>
      <c r="F1736" s="19" t="s">
        <v>1513</v>
      </c>
      <c r="G1736" s="19" t="s">
        <v>1517</v>
      </c>
      <c r="H1736" s="19" t="s">
        <v>1523</v>
      </c>
      <c r="I1736" s="19" t="s">
        <v>1514</v>
      </c>
      <c r="J1736" s="19" t="s">
        <v>10140</v>
      </c>
      <c r="K1736" s="21" t="s">
        <v>8227</v>
      </c>
      <c r="L1736" s="19" t="str">
        <f t="shared" si="54"/>
        <v>A</v>
      </c>
      <c r="M1736" s="19">
        <f t="shared" si="55"/>
        <v>7</v>
      </c>
      <c r="N1736" s="20"/>
      <c r="O1736" s="1" t="s">
        <v>2521</v>
      </c>
      <c r="P1736" s="1"/>
      <c r="Q1736" s="184" t="s">
        <v>14</v>
      </c>
      <c r="R1736" s="112">
        <v>46006</v>
      </c>
      <c r="S1736" s="7" t="str">
        <f>EMENTARIO[[#This Row],[NR]]&amp;" - "&amp;EMENTARIO[[#This Row],[Especificação]]</f>
        <v>1.3.1.1.02.4.3 - Concessão, Permissão, Autorização ou Cessão do Direito de Uso de Bens Imóveis Públicos -   RFB/FUNDAF-  Dívida Ativa</v>
      </c>
    </row>
    <row r="1737" spans="2:19" ht="30" x14ac:dyDescent="0.25">
      <c r="B1737" s="224"/>
      <c r="C1737" s="19" t="s">
        <v>1513</v>
      </c>
      <c r="D1737" s="19" t="s">
        <v>1514</v>
      </c>
      <c r="E1737" s="19" t="s">
        <v>1513</v>
      </c>
      <c r="F1737" s="19" t="s">
        <v>1513</v>
      </c>
      <c r="G1737" s="19" t="s">
        <v>1517</v>
      </c>
      <c r="H1737" s="19" t="s">
        <v>1523</v>
      </c>
      <c r="I1737" s="19" t="s">
        <v>1523</v>
      </c>
      <c r="J1737" s="19" t="s">
        <v>10141</v>
      </c>
      <c r="K1737" s="21" t="s">
        <v>8228</v>
      </c>
      <c r="L1737" s="19" t="str">
        <f t="shared" si="54"/>
        <v>A</v>
      </c>
      <c r="M1737" s="19">
        <f t="shared" si="55"/>
        <v>7</v>
      </c>
      <c r="N1737" s="20"/>
      <c r="O1737" s="1" t="s">
        <v>2521</v>
      </c>
      <c r="P1737" s="1"/>
      <c r="Q1737" s="184" t="s">
        <v>14</v>
      </c>
      <c r="R1737" s="112">
        <v>46006</v>
      </c>
      <c r="S1737" s="7" t="str">
        <f>EMENTARIO[[#This Row],[NR]]&amp;" - "&amp;EMENTARIO[[#This Row],[Especificação]]</f>
        <v>1.3.1.1.02.4.4 - Concessão, Permissão, Autorização ou Cessão do Direito de Uso de Bens Imóveis Públicos  - RFB/FUNDAF- Multas e Juros de Mora da Dívida Ativa</v>
      </c>
    </row>
    <row r="1738" spans="2:19" ht="30" x14ac:dyDescent="0.25">
      <c r="B1738" s="224"/>
      <c r="C1738" s="19" t="s">
        <v>1513</v>
      </c>
      <c r="D1738" s="19" t="s">
        <v>1514</v>
      </c>
      <c r="E1738" s="19" t="s">
        <v>1513</v>
      </c>
      <c r="F1738" s="19" t="s">
        <v>1513</v>
      </c>
      <c r="G1738" s="19" t="s">
        <v>1517</v>
      </c>
      <c r="H1738" s="19" t="s">
        <v>1523</v>
      </c>
      <c r="I1738" s="19" t="s">
        <v>1524</v>
      </c>
      <c r="J1738" s="19" t="s">
        <v>10142</v>
      </c>
      <c r="K1738" s="21" t="s">
        <v>8229</v>
      </c>
      <c r="L1738" s="19" t="str">
        <f t="shared" si="54"/>
        <v>A</v>
      </c>
      <c r="M1738" s="19">
        <f t="shared" si="55"/>
        <v>7</v>
      </c>
      <c r="N1738" s="20"/>
      <c r="O1738" s="1" t="s">
        <v>2521</v>
      </c>
      <c r="P1738" s="1"/>
      <c r="Q1738" s="184" t="s">
        <v>14</v>
      </c>
      <c r="R1738" s="112">
        <v>46006</v>
      </c>
      <c r="S1738" s="7" t="str">
        <f>EMENTARIO[[#This Row],[NR]]&amp;" - "&amp;EMENTARIO[[#This Row],[Especificação]]</f>
        <v>1.3.1.1.02.4.5 - Concessão, Permissão, Autorização ou Cessão do Direito de Uso de Bens Imóveis Públicos  - RFB/FUNDAF - Multas</v>
      </c>
    </row>
    <row r="1739" spans="2:19" ht="30" x14ac:dyDescent="0.25">
      <c r="B1739" s="224"/>
      <c r="C1739" s="19" t="s">
        <v>1513</v>
      </c>
      <c r="D1739" s="19" t="s">
        <v>1514</v>
      </c>
      <c r="E1739" s="19" t="s">
        <v>1513</v>
      </c>
      <c r="F1739" s="19" t="s">
        <v>1513</v>
      </c>
      <c r="G1739" s="19" t="s">
        <v>1517</v>
      </c>
      <c r="H1739" s="19" t="s">
        <v>1523</v>
      </c>
      <c r="I1739" s="19" t="s">
        <v>1518</v>
      </c>
      <c r="J1739" s="19" t="s">
        <v>10143</v>
      </c>
      <c r="K1739" s="21" t="s">
        <v>8230</v>
      </c>
      <c r="L1739" s="19" t="str">
        <f t="shared" si="54"/>
        <v>A</v>
      </c>
      <c r="M1739" s="19">
        <f t="shared" si="55"/>
        <v>7</v>
      </c>
      <c r="N1739" s="20"/>
      <c r="O1739" s="1" t="s">
        <v>2521</v>
      </c>
      <c r="P1739" s="1"/>
      <c r="Q1739" s="184" t="s">
        <v>14</v>
      </c>
      <c r="R1739" s="112">
        <v>46006</v>
      </c>
      <c r="S1739" s="7" t="str">
        <f>EMENTARIO[[#This Row],[NR]]&amp;" - "&amp;EMENTARIO[[#This Row],[Especificação]]</f>
        <v>1.3.1.1.02.4.6 - Concessão, Permissão, Autorização ou Cessão do Direito de Uso de Bens Imóveis Públicos - RFB/FUNDAF- Juros de Mora</v>
      </c>
    </row>
    <row r="1740" spans="2:19" ht="30" x14ac:dyDescent="0.25">
      <c r="B1740" s="224"/>
      <c r="C1740" s="19" t="s">
        <v>1513</v>
      </c>
      <c r="D1740" s="19" t="s">
        <v>1514</v>
      </c>
      <c r="E1740" s="19" t="s">
        <v>1513</v>
      </c>
      <c r="F1740" s="19" t="s">
        <v>1513</v>
      </c>
      <c r="G1740" s="19" t="s">
        <v>1517</v>
      </c>
      <c r="H1740" s="19" t="s">
        <v>1523</v>
      </c>
      <c r="I1740" s="19" t="s">
        <v>1520</v>
      </c>
      <c r="J1740" s="19" t="s">
        <v>10144</v>
      </c>
      <c r="K1740" s="21" t="s">
        <v>8231</v>
      </c>
      <c r="L1740" s="19" t="str">
        <f t="shared" si="54"/>
        <v>A</v>
      </c>
      <c r="M1740" s="19">
        <f t="shared" si="55"/>
        <v>7</v>
      </c>
      <c r="N1740" s="20"/>
      <c r="O1740" s="1" t="s">
        <v>2521</v>
      </c>
      <c r="P1740" s="1"/>
      <c r="Q1740" s="184" t="s">
        <v>14</v>
      </c>
      <c r="R1740" s="112">
        <v>46006</v>
      </c>
      <c r="S1740" s="7" t="str">
        <f>EMENTARIO[[#This Row],[NR]]&amp;" - "&amp;EMENTARIO[[#This Row],[Especificação]]</f>
        <v>1.3.1.1.02.4.7 - Concessão, Permissão, Autorização ou Cessão do Direito de Uso de Bens Imóveis Públicos  - RFB/FUNDAF - Dívida Ativa - Multas da Dívida Ativa</v>
      </c>
    </row>
    <row r="1741" spans="2:19" ht="30" x14ac:dyDescent="0.25">
      <c r="B1741" s="224"/>
      <c r="C1741" s="19" t="s">
        <v>1513</v>
      </c>
      <c r="D1741" s="19" t="s">
        <v>1514</v>
      </c>
      <c r="E1741" s="19" t="s">
        <v>1513</v>
      </c>
      <c r="F1741" s="19" t="s">
        <v>1513</v>
      </c>
      <c r="G1741" s="19" t="s">
        <v>1517</v>
      </c>
      <c r="H1741" s="19" t="s">
        <v>1523</v>
      </c>
      <c r="I1741" s="19" t="s">
        <v>1521</v>
      </c>
      <c r="J1741" s="19" t="s">
        <v>10145</v>
      </c>
      <c r="K1741" s="21" t="s">
        <v>8232</v>
      </c>
      <c r="L1741" s="19" t="str">
        <f t="shared" si="54"/>
        <v>A</v>
      </c>
      <c r="M1741" s="19">
        <f t="shared" si="55"/>
        <v>7</v>
      </c>
      <c r="N1741" s="20"/>
      <c r="O1741" s="1" t="s">
        <v>2521</v>
      </c>
      <c r="P1741" s="1"/>
      <c r="Q1741" s="184" t="s">
        <v>14</v>
      </c>
      <c r="R1741" s="112">
        <v>46006</v>
      </c>
      <c r="S1741" s="7" t="str">
        <f>EMENTARIO[[#This Row],[NR]]&amp;" - "&amp;EMENTARIO[[#This Row],[Especificação]]</f>
        <v>1.3.1.1.02.4.8 - Concessão, Permissão, Autorização ou Cessão do Direito de Uso de Bens Imóveis Públicos  - RFB/FUNDAF - Juros de Mora da Dívida Ativa</v>
      </c>
    </row>
    <row r="1742" spans="2:19" ht="30" x14ac:dyDescent="0.25">
      <c r="B1742" s="224"/>
      <c r="C1742" s="19" t="s">
        <v>1513</v>
      </c>
      <c r="D1742" s="19" t="s">
        <v>1514</v>
      </c>
      <c r="E1742" s="19" t="s">
        <v>1513</v>
      </c>
      <c r="F1742" s="19" t="s">
        <v>1513</v>
      </c>
      <c r="G1742" s="19" t="s">
        <v>1529</v>
      </c>
      <c r="H1742" s="19" t="s">
        <v>1516</v>
      </c>
      <c r="I1742" s="19" t="s">
        <v>1516</v>
      </c>
      <c r="J1742" s="19" t="s">
        <v>10146</v>
      </c>
      <c r="K1742" s="21" t="s">
        <v>202</v>
      </c>
      <c r="L1742" s="19" t="str">
        <f t="shared" si="54"/>
        <v>S</v>
      </c>
      <c r="M1742" s="19">
        <f t="shared" si="55"/>
        <v>5</v>
      </c>
      <c r="N1742" s="20" t="s">
        <v>55</v>
      </c>
      <c r="O1742" s="1" t="s">
        <v>203</v>
      </c>
      <c r="P1742" s="1"/>
      <c r="Q1742" s="33"/>
      <c r="R1742" s="112" t="s">
        <v>157</v>
      </c>
      <c r="S1742" s="7" t="str">
        <f>EMENTARIO[[#This Row],[NR]]&amp;" - "&amp;EMENTARIO[[#This Row],[Especificação]]</f>
        <v>1.3.1.1.99.0.0 - Outras Receitas Imobiliárias</v>
      </c>
    </row>
    <row r="1743" spans="2:19" x14ac:dyDescent="0.25">
      <c r="B1743" s="128"/>
      <c r="C1743" s="19" t="s">
        <v>1513</v>
      </c>
      <c r="D1743" s="19" t="s">
        <v>1514</v>
      </c>
      <c r="E1743" s="19" t="s">
        <v>1513</v>
      </c>
      <c r="F1743" s="19" t="s">
        <v>1513</v>
      </c>
      <c r="G1743" s="19" t="s">
        <v>1529</v>
      </c>
      <c r="H1743" s="19" t="s">
        <v>1516</v>
      </c>
      <c r="I1743" s="19" t="s">
        <v>1513</v>
      </c>
      <c r="J1743" s="19" t="s">
        <v>10147</v>
      </c>
      <c r="K1743" s="21" t="s">
        <v>1130</v>
      </c>
      <c r="L1743" s="19" t="str">
        <f t="shared" si="54"/>
        <v>A</v>
      </c>
      <c r="M1743" s="19">
        <f t="shared" si="55"/>
        <v>7</v>
      </c>
      <c r="N1743" s="20" t="s">
        <v>55</v>
      </c>
      <c r="O1743" s="1" t="s">
        <v>2521</v>
      </c>
      <c r="P1743" s="1"/>
      <c r="Q1743" s="33"/>
      <c r="R1743" s="112" t="s">
        <v>157</v>
      </c>
      <c r="S1743" s="7" t="str">
        <f>EMENTARIO[[#This Row],[NR]]&amp;" - "&amp;EMENTARIO[[#This Row],[Especificação]]</f>
        <v>1.3.1.1.99.0.1 - Outras Receitas Imobiliárias - Principal</v>
      </c>
    </row>
    <row r="1744" spans="2:19" x14ac:dyDescent="0.25">
      <c r="B1744" s="128"/>
      <c r="C1744" s="19" t="s">
        <v>1513</v>
      </c>
      <c r="D1744" s="19" t="s">
        <v>1514</v>
      </c>
      <c r="E1744" s="19" t="s">
        <v>1513</v>
      </c>
      <c r="F1744" s="19" t="s">
        <v>1513</v>
      </c>
      <c r="G1744" s="19" t="s">
        <v>1529</v>
      </c>
      <c r="H1744" s="19" t="s">
        <v>1516</v>
      </c>
      <c r="I1744" s="19" t="s">
        <v>1522</v>
      </c>
      <c r="J1744" s="19" t="s">
        <v>10148</v>
      </c>
      <c r="K1744" s="21" t="s">
        <v>1131</v>
      </c>
      <c r="L1744" s="19" t="str">
        <f t="shared" si="54"/>
        <v>A</v>
      </c>
      <c r="M1744" s="19">
        <f t="shared" si="55"/>
        <v>7</v>
      </c>
      <c r="N1744" s="20" t="s">
        <v>55</v>
      </c>
      <c r="O1744" s="1" t="s">
        <v>2521</v>
      </c>
      <c r="P1744" s="1"/>
      <c r="Q1744" s="33"/>
      <c r="R1744" s="112" t="s">
        <v>157</v>
      </c>
      <c r="S1744" s="7" t="str">
        <f>EMENTARIO[[#This Row],[NR]]&amp;" - "&amp;EMENTARIO[[#This Row],[Especificação]]</f>
        <v>1.3.1.1.99.0.2 - Outras Receitas Imobiliárias - Multas e Juros de Mora</v>
      </c>
    </row>
    <row r="1745" spans="2:19" x14ac:dyDescent="0.25">
      <c r="B1745" s="128"/>
      <c r="C1745" s="19" t="s">
        <v>1513</v>
      </c>
      <c r="D1745" s="19" t="s">
        <v>1514</v>
      </c>
      <c r="E1745" s="19" t="s">
        <v>1513</v>
      </c>
      <c r="F1745" s="19" t="s">
        <v>1513</v>
      </c>
      <c r="G1745" s="19" t="s">
        <v>1529</v>
      </c>
      <c r="H1745" s="19" t="s">
        <v>1516</v>
      </c>
      <c r="I1745" s="19" t="s">
        <v>1514</v>
      </c>
      <c r="J1745" s="19" t="s">
        <v>10149</v>
      </c>
      <c r="K1745" s="21" t="s">
        <v>1132</v>
      </c>
      <c r="L1745" s="19" t="str">
        <f t="shared" si="54"/>
        <v>A</v>
      </c>
      <c r="M1745" s="19">
        <f t="shared" si="55"/>
        <v>7</v>
      </c>
      <c r="N1745" s="20" t="s">
        <v>55</v>
      </c>
      <c r="O1745" s="1" t="s">
        <v>2521</v>
      </c>
      <c r="P1745" s="1"/>
      <c r="Q1745" s="33"/>
      <c r="R1745" s="112" t="s">
        <v>157</v>
      </c>
      <c r="S1745" s="7" t="str">
        <f>EMENTARIO[[#This Row],[NR]]&amp;" - "&amp;EMENTARIO[[#This Row],[Especificação]]</f>
        <v>1.3.1.1.99.0.3 - Outras Receitas Imobiliárias - Dívida Ativa</v>
      </c>
    </row>
    <row r="1746" spans="2:19" ht="30" x14ac:dyDescent="0.25">
      <c r="B1746" s="128"/>
      <c r="C1746" s="19" t="s">
        <v>1513</v>
      </c>
      <c r="D1746" s="19" t="s">
        <v>1514</v>
      </c>
      <c r="E1746" s="19" t="s">
        <v>1513</v>
      </c>
      <c r="F1746" s="19" t="s">
        <v>1513</v>
      </c>
      <c r="G1746" s="19" t="s">
        <v>1529</v>
      </c>
      <c r="H1746" s="19" t="s">
        <v>1516</v>
      </c>
      <c r="I1746" s="19" t="s">
        <v>1523</v>
      </c>
      <c r="J1746" s="19" t="s">
        <v>10150</v>
      </c>
      <c r="K1746" s="21" t="s">
        <v>1133</v>
      </c>
      <c r="L1746" s="19" t="str">
        <f t="shared" si="54"/>
        <v>A</v>
      </c>
      <c r="M1746" s="19">
        <f t="shared" si="55"/>
        <v>7</v>
      </c>
      <c r="N1746" s="20" t="s">
        <v>55</v>
      </c>
      <c r="O1746" s="1" t="s">
        <v>2521</v>
      </c>
      <c r="P1746" s="1"/>
      <c r="Q1746" s="33"/>
      <c r="R1746" s="112" t="s">
        <v>157</v>
      </c>
      <c r="S1746" s="7" t="str">
        <f>EMENTARIO[[#This Row],[NR]]&amp;" - "&amp;EMENTARIO[[#This Row],[Especificação]]</f>
        <v>1.3.1.1.99.0.4 - Outras Receitas Imobiliárias - Dívida Ativa - Multas e Juros de Mora da Dívida Ativa</v>
      </c>
    </row>
    <row r="1747" spans="2:19" x14ac:dyDescent="0.25">
      <c r="B1747" s="128"/>
      <c r="C1747" s="19" t="s">
        <v>1513</v>
      </c>
      <c r="D1747" s="19" t="s">
        <v>1514</v>
      </c>
      <c r="E1747" s="19" t="s">
        <v>1513</v>
      </c>
      <c r="F1747" s="19" t="s">
        <v>1513</v>
      </c>
      <c r="G1747" s="19" t="s">
        <v>1529</v>
      </c>
      <c r="H1747" s="19" t="s">
        <v>1516</v>
      </c>
      <c r="I1747" s="19" t="s">
        <v>1524</v>
      </c>
      <c r="J1747" s="19" t="s">
        <v>10151</v>
      </c>
      <c r="K1747" s="21" t="s">
        <v>1134</v>
      </c>
      <c r="L1747" s="19" t="str">
        <f t="shared" si="54"/>
        <v>A</v>
      </c>
      <c r="M1747" s="19">
        <f t="shared" si="55"/>
        <v>7</v>
      </c>
      <c r="N1747" s="20" t="s">
        <v>51</v>
      </c>
      <c r="O1747" s="1" t="s">
        <v>2521</v>
      </c>
      <c r="P1747" s="1"/>
      <c r="Q1747" s="33"/>
      <c r="R1747" s="112" t="s">
        <v>157</v>
      </c>
      <c r="S1747" s="7" t="str">
        <f>EMENTARIO[[#This Row],[NR]]&amp;" - "&amp;EMENTARIO[[#This Row],[Especificação]]</f>
        <v>1.3.1.1.99.0.5 - Outras Receitas Imobiliárias - Multas</v>
      </c>
    </row>
    <row r="1748" spans="2:19" x14ac:dyDescent="0.25">
      <c r="B1748" s="128"/>
      <c r="C1748" s="19" t="s">
        <v>1513</v>
      </c>
      <c r="D1748" s="19" t="s">
        <v>1514</v>
      </c>
      <c r="E1748" s="19" t="s">
        <v>1513</v>
      </c>
      <c r="F1748" s="19" t="s">
        <v>1513</v>
      </c>
      <c r="G1748" s="19" t="s">
        <v>1529</v>
      </c>
      <c r="H1748" s="19" t="s">
        <v>1516</v>
      </c>
      <c r="I1748" s="19" t="s">
        <v>1518</v>
      </c>
      <c r="J1748" s="19" t="s">
        <v>10152</v>
      </c>
      <c r="K1748" s="21" t="s">
        <v>1135</v>
      </c>
      <c r="L1748" s="19" t="str">
        <f t="shared" si="54"/>
        <v>A</v>
      </c>
      <c r="M1748" s="19">
        <f t="shared" si="55"/>
        <v>7</v>
      </c>
      <c r="N1748" s="20" t="s">
        <v>51</v>
      </c>
      <c r="O1748" s="1" t="s">
        <v>2521</v>
      </c>
      <c r="P1748" s="1"/>
      <c r="Q1748" s="33"/>
      <c r="R1748" s="112" t="s">
        <v>157</v>
      </c>
      <c r="S1748" s="7" t="str">
        <f>EMENTARIO[[#This Row],[NR]]&amp;" - "&amp;EMENTARIO[[#This Row],[Especificação]]</f>
        <v>1.3.1.1.99.0.6 - Outras Receitas Imobiliárias - Juros de Mora</v>
      </c>
    </row>
    <row r="1749" spans="2:19" x14ac:dyDescent="0.25">
      <c r="B1749" s="128"/>
      <c r="C1749" s="19" t="s">
        <v>1513</v>
      </c>
      <c r="D1749" s="19" t="s">
        <v>1514</v>
      </c>
      <c r="E1749" s="19" t="s">
        <v>1513</v>
      </c>
      <c r="F1749" s="19" t="s">
        <v>1513</v>
      </c>
      <c r="G1749" s="19" t="s">
        <v>1529</v>
      </c>
      <c r="H1749" s="19" t="s">
        <v>1516</v>
      </c>
      <c r="I1749" s="19" t="s">
        <v>1520</v>
      </c>
      <c r="J1749" s="19" t="s">
        <v>10153</v>
      </c>
      <c r="K1749" s="21" t="s">
        <v>1136</v>
      </c>
      <c r="L1749" s="19" t="str">
        <f t="shared" si="54"/>
        <v>A</v>
      </c>
      <c r="M1749" s="19">
        <f t="shared" si="55"/>
        <v>7</v>
      </c>
      <c r="N1749" s="20" t="s">
        <v>45</v>
      </c>
      <c r="O1749" s="1" t="s">
        <v>2521</v>
      </c>
      <c r="P1749" s="1"/>
      <c r="Q1749" s="33"/>
      <c r="R1749" s="112" t="s">
        <v>157</v>
      </c>
      <c r="S1749" s="7" t="str">
        <f>EMENTARIO[[#This Row],[NR]]&amp;" - "&amp;EMENTARIO[[#This Row],[Especificação]]</f>
        <v>1.3.1.1.99.0.7 - Outras Receitas Imobiliárias - Dívida Ativa - Multas da Dívida Ativa</v>
      </c>
    </row>
    <row r="1750" spans="2:19" x14ac:dyDescent="0.25">
      <c r="B1750" s="128"/>
      <c r="C1750" s="19" t="s">
        <v>1513</v>
      </c>
      <c r="D1750" s="19" t="s">
        <v>1514</v>
      </c>
      <c r="E1750" s="19" t="s">
        <v>1513</v>
      </c>
      <c r="F1750" s="19" t="s">
        <v>1513</v>
      </c>
      <c r="G1750" s="19" t="s">
        <v>1529</v>
      </c>
      <c r="H1750" s="19" t="s">
        <v>1516</v>
      </c>
      <c r="I1750" s="19" t="s">
        <v>1521</v>
      </c>
      <c r="J1750" s="19" t="s">
        <v>10154</v>
      </c>
      <c r="K1750" s="1" t="s">
        <v>1137</v>
      </c>
      <c r="L1750" s="19" t="str">
        <f t="shared" si="54"/>
        <v>A</v>
      </c>
      <c r="M1750" s="19">
        <f t="shared" si="55"/>
        <v>7</v>
      </c>
      <c r="N1750" s="20" t="s">
        <v>55</v>
      </c>
      <c r="O1750" s="1" t="s">
        <v>2521</v>
      </c>
      <c r="P1750" s="1"/>
      <c r="Q1750" s="33"/>
      <c r="R1750" s="112" t="s">
        <v>157</v>
      </c>
      <c r="S1750" s="7" t="str">
        <f>EMENTARIO[[#This Row],[NR]]&amp;" - "&amp;EMENTARIO[[#This Row],[Especificação]]</f>
        <v>1.3.1.1.99.0.8 - Outras Receitas Imobiliárias - Juros de Mora da Dívida Ativa</v>
      </c>
    </row>
    <row r="1751" spans="2:19" x14ac:dyDescent="0.25">
      <c r="B1751" s="128"/>
      <c r="C1751" s="19" t="s">
        <v>1513</v>
      </c>
      <c r="D1751" s="19" t="s">
        <v>1514</v>
      </c>
      <c r="E1751" s="19" t="s">
        <v>1522</v>
      </c>
      <c r="F1751" s="19" t="s">
        <v>1516</v>
      </c>
      <c r="G1751" s="19" t="s">
        <v>1519</v>
      </c>
      <c r="H1751" s="19" t="s">
        <v>1516</v>
      </c>
      <c r="I1751" s="19" t="s">
        <v>1516</v>
      </c>
      <c r="J1751" s="19" t="s">
        <v>10155</v>
      </c>
      <c r="K1751" s="1" t="s">
        <v>204</v>
      </c>
      <c r="L1751" s="19" t="str">
        <f t="shared" si="54"/>
        <v>S</v>
      </c>
      <c r="M1751" s="19">
        <f t="shared" si="55"/>
        <v>3</v>
      </c>
      <c r="N1751" s="20" t="s">
        <v>55</v>
      </c>
      <c r="O1751" s="1" t="s">
        <v>205</v>
      </c>
      <c r="P1751" s="1"/>
      <c r="Q1751" s="33"/>
      <c r="R1751" s="112" t="s">
        <v>157</v>
      </c>
      <c r="S1751" s="7" t="str">
        <f>EMENTARIO[[#This Row],[NR]]&amp;" - "&amp;EMENTARIO[[#This Row],[Especificação]]</f>
        <v>1.3.2.0.00.0.0 - Valores Mobiliários</v>
      </c>
    </row>
    <row r="1752" spans="2:19" x14ac:dyDescent="0.25">
      <c r="B1752" s="128"/>
      <c r="C1752" s="19" t="s">
        <v>1513</v>
      </c>
      <c r="D1752" s="19" t="s">
        <v>1514</v>
      </c>
      <c r="E1752" s="19" t="s">
        <v>1522</v>
      </c>
      <c r="F1752" s="19" t="s">
        <v>1513</v>
      </c>
      <c r="G1752" s="19" t="s">
        <v>1519</v>
      </c>
      <c r="H1752" s="19" t="s">
        <v>1516</v>
      </c>
      <c r="I1752" s="19" t="s">
        <v>1516</v>
      </c>
      <c r="J1752" s="19" t="s">
        <v>10156</v>
      </c>
      <c r="K1752" s="21" t="s">
        <v>206</v>
      </c>
      <c r="L1752" s="19" t="str">
        <f t="shared" si="54"/>
        <v>S</v>
      </c>
      <c r="M1752" s="19">
        <f t="shared" si="55"/>
        <v>4</v>
      </c>
      <c r="N1752" s="20" t="s">
        <v>55</v>
      </c>
      <c r="O1752" s="1" t="s">
        <v>207</v>
      </c>
      <c r="P1752" s="1"/>
      <c r="Q1752" s="33"/>
      <c r="R1752" s="112" t="s">
        <v>157</v>
      </c>
      <c r="S1752" s="7" t="str">
        <f>EMENTARIO[[#This Row],[NR]]&amp;" - "&amp;EMENTARIO[[#This Row],[Especificação]]</f>
        <v>1.3.2.1.00.0.0 - Juros e Correções Monetárias</v>
      </c>
    </row>
    <row r="1753" spans="2:19" x14ac:dyDescent="0.25">
      <c r="B1753" s="128"/>
      <c r="C1753" s="19" t="s">
        <v>1513</v>
      </c>
      <c r="D1753" s="19" t="s">
        <v>1514</v>
      </c>
      <c r="E1753" s="19" t="s">
        <v>1522</v>
      </c>
      <c r="F1753" s="19" t="s">
        <v>1513</v>
      </c>
      <c r="G1753" s="19" t="s">
        <v>1515</v>
      </c>
      <c r="H1753" s="19" t="s">
        <v>1516</v>
      </c>
      <c r="I1753" s="19" t="s">
        <v>1516</v>
      </c>
      <c r="J1753" s="19" t="s">
        <v>10157</v>
      </c>
      <c r="K1753" s="21" t="s">
        <v>208</v>
      </c>
      <c r="L1753" s="19" t="str">
        <f t="shared" si="54"/>
        <v>S</v>
      </c>
      <c r="M1753" s="19">
        <f t="shared" si="55"/>
        <v>5</v>
      </c>
      <c r="N1753" s="20" t="s">
        <v>55</v>
      </c>
      <c r="O1753" s="1" t="s">
        <v>209</v>
      </c>
      <c r="P1753" s="1"/>
      <c r="Q1753" s="33"/>
      <c r="R1753" s="112" t="s">
        <v>157</v>
      </c>
      <c r="S1753" s="7" t="str">
        <f>EMENTARIO[[#This Row],[NR]]&amp;" - "&amp;EMENTARIO[[#This Row],[Especificação]]</f>
        <v>1.3.2.1.01.0.0 - Remuneração de Depósitos Bancários</v>
      </c>
    </row>
    <row r="1754" spans="2:19" x14ac:dyDescent="0.25">
      <c r="B1754" s="128"/>
      <c r="C1754" s="19" t="s">
        <v>1513</v>
      </c>
      <c r="D1754" s="19" t="s">
        <v>1514</v>
      </c>
      <c r="E1754" s="19" t="s">
        <v>1522</v>
      </c>
      <c r="F1754" s="19" t="s">
        <v>1513</v>
      </c>
      <c r="G1754" s="19" t="s">
        <v>1515</v>
      </c>
      <c r="H1754" s="19" t="s">
        <v>1516</v>
      </c>
      <c r="I1754" s="19" t="s">
        <v>1513</v>
      </c>
      <c r="J1754" s="19" t="s">
        <v>10158</v>
      </c>
      <c r="K1754" s="21" t="s">
        <v>1138</v>
      </c>
      <c r="L1754" s="19" t="str">
        <f t="shared" si="54"/>
        <v>A</v>
      </c>
      <c r="M1754" s="19">
        <f t="shared" si="55"/>
        <v>7</v>
      </c>
      <c r="N1754" s="20" t="s">
        <v>51</v>
      </c>
      <c r="O1754" s="1" t="s">
        <v>2521</v>
      </c>
      <c r="P1754" s="1"/>
      <c r="Q1754" s="33"/>
      <c r="R1754" s="112" t="s">
        <v>157</v>
      </c>
      <c r="S1754" s="7" t="str">
        <f>EMENTARIO[[#This Row],[NR]]&amp;" - "&amp;EMENTARIO[[#This Row],[Especificação]]</f>
        <v>1.3.2.1.01.0.1 - Remuneração de Depósitos Bancários - Principal</v>
      </c>
    </row>
    <row r="1755" spans="2:19" x14ac:dyDescent="0.25">
      <c r="B1755" s="128"/>
      <c r="C1755" s="19" t="s">
        <v>1513</v>
      </c>
      <c r="D1755" s="19" t="s">
        <v>1514</v>
      </c>
      <c r="E1755" s="19" t="s">
        <v>1522</v>
      </c>
      <c r="F1755" s="19" t="s">
        <v>1513</v>
      </c>
      <c r="G1755" s="19" t="s">
        <v>1515</v>
      </c>
      <c r="H1755" s="19" t="s">
        <v>1516</v>
      </c>
      <c r="I1755" s="19" t="s">
        <v>1522</v>
      </c>
      <c r="J1755" s="19" t="s">
        <v>10159</v>
      </c>
      <c r="K1755" s="21" t="s">
        <v>5773</v>
      </c>
      <c r="L1755" s="19" t="str">
        <f t="shared" si="54"/>
        <v>A</v>
      </c>
      <c r="M1755" s="19">
        <f t="shared" si="55"/>
        <v>7</v>
      </c>
      <c r="N1755" s="20" t="s">
        <v>51</v>
      </c>
      <c r="O1755" s="1" t="s">
        <v>2521</v>
      </c>
      <c r="P1755" s="1"/>
      <c r="Q1755" s="33"/>
      <c r="R1755" s="112" t="s">
        <v>157</v>
      </c>
      <c r="S1755" s="7" t="str">
        <f>EMENTARIO[[#This Row],[NR]]&amp;" - "&amp;EMENTARIO[[#This Row],[Especificação]]</f>
        <v>1.3.2.1.01.0.2 - Remuneração de Depósitos Bancários - Multas e Juros de Mora</v>
      </c>
    </row>
    <row r="1756" spans="2:19" x14ac:dyDescent="0.25">
      <c r="B1756" s="128"/>
      <c r="C1756" s="19" t="s">
        <v>1513</v>
      </c>
      <c r="D1756" s="19" t="s">
        <v>1514</v>
      </c>
      <c r="E1756" s="19" t="s">
        <v>1522</v>
      </c>
      <c r="F1756" s="19" t="s">
        <v>1513</v>
      </c>
      <c r="G1756" s="19" t="s">
        <v>1515</v>
      </c>
      <c r="H1756" s="19" t="s">
        <v>1516</v>
      </c>
      <c r="I1756" s="19" t="s">
        <v>1514</v>
      </c>
      <c r="J1756" s="19" t="s">
        <v>10160</v>
      </c>
      <c r="K1756" s="21" t="s">
        <v>5774</v>
      </c>
      <c r="L1756" s="19" t="str">
        <f t="shared" si="54"/>
        <v>A</v>
      </c>
      <c r="M1756" s="19">
        <f t="shared" si="55"/>
        <v>7</v>
      </c>
      <c r="N1756" s="20" t="s">
        <v>45</v>
      </c>
      <c r="O1756" s="1" t="s">
        <v>2521</v>
      </c>
      <c r="P1756" s="1"/>
      <c r="Q1756" s="33"/>
      <c r="R1756" s="112" t="s">
        <v>157</v>
      </c>
      <c r="S1756" s="7" t="str">
        <f>EMENTARIO[[#This Row],[NR]]&amp;" - "&amp;EMENTARIO[[#This Row],[Especificação]]</f>
        <v>1.3.2.1.01.0.3 - Remuneração de Depósitos Bancários - Dívida Ativa</v>
      </c>
    </row>
    <row r="1757" spans="2:19" ht="30" x14ac:dyDescent="0.25">
      <c r="B1757" s="128"/>
      <c r="C1757" s="19" t="s">
        <v>1513</v>
      </c>
      <c r="D1757" s="19" t="s">
        <v>1514</v>
      </c>
      <c r="E1757" s="19" t="s">
        <v>1522</v>
      </c>
      <c r="F1757" s="19" t="s">
        <v>1513</v>
      </c>
      <c r="G1757" s="19" t="s">
        <v>1515</v>
      </c>
      <c r="H1757" s="19" t="s">
        <v>1516</v>
      </c>
      <c r="I1757" s="19" t="s">
        <v>1523</v>
      </c>
      <c r="J1757" s="19" t="s">
        <v>10161</v>
      </c>
      <c r="K1757" s="21" t="s">
        <v>5775</v>
      </c>
      <c r="L1757" s="19" t="str">
        <f t="shared" si="54"/>
        <v>A</v>
      </c>
      <c r="M1757" s="19">
        <f t="shared" si="55"/>
        <v>7</v>
      </c>
      <c r="N1757" s="20" t="s">
        <v>45</v>
      </c>
      <c r="O1757" s="1" t="s">
        <v>2521</v>
      </c>
      <c r="P1757" s="1"/>
      <c r="Q1757" s="33"/>
      <c r="R1757" s="112" t="s">
        <v>157</v>
      </c>
      <c r="S1757" s="7" t="str">
        <f>EMENTARIO[[#This Row],[NR]]&amp;" - "&amp;EMENTARIO[[#This Row],[Especificação]]</f>
        <v>1.3.2.1.01.0.4 - Remuneração de Depósitos Bancários - Dívida Ativa - Multas e Juros de Mora da Dívida Ativa</v>
      </c>
    </row>
    <row r="1758" spans="2:19" x14ac:dyDescent="0.25">
      <c r="B1758" s="128"/>
      <c r="C1758" s="19" t="s">
        <v>1513</v>
      </c>
      <c r="D1758" s="19" t="s">
        <v>1514</v>
      </c>
      <c r="E1758" s="19" t="s">
        <v>1522</v>
      </c>
      <c r="F1758" s="19" t="s">
        <v>1513</v>
      </c>
      <c r="G1758" s="19" t="s">
        <v>1515</v>
      </c>
      <c r="H1758" s="19" t="s">
        <v>1516</v>
      </c>
      <c r="I1758" s="19" t="s">
        <v>1524</v>
      </c>
      <c r="J1758" s="19" t="s">
        <v>10162</v>
      </c>
      <c r="K1758" s="21" t="s">
        <v>5776</v>
      </c>
      <c r="L1758" s="19" t="str">
        <f t="shared" si="54"/>
        <v>A</v>
      </c>
      <c r="M1758" s="19">
        <f t="shared" si="55"/>
        <v>7</v>
      </c>
      <c r="N1758" s="20" t="s">
        <v>55</v>
      </c>
      <c r="O1758" s="1" t="s">
        <v>2521</v>
      </c>
      <c r="P1758" s="1"/>
      <c r="Q1758" s="33"/>
      <c r="R1758" s="112" t="s">
        <v>157</v>
      </c>
      <c r="S1758" s="7" t="str">
        <f>EMENTARIO[[#This Row],[NR]]&amp;" - "&amp;EMENTARIO[[#This Row],[Especificação]]</f>
        <v>1.3.2.1.01.0.5 - Remuneração de Depósitos Bancários - Multas</v>
      </c>
    </row>
    <row r="1759" spans="2:19" x14ac:dyDescent="0.25">
      <c r="B1759" s="128"/>
      <c r="C1759" s="19" t="s">
        <v>1513</v>
      </c>
      <c r="D1759" s="19" t="s">
        <v>1514</v>
      </c>
      <c r="E1759" s="19" t="s">
        <v>1522</v>
      </c>
      <c r="F1759" s="19" t="s">
        <v>1513</v>
      </c>
      <c r="G1759" s="19" t="s">
        <v>1515</v>
      </c>
      <c r="H1759" s="19" t="s">
        <v>1516</v>
      </c>
      <c r="I1759" s="19" t="s">
        <v>1518</v>
      </c>
      <c r="J1759" s="19" t="s">
        <v>10163</v>
      </c>
      <c r="K1759" s="1" t="s">
        <v>5777</v>
      </c>
      <c r="L1759" s="19" t="str">
        <f t="shared" si="54"/>
        <v>A</v>
      </c>
      <c r="M1759" s="19">
        <f t="shared" si="55"/>
        <v>7</v>
      </c>
      <c r="N1759" s="20" t="s">
        <v>55</v>
      </c>
      <c r="O1759" s="1" t="s">
        <v>2521</v>
      </c>
      <c r="P1759" s="1"/>
      <c r="Q1759" s="33"/>
      <c r="R1759" s="112" t="s">
        <v>157</v>
      </c>
      <c r="S1759" s="7" t="str">
        <f>EMENTARIO[[#This Row],[NR]]&amp;" - "&amp;EMENTARIO[[#This Row],[Especificação]]</f>
        <v>1.3.2.1.01.0.6 - Remuneração de Depósitos Bancários - Juros de Mora</v>
      </c>
    </row>
    <row r="1760" spans="2:19" x14ac:dyDescent="0.25">
      <c r="B1760" s="128"/>
      <c r="C1760" s="19" t="s">
        <v>1513</v>
      </c>
      <c r="D1760" s="19" t="s">
        <v>1514</v>
      </c>
      <c r="E1760" s="19" t="s">
        <v>1522</v>
      </c>
      <c r="F1760" s="19" t="s">
        <v>1513</v>
      </c>
      <c r="G1760" s="19" t="s">
        <v>1515</v>
      </c>
      <c r="H1760" s="19" t="s">
        <v>1516</v>
      </c>
      <c r="I1760" s="19" t="s">
        <v>1520</v>
      </c>
      <c r="J1760" s="19" t="s">
        <v>10164</v>
      </c>
      <c r="K1760" s="1" t="s">
        <v>5778</v>
      </c>
      <c r="L1760" s="19" t="str">
        <f t="shared" si="54"/>
        <v>A</v>
      </c>
      <c r="M1760" s="19">
        <f t="shared" si="55"/>
        <v>7</v>
      </c>
      <c r="N1760" s="20" t="s">
        <v>45</v>
      </c>
      <c r="O1760" s="1" t="s">
        <v>2521</v>
      </c>
      <c r="P1760" s="1"/>
      <c r="Q1760" s="33"/>
      <c r="R1760" s="112" t="s">
        <v>157</v>
      </c>
      <c r="S1760" s="7" t="str">
        <f>EMENTARIO[[#This Row],[NR]]&amp;" - "&amp;EMENTARIO[[#This Row],[Especificação]]</f>
        <v>1.3.2.1.01.0.7 - Remuneração de Depósitos Bancários - Dívida Ativa - Multas da Dívida Ativa</v>
      </c>
    </row>
    <row r="1761" spans="2:19" x14ac:dyDescent="0.25">
      <c r="B1761" s="128"/>
      <c r="C1761" s="19" t="s">
        <v>1513</v>
      </c>
      <c r="D1761" s="19" t="s">
        <v>1514</v>
      </c>
      <c r="E1761" s="19" t="s">
        <v>1522</v>
      </c>
      <c r="F1761" s="19" t="s">
        <v>1513</v>
      </c>
      <c r="G1761" s="19" t="s">
        <v>1515</v>
      </c>
      <c r="H1761" s="19" t="s">
        <v>1516</v>
      </c>
      <c r="I1761" s="19" t="s">
        <v>1521</v>
      </c>
      <c r="J1761" s="19" t="s">
        <v>10165</v>
      </c>
      <c r="K1761" s="21" t="s">
        <v>5779</v>
      </c>
      <c r="L1761" s="19" t="str">
        <f t="shared" si="54"/>
        <v>A</v>
      </c>
      <c r="M1761" s="19">
        <f t="shared" si="55"/>
        <v>7</v>
      </c>
      <c r="N1761" s="20" t="s">
        <v>55</v>
      </c>
      <c r="O1761" s="1" t="s">
        <v>2521</v>
      </c>
      <c r="P1761" s="1"/>
      <c r="Q1761" s="33"/>
      <c r="R1761" s="112" t="s">
        <v>157</v>
      </c>
      <c r="S1761" s="7" t="str">
        <f>EMENTARIO[[#This Row],[NR]]&amp;" - "&amp;EMENTARIO[[#This Row],[Especificação]]</f>
        <v>1.3.2.1.01.0.8 - Remuneração de Depósitos Bancários - Juros de Mora da Dívida Ativa</v>
      </c>
    </row>
    <row r="1762" spans="2:19" ht="90" x14ac:dyDescent="0.25">
      <c r="B1762" s="128"/>
      <c r="C1762" s="19" t="s">
        <v>1513</v>
      </c>
      <c r="D1762" s="19" t="s">
        <v>1514</v>
      </c>
      <c r="E1762" s="19" t="s">
        <v>1522</v>
      </c>
      <c r="F1762" s="19" t="s">
        <v>1513</v>
      </c>
      <c r="G1762" s="19" t="s">
        <v>1515</v>
      </c>
      <c r="H1762" s="19" t="s">
        <v>1513</v>
      </c>
      <c r="I1762" s="19" t="s">
        <v>1516</v>
      </c>
      <c r="J1762" s="19" t="s">
        <v>10166</v>
      </c>
      <c r="K1762" s="21" t="s">
        <v>8233</v>
      </c>
      <c r="L1762" s="19" t="str">
        <f t="shared" si="54"/>
        <v>S</v>
      </c>
      <c r="M1762" s="19">
        <f t="shared" si="55"/>
        <v>6</v>
      </c>
      <c r="N1762" s="20"/>
      <c r="O1762" s="1" t="s">
        <v>8234</v>
      </c>
      <c r="P1762" s="1"/>
      <c r="Q1762" s="184" t="s">
        <v>14</v>
      </c>
      <c r="R1762" s="112">
        <v>46006</v>
      </c>
      <c r="S1762" s="7" t="str">
        <f>EMENTARIO[[#This Row],[NR]]&amp;" - "&amp;EMENTARIO[[#This Row],[Especificação]]</f>
        <v>1.3.2.1.01.1.0 - Remuneração de Depósitos Bancários - Geral</v>
      </c>
    </row>
    <row r="1763" spans="2:19" x14ac:dyDescent="0.25">
      <c r="B1763" s="128"/>
      <c r="C1763" s="19" t="s">
        <v>1513</v>
      </c>
      <c r="D1763" s="19" t="s">
        <v>1514</v>
      </c>
      <c r="E1763" s="19" t="s">
        <v>1522</v>
      </c>
      <c r="F1763" s="19" t="s">
        <v>1513</v>
      </c>
      <c r="G1763" s="19" t="s">
        <v>1515</v>
      </c>
      <c r="H1763" s="19" t="s">
        <v>1513</v>
      </c>
      <c r="I1763" s="19" t="s">
        <v>1513</v>
      </c>
      <c r="J1763" s="19" t="s">
        <v>10167</v>
      </c>
      <c r="K1763" s="21" t="s">
        <v>8235</v>
      </c>
      <c r="L1763" s="19" t="str">
        <f t="shared" si="54"/>
        <v>A</v>
      </c>
      <c r="M1763" s="19">
        <f t="shared" si="55"/>
        <v>7</v>
      </c>
      <c r="N1763" s="20"/>
      <c r="O1763" s="1" t="s">
        <v>2521</v>
      </c>
      <c r="P1763" s="1"/>
      <c r="Q1763" s="184" t="s">
        <v>14</v>
      </c>
      <c r="R1763" s="112">
        <v>46006</v>
      </c>
      <c r="S1763" s="7" t="str">
        <f>EMENTARIO[[#This Row],[NR]]&amp;" - "&amp;EMENTARIO[[#This Row],[Especificação]]</f>
        <v>1.3.2.1.01.1.1 - Remuneração de Depósitos Bancários - Geral - Principal</v>
      </c>
    </row>
    <row r="1764" spans="2:19" x14ac:dyDescent="0.25">
      <c r="B1764" s="128"/>
      <c r="C1764" s="19" t="s">
        <v>1513</v>
      </c>
      <c r="D1764" s="19" t="s">
        <v>1514</v>
      </c>
      <c r="E1764" s="19" t="s">
        <v>1522</v>
      </c>
      <c r="F1764" s="19" t="s">
        <v>1513</v>
      </c>
      <c r="G1764" s="19" t="s">
        <v>1515</v>
      </c>
      <c r="H1764" s="19" t="s">
        <v>1513</v>
      </c>
      <c r="I1764" s="19" t="s">
        <v>1522</v>
      </c>
      <c r="J1764" s="19" t="s">
        <v>10168</v>
      </c>
      <c r="K1764" s="21" t="s">
        <v>8236</v>
      </c>
      <c r="L1764" s="19" t="str">
        <f t="shared" si="54"/>
        <v>A</v>
      </c>
      <c r="M1764" s="19">
        <f t="shared" si="55"/>
        <v>7</v>
      </c>
      <c r="N1764" s="20"/>
      <c r="O1764" s="1" t="s">
        <v>2521</v>
      </c>
      <c r="P1764" s="1"/>
      <c r="Q1764" s="184" t="s">
        <v>14</v>
      </c>
      <c r="R1764" s="112">
        <v>46006</v>
      </c>
      <c r="S1764" s="7" t="str">
        <f>EMENTARIO[[#This Row],[NR]]&amp;" - "&amp;EMENTARIO[[#This Row],[Especificação]]</f>
        <v>1.3.2.1.01.1.2 - Remuneração de Depósitos Bancários - Geral - Multas e Juros de Mora</v>
      </c>
    </row>
    <row r="1765" spans="2:19" x14ac:dyDescent="0.25">
      <c r="B1765" s="128"/>
      <c r="C1765" s="19" t="s">
        <v>1513</v>
      </c>
      <c r="D1765" s="19" t="s">
        <v>1514</v>
      </c>
      <c r="E1765" s="19" t="s">
        <v>1522</v>
      </c>
      <c r="F1765" s="19" t="s">
        <v>1513</v>
      </c>
      <c r="G1765" s="19" t="s">
        <v>1515</v>
      </c>
      <c r="H1765" s="19" t="s">
        <v>1513</v>
      </c>
      <c r="I1765" s="19" t="s">
        <v>1514</v>
      </c>
      <c r="J1765" s="19" t="s">
        <v>10169</v>
      </c>
      <c r="K1765" s="21" t="s">
        <v>8237</v>
      </c>
      <c r="L1765" s="19" t="str">
        <f t="shared" si="54"/>
        <v>A</v>
      </c>
      <c r="M1765" s="19">
        <f t="shared" si="55"/>
        <v>7</v>
      </c>
      <c r="N1765" s="20"/>
      <c r="O1765" s="1" t="s">
        <v>2521</v>
      </c>
      <c r="P1765" s="1"/>
      <c r="Q1765" s="184" t="s">
        <v>14</v>
      </c>
      <c r="R1765" s="112">
        <v>46006</v>
      </c>
      <c r="S1765" s="7" t="str">
        <f>EMENTARIO[[#This Row],[NR]]&amp;" - "&amp;EMENTARIO[[#This Row],[Especificação]]</f>
        <v>1.3.2.1.01.1.3 - Remuneração de Depósitos Bancários - Geral - Dívida Ativa</v>
      </c>
    </row>
    <row r="1766" spans="2:19" ht="30" x14ac:dyDescent="0.25">
      <c r="B1766" s="128"/>
      <c r="C1766" s="19" t="s">
        <v>1513</v>
      </c>
      <c r="D1766" s="19" t="s">
        <v>1514</v>
      </c>
      <c r="E1766" s="19" t="s">
        <v>1522</v>
      </c>
      <c r="F1766" s="19" t="s">
        <v>1513</v>
      </c>
      <c r="G1766" s="19" t="s">
        <v>1515</v>
      </c>
      <c r="H1766" s="19" t="s">
        <v>1513</v>
      </c>
      <c r="I1766" s="19" t="s">
        <v>1523</v>
      </c>
      <c r="J1766" s="19" t="s">
        <v>10170</v>
      </c>
      <c r="K1766" s="21" t="s">
        <v>8238</v>
      </c>
      <c r="L1766" s="19" t="str">
        <f t="shared" si="54"/>
        <v>A</v>
      </c>
      <c r="M1766" s="19">
        <f t="shared" si="55"/>
        <v>7</v>
      </c>
      <c r="N1766" s="20"/>
      <c r="O1766" s="1" t="s">
        <v>2521</v>
      </c>
      <c r="P1766" s="1"/>
      <c r="Q1766" s="184" t="s">
        <v>14</v>
      </c>
      <c r="R1766" s="112">
        <v>46006</v>
      </c>
      <c r="S1766" s="7" t="str">
        <f>EMENTARIO[[#This Row],[NR]]&amp;" - "&amp;EMENTARIO[[#This Row],[Especificação]]</f>
        <v>1.3.2.1.01.1.4 - Remuneração de Depósitos Bancários - Geral - Dívida Ativa - Multas e Juros de Mora da Dívida Ativa</v>
      </c>
    </row>
    <row r="1767" spans="2:19" x14ac:dyDescent="0.25">
      <c r="B1767" s="128"/>
      <c r="C1767" s="19" t="s">
        <v>1513</v>
      </c>
      <c r="D1767" s="19" t="s">
        <v>1514</v>
      </c>
      <c r="E1767" s="19" t="s">
        <v>1522</v>
      </c>
      <c r="F1767" s="19" t="s">
        <v>1513</v>
      </c>
      <c r="G1767" s="19" t="s">
        <v>1515</v>
      </c>
      <c r="H1767" s="19" t="s">
        <v>1513</v>
      </c>
      <c r="I1767" s="19" t="s">
        <v>1524</v>
      </c>
      <c r="J1767" s="19" t="s">
        <v>10171</v>
      </c>
      <c r="K1767" s="21" t="s">
        <v>8239</v>
      </c>
      <c r="L1767" s="19" t="str">
        <f t="shared" si="54"/>
        <v>A</v>
      </c>
      <c r="M1767" s="19">
        <f t="shared" si="55"/>
        <v>7</v>
      </c>
      <c r="N1767" s="20"/>
      <c r="O1767" s="1" t="s">
        <v>2521</v>
      </c>
      <c r="P1767" s="1"/>
      <c r="Q1767" s="184" t="s">
        <v>14</v>
      </c>
      <c r="R1767" s="112">
        <v>46006</v>
      </c>
      <c r="S1767" s="7" t="str">
        <f>EMENTARIO[[#This Row],[NR]]&amp;" - "&amp;EMENTARIO[[#This Row],[Especificação]]</f>
        <v>1.3.2.1.01.1.5 - Remuneração de Depósitos Bancários - Geral - Multas</v>
      </c>
    </row>
    <row r="1768" spans="2:19" x14ac:dyDescent="0.25">
      <c r="B1768" s="128"/>
      <c r="C1768" s="19" t="s">
        <v>1513</v>
      </c>
      <c r="D1768" s="19" t="s">
        <v>1514</v>
      </c>
      <c r="E1768" s="19" t="s">
        <v>1522</v>
      </c>
      <c r="F1768" s="19" t="s">
        <v>1513</v>
      </c>
      <c r="G1768" s="19" t="s">
        <v>1515</v>
      </c>
      <c r="H1768" s="19" t="s">
        <v>1513</v>
      </c>
      <c r="I1768" s="19" t="s">
        <v>1518</v>
      </c>
      <c r="J1768" s="19" t="s">
        <v>10172</v>
      </c>
      <c r="K1768" s="21" t="s">
        <v>8240</v>
      </c>
      <c r="L1768" s="19" t="str">
        <f t="shared" si="54"/>
        <v>A</v>
      </c>
      <c r="M1768" s="19">
        <f t="shared" si="55"/>
        <v>7</v>
      </c>
      <c r="N1768" s="20"/>
      <c r="O1768" s="1" t="s">
        <v>2521</v>
      </c>
      <c r="P1768" s="1"/>
      <c r="Q1768" s="184" t="s">
        <v>14</v>
      </c>
      <c r="R1768" s="112">
        <v>46006</v>
      </c>
      <c r="S1768" s="7" t="str">
        <f>EMENTARIO[[#This Row],[NR]]&amp;" - "&amp;EMENTARIO[[#This Row],[Especificação]]</f>
        <v>1.3.2.1.01.1.6 - Remuneração de Depósitos Bancários - Geral - Juros de Mora</v>
      </c>
    </row>
    <row r="1769" spans="2:19" ht="30" x14ac:dyDescent="0.25">
      <c r="B1769" s="128"/>
      <c r="C1769" s="19" t="s">
        <v>1513</v>
      </c>
      <c r="D1769" s="19" t="s">
        <v>1514</v>
      </c>
      <c r="E1769" s="19" t="s">
        <v>1522</v>
      </c>
      <c r="F1769" s="19" t="s">
        <v>1513</v>
      </c>
      <c r="G1769" s="19" t="s">
        <v>1515</v>
      </c>
      <c r="H1769" s="19" t="s">
        <v>1513</v>
      </c>
      <c r="I1769" s="19" t="s">
        <v>1520</v>
      </c>
      <c r="J1769" s="19" t="s">
        <v>10173</v>
      </c>
      <c r="K1769" s="21" t="s">
        <v>8241</v>
      </c>
      <c r="L1769" s="19" t="str">
        <f t="shared" si="54"/>
        <v>A</v>
      </c>
      <c r="M1769" s="19">
        <f t="shared" si="55"/>
        <v>7</v>
      </c>
      <c r="N1769" s="20"/>
      <c r="O1769" s="1" t="s">
        <v>2521</v>
      </c>
      <c r="P1769" s="1"/>
      <c r="Q1769" s="184" t="s">
        <v>14</v>
      </c>
      <c r="R1769" s="112">
        <v>46006</v>
      </c>
      <c r="S1769" s="7" t="str">
        <f>EMENTARIO[[#This Row],[NR]]&amp;" - "&amp;EMENTARIO[[#This Row],[Especificação]]</f>
        <v>1.3.2.1.01.1.7 - Remuneração de Depósitos Bancários - Geral - Dívida Ativa - Multas da Dívida Ativa</v>
      </c>
    </row>
    <row r="1770" spans="2:19" x14ac:dyDescent="0.25">
      <c r="B1770" s="128"/>
      <c r="C1770" s="19" t="s">
        <v>1513</v>
      </c>
      <c r="D1770" s="19" t="s">
        <v>1514</v>
      </c>
      <c r="E1770" s="19" t="s">
        <v>1522</v>
      </c>
      <c r="F1770" s="19" t="s">
        <v>1513</v>
      </c>
      <c r="G1770" s="19" t="s">
        <v>1515</v>
      </c>
      <c r="H1770" s="19" t="s">
        <v>1513</v>
      </c>
      <c r="I1770" s="19" t="s">
        <v>1521</v>
      </c>
      <c r="J1770" s="19" t="s">
        <v>10174</v>
      </c>
      <c r="K1770" s="21" t="s">
        <v>8242</v>
      </c>
      <c r="L1770" s="19" t="str">
        <f t="shared" si="54"/>
        <v>A</v>
      </c>
      <c r="M1770" s="19">
        <f t="shared" si="55"/>
        <v>7</v>
      </c>
      <c r="N1770" s="20"/>
      <c r="O1770" s="1" t="s">
        <v>2521</v>
      </c>
      <c r="P1770" s="1"/>
      <c r="Q1770" s="184" t="s">
        <v>14</v>
      </c>
      <c r="R1770" s="112">
        <v>46006</v>
      </c>
      <c r="S1770" s="7" t="str">
        <f>EMENTARIO[[#This Row],[NR]]&amp;" - "&amp;EMENTARIO[[#This Row],[Especificação]]</f>
        <v>1.3.2.1.01.1.8 - Remuneração de Depósitos Bancários - Geral - Juros de Mora da Dívida Ativa</v>
      </c>
    </row>
    <row r="1771" spans="2:19" ht="30" x14ac:dyDescent="0.25">
      <c r="B1771" s="128"/>
      <c r="C1771" s="19" t="s">
        <v>1513</v>
      </c>
      <c r="D1771" s="19" t="s">
        <v>1514</v>
      </c>
      <c r="E1771" s="19" t="s">
        <v>1522</v>
      </c>
      <c r="F1771" s="19" t="s">
        <v>1513</v>
      </c>
      <c r="G1771" s="19" t="s">
        <v>1515</v>
      </c>
      <c r="H1771" s="19" t="s">
        <v>1522</v>
      </c>
      <c r="I1771" s="19" t="s">
        <v>1516</v>
      </c>
      <c r="J1771" s="19" t="s">
        <v>10175</v>
      </c>
      <c r="K1771" s="21" t="s">
        <v>8243</v>
      </c>
      <c r="L1771" s="19" t="str">
        <f t="shared" si="54"/>
        <v>S</v>
      </c>
      <c r="M1771" s="19">
        <f t="shared" si="55"/>
        <v>6</v>
      </c>
      <c r="N1771" s="20"/>
      <c r="O1771" s="1" t="s">
        <v>8244</v>
      </c>
      <c r="P1771" s="1"/>
      <c r="Q1771" s="184" t="s">
        <v>14</v>
      </c>
      <c r="R1771" s="112">
        <v>46006</v>
      </c>
      <c r="S1771" s="7" t="str">
        <f>EMENTARIO[[#This Row],[NR]]&amp;" - "&amp;EMENTARIO[[#This Row],[Especificação]]</f>
        <v>1.3.2.1.01.2.0 - Remuneração de Depósitos Bancários - Salário-Educação</v>
      </c>
    </row>
    <row r="1772" spans="2:19" x14ac:dyDescent="0.25">
      <c r="B1772" s="128"/>
      <c r="C1772" s="19" t="s">
        <v>1513</v>
      </c>
      <c r="D1772" s="19" t="s">
        <v>1514</v>
      </c>
      <c r="E1772" s="19" t="s">
        <v>1522</v>
      </c>
      <c r="F1772" s="19" t="s">
        <v>1513</v>
      </c>
      <c r="G1772" s="19" t="s">
        <v>1515</v>
      </c>
      <c r="H1772" s="19" t="s">
        <v>1522</v>
      </c>
      <c r="I1772" s="19" t="s">
        <v>1513</v>
      </c>
      <c r="J1772" s="19" t="s">
        <v>10176</v>
      </c>
      <c r="K1772" s="21" t="s">
        <v>8245</v>
      </c>
      <c r="L1772" s="19" t="str">
        <f t="shared" si="54"/>
        <v>A</v>
      </c>
      <c r="M1772" s="19">
        <f t="shared" si="55"/>
        <v>7</v>
      </c>
      <c r="N1772" s="20"/>
      <c r="O1772" s="1" t="s">
        <v>2521</v>
      </c>
      <c r="P1772" s="1"/>
      <c r="Q1772" s="184" t="s">
        <v>14</v>
      </c>
      <c r="R1772" s="112">
        <v>46006</v>
      </c>
      <c r="S1772" s="7" t="str">
        <f>EMENTARIO[[#This Row],[NR]]&amp;" - "&amp;EMENTARIO[[#This Row],[Especificação]]</f>
        <v>1.3.2.1.01.2.1 - Remuneração de Depósitos Bancários -Salário-Educação- Principal</v>
      </c>
    </row>
    <row r="1773" spans="2:19" ht="30" x14ac:dyDescent="0.25">
      <c r="B1773" s="128"/>
      <c r="C1773" s="19" t="s">
        <v>1513</v>
      </c>
      <c r="D1773" s="19" t="s">
        <v>1514</v>
      </c>
      <c r="E1773" s="19" t="s">
        <v>1522</v>
      </c>
      <c r="F1773" s="19" t="s">
        <v>1513</v>
      </c>
      <c r="G1773" s="19" t="s">
        <v>1515</v>
      </c>
      <c r="H1773" s="19" t="s">
        <v>1522</v>
      </c>
      <c r="I1773" s="19" t="s">
        <v>1522</v>
      </c>
      <c r="J1773" s="19" t="s">
        <v>10177</v>
      </c>
      <c r="K1773" s="21" t="s">
        <v>8246</v>
      </c>
      <c r="L1773" s="19" t="str">
        <f t="shared" si="54"/>
        <v>A</v>
      </c>
      <c r="M1773" s="19">
        <f t="shared" si="55"/>
        <v>7</v>
      </c>
      <c r="N1773" s="20"/>
      <c r="O1773" s="1" t="s">
        <v>2521</v>
      </c>
      <c r="P1773" s="1"/>
      <c r="Q1773" s="184" t="s">
        <v>14</v>
      </c>
      <c r="R1773" s="112">
        <v>46006</v>
      </c>
      <c r="S1773" s="7" t="str">
        <f>EMENTARIO[[#This Row],[NR]]&amp;" - "&amp;EMENTARIO[[#This Row],[Especificação]]</f>
        <v>1.3.2.1.01.2.2 - Remuneração de Depósitos Bancários - Salário-Educação - Multas e Juros de Mora</v>
      </c>
    </row>
    <row r="1774" spans="2:19" x14ac:dyDescent="0.25">
      <c r="B1774" s="128"/>
      <c r="C1774" s="19" t="s">
        <v>1513</v>
      </c>
      <c r="D1774" s="19" t="s">
        <v>1514</v>
      </c>
      <c r="E1774" s="19" t="s">
        <v>1522</v>
      </c>
      <c r="F1774" s="19" t="s">
        <v>1513</v>
      </c>
      <c r="G1774" s="19" t="s">
        <v>1515</v>
      </c>
      <c r="H1774" s="19" t="s">
        <v>1522</v>
      </c>
      <c r="I1774" s="19" t="s">
        <v>1514</v>
      </c>
      <c r="J1774" s="19" t="s">
        <v>10178</v>
      </c>
      <c r="K1774" s="21" t="s">
        <v>8247</v>
      </c>
      <c r="L1774" s="19" t="str">
        <f t="shared" si="54"/>
        <v>A</v>
      </c>
      <c r="M1774" s="19">
        <f t="shared" si="55"/>
        <v>7</v>
      </c>
      <c r="N1774" s="20"/>
      <c r="O1774" s="1" t="s">
        <v>2521</v>
      </c>
      <c r="P1774" s="1"/>
      <c r="Q1774" s="184" t="s">
        <v>14</v>
      </c>
      <c r="R1774" s="112">
        <v>46006</v>
      </c>
      <c r="S1774" s="7" t="str">
        <f>EMENTARIO[[#This Row],[NR]]&amp;" - "&amp;EMENTARIO[[#This Row],[Especificação]]</f>
        <v>1.3.2.1.01.2.3 - Remuneração de Depósitos Bancários - Salário-Educação - Dívida Ativa</v>
      </c>
    </row>
    <row r="1775" spans="2:19" ht="30" x14ac:dyDescent="0.25">
      <c r="B1775" s="128"/>
      <c r="C1775" s="19" t="s">
        <v>1513</v>
      </c>
      <c r="D1775" s="19" t="s">
        <v>1514</v>
      </c>
      <c r="E1775" s="19" t="s">
        <v>1522</v>
      </c>
      <c r="F1775" s="19" t="s">
        <v>1513</v>
      </c>
      <c r="G1775" s="19" t="s">
        <v>1515</v>
      </c>
      <c r="H1775" s="19" t="s">
        <v>1522</v>
      </c>
      <c r="I1775" s="19" t="s">
        <v>1523</v>
      </c>
      <c r="J1775" s="19" t="s">
        <v>10179</v>
      </c>
      <c r="K1775" s="21" t="s">
        <v>8248</v>
      </c>
      <c r="L1775" s="19" t="str">
        <f t="shared" si="54"/>
        <v>A</v>
      </c>
      <c r="M1775" s="19">
        <f t="shared" si="55"/>
        <v>7</v>
      </c>
      <c r="N1775" s="20"/>
      <c r="O1775" s="1" t="s">
        <v>2521</v>
      </c>
      <c r="P1775" s="1"/>
      <c r="Q1775" s="184" t="s">
        <v>14</v>
      </c>
      <c r="R1775" s="112">
        <v>46006</v>
      </c>
      <c r="S1775" s="7" t="str">
        <f>EMENTARIO[[#This Row],[NR]]&amp;" - "&amp;EMENTARIO[[#This Row],[Especificação]]</f>
        <v>1.3.2.1.01.2.4 - Remuneração de Depósitos Bancários - Salário-Educação- Dívida Ativa - Multas e Juros de Mora da Dívida Ativa</v>
      </c>
    </row>
    <row r="1776" spans="2:19" x14ac:dyDescent="0.25">
      <c r="B1776" s="128"/>
      <c r="C1776" s="19" t="s">
        <v>1513</v>
      </c>
      <c r="D1776" s="19" t="s">
        <v>1514</v>
      </c>
      <c r="E1776" s="19" t="s">
        <v>1522</v>
      </c>
      <c r="F1776" s="19" t="s">
        <v>1513</v>
      </c>
      <c r="G1776" s="19" t="s">
        <v>1515</v>
      </c>
      <c r="H1776" s="19" t="s">
        <v>1522</v>
      </c>
      <c r="I1776" s="19" t="s">
        <v>1524</v>
      </c>
      <c r="J1776" s="19" t="s">
        <v>10180</v>
      </c>
      <c r="K1776" s="21" t="s">
        <v>8249</v>
      </c>
      <c r="L1776" s="19" t="str">
        <f t="shared" si="54"/>
        <v>A</v>
      </c>
      <c r="M1776" s="19">
        <f t="shared" si="55"/>
        <v>7</v>
      </c>
      <c r="N1776" s="20"/>
      <c r="O1776" s="1" t="s">
        <v>2521</v>
      </c>
      <c r="P1776" s="1"/>
      <c r="Q1776" s="184" t="s">
        <v>14</v>
      </c>
      <c r="R1776" s="112">
        <v>46006</v>
      </c>
      <c r="S1776" s="7" t="str">
        <f>EMENTARIO[[#This Row],[NR]]&amp;" - "&amp;EMENTARIO[[#This Row],[Especificação]]</f>
        <v>1.3.2.1.01.2.5 - Remuneração de Depósitos Bancários - Salário-Educação- Multas</v>
      </c>
    </row>
    <row r="1777" spans="2:19" x14ac:dyDescent="0.25">
      <c r="B1777" s="128"/>
      <c r="C1777" s="19" t="s">
        <v>1513</v>
      </c>
      <c r="D1777" s="19" t="s">
        <v>1514</v>
      </c>
      <c r="E1777" s="19" t="s">
        <v>1522</v>
      </c>
      <c r="F1777" s="19" t="s">
        <v>1513</v>
      </c>
      <c r="G1777" s="19" t="s">
        <v>1515</v>
      </c>
      <c r="H1777" s="19" t="s">
        <v>1522</v>
      </c>
      <c r="I1777" s="19" t="s">
        <v>1518</v>
      </c>
      <c r="J1777" s="19" t="s">
        <v>10181</v>
      </c>
      <c r="K1777" s="21" t="s">
        <v>8250</v>
      </c>
      <c r="L1777" s="19" t="str">
        <f t="shared" si="54"/>
        <v>A</v>
      </c>
      <c r="M1777" s="19">
        <f t="shared" si="55"/>
        <v>7</v>
      </c>
      <c r="N1777" s="20"/>
      <c r="O1777" s="1" t="s">
        <v>2521</v>
      </c>
      <c r="P1777" s="1"/>
      <c r="Q1777" s="184" t="s">
        <v>14</v>
      </c>
      <c r="R1777" s="112">
        <v>46006</v>
      </c>
      <c r="S1777" s="7" t="str">
        <f>EMENTARIO[[#This Row],[NR]]&amp;" - "&amp;EMENTARIO[[#This Row],[Especificação]]</f>
        <v>1.3.2.1.01.2.6 - Remuneração de Depósitos Bancários -Salário-Educação - Juros de Mora</v>
      </c>
    </row>
    <row r="1778" spans="2:19" ht="30" x14ac:dyDescent="0.25">
      <c r="B1778" s="128"/>
      <c r="C1778" s="19" t="s">
        <v>1513</v>
      </c>
      <c r="D1778" s="19" t="s">
        <v>1514</v>
      </c>
      <c r="E1778" s="19" t="s">
        <v>1522</v>
      </c>
      <c r="F1778" s="19" t="s">
        <v>1513</v>
      </c>
      <c r="G1778" s="19" t="s">
        <v>1515</v>
      </c>
      <c r="H1778" s="19" t="s">
        <v>1522</v>
      </c>
      <c r="I1778" s="19" t="s">
        <v>1520</v>
      </c>
      <c r="J1778" s="19" t="s">
        <v>10182</v>
      </c>
      <c r="K1778" s="21" t="s">
        <v>8251</v>
      </c>
      <c r="L1778" s="19" t="str">
        <f t="shared" si="54"/>
        <v>A</v>
      </c>
      <c r="M1778" s="19">
        <f t="shared" si="55"/>
        <v>7</v>
      </c>
      <c r="N1778" s="20"/>
      <c r="O1778" s="1" t="s">
        <v>2521</v>
      </c>
      <c r="P1778" s="1"/>
      <c r="Q1778" s="184" t="s">
        <v>14</v>
      </c>
      <c r="R1778" s="112">
        <v>46006</v>
      </c>
      <c r="S1778" s="7" t="str">
        <f>EMENTARIO[[#This Row],[NR]]&amp;" - "&amp;EMENTARIO[[#This Row],[Especificação]]</f>
        <v>1.3.2.1.01.2.7 - Remuneração de Depósitos Bancários - Salário-Educação - Dívida Ativa - Multas da Dívida Ativa</v>
      </c>
    </row>
    <row r="1779" spans="2:19" ht="30" x14ac:dyDescent="0.25">
      <c r="B1779" s="128"/>
      <c r="C1779" s="19" t="s">
        <v>1513</v>
      </c>
      <c r="D1779" s="19" t="s">
        <v>1514</v>
      </c>
      <c r="E1779" s="19" t="s">
        <v>1522</v>
      </c>
      <c r="F1779" s="19" t="s">
        <v>1513</v>
      </c>
      <c r="G1779" s="19" t="s">
        <v>1515</v>
      </c>
      <c r="H1779" s="19" t="s">
        <v>1522</v>
      </c>
      <c r="I1779" s="19" t="s">
        <v>1521</v>
      </c>
      <c r="J1779" s="19" t="s">
        <v>10183</v>
      </c>
      <c r="K1779" s="21" t="s">
        <v>8252</v>
      </c>
      <c r="L1779" s="19" t="str">
        <f t="shared" si="54"/>
        <v>A</v>
      </c>
      <c r="M1779" s="19">
        <f t="shared" si="55"/>
        <v>7</v>
      </c>
      <c r="N1779" s="20"/>
      <c r="O1779" s="1" t="s">
        <v>2521</v>
      </c>
      <c r="P1779" s="1"/>
      <c r="Q1779" s="184" t="s">
        <v>14</v>
      </c>
      <c r="R1779" s="112">
        <v>46006</v>
      </c>
      <c r="S1779" s="7" t="str">
        <f>EMENTARIO[[#This Row],[NR]]&amp;" - "&amp;EMENTARIO[[#This Row],[Especificação]]</f>
        <v>1.3.2.1.01.2.8 - Remuneração de Depósitos Bancários - Salário-Educação - Juros de Mora da Dívida Ativa</v>
      </c>
    </row>
    <row r="1780" spans="2:19" x14ac:dyDescent="0.25">
      <c r="B1780" s="128"/>
      <c r="C1780" s="19" t="s">
        <v>1513</v>
      </c>
      <c r="D1780" s="19" t="s">
        <v>1514</v>
      </c>
      <c r="E1780" s="19" t="s">
        <v>1522</v>
      </c>
      <c r="F1780" s="19" t="s">
        <v>1513</v>
      </c>
      <c r="G1780" s="19" t="s">
        <v>1517</v>
      </c>
      <c r="H1780" s="19" t="s">
        <v>1516</v>
      </c>
      <c r="I1780" s="19" t="s">
        <v>1516</v>
      </c>
      <c r="J1780" s="19" t="s">
        <v>10184</v>
      </c>
      <c r="K1780" s="21" t="s">
        <v>210</v>
      </c>
      <c r="L1780" s="19" t="str">
        <f t="shared" si="54"/>
        <v>S</v>
      </c>
      <c r="M1780" s="19">
        <f t="shared" si="55"/>
        <v>5</v>
      </c>
      <c r="N1780" s="20" t="s">
        <v>55</v>
      </c>
      <c r="O1780" s="1" t="s">
        <v>211</v>
      </c>
      <c r="P1780" s="1"/>
      <c r="Q1780" s="33"/>
      <c r="R1780" s="112" t="s">
        <v>157</v>
      </c>
      <c r="S1780" s="7" t="str">
        <f>EMENTARIO[[#This Row],[NR]]&amp;" - "&amp;EMENTARIO[[#This Row],[Especificação]]</f>
        <v>1.3.2.1.02.0.0 - Remuneração de Depósitos Especiais</v>
      </c>
    </row>
    <row r="1781" spans="2:19" x14ac:dyDescent="0.25">
      <c r="B1781" s="128"/>
      <c r="C1781" s="19" t="s">
        <v>1513</v>
      </c>
      <c r="D1781" s="19" t="s">
        <v>1514</v>
      </c>
      <c r="E1781" s="19" t="s">
        <v>1522</v>
      </c>
      <c r="F1781" s="19" t="s">
        <v>1513</v>
      </c>
      <c r="G1781" s="19" t="s">
        <v>1517</v>
      </c>
      <c r="H1781" s="19" t="s">
        <v>1516</v>
      </c>
      <c r="I1781" s="19" t="s">
        <v>1513</v>
      </c>
      <c r="J1781" s="19" t="s">
        <v>10185</v>
      </c>
      <c r="K1781" s="21" t="s">
        <v>1139</v>
      </c>
      <c r="L1781" s="19" t="str">
        <f t="shared" si="54"/>
        <v>A</v>
      </c>
      <c r="M1781" s="19">
        <f t="shared" si="55"/>
        <v>7</v>
      </c>
      <c r="N1781" s="20" t="s">
        <v>55</v>
      </c>
      <c r="O1781" s="1" t="s">
        <v>2521</v>
      </c>
      <c r="P1781" s="1"/>
      <c r="Q1781" s="33"/>
      <c r="R1781" s="112" t="s">
        <v>157</v>
      </c>
      <c r="S1781" s="7" t="str">
        <f>EMENTARIO[[#This Row],[NR]]&amp;" - "&amp;EMENTARIO[[#This Row],[Especificação]]</f>
        <v>1.3.2.1.02.0.1 - Remuneração de Depósitos Especiais - Principal</v>
      </c>
    </row>
    <row r="1782" spans="2:19" x14ac:dyDescent="0.25">
      <c r="B1782" s="128"/>
      <c r="C1782" s="19" t="s">
        <v>1513</v>
      </c>
      <c r="D1782" s="19" t="s">
        <v>1514</v>
      </c>
      <c r="E1782" s="19" t="s">
        <v>1522</v>
      </c>
      <c r="F1782" s="19" t="s">
        <v>1513</v>
      </c>
      <c r="G1782" s="19" t="s">
        <v>1517</v>
      </c>
      <c r="H1782" s="19" t="s">
        <v>1516</v>
      </c>
      <c r="I1782" s="19" t="s">
        <v>1522</v>
      </c>
      <c r="J1782" s="19" t="s">
        <v>10186</v>
      </c>
      <c r="K1782" s="21" t="s">
        <v>5780</v>
      </c>
      <c r="L1782" s="19" t="str">
        <f t="shared" si="54"/>
        <v>A</v>
      </c>
      <c r="M1782" s="19">
        <f t="shared" si="55"/>
        <v>7</v>
      </c>
      <c r="N1782" s="20" t="s">
        <v>55</v>
      </c>
      <c r="O1782" s="1" t="s">
        <v>2521</v>
      </c>
      <c r="P1782" s="1"/>
      <c r="Q1782" s="33"/>
      <c r="R1782" s="112" t="s">
        <v>157</v>
      </c>
      <c r="S1782" s="7" t="str">
        <f>EMENTARIO[[#This Row],[NR]]&amp;" - "&amp;EMENTARIO[[#This Row],[Especificação]]</f>
        <v>1.3.2.1.02.0.2 - Remuneração de Depósitos Especiais - Multas e Juros de Mora</v>
      </c>
    </row>
    <row r="1783" spans="2:19" x14ac:dyDescent="0.25">
      <c r="B1783" s="128"/>
      <c r="C1783" s="19" t="s">
        <v>1513</v>
      </c>
      <c r="D1783" s="19" t="s">
        <v>1514</v>
      </c>
      <c r="E1783" s="19" t="s">
        <v>1522</v>
      </c>
      <c r="F1783" s="19" t="s">
        <v>1513</v>
      </c>
      <c r="G1783" s="19" t="s">
        <v>1517</v>
      </c>
      <c r="H1783" s="19" t="s">
        <v>1516</v>
      </c>
      <c r="I1783" s="19" t="s">
        <v>1514</v>
      </c>
      <c r="J1783" s="19" t="s">
        <v>10187</v>
      </c>
      <c r="K1783" s="21" t="s">
        <v>5781</v>
      </c>
      <c r="L1783" s="19" t="str">
        <f t="shared" si="54"/>
        <v>A</v>
      </c>
      <c r="M1783" s="19">
        <f t="shared" si="55"/>
        <v>7</v>
      </c>
      <c r="N1783" s="20" t="s">
        <v>55</v>
      </c>
      <c r="O1783" s="1" t="s">
        <v>2521</v>
      </c>
      <c r="P1783" s="1"/>
      <c r="Q1783" s="33"/>
      <c r="R1783" s="112" t="s">
        <v>157</v>
      </c>
      <c r="S1783" s="7" t="str">
        <f>EMENTARIO[[#This Row],[NR]]&amp;" - "&amp;EMENTARIO[[#This Row],[Especificação]]</f>
        <v>1.3.2.1.02.0.3 - Remuneração de Depósitos Especiais - Dívida Ativa</v>
      </c>
    </row>
    <row r="1784" spans="2:19" ht="30" x14ac:dyDescent="0.25">
      <c r="B1784" s="128"/>
      <c r="C1784" s="19" t="s">
        <v>1513</v>
      </c>
      <c r="D1784" s="19" t="s">
        <v>1514</v>
      </c>
      <c r="E1784" s="19" t="s">
        <v>1522</v>
      </c>
      <c r="F1784" s="19" t="s">
        <v>1513</v>
      </c>
      <c r="G1784" s="19" t="s">
        <v>1517</v>
      </c>
      <c r="H1784" s="19" t="s">
        <v>1516</v>
      </c>
      <c r="I1784" s="19" t="s">
        <v>1523</v>
      </c>
      <c r="J1784" s="19" t="s">
        <v>10188</v>
      </c>
      <c r="K1784" s="21" t="s">
        <v>5782</v>
      </c>
      <c r="L1784" s="19" t="str">
        <f t="shared" si="54"/>
        <v>A</v>
      </c>
      <c r="M1784" s="19">
        <f t="shared" si="55"/>
        <v>7</v>
      </c>
      <c r="N1784" s="20" t="s">
        <v>55</v>
      </c>
      <c r="O1784" s="1" t="s">
        <v>2521</v>
      </c>
      <c r="P1784" s="1"/>
      <c r="Q1784" s="33"/>
      <c r="R1784" s="112" t="s">
        <v>157</v>
      </c>
      <c r="S1784" s="7" t="str">
        <f>EMENTARIO[[#This Row],[NR]]&amp;" - "&amp;EMENTARIO[[#This Row],[Especificação]]</f>
        <v>1.3.2.1.02.0.4 - Remuneração de Depósitos Especiais - Dívida Ativa - Multas e Juros de Mora da Dívida Ativa</v>
      </c>
    </row>
    <row r="1785" spans="2:19" x14ac:dyDescent="0.25">
      <c r="B1785" s="128"/>
      <c r="C1785" s="19" t="s">
        <v>1513</v>
      </c>
      <c r="D1785" s="19" t="s">
        <v>1514</v>
      </c>
      <c r="E1785" s="19" t="s">
        <v>1522</v>
      </c>
      <c r="F1785" s="19" t="s">
        <v>1513</v>
      </c>
      <c r="G1785" s="19" t="s">
        <v>1517</v>
      </c>
      <c r="H1785" s="19" t="s">
        <v>1516</v>
      </c>
      <c r="I1785" s="19" t="s">
        <v>1524</v>
      </c>
      <c r="J1785" s="19" t="s">
        <v>10189</v>
      </c>
      <c r="K1785" s="21" t="s">
        <v>5783</v>
      </c>
      <c r="L1785" s="19" t="str">
        <f t="shared" si="54"/>
        <v>A</v>
      </c>
      <c r="M1785" s="19">
        <f t="shared" si="55"/>
        <v>7</v>
      </c>
      <c r="N1785" s="20" t="s">
        <v>51</v>
      </c>
      <c r="O1785" s="1" t="s">
        <v>2521</v>
      </c>
      <c r="P1785" s="1"/>
      <c r="Q1785" s="33"/>
      <c r="R1785" s="112" t="s">
        <v>157</v>
      </c>
      <c r="S1785" s="7" t="str">
        <f>EMENTARIO[[#This Row],[NR]]&amp;" - "&amp;EMENTARIO[[#This Row],[Especificação]]</f>
        <v>1.3.2.1.02.0.5 - Remuneração de Depósitos Especiais - Multas</v>
      </c>
    </row>
    <row r="1786" spans="2:19" x14ac:dyDescent="0.25">
      <c r="B1786" s="128"/>
      <c r="C1786" s="19" t="s">
        <v>1513</v>
      </c>
      <c r="D1786" s="19" t="s">
        <v>1514</v>
      </c>
      <c r="E1786" s="19" t="s">
        <v>1522</v>
      </c>
      <c r="F1786" s="19" t="s">
        <v>1513</v>
      </c>
      <c r="G1786" s="19" t="s">
        <v>1517</v>
      </c>
      <c r="H1786" s="19" t="s">
        <v>1516</v>
      </c>
      <c r="I1786" s="19" t="s">
        <v>1518</v>
      </c>
      <c r="J1786" s="19" t="s">
        <v>10190</v>
      </c>
      <c r="K1786" s="21" t="s">
        <v>5784</v>
      </c>
      <c r="L1786" s="19" t="str">
        <f t="shared" si="54"/>
        <v>A</v>
      </c>
      <c r="M1786" s="19">
        <f t="shared" si="55"/>
        <v>7</v>
      </c>
      <c r="N1786" s="20" t="s">
        <v>51</v>
      </c>
      <c r="O1786" s="1" t="s">
        <v>2521</v>
      </c>
      <c r="P1786" s="1"/>
      <c r="Q1786" s="33"/>
      <c r="R1786" s="112" t="s">
        <v>157</v>
      </c>
      <c r="S1786" s="7" t="str">
        <f>EMENTARIO[[#This Row],[NR]]&amp;" - "&amp;EMENTARIO[[#This Row],[Especificação]]</f>
        <v>1.3.2.1.02.0.6 - Remuneração de Depósitos Especiais - Juros de Mora</v>
      </c>
    </row>
    <row r="1787" spans="2:19" x14ac:dyDescent="0.25">
      <c r="B1787" s="128"/>
      <c r="C1787" s="19" t="s">
        <v>1513</v>
      </c>
      <c r="D1787" s="19" t="s">
        <v>1514</v>
      </c>
      <c r="E1787" s="19" t="s">
        <v>1522</v>
      </c>
      <c r="F1787" s="19" t="s">
        <v>1513</v>
      </c>
      <c r="G1787" s="19" t="s">
        <v>1517</v>
      </c>
      <c r="H1787" s="19" t="s">
        <v>1516</v>
      </c>
      <c r="I1787" s="19" t="s">
        <v>1520</v>
      </c>
      <c r="J1787" s="19" t="s">
        <v>10191</v>
      </c>
      <c r="K1787" s="21" t="s">
        <v>5785</v>
      </c>
      <c r="L1787" s="19" t="str">
        <f t="shared" si="54"/>
        <v>A</v>
      </c>
      <c r="M1787" s="19">
        <f t="shared" si="55"/>
        <v>7</v>
      </c>
      <c r="N1787" s="20" t="s">
        <v>45</v>
      </c>
      <c r="O1787" s="1" t="s">
        <v>2521</v>
      </c>
      <c r="P1787" s="1"/>
      <c r="Q1787" s="33"/>
      <c r="R1787" s="112" t="s">
        <v>157</v>
      </c>
      <c r="S1787" s="7" t="str">
        <f>EMENTARIO[[#This Row],[NR]]&amp;" - "&amp;EMENTARIO[[#This Row],[Especificação]]</f>
        <v>1.3.2.1.02.0.7 - Remuneração de Depósitos Especiais - Dívida Ativa - Multas da Dívida Ativa</v>
      </c>
    </row>
    <row r="1788" spans="2:19" x14ac:dyDescent="0.25">
      <c r="B1788" s="128"/>
      <c r="C1788" s="19" t="s">
        <v>1513</v>
      </c>
      <c r="D1788" s="19" t="s">
        <v>1514</v>
      </c>
      <c r="E1788" s="19" t="s">
        <v>1522</v>
      </c>
      <c r="F1788" s="19" t="s">
        <v>1513</v>
      </c>
      <c r="G1788" s="19" t="s">
        <v>1517</v>
      </c>
      <c r="H1788" s="19" t="s">
        <v>1516</v>
      </c>
      <c r="I1788" s="19" t="s">
        <v>1521</v>
      </c>
      <c r="J1788" s="19" t="s">
        <v>10192</v>
      </c>
      <c r="K1788" s="21" t="s">
        <v>5786</v>
      </c>
      <c r="L1788" s="19" t="str">
        <f t="shared" si="54"/>
        <v>A</v>
      </c>
      <c r="M1788" s="19">
        <f t="shared" si="55"/>
        <v>7</v>
      </c>
      <c r="N1788" s="20" t="s">
        <v>55</v>
      </c>
      <c r="O1788" s="1" t="s">
        <v>2521</v>
      </c>
      <c r="P1788" s="1"/>
      <c r="Q1788" s="33"/>
      <c r="R1788" s="112" t="s">
        <v>157</v>
      </c>
      <c r="S1788" s="7" t="str">
        <f>EMENTARIO[[#This Row],[NR]]&amp;" - "&amp;EMENTARIO[[#This Row],[Especificação]]</f>
        <v>1.3.2.1.02.0.8 - Remuneração de Depósitos Especiais - Juros de Mora da Dívida Ativa</v>
      </c>
    </row>
    <row r="1789" spans="2:19" x14ac:dyDescent="0.25">
      <c r="B1789" s="128"/>
      <c r="C1789" s="19" t="s">
        <v>1513</v>
      </c>
      <c r="D1789" s="19" t="s">
        <v>1514</v>
      </c>
      <c r="E1789" s="19" t="s">
        <v>1522</v>
      </c>
      <c r="F1789" s="19" t="s">
        <v>1513</v>
      </c>
      <c r="G1789" s="19" t="s">
        <v>1526</v>
      </c>
      <c r="H1789" s="19" t="s">
        <v>1516</v>
      </c>
      <c r="I1789" s="19" t="s">
        <v>1516</v>
      </c>
      <c r="J1789" s="19" t="s">
        <v>10193</v>
      </c>
      <c r="K1789" s="1" t="s">
        <v>212</v>
      </c>
      <c r="L1789" s="19" t="str">
        <f t="shared" si="54"/>
        <v>S</v>
      </c>
      <c r="M1789" s="19">
        <f t="shared" si="55"/>
        <v>5</v>
      </c>
      <c r="N1789" s="20" t="s">
        <v>55</v>
      </c>
      <c r="O1789" s="1" t="s">
        <v>213</v>
      </c>
      <c r="P1789" s="1"/>
      <c r="Q1789" s="33"/>
      <c r="R1789" s="112" t="s">
        <v>157</v>
      </c>
      <c r="S1789" s="7" t="str">
        <f>EMENTARIO[[#This Row],[NR]]&amp;" - "&amp;EMENTARIO[[#This Row],[Especificação]]</f>
        <v>1.3.2.1.03.0.0 - Remuneração de Saldos de Recursos Não-Desembolsados</v>
      </c>
    </row>
    <row r="1790" spans="2:19" x14ac:dyDescent="0.25">
      <c r="B1790" s="128"/>
      <c r="C1790" s="19" t="s">
        <v>1513</v>
      </c>
      <c r="D1790" s="19" t="s">
        <v>1514</v>
      </c>
      <c r="E1790" s="19" t="s">
        <v>1522</v>
      </c>
      <c r="F1790" s="19" t="s">
        <v>1513</v>
      </c>
      <c r="G1790" s="19" t="s">
        <v>1526</v>
      </c>
      <c r="H1790" s="19" t="s">
        <v>1516</v>
      </c>
      <c r="I1790" s="19" t="s">
        <v>1513</v>
      </c>
      <c r="J1790" s="19" t="s">
        <v>10194</v>
      </c>
      <c r="K1790" s="1" t="s">
        <v>1140</v>
      </c>
      <c r="L1790" s="19" t="str">
        <f t="shared" si="54"/>
        <v>A</v>
      </c>
      <c r="M1790" s="19">
        <f t="shared" si="55"/>
        <v>7</v>
      </c>
      <c r="N1790" s="20" t="s">
        <v>51</v>
      </c>
      <c r="O1790" s="1" t="s">
        <v>2521</v>
      </c>
      <c r="P1790" s="1"/>
      <c r="Q1790" s="19"/>
      <c r="R1790" s="112" t="s">
        <v>157</v>
      </c>
      <c r="S1790" s="7" t="str">
        <f>EMENTARIO[[#This Row],[NR]]&amp;" - "&amp;EMENTARIO[[#This Row],[Especificação]]</f>
        <v>1.3.2.1.03.0.1 - Remuneração de Saldos de Recursos Não-Desembolsados - Principal</v>
      </c>
    </row>
    <row r="1791" spans="2:19" ht="30" x14ac:dyDescent="0.25">
      <c r="B1791" s="128"/>
      <c r="C1791" s="19" t="s">
        <v>1513</v>
      </c>
      <c r="D1791" s="19" t="s">
        <v>1514</v>
      </c>
      <c r="E1791" s="19" t="s">
        <v>1522</v>
      </c>
      <c r="F1791" s="19" t="s">
        <v>1513</v>
      </c>
      <c r="G1791" s="19" t="s">
        <v>1526</v>
      </c>
      <c r="H1791" s="19" t="s">
        <v>1516</v>
      </c>
      <c r="I1791" s="19" t="s">
        <v>1522</v>
      </c>
      <c r="J1791" s="19" t="s">
        <v>10195</v>
      </c>
      <c r="K1791" s="21" t="s">
        <v>5787</v>
      </c>
      <c r="L1791" s="19" t="str">
        <f t="shared" si="54"/>
        <v>A</v>
      </c>
      <c r="M1791" s="19">
        <f t="shared" si="55"/>
        <v>7</v>
      </c>
      <c r="N1791" s="20" t="s">
        <v>51</v>
      </c>
      <c r="O1791" s="1" t="s">
        <v>2521</v>
      </c>
      <c r="P1791" s="1"/>
      <c r="Q1791" s="19"/>
      <c r="R1791" s="112" t="s">
        <v>157</v>
      </c>
      <c r="S1791" s="7" t="str">
        <f>EMENTARIO[[#This Row],[NR]]&amp;" - "&amp;EMENTARIO[[#This Row],[Especificação]]</f>
        <v>1.3.2.1.03.0.2 - Remuneração de Saldos de Recursos Não-Desembolsados - Multas e Juros de Mora</v>
      </c>
    </row>
    <row r="1792" spans="2:19" x14ac:dyDescent="0.25">
      <c r="B1792" s="128"/>
      <c r="C1792" s="19" t="s">
        <v>1513</v>
      </c>
      <c r="D1792" s="19" t="s">
        <v>1514</v>
      </c>
      <c r="E1792" s="19" t="s">
        <v>1522</v>
      </c>
      <c r="F1792" s="19" t="s">
        <v>1513</v>
      </c>
      <c r="G1792" s="19" t="s">
        <v>1526</v>
      </c>
      <c r="H1792" s="19" t="s">
        <v>1516</v>
      </c>
      <c r="I1792" s="19" t="s">
        <v>1514</v>
      </c>
      <c r="J1792" s="19" t="s">
        <v>10196</v>
      </c>
      <c r="K1792" s="21" t="s">
        <v>5788</v>
      </c>
      <c r="L1792" s="19" t="str">
        <f t="shared" si="54"/>
        <v>A</v>
      </c>
      <c r="M1792" s="19">
        <f t="shared" si="55"/>
        <v>7</v>
      </c>
      <c r="N1792" s="20" t="s">
        <v>45</v>
      </c>
      <c r="O1792" s="1" t="s">
        <v>2521</v>
      </c>
      <c r="P1792" s="1"/>
      <c r="Q1792" s="19"/>
      <c r="R1792" s="112" t="s">
        <v>157</v>
      </c>
      <c r="S1792" s="7" t="str">
        <f>EMENTARIO[[#This Row],[NR]]&amp;" - "&amp;EMENTARIO[[#This Row],[Especificação]]</f>
        <v>1.3.2.1.03.0.3 - Remuneração de Saldos de Recursos Não-Desembolsados - Dívida Ativa</v>
      </c>
    </row>
    <row r="1793" spans="2:19" ht="30" x14ac:dyDescent="0.25">
      <c r="B1793" s="128"/>
      <c r="C1793" s="19" t="s">
        <v>1513</v>
      </c>
      <c r="D1793" s="19" t="s">
        <v>1514</v>
      </c>
      <c r="E1793" s="19" t="s">
        <v>1522</v>
      </c>
      <c r="F1793" s="19" t="s">
        <v>1513</v>
      </c>
      <c r="G1793" s="19" t="s">
        <v>1526</v>
      </c>
      <c r="H1793" s="19" t="s">
        <v>1516</v>
      </c>
      <c r="I1793" s="19" t="s">
        <v>1523</v>
      </c>
      <c r="J1793" s="19" t="s">
        <v>10197</v>
      </c>
      <c r="K1793" s="21" t="s">
        <v>5789</v>
      </c>
      <c r="L1793" s="19" t="str">
        <f t="shared" si="54"/>
        <v>A</v>
      </c>
      <c r="M1793" s="19">
        <f t="shared" si="55"/>
        <v>7</v>
      </c>
      <c r="N1793" s="20" t="s">
        <v>45</v>
      </c>
      <c r="O1793" s="1" t="s">
        <v>2521</v>
      </c>
      <c r="P1793" s="1"/>
      <c r="Q1793" s="19"/>
      <c r="R1793" s="112" t="s">
        <v>157</v>
      </c>
      <c r="S1793" s="7" t="str">
        <f>EMENTARIO[[#This Row],[NR]]&amp;" - "&amp;EMENTARIO[[#This Row],[Especificação]]</f>
        <v>1.3.2.1.03.0.4 - Remuneração de Saldos de Recursos Não-Desembolsados - Dívida Ativa - Multas e Juros de Mora da Dívida Ativa</v>
      </c>
    </row>
    <row r="1794" spans="2:19" x14ac:dyDescent="0.25">
      <c r="B1794" s="128"/>
      <c r="C1794" s="19" t="s">
        <v>1513</v>
      </c>
      <c r="D1794" s="19" t="s">
        <v>1514</v>
      </c>
      <c r="E1794" s="19" t="s">
        <v>1522</v>
      </c>
      <c r="F1794" s="19" t="s">
        <v>1513</v>
      </c>
      <c r="G1794" s="19" t="s">
        <v>1526</v>
      </c>
      <c r="H1794" s="19" t="s">
        <v>1516</v>
      </c>
      <c r="I1794" s="19" t="s">
        <v>1524</v>
      </c>
      <c r="J1794" s="19" t="s">
        <v>10198</v>
      </c>
      <c r="K1794" s="21" t="s">
        <v>5790</v>
      </c>
      <c r="L1794" s="19" t="str">
        <f t="shared" si="54"/>
        <v>A</v>
      </c>
      <c r="M1794" s="19">
        <f t="shared" si="55"/>
        <v>7</v>
      </c>
      <c r="N1794" s="20" t="s">
        <v>55</v>
      </c>
      <c r="O1794" s="1" t="s">
        <v>2521</v>
      </c>
      <c r="P1794" s="1"/>
      <c r="Q1794" s="19"/>
      <c r="R1794" s="112" t="s">
        <v>157</v>
      </c>
      <c r="S1794" s="7" t="str">
        <f>EMENTARIO[[#This Row],[NR]]&amp;" - "&amp;EMENTARIO[[#This Row],[Especificação]]</f>
        <v>1.3.2.1.03.0.5 - Remuneração de Saldos de Recursos Não-Desembolsados - Multas</v>
      </c>
    </row>
    <row r="1795" spans="2:19" x14ac:dyDescent="0.25">
      <c r="B1795" s="128"/>
      <c r="C1795" s="19" t="s">
        <v>1513</v>
      </c>
      <c r="D1795" s="19" t="s">
        <v>1514</v>
      </c>
      <c r="E1795" s="19" t="s">
        <v>1522</v>
      </c>
      <c r="F1795" s="19" t="s">
        <v>1513</v>
      </c>
      <c r="G1795" s="19" t="s">
        <v>1526</v>
      </c>
      <c r="H1795" s="19" t="s">
        <v>1516</v>
      </c>
      <c r="I1795" s="19" t="s">
        <v>1518</v>
      </c>
      <c r="J1795" s="19" t="s">
        <v>10199</v>
      </c>
      <c r="K1795" s="21" t="s">
        <v>5791</v>
      </c>
      <c r="L1795" s="19" t="str">
        <f t="shared" si="54"/>
        <v>A</v>
      </c>
      <c r="M1795" s="19">
        <f t="shared" si="55"/>
        <v>7</v>
      </c>
      <c r="N1795" s="20" t="s">
        <v>55</v>
      </c>
      <c r="O1795" s="1" t="s">
        <v>2521</v>
      </c>
      <c r="P1795" s="1"/>
      <c r="Q1795" s="19"/>
      <c r="R1795" s="112" t="s">
        <v>157</v>
      </c>
      <c r="S1795" s="7" t="str">
        <f>EMENTARIO[[#This Row],[NR]]&amp;" - "&amp;EMENTARIO[[#This Row],[Especificação]]</f>
        <v>1.3.2.1.03.0.6 - Remuneração de Saldos de Recursos Não-Desembolsados - Juros de Mora</v>
      </c>
    </row>
    <row r="1796" spans="2:19" ht="30" x14ac:dyDescent="0.25">
      <c r="B1796" s="128"/>
      <c r="C1796" s="19" t="s">
        <v>1513</v>
      </c>
      <c r="D1796" s="19" t="s">
        <v>1514</v>
      </c>
      <c r="E1796" s="19" t="s">
        <v>1522</v>
      </c>
      <c r="F1796" s="19" t="s">
        <v>1513</v>
      </c>
      <c r="G1796" s="19" t="s">
        <v>1526</v>
      </c>
      <c r="H1796" s="19" t="s">
        <v>1516</v>
      </c>
      <c r="I1796" s="19" t="s">
        <v>1520</v>
      </c>
      <c r="J1796" s="19" t="s">
        <v>10200</v>
      </c>
      <c r="K1796" s="21" t="s">
        <v>5792</v>
      </c>
      <c r="L1796" s="19" t="str">
        <f t="shared" ref="L1796:L1859" si="56">IF(M1796 &lt; M1797,"S","A")</f>
        <v>A</v>
      </c>
      <c r="M1796" s="19">
        <f t="shared" ref="M1796:M1859" si="57">IF(VALUE(I1796)&gt;0,7,IF(VALUE(H1796)&gt;0,6,IF(VALUE(G1796)&gt;0,5,IF(VALUE(F1796)&gt;0,4,IF(VALUE(E1796)&gt;0,3,IF(VALUE(D1796)&gt;0,2,1))))))</f>
        <v>7</v>
      </c>
      <c r="N1796" s="20" t="s">
        <v>55</v>
      </c>
      <c r="O1796" s="1" t="s">
        <v>2521</v>
      </c>
      <c r="P1796" s="1"/>
      <c r="Q1796" s="19"/>
      <c r="R1796" s="112" t="s">
        <v>157</v>
      </c>
      <c r="S1796" s="7" t="str">
        <f>EMENTARIO[[#This Row],[NR]]&amp;" - "&amp;EMENTARIO[[#This Row],[Especificação]]</f>
        <v>1.3.2.1.03.0.7 - Remuneração de Saldos de Recursos Não-Desembolsados - Dívida Ativa - Multas da Dívida Ativa</v>
      </c>
    </row>
    <row r="1797" spans="2:19" ht="30" x14ac:dyDescent="0.25">
      <c r="B1797" s="128"/>
      <c r="C1797" s="19" t="s">
        <v>1513</v>
      </c>
      <c r="D1797" s="19" t="s">
        <v>1514</v>
      </c>
      <c r="E1797" s="19" t="s">
        <v>1522</v>
      </c>
      <c r="F1797" s="19" t="s">
        <v>1513</v>
      </c>
      <c r="G1797" s="19" t="s">
        <v>1526</v>
      </c>
      <c r="H1797" s="19" t="s">
        <v>1516</v>
      </c>
      <c r="I1797" s="19" t="s">
        <v>1521</v>
      </c>
      <c r="J1797" s="19" t="s">
        <v>10201</v>
      </c>
      <c r="K1797" s="1" t="s">
        <v>5793</v>
      </c>
      <c r="L1797" s="19" t="str">
        <f t="shared" si="56"/>
        <v>A</v>
      </c>
      <c r="M1797" s="19">
        <f t="shared" si="57"/>
        <v>7</v>
      </c>
      <c r="N1797" s="20" t="s">
        <v>55</v>
      </c>
      <c r="O1797" s="1" t="s">
        <v>2521</v>
      </c>
      <c r="P1797" s="1"/>
      <c r="Q1797" s="19"/>
      <c r="R1797" s="112" t="s">
        <v>157</v>
      </c>
      <c r="S1797" s="7" t="str">
        <f>EMENTARIO[[#This Row],[NR]]&amp;" - "&amp;EMENTARIO[[#This Row],[Especificação]]</f>
        <v>1.3.2.1.03.0.8 - Remuneração de Saldos de Recursos Não-Desembolsados - Juros de Mora da Dívida Ativa</v>
      </c>
    </row>
    <row r="1798" spans="2:19" ht="30" x14ac:dyDescent="0.25">
      <c r="B1798" s="128"/>
      <c r="C1798" s="19" t="s">
        <v>1513</v>
      </c>
      <c r="D1798" s="19" t="s">
        <v>1514</v>
      </c>
      <c r="E1798" s="19" t="s">
        <v>1522</v>
      </c>
      <c r="F1798" s="19" t="s">
        <v>1513</v>
      </c>
      <c r="G1798" s="19" t="s">
        <v>1527</v>
      </c>
      <c r="H1798" s="19" t="s">
        <v>1516</v>
      </c>
      <c r="I1798" s="19" t="s">
        <v>1516</v>
      </c>
      <c r="J1798" s="19" t="s">
        <v>10202</v>
      </c>
      <c r="K1798" s="1" t="s">
        <v>214</v>
      </c>
      <c r="L1798" s="19" t="str">
        <f t="shared" si="56"/>
        <v>S</v>
      </c>
      <c r="M1798" s="19">
        <f t="shared" si="57"/>
        <v>5</v>
      </c>
      <c r="N1798" s="20" t="s">
        <v>51</v>
      </c>
      <c r="O1798" s="1" t="s">
        <v>215</v>
      </c>
      <c r="P1798" s="1"/>
      <c r="Q1798" s="19"/>
      <c r="R1798" s="112" t="s">
        <v>157</v>
      </c>
      <c r="S1798" s="7" t="str">
        <f>EMENTARIO[[#This Row],[NR]]&amp;" - "&amp;EMENTARIO[[#This Row],[Especificação]]</f>
        <v>1.3.2.1.04.0.0 - Remuneração dos Recursos do Regime Próprio de Previdência Social - RPPS</v>
      </c>
    </row>
    <row r="1799" spans="2:19" ht="30" x14ac:dyDescent="0.25">
      <c r="B1799" s="128"/>
      <c r="C1799" s="19" t="s">
        <v>1513</v>
      </c>
      <c r="D1799" s="19" t="s">
        <v>1514</v>
      </c>
      <c r="E1799" s="19" t="s">
        <v>1522</v>
      </c>
      <c r="F1799" s="19" t="s">
        <v>1513</v>
      </c>
      <c r="G1799" s="19" t="s">
        <v>1527</v>
      </c>
      <c r="H1799" s="19" t="s">
        <v>1516</v>
      </c>
      <c r="I1799" s="19" t="s">
        <v>1513</v>
      </c>
      <c r="J1799" s="19" t="s">
        <v>10203</v>
      </c>
      <c r="K1799" s="21" t="s">
        <v>1141</v>
      </c>
      <c r="L1799" s="19" t="str">
        <f t="shared" si="56"/>
        <v>A</v>
      </c>
      <c r="M1799" s="19">
        <f t="shared" si="57"/>
        <v>7</v>
      </c>
      <c r="N1799" s="20" t="s">
        <v>51</v>
      </c>
      <c r="O1799" s="1" t="s">
        <v>2521</v>
      </c>
      <c r="P1799" s="1"/>
      <c r="Q1799" s="33"/>
      <c r="R1799" s="112" t="s">
        <v>157</v>
      </c>
      <c r="S1799" s="7" t="str">
        <f>EMENTARIO[[#This Row],[NR]]&amp;" - "&amp;EMENTARIO[[#This Row],[Especificação]]</f>
        <v>1.3.2.1.04.0.1 - Remuneração dos Recursos do Regime Próprio de Previdência Social - RPPS - Principal</v>
      </c>
    </row>
    <row r="1800" spans="2:19" ht="30" x14ac:dyDescent="0.25">
      <c r="B1800" s="128"/>
      <c r="C1800" s="19" t="s">
        <v>1513</v>
      </c>
      <c r="D1800" s="19" t="s">
        <v>1514</v>
      </c>
      <c r="E1800" s="19" t="s">
        <v>1522</v>
      </c>
      <c r="F1800" s="19" t="s">
        <v>1513</v>
      </c>
      <c r="G1800" s="19" t="s">
        <v>1527</v>
      </c>
      <c r="H1800" s="19" t="s">
        <v>1516</v>
      </c>
      <c r="I1800" s="19" t="s">
        <v>1522</v>
      </c>
      <c r="J1800" s="19" t="s">
        <v>10204</v>
      </c>
      <c r="K1800" s="21" t="s">
        <v>5794</v>
      </c>
      <c r="L1800" s="19" t="str">
        <f t="shared" si="56"/>
        <v>A</v>
      </c>
      <c r="M1800" s="19">
        <f t="shared" si="57"/>
        <v>7</v>
      </c>
      <c r="N1800" s="20" t="s">
        <v>45</v>
      </c>
      <c r="O1800" s="1" t="s">
        <v>2521</v>
      </c>
      <c r="P1800" s="1"/>
      <c r="Q1800" s="33"/>
      <c r="R1800" s="112" t="s">
        <v>157</v>
      </c>
      <c r="S1800" s="7" t="str">
        <f>EMENTARIO[[#This Row],[NR]]&amp;" - "&amp;EMENTARIO[[#This Row],[Especificação]]</f>
        <v>1.3.2.1.04.0.2 - Remuneração dos Recursos do Regime Próprio de Previdência Social - RPPS - Multas e Juros de Mora</v>
      </c>
    </row>
    <row r="1801" spans="2:19" ht="30" x14ac:dyDescent="0.25">
      <c r="B1801" s="128"/>
      <c r="C1801" s="19" t="s">
        <v>1513</v>
      </c>
      <c r="D1801" s="19" t="s">
        <v>1514</v>
      </c>
      <c r="E1801" s="19" t="s">
        <v>1522</v>
      </c>
      <c r="F1801" s="19" t="s">
        <v>1513</v>
      </c>
      <c r="G1801" s="19" t="s">
        <v>1527</v>
      </c>
      <c r="H1801" s="19" t="s">
        <v>1516</v>
      </c>
      <c r="I1801" s="19" t="s">
        <v>1514</v>
      </c>
      <c r="J1801" s="19" t="s">
        <v>10205</v>
      </c>
      <c r="K1801" s="21" t="s">
        <v>5795</v>
      </c>
      <c r="L1801" s="19" t="str">
        <f t="shared" si="56"/>
        <v>A</v>
      </c>
      <c r="M1801" s="19">
        <f t="shared" si="57"/>
        <v>7</v>
      </c>
      <c r="N1801" s="20" t="s">
        <v>45</v>
      </c>
      <c r="O1801" s="1" t="s">
        <v>2521</v>
      </c>
      <c r="P1801" s="1"/>
      <c r="Q1801" s="33"/>
      <c r="R1801" s="112" t="s">
        <v>157</v>
      </c>
      <c r="S1801" s="7" t="str">
        <f>EMENTARIO[[#This Row],[NR]]&amp;" - "&amp;EMENTARIO[[#This Row],[Especificação]]</f>
        <v>1.3.2.1.04.0.3 - Remuneração dos Recursos do Regime Próprio de Previdência Social - RPPS - Dívida Ativa</v>
      </c>
    </row>
    <row r="1802" spans="2:19" ht="30" x14ac:dyDescent="0.25">
      <c r="B1802" s="128"/>
      <c r="C1802" s="19" t="s">
        <v>1513</v>
      </c>
      <c r="D1802" s="19" t="s">
        <v>1514</v>
      </c>
      <c r="E1802" s="19" t="s">
        <v>1522</v>
      </c>
      <c r="F1802" s="19" t="s">
        <v>1513</v>
      </c>
      <c r="G1802" s="19" t="s">
        <v>1527</v>
      </c>
      <c r="H1802" s="19" t="s">
        <v>1516</v>
      </c>
      <c r="I1802" s="19" t="s">
        <v>1523</v>
      </c>
      <c r="J1802" s="19" t="s">
        <v>10206</v>
      </c>
      <c r="K1802" s="21" t="s">
        <v>5796</v>
      </c>
      <c r="L1802" s="19" t="str">
        <f t="shared" si="56"/>
        <v>A</v>
      </c>
      <c r="M1802" s="19">
        <f t="shared" si="57"/>
        <v>7</v>
      </c>
      <c r="N1802" s="20" t="s">
        <v>51</v>
      </c>
      <c r="O1802" s="1" t="s">
        <v>2521</v>
      </c>
      <c r="P1802" s="1"/>
      <c r="Q1802" s="33"/>
      <c r="R1802" s="112" t="s">
        <v>157</v>
      </c>
      <c r="S1802" s="7" t="str">
        <f>EMENTARIO[[#This Row],[NR]]&amp;" - "&amp;EMENTARIO[[#This Row],[Especificação]]</f>
        <v>1.3.2.1.04.0.4 - Remuneração dos Recursos do Regime Próprio de Previdência Social - RPPS - Dívida Ativa - Multas e Juros de Mora da Dívida Ativa</v>
      </c>
    </row>
    <row r="1803" spans="2:19" ht="30" x14ac:dyDescent="0.25">
      <c r="B1803" s="128"/>
      <c r="C1803" s="19" t="s">
        <v>1513</v>
      </c>
      <c r="D1803" s="19" t="s">
        <v>1514</v>
      </c>
      <c r="E1803" s="19" t="s">
        <v>1522</v>
      </c>
      <c r="F1803" s="19" t="s">
        <v>1513</v>
      </c>
      <c r="G1803" s="19" t="s">
        <v>1527</v>
      </c>
      <c r="H1803" s="19" t="s">
        <v>1516</v>
      </c>
      <c r="I1803" s="19" t="s">
        <v>1524</v>
      </c>
      <c r="J1803" s="19" t="s">
        <v>10207</v>
      </c>
      <c r="K1803" s="21" t="s">
        <v>5797</v>
      </c>
      <c r="L1803" s="19" t="str">
        <f t="shared" si="56"/>
        <v>A</v>
      </c>
      <c r="M1803" s="19">
        <f t="shared" si="57"/>
        <v>7</v>
      </c>
      <c r="N1803" s="20" t="s">
        <v>51</v>
      </c>
      <c r="O1803" s="1" t="s">
        <v>2521</v>
      </c>
      <c r="P1803" s="1"/>
      <c r="Q1803" s="33"/>
      <c r="R1803" s="112" t="s">
        <v>157</v>
      </c>
      <c r="S1803" s="7" t="str">
        <f>EMENTARIO[[#This Row],[NR]]&amp;" - "&amp;EMENTARIO[[#This Row],[Especificação]]</f>
        <v>1.3.2.1.04.0.5 - Remuneração dos Recursos do Regime Próprio de Previdência Social - RPPS - Multas</v>
      </c>
    </row>
    <row r="1804" spans="2:19" ht="30" x14ac:dyDescent="0.25">
      <c r="B1804" s="128"/>
      <c r="C1804" s="19" t="s">
        <v>1513</v>
      </c>
      <c r="D1804" s="19" t="s">
        <v>1514</v>
      </c>
      <c r="E1804" s="19" t="s">
        <v>1522</v>
      </c>
      <c r="F1804" s="19" t="s">
        <v>1513</v>
      </c>
      <c r="G1804" s="19" t="s">
        <v>1527</v>
      </c>
      <c r="H1804" s="19" t="s">
        <v>1516</v>
      </c>
      <c r="I1804" s="19" t="s">
        <v>1518</v>
      </c>
      <c r="J1804" s="19" t="s">
        <v>10208</v>
      </c>
      <c r="K1804" s="21" t="s">
        <v>5798</v>
      </c>
      <c r="L1804" s="19" t="str">
        <f t="shared" si="56"/>
        <v>A</v>
      </c>
      <c r="M1804" s="19">
        <f t="shared" si="57"/>
        <v>7</v>
      </c>
      <c r="N1804" s="20" t="s">
        <v>45</v>
      </c>
      <c r="O1804" s="1" t="s">
        <v>2521</v>
      </c>
      <c r="P1804" s="1"/>
      <c r="Q1804" s="33"/>
      <c r="R1804" s="112" t="s">
        <v>157</v>
      </c>
      <c r="S1804" s="7" t="str">
        <f>EMENTARIO[[#This Row],[NR]]&amp;" - "&amp;EMENTARIO[[#This Row],[Especificação]]</f>
        <v>1.3.2.1.04.0.6 - Remuneração dos Recursos do Regime Próprio de Previdência Social - RPPS - Juros de Mora</v>
      </c>
    </row>
    <row r="1805" spans="2:19" ht="30" x14ac:dyDescent="0.25">
      <c r="B1805" s="128"/>
      <c r="C1805" s="19" t="s">
        <v>1513</v>
      </c>
      <c r="D1805" s="19" t="s">
        <v>1514</v>
      </c>
      <c r="E1805" s="19" t="s">
        <v>1522</v>
      </c>
      <c r="F1805" s="19" t="s">
        <v>1513</v>
      </c>
      <c r="G1805" s="19" t="s">
        <v>1527</v>
      </c>
      <c r="H1805" s="19" t="s">
        <v>1516</v>
      </c>
      <c r="I1805" s="19" t="s">
        <v>1520</v>
      </c>
      <c r="J1805" s="19" t="s">
        <v>10209</v>
      </c>
      <c r="K1805" s="21" t="s">
        <v>5799</v>
      </c>
      <c r="L1805" s="19" t="str">
        <f t="shared" si="56"/>
        <v>A</v>
      </c>
      <c r="M1805" s="19">
        <f t="shared" si="57"/>
        <v>7</v>
      </c>
      <c r="N1805" s="20" t="s">
        <v>45</v>
      </c>
      <c r="O1805" s="1" t="s">
        <v>2521</v>
      </c>
      <c r="P1805" s="1"/>
      <c r="Q1805" s="33"/>
      <c r="R1805" s="112" t="s">
        <v>157</v>
      </c>
      <c r="S1805" s="7" t="str">
        <f>EMENTARIO[[#This Row],[NR]]&amp;" - "&amp;EMENTARIO[[#This Row],[Especificação]]</f>
        <v>1.3.2.1.04.0.7 - Remuneração dos Recursos do Regime Próprio de Previdência Social - RPPS - Dívida Ativa - Multas da Dívida Ativa</v>
      </c>
    </row>
    <row r="1806" spans="2:19" ht="30" x14ac:dyDescent="0.25">
      <c r="B1806" s="128"/>
      <c r="C1806" s="19" t="s">
        <v>1513</v>
      </c>
      <c r="D1806" s="19" t="s">
        <v>1514</v>
      </c>
      <c r="E1806" s="19" t="s">
        <v>1522</v>
      </c>
      <c r="F1806" s="19" t="s">
        <v>1513</v>
      </c>
      <c r="G1806" s="19" t="s">
        <v>1527</v>
      </c>
      <c r="H1806" s="19" t="s">
        <v>1516</v>
      </c>
      <c r="I1806" s="19" t="s">
        <v>1521</v>
      </c>
      <c r="J1806" s="19" t="s">
        <v>10210</v>
      </c>
      <c r="K1806" s="21" t="s">
        <v>5800</v>
      </c>
      <c r="L1806" s="19" t="str">
        <f t="shared" si="56"/>
        <v>A</v>
      </c>
      <c r="M1806" s="19">
        <f t="shared" si="57"/>
        <v>7</v>
      </c>
      <c r="N1806" s="20" t="s">
        <v>55</v>
      </c>
      <c r="O1806" s="1" t="s">
        <v>2521</v>
      </c>
      <c r="P1806" s="1"/>
      <c r="Q1806" s="33"/>
      <c r="R1806" s="112" t="s">
        <v>157</v>
      </c>
      <c r="S1806" s="7" t="str">
        <f>EMENTARIO[[#This Row],[NR]]&amp;" - "&amp;EMENTARIO[[#This Row],[Especificação]]</f>
        <v>1.3.2.1.04.0.8 - Remuneração dos Recursos do Regime Próprio de Previdência Social - RPPS - Juros de Mora da Dívida Ativa</v>
      </c>
    </row>
    <row r="1807" spans="2:19" ht="30" x14ac:dyDescent="0.25">
      <c r="B1807" s="128"/>
      <c r="C1807" s="19" t="s">
        <v>1513</v>
      </c>
      <c r="D1807" s="19" t="s">
        <v>1514</v>
      </c>
      <c r="E1807" s="19" t="s">
        <v>1522</v>
      </c>
      <c r="F1807" s="19" t="s">
        <v>1513</v>
      </c>
      <c r="G1807" s="19" t="s">
        <v>1528</v>
      </c>
      <c r="H1807" s="19" t="s">
        <v>1516</v>
      </c>
      <c r="I1807" s="19" t="s">
        <v>1516</v>
      </c>
      <c r="J1807" s="19" t="s">
        <v>10211</v>
      </c>
      <c r="K1807" s="21" t="s">
        <v>216</v>
      </c>
      <c r="L1807" s="19" t="str">
        <f t="shared" si="56"/>
        <v>S</v>
      </c>
      <c r="M1807" s="19">
        <f t="shared" si="57"/>
        <v>5</v>
      </c>
      <c r="N1807" s="20" t="s">
        <v>55</v>
      </c>
      <c r="O1807" s="1" t="s">
        <v>217</v>
      </c>
      <c r="P1807" s="1"/>
      <c r="Q1807" s="33"/>
      <c r="R1807" s="112" t="s">
        <v>157</v>
      </c>
      <c r="S1807" s="7" t="str">
        <f>EMENTARIO[[#This Row],[NR]]&amp;" - "&amp;EMENTARIO[[#This Row],[Especificação]]</f>
        <v>1.3.2.1.05.0.0 - Juros de Títulos de Renda</v>
      </c>
    </row>
    <row r="1808" spans="2:19" x14ac:dyDescent="0.25">
      <c r="B1808" s="128"/>
      <c r="C1808" s="19" t="s">
        <v>1513</v>
      </c>
      <c r="D1808" s="19" t="s">
        <v>1514</v>
      </c>
      <c r="E1808" s="19" t="s">
        <v>1522</v>
      </c>
      <c r="F1808" s="19" t="s">
        <v>1513</v>
      </c>
      <c r="G1808" s="19" t="s">
        <v>1528</v>
      </c>
      <c r="H1808" s="19" t="s">
        <v>1516</v>
      </c>
      <c r="I1808" s="19" t="s">
        <v>1513</v>
      </c>
      <c r="J1808" s="19" t="s">
        <v>10212</v>
      </c>
      <c r="K1808" s="21" t="s">
        <v>1142</v>
      </c>
      <c r="L1808" s="19" t="str">
        <f t="shared" si="56"/>
        <v>A</v>
      </c>
      <c r="M1808" s="19">
        <f t="shared" si="57"/>
        <v>7</v>
      </c>
      <c r="N1808" s="20" t="s">
        <v>55</v>
      </c>
      <c r="O1808" s="1" t="s">
        <v>2521</v>
      </c>
      <c r="P1808" s="1" t="s">
        <v>100</v>
      </c>
      <c r="Q1808" s="33"/>
      <c r="R1808" s="112" t="s">
        <v>157</v>
      </c>
      <c r="S1808" s="7" t="str">
        <f>EMENTARIO[[#This Row],[NR]]&amp;" - "&amp;EMENTARIO[[#This Row],[Especificação]]</f>
        <v>1.3.2.1.05.0.1 - Juros de Títulos de Renda - Principal</v>
      </c>
    </row>
    <row r="1809" spans="2:19" x14ac:dyDescent="0.25">
      <c r="B1809" s="128"/>
      <c r="C1809" s="19" t="s">
        <v>1513</v>
      </c>
      <c r="D1809" s="19" t="s">
        <v>1514</v>
      </c>
      <c r="E1809" s="19" t="s">
        <v>1522</v>
      </c>
      <c r="F1809" s="19" t="s">
        <v>1513</v>
      </c>
      <c r="G1809" s="19" t="s">
        <v>1528</v>
      </c>
      <c r="H1809" s="19" t="s">
        <v>1516</v>
      </c>
      <c r="I1809" s="19" t="s">
        <v>1522</v>
      </c>
      <c r="J1809" s="19" t="s">
        <v>10213</v>
      </c>
      <c r="K1809" s="21" t="s">
        <v>5801</v>
      </c>
      <c r="L1809" s="19" t="str">
        <f t="shared" si="56"/>
        <v>A</v>
      </c>
      <c r="M1809" s="19">
        <f t="shared" si="57"/>
        <v>7</v>
      </c>
      <c r="N1809" s="20" t="s">
        <v>55</v>
      </c>
      <c r="O1809" s="1" t="s">
        <v>2521</v>
      </c>
      <c r="P1809" s="1" t="s">
        <v>100</v>
      </c>
      <c r="Q1809" s="33"/>
      <c r="R1809" s="112" t="s">
        <v>157</v>
      </c>
      <c r="S1809" s="7" t="str">
        <f>EMENTARIO[[#This Row],[NR]]&amp;" - "&amp;EMENTARIO[[#This Row],[Especificação]]</f>
        <v>1.3.2.1.05.0.2 - Juros de Títulos de Renda - Multas e Juros de Mora</v>
      </c>
    </row>
    <row r="1810" spans="2:19" x14ac:dyDescent="0.25">
      <c r="B1810" s="128"/>
      <c r="C1810" s="19" t="s">
        <v>1513</v>
      </c>
      <c r="D1810" s="19" t="s">
        <v>1514</v>
      </c>
      <c r="E1810" s="19" t="s">
        <v>1522</v>
      </c>
      <c r="F1810" s="19" t="s">
        <v>1513</v>
      </c>
      <c r="G1810" s="19" t="s">
        <v>1528</v>
      </c>
      <c r="H1810" s="19" t="s">
        <v>1516</v>
      </c>
      <c r="I1810" s="19" t="s">
        <v>1514</v>
      </c>
      <c r="J1810" s="19" t="s">
        <v>10214</v>
      </c>
      <c r="K1810" s="21" t="s">
        <v>5802</v>
      </c>
      <c r="L1810" s="19" t="str">
        <f t="shared" si="56"/>
        <v>A</v>
      </c>
      <c r="M1810" s="19">
        <f t="shared" si="57"/>
        <v>7</v>
      </c>
      <c r="N1810" s="20" t="s">
        <v>51</v>
      </c>
      <c r="O1810" s="1" t="s">
        <v>2521</v>
      </c>
      <c r="P1810" s="1"/>
      <c r="Q1810" s="33"/>
      <c r="R1810" s="112" t="s">
        <v>157</v>
      </c>
      <c r="S1810" s="7" t="str">
        <f>EMENTARIO[[#This Row],[NR]]&amp;" - "&amp;EMENTARIO[[#This Row],[Especificação]]</f>
        <v>1.3.2.1.05.0.3 - Juros de Títulos de Renda - Dívida Ativa</v>
      </c>
    </row>
    <row r="1811" spans="2:19" ht="30" x14ac:dyDescent="0.25">
      <c r="B1811" s="128"/>
      <c r="C1811" s="19" t="s">
        <v>1513</v>
      </c>
      <c r="D1811" s="19" t="s">
        <v>1514</v>
      </c>
      <c r="E1811" s="19" t="s">
        <v>1522</v>
      </c>
      <c r="F1811" s="19" t="s">
        <v>1513</v>
      </c>
      <c r="G1811" s="19" t="s">
        <v>1528</v>
      </c>
      <c r="H1811" s="19" t="s">
        <v>1516</v>
      </c>
      <c r="I1811" s="19" t="s">
        <v>1523</v>
      </c>
      <c r="J1811" s="19" t="s">
        <v>10215</v>
      </c>
      <c r="K1811" s="21" t="s">
        <v>5803</v>
      </c>
      <c r="L1811" s="19" t="str">
        <f t="shared" si="56"/>
        <v>A</v>
      </c>
      <c r="M1811" s="19">
        <f t="shared" si="57"/>
        <v>7</v>
      </c>
      <c r="N1811" s="20" t="s">
        <v>51</v>
      </c>
      <c r="O1811" s="1" t="s">
        <v>2521</v>
      </c>
      <c r="P1811" s="1"/>
      <c r="Q1811" s="33"/>
      <c r="R1811" s="112" t="s">
        <v>157</v>
      </c>
      <c r="S1811" s="7" t="str">
        <f>EMENTARIO[[#This Row],[NR]]&amp;" - "&amp;EMENTARIO[[#This Row],[Especificação]]</f>
        <v>1.3.2.1.05.0.4 - Juros de Títulos de Renda - Dívida Ativa - Multas e Juros de Mora da Dívida Ativa</v>
      </c>
    </row>
    <row r="1812" spans="2:19" x14ac:dyDescent="0.25">
      <c r="B1812" s="128"/>
      <c r="C1812" s="19" t="s">
        <v>1513</v>
      </c>
      <c r="D1812" s="19" t="s">
        <v>1514</v>
      </c>
      <c r="E1812" s="19" t="s">
        <v>1522</v>
      </c>
      <c r="F1812" s="19" t="s">
        <v>1513</v>
      </c>
      <c r="G1812" s="19" t="s">
        <v>1528</v>
      </c>
      <c r="H1812" s="19" t="s">
        <v>1516</v>
      </c>
      <c r="I1812" s="19" t="s">
        <v>1524</v>
      </c>
      <c r="J1812" s="19" t="s">
        <v>10216</v>
      </c>
      <c r="K1812" s="21" t="s">
        <v>5804</v>
      </c>
      <c r="L1812" s="19" t="str">
        <f t="shared" si="56"/>
        <v>A</v>
      </c>
      <c r="M1812" s="19">
        <f t="shared" si="57"/>
        <v>7</v>
      </c>
      <c r="N1812" s="20" t="s">
        <v>45</v>
      </c>
      <c r="O1812" s="1" t="s">
        <v>2521</v>
      </c>
      <c r="P1812" s="1"/>
      <c r="Q1812" s="33"/>
      <c r="R1812" s="112" t="s">
        <v>157</v>
      </c>
      <c r="S1812" s="7" t="str">
        <f>EMENTARIO[[#This Row],[NR]]&amp;" - "&amp;EMENTARIO[[#This Row],[Especificação]]</f>
        <v>1.3.2.1.05.0.5 - Juros de Títulos de Renda - Multas</v>
      </c>
    </row>
    <row r="1813" spans="2:19" x14ac:dyDescent="0.25">
      <c r="B1813" s="128"/>
      <c r="C1813" s="19" t="s">
        <v>1513</v>
      </c>
      <c r="D1813" s="19" t="s">
        <v>1514</v>
      </c>
      <c r="E1813" s="19" t="s">
        <v>1522</v>
      </c>
      <c r="F1813" s="19" t="s">
        <v>1513</v>
      </c>
      <c r="G1813" s="19" t="s">
        <v>1528</v>
      </c>
      <c r="H1813" s="19" t="s">
        <v>1516</v>
      </c>
      <c r="I1813" s="19" t="s">
        <v>1518</v>
      </c>
      <c r="J1813" s="19" t="s">
        <v>10217</v>
      </c>
      <c r="K1813" s="21" t="s">
        <v>5805</v>
      </c>
      <c r="L1813" s="19" t="str">
        <f t="shared" si="56"/>
        <v>A</v>
      </c>
      <c r="M1813" s="19">
        <f t="shared" si="57"/>
        <v>7</v>
      </c>
      <c r="N1813" s="20" t="s">
        <v>45</v>
      </c>
      <c r="O1813" s="1" t="s">
        <v>2521</v>
      </c>
      <c r="P1813" s="1"/>
      <c r="Q1813" s="33"/>
      <c r="R1813" s="112" t="s">
        <v>157</v>
      </c>
      <c r="S1813" s="7" t="str">
        <f>EMENTARIO[[#This Row],[NR]]&amp;" - "&amp;EMENTARIO[[#This Row],[Especificação]]</f>
        <v>1.3.2.1.05.0.6 - Juros de Títulos de Renda - Juros de Mora</v>
      </c>
    </row>
    <row r="1814" spans="2:19" x14ac:dyDescent="0.25">
      <c r="B1814" s="128"/>
      <c r="C1814" s="19" t="s">
        <v>1513</v>
      </c>
      <c r="D1814" s="19" t="s">
        <v>1514</v>
      </c>
      <c r="E1814" s="19" t="s">
        <v>1522</v>
      </c>
      <c r="F1814" s="19" t="s">
        <v>1513</v>
      </c>
      <c r="G1814" s="19" t="s">
        <v>1528</v>
      </c>
      <c r="H1814" s="19" t="s">
        <v>1516</v>
      </c>
      <c r="I1814" s="19" t="s">
        <v>1520</v>
      </c>
      <c r="J1814" s="19" t="s">
        <v>10218</v>
      </c>
      <c r="K1814" s="21" t="s">
        <v>5806</v>
      </c>
      <c r="L1814" s="19" t="str">
        <f t="shared" si="56"/>
        <v>A</v>
      </c>
      <c r="M1814" s="19">
        <f t="shared" si="57"/>
        <v>7</v>
      </c>
      <c r="N1814" s="20" t="s">
        <v>55</v>
      </c>
      <c r="O1814" s="1" t="s">
        <v>2521</v>
      </c>
      <c r="P1814" s="1"/>
      <c r="Q1814" s="33"/>
      <c r="R1814" s="112" t="s">
        <v>157</v>
      </c>
      <c r="S1814" s="7" t="str">
        <f>EMENTARIO[[#This Row],[NR]]&amp;" - "&amp;EMENTARIO[[#This Row],[Especificação]]</f>
        <v>1.3.2.1.05.0.7 - Juros de Títulos de Renda - Dívida Ativa - Multas da Dívida Ativa</v>
      </c>
    </row>
    <row r="1815" spans="2:19" x14ac:dyDescent="0.25">
      <c r="B1815" s="128"/>
      <c r="C1815" s="19" t="s">
        <v>1513</v>
      </c>
      <c r="D1815" s="19" t="s">
        <v>1514</v>
      </c>
      <c r="E1815" s="19" t="s">
        <v>1522</v>
      </c>
      <c r="F1815" s="19" t="s">
        <v>1513</v>
      </c>
      <c r="G1815" s="19" t="s">
        <v>1528</v>
      </c>
      <c r="H1815" s="19" t="s">
        <v>1516</v>
      </c>
      <c r="I1815" s="19" t="s">
        <v>1521</v>
      </c>
      <c r="J1815" s="19" t="s">
        <v>10219</v>
      </c>
      <c r="K1815" s="21" t="s">
        <v>5807</v>
      </c>
      <c r="L1815" s="19" t="str">
        <f t="shared" si="56"/>
        <v>A</v>
      </c>
      <c r="M1815" s="19">
        <f t="shared" si="57"/>
        <v>7</v>
      </c>
      <c r="N1815" s="20" t="s">
        <v>55</v>
      </c>
      <c r="O1815" s="1" t="s">
        <v>2521</v>
      </c>
      <c r="P1815" s="1"/>
      <c r="Q1815" s="33"/>
      <c r="R1815" s="112" t="s">
        <v>157</v>
      </c>
      <c r="S1815" s="7" t="str">
        <f>EMENTARIO[[#This Row],[NR]]&amp;" - "&amp;EMENTARIO[[#This Row],[Especificação]]</f>
        <v>1.3.2.1.05.0.8 - Juros de Títulos de Renda - Juros de Mora da Dívida Ativa</v>
      </c>
    </row>
    <row r="1816" spans="2:19" ht="60" x14ac:dyDescent="0.25">
      <c r="B1816" s="128"/>
      <c r="C1816" s="19" t="s">
        <v>1513</v>
      </c>
      <c r="D1816" s="19" t="s">
        <v>1514</v>
      </c>
      <c r="E1816" s="19" t="s">
        <v>1522</v>
      </c>
      <c r="F1816" s="19" t="s">
        <v>1513</v>
      </c>
      <c r="G1816" s="19" t="s">
        <v>1530</v>
      </c>
      <c r="H1816" s="19" t="s">
        <v>1516</v>
      </c>
      <c r="I1816" s="19" t="s">
        <v>1516</v>
      </c>
      <c r="J1816" s="19" t="s">
        <v>10220</v>
      </c>
      <c r="K1816" s="21" t="s">
        <v>218</v>
      </c>
      <c r="L1816" s="19" t="str">
        <f t="shared" si="56"/>
        <v>S</v>
      </c>
      <c r="M1816" s="19">
        <f t="shared" si="57"/>
        <v>5</v>
      </c>
      <c r="N1816" s="20" t="s">
        <v>55</v>
      </c>
      <c r="O1816" s="1" t="s">
        <v>219</v>
      </c>
      <c r="P1816" s="1"/>
      <c r="Q1816" s="33"/>
      <c r="R1816" s="112" t="s">
        <v>157</v>
      </c>
      <c r="S1816" s="7" t="str">
        <f>EMENTARIO[[#This Row],[NR]]&amp;" - "&amp;EMENTARIO[[#This Row],[Especificação]]</f>
        <v>1.3.2.1.06.0.0 - Juros sobre o Capital Próprio</v>
      </c>
    </row>
    <row r="1817" spans="2:19" x14ac:dyDescent="0.25">
      <c r="B1817" s="128"/>
      <c r="C1817" s="19" t="s">
        <v>1513</v>
      </c>
      <c r="D1817" s="19" t="s">
        <v>1514</v>
      </c>
      <c r="E1817" s="19" t="s">
        <v>1522</v>
      </c>
      <c r="F1817" s="19" t="s">
        <v>1513</v>
      </c>
      <c r="G1817" s="19" t="s">
        <v>1530</v>
      </c>
      <c r="H1817" s="19" t="s">
        <v>1516</v>
      </c>
      <c r="I1817" s="19" t="s">
        <v>1513</v>
      </c>
      <c r="J1817" s="19" t="s">
        <v>10221</v>
      </c>
      <c r="K1817" s="21" t="s">
        <v>1143</v>
      </c>
      <c r="L1817" s="19" t="str">
        <f t="shared" si="56"/>
        <v>A</v>
      </c>
      <c r="M1817" s="19">
        <f t="shared" si="57"/>
        <v>7</v>
      </c>
      <c r="N1817" s="20" t="s">
        <v>55</v>
      </c>
      <c r="O1817" s="1" t="s">
        <v>2521</v>
      </c>
      <c r="P1817" s="1"/>
      <c r="Q1817" s="33"/>
      <c r="R1817" s="112" t="s">
        <v>157</v>
      </c>
      <c r="S1817" s="7" t="str">
        <f>EMENTARIO[[#This Row],[NR]]&amp;" - "&amp;EMENTARIO[[#This Row],[Especificação]]</f>
        <v>1.3.2.1.06.0.1 - Juros sobre o Capital Próprio - Principal</v>
      </c>
    </row>
    <row r="1818" spans="2:19" x14ac:dyDescent="0.25">
      <c r="B1818" s="128"/>
      <c r="C1818" s="19" t="s">
        <v>1513</v>
      </c>
      <c r="D1818" s="19" t="s">
        <v>1514</v>
      </c>
      <c r="E1818" s="19" t="s">
        <v>1522</v>
      </c>
      <c r="F1818" s="19" t="s">
        <v>1513</v>
      </c>
      <c r="G1818" s="19" t="s">
        <v>1530</v>
      </c>
      <c r="H1818" s="19" t="s">
        <v>1516</v>
      </c>
      <c r="I1818" s="19" t="s">
        <v>1522</v>
      </c>
      <c r="J1818" s="19" t="s">
        <v>10222</v>
      </c>
      <c r="K1818" s="21" t="s">
        <v>5808</v>
      </c>
      <c r="L1818" s="19" t="str">
        <f t="shared" si="56"/>
        <v>A</v>
      </c>
      <c r="M1818" s="19">
        <f t="shared" si="57"/>
        <v>7</v>
      </c>
      <c r="N1818" s="20" t="s">
        <v>51</v>
      </c>
      <c r="O1818" s="1" t="s">
        <v>2521</v>
      </c>
      <c r="P1818" s="1"/>
      <c r="Q1818" s="33"/>
      <c r="R1818" s="112" t="s">
        <v>157</v>
      </c>
      <c r="S1818" s="7" t="str">
        <f>EMENTARIO[[#This Row],[NR]]&amp;" - "&amp;EMENTARIO[[#This Row],[Especificação]]</f>
        <v>1.3.2.1.06.0.2 - Juros sobre o Capital Próprio - Multas e Juros de Mora</v>
      </c>
    </row>
    <row r="1819" spans="2:19" x14ac:dyDescent="0.25">
      <c r="B1819" s="128"/>
      <c r="C1819" s="19" t="s">
        <v>1513</v>
      </c>
      <c r="D1819" s="19" t="s">
        <v>1514</v>
      </c>
      <c r="E1819" s="19" t="s">
        <v>1522</v>
      </c>
      <c r="F1819" s="19" t="s">
        <v>1513</v>
      </c>
      <c r="G1819" s="19" t="s">
        <v>1530</v>
      </c>
      <c r="H1819" s="19" t="s">
        <v>1516</v>
      </c>
      <c r="I1819" s="19" t="s">
        <v>1514</v>
      </c>
      <c r="J1819" s="19" t="s">
        <v>10223</v>
      </c>
      <c r="K1819" s="21" t="s">
        <v>5809</v>
      </c>
      <c r="L1819" s="19" t="str">
        <f t="shared" si="56"/>
        <v>A</v>
      </c>
      <c r="M1819" s="19">
        <f t="shared" si="57"/>
        <v>7</v>
      </c>
      <c r="N1819" s="20" t="s">
        <v>51</v>
      </c>
      <c r="O1819" s="1" t="s">
        <v>2521</v>
      </c>
      <c r="P1819" s="1"/>
      <c r="Q1819" s="33"/>
      <c r="R1819" s="112" t="s">
        <v>157</v>
      </c>
      <c r="S1819" s="7" t="str">
        <f>EMENTARIO[[#This Row],[NR]]&amp;" - "&amp;EMENTARIO[[#This Row],[Especificação]]</f>
        <v>1.3.2.1.06.0.3 - Juros sobre o Capital Próprio - Dívida Ativa</v>
      </c>
    </row>
    <row r="1820" spans="2:19" ht="30" x14ac:dyDescent="0.25">
      <c r="B1820" s="128"/>
      <c r="C1820" s="19" t="s">
        <v>1513</v>
      </c>
      <c r="D1820" s="19" t="s">
        <v>1514</v>
      </c>
      <c r="E1820" s="19" t="s">
        <v>1522</v>
      </c>
      <c r="F1820" s="19" t="s">
        <v>1513</v>
      </c>
      <c r="G1820" s="19" t="s">
        <v>1530</v>
      </c>
      <c r="H1820" s="19" t="s">
        <v>1516</v>
      </c>
      <c r="I1820" s="19" t="s">
        <v>1523</v>
      </c>
      <c r="J1820" s="19" t="s">
        <v>10224</v>
      </c>
      <c r="K1820" s="21" t="s">
        <v>5810</v>
      </c>
      <c r="L1820" s="19" t="str">
        <f t="shared" si="56"/>
        <v>A</v>
      </c>
      <c r="M1820" s="19">
        <f t="shared" si="57"/>
        <v>7</v>
      </c>
      <c r="N1820" s="20" t="s">
        <v>45</v>
      </c>
      <c r="O1820" s="1" t="s">
        <v>2521</v>
      </c>
      <c r="P1820" s="1"/>
      <c r="Q1820" s="33"/>
      <c r="R1820" s="112" t="s">
        <v>157</v>
      </c>
      <c r="S1820" s="7" t="str">
        <f>EMENTARIO[[#This Row],[NR]]&amp;" - "&amp;EMENTARIO[[#This Row],[Especificação]]</f>
        <v>1.3.2.1.06.0.4 - Juros sobre o Capital Próprio - Dívida Ativa - Multas e Juros de Mora da Dívida Ativa</v>
      </c>
    </row>
    <row r="1821" spans="2:19" x14ac:dyDescent="0.25">
      <c r="B1821" s="128"/>
      <c r="C1821" s="19" t="s">
        <v>1513</v>
      </c>
      <c r="D1821" s="19" t="s">
        <v>1514</v>
      </c>
      <c r="E1821" s="19" t="s">
        <v>1522</v>
      </c>
      <c r="F1821" s="19" t="s">
        <v>1513</v>
      </c>
      <c r="G1821" s="19" t="s">
        <v>1530</v>
      </c>
      <c r="H1821" s="19" t="s">
        <v>1516</v>
      </c>
      <c r="I1821" s="19" t="s">
        <v>1524</v>
      </c>
      <c r="J1821" s="19" t="s">
        <v>10225</v>
      </c>
      <c r="K1821" s="21" t="s">
        <v>5811</v>
      </c>
      <c r="L1821" s="19" t="str">
        <f t="shared" si="56"/>
        <v>A</v>
      </c>
      <c r="M1821" s="19">
        <f t="shared" si="57"/>
        <v>7</v>
      </c>
      <c r="N1821" s="20" t="s">
        <v>51</v>
      </c>
      <c r="O1821" s="1" t="s">
        <v>2521</v>
      </c>
      <c r="P1821" s="1"/>
      <c r="Q1821" s="33"/>
      <c r="R1821" s="112" t="s">
        <v>157</v>
      </c>
      <c r="S1821" s="7" t="str">
        <f>EMENTARIO[[#This Row],[NR]]&amp;" - "&amp;EMENTARIO[[#This Row],[Especificação]]</f>
        <v>1.3.2.1.06.0.5 - Juros sobre o Capital Próprio - Multas</v>
      </c>
    </row>
    <row r="1822" spans="2:19" x14ac:dyDescent="0.25">
      <c r="B1822" s="128"/>
      <c r="C1822" s="19" t="s">
        <v>1513</v>
      </c>
      <c r="D1822" s="19" t="s">
        <v>1514</v>
      </c>
      <c r="E1822" s="19" t="s">
        <v>1522</v>
      </c>
      <c r="F1822" s="19" t="s">
        <v>1513</v>
      </c>
      <c r="G1822" s="19" t="s">
        <v>1530</v>
      </c>
      <c r="H1822" s="19" t="s">
        <v>1516</v>
      </c>
      <c r="I1822" s="19" t="s">
        <v>1518</v>
      </c>
      <c r="J1822" s="19" t="s">
        <v>10226</v>
      </c>
      <c r="K1822" s="21" t="s">
        <v>5812</v>
      </c>
      <c r="L1822" s="19" t="str">
        <f t="shared" si="56"/>
        <v>A</v>
      </c>
      <c r="M1822" s="19">
        <f t="shared" si="57"/>
        <v>7</v>
      </c>
      <c r="N1822" s="20" t="s">
        <v>51</v>
      </c>
      <c r="O1822" s="1" t="s">
        <v>2521</v>
      </c>
      <c r="P1822" s="1"/>
      <c r="Q1822" s="33"/>
      <c r="R1822" s="112" t="s">
        <v>157</v>
      </c>
      <c r="S1822" s="7" t="str">
        <f>EMENTARIO[[#This Row],[NR]]&amp;" - "&amp;EMENTARIO[[#This Row],[Especificação]]</f>
        <v>1.3.2.1.06.0.6 - Juros sobre o Capital Próprio - Juros de Mora</v>
      </c>
    </row>
    <row r="1823" spans="2:19" x14ac:dyDescent="0.25">
      <c r="B1823" s="128"/>
      <c r="C1823" s="19" t="s">
        <v>1513</v>
      </c>
      <c r="D1823" s="19" t="s">
        <v>1514</v>
      </c>
      <c r="E1823" s="19" t="s">
        <v>1522</v>
      </c>
      <c r="F1823" s="19" t="s">
        <v>1513</v>
      </c>
      <c r="G1823" s="19" t="s">
        <v>1530</v>
      </c>
      <c r="H1823" s="19" t="s">
        <v>1516</v>
      </c>
      <c r="I1823" s="19" t="s">
        <v>1520</v>
      </c>
      <c r="J1823" s="19" t="s">
        <v>10227</v>
      </c>
      <c r="K1823" s="21" t="s">
        <v>5813</v>
      </c>
      <c r="L1823" s="19" t="str">
        <f t="shared" si="56"/>
        <v>A</v>
      </c>
      <c r="M1823" s="19">
        <f t="shared" si="57"/>
        <v>7</v>
      </c>
      <c r="N1823" s="20" t="s">
        <v>45</v>
      </c>
      <c r="O1823" s="1" t="s">
        <v>2521</v>
      </c>
      <c r="P1823" s="1"/>
      <c r="Q1823" s="33"/>
      <c r="R1823" s="112" t="s">
        <v>157</v>
      </c>
      <c r="S1823" s="7" t="str">
        <f>EMENTARIO[[#This Row],[NR]]&amp;" - "&amp;EMENTARIO[[#This Row],[Especificação]]</f>
        <v>1.3.2.1.06.0.7 - Juros sobre o Capital Próprio - Dívida Ativa - Multas da Dívida Ativa</v>
      </c>
    </row>
    <row r="1824" spans="2:19" x14ac:dyDescent="0.25">
      <c r="B1824" s="128"/>
      <c r="C1824" s="19" t="s">
        <v>1513</v>
      </c>
      <c r="D1824" s="19" t="s">
        <v>1514</v>
      </c>
      <c r="E1824" s="19" t="s">
        <v>1522</v>
      </c>
      <c r="F1824" s="19" t="s">
        <v>1513</v>
      </c>
      <c r="G1824" s="19" t="s">
        <v>1530</v>
      </c>
      <c r="H1824" s="19" t="s">
        <v>1516</v>
      </c>
      <c r="I1824" s="19" t="s">
        <v>1521</v>
      </c>
      <c r="J1824" s="19" t="s">
        <v>10228</v>
      </c>
      <c r="K1824" s="21" t="s">
        <v>5814</v>
      </c>
      <c r="L1824" s="19" t="str">
        <f t="shared" si="56"/>
        <v>A</v>
      </c>
      <c r="M1824" s="19">
        <f t="shared" si="57"/>
        <v>7</v>
      </c>
      <c r="N1824" s="20" t="s">
        <v>51</v>
      </c>
      <c r="O1824" s="1" t="s">
        <v>2521</v>
      </c>
      <c r="P1824" s="1"/>
      <c r="Q1824" s="33"/>
      <c r="R1824" s="112" t="s">
        <v>157</v>
      </c>
      <c r="S1824" s="7" t="str">
        <f>EMENTARIO[[#This Row],[NR]]&amp;" - "&amp;EMENTARIO[[#This Row],[Especificação]]</f>
        <v>1.3.2.1.06.0.8 - Juros sobre o Capital Próprio - Juros de Mora da Dívida Ativa</v>
      </c>
    </row>
    <row r="1825" spans="2:19" x14ac:dyDescent="0.25">
      <c r="B1825" s="128"/>
      <c r="C1825" s="19" t="s">
        <v>1513</v>
      </c>
      <c r="D1825" s="19" t="s">
        <v>1514</v>
      </c>
      <c r="E1825" s="19" t="s">
        <v>1522</v>
      </c>
      <c r="F1825" s="19" t="s">
        <v>1522</v>
      </c>
      <c r="G1825" s="19" t="s">
        <v>1519</v>
      </c>
      <c r="H1825" s="19" t="s">
        <v>1516</v>
      </c>
      <c r="I1825" s="19" t="s">
        <v>1516</v>
      </c>
      <c r="J1825" s="19" t="s">
        <v>10229</v>
      </c>
      <c r="K1825" s="21" t="s">
        <v>220</v>
      </c>
      <c r="L1825" s="19" t="str">
        <f t="shared" si="56"/>
        <v>S</v>
      </c>
      <c r="M1825" s="19">
        <f t="shared" si="57"/>
        <v>4</v>
      </c>
      <c r="N1825" s="20" t="s">
        <v>51</v>
      </c>
      <c r="O1825" s="1" t="s">
        <v>221</v>
      </c>
      <c r="P1825" s="1"/>
      <c r="Q1825" s="33"/>
      <c r="R1825" s="112" t="s">
        <v>157</v>
      </c>
      <c r="S1825" s="7" t="str">
        <f>EMENTARIO[[#This Row],[NR]]&amp;" - "&amp;EMENTARIO[[#This Row],[Especificação]]</f>
        <v>1.3.2.2.00.0.0 - Dividendos</v>
      </c>
    </row>
    <row r="1826" spans="2:19" x14ac:dyDescent="0.25">
      <c r="B1826" s="128"/>
      <c r="C1826" s="19" t="s">
        <v>1513</v>
      </c>
      <c r="D1826" s="19" t="s">
        <v>1514</v>
      </c>
      <c r="E1826" s="19" t="s">
        <v>1522</v>
      </c>
      <c r="F1826" s="19" t="s">
        <v>1522</v>
      </c>
      <c r="G1826" s="19" t="s">
        <v>1515</v>
      </c>
      <c r="H1826" s="19" t="s">
        <v>1516</v>
      </c>
      <c r="I1826" s="19" t="s">
        <v>1516</v>
      </c>
      <c r="J1826" s="19" t="s">
        <v>10230</v>
      </c>
      <c r="K1826" s="21" t="s">
        <v>220</v>
      </c>
      <c r="L1826" s="19" t="str">
        <f t="shared" si="56"/>
        <v>S</v>
      </c>
      <c r="M1826" s="19">
        <f t="shared" si="57"/>
        <v>5</v>
      </c>
      <c r="N1826" s="20" t="s">
        <v>45</v>
      </c>
      <c r="O1826" s="1" t="s">
        <v>222</v>
      </c>
      <c r="P1826" s="1"/>
      <c r="Q1826" s="33"/>
      <c r="R1826" s="112" t="s">
        <v>157</v>
      </c>
      <c r="S1826" s="7" t="str">
        <f>EMENTARIO[[#This Row],[NR]]&amp;" - "&amp;EMENTARIO[[#This Row],[Especificação]]</f>
        <v>1.3.2.2.01.0.0 - Dividendos</v>
      </c>
    </row>
    <row r="1827" spans="2:19" x14ac:dyDescent="0.25">
      <c r="B1827" s="128"/>
      <c r="C1827" s="19" t="s">
        <v>1513</v>
      </c>
      <c r="D1827" s="19" t="s">
        <v>1514</v>
      </c>
      <c r="E1827" s="19" t="s">
        <v>1522</v>
      </c>
      <c r="F1827" s="19" t="s">
        <v>1522</v>
      </c>
      <c r="G1827" s="19" t="s">
        <v>1515</v>
      </c>
      <c r="H1827" s="19" t="s">
        <v>1516</v>
      </c>
      <c r="I1827" s="19" t="s">
        <v>1513</v>
      </c>
      <c r="J1827" s="19" t="s">
        <v>10231</v>
      </c>
      <c r="K1827" s="21" t="s">
        <v>1144</v>
      </c>
      <c r="L1827" s="19" t="str">
        <f t="shared" si="56"/>
        <v>A</v>
      </c>
      <c r="M1827" s="19">
        <f t="shared" si="57"/>
        <v>7</v>
      </c>
      <c r="N1827" s="20" t="s">
        <v>45</v>
      </c>
      <c r="O1827" s="1" t="s">
        <v>2521</v>
      </c>
      <c r="P1827" s="1"/>
      <c r="Q1827" s="33"/>
      <c r="R1827" s="112" t="s">
        <v>157</v>
      </c>
      <c r="S1827" s="7" t="str">
        <f>EMENTARIO[[#This Row],[NR]]&amp;" - "&amp;EMENTARIO[[#This Row],[Especificação]]</f>
        <v>1.3.2.2.01.0.1 - Dividendos - Principal</v>
      </c>
    </row>
    <row r="1828" spans="2:19" x14ac:dyDescent="0.25">
      <c r="B1828" s="128"/>
      <c r="C1828" s="19" t="s">
        <v>1513</v>
      </c>
      <c r="D1828" s="19" t="s">
        <v>1514</v>
      </c>
      <c r="E1828" s="19" t="s">
        <v>1522</v>
      </c>
      <c r="F1828" s="19" t="s">
        <v>1522</v>
      </c>
      <c r="G1828" s="19" t="s">
        <v>1515</v>
      </c>
      <c r="H1828" s="19" t="s">
        <v>1516</v>
      </c>
      <c r="I1828" s="19" t="s">
        <v>1522</v>
      </c>
      <c r="J1828" s="19" t="s">
        <v>10232</v>
      </c>
      <c r="K1828" s="21" t="s">
        <v>5815</v>
      </c>
      <c r="L1828" s="19" t="str">
        <f t="shared" si="56"/>
        <v>A</v>
      </c>
      <c r="M1828" s="19">
        <f t="shared" si="57"/>
        <v>7</v>
      </c>
      <c r="N1828" s="20" t="s">
        <v>45</v>
      </c>
      <c r="O1828" s="1" t="s">
        <v>2521</v>
      </c>
      <c r="P1828" s="1"/>
      <c r="Q1828" s="33"/>
      <c r="R1828" s="112" t="s">
        <v>157</v>
      </c>
      <c r="S1828" s="7" t="str">
        <f>EMENTARIO[[#This Row],[NR]]&amp;" - "&amp;EMENTARIO[[#This Row],[Especificação]]</f>
        <v>1.3.2.2.01.0.2 - Dividendos - Multas e Juros de Mora</v>
      </c>
    </row>
    <row r="1829" spans="2:19" x14ac:dyDescent="0.25">
      <c r="B1829" s="128"/>
      <c r="C1829" s="19" t="s">
        <v>1513</v>
      </c>
      <c r="D1829" s="19" t="s">
        <v>1514</v>
      </c>
      <c r="E1829" s="19" t="s">
        <v>1522</v>
      </c>
      <c r="F1829" s="19" t="s">
        <v>1522</v>
      </c>
      <c r="G1829" s="19" t="s">
        <v>1515</v>
      </c>
      <c r="H1829" s="19" t="s">
        <v>1516</v>
      </c>
      <c r="I1829" s="19" t="s">
        <v>1514</v>
      </c>
      <c r="J1829" s="19" t="s">
        <v>10233</v>
      </c>
      <c r="K1829" s="21" t="s">
        <v>5816</v>
      </c>
      <c r="L1829" s="19" t="str">
        <f t="shared" si="56"/>
        <v>A</v>
      </c>
      <c r="M1829" s="19">
        <f t="shared" si="57"/>
        <v>7</v>
      </c>
      <c r="N1829" s="20" t="s">
        <v>51</v>
      </c>
      <c r="O1829" s="1" t="s">
        <v>2521</v>
      </c>
      <c r="P1829" s="1"/>
      <c r="Q1829" s="33"/>
      <c r="R1829" s="112" t="s">
        <v>157</v>
      </c>
      <c r="S1829" s="7" t="str">
        <f>EMENTARIO[[#This Row],[NR]]&amp;" - "&amp;EMENTARIO[[#This Row],[Especificação]]</f>
        <v>1.3.2.2.01.0.3 - Dividendos - Dívida Ativa</v>
      </c>
    </row>
    <row r="1830" spans="2:19" x14ac:dyDescent="0.25">
      <c r="B1830" s="128"/>
      <c r="C1830" s="19" t="s">
        <v>1513</v>
      </c>
      <c r="D1830" s="19" t="s">
        <v>1514</v>
      </c>
      <c r="E1830" s="19" t="s">
        <v>1522</v>
      </c>
      <c r="F1830" s="19" t="s">
        <v>1522</v>
      </c>
      <c r="G1830" s="19" t="s">
        <v>1515</v>
      </c>
      <c r="H1830" s="19" t="s">
        <v>1516</v>
      </c>
      <c r="I1830" s="19" t="s">
        <v>1523</v>
      </c>
      <c r="J1830" s="19" t="s">
        <v>10234</v>
      </c>
      <c r="K1830" s="21" t="s">
        <v>5817</v>
      </c>
      <c r="L1830" s="19" t="str">
        <f t="shared" si="56"/>
        <v>A</v>
      </c>
      <c r="M1830" s="19">
        <f t="shared" si="57"/>
        <v>7</v>
      </c>
      <c r="N1830" s="20" t="s">
        <v>51</v>
      </c>
      <c r="O1830" s="1" t="s">
        <v>2521</v>
      </c>
      <c r="P1830" s="1"/>
      <c r="Q1830" s="33"/>
      <c r="R1830" s="112" t="s">
        <v>157</v>
      </c>
      <c r="S1830" s="7" t="str">
        <f>EMENTARIO[[#This Row],[NR]]&amp;" - "&amp;EMENTARIO[[#This Row],[Especificação]]</f>
        <v>1.3.2.2.01.0.4 - Dividendos - Dívida Ativa - Multas e Juros de Mora da Dívida Ativa</v>
      </c>
    </row>
    <row r="1831" spans="2:19" x14ac:dyDescent="0.25">
      <c r="B1831" s="128"/>
      <c r="C1831" s="19" t="s">
        <v>1513</v>
      </c>
      <c r="D1831" s="19" t="s">
        <v>1514</v>
      </c>
      <c r="E1831" s="19" t="s">
        <v>1522</v>
      </c>
      <c r="F1831" s="19" t="s">
        <v>1522</v>
      </c>
      <c r="G1831" s="19" t="s">
        <v>1515</v>
      </c>
      <c r="H1831" s="19" t="s">
        <v>1516</v>
      </c>
      <c r="I1831" s="19" t="s">
        <v>1524</v>
      </c>
      <c r="J1831" s="19" t="s">
        <v>10235</v>
      </c>
      <c r="K1831" s="21" t="s">
        <v>5818</v>
      </c>
      <c r="L1831" s="19" t="str">
        <f t="shared" si="56"/>
        <v>A</v>
      </c>
      <c r="M1831" s="19">
        <f t="shared" si="57"/>
        <v>7</v>
      </c>
      <c r="N1831" s="20" t="s">
        <v>45</v>
      </c>
      <c r="O1831" s="1" t="s">
        <v>2521</v>
      </c>
      <c r="P1831" s="1"/>
      <c r="Q1831" s="33"/>
      <c r="R1831" s="112" t="s">
        <v>157</v>
      </c>
      <c r="S1831" s="7" t="str">
        <f>EMENTARIO[[#This Row],[NR]]&amp;" - "&amp;EMENTARIO[[#This Row],[Especificação]]</f>
        <v>1.3.2.2.01.0.5 - Dividendos - Multas</v>
      </c>
    </row>
    <row r="1832" spans="2:19" x14ac:dyDescent="0.25">
      <c r="B1832" s="128"/>
      <c r="C1832" s="19" t="s">
        <v>1513</v>
      </c>
      <c r="D1832" s="19" t="s">
        <v>1514</v>
      </c>
      <c r="E1832" s="19" t="s">
        <v>1522</v>
      </c>
      <c r="F1832" s="19" t="s">
        <v>1522</v>
      </c>
      <c r="G1832" s="19" t="s">
        <v>1515</v>
      </c>
      <c r="H1832" s="19" t="s">
        <v>1516</v>
      </c>
      <c r="I1832" s="19" t="s">
        <v>1518</v>
      </c>
      <c r="J1832" s="19" t="s">
        <v>10236</v>
      </c>
      <c r="K1832" s="21" t="s">
        <v>5819</v>
      </c>
      <c r="L1832" s="19" t="str">
        <f t="shared" si="56"/>
        <v>A</v>
      </c>
      <c r="M1832" s="19">
        <f t="shared" si="57"/>
        <v>7</v>
      </c>
      <c r="N1832" s="20" t="s">
        <v>45</v>
      </c>
      <c r="O1832" s="1" t="s">
        <v>2521</v>
      </c>
      <c r="P1832" s="1"/>
      <c r="Q1832" s="33"/>
      <c r="R1832" s="112" t="s">
        <v>157</v>
      </c>
      <c r="S1832" s="7" t="str">
        <f>EMENTARIO[[#This Row],[NR]]&amp;" - "&amp;EMENTARIO[[#This Row],[Especificação]]</f>
        <v>1.3.2.2.01.0.6 - Dividendos - Juros de Mora</v>
      </c>
    </row>
    <row r="1833" spans="2:19" x14ac:dyDescent="0.25">
      <c r="B1833" s="128"/>
      <c r="C1833" s="19" t="s">
        <v>1513</v>
      </c>
      <c r="D1833" s="19" t="s">
        <v>1514</v>
      </c>
      <c r="E1833" s="19" t="s">
        <v>1522</v>
      </c>
      <c r="F1833" s="19" t="s">
        <v>1522</v>
      </c>
      <c r="G1833" s="19" t="s">
        <v>1515</v>
      </c>
      <c r="H1833" s="19" t="s">
        <v>1516</v>
      </c>
      <c r="I1833" s="19" t="s">
        <v>1520</v>
      </c>
      <c r="J1833" s="19" t="s">
        <v>10237</v>
      </c>
      <c r="K1833" s="21" t="s">
        <v>5820</v>
      </c>
      <c r="L1833" s="19" t="str">
        <f t="shared" si="56"/>
        <v>A</v>
      </c>
      <c r="M1833" s="19">
        <f t="shared" si="57"/>
        <v>7</v>
      </c>
      <c r="N1833" s="20" t="s">
        <v>51</v>
      </c>
      <c r="O1833" s="1" t="s">
        <v>2521</v>
      </c>
      <c r="P1833" s="1"/>
      <c r="Q1833" s="33"/>
      <c r="R1833" s="112" t="s">
        <v>157</v>
      </c>
      <c r="S1833" s="7" t="str">
        <f>EMENTARIO[[#This Row],[NR]]&amp;" - "&amp;EMENTARIO[[#This Row],[Especificação]]</f>
        <v>1.3.2.2.01.0.7 - Dividendos - Dívida Ativa - Multas da Dívida Ativa</v>
      </c>
    </row>
    <row r="1834" spans="2:19" x14ac:dyDescent="0.25">
      <c r="B1834" s="128"/>
      <c r="C1834" s="19" t="s">
        <v>1513</v>
      </c>
      <c r="D1834" s="19" t="s">
        <v>1514</v>
      </c>
      <c r="E1834" s="19" t="s">
        <v>1522</v>
      </c>
      <c r="F1834" s="19" t="s">
        <v>1522</v>
      </c>
      <c r="G1834" s="19" t="s">
        <v>1515</v>
      </c>
      <c r="H1834" s="19" t="s">
        <v>1516</v>
      </c>
      <c r="I1834" s="19" t="s">
        <v>1521</v>
      </c>
      <c r="J1834" s="19" t="s">
        <v>10238</v>
      </c>
      <c r="K1834" s="21" t="s">
        <v>5821</v>
      </c>
      <c r="L1834" s="19" t="str">
        <f t="shared" si="56"/>
        <v>A</v>
      </c>
      <c r="M1834" s="19">
        <f t="shared" si="57"/>
        <v>7</v>
      </c>
      <c r="N1834" s="20" t="s">
        <v>51</v>
      </c>
      <c r="O1834" s="1" t="s">
        <v>2521</v>
      </c>
      <c r="P1834" s="1"/>
      <c r="Q1834" s="33"/>
      <c r="R1834" s="112" t="s">
        <v>157</v>
      </c>
      <c r="S1834" s="7" t="str">
        <f>EMENTARIO[[#This Row],[NR]]&amp;" - "&amp;EMENTARIO[[#This Row],[Especificação]]</f>
        <v>1.3.2.2.01.0.8 - Dividendos - Juros de Mora da Dívida Ativa</v>
      </c>
    </row>
    <row r="1835" spans="2:19" x14ac:dyDescent="0.25">
      <c r="B1835" s="128"/>
      <c r="C1835" s="19" t="s">
        <v>1513</v>
      </c>
      <c r="D1835" s="19" t="s">
        <v>1514</v>
      </c>
      <c r="E1835" s="19" t="s">
        <v>1522</v>
      </c>
      <c r="F1835" s="19" t="s">
        <v>1522</v>
      </c>
      <c r="G1835" s="19" t="s">
        <v>1515</v>
      </c>
      <c r="H1835" s="19" t="s">
        <v>1513</v>
      </c>
      <c r="I1835" s="19" t="s">
        <v>1516</v>
      </c>
      <c r="J1835" s="19" t="s">
        <v>10239</v>
      </c>
      <c r="K1835" s="21" t="s">
        <v>8253</v>
      </c>
      <c r="L1835" s="19" t="str">
        <f t="shared" si="56"/>
        <v>S</v>
      </c>
      <c r="M1835" s="19">
        <f t="shared" si="57"/>
        <v>6</v>
      </c>
      <c r="N1835" s="20"/>
      <c r="O1835" s="1" t="s">
        <v>8254</v>
      </c>
      <c r="P1835" s="1"/>
      <c r="Q1835" s="184" t="s">
        <v>14</v>
      </c>
      <c r="R1835" s="112">
        <v>46006</v>
      </c>
      <c r="S1835" s="7" t="str">
        <f>EMENTARIO[[#This Row],[NR]]&amp;" - "&amp;EMENTARIO[[#This Row],[Especificação]]</f>
        <v>1.3.2.2.01.1.0 - Dividendos - União</v>
      </c>
    </row>
    <row r="1836" spans="2:19" x14ac:dyDescent="0.25">
      <c r="B1836" s="128"/>
      <c r="C1836" s="19" t="s">
        <v>1513</v>
      </c>
      <c r="D1836" s="19" t="s">
        <v>1514</v>
      </c>
      <c r="E1836" s="19" t="s">
        <v>1522</v>
      </c>
      <c r="F1836" s="19" t="s">
        <v>1522</v>
      </c>
      <c r="G1836" s="19" t="s">
        <v>1515</v>
      </c>
      <c r="H1836" s="19" t="s">
        <v>1513</v>
      </c>
      <c r="I1836" s="19" t="s">
        <v>1513</v>
      </c>
      <c r="J1836" s="19" t="s">
        <v>10240</v>
      </c>
      <c r="K1836" s="21" t="s">
        <v>8255</v>
      </c>
      <c r="L1836" s="19" t="str">
        <f t="shared" si="56"/>
        <v>A</v>
      </c>
      <c r="M1836" s="19">
        <f t="shared" si="57"/>
        <v>7</v>
      </c>
      <c r="N1836" s="20"/>
      <c r="O1836" s="1" t="s">
        <v>2521</v>
      </c>
      <c r="P1836" s="1"/>
      <c r="Q1836" s="184" t="s">
        <v>14</v>
      </c>
      <c r="R1836" s="112">
        <v>46006</v>
      </c>
      <c r="S1836" s="7" t="str">
        <f>EMENTARIO[[#This Row],[NR]]&amp;" - "&amp;EMENTARIO[[#This Row],[Especificação]]</f>
        <v>1.3.2.2.01.1.1 - Dividendos - União - Principal</v>
      </c>
    </row>
    <row r="1837" spans="2:19" x14ac:dyDescent="0.25">
      <c r="B1837" s="128"/>
      <c r="C1837" s="19" t="s">
        <v>1513</v>
      </c>
      <c r="D1837" s="19" t="s">
        <v>1514</v>
      </c>
      <c r="E1837" s="19" t="s">
        <v>1522</v>
      </c>
      <c r="F1837" s="19" t="s">
        <v>1522</v>
      </c>
      <c r="G1837" s="19" t="s">
        <v>1515</v>
      </c>
      <c r="H1837" s="19" t="s">
        <v>1513</v>
      </c>
      <c r="I1837" s="19" t="s">
        <v>1522</v>
      </c>
      <c r="J1837" s="19" t="s">
        <v>10241</v>
      </c>
      <c r="K1837" s="21" t="s">
        <v>8256</v>
      </c>
      <c r="L1837" s="19" t="str">
        <f t="shared" si="56"/>
        <v>A</v>
      </c>
      <c r="M1837" s="19">
        <f t="shared" si="57"/>
        <v>7</v>
      </c>
      <c r="N1837" s="20"/>
      <c r="O1837" s="1" t="s">
        <v>2521</v>
      </c>
      <c r="P1837" s="1"/>
      <c r="Q1837" s="184" t="s">
        <v>14</v>
      </c>
      <c r="R1837" s="112">
        <v>46006</v>
      </c>
      <c r="S1837" s="7" t="str">
        <f>EMENTARIO[[#This Row],[NR]]&amp;" - "&amp;EMENTARIO[[#This Row],[Especificação]]</f>
        <v>1.3.2.2.01.1.2 - Dividendos - União - Multas e Juros de Mora</v>
      </c>
    </row>
    <row r="1838" spans="2:19" x14ac:dyDescent="0.25">
      <c r="B1838" s="128"/>
      <c r="C1838" s="19" t="s">
        <v>1513</v>
      </c>
      <c r="D1838" s="19" t="s">
        <v>1514</v>
      </c>
      <c r="E1838" s="19" t="s">
        <v>1522</v>
      </c>
      <c r="F1838" s="19" t="s">
        <v>1522</v>
      </c>
      <c r="G1838" s="19" t="s">
        <v>1515</v>
      </c>
      <c r="H1838" s="19" t="s">
        <v>1513</v>
      </c>
      <c r="I1838" s="19" t="s">
        <v>1514</v>
      </c>
      <c r="J1838" s="19" t="s">
        <v>10242</v>
      </c>
      <c r="K1838" s="21" t="s">
        <v>8257</v>
      </c>
      <c r="L1838" s="19" t="str">
        <f t="shared" si="56"/>
        <v>A</v>
      </c>
      <c r="M1838" s="19">
        <f t="shared" si="57"/>
        <v>7</v>
      </c>
      <c r="N1838" s="20"/>
      <c r="O1838" s="1" t="s">
        <v>2521</v>
      </c>
      <c r="P1838" s="1"/>
      <c r="Q1838" s="184" t="s">
        <v>14</v>
      </c>
      <c r="R1838" s="112">
        <v>46006</v>
      </c>
      <c r="S1838" s="7" t="str">
        <f>EMENTARIO[[#This Row],[NR]]&amp;" - "&amp;EMENTARIO[[#This Row],[Especificação]]</f>
        <v>1.3.2.2.01.1.3 - Dividendos - União- Dívida Ativa</v>
      </c>
    </row>
    <row r="1839" spans="2:19" x14ac:dyDescent="0.25">
      <c r="B1839" s="128"/>
      <c r="C1839" s="19" t="s">
        <v>1513</v>
      </c>
      <c r="D1839" s="19" t="s">
        <v>1514</v>
      </c>
      <c r="E1839" s="19" t="s">
        <v>1522</v>
      </c>
      <c r="F1839" s="19" t="s">
        <v>1522</v>
      </c>
      <c r="G1839" s="19" t="s">
        <v>1515</v>
      </c>
      <c r="H1839" s="19" t="s">
        <v>1513</v>
      </c>
      <c r="I1839" s="19" t="s">
        <v>1523</v>
      </c>
      <c r="J1839" s="19" t="s">
        <v>10243</v>
      </c>
      <c r="K1839" s="21" t="s">
        <v>8258</v>
      </c>
      <c r="L1839" s="19" t="str">
        <f t="shared" si="56"/>
        <v>A</v>
      </c>
      <c r="M1839" s="19">
        <f t="shared" si="57"/>
        <v>7</v>
      </c>
      <c r="N1839" s="20"/>
      <c r="O1839" s="1" t="s">
        <v>2521</v>
      </c>
      <c r="P1839" s="1"/>
      <c r="Q1839" s="184" t="s">
        <v>14</v>
      </c>
      <c r="R1839" s="112">
        <v>46006</v>
      </c>
      <c r="S1839" s="7" t="str">
        <f>EMENTARIO[[#This Row],[NR]]&amp;" - "&amp;EMENTARIO[[#This Row],[Especificação]]</f>
        <v>1.3.2.2.01.1.4 - Dividendos - União - Dívida Ativa - Multas e Juros de Mora da Dívida Ativa</v>
      </c>
    </row>
    <row r="1840" spans="2:19" x14ac:dyDescent="0.25">
      <c r="B1840" s="128"/>
      <c r="C1840" s="19" t="s">
        <v>1513</v>
      </c>
      <c r="D1840" s="19" t="s">
        <v>1514</v>
      </c>
      <c r="E1840" s="19" t="s">
        <v>1522</v>
      </c>
      <c r="F1840" s="19" t="s">
        <v>1522</v>
      </c>
      <c r="G1840" s="19" t="s">
        <v>1515</v>
      </c>
      <c r="H1840" s="19" t="s">
        <v>1513</v>
      </c>
      <c r="I1840" s="19" t="s">
        <v>1524</v>
      </c>
      <c r="J1840" s="19" t="s">
        <v>10244</v>
      </c>
      <c r="K1840" s="21" t="s">
        <v>8259</v>
      </c>
      <c r="L1840" s="19" t="str">
        <f t="shared" si="56"/>
        <v>A</v>
      </c>
      <c r="M1840" s="19">
        <f t="shared" si="57"/>
        <v>7</v>
      </c>
      <c r="N1840" s="20"/>
      <c r="O1840" s="1" t="s">
        <v>2521</v>
      </c>
      <c r="P1840" s="1"/>
      <c r="Q1840" s="184" t="s">
        <v>14</v>
      </c>
      <c r="R1840" s="112">
        <v>46006</v>
      </c>
      <c r="S1840" s="7" t="str">
        <f>EMENTARIO[[#This Row],[NR]]&amp;" - "&amp;EMENTARIO[[#This Row],[Especificação]]</f>
        <v>1.3.2.2.01.1.5 - Dividendos - União - Multas</v>
      </c>
    </row>
    <row r="1841" spans="2:19" x14ac:dyDescent="0.25">
      <c r="B1841" s="128"/>
      <c r="C1841" s="19" t="s">
        <v>1513</v>
      </c>
      <c r="D1841" s="19" t="s">
        <v>1514</v>
      </c>
      <c r="E1841" s="19" t="s">
        <v>1522</v>
      </c>
      <c r="F1841" s="19" t="s">
        <v>1522</v>
      </c>
      <c r="G1841" s="19" t="s">
        <v>1515</v>
      </c>
      <c r="H1841" s="19" t="s">
        <v>1513</v>
      </c>
      <c r="I1841" s="19" t="s">
        <v>1518</v>
      </c>
      <c r="J1841" s="19" t="s">
        <v>10245</v>
      </c>
      <c r="K1841" s="21" t="s">
        <v>8260</v>
      </c>
      <c r="L1841" s="19" t="str">
        <f t="shared" si="56"/>
        <v>A</v>
      </c>
      <c r="M1841" s="19">
        <f t="shared" si="57"/>
        <v>7</v>
      </c>
      <c r="N1841" s="20"/>
      <c r="O1841" s="1" t="s">
        <v>2521</v>
      </c>
      <c r="P1841" s="1"/>
      <c r="Q1841" s="184" t="s">
        <v>14</v>
      </c>
      <c r="R1841" s="112">
        <v>46006</v>
      </c>
      <c r="S1841" s="7" t="str">
        <f>EMENTARIO[[#This Row],[NR]]&amp;" - "&amp;EMENTARIO[[#This Row],[Especificação]]</f>
        <v>1.3.2.2.01.1.6 - Dividendos - União - Juros de Mora</v>
      </c>
    </row>
    <row r="1842" spans="2:19" x14ac:dyDescent="0.25">
      <c r="B1842" s="128"/>
      <c r="C1842" s="19" t="s">
        <v>1513</v>
      </c>
      <c r="D1842" s="19" t="s">
        <v>1514</v>
      </c>
      <c r="E1842" s="19" t="s">
        <v>1522</v>
      </c>
      <c r="F1842" s="19" t="s">
        <v>1522</v>
      </c>
      <c r="G1842" s="19" t="s">
        <v>1515</v>
      </c>
      <c r="H1842" s="19" t="s">
        <v>1513</v>
      </c>
      <c r="I1842" s="19" t="s">
        <v>1520</v>
      </c>
      <c r="J1842" s="19" t="s">
        <v>10246</v>
      </c>
      <c r="K1842" s="21" t="s">
        <v>8261</v>
      </c>
      <c r="L1842" s="19" t="str">
        <f t="shared" si="56"/>
        <v>A</v>
      </c>
      <c r="M1842" s="19">
        <f t="shared" si="57"/>
        <v>7</v>
      </c>
      <c r="N1842" s="20"/>
      <c r="O1842" s="1" t="s">
        <v>2521</v>
      </c>
      <c r="P1842" s="1"/>
      <c r="Q1842" s="184" t="s">
        <v>14</v>
      </c>
      <c r="R1842" s="112">
        <v>46006</v>
      </c>
      <c r="S1842" s="7" t="str">
        <f>EMENTARIO[[#This Row],[NR]]&amp;" - "&amp;EMENTARIO[[#This Row],[Especificação]]</f>
        <v>1.3.2.2.01.1.7 - Dividendos - União - Dívida Ativa - Multas da Dívida Ativa</v>
      </c>
    </row>
    <row r="1843" spans="2:19" x14ac:dyDescent="0.25">
      <c r="B1843" s="128"/>
      <c r="C1843" s="19" t="s">
        <v>1513</v>
      </c>
      <c r="D1843" s="19" t="s">
        <v>1514</v>
      </c>
      <c r="E1843" s="19" t="s">
        <v>1522</v>
      </c>
      <c r="F1843" s="19" t="s">
        <v>1522</v>
      </c>
      <c r="G1843" s="19" t="s">
        <v>1515</v>
      </c>
      <c r="H1843" s="19" t="s">
        <v>1513</v>
      </c>
      <c r="I1843" s="19" t="s">
        <v>1521</v>
      </c>
      <c r="J1843" s="19" t="s">
        <v>10247</v>
      </c>
      <c r="K1843" s="21" t="s">
        <v>8262</v>
      </c>
      <c r="L1843" s="19" t="str">
        <f t="shared" si="56"/>
        <v>A</v>
      </c>
      <c r="M1843" s="19">
        <f t="shared" si="57"/>
        <v>7</v>
      </c>
      <c r="N1843" s="20"/>
      <c r="O1843" s="1" t="s">
        <v>2521</v>
      </c>
      <c r="P1843" s="1"/>
      <c r="Q1843" s="184" t="s">
        <v>14</v>
      </c>
      <c r="R1843" s="112">
        <v>46006</v>
      </c>
      <c r="S1843" s="7" t="str">
        <f>EMENTARIO[[#This Row],[NR]]&amp;" - "&amp;EMENTARIO[[#This Row],[Especificação]]</f>
        <v>1.3.2.2.01.1.8 - Dividendos - União - Juros de Mora da Dívida Ativa</v>
      </c>
    </row>
    <row r="1844" spans="2:19" x14ac:dyDescent="0.25">
      <c r="B1844" s="128"/>
      <c r="C1844" s="19" t="s">
        <v>1513</v>
      </c>
      <c r="D1844" s="19" t="s">
        <v>1514</v>
      </c>
      <c r="E1844" s="19" t="s">
        <v>1522</v>
      </c>
      <c r="F1844" s="19" t="s">
        <v>1522</v>
      </c>
      <c r="G1844" s="19" t="s">
        <v>1515</v>
      </c>
      <c r="H1844" s="19" t="s">
        <v>1522</v>
      </c>
      <c r="I1844" s="19" t="s">
        <v>1516</v>
      </c>
      <c r="J1844" s="19" t="s">
        <v>10248</v>
      </c>
      <c r="K1844" s="21" t="s">
        <v>8263</v>
      </c>
      <c r="L1844" s="19" t="str">
        <f t="shared" si="56"/>
        <v>S</v>
      </c>
      <c r="M1844" s="19">
        <f t="shared" si="57"/>
        <v>6</v>
      </c>
      <c r="N1844" s="20"/>
      <c r="O1844" s="1" t="s">
        <v>8264</v>
      </c>
      <c r="P1844" s="1"/>
      <c r="Q1844" s="184" t="s">
        <v>14</v>
      </c>
      <c r="R1844" s="112">
        <v>46006</v>
      </c>
      <c r="S1844" s="7" t="str">
        <f>EMENTARIO[[#This Row],[NR]]&amp;" - "&amp;EMENTARIO[[#This Row],[Especificação]]</f>
        <v>1.3.2.2.01.2.0 - Dividendos - FRGPS</v>
      </c>
    </row>
    <row r="1845" spans="2:19" x14ac:dyDescent="0.25">
      <c r="B1845" s="128"/>
      <c r="C1845" s="19" t="s">
        <v>1513</v>
      </c>
      <c r="D1845" s="19" t="s">
        <v>1514</v>
      </c>
      <c r="E1845" s="19" t="s">
        <v>1522</v>
      </c>
      <c r="F1845" s="19" t="s">
        <v>1522</v>
      </c>
      <c r="G1845" s="19" t="s">
        <v>1515</v>
      </c>
      <c r="H1845" s="19" t="s">
        <v>1522</v>
      </c>
      <c r="I1845" s="19" t="s">
        <v>1513</v>
      </c>
      <c r="J1845" s="19" t="s">
        <v>10249</v>
      </c>
      <c r="K1845" s="21" t="s">
        <v>8265</v>
      </c>
      <c r="L1845" s="19" t="str">
        <f t="shared" si="56"/>
        <v>A</v>
      </c>
      <c r="M1845" s="19">
        <f t="shared" si="57"/>
        <v>7</v>
      </c>
      <c r="N1845" s="20"/>
      <c r="O1845" s="1" t="s">
        <v>2521</v>
      </c>
      <c r="P1845" s="1"/>
      <c r="Q1845" s="184" t="s">
        <v>14</v>
      </c>
      <c r="R1845" s="112">
        <v>46006</v>
      </c>
      <c r="S1845" s="7" t="str">
        <f>EMENTARIO[[#This Row],[NR]]&amp;" - "&amp;EMENTARIO[[#This Row],[Especificação]]</f>
        <v>1.3.2.2.01.2.1 - Dividendos - FRGPS - Principal</v>
      </c>
    </row>
    <row r="1846" spans="2:19" x14ac:dyDescent="0.25">
      <c r="B1846" s="128"/>
      <c r="C1846" s="19" t="s">
        <v>1513</v>
      </c>
      <c r="D1846" s="19" t="s">
        <v>1514</v>
      </c>
      <c r="E1846" s="19" t="s">
        <v>1522</v>
      </c>
      <c r="F1846" s="19" t="s">
        <v>1522</v>
      </c>
      <c r="G1846" s="19" t="s">
        <v>1515</v>
      </c>
      <c r="H1846" s="19" t="s">
        <v>1522</v>
      </c>
      <c r="I1846" s="19" t="s">
        <v>1522</v>
      </c>
      <c r="J1846" s="19" t="s">
        <v>10250</v>
      </c>
      <c r="K1846" s="21" t="s">
        <v>8266</v>
      </c>
      <c r="L1846" s="19" t="str">
        <f t="shared" si="56"/>
        <v>A</v>
      </c>
      <c r="M1846" s="19">
        <f t="shared" si="57"/>
        <v>7</v>
      </c>
      <c r="N1846" s="20"/>
      <c r="O1846" s="1" t="s">
        <v>2521</v>
      </c>
      <c r="P1846" s="1"/>
      <c r="Q1846" s="184" t="s">
        <v>14</v>
      </c>
      <c r="R1846" s="112">
        <v>46006</v>
      </c>
      <c r="S1846" s="7" t="str">
        <f>EMENTARIO[[#This Row],[NR]]&amp;" - "&amp;EMENTARIO[[#This Row],[Especificação]]</f>
        <v>1.3.2.2.01.2.2 - Dividendos - FRGPS- Multas e Juros de Mora</v>
      </c>
    </row>
    <row r="1847" spans="2:19" x14ac:dyDescent="0.25">
      <c r="B1847" s="128"/>
      <c r="C1847" s="19" t="s">
        <v>1513</v>
      </c>
      <c r="D1847" s="19" t="s">
        <v>1514</v>
      </c>
      <c r="E1847" s="19" t="s">
        <v>1522</v>
      </c>
      <c r="F1847" s="19" t="s">
        <v>1522</v>
      </c>
      <c r="G1847" s="19" t="s">
        <v>1515</v>
      </c>
      <c r="H1847" s="19" t="s">
        <v>1522</v>
      </c>
      <c r="I1847" s="19" t="s">
        <v>1514</v>
      </c>
      <c r="J1847" s="19" t="s">
        <v>10251</v>
      </c>
      <c r="K1847" s="21" t="s">
        <v>8267</v>
      </c>
      <c r="L1847" s="19" t="str">
        <f t="shared" si="56"/>
        <v>A</v>
      </c>
      <c r="M1847" s="19">
        <f t="shared" si="57"/>
        <v>7</v>
      </c>
      <c r="N1847" s="20"/>
      <c r="O1847" s="1" t="s">
        <v>2521</v>
      </c>
      <c r="P1847" s="1"/>
      <c r="Q1847" s="184" t="s">
        <v>14</v>
      </c>
      <c r="R1847" s="112">
        <v>46006</v>
      </c>
      <c r="S1847" s="7" t="str">
        <f>EMENTARIO[[#This Row],[NR]]&amp;" - "&amp;EMENTARIO[[#This Row],[Especificação]]</f>
        <v>1.3.2.2.01.2.3 - Dividendos - FRGPS- Dívida Ativa</v>
      </c>
    </row>
    <row r="1848" spans="2:19" x14ac:dyDescent="0.25">
      <c r="B1848" s="128"/>
      <c r="C1848" s="19" t="s">
        <v>1513</v>
      </c>
      <c r="D1848" s="19" t="s">
        <v>1514</v>
      </c>
      <c r="E1848" s="19" t="s">
        <v>1522</v>
      </c>
      <c r="F1848" s="19" t="s">
        <v>1522</v>
      </c>
      <c r="G1848" s="19" t="s">
        <v>1515</v>
      </c>
      <c r="H1848" s="19" t="s">
        <v>1522</v>
      </c>
      <c r="I1848" s="19" t="s">
        <v>1523</v>
      </c>
      <c r="J1848" s="19" t="s">
        <v>10252</v>
      </c>
      <c r="K1848" s="21" t="s">
        <v>8268</v>
      </c>
      <c r="L1848" s="19" t="str">
        <f t="shared" si="56"/>
        <v>A</v>
      </c>
      <c r="M1848" s="19">
        <f t="shared" si="57"/>
        <v>7</v>
      </c>
      <c r="N1848" s="20"/>
      <c r="O1848" s="1" t="s">
        <v>2521</v>
      </c>
      <c r="P1848" s="1"/>
      <c r="Q1848" s="184" t="s">
        <v>14</v>
      </c>
      <c r="R1848" s="112">
        <v>46006</v>
      </c>
      <c r="S1848" s="7" t="str">
        <f>EMENTARIO[[#This Row],[NR]]&amp;" - "&amp;EMENTARIO[[#This Row],[Especificação]]</f>
        <v>1.3.2.2.01.2.4 - Dividendos - FRGPS - Dívida Ativa - Multas e Juros de Mora da Dívida Ativa</v>
      </c>
    </row>
    <row r="1849" spans="2:19" x14ac:dyDescent="0.25">
      <c r="B1849" s="128"/>
      <c r="C1849" s="19" t="s">
        <v>1513</v>
      </c>
      <c r="D1849" s="19" t="s">
        <v>1514</v>
      </c>
      <c r="E1849" s="19" t="s">
        <v>1522</v>
      </c>
      <c r="F1849" s="19" t="s">
        <v>1522</v>
      </c>
      <c r="G1849" s="19" t="s">
        <v>1515</v>
      </c>
      <c r="H1849" s="19" t="s">
        <v>1522</v>
      </c>
      <c r="I1849" s="19" t="s">
        <v>1524</v>
      </c>
      <c r="J1849" s="19" t="s">
        <v>10253</v>
      </c>
      <c r="K1849" s="21" t="s">
        <v>8269</v>
      </c>
      <c r="L1849" s="19" t="str">
        <f t="shared" si="56"/>
        <v>A</v>
      </c>
      <c r="M1849" s="19">
        <f t="shared" si="57"/>
        <v>7</v>
      </c>
      <c r="N1849" s="20"/>
      <c r="O1849" s="1" t="s">
        <v>2521</v>
      </c>
      <c r="P1849" s="1"/>
      <c r="Q1849" s="184" t="s">
        <v>14</v>
      </c>
      <c r="R1849" s="112">
        <v>46006</v>
      </c>
      <c r="S1849" s="7" t="str">
        <f>EMENTARIO[[#This Row],[NR]]&amp;" - "&amp;EMENTARIO[[#This Row],[Especificação]]</f>
        <v>1.3.2.2.01.2.5 - Dividendos - FRGPS - Multas</v>
      </c>
    </row>
    <row r="1850" spans="2:19" x14ac:dyDescent="0.25">
      <c r="B1850" s="128"/>
      <c r="C1850" s="19" t="s">
        <v>1513</v>
      </c>
      <c r="D1850" s="19" t="s">
        <v>1514</v>
      </c>
      <c r="E1850" s="19" t="s">
        <v>1522</v>
      </c>
      <c r="F1850" s="19" t="s">
        <v>1522</v>
      </c>
      <c r="G1850" s="19" t="s">
        <v>1515</v>
      </c>
      <c r="H1850" s="19" t="s">
        <v>1522</v>
      </c>
      <c r="I1850" s="19" t="s">
        <v>1518</v>
      </c>
      <c r="J1850" s="19" t="s">
        <v>10254</v>
      </c>
      <c r="K1850" s="21" t="s">
        <v>8270</v>
      </c>
      <c r="L1850" s="19" t="str">
        <f t="shared" si="56"/>
        <v>A</v>
      </c>
      <c r="M1850" s="19">
        <f t="shared" si="57"/>
        <v>7</v>
      </c>
      <c r="N1850" s="20"/>
      <c r="O1850" s="1" t="s">
        <v>2521</v>
      </c>
      <c r="P1850" s="1"/>
      <c r="Q1850" s="184" t="s">
        <v>14</v>
      </c>
      <c r="R1850" s="112">
        <v>46006</v>
      </c>
      <c r="S1850" s="7" t="str">
        <f>EMENTARIO[[#This Row],[NR]]&amp;" - "&amp;EMENTARIO[[#This Row],[Especificação]]</f>
        <v>1.3.2.2.01.2.6 - Dividendos - FRGPS - Juros de Mora</v>
      </c>
    </row>
    <row r="1851" spans="2:19" x14ac:dyDescent="0.25">
      <c r="B1851" s="128"/>
      <c r="C1851" s="19" t="s">
        <v>1513</v>
      </c>
      <c r="D1851" s="19" t="s">
        <v>1514</v>
      </c>
      <c r="E1851" s="19" t="s">
        <v>1522</v>
      </c>
      <c r="F1851" s="19" t="s">
        <v>1522</v>
      </c>
      <c r="G1851" s="19" t="s">
        <v>1515</v>
      </c>
      <c r="H1851" s="19" t="s">
        <v>1522</v>
      </c>
      <c r="I1851" s="19" t="s">
        <v>1520</v>
      </c>
      <c r="J1851" s="19" t="s">
        <v>10255</v>
      </c>
      <c r="K1851" s="21" t="s">
        <v>8271</v>
      </c>
      <c r="L1851" s="19" t="str">
        <f t="shared" si="56"/>
        <v>A</v>
      </c>
      <c r="M1851" s="19">
        <f t="shared" si="57"/>
        <v>7</v>
      </c>
      <c r="N1851" s="20"/>
      <c r="O1851" s="1" t="s">
        <v>2521</v>
      </c>
      <c r="P1851" s="1"/>
      <c r="Q1851" s="184" t="s">
        <v>14</v>
      </c>
      <c r="R1851" s="112">
        <v>46006</v>
      </c>
      <c r="S1851" s="7" t="str">
        <f>EMENTARIO[[#This Row],[NR]]&amp;" - "&amp;EMENTARIO[[#This Row],[Especificação]]</f>
        <v>1.3.2.2.01.2.7 - Dividendos -FRGPS - Dívida Ativa - Multas da Dívida Ativa</v>
      </c>
    </row>
    <row r="1852" spans="2:19" x14ac:dyDescent="0.25">
      <c r="B1852" s="128"/>
      <c r="C1852" s="19" t="s">
        <v>1513</v>
      </c>
      <c r="D1852" s="19" t="s">
        <v>1514</v>
      </c>
      <c r="E1852" s="19" t="s">
        <v>1522</v>
      </c>
      <c r="F1852" s="19" t="s">
        <v>1522</v>
      </c>
      <c r="G1852" s="19" t="s">
        <v>1515</v>
      </c>
      <c r="H1852" s="19" t="s">
        <v>1522</v>
      </c>
      <c r="I1852" s="19" t="s">
        <v>1521</v>
      </c>
      <c r="J1852" s="19" t="s">
        <v>10256</v>
      </c>
      <c r="K1852" s="21" t="s">
        <v>8272</v>
      </c>
      <c r="L1852" s="19" t="str">
        <f t="shared" si="56"/>
        <v>A</v>
      </c>
      <c r="M1852" s="19">
        <f t="shared" si="57"/>
        <v>7</v>
      </c>
      <c r="N1852" s="20"/>
      <c r="O1852" s="1" t="s">
        <v>2521</v>
      </c>
      <c r="P1852" s="1"/>
      <c r="Q1852" s="184" t="s">
        <v>14</v>
      </c>
      <c r="R1852" s="112">
        <v>46006</v>
      </c>
      <c r="S1852" s="7" t="str">
        <f>EMENTARIO[[#This Row],[NR]]&amp;" - "&amp;EMENTARIO[[#This Row],[Especificação]]</f>
        <v>1.3.2.2.01.2.8 - Dividendos - FRGPS - Juros de Mora da Dívida Ativa</v>
      </c>
    </row>
    <row r="1853" spans="2:19" x14ac:dyDescent="0.25">
      <c r="B1853" s="128"/>
      <c r="C1853" s="19" t="s">
        <v>1513</v>
      </c>
      <c r="D1853" s="19" t="s">
        <v>1514</v>
      </c>
      <c r="E1853" s="19" t="s">
        <v>1522</v>
      </c>
      <c r="F1853" s="19" t="s">
        <v>1522</v>
      </c>
      <c r="G1853" s="19" t="s">
        <v>1515</v>
      </c>
      <c r="H1853" s="19" t="s">
        <v>1525</v>
      </c>
      <c r="I1853" s="19" t="s">
        <v>1516</v>
      </c>
      <c r="J1853" s="19" t="s">
        <v>10257</v>
      </c>
      <c r="K1853" s="21" t="s">
        <v>8273</v>
      </c>
      <c r="L1853" s="19" t="str">
        <f t="shared" si="56"/>
        <v>S</v>
      </c>
      <c r="M1853" s="19">
        <f t="shared" si="57"/>
        <v>6</v>
      </c>
      <c r="N1853" s="20"/>
      <c r="O1853" s="1" t="s">
        <v>8274</v>
      </c>
      <c r="P1853" s="1"/>
      <c r="Q1853" s="184" t="s">
        <v>14</v>
      </c>
      <c r="R1853" s="112">
        <v>46006</v>
      </c>
      <c r="S1853" s="7" t="str">
        <f>EMENTARIO[[#This Row],[NR]]&amp;" - "&amp;EMENTARIO[[#This Row],[Especificação]]</f>
        <v>1.3.2.2.01.9.0 - Dividendos - Demais</v>
      </c>
    </row>
    <row r="1854" spans="2:19" x14ac:dyDescent="0.25">
      <c r="B1854" s="128"/>
      <c r="C1854" s="19" t="s">
        <v>1513</v>
      </c>
      <c r="D1854" s="19" t="s">
        <v>1514</v>
      </c>
      <c r="E1854" s="19" t="s">
        <v>1522</v>
      </c>
      <c r="F1854" s="19" t="s">
        <v>1522</v>
      </c>
      <c r="G1854" s="19" t="s">
        <v>1515</v>
      </c>
      <c r="H1854" s="19" t="s">
        <v>1525</v>
      </c>
      <c r="I1854" s="19" t="s">
        <v>1513</v>
      </c>
      <c r="J1854" s="19" t="s">
        <v>10258</v>
      </c>
      <c r="K1854" s="21" t="s">
        <v>8275</v>
      </c>
      <c r="L1854" s="19" t="str">
        <f t="shared" si="56"/>
        <v>A</v>
      </c>
      <c r="M1854" s="19">
        <f t="shared" si="57"/>
        <v>7</v>
      </c>
      <c r="N1854" s="20"/>
      <c r="O1854" s="1" t="s">
        <v>2521</v>
      </c>
      <c r="P1854" s="1"/>
      <c r="Q1854" s="184" t="s">
        <v>14</v>
      </c>
      <c r="R1854" s="112">
        <v>46006</v>
      </c>
      <c r="S1854" s="7" t="str">
        <f>EMENTARIO[[#This Row],[NR]]&amp;" - "&amp;EMENTARIO[[#This Row],[Especificação]]</f>
        <v>1.3.2.2.01.9.1 - Dividendos - Demais - Principal</v>
      </c>
    </row>
    <row r="1855" spans="2:19" x14ac:dyDescent="0.25">
      <c r="B1855" s="128"/>
      <c r="C1855" s="19" t="s">
        <v>1513</v>
      </c>
      <c r="D1855" s="19" t="s">
        <v>1514</v>
      </c>
      <c r="E1855" s="19" t="s">
        <v>1522</v>
      </c>
      <c r="F1855" s="19" t="s">
        <v>1522</v>
      </c>
      <c r="G1855" s="19" t="s">
        <v>1515</v>
      </c>
      <c r="H1855" s="19" t="s">
        <v>1525</v>
      </c>
      <c r="I1855" s="19" t="s">
        <v>1522</v>
      </c>
      <c r="J1855" s="19" t="s">
        <v>10259</v>
      </c>
      <c r="K1855" s="21" t="s">
        <v>8276</v>
      </c>
      <c r="L1855" s="19" t="str">
        <f t="shared" si="56"/>
        <v>A</v>
      </c>
      <c r="M1855" s="19">
        <f t="shared" si="57"/>
        <v>7</v>
      </c>
      <c r="N1855" s="20"/>
      <c r="O1855" s="1" t="s">
        <v>2521</v>
      </c>
      <c r="P1855" s="1"/>
      <c r="Q1855" s="184" t="s">
        <v>14</v>
      </c>
      <c r="R1855" s="112">
        <v>46006</v>
      </c>
      <c r="S1855" s="7" t="str">
        <f>EMENTARIO[[#This Row],[NR]]&amp;" - "&amp;EMENTARIO[[#This Row],[Especificação]]</f>
        <v>1.3.2.2.01.9.2 - Dividendos - Demais - Multas e Juros de Mora</v>
      </c>
    </row>
    <row r="1856" spans="2:19" x14ac:dyDescent="0.25">
      <c r="B1856" s="128"/>
      <c r="C1856" s="19" t="s">
        <v>1513</v>
      </c>
      <c r="D1856" s="19" t="s">
        <v>1514</v>
      </c>
      <c r="E1856" s="19" t="s">
        <v>1522</v>
      </c>
      <c r="F1856" s="19" t="s">
        <v>1522</v>
      </c>
      <c r="G1856" s="19" t="s">
        <v>1515</v>
      </c>
      <c r="H1856" s="19" t="s">
        <v>1525</v>
      </c>
      <c r="I1856" s="19" t="s">
        <v>1514</v>
      </c>
      <c r="J1856" s="19" t="s">
        <v>10260</v>
      </c>
      <c r="K1856" s="21" t="s">
        <v>8277</v>
      </c>
      <c r="L1856" s="19" t="str">
        <f t="shared" si="56"/>
        <v>A</v>
      </c>
      <c r="M1856" s="19">
        <f t="shared" si="57"/>
        <v>7</v>
      </c>
      <c r="N1856" s="20"/>
      <c r="O1856" s="1" t="s">
        <v>2521</v>
      </c>
      <c r="P1856" s="1"/>
      <c r="Q1856" s="184" t="s">
        <v>14</v>
      </c>
      <c r="R1856" s="112">
        <v>46006</v>
      </c>
      <c r="S1856" s="7" t="str">
        <f>EMENTARIO[[#This Row],[NR]]&amp;" - "&amp;EMENTARIO[[#This Row],[Especificação]]</f>
        <v>1.3.2.2.01.9.3 - Dividendos - Demais- Dívida Ativa</v>
      </c>
    </row>
    <row r="1857" spans="2:19" x14ac:dyDescent="0.25">
      <c r="B1857" s="128"/>
      <c r="C1857" s="19" t="s">
        <v>1513</v>
      </c>
      <c r="D1857" s="19" t="s">
        <v>1514</v>
      </c>
      <c r="E1857" s="19" t="s">
        <v>1522</v>
      </c>
      <c r="F1857" s="19" t="s">
        <v>1522</v>
      </c>
      <c r="G1857" s="19" t="s">
        <v>1515</v>
      </c>
      <c r="H1857" s="19" t="s">
        <v>1525</v>
      </c>
      <c r="I1857" s="19" t="s">
        <v>1523</v>
      </c>
      <c r="J1857" s="19" t="s">
        <v>10261</v>
      </c>
      <c r="K1857" s="21" t="s">
        <v>8278</v>
      </c>
      <c r="L1857" s="19" t="str">
        <f t="shared" si="56"/>
        <v>A</v>
      </c>
      <c r="M1857" s="19">
        <f t="shared" si="57"/>
        <v>7</v>
      </c>
      <c r="N1857" s="20"/>
      <c r="O1857" s="1" t="s">
        <v>2521</v>
      </c>
      <c r="P1857" s="1"/>
      <c r="Q1857" s="184" t="s">
        <v>14</v>
      </c>
      <c r="R1857" s="112">
        <v>46006</v>
      </c>
      <c r="S1857" s="7" t="str">
        <f>EMENTARIO[[#This Row],[NR]]&amp;" - "&amp;EMENTARIO[[#This Row],[Especificação]]</f>
        <v>1.3.2.2.01.9.4 - Dividendos - Demais - Dívida Ativa - Multas e Juros de Mora da Dívida Ativa</v>
      </c>
    </row>
    <row r="1858" spans="2:19" x14ac:dyDescent="0.25">
      <c r="B1858" s="128"/>
      <c r="C1858" s="19" t="s">
        <v>1513</v>
      </c>
      <c r="D1858" s="19" t="s">
        <v>1514</v>
      </c>
      <c r="E1858" s="19" t="s">
        <v>1522</v>
      </c>
      <c r="F1858" s="19" t="s">
        <v>1522</v>
      </c>
      <c r="G1858" s="19" t="s">
        <v>1515</v>
      </c>
      <c r="H1858" s="19" t="s">
        <v>1525</v>
      </c>
      <c r="I1858" s="19" t="s">
        <v>1524</v>
      </c>
      <c r="J1858" s="19" t="s">
        <v>10262</v>
      </c>
      <c r="K1858" s="21" t="s">
        <v>8279</v>
      </c>
      <c r="L1858" s="19" t="str">
        <f t="shared" si="56"/>
        <v>A</v>
      </c>
      <c r="M1858" s="19">
        <f t="shared" si="57"/>
        <v>7</v>
      </c>
      <c r="N1858" s="20"/>
      <c r="O1858" s="1" t="s">
        <v>2521</v>
      </c>
      <c r="P1858" s="1"/>
      <c r="Q1858" s="184" t="s">
        <v>14</v>
      </c>
      <c r="R1858" s="112">
        <v>46006</v>
      </c>
      <c r="S1858" s="7" t="str">
        <f>EMENTARIO[[#This Row],[NR]]&amp;" - "&amp;EMENTARIO[[#This Row],[Especificação]]</f>
        <v>1.3.2.2.01.9.5 - Dividendos - Demais - Multas</v>
      </c>
    </row>
    <row r="1859" spans="2:19" x14ac:dyDescent="0.25">
      <c r="B1859" s="128"/>
      <c r="C1859" s="19" t="s">
        <v>1513</v>
      </c>
      <c r="D1859" s="19" t="s">
        <v>1514</v>
      </c>
      <c r="E1859" s="19" t="s">
        <v>1522</v>
      </c>
      <c r="F1859" s="19" t="s">
        <v>1522</v>
      </c>
      <c r="G1859" s="19" t="s">
        <v>1515</v>
      </c>
      <c r="H1859" s="19" t="s">
        <v>1525</v>
      </c>
      <c r="I1859" s="19" t="s">
        <v>1518</v>
      </c>
      <c r="J1859" s="19" t="s">
        <v>10263</v>
      </c>
      <c r="K1859" s="21" t="s">
        <v>8280</v>
      </c>
      <c r="L1859" s="19" t="str">
        <f t="shared" si="56"/>
        <v>A</v>
      </c>
      <c r="M1859" s="19">
        <f t="shared" si="57"/>
        <v>7</v>
      </c>
      <c r="N1859" s="20"/>
      <c r="O1859" s="1" t="s">
        <v>2521</v>
      </c>
      <c r="P1859" s="1"/>
      <c r="Q1859" s="184" t="s">
        <v>14</v>
      </c>
      <c r="R1859" s="112">
        <v>46006</v>
      </c>
      <c r="S1859" s="7" t="str">
        <f>EMENTARIO[[#This Row],[NR]]&amp;" - "&amp;EMENTARIO[[#This Row],[Especificação]]</f>
        <v>1.3.2.2.01.9.6 - Dividendos - Demais - Juros de Mora</v>
      </c>
    </row>
    <row r="1860" spans="2:19" x14ac:dyDescent="0.25">
      <c r="B1860" s="128"/>
      <c r="C1860" s="19" t="s">
        <v>1513</v>
      </c>
      <c r="D1860" s="19" t="s">
        <v>1514</v>
      </c>
      <c r="E1860" s="19" t="s">
        <v>1522</v>
      </c>
      <c r="F1860" s="19" t="s">
        <v>1522</v>
      </c>
      <c r="G1860" s="19" t="s">
        <v>1515</v>
      </c>
      <c r="H1860" s="19" t="s">
        <v>1525</v>
      </c>
      <c r="I1860" s="19" t="s">
        <v>1520</v>
      </c>
      <c r="J1860" s="19" t="s">
        <v>10264</v>
      </c>
      <c r="K1860" s="21" t="s">
        <v>8281</v>
      </c>
      <c r="L1860" s="19" t="str">
        <f t="shared" ref="L1860:L1923" si="58">IF(M1860 &lt; M1861,"S","A")</f>
        <v>A</v>
      </c>
      <c r="M1860" s="19">
        <f t="shared" ref="M1860:M1923" si="59">IF(VALUE(I1860)&gt;0,7,IF(VALUE(H1860)&gt;0,6,IF(VALUE(G1860)&gt;0,5,IF(VALUE(F1860)&gt;0,4,IF(VALUE(E1860)&gt;0,3,IF(VALUE(D1860)&gt;0,2,1))))))</f>
        <v>7</v>
      </c>
      <c r="N1860" s="20"/>
      <c r="O1860" s="1" t="s">
        <v>2521</v>
      </c>
      <c r="P1860" s="1"/>
      <c r="Q1860" s="184" t="s">
        <v>14</v>
      </c>
      <c r="R1860" s="112">
        <v>46006</v>
      </c>
      <c r="S1860" s="7" t="str">
        <f>EMENTARIO[[#This Row],[NR]]&amp;" - "&amp;EMENTARIO[[#This Row],[Especificação]]</f>
        <v>1.3.2.2.01.9.7 - Dividendos - Demais - Dívida Ativa - Multas da Dívida Ativa</v>
      </c>
    </row>
    <row r="1861" spans="2:19" x14ac:dyDescent="0.25">
      <c r="B1861" s="128"/>
      <c r="C1861" s="19" t="s">
        <v>1513</v>
      </c>
      <c r="D1861" s="19" t="s">
        <v>1514</v>
      </c>
      <c r="E1861" s="19" t="s">
        <v>1522</v>
      </c>
      <c r="F1861" s="19" t="s">
        <v>1522</v>
      </c>
      <c r="G1861" s="19" t="s">
        <v>1515</v>
      </c>
      <c r="H1861" s="19" t="s">
        <v>1525</v>
      </c>
      <c r="I1861" s="19" t="s">
        <v>1521</v>
      </c>
      <c r="J1861" s="19" t="s">
        <v>10265</v>
      </c>
      <c r="K1861" s="21" t="s">
        <v>8282</v>
      </c>
      <c r="L1861" s="19" t="str">
        <f t="shared" si="58"/>
        <v>A</v>
      </c>
      <c r="M1861" s="19">
        <f t="shared" si="59"/>
        <v>7</v>
      </c>
      <c r="N1861" s="20"/>
      <c r="O1861" s="1" t="s">
        <v>2521</v>
      </c>
      <c r="P1861" s="1"/>
      <c r="Q1861" s="184" t="s">
        <v>14</v>
      </c>
      <c r="R1861" s="112">
        <v>46006</v>
      </c>
      <c r="S1861" s="7" t="str">
        <f>EMENTARIO[[#This Row],[NR]]&amp;" - "&amp;EMENTARIO[[#This Row],[Especificação]]</f>
        <v>1.3.2.2.01.9.8 - Dividendos - Demais - Juros de Mora da Dívida Ativa</v>
      </c>
    </row>
    <row r="1862" spans="2:19" x14ac:dyDescent="0.25">
      <c r="B1862" s="128"/>
      <c r="C1862" s="19" t="s">
        <v>1513</v>
      </c>
      <c r="D1862" s="19" t="s">
        <v>1514</v>
      </c>
      <c r="E1862" s="19" t="s">
        <v>1522</v>
      </c>
      <c r="F1862" s="19" t="s">
        <v>1514</v>
      </c>
      <c r="G1862" s="19" t="s">
        <v>1519</v>
      </c>
      <c r="H1862" s="19" t="s">
        <v>1516</v>
      </c>
      <c r="I1862" s="19" t="s">
        <v>1516</v>
      </c>
      <c r="J1862" s="19" t="s">
        <v>10266</v>
      </c>
      <c r="K1862" s="21" t="s">
        <v>223</v>
      </c>
      <c r="L1862" s="19" t="str">
        <f t="shared" si="58"/>
        <v>S</v>
      </c>
      <c r="M1862" s="19">
        <f t="shared" si="59"/>
        <v>4</v>
      </c>
      <c r="N1862" s="20" t="s">
        <v>45</v>
      </c>
      <c r="O1862" s="1" t="s">
        <v>224</v>
      </c>
      <c r="P1862" s="1"/>
      <c r="Q1862" s="33"/>
      <c r="R1862" s="112" t="s">
        <v>157</v>
      </c>
      <c r="S1862" s="7" t="str">
        <f>EMENTARIO[[#This Row],[NR]]&amp;" - "&amp;EMENTARIO[[#This Row],[Especificação]]</f>
        <v>1.3.2.3.00.0.0 - Participações</v>
      </c>
    </row>
    <row r="1863" spans="2:19" x14ac:dyDescent="0.25">
      <c r="B1863" s="128"/>
      <c r="C1863" s="19" t="s">
        <v>1513</v>
      </c>
      <c r="D1863" s="19" t="s">
        <v>1514</v>
      </c>
      <c r="E1863" s="19" t="s">
        <v>1522</v>
      </c>
      <c r="F1863" s="19" t="s">
        <v>1514</v>
      </c>
      <c r="G1863" s="19" t="s">
        <v>1515</v>
      </c>
      <c r="H1863" s="19" t="s">
        <v>1516</v>
      </c>
      <c r="I1863" s="19" t="s">
        <v>1516</v>
      </c>
      <c r="J1863" s="19" t="s">
        <v>10267</v>
      </c>
      <c r="K1863" s="21" t="s">
        <v>223</v>
      </c>
      <c r="L1863" s="19" t="str">
        <f t="shared" si="58"/>
        <v>S</v>
      </c>
      <c r="M1863" s="19">
        <f t="shared" si="59"/>
        <v>5</v>
      </c>
      <c r="N1863" s="20" t="s">
        <v>45</v>
      </c>
      <c r="O1863" s="1" t="s">
        <v>225</v>
      </c>
      <c r="P1863" s="1"/>
      <c r="Q1863" s="33"/>
      <c r="R1863" s="112" t="s">
        <v>157</v>
      </c>
      <c r="S1863" s="7" t="str">
        <f>EMENTARIO[[#This Row],[NR]]&amp;" - "&amp;EMENTARIO[[#This Row],[Especificação]]</f>
        <v>1.3.2.3.01.0.0 - Participações</v>
      </c>
    </row>
    <row r="1864" spans="2:19" x14ac:dyDescent="0.25">
      <c r="B1864" s="128"/>
      <c r="C1864" s="19" t="s">
        <v>1513</v>
      </c>
      <c r="D1864" s="19" t="s">
        <v>1514</v>
      </c>
      <c r="E1864" s="19" t="s">
        <v>1522</v>
      </c>
      <c r="F1864" s="19" t="s">
        <v>1514</v>
      </c>
      <c r="G1864" s="19" t="s">
        <v>1515</v>
      </c>
      <c r="H1864" s="19" t="s">
        <v>1516</v>
      </c>
      <c r="I1864" s="19" t="s">
        <v>1513</v>
      </c>
      <c r="J1864" s="19" t="s">
        <v>10268</v>
      </c>
      <c r="K1864" s="21" t="s">
        <v>1145</v>
      </c>
      <c r="L1864" s="19" t="str">
        <f t="shared" si="58"/>
        <v>A</v>
      </c>
      <c r="M1864" s="19">
        <f t="shared" si="59"/>
        <v>7</v>
      </c>
      <c r="N1864" s="20" t="s">
        <v>55</v>
      </c>
      <c r="O1864" s="1" t="s">
        <v>2521</v>
      </c>
      <c r="P1864" s="1"/>
      <c r="Q1864" s="33"/>
      <c r="R1864" s="112" t="s">
        <v>157</v>
      </c>
      <c r="S1864" s="7" t="str">
        <f>EMENTARIO[[#This Row],[NR]]&amp;" - "&amp;EMENTARIO[[#This Row],[Especificação]]</f>
        <v>1.3.2.3.01.0.1 - Participações - Principal</v>
      </c>
    </row>
    <row r="1865" spans="2:19" x14ac:dyDescent="0.25">
      <c r="B1865" s="128"/>
      <c r="C1865" s="19" t="s">
        <v>1513</v>
      </c>
      <c r="D1865" s="19" t="s">
        <v>1514</v>
      </c>
      <c r="E1865" s="19" t="s">
        <v>1522</v>
      </c>
      <c r="F1865" s="19" t="s">
        <v>1514</v>
      </c>
      <c r="G1865" s="19" t="s">
        <v>1515</v>
      </c>
      <c r="H1865" s="19" t="s">
        <v>1516</v>
      </c>
      <c r="I1865" s="19" t="s">
        <v>1522</v>
      </c>
      <c r="J1865" s="19" t="s">
        <v>10269</v>
      </c>
      <c r="K1865" s="21" t="s">
        <v>2175</v>
      </c>
      <c r="L1865" s="19" t="str">
        <f t="shared" si="58"/>
        <v>A</v>
      </c>
      <c r="M1865" s="19">
        <f t="shared" si="59"/>
        <v>7</v>
      </c>
      <c r="N1865" s="20" t="s">
        <v>55</v>
      </c>
      <c r="O1865" s="1" t="s">
        <v>2521</v>
      </c>
      <c r="P1865" s="1"/>
      <c r="Q1865" s="33"/>
      <c r="R1865" s="112" t="s">
        <v>157</v>
      </c>
      <c r="S1865" s="7" t="str">
        <f>EMENTARIO[[#This Row],[NR]]&amp;" - "&amp;EMENTARIO[[#This Row],[Especificação]]</f>
        <v>1.3.2.3.01.0.2 - Participações - Multas e Juros de Mora</v>
      </c>
    </row>
    <row r="1866" spans="2:19" x14ac:dyDescent="0.25">
      <c r="B1866" s="128"/>
      <c r="C1866" s="19" t="s">
        <v>1513</v>
      </c>
      <c r="D1866" s="19" t="s">
        <v>1514</v>
      </c>
      <c r="E1866" s="19" t="s">
        <v>1522</v>
      </c>
      <c r="F1866" s="19" t="s">
        <v>1514</v>
      </c>
      <c r="G1866" s="19" t="s">
        <v>1515</v>
      </c>
      <c r="H1866" s="19" t="s">
        <v>1516</v>
      </c>
      <c r="I1866" s="19" t="s">
        <v>1514</v>
      </c>
      <c r="J1866" s="19" t="s">
        <v>10270</v>
      </c>
      <c r="K1866" s="21" t="s">
        <v>5822</v>
      </c>
      <c r="L1866" s="19" t="str">
        <f t="shared" si="58"/>
        <v>A</v>
      </c>
      <c r="M1866" s="19">
        <f t="shared" si="59"/>
        <v>7</v>
      </c>
      <c r="N1866" s="20" t="s">
        <v>51</v>
      </c>
      <c r="O1866" s="1" t="s">
        <v>2521</v>
      </c>
      <c r="P1866" s="1"/>
      <c r="Q1866" s="33"/>
      <c r="R1866" s="112" t="s">
        <v>157</v>
      </c>
      <c r="S1866" s="7" t="str">
        <f>EMENTARIO[[#This Row],[NR]]&amp;" - "&amp;EMENTARIO[[#This Row],[Especificação]]</f>
        <v>1.3.2.3.01.0.3 - Participações - Dívida Ativa</v>
      </c>
    </row>
    <row r="1867" spans="2:19" x14ac:dyDescent="0.25">
      <c r="B1867" s="128"/>
      <c r="C1867" s="19" t="s">
        <v>1513</v>
      </c>
      <c r="D1867" s="19" t="s">
        <v>1514</v>
      </c>
      <c r="E1867" s="19" t="s">
        <v>1522</v>
      </c>
      <c r="F1867" s="19" t="s">
        <v>1514</v>
      </c>
      <c r="G1867" s="19" t="s">
        <v>1515</v>
      </c>
      <c r="H1867" s="19" t="s">
        <v>1516</v>
      </c>
      <c r="I1867" s="19" t="s">
        <v>1523</v>
      </c>
      <c r="J1867" s="19" t="s">
        <v>10271</v>
      </c>
      <c r="K1867" s="21" t="s">
        <v>5823</v>
      </c>
      <c r="L1867" s="19" t="str">
        <f t="shared" si="58"/>
        <v>A</v>
      </c>
      <c r="M1867" s="19">
        <f t="shared" si="59"/>
        <v>7</v>
      </c>
      <c r="N1867" s="20" t="s">
        <v>51</v>
      </c>
      <c r="O1867" s="1" t="s">
        <v>2521</v>
      </c>
      <c r="P1867" s="1"/>
      <c r="Q1867" s="33"/>
      <c r="R1867" s="112" t="s">
        <v>157</v>
      </c>
      <c r="S1867" s="7" t="str">
        <f>EMENTARIO[[#This Row],[NR]]&amp;" - "&amp;EMENTARIO[[#This Row],[Especificação]]</f>
        <v>1.3.2.3.01.0.4 - Participações - Dívida Ativa - Multas e Juros de Mora da Dívida Ativa</v>
      </c>
    </row>
    <row r="1868" spans="2:19" x14ac:dyDescent="0.25">
      <c r="B1868" s="128"/>
      <c r="C1868" s="19" t="s">
        <v>1513</v>
      </c>
      <c r="D1868" s="19" t="s">
        <v>1514</v>
      </c>
      <c r="E1868" s="19" t="s">
        <v>1522</v>
      </c>
      <c r="F1868" s="19" t="s">
        <v>1514</v>
      </c>
      <c r="G1868" s="19" t="s">
        <v>1515</v>
      </c>
      <c r="H1868" s="19" t="s">
        <v>1516</v>
      </c>
      <c r="I1868" s="19" t="s">
        <v>1524</v>
      </c>
      <c r="J1868" s="19" t="s">
        <v>10272</v>
      </c>
      <c r="K1868" s="21" t="s">
        <v>5824</v>
      </c>
      <c r="L1868" s="19" t="str">
        <f t="shared" si="58"/>
        <v>A</v>
      </c>
      <c r="M1868" s="19">
        <f t="shared" si="59"/>
        <v>7</v>
      </c>
      <c r="N1868" s="20" t="s">
        <v>45</v>
      </c>
      <c r="O1868" s="1" t="s">
        <v>2521</v>
      </c>
      <c r="P1868" s="1"/>
      <c r="Q1868" s="33"/>
      <c r="R1868" s="112" t="s">
        <v>157</v>
      </c>
      <c r="S1868" s="7" t="str">
        <f>EMENTARIO[[#This Row],[NR]]&amp;" - "&amp;EMENTARIO[[#This Row],[Especificação]]</f>
        <v>1.3.2.3.01.0.5 - Participações - Multas</v>
      </c>
    </row>
    <row r="1869" spans="2:19" x14ac:dyDescent="0.25">
      <c r="B1869" s="128"/>
      <c r="C1869" s="19" t="s">
        <v>1513</v>
      </c>
      <c r="D1869" s="19" t="s">
        <v>1514</v>
      </c>
      <c r="E1869" s="19" t="s">
        <v>1522</v>
      </c>
      <c r="F1869" s="19" t="s">
        <v>1514</v>
      </c>
      <c r="G1869" s="19" t="s">
        <v>1515</v>
      </c>
      <c r="H1869" s="19" t="s">
        <v>1516</v>
      </c>
      <c r="I1869" s="19" t="s">
        <v>1518</v>
      </c>
      <c r="J1869" s="19" t="s">
        <v>10273</v>
      </c>
      <c r="K1869" s="21" t="s">
        <v>5825</v>
      </c>
      <c r="L1869" s="19" t="str">
        <f t="shared" si="58"/>
        <v>A</v>
      </c>
      <c r="M1869" s="19">
        <f t="shared" si="59"/>
        <v>7</v>
      </c>
      <c r="N1869" s="20" t="s">
        <v>45</v>
      </c>
      <c r="O1869" s="1" t="s">
        <v>2521</v>
      </c>
      <c r="P1869" s="1"/>
      <c r="Q1869" s="33"/>
      <c r="R1869" s="112" t="s">
        <v>157</v>
      </c>
      <c r="S1869" s="7" t="str">
        <f>EMENTARIO[[#This Row],[NR]]&amp;" - "&amp;EMENTARIO[[#This Row],[Especificação]]</f>
        <v>1.3.2.3.01.0.6 - Participações - Juros de Mora</v>
      </c>
    </row>
    <row r="1870" spans="2:19" x14ac:dyDescent="0.25">
      <c r="B1870" s="128"/>
      <c r="C1870" s="19" t="s">
        <v>1513</v>
      </c>
      <c r="D1870" s="19" t="s">
        <v>1514</v>
      </c>
      <c r="E1870" s="19" t="s">
        <v>1522</v>
      </c>
      <c r="F1870" s="19" t="s">
        <v>1514</v>
      </c>
      <c r="G1870" s="19" t="s">
        <v>1515</v>
      </c>
      <c r="H1870" s="19" t="s">
        <v>1516</v>
      </c>
      <c r="I1870" s="19" t="s">
        <v>1520</v>
      </c>
      <c r="J1870" s="19" t="s">
        <v>10274</v>
      </c>
      <c r="K1870" s="21" t="s">
        <v>5826</v>
      </c>
      <c r="L1870" s="19" t="str">
        <f t="shared" si="58"/>
        <v>A</v>
      </c>
      <c r="M1870" s="19">
        <f t="shared" si="59"/>
        <v>7</v>
      </c>
      <c r="N1870" s="20" t="s">
        <v>45</v>
      </c>
      <c r="O1870" s="1" t="s">
        <v>2521</v>
      </c>
      <c r="P1870" s="1"/>
      <c r="Q1870" s="33"/>
      <c r="R1870" s="112" t="s">
        <v>157</v>
      </c>
      <c r="S1870" s="7" t="str">
        <f>EMENTARIO[[#This Row],[NR]]&amp;" - "&amp;EMENTARIO[[#This Row],[Especificação]]</f>
        <v>1.3.2.3.01.0.7 - Participações - Dívida Ativa - Multas da Dívida Ativa</v>
      </c>
    </row>
    <row r="1871" spans="2:19" x14ac:dyDescent="0.25">
      <c r="B1871" s="128"/>
      <c r="C1871" s="19" t="s">
        <v>1513</v>
      </c>
      <c r="D1871" s="19" t="s">
        <v>1514</v>
      </c>
      <c r="E1871" s="19" t="s">
        <v>1522</v>
      </c>
      <c r="F1871" s="19" t="s">
        <v>1514</v>
      </c>
      <c r="G1871" s="19" t="s">
        <v>1515</v>
      </c>
      <c r="H1871" s="19" t="s">
        <v>1516</v>
      </c>
      <c r="I1871" s="19" t="s">
        <v>1521</v>
      </c>
      <c r="J1871" s="19" t="s">
        <v>10275</v>
      </c>
      <c r="K1871" s="21" t="s">
        <v>5827</v>
      </c>
      <c r="L1871" s="19" t="str">
        <f t="shared" si="58"/>
        <v>A</v>
      </c>
      <c r="M1871" s="19">
        <f t="shared" si="59"/>
        <v>7</v>
      </c>
      <c r="N1871" s="20" t="s">
        <v>45</v>
      </c>
      <c r="O1871" s="1" t="s">
        <v>2521</v>
      </c>
      <c r="P1871" s="1"/>
      <c r="Q1871" s="33"/>
      <c r="R1871" s="112" t="s">
        <v>157</v>
      </c>
      <c r="S1871" s="7" t="str">
        <f>EMENTARIO[[#This Row],[NR]]&amp;" - "&amp;EMENTARIO[[#This Row],[Especificação]]</f>
        <v>1.3.2.3.01.0.8 - Participações - Juros de Mora da Dívida Ativa</v>
      </c>
    </row>
    <row r="1872" spans="2:19" x14ac:dyDescent="0.25">
      <c r="B1872" s="128"/>
      <c r="C1872" s="19" t="s">
        <v>1513</v>
      </c>
      <c r="D1872" s="19" t="s">
        <v>1514</v>
      </c>
      <c r="E1872" s="19" t="s">
        <v>1522</v>
      </c>
      <c r="F1872" s="19" t="s">
        <v>1525</v>
      </c>
      <c r="G1872" s="19" t="s">
        <v>1519</v>
      </c>
      <c r="H1872" s="19" t="s">
        <v>1516</v>
      </c>
      <c r="I1872" s="19" t="s">
        <v>1516</v>
      </c>
      <c r="J1872" s="19" t="s">
        <v>10276</v>
      </c>
      <c r="K1872" s="21" t="s">
        <v>226</v>
      </c>
      <c r="L1872" s="19" t="str">
        <f t="shared" si="58"/>
        <v>S</v>
      </c>
      <c r="M1872" s="19">
        <f t="shared" si="59"/>
        <v>4</v>
      </c>
      <c r="N1872" s="20" t="s">
        <v>51</v>
      </c>
      <c r="O1872" s="1" t="s">
        <v>227</v>
      </c>
      <c r="P1872" s="1"/>
      <c r="Q1872" s="33"/>
      <c r="R1872" s="112" t="s">
        <v>157</v>
      </c>
      <c r="S1872" s="7" t="str">
        <f>EMENTARIO[[#This Row],[NR]]&amp;" - "&amp;EMENTARIO[[#This Row],[Especificação]]</f>
        <v>1.3.2.9.00.0.0 - Outros Valores Mobiliários</v>
      </c>
    </row>
    <row r="1873" spans="2:19" x14ac:dyDescent="0.25">
      <c r="B1873" s="128"/>
      <c r="C1873" s="19" t="s">
        <v>1513</v>
      </c>
      <c r="D1873" s="19" t="s">
        <v>1514</v>
      </c>
      <c r="E1873" s="19" t="s">
        <v>1522</v>
      </c>
      <c r="F1873" s="19" t="s">
        <v>1525</v>
      </c>
      <c r="G1873" s="19" t="s">
        <v>1529</v>
      </c>
      <c r="H1873" s="19" t="s">
        <v>1516</v>
      </c>
      <c r="I1873" s="19" t="s">
        <v>1516</v>
      </c>
      <c r="J1873" s="19" t="s">
        <v>10277</v>
      </c>
      <c r="K1873" s="21" t="s">
        <v>226</v>
      </c>
      <c r="L1873" s="19" t="str">
        <f t="shared" si="58"/>
        <v>S</v>
      </c>
      <c r="M1873" s="19">
        <f t="shared" si="59"/>
        <v>5</v>
      </c>
      <c r="N1873" s="20" t="s">
        <v>51</v>
      </c>
      <c r="O1873" s="1" t="s">
        <v>228</v>
      </c>
      <c r="P1873" s="1"/>
      <c r="Q1873" s="33"/>
      <c r="R1873" s="112" t="s">
        <v>157</v>
      </c>
      <c r="S1873" s="7" t="str">
        <f>EMENTARIO[[#This Row],[NR]]&amp;" - "&amp;EMENTARIO[[#This Row],[Especificação]]</f>
        <v>1.3.2.9.99.0.0 - Outros Valores Mobiliários</v>
      </c>
    </row>
    <row r="1874" spans="2:19" x14ac:dyDescent="0.25">
      <c r="B1874" s="128"/>
      <c r="C1874" s="19" t="s">
        <v>1513</v>
      </c>
      <c r="D1874" s="19" t="s">
        <v>1514</v>
      </c>
      <c r="E1874" s="19" t="s">
        <v>1522</v>
      </c>
      <c r="F1874" s="19" t="s">
        <v>1525</v>
      </c>
      <c r="G1874" s="19" t="s">
        <v>1529</v>
      </c>
      <c r="H1874" s="19" t="s">
        <v>1516</v>
      </c>
      <c r="I1874" s="19" t="s">
        <v>1513</v>
      </c>
      <c r="J1874" s="19" t="s">
        <v>10278</v>
      </c>
      <c r="K1874" s="21" t="s">
        <v>1146</v>
      </c>
      <c r="L1874" s="19" t="str">
        <f t="shared" si="58"/>
        <v>A</v>
      </c>
      <c r="M1874" s="19">
        <f t="shared" si="59"/>
        <v>7</v>
      </c>
      <c r="N1874" s="20" t="s">
        <v>51</v>
      </c>
      <c r="O1874" s="1" t="s">
        <v>2521</v>
      </c>
      <c r="P1874" s="1"/>
      <c r="Q1874" s="33"/>
      <c r="R1874" s="112" t="s">
        <v>157</v>
      </c>
      <c r="S1874" s="7" t="str">
        <f>EMENTARIO[[#This Row],[NR]]&amp;" - "&amp;EMENTARIO[[#This Row],[Especificação]]</f>
        <v>1.3.2.9.99.0.1 - Outros Valores Mobiliários - Principal</v>
      </c>
    </row>
    <row r="1875" spans="2:19" x14ac:dyDescent="0.25">
      <c r="B1875" s="128"/>
      <c r="C1875" s="19" t="s">
        <v>1513</v>
      </c>
      <c r="D1875" s="19" t="s">
        <v>1514</v>
      </c>
      <c r="E1875" s="19" t="s">
        <v>1522</v>
      </c>
      <c r="F1875" s="19" t="s">
        <v>1525</v>
      </c>
      <c r="G1875" s="19" t="s">
        <v>1529</v>
      </c>
      <c r="H1875" s="19" t="s">
        <v>1516</v>
      </c>
      <c r="I1875" s="19" t="s">
        <v>1522</v>
      </c>
      <c r="J1875" s="19" t="s">
        <v>10279</v>
      </c>
      <c r="K1875" s="21" t="s">
        <v>2176</v>
      </c>
      <c r="L1875" s="19" t="str">
        <f t="shared" si="58"/>
        <v>A</v>
      </c>
      <c r="M1875" s="19">
        <f t="shared" si="59"/>
        <v>7</v>
      </c>
      <c r="N1875" s="20" t="s">
        <v>51</v>
      </c>
      <c r="O1875" s="1" t="s">
        <v>2521</v>
      </c>
      <c r="P1875" s="1"/>
      <c r="Q1875" s="33"/>
      <c r="R1875" s="112" t="s">
        <v>157</v>
      </c>
      <c r="S1875" s="7" t="str">
        <f>EMENTARIO[[#This Row],[NR]]&amp;" - "&amp;EMENTARIO[[#This Row],[Especificação]]</f>
        <v>1.3.2.9.99.0.2 - Outros Valores Mobiliários - Multas e Juros de Mora</v>
      </c>
    </row>
    <row r="1876" spans="2:19" x14ac:dyDescent="0.25">
      <c r="B1876" s="128"/>
      <c r="C1876" s="19" t="s">
        <v>1513</v>
      </c>
      <c r="D1876" s="19" t="s">
        <v>1514</v>
      </c>
      <c r="E1876" s="19" t="s">
        <v>1522</v>
      </c>
      <c r="F1876" s="19" t="s">
        <v>1525</v>
      </c>
      <c r="G1876" s="19" t="s">
        <v>1529</v>
      </c>
      <c r="H1876" s="19" t="s">
        <v>1516</v>
      </c>
      <c r="I1876" s="19" t="s">
        <v>1514</v>
      </c>
      <c r="J1876" s="19" t="s">
        <v>10280</v>
      </c>
      <c r="K1876" s="21" t="s">
        <v>5828</v>
      </c>
      <c r="L1876" s="19" t="str">
        <f t="shared" si="58"/>
        <v>A</v>
      </c>
      <c r="M1876" s="19">
        <f t="shared" si="59"/>
        <v>7</v>
      </c>
      <c r="N1876" s="20" t="s">
        <v>51</v>
      </c>
      <c r="O1876" s="1" t="s">
        <v>2521</v>
      </c>
      <c r="P1876" s="1"/>
      <c r="Q1876" s="33"/>
      <c r="R1876" s="112" t="s">
        <v>157</v>
      </c>
      <c r="S1876" s="7" t="str">
        <f>EMENTARIO[[#This Row],[NR]]&amp;" - "&amp;EMENTARIO[[#This Row],[Especificação]]</f>
        <v>1.3.2.9.99.0.3 - Outros Valores Mobiliários - Dívida Ativa</v>
      </c>
    </row>
    <row r="1877" spans="2:19" ht="30" x14ac:dyDescent="0.25">
      <c r="B1877" s="128"/>
      <c r="C1877" s="19" t="s">
        <v>1513</v>
      </c>
      <c r="D1877" s="19" t="s">
        <v>1514</v>
      </c>
      <c r="E1877" s="19" t="s">
        <v>1522</v>
      </c>
      <c r="F1877" s="19" t="s">
        <v>1525</v>
      </c>
      <c r="G1877" s="19" t="s">
        <v>1529</v>
      </c>
      <c r="H1877" s="19" t="s">
        <v>1516</v>
      </c>
      <c r="I1877" s="19" t="s">
        <v>1523</v>
      </c>
      <c r="J1877" s="19" t="s">
        <v>10281</v>
      </c>
      <c r="K1877" s="21" t="s">
        <v>5829</v>
      </c>
      <c r="L1877" s="19" t="str">
        <f t="shared" si="58"/>
        <v>A</v>
      </c>
      <c r="M1877" s="19">
        <f t="shared" si="59"/>
        <v>7</v>
      </c>
      <c r="N1877" s="20" t="s">
        <v>51</v>
      </c>
      <c r="O1877" s="1" t="s">
        <v>2521</v>
      </c>
      <c r="P1877" s="1"/>
      <c r="Q1877" s="33"/>
      <c r="R1877" s="112" t="s">
        <v>157</v>
      </c>
      <c r="S1877" s="7" t="str">
        <f>EMENTARIO[[#This Row],[NR]]&amp;" - "&amp;EMENTARIO[[#This Row],[Especificação]]</f>
        <v>1.3.2.9.99.0.4 - Outros Valores Mobiliários - Dívida Ativa - Multas e Juros de Mora da Dívida Ativa</v>
      </c>
    </row>
    <row r="1878" spans="2:19" x14ac:dyDescent="0.25">
      <c r="B1878" s="128"/>
      <c r="C1878" s="19" t="s">
        <v>1513</v>
      </c>
      <c r="D1878" s="19" t="s">
        <v>1514</v>
      </c>
      <c r="E1878" s="19" t="s">
        <v>1522</v>
      </c>
      <c r="F1878" s="19" t="s">
        <v>1525</v>
      </c>
      <c r="G1878" s="19" t="s">
        <v>1529</v>
      </c>
      <c r="H1878" s="19" t="s">
        <v>1516</v>
      </c>
      <c r="I1878" s="19" t="s">
        <v>1524</v>
      </c>
      <c r="J1878" s="19" t="s">
        <v>10282</v>
      </c>
      <c r="K1878" s="21" t="s">
        <v>5830</v>
      </c>
      <c r="L1878" s="19" t="str">
        <f t="shared" si="58"/>
        <v>A</v>
      </c>
      <c r="M1878" s="19">
        <f t="shared" si="59"/>
        <v>7</v>
      </c>
      <c r="N1878" s="20" t="s">
        <v>51</v>
      </c>
      <c r="O1878" s="1" t="s">
        <v>2521</v>
      </c>
      <c r="P1878" s="1"/>
      <c r="Q1878" s="33"/>
      <c r="R1878" s="112" t="s">
        <v>157</v>
      </c>
      <c r="S1878" s="7" t="str">
        <f>EMENTARIO[[#This Row],[NR]]&amp;" - "&amp;EMENTARIO[[#This Row],[Especificação]]</f>
        <v>1.3.2.9.99.0.5 - Outros Valores Mobiliários - Multas</v>
      </c>
    </row>
    <row r="1879" spans="2:19" x14ac:dyDescent="0.25">
      <c r="B1879" s="128"/>
      <c r="C1879" s="19" t="s">
        <v>1513</v>
      </c>
      <c r="D1879" s="19" t="s">
        <v>1514</v>
      </c>
      <c r="E1879" s="19" t="s">
        <v>1522</v>
      </c>
      <c r="F1879" s="19" t="s">
        <v>1525</v>
      </c>
      <c r="G1879" s="19" t="s">
        <v>1529</v>
      </c>
      <c r="H1879" s="19" t="s">
        <v>1516</v>
      </c>
      <c r="I1879" s="19" t="s">
        <v>1518</v>
      </c>
      <c r="J1879" s="19" t="s">
        <v>10283</v>
      </c>
      <c r="K1879" s="21" t="s">
        <v>5831</v>
      </c>
      <c r="L1879" s="19" t="str">
        <f t="shared" si="58"/>
        <v>A</v>
      </c>
      <c r="M1879" s="19">
        <f t="shared" si="59"/>
        <v>7</v>
      </c>
      <c r="N1879" s="20" t="s">
        <v>51</v>
      </c>
      <c r="O1879" s="1" t="s">
        <v>2521</v>
      </c>
      <c r="P1879" s="1"/>
      <c r="Q1879" s="33"/>
      <c r="R1879" s="112" t="s">
        <v>157</v>
      </c>
      <c r="S1879" s="7" t="str">
        <f>EMENTARIO[[#This Row],[NR]]&amp;" - "&amp;EMENTARIO[[#This Row],[Especificação]]</f>
        <v>1.3.2.9.99.0.6 - Outros Valores Mobiliários - Juros de Mora</v>
      </c>
    </row>
    <row r="1880" spans="2:19" x14ac:dyDescent="0.25">
      <c r="B1880" s="128"/>
      <c r="C1880" s="19" t="s">
        <v>1513</v>
      </c>
      <c r="D1880" s="19" t="s">
        <v>1514</v>
      </c>
      <c r="E1880" s="19" t="s">
        <v>1522</v>
      </c>
      <c r="F1880" s="19" t="s">
        <v>1525</v>
      </c>
      <c r="G1880" s="19" t="s">
        <v>1529</v>
      </c>
      <c r="H1880" s="19" t="s">
        <v>1516</v>
      </c>
      <c r="I1880" s="19" t="s">
        <v>1520</v>
      </c>
      <c r="J1880" s="19" t="s">
        <v>10284</v>
      </c>
      <c r="K1880" s="21" t="s">
        <v>5832</v>
      </c>
      <c r="L1880" s="19" t="str">
        <f t="shared" si="58"/>
        <v>A</v>
      </c>
      <c r="M1880" s="19">
        <f t="shared" si="59"/>
        <v>7</v>
      </c>
      <c r="N1880" s="20" t="s">
        <v>51</v>
      </c>
      <c r="O1880" s="1" t="s">
        <v>2521</v>
      </c>
      <c r="P1880" s="1"/>
      <c r="Q1880" s="33"/>
      <c r="R1880" s="112" t="s">
        <v>157</v>
      </c>
      <c r="S1880" s="7" t="str">
        <f>EMENTARIO[[#This Row],[NR]]&amp;" - "&amp;EMENTARIO[[#This Row],[Especificação]]</f>
        <v>1.3.2.9.99.0.7 - Outros Valores Mobiliários - Dívida Ativa - Multas da Dívida Ativa</v>
      </c>
    </row>
    <row r="1881" spans="2:19" x14ac:dyDescent="0.25">
      <c r="B1881" s="128"/>
      <c r="C1881" s="19" t="s">
        <v>1513</v>
      </c>
      <c r="D1881" s="19" t="s">
        <v>1514</v>
      </c>
      <c r="E1881" s="19" t="s">
        <v>1522</v>
      </c>
      <c r="F1881" s="19" t="s">
        <v>1525</v>
      </c>
      <c r="G1881" s="19" t="s">
        <v>1529</v>
      </c>
      <c r="H1881" s="19" t="s">
        <v>1516</v>
      </c>
      <c r="I1881" s="19" t="s">
        <v>1521</v>
      </c>
      <c r="J1881" s="19" t="s">
        <v>10285</v>
      </c>
      <c r="K1881" s="21" t="s">
        <v>5833</v>
      </c>
      <c r="L1881" s="19" t="str">
        <f t="shared" si="58"/>
        <v>A</v>
      </c>
      <c r="M1881" s="19">
        <f t="shared" si="59"/>
        <v>7</v>
      </c>
      <c r="N1881" s="20" t="s">
        <v>51</v>
      </c>
      <c r="O1881" s="1" t="s">
        <v>2521</v>
      </c>
      <c r="P1881" s="1"/>
      <c r="Q1881" s="33"/>
      <c r="R1881" s="112" t="s">
        <v>157</v>
      </c>
      <c r="S1881" s="7" t="str">
        <f>EMENTARIO[[#This Row],[NR]]&amp;" - "&amp;EMENTARIO[[#This Row],[Especificação]]</f>
        <v>1.3.2.9.99.0.8 - Outros Valores Mobiliários - Juros de Mora da Dívida Ativa</v>
      </c>
    </row>
    <row r="1882" spans="2:19" ht="30" x14ac:dyDescent="0.25">
      <c r="B1882" s="128"/>
      <c r="C1882" s="19" t="s">
        <v>1513</v>
      </c>
      <c r="D1882" s="19" t="s">
        <v>1514</v>
      </c>
      <c r="E1882" s="19" t="s">
        <v>1514</v>
      </c>
      <c r="F1882" s="19" t="s">
        <v>1516</v>
      </c>
      <c r="G1882" s="19" t="s">
        <v>1519</v>
      </c>
      <c r="H1882" s="19" t="s">
        <v>1516</v>
      </c>
      <c r="I1882" s="19" t="s">
        <v>1516</v>
      </c>
      <c r="J1882" s="19" t="s">
        <v>10286</v>
      </c>
      <c r="K1882" s="21" t="s">
        <v>229</v>
      </c>
      <c r="L1882" s="19" t="str">
        <f t="shared" si="58"/>
        <v>S</v>
      </c>
      <c r="M1882" s="19">
        <f t="shared" si="59"/>
        <v>3</v>
      </c>
      <c r="N1882" s="20" t="s">
        <v>51</v>
      </c>
      <c r="O1882" s="1" t="s">
        <v>230</v>
      </c>
      <c r="P1882" s="1"/>
      <c r="Q1882" s="33"/>
      <c r="R1882" s="112" t="s">
        <v>157</v>
      </c>
      <c r="S1882" s="7" t="str">
        <f>EMENTARIO[[#This Row],[NR]]&amp;" - "&amp;EMENTARIO[[#This Row],[Especificação]]</f>
        <v>1.3.3.0.00.0.0 - Delegação de Serviços Públicos Mediante Concessão, Permissão, Autorização ou Licença</v>
      </c>
    </row>
    <row r="1883" spans="2:19" ht="30" x14ac:dyDescent="0.25">
      <c r="B1883" s="128"/>
      <c r="C1883" s="19" t="s">
        <v>1513</v>
      </c>
      <c r="D1883" s="19" t="s">
        <v>1514</v>
      </c>
      <c r="E1883" s="19" t="s">
        <v>1514</v>
      </c>
      <c r="F1883" s="19" t="s">
        <v>1513</v>
      </c>
      <c r="G1883" s="19" t="s">
        <v>1519</v>
      </c>
      <c r="H1883" s="19" t="s">
        <v>1516</v>
      </c>
      <c r="I1883" s="19" t="s">
        <v>1516</v>
      </c>
      <c r="J1883" s="19" t="s">
        <v>10287</v>
      </c>
      <c r="K1883" s="21" t="s">
        <v>231</v>
      </c>
      <c r="L1883" s="19" t="str">
        <f t="shared" si="58"/>
        <v>S</v>
      </c>
      <c r="M1883" s="19">
        <f t="shared" si="59"/>
        <v>4</v>
      </c>
      <c r="N1883" s="20" t="s">
        <v>51</v>
      </c>
      <c r="O1883" s="1" t="s">
        <v>232</v>
      </c>
      <c r="P1883" s="1"/>
      <c r="Q1883" s="33"/>
      <c r="R1883" s="112" t="s">
        <v>157</v>
      </c>
      <c r="S1883" s="7" t="str">
        <f>EMENTARIO[[#This Row],[NR]]&amp;" - "&amp;EMENTARIO[[#This Row],[Especificação]]</f>
        <v>1.3.3.1.00.0.0 - Delegação para a Prestação dos Serviços de Transporte</v>
      </c>
    </row>
    <row r="1884" spans="2:19" ht="30" x14ac:dyDescent="0.25">
      <c r="B1884" s="128"/>
      <c r="C1884" s="19" t="s">
        <v>1513</v>
      </c>
      <c r="D1884" s="19" t="s">
        <v>1514</v>
      </c>
      <c r="E1884" s="19" t="s">
        <v>1514</v>
      </c>
      <c r="F1884" s="19" t="s">
        <v>1513</v>
      </c>
      <c r="G1884" s="19" t="s">
        <v>1515</v>
      </c>
      <c r="H1884" s="19" t="s">
        <v>1516</v>
      </c>
      <c r="I1884" s="19" t="s">
        <v>1516</v>
      </c>
      <c r="J1884" s="19" t="s">
        <v>10288</v>
      </c>
      <c r="K1884" s="21" t="s">
        <v>233</v>
      </c>
      <c r="L1884" s="19" t="str">
        <f t="shared" si="58"/>
        <v>S</v>
      </c>
      <c r="M1884" s="19">
        <f t="shared" si="59"/>
        <v>5</v>
      </c>
      <c r="N1884" s="20" t="s">
        <v>51</v>
      </c>
      <c r="O1884" s="1" t="s">
        <v>234</v>
      </c>
      <c r="P1884" s="1"/>
      <c r="Q1884" s="33"/>
      <c r="R1884" s="112" t="s">
        <v>157</v>
      </c>
      <c r="S1884" s="7" t="str">
        <f>EMENTARIO[[#This Row],[NR]]&amp;" - "&amp;EMENTARIO[[#This Row],[Especificação]]</f>
        <v>1.3.3.1.01.0.0 - Delegação para a Prestação dos Serviços de Transporte Rodoviário</v>
      </c>
    </row>
    <row r="1885" spans="2:19" ht="30" x14ac:dyDescent="0.25">
      <c r="B1885" s="128"/>
      <c r="C1885" s="19" t="s">
        <v>1513</v>
      </c>
      <c r="D1885" s="19" t="s">
        <v>1514</v>
      </c>
      <c r="E1885" s="19" t="s">
        <v>1514</v>
      </c>
      <c r="F1885" s="19" t="s">
        <v>1513</v>
      </c>
      <c r="G1885" s="19" t="s">
        <v>1515</v>
      </c>
      <c r="H1885" s="19" t="s">
        <v>1516</v>
      </c>
      <c r="I1885" s="19" t="s">
        <v>1513</v>
      </c>
      <c r="J1885" s="19" t="s">
        <v>10289</v>
      </c>
      <c r="K1885" s="21" t="s">
        <v>1147</v>
      </c>
      <c r="L1885" s="19" t="str">
        <f t="shared" si="58"/>
        <v>A</v>
      </c>
      <c r="M1885" s="19">
        <f t="shared" si="59"/>
        <v>7</v>
      </c>
      <c r="N1885" s="20" t="s">
        <v>51</v>
      </c>
      <c r="O1885" s="1" t="s">
        <v>2521</v>
      </c>
      <c r="P1885" s="1"/>
      <c r="Q1885" s="33"/>
      <c r="R1885" s="112" t="s">
        <v>157</v>
      </c>
      <c r="S1885" s="7" t="str">
        <f>EMENTARIO[[#This Row],[NR]]&amp;" - "&amp;EMENTARIO[[#This Row],[Especificação]]</f>
        <v>1.3.3.1.01.0.1 - Delegação para a Prestação dos Serviços de Transporte Rodoviário - Principal</v>
      </c>
    </row>
    <row r="1886" spans="2:19" ht="30" x14ac:dyDescent="0.25">
      <c r="B1886" s="128"/>
      <c r="C1886" s="19" t="s">
        <v>1513</v>
      </c>
      <c r="D1886" s="19" t="s">
        <v>1514</v>
      </c>
      <c r="E1886" s="19" t="s">
        <v>1514</v>
      </c>
      <c r="F1886" s="19" t="s">
        <v>1513</v>
      </c>
      <c r="G1886" s="19" t="s">
        <v>1515</v>
      </c>
      <c r="H1886" s="19" t="s">
        <v>1516</v>
      </c>
      <c r="I1886" s="19" t="s">
        <v>1522</v>
      </c>
      <c r="J1886" s="19" t="s">
        <v>10290</v>
      </c>
      <c r="K1886" s="21" t="s">
        <v>1148</v>
      </c>
      <c r="L1886" s="19" t="str">
        <f t="shared" si="58"/>
        <v>A</v>
      </c>
      <c r="M1886" s="19">
        <f t="shared" si="59"/>
        <v>7</v>
      </c>
      <c r="N1886" s="20" t="s">
        <v>51</v>
      </c>
      <c r="O1886" s="1" t="s">
        <v>2521</v>
      </c>
      <c r="P1886" s="1"/>
      <c r="Q1886" s="33"/>
      <c r="R1886" s="112" t="s">
        <v>157</v>
      </c>
      <c r="S1886" s="7" t="str">
        <f>EMENTARIO[[#This Row],[NR]]&amp;" - "&amp;EMENTARIO[[#This Row],[Especificação]]</f>
        <v>1.3.3.1.01.0.2 - Delegação para a Prestação dos Serviços de Transporte Rodoviário - Multas e Juros de Mora</v>
      </c>
    </row>
    <row r="1887" spans="2:19" ht="30" x14ac:dyDescent="0.25">
      <c r="B1887" s="128"/>
      <c r="C1887" s="19" t="s">
        <v>1513</v>
      </c>
      <c r="D1887" s="19" t="s">
        <v>1514</v>
      </c>
      <c r="E1887" s="19" t="s">
        <v>1514</v>
      </c>
      <c r="F1887" s="19" t="s">
        <v>1513</v>
      </c>
      <c r="G1887" s="19" t="s">
        <v>1515</v>
      </c>
      <c r="H1887" s="19" t="s">
        <v>1516</v>
      </c>
      <c r="I1887" s="19" t="s">
        <v>1514</v>
      </c>
      <c r="J1887" s="19" t="s">
        <v>10291</v>
      </c>
      <c r="K1887" s="21" t="s">
        <v>1149</v>
      </c>
      <c r="L1887" s="19" t="str">
        <f t="shared" si="58"/>
        <v>A</v>
      </c>
      <c r="M1887" s="19">
        <f t="shared" si="59"/>
        <v>7</v>
      </c>
      <c r="N1887" s="20" t="s">
        <v>51</v>
      </c>
      <c r="O1887" s="1" t="s">
        <v>2521</v>
      </c>
      <c r="P1887" s="1"/>
      <c r="Q1887" s="33"/>
      <c r="R1887" s="112" t="s">
        <v>157</v>
      </c>
      <c r="S1887" s="7" t="str">
        <f>EMENTARIO[[#This Row],[NR]]&amp;" - "&amp;EMENTARIO[[#This Row],[Especificação]]</f>
        <v>1.3.3.1.01.0.3 - Delegação para a Prestação dos Serviços de Transporte Rodoviário - Dívida Ativa</v>
      </c>
    </row>
    <row r="1888" spans="2:19" ht="30" x14ac:dyDescent="0.25">
      <c r="B1888" s="128"/>
      <c r="C1888" s="19" t="s">
        <v>1513</v>
      </c>
      <c r="D1888" s="19" t="s">
        <v>1514</v>
      </c>
      <c r="E1888" s="19" t="s">
        <v>1514</v>
      </c>
      <c r="F1888" s="19" t="s">
        <v>1513</v>
      </c>
      <c r="G1888" s="19" t="s">
        <v>1515</v>
      </c>
      <c r="H1888" s="19" t="s">
        <v>1516</v>
      </c>
      <c r="I1888" s="19" t="s">
        <v>1523</v>
      </c>
      <c r="J1888" s="19" t="s">
        <v>10292</v>
      </c>
      <c r="K1888" s="21" t="s">
        <v>1150</v>
      </c>
      <c r="L1888" s="19" t="str">
        <f t="shared" si="58"/>
        <v>A</v>
      </c>
      <c r="M1888" s="19">
        <f t="shared" si="59"/>
        <v>7</v>
      </c>
      <c r="N1888" s="20" t="s">
        <v>51</v>
      </c>
      <c r="O1888" s="1" t="s">
        <v>2521</v>
      </c>
      <c r="P1888" s="1"/>
      <c r="Q1888" s="33"/>
      <c r="R1888" s="112" t="s">
        <v>157</v>
      </c>
      <c r="S1888" s="7" t="str">
        <f>EMENTARIO[[#This Row],[NR]]&amp;" - "&amp;EMENTARIO[[#This Row],[Especificação]]</f>
        <v>1.3.3.1.01.0.4 - Delegação para a Prestação dos Serviços de Transporte Rodoviário - Dívida Ativa - Multas e Juros de Mora da Dívida Ativa</v>
      </c>
    </row>
    <row r="1889" spans="2:19" x14ac:dyDescent="0.25">
      <c r="B1889" s="128"/>
      <c r="C1889" s="19" t="s">
        <v>1513</v>
      </c>
      <c r="D1889" s="19" t="s">
        <v>1514</v>
      </c>
      <c r="E1889" s="19" t="s">
        <v>1514</v>
      </c>
      <c r="F1889" s="19" t="s">
        <v>1513</v>
      </c>
      <c r="G1889" s="19" t="s">
        <v>1515</v>
      </c>
      <c r="H1889" s="19" t="s">
        <v>1516</v>
      </c>
      <c r="I1889" s="19" t="s">
        <v>1524</v>
      </c>
      <c r="J1889" s="19" t="s">
        <v>10293</v>
      </c>
      <c r="K1889" s="21" t="s">
        <v>1151</v>
      </c>
      <c r="L1889" s="19" t="str">
        <f t="shared" si="58"/>
        <v>A</v>
      </c>
      <c r="M1889" s="19">
        <f t="shared" si="59"/>
        <v>7</v>
      </c>
      <c r="N1889" s="20" t="s">
        <v>51</v>
      </c>
      <c r="O1889" s="1" t="s">
        <v>2521</v>
      </c>
      <c r="P1889" s="1"/>
      <c r="Q1889" s="33"/>
      <c r="R1889" s="112" t="s">
        <v>157</v>
      </c>
      <c r="S1889" s="7" t="str">
        <f>EMENTARIO[[#This Row],[NR]]&amp;" - "&amp;EMENTARIO[[#This Row],[Especificação]]</f>
        <v>1.3.3.1.01.0.5 - Delegação para a Prestação dos Serviços de Transporte Rodoviário - Multas</v>
      </c>
    </row>
    <row r="1890" spans="2:19" ht="30" x14ac:dyDescent="0.25">
      <c r="B1890" s="128"/>
      <c r="C1890" s="19" t="s">
        <v>1513</v>
      </c>
      <c r="D1890" s="19" t="s">
        <v>1514</v>
      </c>
      <c r="E1890" s="19" t="s">
        <v>1514</v>
      </c>
      <c r="F1890" s="19" t="s">
        <v>1513</v>
      </c>
      <c r="G1890" s="19" t="s">
        <v>1515</v>
      </c>
      <c r="H1890" s="19" t="s">
        <v>1516</v>
      </c>
      <c r="I1890" s="19" t="s">
        <v>1518</v>
      </c>
      <c r="J1890" s="19" t="s">
        <v>10294</v>
      </c>
      <c r="K1890" s="21" t="s">
        <v>1152</v>
      </c>
      <c r="L1890" s="19" t="str">
        <f t="shared" si="58"/>
        <v>A</v>
      </c>
      <c r="M1890" s="19">
        <f t="shared" si="59"/>
        <v>7</v>
      </c>
      <c r="N1890" s="20" t="s">
        <v>55</v>
      </c>
      <c r="O1890" s="1" t="s">
        <v>2521</v>
      </c>
      <c r="P1890" s="1"/>
      <c r="Q1890" s="33"/>
      <c r="R1890" s="112" t="s">
        <v>157</v>
      </c>
      <c r="S1890" s="7" t="str">
        <f>EMENTARIO[[#This Row],[NR]]&amp;" - "&amp;EMENTARIO[[#This Row],[Especificação]]</f>
        <v>1.3.3.1.01.0.6 - Delegação para a Prestação dos Serviços de Transporte Rodoviário - Juros de Mora</v>
      </c>
    </row>
    <row r="1891" spans="2:19" ht="30" x14ac:dyDescent="0.25">
      <c r="B1891" s="128"/>
      <c r="C1891" s="19" t="s">
        <v>1513</v>
      </c>
      <c r="D1891" s="19" t="s">
        <v>1514</v>
      </c>
      <c r="E1891" s="19" t="s">
        <v>1514</v>
      </c>
      <c r="F1891" s="19" t="s">
        <v>1513</v>
      </c>
      <c r="G1891" s="19" t="s">
        <v>1515</v>
      </c>
      <c r="H1891" s="19" t="s">
        <v>1516</v>
      </c>
      <c r="I1891" s="19" t="s">
        <v>1520</v>
      </c>
      <c r="J1891" s="19" t="s">
        <v>10295</v>
      </c>
      <c r="K1891" s="21" t="s">
        <v>1153</v>
      </c>
      <c r="L1891" s="19" t="str">
        <f t="shared" si="58"/>
        <v>A</v>
      </c>
      <c r="M1891" s="19">
        <f t="shared" si="59"/>
        <v>7</v>
      </c>
      <c r="N1891" s="20" t="s">
        <v>55</v>
      </c>
      <c r="O1891" s="1" t="s">
        <v>2521</v>
      </c>
      <c r="P1891" s="1"/>
      <c r="Q1891" s="33"/>
      <c r="R1891" s="112" t="s">
        <v>157</v>
      </c>
      <c r="S1891" s="7" t="str">
        <f>EMENTARIO[[#This Row],[NR]]&amp;" - "&amp;EMENTARIO[[#This Row],[Especificação]]</f>
        <v>1.3.3.1.01.0.7 - Delegação para a Prestação dos Serviços de Transporte Rodoviário - Dívida Ativa - Multas da Dívida Ativa</v>
      </c>
    </row>
    <row r="1892" spans="2:19" ht="30" x14ac:dyDescent="0.25">
      <c r="B1892" s="128"/>
      <c r="C1892" s="19" t="s">
        <v>1513</v>
      </c>
      <c r="D1892" s="19" t="s">
        <v>1514</v>
      </c>
      <c r="E1892" s="19" t="s">
        <v>1514</v>
      </c>
      <c r="F1892" s="19" t="s">
        <v>1513</v>
      </c>
      <c r="G1892" s="19" t="s">
        <v>1515</v>
      </c>
      <c r="H1892" s="19" t="s">
        <v>1516</v>
      </c>
      <c r="I1892" s="19" t="s">
        <v>1521</v>
      </c>
      <c r="J1892" s="19" t="s">
        <v>10296</v>
      </c>
      <c r="K1892" s="21" t="s">
        <v>1154</v>
      </c>
      <c r="L1892" s="19" t="str">
        <f t="shared" si="58"/>
        <v>A</v>
      </c>
      <c r="M1892" s="19">
        <f t="shared" si="59"/>
        <v>7</v>
      </c>
      <c r="N1892" s="20" t="s">
        <v>55</v>
      </c>
      <c r="O1892" s="1" t="s">
        <v>2521</v>
      </c>
      <c r="P1892" s="1"/>
      <c r="Q1892" s="33"/>
      <c r="R1892" s="112" t="s">
        <v>157</v>
      </c>
      <c r="S1892" s="7" t="str">
        <f>EMENTARIO[[#This Row],[NR]]&amp;" - "&amp;EMENTARIO[[#This Row],[Especificação]]</f>
        <v>1.3.3.1.01.0.8 - Delegação para a Prestação dos Serviços de Transporte Rodoviário - Juros de Mora da Dívida Ativa</v>
      </c>
    </row>
    <row r="1893" spans="2:19" ht="30" x14ac:dyDescent="0.25">
      <c r="B1893" s="128"/>
      <c r="C1893" s="19" t="s">
        <v>1513</v>
      </c>
      <c r="D1893" s="19" t="s">
        <v>1514</v>
      </c>
      <c r="E1893" s="19" t="s">
        <v>1514</v>
      </c>
      <c r="F1893" s="19" t="s">
        <v>1513</v>
      </c>
      <c r="G1893" s="19" t="s">
        <v>1517</v>
      </c>
      <c r="H1893" s="19" t="s">
        <v>1516</v>
      </c>
      <c r="I1893" s="19" t="s">
        <v>1516</v>
      </c>
      <c r="J1893" s="19" t="s">
        <v>10297</v>
      </c>
      <c r="K1893" s="21" t="s">
        <v>2753</v>
      </c>
      <c r="L1893" s="19" t="str">
        <f t="shared" si="58"/>
        <v>S</v>
      </c>
      <c r="M1893" s="19">
        <f t="shared" si="59"/>
        <v>5</v>
      </c>
      <c r="N1893" s="20" t="s">
        <v>55</v>
      </c>
      <c r="O1893" s="1" t="s">
        <v>3428</v>
      </c>
      <c r="P1893" s="1"/>
      <c r="Q1893" s="33"/>
      <c r="R1893" s="112" t="s">
        <v>157</v>
      </c>
      <c r="S1893" s="7" t="str">
        <f>EMENTARIO[[#This Row],[NR]]&amp;" - "&amp;EMENTARIO[[#This Row],[Especificação]]</f>
        <v>1.3.3.1.02.0.0 - Delegação para a Prestação dos Serviços de Transporte Ferroviário</v>
      </c>
    </row>
    <row r="1894" spans="2:19" ht="30" x14ac:dyDescent="0.25">
      <c r="B1894" s="128"/>
      <c r="C1894" s="19" t="s">
        <v>1513</v>
      </c>
      <c r="D1894" s="19" t="s">
        <v>1514</v>
      </c>
      <c r="E1894" s="19" t="s">
        <v>1514</v>
      </c>
      <c r="F1894" s="19" t="s">
        <v>1513</v>
      </c>
      <c r="G1894" s="19" t="s">
        <v>1517</v>
      </c>
      <c r="H1894" s="19" t="s">
        <v>1516</v>
      </c>
      <c r="I1894" s="19" t="s">
        <v>1513</v>
      </c>
      <c r="J1894" s="19" t="s">
        <v>10298</v>
      </c>
      <c r="K1894" s="21" t="s">
        <v>5834</v>
      </c>
      <c r="L1894" s="19" t="str">
        <f t="shared" si="58"/>
        <v>A</v>
      </c>
      <c r="M1894" s="19">
        <f t="shared" si="59"/>
        <v>7</v>
      </c>
      <c r="N1894" s="20" t="s">
        <v>55</v>
      </c>
      <c r="O1894" s="1" t="s">
        <v>2521</v>
      </c>
      <c r="P1894" s="1"/>
      <c r="Q1894" s="33"/>
      <c r="R1894" s="112" t="s">
        <v>157</v>
      </c>
      <c r="S1894" s="7" t="str">
        <f>EMENTARIO[[#This Row],[NR]]&amp;" - "&amp;EMENTARIO[[#This Row],[Especificação]]</f>
        <v>1.3.3.1.02.0.1 - Delegação para a Prestação dos Serviços de Transporte Ferroviário - Principal</v>
      </c>
    </row>
    <row r="1895" spans="2:19" ht="30" x14ac:dyDescent="0.25">
      <c r="B1895" s="128"/>
      <c r="C1895" s="19" t="s">
        <v>1513</v>
      </c>
      <c r="D1895" s="19" t="s">
        <v>1514</v>
      </c>
      <c r="E1895" s="19" t="s">
        <v>1514</v>
      </c>
      <c r="F1895" s="19" t="s">
        <v>1513</v>
      </c>
      <c r="G1895" s="19" t="s">
        <v>1517</v>
      </c>
      <c r="H1895" s="19" t="s">
        <v>1516</v>
      </c>
      <c r="I1895" s="19" t="s">
        <v>1522</v>
      </c>
      <c r="J1895" s="19" t="s">
        <v>10299</v>
      </c>
      <c r="K1895" s="21" t="s">
        <v>5835</v>
      </c>
      <c r="L1895" s="19" t="str">
        <f t="shared" si="58"/>
        <v>A</v>
      </c>
      <c r="M1895" s="19">
        <f t="shared" si="59"/>
        <v>7</v>
      </c>
      <c r="N1895" s="20" t="s">
        <v>55</v>
      </c>
      <c r="O1895" s="1" t="s">
        <v>2521</v>
      </c>
      <c r="P1895" s="1"/>
      <c r="Q1895" s="33"/>
      <c r="R1895" s="112" t="s">
        <v>157</v>
      </c>
      <c r="S1895" s="7" t="str">
        <f>EMENTARIO[[#This Row],[NR]]&amp;" - "&amp;EMENTARIO[[#This Row],[Especificação]]</f>
        <v>1.3.3.1.02.0.2 - Delegação para a Prestação dos Serviços de Transporte Ferroviário - Multas e Juros de Mora</v>
      </c>
    </row>
    <row r="1896" spans="2:19" ht="30" x14ac:dyDescent="0.25">
      <c r="B1896" s="128"/>
      <c r="C1896" s="19" t="s">
        <v>1513</v>
      </c>
      <c r="D1896" s="19" t="s">
        <v>1514</v>
      </c>
      <c r="E1896" s="19" t="s">
        <v>1514</v>
      </c>
      <c r="F1896" s="19" t="s">
        <v>1513</v>
      </c>
      <c r="G1896" s="19" t="s">
        <v>1517</v>
      </c>
      <c r="H1896" s="19" t="s">
        <v>1516</v>
      </c>
      <c r="I1896" s="19" t="s">
        <v>1514</v>
      </c>
      <c r="J1896" s="19" t="s">
        <v>10300</v>
      </c>
      <c r="K1896" s="21" t="s">
        <v>5836</v>
      </c>
      <c r="L1896" s="19" t="str">
        <f t="shared" si="58"/>
        <v>A</v>
      </c>
      <c r="M1896" s="19">
        <f t="shared" si="59"/>
        <v>7</v>
      </c>
      <c r="N1896" s="20" t="s">
        <v>55</v>
      </c>
      <c r="O1896" s="1" t="s">
        <v>2521</v>
      </c>
      <c r="P1896" s="1"/>
      <c r="Q1896" s="33"/>
      <c r="R1896" s="112" t="s">
        <v>157</v>
      </c>
      <c r="S1896" s="7" t="str">
        <f>EMENTARIO[[#This Row],[NR]]&amp;" - "&amp;EMENTARIO[[#This Row],[Especificação]]</f>
        <v>1.3.3.1.02.0.3 - Delegação para a Prestação dos Serviços de Transporte Ferroviário - Dívida Ativa</v>
      </c>
    </row>
    <row r="1897" spans="2:19" ht="30" x14ac:dyDescent="0.25">
      <c r="B1897" s="128"/>
      <c r="C1897" s="19" t="s">
        <v>1513</v>
      </c>
      <c r="D1897" s="19" t="s">
        <v>1514</v>
      </c>
      <c r="E1897" s="19" t="s">
        <v>1514</v>
      </c>
      <c r="F1897" s="19" t="s">
        <v>1513</v>
      </c>
      <c r="G1897" s="19" t="s">
        <v>1517</v>
      </c>
      <c r="H1897" s="19" t="s">
        <v>1516</v>
      </c>
      <c r="I1897" s="19" t="s">
        <v>1523</v>
      </c>
      <c r="J1897" s="19" t="s">
        <v>10301</v>
      </c>
      <c r="K1897" s="21" t="s">
        <v>5837</v>
      </c>
      <c r="L1897" s="19" t="str">
        <f t="shared" si="58"/>
        <v>A</v>
      </c>
      <c r="M1897" s="19">
        <f t="shared" si="59"/>
        <v>7</v>
      </c>
      <c r="N1897" s="20" t="s">
        <v>55</v>
      </c>
      <c r="O1897" s="1" t="s">
        <v>2521</v>
      </c>
      <c r="P1897" s="1"/>
      <c r="Q1897" s="33"/>
      <c r="R1897" s="112" t="s">
        <v>157</v>
      </c>
      <c r="S1897" s="7" t="str">
        <f>EMENTARIO[[#This Row],[NR]]&amp;" - "&amp;EMENTARIO[[#This Row],[Especificação]]</f>
        <v>1.3.3.1.02.0.4 - Delegação para a Prestação dos Serviços de Transporte Ferroviário - Dívida Ativa - Multas e Juros de Mora da Dívida Ativa</v>
      </c>
    </row>
    <row r="1898" spans="2:19" x14ac:dyDescent="0.25">
      <c r="B1898" s="128"/>
      <c r="C1898" s="19" t="s">
        <v>1513</v>
      </c>
      <c r="D1898" s="19" t="s">
        <v>1514</v>
      </c>
      <c r="E1898" s="19" t="s">
        <v>1514</v>
      </c>
      <c r="F1898" s="19" t="s">
        <v>1513</v>
      </c>
      <c r="G1898" s="19" t="s">
        <v>1517</v>
      </c>
      <c r="H1898" s="19" t="s">
        <v>1516</v>
      </c>
      <c r="I1898" s="19" t="s">
        <v>1524</v>
      </c>
      <c r="J1898" s="19" t="s">
        <v>10302</v>
      </c>
      <c r="K1898" s="21" t="s">
        <v>5838</v>
      </c>
      <c r="L1898" s="19" t="str">
        <f t="shared" si="58"/>
        <v>A</v>
      </c>
      <c r="M1898" s="19">
        <f t="shared" si="59"/>
        <v>7</v>
      </c>
      <c r="N1898" s="20" t="s">
        <v>55</v>
      </c>
      <c r="O1898" s="1" t="s">
        <v>2521</v>
      </c>
      <c r="P1898" s="1"/>
      <c r="Q1898" s="33"/>
      <c r="R1898" s="112" t="s">
        <v>157</v>
      </c>
      <c r="S1898" s="7" t="str">
        <f>EMENTARIO[[#This Row],[NR]]&amp;" - "&amp;EMENTARIO[[#This Row],[Especificação]]</f>
        <v>1.3.3.1.02.0.5 - Delegação para a Prestação dos Serviços de Transporte Ferroviário - Multas</v>
      </c>
    </row>
    <row r="1899" spans="2:19" ht="30" x14ac:dyDescent="0.25">
      <c r="B1899" s="128"/>
      <c r="C1899" s="19" t="s">
        <v>1513</v>
      </c>
      <c r="D1899" s="19" t="s">
        <v>1514</v>
      </c>
      <c r="E1899" s="19" t="s">
        <v>1514</v>
      </c>
      <c r="F1899" s="19" t="s">
        <v>1513</v>
      </c>
      <c r="G1899" s="19" t="s">
        <v>1517</v>
      </c>
      <c r="H1899" s="19" t="s">
        <v>1516</v>
      </c>
      <c r="I1899" s="19" t="s">
        <v>1518</v>
      </c>
      <c r="J1899" s="19" t="s">
        <v>10303</v>
      </c>
      <c r="K1899" s="21" t="s">
        <v>5839</v>
      </c>
      <c r="L1899" s="19" t="str">
        <f t="shared" si="58"/>
        <v>A</v>
      </c>
      <c r="M1899" s="19">
        <f t="shared" si="59"/>
        <v>7</v>
      </c>
      <c r="N1899" s="20" t="s">
        <v>45</v>
      </c>
      <c r="O1899" s="1" t="s">
        <v>2521</v>
      </c>
      <c r="P1899" s="1"/>
      <c r="Q1899" s="33"/>
      <c r="R1899" s="112" t="s">
        <v>157</v>
      </c>
      <c r="S1899" s="7" t="str">
        <f>EMENTARIO[[#This Row],[NR]]&amp;" - "&amp;EMENTARIO[[#This Row],[Especificação]]</f>
        <v>1.3.3.1.02.0.6 - Delegação para a Prestação dos Serviços de Transporte Ferroviário - Juros de Mora</v>
      </c>
    </row>
    <row r="1900" spans="2:19" ht="30" x14ac:dyDescent="0.25">
      <c r="B1900" s="128"/>
      <c r="C1900" s="19" t="s">
        <v>1513</v>
      </c>
      <c r="D1900" s="19" t="s">
        <v>1514</v>
      </c>
      <c r="E1900" s="19" t="s">
        <v>1514</v>
      </c>
      <c r="F1900" s="19" t="s">
        <v>1513</v>
      </c>
      <c r="G1900" s="19" t="s">
        <v>1517</v>
      </c>
      <c r="H1900" s="19" t="s">
        <v>1516</v>
      </c>
      <c r="I1900" s="19" t="s">
        <v>1520</v>
      </c>
      <c r="J1900" s="19" t="s">
        <v>10304</v>
      </c>
      <c r="K1900" s="21" t="s">
        <v>5840</v>
      </c>
      <c r="L1900" s="19" t="str">
        <f t="shared" si="58"/>
        <v>A</v>
      </c>
      <c r="M1900" s="19">
        <f t="shared" si="59"/>
        <v>7</v>
      </c>
      <c r="N1900" s="20" t="s">
        <v>51</v>
      </c>
      <c r="O1900" s="1" t="s">
        <v>2521</v>
      </c>
      <c r="P1900" s="1"/>
      <c r="Q1900" s="33"/>
      <c r="R1900" s="112" t="s">
        <v>157</v>
      </c>
      <c r="S1900" s="7" t="str">
        <f>EMENTARIO[[#This Row],[NR]]&amp;" - "&amp;EMENTARIO[[#This Row],[Especificação]]</f>
        <v>1.3.3.1.02.0.7 - Delegação para a Prestação dos Serviços de Transporte Ferroviário - Dívida Ativa - Multas da Dívida Ativa</v>
      </c>
    </row>
    <row r="1901" spans="2:19" ht="30" x14ac:dyDescent="0.25">
      <c r="B1901" s="128"/>
      <c r="C1901" s="19" t="s">
        <v>1513</v>
      </c>
      <c r="D1901" s="19" t="s">
        <v>1514</v>
      </c>
      <c r="E1901" s="19" t="s">
        <v>1514</v>
      </c>
      <c r="F1901" s="19" t="s">
        <v>1513</v>
      </c>
      <c r="G1901" s="19" t="s">
        <v>1517</v>
      </c>
      <c r="H1901" s="19" t="s">
        <v>1516</v>
      </c>
      <c r="I1901" s="19" t="s">
        <v>1521</v>
      </c>
      <c r="J1901" s="19" t="s">
        <v>10305</v>
      </c>
      <c r="K1901" s="21" t="s">
        <v>5841</v>
      </c>
      <c r="L1901" s="19" t="str">
        <f t="shared" si="58"/>
        <v>A</v>
      </c>
      <c r="M1901" s="19">
        <f t="shared" si="59"/>
        <v>7</v>
      </c>
      <c r="N1901" s="20" t="s">
        <v>51</v>
      </c>
      <c r="O1901" s="1" t="s">
        <v>2521</v>
      </c>
      <c r="P1901" s="1"/>
      <c r="Q1901" s="33"/>
      <c r="R1901" s="112" t="s">
        <v>157</v>
      </c>
      <c r="S1901" s="7" t="str">
        <f>EMENTARIO[[#This Row],[NR]]&amp;" - "&amp;EMENTARIO[[#This Row],[Especificação]]</f>
        <v>1.3.3.1.02.0.8 - Delegação para a Prestação dos Serviços de Transporte Ferroviário - Juros de Mora da Dívida Ativa</v>
      </c>
    </row>
    <row r="1902" spans="2:19" ht="30" x14ac:dyDescent="0.25">
      <c r="B1902" s="128"/>
      <c r="C1902" s="19" t="s">
        <v>1513</v>
      </c>
      <c r="D1902" s="19" t="s">
        <v>1514</v>
      </c>
      <c r="E1902" s="19" t="s">
        <v>1514</v>
      </c>
      <c r="F1902" s="19" t="s">
        <v>1513</v>
      </c>
      <c r="G1902" s="19" t="s">
        <v>1526</v>
      </c>
      <c r="H1902" s="19" t="s">
        <v>1516</v>
      </c>
      <c r="I1902" s="19" t="s">
        <v>1516</v>
      </c>
      <c r="J1902" s="19" t="s">
        <v>10306</v>
      </c>
      <c r="K1902" s="21" t="s">
        <v>2755</v>
      </c>
      <c r="L1902" s="19" t="str">
        <f t="shared" si="58"/>
        <v>S</v>
      </c>
      <c r="M1902" s="19">
        <f t="shared" si="59"/>
        <v>5</v>
      </c>
      <c r="N1902" s="20" t="s">
        <v>51</v>
      </c>
      <c r="O1902" s="1" t="s">
        <v>3429</v>
      </c>
      <c r="P1902" s="1"/>
      <c r="Q1902" s="33"/>
      <c r="R1902" s="112" t="s">
        <v>157</v>
      </c>
      <c r="S1902" s="7" t="str">
        <f>EMENTARIO[[#This Row],[NR]]&amp;" - "&amp;EMENTARIO[[#This Row],[Especificação]]</f>
        <v>1.3.3.1.03.0.0 - Delegação para a Prestação dos Serviços de Transporte Metroviário</v>
      </c>
    </row>
    <row r="1903" spans="2:19" ht="30" x14ac:dyDescent="0.25">
      <c r="B1903" s="128"/>
      <c r="C1903" s="19" t="s">
        <v>1513</v>
      </c>
      <c r="D1903" s="19" t="s">
        <v>1514</v>
      </c>
      <c r="E1903" s="19" t="s">
        <v>1514</v>
      </c>
      <c r="F1903" s="19" t="s">
        <v>1513</v>
      </c>
      <c r="G1903" s="19" t="s">
        <v>1526</v>
      </c>
      <c r="H1903" s="19" t="s">
        <v>1516</v>
      </c>
      <c r="I1903" s="19" t="s">
        <v>1513</v>
      </c>
      <c r="J1903" s="19" t="s">
        <v>10307</v>
      </c>
      <c r="K1903" s="21" t="s">
        <v>5842</v>
      </c>
      <c r="L1903" s="19" t="str">
        <f t="shared" si="58"/>
        <v>A</v>
      </c>
      <c r="M1903" s="19">
        <f t="shared" si="59"/>
        <v>7</v>
      </c>
      <c r="N1903" s="20" t="s">
        <v>51</v>
      </c>
      <c r="O1903" s="1" t="s">
        <v>2521</v>
      </c>
      <c r="P1903" s="1"/>
      <c r="Q1903" s="33"/>
      <c r="R1903" s="112" t="s">
        <v>157</v>
      </c>
      <c r="S1903" s="7" t="str">
        <f>EMENTARIO[[#This Row],[NR]]&amp;" - "&amp;EMENTARIO[[#This Row],[Especificação]]</f>
        <v>1.3.3.1.03.0.1 - Delegação para a Prestação dos Serviços de Transporte Metroviário - Principal</v>
      </c>
    </row>
    <row r="1904" spans="2:19" ht="30" x14ac:dyDescent="0.25">
      <c r="B1904" s="128"/>
      <c r="C1904" s="19" t="s">
        <v>1513</v>
      </c>
      <c r="D1904" s="19" t="s">
        <v>1514</v>
      </c>
      <c r="E1904" s="19" t="s">
        <v>1514</v>
      </c>
      <c r="F1904" s="19" t="s">
        <v>1513</v>
      </c>
      <c r="G1904" s="19" t="s">
        <v>1526</v>
      </c>
      <c r="H1904" s="19" t="s">
        <v>1516</v>
      </c>
      <c r="I1904" s="19" t="s">
        <v>1522</v>
      </c>
      <c r="J1904" s="19" t="s">
        <v>10308</v>
      </c>
      <c r="K1904" s="21" t="s">
        <v>5843</v>
      </c>
      <c r="L1904" s="19" t="str">
        <f t="shared" si="58"/>
        <v>A</v>
      </c>
      <c r="M1904" s="19">
        <f t="shared" si="59"/>
        <v>7</v>
      </c>
      <c r="N1904" s="20" t="s">
        <v>51</v>
      </c>
      <c r="O1904" s="1" t="s">
        <v>2521</v>
      </c>
      <c r="P1904" s="1"/>
      <c r="Q1904" s="33"/>
      <c r="R1904" s="112" t="s">
        <v>157</v>
      </c>
      <c r="S1904" s="7" t="str">
        <f>EMENTARIO[[#This Row],[NR]]&amp;" - "&amp;EMENTARIO[[#This Row],[Especificação]]</f>
        <v>1.3.3.1.03.0.2 - Delegação para a Prestação dos Serviços de Transporte Metroviário - Multas e Juros de Mora</v>
      </c>
    </row>
    <row r="1905" spans="2:19" ht="30" x14ac:dyDescent="0.25">
      <c r="B1905" s="128"/>
      <c r="C1905" s="19" t="s">
        <v>1513</v>
      </c>
      <c r="D1905" s="19" t="s">
        <v>1514</v>
      </c>
      <c r="E1905" s="19" t="s">
        <v>1514</v>
      </c>
      <c r="F1905" s="19" t="s">
        <v>1513</v>
      </c>
      <c r="G1905" s="19" t="s">
        <v>1526</v>
      </c>
      <c r="H1905" s="19" t="s">
        <v>1516</v>
      </c>
      <c r="I1905" s="19" t="s">
        <v>1514</v>
      </c>
      <c r="J1905" s="19" t="s">
        <v>10309</v>
      </c>
      <c r="K1905" s="21" t="s">
        <v>5844</v>
      </c>
      <c r="L1905" s="19" t="str">
        <f t="shared" si="58"/>
        <v>A</v>
      </c>
      <c r="M1905" s="19">
        <f t="shared" si="59"/>
        <v>7</v>
      </c>
      <c r="N1905" s="20" t="s">
        <v>51</v>
      </c>
      <c r="O1905" s="1" t="s">
        <v>2521</v>
      </c>
      <c r="P1905" s="1"/>
      <c r="Q1905" s="33"/>
      <c r="R1905" s="112" t="s">
        <v>157</v>
      </c>
      <c r="S1905" s="7" t="str">
        <f>EMENTARIO[[#This Row],[NR]]&amp;" - "&amp;EMENTARIO[[#This Row],[Especificação]]</f>
        <v>1.3.3.1.03.0.3 - Delegação para a Prestação dos Serviços de Transporte Metroviário - Dívida Ativa</v>
      </c>
    </row>
    <row r="1906" spans="2:19" ht="30" x14ac:dyDescent="0.25">
      <c r="B1906" s="128"/>
      <c r="C1906" s="19" t="s">
        <v>1513</v>
      </c>
      <c r="D1906" s="19" t="s">
        <v>1514</v>
      </c>
      <c r="E1906" s="19" t="s">
        <v>1514</v>
      </c>
      <c r="F1906" s="19" t="s">
        <v>1513</v>
      </c>
      <c r="G1906" s="19" t="s">
        <v>1526</v>
      </c>
      <c r="H1906" s="19" t="s">
        <v>1516</v>
      </c>
      <c r="I1906" s="19" t="s">
        <v>1523</v>
      </c>
      <c r="J1906" s="19" t="s">
        <v>10310</v>
      </c>
      <c r="K1906" s="21" t="s">
        <v>5845</v>
      </c>
      <c r="L1906" s="19" t="str">
        <f t="shared" si="58"/>
        <v>A</v>
      </c>
      <c r="M1906" s="19">
        <f t="shared" si="59"/>
        <v>7</v>
      </c>
      <c r="N1906" s="20" t="s">
        <v>51</v>
      </c>
      <c r="O1906" s="1" t="s">
        <v>2521</v>
      </c>
      <c r="P1906" s="1"/>
      <c r="Q1906" s="33"/>
      <c r="R1906" s="112" t="s">
        <v>157</v>
      </c>
      <c r="S1906" s="7" t="str">
        <f>EMENTARIO[[#This Row],[NR]]&amp;" - "&amp;EMENTARIO[[#This Row],[Especificação]]</f>
        <v>1.3.3.1.03.0.4 - Delegação para a Prestação dos Serviços de Transporte Metroviário - Dívida Ativa - Multas e Juros de Mora da Dívida Ativa</v>
      </c>
    </row>
    <row r="1907" spans="2:19" x14ac:dyDescent="0.25">
      <c r="B1907" s="128"/>
      <c r="C1907" s="19" t="s">
        <v>1513</v>
      </c>
      <c r="D1907" s="19" t="s">
        <v>1514</v>
      </c>
      <c r="E1907" s="19" t="s">
        <v>1514</v>
      </c>
      <c r="F1907" s="19" t="s">
        <v>1513</v>
      </c>
      <c r="G1907" s="19" t="s">
        <v>1526</v>
      </c>
      <c r="H1907" s="19" t="s">
        <v>1516</v>
      </c>
      <c r="I1907" s="19" t="s">
        <v>1524</v>
      </c>
      <c r="J1907" s="19" t="s">
        <v>10311</v>
      </c>
      <c r="K1907" s="21" t="s">
        <v>5846</v>
      </c>
      <c r="L1907" s="19" t="str">
        <f t="shared" si="58"/>
        <v>A</v>
      </c>
      <c r="M1907" s="19">
        <f t="shared" si="59"/>
        <v>7</v>
      </c>
      <c r="N1907" s="20" t="s">
        <v>51</v>
      </c>
      <c r="O1907" s="1" t="s">
        <v>2521</v>
      </c>
      <c r="P1907" s="1"/>
      <c r="Q1907" s="33"/>
      <c r="R1907" s="112" t="s">
        <v>157</v>
      </c>
      <c r="S1907" s="7" t="str">
        <f>EMENTARIO[[#This Row],[NR]]&amp;" - "&amp;EMENTARIO[[#This Row],[Especificação]]</f>
        <v>1.3.3.1.03.0.5 - Delegação para a Prestação dos Serviços de Transporte Metroviário - Multas</v>
      </c>
    </row>
    <row r="1908" spans="2:19" ht="30" x14ac:dyDescent="0.25">
      <c r="B1908" s="128"/>
      <c r="C1908" s="19" t="s">
        <v>1513</v>
      </c>
      <c r="D1908" s="19" t="s">
        <v>1514</v>
      </c>
      <c r="E1908" s="19" t="s">
        <v>1514</v>
      </c>
      <c r="F1908" s="19" t="s">
        <v>1513</v>
      </c>
      <c r="G1908" s="19" t="s">
        <v>1526</v>
      </c>
      <c r="H1908" s="19" t="s">
        <v>1516</v>
      </c>
      <c r="I1908" s="19" t="s">
        <v>1518</v>
      </c>
      <c r="J1908" s="19" t="s">
        <v>10312</v>
      </c>
      <c r="K1908" s="21" t="s">
        <v>5847</v>
      </c>
      <c r="L1908" s="19" t="str">
        <f t="shared" si="58"/>
        <v>A</v>
      </c>
      <c r="M1908" s="19">
        <f t="shared" si="59"/>
        <v>7</v>
      </c>
      <c r="N1908" s="20" t="s">
        <v>51</v>
      </c>
      <c r="O1908" s="1" t="s">
        <v>2521</v>
      </c>
      <c r="P1908" s="1"/>
      <c r="Q1908" s="33"/>
      <c r="R1908" s="112" t="s">
        <v>157</v>
      </c>
      <c r="S1908" s="7" t="str">
        <f>EMENTARIO[[#This Row],[NR]]&amp;" - "&amp;EMENTARIO[[#This Row],[Especificação]]</f>
        <v>1.3.3.1.03.0.6 - Delegação para a Prestação dos Serviços de Transporte Metroviário - Juros de Mora</v>
      </c>
    </row>
    <row r="1909" spans="2:19" ht="30" x14ac:dyDescent="0.25">
      <c r="B1909" s="128"/>
      <c r="C1909" s="19" t="s">
        <v>1513</v>
      </c>
      <c r="D1909" s="19" t="s">
        <v>1514</v>
      </c>
      <c r="E1909" s="19" t="s">
        <v>1514</v>
      </c>
      <c r="F1909" s="19" t="s">
        <v>1513</v>
      </c>
      <c r="G1909" s="19" t="s">
        <v>1526</v>
      </c>
      <c r="H1909" s="19" t="s">
        <v>1516</v>
      </c>
      <c r="I1909" s="19" t="s">
        <v>1520</v>
      </c>
      <c r="J1909" s="19" t="s">
        <v>10313</v>
      </c>
      <c r="K1909" s="21" t="s">
        <v>5848</v>
      </c>
      <c r="L1909" s="19" t="str">
        <f t="shared" si="58"/>
        <v>A</v>
      </c>
      <c r="M1909" s="19">
        <f t="shared" si="59"/>
        <v>7</v>
      </c>
      <c r="N1909" s="20" t="s">
        <v>55</v>
      </c>
      <c r="O1909" s="1" t="s">
        <v>2521</v>
      </c>
      <c r="P1909" s="1" t="s">
        <v>100</v>
      </c>
      <c r="Q1909" s="33"/>
      <c r="R1909" s="112" t="s">
        <v>157</v>
      </c>
      <c r="S1909" s="7" t="str">
        <f>EMENTARIO[[#This Row],[NR]]&amp;" - "&amp;EMENTARIO[[#This Row],[Especificação]]</f>
        <v>1.3.3.1.03.0.7 - Delegação para a Prestação dos Serviços de Transporte Metroviário - Dívida Ativa - Multas da Dívida Ativa</v>
      </c>
    </row>
    <row r="1910" spans="2:19" ht="30" x14ac:dyDescent="0.25">
      <c r="B1910" s="128"/>
      <c r="C1910" s="19" t="s">
        <v>1513</v>
      </c>
      <c r="D1910" s="19" t="s">
        <v>1514</v>
      </c>
      <c r="E1910" s="19" t="s">
        <v>1514</v>
      </c>
      <c r="F1910" s="19" t="s">
        <v>1513</v>
      </c>
      <c r="G1910" s="19" t="s">
        <v>1526</v>
      </c>
      <c r="H1910" s="19" t="s">
        <v>1516</v>
      </c>
      <c r="I1910" s="19" t="s">
        <v>1521</v>
      </c>
      <c r="J1910" s="19" t="s">
        <v>10314</v>
      </c>
      <c r="K1910" s="21" t="s">
        <v>5849</v>
      </c>
      <c r="L1910" s="19" t="str">
        <f t="shared" si="58"/>
        <v>A</v>
      </c>
      <c r="M1910" s="19">
        <f t="shared" si="59"/>
        <v>7</v>
      </c>
      <c r="N1910" s="20" t="s">
        <v>55</v>
      </c>
      <c r="O1910" s="1" t="s">
        <v>2521</v>
      </c>
      <c r="P1910" s="1" t="s">
        <v>100</v>
      </c>
      <c r="Q1910" s="33"/>
      <c r="R1910" s="112" t="s">
        <v>157</v>
      </c>
      <c r="S1910" s="7" t="str">
        <f>EMENTARIO[[#This Row],[NR]]&amp;" - "&amp;EMENTARIO[[#This Row],[Especificação]]</f>
        <v>1.3.3.1.03.0.8 - Delegação para a Prestação dos Serviços de Transporte Metroviário - Juros de Mora da Dívida Ativa</v>
      </c>
    </row>
    <row r="1911" spans="2:19" ht="30" x14ac:dyDescent="0.25">
      <c r="B1911" s="128"/>
      <c r="C1911" s="19" t="s">
        <v>1513</v>
      </c>
      <c r="D1911" s="19" t="s">
        <v>1514</v>
      </c>
      <c r="E1911" s="19" t="s">
        <v>1514</v>
      </c>
      <c r="F1911" s="19" t="s">
        <v>1513</v>
      </c>
      <c r="G1911" s="19" t="s">
        <v>1527</v>
      </c>
      <c r="H1911" s="19" t="s">
        <v>1516</v>
      </c>
      <c r="I1911" s="19" t="s">
        <v>1516</v>
      </c>
      <c r="J1911" s="19" t="s">
        <v>10315</v>
      </c>
      <c r="K1911" s="21" t="s">
        <v>2757</v>
      </c>
      <c r="L1911" s="19" t="str">
        <f t="shared" si="58"/>
        <v>S</v>
      </c>
      <c r="M1911" s="19">
        <f t="shared" si="59"/>
        <v>5</v>
      </c>
      <c r="N1911" s="20" t="s">
        <v>55</v>
      </c>
      <c r="O1911" s="1" t="s">
        <v>3430</v>
      </c>
      <c r="P1911" s="1" t="s">
        <v>100</v>
      </c>
      <c r="Q1911" s="33"/>
      <c r="R1911" s="112" t="s">
        <v>157</v>
      </c>
      <c r="S1911" s="7" t="str">
        <f>EMENTARIO[[#This Row],[NR]]&amp;" - "&amp;EMENTARIO[[#This Row],[Especificação]]</f>
        <v>1.3.3.1.04.0.0 - Delegação para a Prestação dos Serviços de Transporte Aquaviário</v>
      </c>
    </row>
    <row r="1912" spans="2:19" ht="30" x14ac:dyDescent="0.25">
      <c r="B1912" s="128"/>
      <c r="C1912" s="19" t="s">
        <v>1513</v>
      </c>
      <c r="D1912" s="19" t="s">
        <v>1514</v>
      </c>
      <c r="E1912" s="19" t="s">
        <v>1514</v>
      </c>
      <c r="F1912" s="19" t="s">
        <v>1513</v>
      </c>
      <c r="G1912" s="19" t="s">
        <v>1527</v>
      </c>
      <c r="H1912" s="19" t="s">
        <v>1516</v>
      </c>
      <c r="I1912" s="19" t="s">
        <v>1513</v>
      </c>
      <c r="J1912" s="19" t="s">
        <v>10316</v>
      </c>
      <c r="K1912" s="21" t="s">
        <v>5850</v>
      </c>
      <c r="L1912" s="19" t="str">
        <f t="shared" si="58"/>
        <v>A</v>
      </c>
      <c r="M1912" s="19">
        <f t="shared" si="59"/>
        <v>7</v>
      </c>
      <c r="N1912" s="20" t="s">
        <v>55</v>
      </c>
      <c r="O1912" s="1" t="s">
        <v>2521</v>
      </c>
      <c r="P1912" s="1" t="s">
        <v>100</v>
      </c>
      <c r="Q1912" s="33"/>
      <c r="R1912" s="112" t="s">
        <v>157</v>
      </c>
      <c r="S1912" s="7" t="str">
        <f>EMENTARIO[[#This Row],[NR]]&amp;" - "&amp;EMENTARIO[[#This Row],[Especificação]]</f>
        <v>1.3.3.1.04.0.1 - Delegação para a Prestação dos Serviços de Transporte Aquaviário - Principal</v>
      </c>
    </row>
    <row r="1913" spans="2:19" ht="30" x14ac:dyDescent="0.25">
      <c r="B1913" s="128"/>
      <c r="C1913" s="19" t="s">
        <v>1513</v>
      </c>
      <c r="D1913" s="19" t="s">
        <v>1514</v>
      </c>
      <c r="E1913" s="19" t="s">
        <v>1514</v>
      </c>
      <c r="F1913" s="19" t="s">
        <v>1513</v>
      </c>
      <c r="G1913" s="19" t="s">
        <v>1527</v>
      </c>
      <c r="H1913" s="19" t="s">
        <v>1516</v>
      </c>
      <c r="I1913" s="19" t="s">
        <v>1522</v>
      </c>
      <c r="J1913" s="19" t="s">
        <v>10317</v>
      </c>
      <c r="K1913" s="21" t="s">
        <v>5851</v>
      </c>
      <c r="L1913" s="19" t="str">
        <f t="shared" si="58"/>
        <v>A</v>
      </c>
      <c r="M1913" s="19">
        <f t="shared" si="59"/>
        <v>7</v>
      </c>
      <c r="N1913" s="20" t="s">
        <v>55</v>
      </c>
      <c r="O1913" s="1" t="s">
        <v>2521</v>
      </c>
      <c r="P1913" s="1" t="s">
        <v>100</v>
      </c>
      <c r="Q1913" s="33"/>
      <c r="R1913" s="112" t="s">
        <v>157</v>
      </c>
      <c r="S1913" s="7" t="str">
        <f>EMENTARIO[[#This Row],[NR]]&amp;" - "&amp;EMENTARIO[[#This Row],[Especificação]]</f>
        <v>1.3.3.1.04.0.2 - Delegação para a Prestação dos Serviços de Transporte Aquaviário - Multas e Juros de Mora</v>
      </c>
    </row>
    <row r="1914" spans="2:19" ht="30" x14ac:dyDescent="0.25">
      <c r="B1914" s="128"/>
      <c r="C1914" s="19" t="s">
        <v>1513</v>
      </c>
      <c r="D1914" s="19" t="s">
        <v>1514</v>
      </c>
      <c r="E1914" s="19" t="s">
        <v>1514</v>
      </c>
      <c r="F1914" s="19" t="s">
        <v>1513</v>
      </c>
      <c r="G1914" s="19" t="s">
        <v>1527</v>
      </c>
      <c r="H1914" s="19" t="s">
        <v>1516</v>
      </c>
      <c r="I1914" s="19" t="s">
        <v>1514</v>
      </c>
      <c r="J1914" s="19" t="s">
        <v>10318</v>
      </c>
      <c r="K1914" s="21" t="s">
        <v>5852</v>
      </c>
      <c r="L1914" s="19" t="str">
        <f t="shared" si="58"/>
        <v>A</v>
      </c>
      <c r="M1914" s="19">
        <f t="shared" si="59"/>
        <v>7</v>
      </c>
      <c r="N1914" s="20" t="s">
        <v>55</v>
      </c>
      <c r="O1914" s="1" t="s">
        <v>2521</v>
      </c>
      <c r="P1914" s="1" t="s">
        <v>100</v>
      </c>
      <c r="Q1914" s="33"/>
      <c r="R1914" s="112" t="s">
        <v>157</v>
      </c>
      <c r="S1914" s="7" t="str">
        <f>EMENTARIO[[#This Row],[NR]]&amp;" - "&amp;EMENTARIO[[#This Row],[Especificação]]</f>
        <v>1.3.3.1.04.0.3 - Delegação para a Prestação dos Serviços de Transporte Aquaviário - Dívida Ativa</v>
      </c>
    </row>
    <row r="1915" spans="2:19" ht="30" x14ac:dyDescent="0.25">
      <c r="B1915" s="128"/>
      <c r="C1915" s="19" t="s">
        <v>1513</v>
      </c>
      <c r="D1915" s="19" t="s">
        <v>1514</v>
      </c>
      <c r="E1915" s="19" t="s">
        <v>1514</v>
      </c>
      <c r="F1915" s="19" t="s">
        <v>1513</v>
      </c>
      <c r="G1915" s="19" t="s">
        <v>1527</v>
      </c>
      <c r="H1915" s="19" t="s">
        <v>1516</v>
      </c>
      <c r="I1915" s="19" t="s">
        <v>1523</v>
      </c>
      <c r="J1915" s="19" t="s">
        <v>10319</v>
      </c>
      <c r="K1915" s="21" t="s">
        <v>5853</v>
      </c>
      <c r="L1915" s="19" t="str">
        <f t="shared" si="58"/>
        <v>A</v>
      </c>
      <c r="M1915" s="19">
        <f t="shared" si="59"/>
        <v>7</v>
      </c>
      <c r="N1915" s="20" t="s">
        <v>55</v>
      </c>
      <c r="O1915" s="1" t="s">
        <v>2521</v>
      </c>
      <c r="P1915" s="1" t="s">
        <v>100</v>
      </c>
      <c r="Q1915" s="33"/>
      <c r="R1915" s="112" t="s">
        <v>157</v>
      </c>
      <c r="S1915" s="7" t="str">
        <f>EMENTARIO[[#This Row],[NR]]&amp;" - "&amp;EMENTARIO[[#This Row],[Especificação]]</f>
        <v>1.3.3.1.04.0.4 - Delegação para a Prestação dos Serviços de Transporte Aquaviário - Dívida Ativa - Multas e Juros de Mora da Dívida Ativa</v>
      </c>
    </row>
    <row r="1916" spans="2:19" x14ac:dyDescent="0.25">
      <c r="B1916" s="128"/>
      <c r="C1916" s="19" t="s">
        <v>1513</v>
      </c>
      <c r="D1916" s="19" t="s">
        <v>1514</v>
      </c>
      <c r="E1916" s="19" t="s">
        <v>1514</v>
      </c>
      <c r="F1916" s="19" t="s">
        <v>1513</v>
      </c>
      <c r="G1916" s="19" t="s">
        <v>1527</v>
      </c>
      <c r="H1916" s="19" t="s">
        <v>1516</v>
      </c>
      <c r="I1916" s="19" t="s">
        <v>1524</v>
      </c>
      <c r="J1916" s="19" t="s">
        <v>10320</v>
      </c>
      <c r="K1916" s="21" t="s">
        <v>5854</v>
      </c>
      <c r="L1916" s="19" t="str">
        <f t="shared" si="58"/>
        <v>A</v>
      </c>
      <c r="M1916" s="19">
        <f t="shared" si="59"/>
        <v>7</v>
      </c>
      <c r="N1916" s="20" t="s">
        <v>55</v>
      </c>
      <c r="O1916" s="1" t="s">
        <v>2521</v>
      </c>
      <c r="P1916" s="1" t="s">
        <v>100</v>
      </c>
      <c r="Q1916" s="33"/>
      <c r="R1916" s="112" t="s">
        <v>157</v>
      </c>
      <c r="S1916" s="7" t="str">
        <f>EMENTARIO[[#This Row],[NR]]&amp;" - "&amp;EMENTARIO[[#This Row],[Especificação]]</f>
        <v>1.3.3.1.04.0.5 - Delegação para a Prestação dos Serviços de Transporte Aquaviário - Multas</v>
      </c>
    </row>
    <row r="1917" spans="2:19" ht="30" x14ac:dyDescent="0.25">
      <c r="B1917" s="128"/>
      <c r="C1917" s="19" t="s">
        <v>1513</v>
      </c>
      <c r="D1917" s="19" t="s">
        <v>1514</v>
      </c>
      <c r="E1917" s="19" t="s">
        <v>1514</v>
      </c>
      <c r="F1917" s="19" t="s">
        <v>1513</v>
      </c>
      <c r="G1917" s="19" t="s">
        <v>1527</v>
      </c>
      <c r="H1917" s="19" t="s">
        <v>1516</v>
      </c>
      <c r="I1917" s="19" t="s">
        <v>1518</v>
      </c>
      <c r="J1917" s="19" t="s">
        <v>10321</v>
      </c>
      <c r="K1917" s="21" t="s">
        <v>5855</v>
      </c>
      <c r="L1917" s="19" t="str">
        <f t="shared" si="58"/>
        <v>A</v>
      </c>
      <c r="M1917" s="19">
        <f t="shared" si="59"/>
        <v>7</v>
      </c>
      <c r="N1917" s="20" t="s">
        <v>55</v>
      </c>
      <c r="O1917" s="1" t="s">
        <v>2521</v>
      </c>
      <c r="P1917" s="1" t="s">
        <v>100</v>
      </c>
      <c r="Q1917" s="33"/>
      <c r="R1917" s="112" t="s">
        <v>157</v>
      </c>
      <c r="S1917" s="7" t="str">
        <f>EMENTARIO[[#This Row],[NR]]&amp;" - "&amp;EMENTARIO[[#This Row],[Especificação]]</f>
        <v>1.3.3.1.04.0.6 - Delegação para a Prestação dos Serviços de Transporte Aquaviário - Juros de Mora</v>
      </c>
    </row>
    <row r="1918" spans="2:19" ht="30" x14ac:dyDescent="0.25">
      <c r="B1918" s="128"/>
      <c r="C1918" s="19" t="s">
        <v>1513</v>
      </c>
      <c r="D1918" s="19" t="s">
        <v>1514</v>
      </c>
      <c r="E1918" s="19" t="s">
        <v>1514</v>
      </c>
      <c r="F1918" s="19" t="s">
        <v>1513</v>
      </c>
      <c r="G1918" s="19" t="s">
        <v>1527</v>
      </c>
      <c r="H1918" s="19" t="s">
        <v>1516</v>
      </c>
      <c r="I1918" s="19" t="s">
        <v>1520</v>
      </c>
      <c r="J1918" s="19" t="s">
        <v>10322</v>
      </c>
      <c r="K1918" s="21" t="s">
        <v>5856</v>
      </c>
      <c r="L1918" s="19" t="str">
        <f t="shared" si="58"/>
        <v>A</v>
      </c>
      <c r="M1918" s="19">
        <f t="shared" si="59"/>
        <v>7</v>
      </c>
      <c r="N1918" s="20" t="s">
        <v>55</v>
      </c>
      <c r="O1918" s="1" t="s">
        <v>2521</v>
      </c>
      <c r="P1918" s="1" t="s">
        <v>4421</v>
      </c>
      <c r="Q1918" s="33"/>
      <c r="R1918" s="112">
        <v>45126</v>
      </c>
      <c r="S1918" s="7" t="str">
        <f>EMENTARIO[[#This Row],[NR]]&amp;" - "&amp;EMENTARIO[[#This Row],[Especificação]]</f>
        <v>1.3.3.1.04.0.7 - Delegação para a Prestação dos Serviços de Transporte Aquaviário - Dívida Ativa - Multas da Dívida Ativa</v>
      </c>
    </row>
    <row r="1919" spans="2:19" ht="30" x14ac:dyDescent="0.25">
      <c r="B1919" s="128"/>
      <c r="C1919" s="19" t="s">
        <v>1513</v>
      </c>
      <c r="D1919" s="19" t="s">
        <v>1514</v>
      </c>
      <c r="E1919" s="19" t="s">
        <v>1514</v>
      </c>
      <c r="F1919" s="19" t="s">
        <v>1513</v>
      </c>
      <c r="G1919" s="19" t="s">
        <v>1527</v>
      </c>
      <c r="H1919" s="19" t="s">
        <v>1516</v>
      </c>
      <c r="I1919" s="19" t="s">
        <v>1521</v>
      </c>
      <c r="J1919" s="19" t="s">
        <v>10323</v>
      </c>
      <c r="K1919" s="21" t="s">
        <v>5857</v>
      </c>
      <c r="L1919" s="19" t="str">
        <f t="shared" si="58"/>
        <v>A</v>
      </c>
      <c r="M1919" s="19">
        <f t="shared" si="59"/>
        <v>7</v>
      </c>
      <c r="N1919" s="20" t="s">
        <v>55</v>
      </c>
      <c r="O1919" s="1" t="s">
        <v>2521</v>
      </c>
      <c r="P1919" s="1"/>
      <c r="Q1919" s="33"/>
      <c r="R1919" s="112">
        <v>45126</v>
      </c>
      <c r="S1919" s="7" t="str">
        <f>EMENTARIO[[#This Row],[NR]]&amp;" - "&amp;EMENTARIO[[#This Row],[Especificação]]</f>
        <v>1.3.3.1.04.0.8 - Delegação para a Prestação dos Serviços de Transporte Aquaviário - Juros de Mora da Dívida Ativa</v>
      </c>
    </row>
    <row r="1920" spans="2:19" ht="30" x14ac:dyDescent="0.25">
      <c r="B1920" s="128"/>
      <c r="C1920" s="19" t="s">
        <v>1513</v>
      </c>
      <c r="D1920" s="19" t="s">
        <v>1514</v>
      </c>
      <c r="E1920" s="19" t="s">
        <v>1514</v>
      </c>
      <c r="F1920" s="19" t="s">
        <v>1513</v>
      </c>
      <c r="G1920" s="19" t="s">
        <v>1528</v>
      </c>
      <c r="H1920" s="19" t="s">
        <v>1516</v>
      </c>
      <c r="I1920" s="19" t="s">
        <v>1516</v>
      </c>
      <c r="J1920" s="19" t="s">
        <v>10324</v>
      </c>
      <c r="K1920" s="21" t="s">
        <v>2759</v>
      </c>
      <c r="L1920" s="19" t="str">
        <f t="shared" si="58"/>
        <v>S</v>
      </c>
      <c r="M1920" s="19">
        <f t="shared" si="59"/>
        <v>5</v>
      </c>
      <c r="N1920" s="20" t="s">
        <v>55</v>
      </c>
      <c r="O1920" s="1" t="s">
        <v>3431</v>
      </c>
      <c r="P1920" s="1"/>
      <c r="Q1920" s="33"/>
      <c r="R1920" s="112">
        <v>45126</v>
      </c>
      <c r="S1920" s="7" t="str">
        <f>EMENTARIO[[#This Row],[NR]]&amp;" - "&amp;EMENTARIO[[#This Row],[Especificação]]</f>
        <v>1.3.3.1.05.0.0 - Delegação para a Prestação dos Serviços de Transporte Aeroviário</v>
      </c>
    </row>
    <row r="1921" spans="2:19" ht="30" x14ac:dyDescent="0.25">
      <c r="B1921" s="128"/>
      <c r="C1921" s="19" t="s">
        <v>1513</v>
      </c>
      <c r="D1921" s="19" t="s">
        <v>1514</v>
      </c>
      <c r="E1921" s="19" t="s">
        <v>1514</v>
      </c>
      <c r="F1921" s="19" t="s">
        <v>1513</v>
      </c>
      <c r="G1921" s="19" t="s">
        <v>1528</v>
      </c>
      <c r="H1921" s="19" t="s">
        <v>1516</v>
      </c>
      <c r="I1921" s="19" t="s">
        <v>1513</v>
      </c>
      <c r="J1921" s="19" t="s">
        <v>10325</v>
      </c>
      <c r="K1921" s="21" t="s">
        <v>5858</v>
      </c>
      <c r="L1921" s="19" t="str">
        <f t="shared" si="58"/>
        <v>A</v>
      </c>
      <c r="M1921" s="19">
        <f t="shared" si="59"/>
        <v>7</v>
      </c>
      <c r="N1921" s="20" t="s">
        <v>55</v>
      </c>
      <c r="O1921" s="1" t="s">
        <v>2521</v>
      </c>
      <c r="P1921" s="1"/>
      <c r="Q1921" s="33"/>
      <c r="R1921" s="112">
        <v>45126</v>
      </c>
      <c r="S1921" s="7" t="str">
        <f>EMENTARIO[[#This Row],[NR]]&amp;" - "&amp;EMENTARIO[[#This Row],[Especificação]]</f>
        <v>1.3.3.1.05.0.1 - Delegação para a Prestação dos Serviços de Transporte Aeroviário - Principal</v>
      </c>
    </row>
    <row r="1922" spans="2:19" ht="30" x14ac:dyDescent="0.25">
      <c r="B1922" s="128"/>
      <c r="C1922" s="19" t="s">
        <v>1513</v>
      </c>
      <c r="D1922" s="19" t="s">
        <v>1514</v>
      </c>
      <c r="E1922" s="19" t="s">
        <v>1514</v>
      </c>
      <c r="F1922" s="19" t="s">
        <v>1513</v>
      </c>
      <c r="G1922" s="19" t="s">
        <v>1528</v>
      </c>
      <c r="H1922" s="19" t="s">
        <v>1516</v>
      </c>
      <c r="I1922" s="19" t="s">
        <v>1522</v>
      </c>
      <c r="J1922" s="19" t="s">
        <v>10326</v>
      </c>
      <c r="K1922" s="21" t="s">
        <v>5859</v>
      </c>
      <c r="L1922" s="19" t="str">
        <f t="shared" si="58"/>
        <v>A</v>
      </c>
      <c r="M1922" s="19">
        <f t="shared" si="59"/>
        <v>7</v>
      </c>
      <c r="N1922" s="20" t="s">
        <v>55</v>
      </c>
      <c r="O1922" s="1" t="s">
        <v>2521</v>
      </c>
      <c r="P1922" s="1"/>
      <c r="Q1922" s="33"/>
      <c r="R1922" s="112">
        <v>45126</v>
      </c>
      <c r="S1922" s="7" t="str">
        <f>EMENTARIO[[#This Row],[NR]]&amp;" - "&amp;EMENTARIO[[#This Row],[Especificação]]</f>
        <v>1.3.3.1.05.0.2 - Delegação para a Prestação dos Serviços de Transporte Aeroviário - Multas e Juros de Mora</v>
      </c>
    </row>
    <row r="1923" spans="2:19" ht="30" x14ac:dyDescent="0.25">
      <c r="B1923" s="128"/>
      <c r="C1923" s="19" t="s">
        <v>1513</v>
      </c>
      <c r="D1923" s="19" t="s">
        <v>1514</v>
      </c>
      <c r="E1923" s="19" t="s">
        <v>1514</v>
      </c>
      <c r="F1923" s="19" t="s">
        <v>1513</v>
      </c>
      <c r="G1923" s="19" t="s">
        <v>1528</v>
      </c>
      <c r="H1923" s="19" t="s">
        <v>1516</v>
      </c>
      <c r="I1923" s="19" t="s">
        <v>1514</v>
      </c>
      <c r="J1923" s="19" t="s">
        <v>10327</v>
      </c>
      <c r="K1923" s="21" t="s">
        <v>5860</v>
      </c>
      <c r="L1923" s="19" t="str">
        <f t="shared" si="58"/>
        <v>A</v>
      </c>
      <c r="M1923" s="19">
        <f t="shared" si="59"/>
        <v>7</v>
      </c>
      <c r="N1923" s="20" t="s">
        <v>55</v>
      </c>
      <c r="O1923" s="1" t="s">
        <v>2521</v>
      </c>
      <c r="P1923" s="1"/>
      <c r="Q1923" s="33"/>
      <c r="R1923" s="112">
        <v>45126</v>
      </c>
      <c r="S1923" s="7" t="str">
        <f>EMENTARIO[[#This Row],[NR]]&amp;" - "&amp;EMENTARIO[[#This Row],[Especificação]]</f>
        <v>1.3.3.1.05.0.3 - Delegação para a Prestação dos Serviços de Transporte Aeroviário - Dívida Ativa</v>
      </c>
    </row>
    <row r="1924" spans="2:19" ht="30" x14ac:dyDescent="0.25">
      <c r="B1924" s="128"/>
      <c r="C1924" s="19" t="s">
        <v>1513</v>
      </c>
      <c r="D1924" s="19" t="s">
        <v>1514</v>
      </c>
      <c r="E1924" s="19" t="s">
        <v>1514</v>
      </c>
      <c r="F1924" s="19" t="s">
        <v>1513</v>
      </c>
      <c r="G1924" s="19" t="s">
        <v>1528</v>
      </c>
      <c r="H1924" s="19" t="s">
        <v>1516</v>
      </c>
      <c r="I1924" s="19" t="s">
        <v>1523</v>
      </c>
      <c r="J1924" s="19" t="s">
        <v>10328</v>
      </c>
      <c r="K1924" s="21" t="s">
        <v>5861</v>
      </c>
      <c r="L1924" s="19" t="str">
        <f t="shared" ref="L1924:L1987" si="60">IF(M1924 &lt; M1925,"S","A")</f>
        <v>A</v>
      </c>
      <c r="M1924" s="19">
        <f t="shared" ref="M1924:M1987" si="61">IF(VALUE(I1924)&gt;0,7,IF(VALUE(H1924)&gt;0,6,IF(VALUE(G1924)&gt;0,5,IF(VALUE(F1924)&gt;0,4,IF(VALUE(E1924)&gt;0,3,IF(VALUE(D1924)&gt;0,2,1))))))</f>
        <v>7</v>
      </c>
      <c r="N1924" s="20" t="s">
        <v>55</v>
      </c>
      <c r="O1924" s="1" t="s">
        <v>2521</v>
      </c>
      <c r="P1924" s="1"/>
      <c r="Q1924" s="33"/>
      <c r="R1924" s="112">
        <v>45126</v>
      </c>
      <c r="S1924" s="7" t="str">
        <f>EMENTARIO[[#This Row],[NR]]&amp;" - "&amp;EMENTARIO[[#This Row],[Especificação]]</f>
        <v>1.3.3.1.05.0.4 - Delegação para a Prestação dos Serviços de Transporte Aeroviário - Dívida Ativa - Multas e Juros de Mora da Dívida Ativa</v>
      </c>
    </row>
    <row r="1925" spans="2:19" x14ac:dyDescent="0.25">
      <c r="B1925" s="128"/>
      <c r="C1925" s="19" t="s">
        <v>1513</v>
      </c>
      <c r="D1925" s="19" t="s">
        <v>1514</v>
      </c>
      <c r="E1925" s="19" t="s">
        <v>1514</v>
      </c>
      <c r="F1925" s="19" t="s">
        <v>1513</v>
      </c>
      <c r="G1925" s="19" t="s">
        <v>1528</v>
      </c>
      <c r="H1925" s="19" t="s">
        <v>1516</v>
      </c>
      <c r="I1925" s="19" t="s">
        <v>1524</v>
      </c>
      <c r="J1925" s="19" t="s">
        <v>10329</v>
      </c>
      <c r="K1925" s="21" t="s">
        <v>5862</v>
      </c>
      <c r="L1925" s="19" t="str">
        <f t="shared" si="60"/>
        <v>A</v>
      </c>
      <c r="M1925" s="19">
        <f t="shared" si="61"/>
        <v>7</v>
      </c>
      <c r="N1925" s="20" t="s">
        <v>55</v>
      </c>
      <c r="O1925" s="1" t="s">
        <v>2521</v>
      </c>
      <c r="P1925" s="1"/>
      <c r="Q1925" s="33"/>
      <c r="R1925" s="112">
        <v>45126</v>
      </c>
      <c r="S1925" s="7" t="str">
        <f>EMENTARIO[[#This Row],[NR]]&amp;" - "&amp;EMENTARIO[[#This Row],[Especificação]]</f>
        <v>1.3.3.1.05.0.5 - Delegação para a Prestação dos Serviços de Transporte Aeroviário - Multas</v>
      </c>
    </row>
    <row r="1926" spans="2:19" ht="30" x14ac:dyDescent="0.25">
      <c r="B1926" s="128"/>
      <c r="C1926" s="19" t="s">
        <v>1513</v>
      </c>
      <c r="D1926" s="19" t="s">
        <v>1514</v>
      </c>
      <c r="E1926" s="19" t="s">
        <v>1514</v>
      </c>
      <c r="F1926" s="19" t="s">
        <v>1513</v>
      </c>
      <c r="G1926" s="19" t="s">
        <v>1528</v>
      </c>
      <c r="H1926" s="19" t="s">
        <v>1516</v>
      </c>
      <c r="I1926" s="19" t="s">
        <v>1518</v>
      </c>
      <c r="J1926" s="19" t="s">
        <v>10330</v>
      </c>
      <c r="K1926" s="21" t="s">
        <v>5863</v>
      </c>
      <c r="L1926" s="19" t="str">
        <f t="shared" si="60"/>
        <v>A</v>
      </c>
      <c r="M1926" s="19">
        <f t="shared" si="61"/>
        <v>7</v>
      </c>
      <c r="N1926" s="20" t="s">
        <v>55</v>
      </c>
      <c r="O1926" s="1" t="s">
        <v>2521</v>
      </c>
      <c r="P1926" s="1"/>
      <c r="Q1926" s="33"/>
      <c r="R1926" s="112">
        <v>45126</v>
      </c>
      <c r="S1926" s="7" t="str">
        <f>EMENTARIO[[#This Row],[NR]]&amp;" - "&amp;EMENTARIO[[#This Row],[Especificação]]</f>
        <v>1.3.3.1.05.0.6 - Delegação para a Prestação dos Serviços de Transporte Aeroviário - Juros de Mora</v>
      </c>
    </row>
    <row r="1927" spans="2:19" ht="30" x14ac:dyDescent="0.25">
      <c r="B1927" s="128"/>
      <c r="C1927" s="19" t="s">
        <v>1513</v>
      </c>
      <c r="D1927" s="19" t="s">
        <v>1514</v>
      </c>
      <c r="E1927" s="19" t="s">
        <v>1514</v>
      </c>
      <c r="F1927" s="19" t="s">
        <v>1513</v>
      </c>
      <c r="G1927" s="19" t="s">
        <v>1528</v>
      </c>
      <c r="H1927" s="19" t="s">
        <v>1516</v>
      </c>
      <c r="I1927" s="19" t="s">
        <v>1520</v>
      </c>
      <c r="J1927" s="19" t="s">
        <v>10331</v>
      </c>
      <c r="K1927" s="21" t="s">
        <v>5864</v>
      </c>
      <c r="L1927" s="19" t="str">
        <f t="shared" si="60"/>
        <v>A</v>
      </c>
      <c r="M1927" s="19">
        <f t="shared" si="61"/>
        <v>7</v>
      </c>
      <c r="N1927" s="20" t="s">
        <v>45</v>
      </c>
      <c r="O1927" s="1" t="s">
        <v>2521</v>
      </c>
      <c r="P1927" s="1"/>
      <c r="Q1927" s="33"/>
      <c r="R1927" s="112" t="s">
        <v>157</v>
      </c>
      <c r="S1927" s="7" t="str">
        <f>EMENTARIO[[#This Row],[NR]]&amp;" - "&amp;EMENTARIO[[#This Row],[Especificação]]</f>
        <v>1.3.3.1.05.0.7 - Delegação para a Prestação dos Serviços de Transporte Aeroviário - Dívida Ativa - Multas da Dívida Ativa</v>
      </c>
    </row>
    <row r="1928" spans="2:19" ht="30" x14ac:dyDescent="0.25">
      <c r="B1928" s="128"/>
      <c r="C1928" s="19" t="s">
        <v>1513</v>
      </c>
      <c r="D1928" s="19" t="s">
        <v>1514</v>
      </c>
      <c r="E1928" s="19" t="s">
        <v>1514</v>
      </c>
      <c r="F1928" s="19" t="s">
        <v>1513</v>
      </c>
      <c r="G1928" s="19" t="s">
        <v>1528</v>
      </c>
      <c r="H1928" s="19" t="s">
        <v>1516</v>
      </c>
      <c r="I1928" s="19" t="s">
        <v>1521</v>
      </c>
      <c r="J1928" s="19" t="s">
        <v>10332</v>
      </c>
      <c r="K1928" s="21" t="s">
        <v>5865</v>
      </c>
      <c r="L1928" s="19" t="str">
        <f t="shared" si="60"/>
        <v>A</v>
      </c>
      <c r="M1928" s="19">
        <f t="shared" si="61"/>
        <v>7</v>
      </c>
      <c r="N1928" s="20" t="s">
        <v>45</v>
      </c>
      <c r="O1928" s="1" t="s">
        <v>2521</v>
      </c>
      <c r="P1928" s="1"/>
      <c r="Q1928" s="33"/>
      <c r="R1928" s="112" t="s">
        <v>157</v>
      </c>
      <c r="S1928" s="7" t="str">
        <f>EMENTARIO[[#This Row],[NR]]&amp;" - "&amp;EMENTARIO[[#This Row],[Especificação]]</f>
        <v>1.3.3.1.05.0.8 - Delegação para a Prestação dos Serviços de Transporte Aeroviário - Juros de Mora da Dívida Ativa</v>
      </c>
    </row>
    <row r="1929" spans="2:19" ht="30" x14ac:dyDescent="0.25">
      <c r="B1929" s="128"/>
      <c r="C1929" s="19" t="s">
        <v>1513</v>
      </c>
      <c r="D1929" s="19" t="s">
        <v>1514</v>
      </c>
      <c r="E1929" s="19" t="s">
        <v>1514</v>
      </c>
      <c r="F1929" s="19" t="s">
        <v>1522</v>
      </c>
      <c r="G1929" s="19" t="s">
        <v>1519</v>
      </c>
      <c r="H1929" s="19" t="s">
        <v>1516</v>
      </c>
      <c r="I1929" s="19" t="s">
        <v>1516</v>
      </c>
      <c r="J1929" s="19" t="s">
        <v>10333</v>
      </c>
      <c r="K1929" s="21" t="s">
        <v>235</v>
      </c>
      <c r="L1929" s="19" t="str">
        <f t="shared" si="60"/>
        <v>S</v>
      </c>
      <c r="M1929" s="19">
        <f t="shared" si="61"/>
        <v>4</v>
      </c>
      <c r="N1929" s="20" t="s">
        <v>55</v>
      </c>
      <c r="O1929" s="1" t="s">
        <v>236</v>
      </c>
      <c r="P1929" s="1"/>
      <c r="Q1929" s="33"/>
      <c r="R1929" s="112" t="s">
        <v>157</v>
      </c>
      <c r="S1929" s="7" t="str">
        <f>EMENTARIO[[#This Row],[NR]]&amp;" - "&amp;EMENTARIO[[#This Row],[Especificação]]</f>
        <v>1.3.3.2.00.0.0 - Delegação dos Serviços de Infraestrutura</v>
      </c>
    </row>
    <row r="1930" spans="2:19" ht="30" x14ac:dyDescent="0.25">
      <c r="B1930" s="128"/>
      <c r="C1930" s="19" t="s">
        <v>1513</v>
      </c>
      <c r="D1930" s="19" t="s">
        <v>1514</v>
      </c>
      <c r="E1930" s="19" t="s">
        <v>1514</v>
      </c>
      <c r="F1930" s="19" t="s">
        <v>1522</v>
      </c>
      <c r="G1930" s="19" t="s">
        <v>1515</v>
      </c>
      <c r="H1930" s="19" t="s">
        <v>1516</v>
      </c>
      <c r="I1930" s="19" t="s">
        <v>1516</v>
      </c>
      <c r="J1930" s="19" t="s">
        <v>10334</v>
      </c>
      <c r="K1930" s="21" t="s">
        <v>237</v>
      </c>
      <c r="L1930" s="19" t="str">
        <f t="shared" si="60"/>
        <v>S</v>
      </c>
      <c r="M1930" s="19">
        <f t="shared" si="61"/>
        <v>5</v>
      </c>
      <c r="N1930" s="20" t="s">
        <v>55</v>
      </c>
      <c r="O1930" s="1" t="s">
        <v>238</v>
      </c>
      <c r="P1930" s="1"/>
      <c r="Q1930" s="33"/>
      <c r="R1930" s="112" t="s">
        <v>157</v>
      </c>
      <c r="S1930" s="7" t="str">
        <f>EMENTARIO[[#This Row],[NR]]&amp;" - "&amp;EMENTARIO[[#This Row],[Especificação]]</f>
        <v>1.3.3.2.01.0.0 - Delegação para Exploração da Infraestrutura de Transporte Rodoviário</v>
      </c>
    </row>
    <row r="1931" spans="2:19" ht="30" x14ac:dyDescent="0.25">
      <c r="B1931" s="128"/>
      <c r="C1931" s="19" t="s">
        <v>1513</v>
      </c>
      <c r="D1931" s="19" t="s">
        <v>1514</v>
      </c>
      <c r="E1931" s="19" t="s">
        <v>1514</v>
      </c>
      <c r="F1931" s="19" t="s">
        <v>1522</v>
      </c>
      <c r="G1931" s="19" t="s">
        <v>1515</v>
      </c>
      <c r="H1931" s="19" t="s">
        <v>1513</v>
      </c>
      <c r="I1931" s="19" t="s">
        <v>1516</v>
      </c>
      <c r="J1931" s="19" t="s">
        <v>10335</v>
      </c>
      <c r="K1931" s="21" t="s">
        <v>239</v>
      </c>
      <c r="L1931" s="19" t="str">
        <f t="shared" si="60"/>
        <v>S</v>
      </c>
      <c r="M1931" s="19">
        <f t="shared" si="61"/>
        <v>6</v>
      </c>
      <c r="N1931" s="20" t="s">
        <v>55</v>
      </c>
      <c r="O1931" s="1" t="s">
        <v>240</v>
      </c>
      <c r="P1931" s="1"/>
      <c r="Q1931" s="33"/>
      <c r="R1931" s="112" t="s">
        <v>157</v>
      </c>
      <c r="S1931" s="7" t="str">
        <f>EMENTARIO[[#This Row],[NR]]&amp;" - "&amp;EMENTARIO[[#This Row],[Especificação]]</f>
        <v>1.3.3.2.01.1.0 - Delegação para Exploração da Infraestrutura de Transporte Rodoviário para o Setor Privado</v>
      </c>
    </row>
    <row r="1932" spans="2:19" ht="30" x14ac:dyDescent="0.25">
      <c r="B1932" s="128"/>
      <c r="C1932" s="19" t="s">
        <v>1513</v>
      </c>
      <c r="D1932" s="19" t="s">
        <v>1514</v>
      </c>
      <c r="E1932" s="19" t="s">
        <v>1514</v>
      </c>
      <c r="F1932" s="19" t="s">
        <v>1522</v>
      </c>
      <c r="G1932" s="19" t="s">
        <v>1515</v>
      </c>
      <c r="H1932" s="19" t="s">
        <v>1513</v>
      </c>
      <c r="I1932" s="19" t="s">
        <v>1513</v>
      </c>
      <c r="J1932" s="19" t="s">
        <v>10336</v>
      </c>
      <c r="K1932" s="21" t="s">
        <v>1155</v>
      </c>
      <c r="L1932" s="19" t="str">
        <f t="shared" si="60"/>
        <v>A</v>
      </c>
      <c r="M1932" s="19">
        <f t="shared" si="61"/>
        <v>7</v>
      </c>
      <c r="N1932" s="20" t="s">
        <v>55</v>
      </c>
      <c r="O1932" s="1" t="s">
        <v>2521</v>
      </c>
      <c r="P1932" s="1"/>
      <c r="Q1932" s="33"/>
      <c r="R1932" s="112" t="s">
        <v>157</v>
      </c>
      <c r="S1932" s="7" t="str">
        <f>EMENTARIO[[#This Row],[NR]]&amp;" - "&amp;EMENTARIO[[#This Row],[Especificação]]</f>
        <v>1.3.3.2.01.1.1 - Delegação para Exploração da Infraestrutura de Transporte Rodoviário para o Setor Privado - Principal</v>
      </c>
    </row>
    <row r="1933" spans="2:19" ht="30" x14ac:dyDescent="0.25">
      <c r="B1933" s="128"/>
      <c r="C1933" s="19" t="s">
        <v>1513</v>
      </c>
      <c r="D1933" s="19" t="s">
        <v>1514</v>
      </c>
      <c r="E1933" s="19" t="s">
        <v>1514</v>
      </c>
      <c r="F1933" s="19" t="s">
        <v>1522</v>
      </c>
      <c r="G1933" s="19" t="s">
        <v>1515</v>
      </c>
      <c r="H1933" s="19" t="s">
        <v>1513</v>
      </c>
      <c r="I1933" s="19" t="s">
        <v>1522</v>
      </c>
      <c r="J1933" s="19" t="s">
        <v>10337</v>
      </c>
      <c r="K1933" s="21" t="s">
        <v>1156</v>
      </c>
      <c r="L1933" s="19" t="str">
        <f t="shared" si="60"/>
        <v>A</v>
      </c>
      <c r="M1933" s="19">
        <f t="shared" si="61"/>
        <v>7</v>
      </c>
      <c r="N1933" s="20" t="s">
        <v>55</v>
      </c>
      <c r="O1933" s="1" t="s">
        <v>2521</v>
      </c>
      <c r="P1933" s="1"/>
      <c r="Q1933" s="33"/>
      <c r="R1933" s="112" t="s">
        <v>157</v>
      </c>
      <c r="S1933" s="7" t="str">
        <f>EMENTARIO[[#This Row],[NR]]&amp;" - "&amp;EMENTARIO[[#This Row],[Especificação]]</f>
        <v>1.3.3.2.01.1.2 - Delegação para Exploração da Infraestrutura de Transporte Rodoviário para o Setor Privado - Multas e Juros de Mora</v>
      </c>
    </row>
    <row r="1934" spans="2:19" ht="30" x14ac:dyDescent="0.25">
      <c r="B1934" s="128"/>
      <c r="C1934" s="19" t="s">
        <v>1513</v>
      </c>
      <c r="D1934" s="19" t="s">
        <v>1514</v>
      </c>
      <c r="E1934" s="19" t="s">
        <v>1514</v>
      </c>
      <c r="F1934" s="19" t="s">
        <v>1522</v>
      </c>
      <c r="G1934" s="19" t="s">
        <v>1515</v>
      </c>
      <c r="H1934" s="19" t="s">
        <v>1513</v>
      </c>
      <c r="I1934" s="19" t="s">
        <v>1514</v>
      </c>
      <c r="J1934" s="19" t="s">
        <v>10338</v>
      </c>
      <c r="K1934" s="21" t="s">
        <v>1157</v>
      </c>
      <c r="L1934" s="19" t="str">
        <f t="shared" si="60"/>
        <v>A</v>
      </c>
      <c r="M1934" s="19">
        <f t="shared" si="61"/>
        <v>7</v>
      </c>
      <c r="N1934" s="20" t="s">
        <v>55</v>
      </c>
      <c r="O1934" s="1" t="s">
        <v>2521</v>
      </c>
      <c r="P1934" s="1"/>
      <c r="Q1934" s="33"/>
      <c r="R1934" s="112" t="s">
        <v>157</v>
      </c>
      <c r="S1934" s="7" t="str">
        <f>EMENTARIO[[#This Row],[NR]]&amp;" - "&amp;EMENTARIO[[#This Row],[Especificação]]</f>
        <v>1.3.3.2.01.1.3 - Delegação para Exploração da Infraestrutura de Transporte Rodoviário para o Setor Privado - Dívida Ativa</v>
      </c>
    </row>
    <row r="1935" spans="2:19" ht="30" x14ac:dyDescent="0.25">
      <c r="B1935" s="128"/>
      <c r="C1935" s="19" t="s">
        <v>1513</v>
      </c>
      <c r="D1935" s="19" t="s">
        <v>1514</v>
      </c>
      <c r="E1935" s="19" t="s">
        <v>1514</v>
      </c>
      <c r="F1935" s="19" t="s">
        <v>1522</v>
      </c>
      <c r="G1935" s="19" t="s">
        <v>1515</v>
      </c>
      <c r="H1935" s="19" t="s">
        <v>1513</v>
      </c>
      <c r="I1935" s="19" t="s">
        <v>1523</v>
      </c>
      <c r="J1935" s="19" t="s">
        <v>10339</v>
      </c>
      <c r="K1935" s="21" t="s">
        <v>1158</v>
      </c>
      <c r="L1935" s="19" t="str">
        <f t="shared" si="60"/>
        <v>A</v>
      </c>
      <c r="M1935" s="19">
        <f t="shared" si="61"/>
        <v>7</v>
      </c>
      <c r="N1935" s="20" t="s">
        <v>55</v>
      </c>
      <c r="O1935" s="1" t="s">
        <v>2521</v>
      </c>
      <c r="P1935" s="1"/>
      <c r="Q1935" s="33"/>
      <c r="R1935" s="112" t="s">
        <v>157</v>
      </c>
      <c r="S1935" s="7" t="str">
        <f>EMENTARIO[[#This Row],[NR]]&amp;" - "&amp;EMENTARIO[[#This Row],[Especificação]]</f>
        <v>1.3.3.2.01.1.4 - Delegação para Exploração da Infraestrutura de Transporte Rodoviário para o Setor Privado - Dívida Ativa - Multas e Juros de Mora da Dívida Ativa</v>
      </c>
    </row>
    <row r="1936" spans="2:19" ht="30" x14ac:dyDescent="0.25">
      <c r="B1936" s="128"/>
      <c r="C1936" s="19" t="s">
        <v>1513</v>
      </c>
      <c r="D1936" s="19" t="s">
        <v>1514</v>
      </c>
      <c r="E1936" s="19" t="s">
        <v>1514</v>
      </c>
      <c r="F1936" s="19" t="s">
        <v>1522</v>
      </c>
      <c r="G1936" s="19" t="s">
        <v>1515</v>
      </c>
      <c r="H1936" s="19" t="s">
        <v>1513</v>
      </c>
      <c r="I1936" s="19" t="s">
        <v>1524</v>
      </c>
      <c r="J1936" s="19" t="s">
        <v>10340</v>
      </c>
      <c r="K1936" s="21" t="s">
        <v>1159</v>
      </c>
      <c r="L1936" s="19" t="str">
        <f t="shared" si="60"/>
        <v>A</v>
      </c>
      <c r="M1936" s="19">
        <f t="shared" si="61"/>
        <v>7</v>
      </c>
      <c r="N1936" s="20" t="s">
        <v>55</v>
      </c>
      <c r="O1936" s="1" t="s">
        <v>2521</v>
      </c>
      <c r="P1936" s="1"/>
      <c r="Q1936" s="33"/>
      <c r="R1936" s="112" t="s">
        <v>157</v>
      </c>
      <c r="S1936" s="7" t="str">
        <f>EMENTARIO[[#This Row],[NR]]&amp;" - "&amp;EMENTARIO[[#This Row],[Especificação]]</f>
        <v>1.3.3.2.01.1.5 - Delegação para Exploração da Infraestrutura de Transporte Rodoviário para o Setor Privado - Multas</v>
      </c>
    </row>
    <row r="1937" spans="2:19" ht="30" x14ac:dyDescent="0.25">
      <c r="B1937" s="128"/>
      <c r="C1937" s="19" t="s">
        <v>1513</v>
      </c>
      <c r="D1937" s="19" t="s">
        <v>1514</v>
      </c>
      <c r="E1937" s="19" t="s">
        <v>1514</v>
      </c>
      <c r="F1937" s="19" t="s">
        <v>1522</v>
      </c>
      <c r="G1937" s="19" t="s">
        <v>1515</v>
      </c>
      <c r="H1937" s="19" t="s">
        <v>1513</v>
      </c>
      <c r="I1937" s="19" t="s">
        <v>1518</v>
      </c>
      <c r="J1937" s="19" t="s">
        <v>10341</v>
      </c>
      <c r="K1937" s="21" t="s">
        <v>1160</v>
      </c>
      <c r="L1937" s="19" t="str">
        <f t="shared" si="60"/>
        <v>A</v>
      </c>
      <c r="M1937" s="19">
        <f t="shared" si="61"/>
        <v>7</v>
      </c>
      <c r="N1937" s="20" t="s">
        <v>55</v>
      </c>
      <c r="O1937" s="1" t="s">
        <v>2521</v>
      </c>
      <c r="P1937" s="1"/>
      <c r="Q1937" s="33"/>
      <c r="R1937" s="112" t="s">
        <v>157</v>
      </c>
      <c r="S1937" s="7" t="str">
        <f>EMENTARIO[[#This Row],[NR]]&amp;" - "&amp;EMENTARIO[[#This Row],[Especificação]]</f>
        <v>1.3.3.2.01.1.6 - Delegação para Exploração da Infraestrutura de Transporte Rodoviário para o Setor Privado - Juros de Mora</v>
      </c>
    </row>
    <row r="1938" spans="2:19" ht="30" x14ac:dyDescent="0.25">
      <c r="B1938" s="128"/>
      <c r="C1938" s="19" t="s">
        <v>1513</v>
      </c>
      <c r="D1938" s="19" t="s">
        <v>1514</v>
      </c>
      <c r="E1938" s="19" t="s">
        <v>1514</v>
      </c>
      <c r="F1938" s="19" t="s">
        <v>1522</v>
      </c>
      <c r="G1938" s="19" t="s">
        <v>1515</v>
      </c>
      <c r="H1938" s="19" t="s">
        <v>1513</v>
      </c>
      <c r="I1938" s="19" t="s">
        <v>1520</v>
      </c>
      <c r="J1938" s="19" t="s">
        <v>10342</v>
      </c>
      <c r="K1938" s="21" t="s">
        <v>1161</v>
      </c>
      <c r="L1938" s="19" t="str">
        <f t="shared" si="60"/>
        <v>A</v>
      </c>
      <c r="M1938" s="19">
        <f t="shared" si="61"/>
        <v>7</v>
      </c>
      <c r="N1938" s="20" t="s">
        <v>55</v>
      </c>
      <c r="O1938" s="1" t="s">
        <v>2521</v>
      </c>
      <c r="P1938" s="1"/>
      <c r="Q1938" s="33"/>
      <c r="R1938" s="112" t="s">
        <v>157</v>
      </c>
      <c r="S1938" s="7" t="str">
        <f>EMENTARIO[[#This Row],[NR]]&amp;" - "&amp;EMENTARIO[[#This Row],[Especificação]]</f>
        <v>1.3.3.2.01.1.7 - Delegação para Exploração da Infraestrutura de Transporte Rodoviário para o Setor Privado - Dívida Ativa - Multas da Dívida Ativa</v>
      </c>
    </row>
    <row r="1939" spans="2:19" ht="30" x14ac:dyDescent="0.25">
      <c r="B1939" s="128"/>
      <c r="C1939" s="19" t="s">
        <v>1513</v>
      </c>
      <c r="D1939" s="19" t="s">
        <v>1514</v>
      </c>
      <c r="E1939" s="19" t="s">
        <v>1514</v>
      </c>
      <c r="F1939" s="19" t="s">
        <v>1522</v>
      </c>
      <c r="G1939" s="19" t="s">
        <v>1515</v>
      </c>
      <c r="H1939" s="19" t="s">
        <v>1513</v>
      </c>
      <c r="I1939" s="19" t="s">
        <v>1521</v>
      </c>
      <c r="J1939" s="19" t="s">
        <v>10343</v>
      </c>
      <c r="K1939" s="21" t="s">
        <v>1162</v>
      </c>
      <c r="L1939" s="19" t="str">
        <f t="shared" si="60"/>
        <v>A</v>
      </c>
      <c r="M1939" s="19">
        <f t="shared" si="61"/>
        <v>7</v>
      </c>
      <c r="N1939" s="20" t="s">
        <v>55</v>
      </c>
      <c r="O1939" s="1" t="s">
        <v>2521</v>
      </c>
      <c r="P1939" s="1"/>
      <c r="Q1939" s="33"/>
      <c r="R1939" s="112" t="s">
        <v>157</v>
      </c>
      <c r="S1939" s="7" t="str">
        <f>EMENTARIO[[#This Row],[NR]]&amp;" - "&amp;EMENTARIO[[#This Row],[Especificação]]</f>
        <v>1.3.3.2.01.1.8 - Delegação para Exploração da Infraestrutura de Transporte Rodoviário para o Setor Privado - Juros de Mora da Dívida Ativa</v>
      </c>
    </row>
    <row r="1940" spans="2:19" ht="45" x14ac:dyDescent="0.25">
      <c r="B1940" s="128"/>
      <c r="C1940" s="19" t="s">
        <v>1513</v>
      </c>
      <c r="D1940" s="19" t="s">
        <v>1514</v>
      </c>
      <c r="E1940" s="19" t="s">
        <v>1514</v>
      </c>
      <c r="F1940" s="19" t="s">
        <v>1522</v>
      </c>
      <c r="G1940" s="19" t="s">
        <v>1515</v>
      </c>
      <c r="H1940" s="19" t="s">
        <v>1522</v>
      </c>
      <c r="I1940" s="19" t="s">
        <v>1516</v>
      </c>
      <c r="J1940" s="19" t="s">
        <v>10344</v>
      </c>
      <c r="K1940" s="21" t="s">
        <v>241</v>
      </c>
      <c r="L1940" s="19" t="str">
        <f t="shared" si="60"/>
        <v>S</v>
      </c>
      <c r="M1940" s="19">
        <f t="shared" si="61"/>
        <v>6</v>
      </c>
      <c r="N1940" s="20" t="s">
        <v>55</v>
      </c>
      <c r="O1940" s="1" t="s">
        <v>242</v>
      </c>
      <c r="P1940" s="1"/>
      <c r="Q1940" s="33"/>
      <c r="R1940" s="112" t="s">
        <v>157</v>
      </c>
      <c r="S1940" s="7" t="str">
        <f>EMENTARIO[[#This Row],[NR]]&amp;" - "&amp;EMENTARIO[[#This Row],[Especificação]]</f>
        <v>1.3.3.2.01.2.0 - Delegação para Exploração da Infraestrutura de Transporte Rodoviário para os Estados, Distrito Federal e Municípios</v>
      </c>
    </row>
    <row r="1941" spans="2:19" ht="30" x14ac:dyDescent="0.25">
      <c r="B1941" s="128"/>
      <c r="C1941" s="19" t="s">
        <v>1513</v>
      </c>
      <c r="D1941" s="19" t="s">
        <v>1514</v>
      </c>
      <c r="E1941" s="19" t="s">
        <v>1514</v>
      </c>
      <c r="F1941" s="19" t="s">
        <v>1522</v>
      </c>
      <c r="G1941" s="19" t="s">
        <v>1515</v>
      </c>
      <c r="H1941" s="19" t="s">
        <v>1522</v>
      </c>
      <c r="I1941" s="19" t="s">
        <v>1513</v>
      </c>
      <c r="J1941" s="19" t="s">
        <v>10345</v>
      </c>
      <c r="K1941" s="21" t="s">
        <v>5866</v>
      </c>
      <c r="L1941" s="19" t="str">
        <f t="shared" si="60"/>
        <v>A</v>
      </c>
      <c r="M1941" s="19">
        <f t="shared" si="61"/>
        <v>7</v>
      </c>
      <c r="N1941" s="20" t="s">
        <v>55</v>
      </c>
      <c r="O1941" s="1" t="s">
        <v>2521</v>
      </c>
      <c r="P1941" s="1"/>
      <c r="Q1941" s="33"/>
      <c r="R1941" s="112" t="s">
        <v>157</v>
      </c>
      <c r="S1941" s="7" t="str">
        <f>EMENTARIO[[#This Row],[NR]]&amp;" - "&amp;EMENTARIO[[#This Row],[Especificação]]</f>
        <v>1.3.3.2.01.2.1 - Delegação para Exploração da Infraestrutura de Transporte Rodoviário para os Estados, Distrito Federal e Municípios - Principal</v>
      </c>
    </row>
    <row r="1942" spans="2:19" ht="30" x14ac:dyDescent="0.25">
      <c r="B1942" s="128"/>
      <c r="C1942" s="19" t="s">
        <v>1513</v>
      </c>
      <c r="D1942" s="19" t="s">
        <v>1514</v>
      </c>
      <c r="E1942" s="19" t="s">
        <v>1514</v>
      </c>
      <c r="F1942" s="19" t="s">
        <v>1522</v>
      </c>
      <c r="G1942" s="19" t="s">
        <v>1515</v>
      </c>
      <c r="H1942" s="19" t="s">
        <v>1522</v>
      </c>
      <c r="I1942" s="19" t="s">
        <v>1522</v>
      </c>
      <c r="J1942" s="19" t="s">
        <v>10346</v>
      </c>
      <c r="K1942" s="21" t="s">
        <v>5867</v>
      </c>
      <c r="L1942" s="19" t="str">
        <f t="shared" si="60"/>
        <v>A</v>
      </c>
      <c r="M1942" s="19">
        <f t="shared" si="61"/>
        <v>7</v>
      </c>
      <c r="N1942" s="20" t="s">
        <v>55</v>
      </c>
      <c r="O1942" s="1" t="s">
        <v>2521</v>
      </c>
      <c r="P1942" s="1"/>
      <c r="Q1942" s="33"/>
      <c r="R1942" s="112" t="s">
        <v>157</v>
      </c>
      <c r="S1942" s="7" t="str">
        <f>EMENTARIO[[#This Row],[NR]]&amp;" - "&amp;EMENTARIO[[#This Row],[Especificação]]</f>
        <v>1.3.3.2.01.2.2 - Delegação para Exploração da Infraestrutura de Transporte Rodoviário para os Estados, Distrito Federal e Municípios - Multas e Juros de Mora</v>
      </c>
    </row>
    <row r="1943" spans="2:19" ht="30" x14ac:dyDescent="0.25">
      <c r="B1943" s="128"/>
      <c r="C1943" s="19" t="s">
        <v>1513</v>
      </c>
      <c r="D1943" s="19" t="s">
        <v>1514</v>
      </c>
      <c r="E1943" s="19" t="s">
        <v>1514</v>
      </c>
      <c r="F1943" s="19" t="s">
        <v>1522</v>
      </c>
      <c r="G1943" s="19" t="s">
        <v>1515</v>
      </c>
      <c r="H1943" s="19" t="s">
        <v>1522</v>
      </c>
      <c r="I1943" s="19" t="s">
        <v>1514</v>
      </c>
      <c r="J1943" s="19" t="s">
        <v>10347</v>
      </c>
      <c r="K1943" s="21" t="s">
        <v>5868</v>
      </c>
      <c r="L1943" s="19" t="str">
        <f t="shared" si="60"/>
        <v>A</v>
      </c>
      <c r="M1943" s="19">
        <f t="shared" si="61"/>
        <v>7</v>
      </c>
      <c r="N1943" s="20" t="s">
        <v>55</v>
      </c>
      <c r="O1943" s="1" t="s">
        <v>2521</v>
      </c>
      <c r="P1943" s="1"/>
      <c r="Q1943" s="33"/>
      <c r="R1943" s="112" t="s">
        <v>157</v>
      </c>
      <c r="S1943" s="7" t="str">
        <f>EMENTARIO[[#This Row],[NR]]&amp;" - "&amp;EMENTARIO[[#This Row],[Especificação]]</f>
        <v>1.3.3.2.01.2.3 - Delegação para Exploração da Infraestrutura de Transporte Rodoviário para os Estados, Distrito Federal e Municípios - Dívida Ativa</v>
      </c>
    </row>
    <row r="1944" spans="2:19" ht="45" x14ac:dyDescent="0.25">
      <c r="B1944" s="128"/>
      <c r="C1944" s="19" t="s">
        <v>1513</v>
      </c>
      <c r="D1944" s="19" t="s">
        <v>1514</v>
      </c>
      <c r="E1944" s="19" t="s">
        <v>1514</v>
      </c>
      <c r="F1944" s="19" t="s">
        <v>1522</v>
      </c>
      <c r="G1944" s="19" t="s">
        <v>1515</v>
      </c>
      <c r="H1944" s="19" t="s">
        <v>1522</v>
      </c>
      <c r="I1944" s="19" t="s">
        <v>1523</v>
      </c>
      <c r="J1944" s="19" t="s">
        <v>10348</v>
      </c>
      <c r="K1944" s="21" t="s">
        <v>5869</v>
      </c>
      <c r="L1944" s="19" t="str">
        <f t="shared" si="60"/>
        <v>A</v>
      </c>
      <c r="M1944" s="19">
        <f t="shared" si="61"/>
        <v>7</v>
      </c>
      <c r="N1944" s="20" t="s">
        <v>55</v>
      </c>
      <c r="O1944" s="1" t="s">
        <v>2521</v>
      </c>
      <c r="P1944" s="1"/>
      <c r="Q1944" s="33"/>
      <c r="R1944" s="112" t="s">
        <v>157</v>
      </c>
      <c r="S1944" s="7" t="str">
        <f>EMENTARIO[[#This Row],[NR]]&amp;" - "&amp;EMENTARIO[[#This Row],[Especificação]]</f>
        <v>1.3.3.2.01.2.4 - Delegação para Exploração da Infraestrutura de Transporte Rodoviário para os Estados, Distrito Federal e Municípios - Dívida Ativa - Multas e Juros de Mora da Dívida Ativa</v>
      </c>
    </row>
    <row r="1945" spans="2:19" ht="30" x14ac:dyDescent="0.25">
      <c r="B1945" s="128"/>
      <c r="C1945" s="19" t="s">
        <v>1513</v>
      </c>
      <c r="D1945" s="19" t="s">
        <v>1514</v>
      </c>
      <c r="E1945" s="19" t="s">
        <v>1514</v>
      </c>
      <c r="F1945" s="19" t="s">
        <v>1522</v>
      </c>
      <c r="G1945" s="19" t="s">
        <v>1515</v>
      </c>
      <c r="H1945" s="19" t="s">
        <v>1522</v>
      </c>
      <c r="I1945" s="19" t="s">
        <v>1524</v>
      </c>
      <c r="J1945" s="19" t="s">
        <v>10349</v>
      </c>
      <c r="K1945" s="21" t="s">
        <v>5870</v>
      </c>
      <c r="L1945" s="19" t="str">
        <f t="shared" si="60"/>
        <v>A</v>
      </c>
      <c r="M1945" s="19">
        <f t="shared" si="61"/>
        <v>7</v>
      </c>
      <c r="N1945" s="20" t="s">
        <v>55</v>
      </c>
      <c r="O1945" s="1" t="s">
        <v>2521</v>
      </c>
      <c r="P1945" s="1"/>
      <c r="Q1945" s="33"/>
      <c r="R1945" s="112" t="s">
        <v>157</v>
      </c>
      <c r="S1945" s="7" t="str">
        <f>EMENTARIO[[#This Row],[NR]]&amp;" - "&amp;EMENTARIO[[#This Row],[Especificação]]</f>
        <v>1.3.3.2.01.2.5 - Delegação para Exploração da Infraestrutura de Transporte Rodoviário para os Estados, Distrito Federal e Municípios - Multas</v>
      </c>
    </row>
    <row r="1946" spans="2:19" ht="30" x14ac:dyDescent="0.25">
      <c r="B1946" s="128"/>
      <c r="C1946" s="19" t="s">
        <v>1513</v>
      </c>
      <c r="D1946" s="19" t="s">
        <v>1514</v>
      </c>
      <c r="E1946" s="19" t="s">
        <v>1514</v>
      </c>
      <c r="F1946" s="19" t="s">
        <v>1522</v>
      </c>
      <c r="G1946" s="19" t="s">
        <v>1515</v>
      </c>
      <c r="H1946" s="19" t="s">
        <v>1522</v>
      </c>
      <c r="I1946" s="19" t="s">
        <v>1518</v>
      </c>
      <c r="J1946" s="19" t="s">
        <v>10350</v>
      </c>
      <c r="K1946" s="21" t="s">
        <v>5871</v>
      </c>
      <c r="L1946" s="19" t="str">
        <f t="shared" si="60"/>
        <v>A</v>
      </c>
      <c r="M1946" s="19">
        <f t="shared" si="61"/>
        <v>7</v>
      </c>
      <c r="N1946" s="20" t="s">
        <v>55</v>
      </c>
      <c r="O1946" s="1" t="s">
        <v>2521</v>
      </c>
      <c r="P1946" s="1"/>
      <c r="Q1946" s="33"/>
      <c r="R1946" s="112" t="s">
        <v>157</v>
      </c>
      <c r="S1946" s="7" t="str">
        <f>EMENTARIO[[#This Row],[NR]]&amp;" - "&amp;EMENTARIO[[#This Row],[Especificação]]</f>
        <v>1.3.3.2.01.2.6 - Delegação para Exploração da Infraestrutura de Transporte Rodoviário para os Estados, Distrito Federal e Municípios - Juros de Mora</v>
      </c>
    </row>
    <row r="1947" spans="2:19" ht="45" x14ac:dyDescent="0.25">
      <c r="B1947" s="128"/>
      <c r="C1947" s="19" t="s">
        <v>1513</v>
      </c>
      <c r="D1947" s="19" t="s">
        <v>1514</v>
      </c>
      <c r="E1947" s="19" t="s">
        <v>1514</v>
      </c>
      <c r="F1947" s="19" t="s">
        <v>1522</v>
      </c>
      <c r="G1947" s="19" t="s">
        <v>1515</v>
      </c>
      <c r="H1947" s="19" t="s">
        <v>1522</v>
      </c>
      <c r="I1947" s="19" t="s">
        <v>1520</v>
      </c>
      <c r="J1947" s="19" t="s">
        <v>10351</v>
      </c>
      <c r="K1947" s="21" t="s">
        <v>5872</v>
      </c>
      <c r="L1947" s="19" t="str">
        <f t="shared" si="60"/>
        <v>A</v>
      </c>
      <c r="M1947" s="19">
        <f t="shared" si="61"/>
        <v>7</v>
      </c>
      <c r="N1947" s="20" t="s">
        <v>55</v>
      </c>
      <c r="O1947" s="1" t="s">
        <v>2521</v>
      </c>
      <c r="P1947" s="1"/>
      <c r="Q1947" s="33"/>
      <c r="R1947" s="112" t="s">
        <v>157</v>
      </c>
      <c r="S1947" s="7" t="str">
        <f>EMENTARIO[[#This Row],[NR]]&amp;" - "&amp;EMENTARIO[[#This Row],[Especificação]]</f>
        <v>1.3.3.2.01.2.7 - Delegação para Exploração da Infraestrutura de Transporte Rodoviário para os Estados, Distrito Federal e Municípios - Dívida Ativa - Multas da Dívida Ativa</v>
      </c>
    </row>
    <row r="1948" spans="2:19" ht="30" x14ac:dyDescent="0.25">
      <c r="B1948" s="128"/>
      <c r="C1948" s="19" t="s">
        <v>1513</v>
      </c>
      <c r="D1948" s="19" t="s">
        <v>1514</v>
      </c>
      <c r="E1948" s="19" t="s">
        <v>1514</v>
      </c>
      <c r="F1948" s="19" t="s">
        <v>1522</v>
      </c>
      <c r="G1948" s="19" t="s">
        <v>1515</v>
      </c>
      <c r="H1948" s="19" t="s">
        <v>1522</v>
      </c>
      <c r="I1948" s="19" t="s">
        <v>1521</v>
      </c>
      <c r="J1948" s="19" t="s">
        <v>10352</v>
      </c>
      <c r="K1948" s="21" t="s">
        <v>5873</v>
      </c>
      <c r="L1948" s="19" t="str">
        <f t="shared" si="60"/>
        <v>A</v>
      </c>
      <c r="M1948" s="19">
        <f t="shared" si="61"/>
        <v>7</v>
      </c>
      <c r="N1948" s="20" t="s">
        <v>55</v>
      </c>
      <c r="O1948" s="1" t="s">
        <v>2521</v>
      </c>
      <c r="P1948" s="1"/>
      <c r="Q1948" s="33"/>
      <c r="R1948" s="112" t="s">
        <v>157</v>
      </c>
      <c r="S1948" s="7" t="str">
        <f>EMENTARIO[[#This Row],[NR]]&amp;" - "&amp;EMENTARIO[[#This Row],[Especificação]]</f>
        <v>1.3.3.2.01.2.8 - Delegação para Exploração da Infraestrutura de Transporte Rodoviário para os Estados, Distrito Federal e Municípios - Juros de Mora da Dívida Ativa</v>
      </c>
    </row>
    <row r="1949" spans="2:19" ht="30" x14ac:dyDescent="0.25">
      <c r="B1949" s="128"/>
      <c r="C1949" s="19" t="s">
        <v>1513</v>
      </c>
      <c r="D1949" s="19" t="s">
        <v>1514</v>
      </c>
      <c r="E1949" s="19" t="s">
        <v>1514</v>
      </c>
      <c r="F1949" s="19" t="s">
        <v>1522</v>
      </c>
      <c r="G1949" s="19" t="s">
        <v>1517</v>
      </c>
      <c r="H1949" s="19" t="s">
        <v>1516</v>
      </c>
      <c r="I1949" s="19" t="s">
        <v>1516</v>
      </c>
      <c r="J1949" s="19" t="s">
        <v>10353</v>
      </c>
      <c r="K1949" s="21" t="s">
        <v>2761</v>
      </c>
      <c r="L1949" s="19" t="str">
        <f t="shared" si="60"/>
        <v>S</v>
      </c>
      <c r="M1949" s="19">
        <f t="shared" si="61"/>
        <v>5</v>
      </c>
      <c r="N1949" s="20" t="s">
        <v>55</v>
      </c>
      <c r="O1949" s="1" t="s">
        <v>3432</v>
      </c>
      <c r="P1949" s="1"/>
      <c r="Q1949" s="33"/>
      <c r="R1949" s="112" t="s">
        <v>157</v>
      </c>
      <c r="S1949" s="7" t="str">
        <f>EMENTARIO[[#This Row],[NR]]&amp;" - "&amp;EMENTARIO[[#This Row],[Especificação]]</f>
        <v>1.3.3.2.02.0.0 - Delegação para Exploração da Infraestrutura de Transporte Ferroviário</v>
      </c>
    </row>
    <row r="1950" spans="2:19" ht="30" x14ac:dyDescent="0.25">
      <c r="B1950" s="128"/>
      <c r="C1950" s="19" t="s">
        <v>1513</v>
      </c>
      <c r="D1950" s="19" t="s">
        <v>1514</v>
      </c>
      <c r="E1950" s="19" t="s">
        <v>1514</v>
      </c>
      <c r="F1950" s="19" t="s">
        <v>1522</v>
      </c>
      <c r="G1950" s="19" t="s">
        <v>1517</v>
      </c>
      <c r="H1950" s="19" t="s">
        <v>1516</v>
      </c>
      <c r="I1950" s="19" t="s">
        <v>1513</v>
      </c>
      <c r="J1950" s="19" t="s">
        <v>10354</v>
      </c>
      <c r="K1950" s="21" t="s">
        <v>5874</v>
      </c>
      <c r="L1950" s="19" t="str">
        <f t="shared" si="60"/>
        <v>A</v>
      </c>
      <c r="M1950" s="19">
        <f t="shared" si="61"/>
        <v>7</v>
      </c>
      <c r="N1950" s="20" t="s">
        <v>55</v>
      </c>
      <c r="O1950" s="1" t="s">
        <v>2521</v>
      </c>
      <c r="P1950" s="1"/>
      <c r="Q1950" s="33"/>
      <c r="R1950" s="112" t="s">
        <v>157</v>
      </c>
      <c r="S1950" s="7" t="str">
        <f>EMENTARIO[[#This Row],[NR]]&amp;" - "&amp;EMENTARIO[[#This Row],[Especificação]]</f>
        <v>1.3.3.2.02.0.1 - Delegação para Exploração da Infraestrutura de Transporte Ferroviário - Principal</v>
      </c>
    </row>
    <row r="1951" spans="2:19" ht="30" x14ac:dyDescent="0.25">
      <c r="B1951" s="128"/>
      <c r="C1951" s="19" t="s">
        <v>1513</v>
      </c>
      <c r="D1951" s="19" t="s">
        <v>1514</v>
      </c>
      <c r="E1951" s="19" t="s">
        <v>1514</v>
      </c>
      <c r="F1951" s="19" t="s">
        <v>1522</v>
      </c>
      <c r="G1951" s="19" t="s">
        <v>1517</v>
      </c>
      <c r="H1951" s="19" t="s">
        <v>1516</v>
      </c>
      <c r="I1951" s="19" t="s">
        <v>1522</v>
      </c>
      <c r="J1951" s="19" t="s">
        <v>10355</v>
      </c>
      <c r="K1951" s="21" t="s">
        <v>5875</v>
      </c>
      <c r="L1951" s="19" t="str">
        <f t="shared" si="60"/>
        <v>A</v>
      </c>
      <c r="M1951" s="19">
        <f t="shared" si="61"/>
        <v>7</v>
      </c>
      <c r="N1951" s="20" t="s">
        <v>55</v>
      </c>
      <c r="O1951" s="1" t="s">
        <v>2521</v>
      </c>
      <c r="P1951" s="1"/>
      <c r="Q1951" s="33"/>
      <c r="R1951" s="112" t="s">
        <v>157</v>
      </c>
      <c r="S1951" s="7" t="str">
        <f>EMENTARIO[[#This Row],[NR]]&amp;" - "&amp;EMENTARIO[[#This Row],[Especificação]]</f>
        <v>1.3.3.2.02.0.2 - Delegação para Exploração da Infraestrutura de Transporte Ferroviário - Multas e Juros de Mora</v>
      </c>
    </row>
    <row r="1952" spans="2:19" ht="30" x14ac:dyDescent="0.25">
      <c r="B1952" s="128"/>
      <c r="C1952" s="19" t="s">
        <v>1513</v>
      </c>
      <c r="D1952" s="19" t="s">
        <v>1514</v>
      </c>
      <c r="E1952" s="19" t="s">
        <v>1514</v>
      </c>
      <c r="F1952" s="19" t="s">
        <v>1522</v>
      </c>
      <c r="G1952" s="19" t="s">
        <v>1517</v>
      </c>
      <c r="H1952" s="19" t="s">
        <v>1516</v>
      </c>
      <c r="I1952" s="19" t="s">
        <v>1514</v>
      </c>
      <c r="J1952" s="19" t="s">
        <v>10356</v>
      </c>
      <c r="K1952" s="21" t="s">
        <v>5876</v>
      </c>
      <c r="L1952" s="19" t="str">
        <f t="shared" si="60"/>
        <v>A</v>
      </c>
      <c r="M1952" s="19">
        <f t="shared" si="61"/>
        <v>7</v>
      </c>
      <c r="N1952" s="20" t="s">
        <v>55</v>
      </c>
      <c r="O1952" s="1" t="s">
        <v>2521</v>
      </c>
      <c r="P1952" s="1"/>
      <c r="Q1952" s="33"/>
      <c r="R1952" s="112" t="s">
        <v>157</v>
      </c>
      <c r="S1952" s="7" t="str">
        <f>EMENTARIO[[#This Row],[NR]]&amp;" - "&amp;EMENTARIO[[#This Row],[Especificação]]</f>
        <v>1.3.3.2.02.0.3 - Delegação para Exploração da Infraestrutura de Transporte Ferroviário - Dívida Ativa</v>
      </c>
    </row>
    <row r="1953" spans="2:19" ht="30" x14ac:dyDescent="0.25">
      <c r="B1953" s="128"/>
      <c r="C1953" s="19" t="s">
        <v>1513</v>
      </c>
      <c r="D1953" s="19" t="s">
        <v>1514</v>
      </c>
      <c r="E1953" s="19" t="s">
        <v>1514</v>
      </c>
      <c r="F1953" s="19" t="s">
        <v>1522</v>
      </c>
      <c r="G1953" s="19" t="s">
        <v>1517</v>
      </c>
      <c r="H1953" s="19" t="s">
        <v>1516</v>
      </c>
      <c r="I1953" s="19" t="s">
        <v>1523</v>
      </c>
      <c r="J1953" s="19" t="s">
        <v>10357</v>
      </c>
      <c r="K1953" s="21" t="s">
        <v>5877</v>
      </c>
      <c r="L1953" s="19" t="str">
        <f t="shared" si="60"/>
        <v>A</v>
      </c>
      <c r="M1953" s="19">
        <f t="shared" si="61"/>
        <v>7</v>
      </c>
      <c r="N1953" s="20" t="s">
        <v>55</v>
      </c>
      <c r="O1953" s="1" t="s">
        <v>2521</v>
      </c>
      <c r="P1953" s="1"/>
      <c r="Q1953" s="33"/>
      <c r="R1953" s="112" t="s">
        <v>157</v>
      </c>
      <c r="S1953" s="7" t="str">
        <f>EMENTARIO[[#This Row],[NR]]&amp;" - "&amp;EMENTARIO[[#This Row],[Especificação]]</f>
        <v>1.3.3.2.02.0.4 - Delegação para Exploração da Infraestrutura de Transporte Ferroviário - Dívida Ativa - Multas e Juros de Mora da Dívida Ativa</v>
      </c>
    </row>
    <row r="1954" spans="2:19" ht="30" x14ac:dyDescent="0.25">
      <c r="B1954" s="128"/>
      <c r="C1954" s="19" t="s">
        <v>1513</v>
      </c>
      <c r="D1954" s="19" t="s">
        <v>1514</v>
      </c>
      <c r="E1954" s="19" t="s">
        <v>1514</v>
      </c>
      <c r="F1954" s="19" t="s">
        <v>1522</v>
      </c>
      <c r="G1954" s="19" t="s">
        <v>1517</v>
      </c>
      <c r="H1954" s="19" t="s">
        <v>1516</v>
      </c>
      <c r="I1954" s="19" t="s">
        <v>1524</v>
      </c>
      <c r="J1954" s="19" t="s">
        <v>10358</v>
      </c>
      <c r="K1954" s="21" t="s">
        <v>5878</v>
      </c>
      <c r="L1954" s="19" t="str">
        <f t="shared" si="60"/>
        <v>A</v>
      </c>
      <c r="M1954" s="19">
        <f t="shared" si="61"/>
        <v>7</v>
      </c>
      <c r="N1954" s="20" t="s">
        <v>55</v>
      </c>
      <c r="O1954" s="1" t="s">
        <v>2521</v>
      </c>
      <c r="P1954" s="1"/>
      <c r="Q1954" s="33"/>
      <c r="R1954" s="112" t="s">
        <v>157</v>
      </c>
      <c r="S1954" s="7" t="str">
        <f>EMENTARIO[[#This Row],[NR]]&amp;" - "&amp;EMENTARIO[[#This Row],[Especificação]]</f>
        <v>1.3.3.2.02.0.5 - Delegação para Exploração da Infraestrutura de Transporte Ferroviário - Multas</v>
      </c>
    </row>
    <row r="1955" spans="2:19" ht="30" x14ac:dyDescent="0.25">
      <c r="B1955" s="128"/>
      <c r="C1955" s="19" t="s">
        <v>1513</v>
      </c>
      <c r="D1955" s="19" t="s">
        <v>1514</v>
      </c>
      <c r="E1955" s="19" t="s">
        <v>1514</v>
      </c>
      <c r="F1955" s="19" t="s">
        <v>1522</v>
      </c>
      <c r="G1955" s="19" t="s">
        <v>1517</v>
      </c>
      <c r="H1955" s="19" t="s">
        <v>1516</v>
      </c>
      <c r="I1955" s="19" t="s">
        <v>1518</v>
      </c>
      <c r="J1955" s="19" t="s">
        <v>10359</v>
      </c>
      <c r="K1955" s="21" t="s">
        <v>5879</v>
      </c>
      <c r="L1955" s="19" t="str">
        <f t="shared" si="60"/>
        <v>A</v>
      </c>
      <c r="M1955" s="19">
        <f t="shared" si="61"/>
        <v>7</v>
      </c>
      <c r="N1955" s="20" t="s">
        <v>55</v>
      </c>
      <c r="O1955" s="1" t="s">
        <v>2521</v>
      </c>
      <c r="P1955" s="1"/>
      <c r="Q1955" s="33"/>
      <c r="R1955" s="112" t="s">
        <v>157</v>
      </c>
      <c r="S1955" s="7" t="str">
        <f>EMENTARIO[[#This Row],[NR]]&amp;" - "&amp;EMENTARIO[[#This Row],[Especificação]]</f>
        <v>1.3.3.2.02.0.6 - Delegação para Exploração da Infraestrutura de Transporte Ferroviário - Juros de Mora</v>
      </c>
    </row>
    <row r="1956" spans="2:19" ht="30" x14ac:dyDescent="0.25">
      <c r="B1956" s="128"/>
      <c r="C1956" s="19" t="s">
        <v>1513</v>
      </c>
      <c r="D1956" s="19" t="s">
        <v>1514</v>
      </c>
      <c r="E1956" s="19" t="s">
        <v>1514</v>
      </c>
      <c r="F1956" s="19" t="s">
        <v>1522</v>
      </c>
      <c r="G1956" s="19" t="s">
        <v>1517</v>
      </c>
      <c r="H1956" s="19" t="s">
        <v>1516</v>
      </c>
      <c r="I1956" s="19" t="s">
        <v>1520</v>
      </c>
      <c r="J1956" s="19" t="s">
        <v>10360</v>
      </c>
      <c r="K1956" s="21" t="s">
        <v>5880</v>
      </c>
      <c r="L1956" s="19" t="str">
        <f t="shared" si="60"/>
        <v>A</v>
      </c>
      <c r="M1956" s="19">
        <f t="shared" si="61"/>
        <v>7</v>
      </c>
      <c r="N1956" s="20" t="s">
        <v>55</v>
      </c>
      <c r="O1956" s="1" t="s">
        <v>2521</v>
      </c>
      <c r="P1956" s="1"/>
      <c r="Q1956" s="33"/>
      <c r="R1956" s="112" t="s">
        <v>157</v>
      </c>
      <c r="S1956" s="7" t="str">
        <f>EMENTARIO[[#This Row],[NR]]&amp;" - "&amp;EMENTARIO[[#This Row],[Especificação]]</f>
        <v>1.3.3.2.02.0.7 - Delegação para Exploração da Infraestrutura de Transporte Ferroviário - Dívida Ativa - Multas da Dívida Ativa</v>
      </c>
    </row>
    <row r="1957" spans="2:19" ht="30" x14ac:dyDescent="0.25">
      <c r="B1957" s="128"/>
      <c r="C1957" s="19" t="s">
        <v>1513</v>
      </c>
      <c r="D1957" s="19" t="s">
        <v>1514</v>
      </c>
      <c r="E1957" s="19" t="s">
        <v>1514</v>
      </c>
      <c r="F1957" s="19" t="s">
        <v>1522</v>
      </c>
      <c r="G1957" s="19" t="s">
        <v>1517</v>
      </c>
      <c r="H1957" s="19" t="s">
        <v>1516</v>
      </c>
      <c r="I1957" s="19" t="s">
        <v>1521</v>
      </c>
      <c r="J1957" s="19" t="s">
        <v>10361</v>
      </c>
      <c r="K1957" s="21" t="s">
        <v>5881</v>
      </c>
      <c r="L1957" s="19" t="str">
        <f t="shared" si="60"/>
        <v>A</v>
      </c>
      <c r="M1957" s="19">
        <f t="shared" si="61"/>
        <v>7</v>
      </c>
      <c r="N1957" s="20" t="s">
        <v>55</v>
      </c>
      <c r="O1957" s="1" t="s">
        <v>2521</v>
      </c>
      <c r="P1957" s="1"/>
      <c r="Q1957" s="19"/>
      <c r="R1957" s="112" t="s">
        <v>157</v>
      </c>
      <c r="S1957" s="7" t="str">
        <f>EMENTARIO[[#This Row],[NR]]&amp;" - "&amp;EMENTARIO[[#This Row],[Especificação]]</f>
        <v>1.3.3.2.02.0.8 - Delegação para Exploração da Infraestrutura de Transporte Ferroviário - Juros de Mora da Dívida Ativa</v>
      </c>
    </row>
    <row r="1958" spans="2:19" ht="30" x14ac:dyDescent="0.25">
      <c r="B1958" s="128"/>
      <c r="C1958" s="19" t="s">
        <v>1513</v>
      </c>
      <c r="D1958" s="19" t="s">
        <v>1514</v>
      </c>
      <c r="E1958" s="19" t="s">
        <v>1514</v>
      </c>
      <c r="F1958" s="19" t="s">
        <v>1522</v>
      </c>
      <c r="G1958" s="19" t="s">
        <v>1526</v>
      </c>
      <c r="H1958" s="19" t="s">
        <v>1516</v>
      </c>
      <c r="I1958" s="19" t="s">
        <v>1516</v>
      </c>
      <c r="J1958" s="19" t="s">
        <v>10362</v>
      </c>
      <c r="K1958" s="21" t="s">
        <v>2763</v>
      </c>
      <c r="L1958" s="19" t="str">
        <f t="shared" si="60"/>
        <v>S</v>
      </c>
      <c r="M1958" s="19">
        <f t="shared" si="61"/>
        <v>5</v>
      </c>
      <c r="N1958" s="20" t="s">
        <v>55</v>
      </c>
      <c r="O1958" s="1" t="s">
        <v>3433</v>
      </c>
      <c r="P1958" s="1"/>
      <c r="Q1958" s="19"/>
      <c r="R1958" s="112" t="s">
        <v>157</v>
      </c>
      <c r="S1958" s="7" t="str">
        <f>EMENTARIO[[#This Row],[NR]]&amp;" - "&amp;EMENTARIO[[#This Row],[Especificação]]</f>
        <v>1.3.3.2.03.0.0 - Delegação para Exploração da Infraestrutura de Transporte Aquaviário</v>
      </c>
    </row>
    <row r="1959" spans="2:19" ht="30" x14ac:dyDescent="0.25">
      <c r="B1959" s="128"/>
      <c r="C1959" s="19" t="s">
        <v>1513</v>
      </c>
      <c r="D1959" s="19" t="s">
        <v>1514</v>
      </c>
      <c r="E1959" s="19" t="s">
        <v>1514</v>
      </c>
      <c r="F1959" s="19" t="s">
        <v>1522</v>
      </c>
      <c r="G1959" s="19" t="s">
        <v>1526</v>
      </c>
      <c r="H1959" s="19" t="s">
        <v>1516</v>
      </c>
      <c r="I1959" s="19" t="s">
        <v>1513</v>
      </c>
      <c r="J1959" s="19" t="s">
        <v>10363</v>
      </c>
      <c r="K1959" s="21" t="s">
        <v>5882</v>
      </c>
      <c r="L1959" s="19" t="str">
        <f t="shared" si="60"/>
        <v>A</v>
      </c>
      <c r="M1959" s="19">
        <f t="shared" si="61"/>
        <v>7</v>
      </c>
      <c r="N1959" s="20" t="s">
        <v>55</v>
      </c>
      <c r="O1959" s="1" t="s">
        <v>2521</v>
      </c>
      <c r="P1959" s="1"/>
      <c r="Q1959" s="19"/>
      <c r="R1959" s="112" t="s">
        <v>157</v>
      </c>
      <c r="S1959" s="7" t="str">
        <f>EMENTARIO[[#This Row],[NR]]&amp;" - "&amp;EMENTARIO[[#This Row],[Especificação]]</f>
        <v>1.3.3.2.03.0.1 - Delegação para Exploração da Infraestrutura de Transporte Aquaviário - Principal</v>
      </c>
    </row>
    <row r="1960" spans="2:19" ht="30" x14ac:dyDescent="0.25">
      <c r="B1960" s="128"/>
      <c r="C1960" s="19" t="s">
        <v>1513</v>
      </c>
      <c r="D1960" s="19" t="s">
        <v>1514</v>
      </c>
      <c r="E1960" s="19" t="s">
        <v>1514</v>
      </c>
      <c r="F1960" s="19" t="s">
        <v>1522</v>
      </c>
      <c r="G1960" s="19" t="s">
        <v>1526</v>
      </c>
      <c r="H1960" s="19" t="s">
        <v>1516</v>
      </c>
      <c r="I1960" s="19" t="s">
        <v>1522</v>
      </c>
      <c r="J1960" s="19" t="s">
        <v>10364</v>
      </c>
      <c r="K1960" s="21" t="s">
        <v>5883</v>
      </c>
      <c r="L1960" s="19" t="str">
        <f t="shared" si="60"/>
        <v>A</v>
      </c>
      <c r="M1960" s="19">
        <f t="shared" si="61"/>
        <v>7</v>
      </c>
      <c r="N1960" s="20" t="s">
        <v>55</v>
      </c>
      <c r="O1960" s="1" t="s">
        <v>2521</v>
      </c>
      <c r="P1960" s="1"/>
      <c r="Q1960" s="19"/>
      <c r="R1960" s="112" t="s">
        <v>157</v>
      </c>
      <c r="S1960" s="7" t="str">
        <f>EMENTARIO[[#This Row],[NR]]&amp;" - "&amp;EMENTARIO[[#This Row],[Especificação]]</f>
        <v>1.3.3.2.03.0.2 - Delegação para Exploração da Infraestrutura de Transporte Aquaviário - Multas e Juros de Mora</v>
      </c>
    </row>
    <row r="1961" spans="2:19" ht="30" x14ac:dyDescent="0.25">
      <c r="B1961" s="128"/>
      <c r="C1961" s="19" t="s">
        <v>1513</v>
      </c>
      <c r="D1961" s="19" t="s">
        <v>1514</v>
      </c>
      <c r="E1961" s="19" t="s">
        <v>1514</v>
      </c>
      <c r="F1961" s="19" t="s">
        <v>1522</v>
      </c>
      <c r="G1961" s="19" t="s">
        <v>1526</v>
      </c>
      <c r="H1961" s="19" t="s">
        <v>1516</v>
      </c>
      <c r="I1961" s="19" t="s">
        <v>1514</v>
      </c>
      <c r="J1961" s="19" t="s">
        <v>10365</v>
      </c>
      <c r="K1961" s="21" t="s">
        <v>5884</v>
      </c>
      <c r="L1961" s="19" t="str">
        <f t="shared" si="60"/>
        <v>A</v>
      </c>
      <c r="M1961" s="19">
        <f t="shared" si="61"/>
        <v>7</v>
      </c>
      <c r="N1961" s="20" t="s">
        <v>55</v>
      </c>
      <c r="O1961" s="1" t="s">
        <v>2521</v>
      </c>
      <c r="P1961" s="1"/>
      <c r="Q1961" s="19"/>
      <c r="R1961" s="112" t="s">
        <v>157</v>
      </c>
      <c r="S1961" s="7" t="str">
        <f>EMENTARIO[[#This Row],[NR]]&amp;" - "&amp;EMENTARIO[[#This Row],[Especificação]]</f>
        <v>1.3.3.2.03.0.3 - Delegação para Exploração da Infraestrutura de Transporte Aquaviário - Dívida Ativa</v>
      </c>
    </row>
    <row r="1962" spans="2:19" ht="30" x14ac:dyDescent="0.25">
      <c r="B1962" s="128"/>
      <c r="C1962" s="19" t="s">
        <v>1513</v>
      </c>
      <c r="D1962" s="19" t="s">
        <v>1514</v>
      </c>
      <c r="E1962" s="19" t="s">
        <v>1514</v>
      </c>
      <c r="F1962" s="19" t="s">
        <v>1522</v>
      </c>
      <c r="G1962" s="19" t="s">
        <v>1526</v>
      </c>
      <c r="H1962" s="19" t="s">
        <v>1516</v>
      </c>
      <c r="I1962" s="19" t="s">
        <v>1523</v>
      </c>
      <c r="J1962" s="19" t="s">
        <v>10366</v>
      </c>
      <c r="K1962" s="21" t="s">
        <v>5885</v>
      </c>
      <c r="L1962" s="19" t="str">
        <f t="shared" si="60"/>
        <v>A</v>
      </c>
      <c r="M1962" s="19">
        <f t="shared" si="61"/>
        <v>7</v>
      </c>
      <c r="N1962" s="20" t="s">
        <v>55</v>
      </c>
      <c r="O1962" s="1" t="s">
        <v>2521</v>
      </c>
      <c r="P1962" s="1"/>
      <c r="Q1962" s="19"/>
      <c r="R1962" s="112" t="s">
        <v>157</v>
      </c>
      <c r="S1962" s="7" t="str">
        <f>EMENTARIO[[#This Row],[NR]]&amp;" - "&amp;EMENTARIO[[#This Row],[Especificação]]</f>
        <v>1.3.3.2.03.0.4 - Delegação para Exploração da Infraestrutura de Transporte Aquaviário - Dívida Ativa - Multas e Juros de Mora da Dívida Ativa</v>
      </c>
    </row>
    <row r="1963" spans="2:19" ht="30" x14ac:dyDescent="0.25">
      <c r="B1963" s="128"/>
      <c r="C1963" s="19" t="s">
        <v>1513</v>
      </c>
      <c r="D1963" s="19" t="s">
        <v>1514</v>
      </c>
      <c r="E1963" s="19" t="s">
        <v>1514</v>
      </c>
      <c r="F1963" s="19" t="s">
        <v>1522</v>
      </c>
      <c r="G1963" s="19" t="s">
        <v>1526</v>
      </c>
      <c r="H1963" s="19" t="s">
        <v>1516</v>
      </c>
      <c r="I1963" s="19" t="s">
        <v>1524</v>
      </c>
      <c r="J1963" s="19" t="s">
        <v>10367</v>
      </c>
      <c r="K1963" s="21" t="s">
        <v>5886</v>
      </c>
      <c r="L1963" s="19" t="str">
        <f t="shared" si="60"/>
        <v>A</v>
      </c>
      <c r="M1963" s="19">
        <f t="shared" si="61"/>
        <v>7</v>
      </c>
      <c r="N1963" s="20" t="s">
        <v>55</v>
      </c>
      <c r="O1963" s="1" t="s">
        <v>2521</v>
      </c>
      <c r="P1963" s="1"/>
      <c r="Q1963" s="19"/>
      <c r="R1963" s="112" t="s">
        <v>157</v>
      </c>
      <c r="S1963" s="7" t="str">
        <f>EMENTARIO[[#This Row],[NR]]&amp;" - "&amp;EMENTARIO[[#This Row],[Especificação]]</f>
        <v>1.3.3.2.03.0.5 - Delegação para Exploração da Infraestrutura de Transporte Aquaviário - Multas</v>
      </c>
    </row>
    <row r="1964" spans="2:19" ht="30" x14ac:dyDescent="0.25">
      <c r="B1964" s="128"/>
      <c r="C1964" s="19" t="s">
        <v>1513</v>
      </c>
      <c r="D1964" s="19" t="s">
        <v>1514</v>
      </c>
      <c r="E1964" s="19" t="s">
        <v>1514</v>
      </c>
      <c r="F1964" s="19" t="s">
        <v>1522</v>
      </c>
      <c r="G1964" s="19" t="s">
        <v>1526</v>
      </c>
      <c r="H1964" s="19" t="s">
        <v>1516</v>
      </c>
      <c r="I1964" s="19" t="s">
        <v>1518</v>
      </c>
      <c r="J1964" s="19" t="s">
        <v>10368</v>
      </c>
      <c r="K1964" s="21" t="s">
        <v>5887</v>
      </c>
      <c r="L1964" s="19" t="str">
        <f t="shared" si="60"/>
        <v>A</v>
      </c>
      <c r="M1964" s="19">
        <f t="shared" si="61"/>
        <v>7</v>
      </c>
      <c r="N1964" s="20" t="s">
        <v>55</v>
      </c>
      <c r="O1964" s="1" t="s">
        <v>2521</v>
      </c>
      <c r="P1964" s="1"/>
      <c r="Q1964" s="19"/>
      <c r="R1964" s="112" t="s">
        <v>157</v>
      </c>
      <c r="S1964" s="7" t="str">
        <f>EMENTARIO[[#This Row],[NR]]&amp;" - "&amp;EMENTARIO[[#This Row],[Especificação]]</f>
        <v>1.3.3.2.03.0.6 - Delegação para Exploração da Infraestrutura de Transporte Aquaviário - Juros de Mora</v>
      </c>
    </row>
    <row r="1965" spans="2:19" ht="30" x14ac:dyDescent="0.25">
      <c r="B1965" s="128"/>
      <c r="C1965" s="19" t="s">
        <v>1513</v>
      </c>
      <c r="D1965" s="19" t="s">
        <v>1514</v>
      </c>
      <c r="E1965" s="19" t="s">
        <v>1514</v>
      </c>
      <c r="F1965" s="19" t="s">
        <v>1522</v>
      </c>
      <c r="G1965" s="19" t="s">
        <v>1526</v>
      </c>
      <c r="H1965" s="19" t="s">
        <v>1516</v>
      </c>
      <c r="I1965" s="19" t="s">
        <v>1520</v>
      </c>
      <c r="J1965" s="19" t="s">
        <v>10369</v>
      </c>
      <c r="K1965" s="21" t="s">
        <v>5888</v>
      </c>
      <c r="L1965" s="19" t="str">
        <f t="shared" si="60"/>
        <v>A</v>
      </c>
      <c r="M1965" s="19">
        <f t="shared" si="61"/>
        <v>7</v>
      </c>
      <c r="N1965" s="20" t="s">
        <v>51</v>
      </c>
      <c r="O1965" s="1" t="s">
        <v>2521</v>
      </c>
      <c r="P1965" s="1"/>
      <c r="Q1965" s="19"/>
      <c r="R1965" s="112" t="s">
        <v>157</v>
      </c>
      <c r="S1965" s="7" t="str">
        <f>EMENTARIO[[#This Row],[NR]]&amp;" - "&amp;EMENTARIO[[#This Row],[Especificação]]</f>
        <v>1.3.3.2.03.0.7 - Delegação para Exploração da Infraestrutura de Transporte Aquaviário - Dívida Ativa - Multas da Dívida Ativa</v>
      </c>
    </row>
    <row r="1966" spans="2:19" ht="30" x14ac:dyDescent="0.25">
      <c r="B1966" s="128"/>
      <c r="C1966" s="19" t="s">
        <v>1513</v>
      </c>
      <c r="D1966" s="19" t="s">
        <v>1514</v>
      </c>
      <c r="E1966" s="19" t="s">
        <v>1514</v>
      </c>
      <c r="F1966" s="19" t="s">
        <v>1522</v>
      </c>
      <c r="G1966" s="19" t="s">
        <v>1526</v>
      </c>
      <c r="H1966" s="19" t="s">
        <v>1516</v>
      </c>
      <c r="I1966" s="19" t="s">
        <v>1521</v>
      </c>
      <c r="J1966" s="19" t="s">
        <v>10370</v>
      </c>
      <c r="K1966" s="21" t="s">
        <v>5889</v>
      </c>
      <c r="L1966" s="19" t="str">
        <f t="shared" si="60"/>
        <v>A</v>
      </c>
      <c r="M1966" s="19">
        <f t="shared" si="61"/>
        <v>7</v>
      </c>
      <c r="N1966" s="20" t="s">
        <v>51</v>
      </c>
      <c r="O1966" s="1" t="s">
        <v>2521</v>
      </c>
      <c r="P1966" s="1"/>
      <c r="Q1966" s="19"/>
      <c r="R1966" s="112" t="s">
        <v>157</v>
      </c>
      <c r="S1966" s="7" t="str">
        <f>EMENTARIO[[#This Row],[NR]]&amp;" - "&amp;EMENTARIO[[#This Row],[Especificação]]</f>
        <v>1.3.3.2.03.0.8 - Delegação para Exploração da Infraestrutura de Transporte Aquaviário - Juros de Mora da Dívida Ativa</v>
      </c>
    </row>
    <row r="1967" spans="2:19" x14ac:dyDescent="0.25">
      <c r="B1967" s="128"/>
      <c r="C1967" s="19" t="s">
        <v>1513</v>
      </c>
      <c r="D1967" s="19" t="s">
        <v>1514</v>
      </c>
      <c r="E1967" s="19" t="s">
        <v>1514</v>
      </c>
      <c r="F1967" s="19" t="s">
        <v>1522</v>
      </c>
      <c r="G1967" s="19" t="s">
        <v>1527</v>
      </c>
      <c r="H1967" s="19" t="s">
        <v>1516</v>
      </c>
      <c r="I1967" s="19" t="s">
        <v>1516</v>
      </c>
      <c r="J1967" s="19" t="s">
        <v>10371</v>
      </c>
      <c r="K1967" s="21" t="s">
        <v>2765</v>
      </c>
      <c r="L1967" s="19" t="str">
        <f t="shared" si="60"/>
        <v>S</v>
      </c>
      <c r="M1967" s="19">
        <f t="shared" si="61"/>
        <v>5</v>
      </c>
      <c r="N1967" s="20" t="s">
        <v>51</v>
      </c>
      <c r="O1967" s="1" t="s">
        <v>3434</v>
      </c>
      <c r="P1967" s="1"/>
      <c r="Q1967" s="19"/>
      <c r="R1967" s="112" t="s">
        <v>157</v>
      </c>
      <c r="S1967" s="7" t="str">
        <f>EMENTARIO[[#This Row],[NR]]&amp;" - "&amp;EMENTARIO[[#This Row],[Especificação]]</f>
        <v>1.3.3.2.04.0.0 - Delegação para Exploração da Infraestrutura Aeroportuária</v>
      </c>
    </row>
    <row r="1968" spans="2:19" x14ac:dyDescent="0.25">
      <c r="B1968" s="128"/>
      <c r="C1968" s="19" t="s">
        <v>1513</v>
      </c>
      <c r="D1968" s="19" t="s">
        <v>1514</v>
      </c>
      <c r="E1968" s="19" t="s">
        <v>1514</v>
      </c>
      <c r="F1968" s="19" t="s">
        <v>1522</v>
      </c>
      <c r="G1968" s="19" t="s">
        <v>1527</v>
      </c>
      <c r="H1968" s="19" t="s">
        <v>1516</v>
      </c>
      <c r="I1968" s="19" t="s">
        <v>1513</v>
      </c>
      <c r="J1968" s="19" t="s">
        <v>10372</v>
      </c>
      <c r="K1968" s="21" t="s">
        <v>5890</v>
      </c>
      <c r="L1968" s="19" t="str">
        <f t="shared" si="60"/>
        <v>A</v>
      </c>
      <c r="M1968" s="19">
        <f t="shared" si="61"/>
        <v>7</v>
      </c>
      <c r="N1968" s="20" t="s">
        <v>51</v>
      </c>
      <c r="O1968" s="1" t="s">
        <v>2521</v>
      </c>
      <c r="P1968" s="1"/>
      <c r="Q1968" s="19"/>
      <c r="R1968" s="112" t="s">
        <v>157</v>
      </c>
      <c r="S1968" s="7" t="str">
        <f>EMENTARIO[[#This Row],[NR]]&amp;" - "&amp;EMENTARIO[[#This Row],[Especificação]]</f>
        <v>1.3.3.2.04.0.1 - Delegação para Exploração da Infraestrutura Aeroportuária - Principal</v>
      </c>
    </row>
    <row r="1969" spans="2:19" ht="30" x14ac:dyDescent="0.25">
      <c r="B1969" s="128"/>
      <c r="C1969" s="19" t="s">
        <v>1513</v>
      </c>
      <c r="D1969" s="19" t="s">
        <v>1514</v>
      </c>
      <c r="E1969" s="19" t="s">
        <v>1514</v>
      </c>
      <c r="F1969" s="19" t="s">
        <v>1522</v>
      </c>
      <c r="G1969" s="19" t="s">
        <v>1527</v>
      </c>
      <c r="H1969" s="19" t="s">
        <v>1516</v>
      </c>
      <c r="I1969" s="19" t="s">
        <v>1522</v>
      </c>
      <c r="J1969" s="19" t="s">
        <v>10373</v>
      </c>
      <c r="K1969" s="21" t="s">
        <v>5891</v>
      </c>
      <c r="L1969" s="19" t="str">
        <f t="shared" si="60"/>
        <v>A</v>
      </c>
      <c r="M1969" s="19">
        <f t="shared" si="61"/>
        <v>7</v>
      </c>
      <c r="N1969" s="20" t="s">
        <v>51</v>
      </c>
      <c r="O1969" s="1" t="s">
        <v>2521</v>
      </c>
      <c r="P1969" s="1"/>
      <c r="Q1969" s="19"/>
      <c r="R1969" s="112" t="s">
        <v>157</v>
      </c>
      <c r="S1969" s="7" t="str">
        <f>EMENTARIO[[#This Row],[NR]]&amp;" - "&amp;EMENTARIO[[#This Row],[Especificação]]</f>
        <v>1.3.3.2.04.0.2 - Delegação para Exploração da Infraestrutura Aeroportuária - Multas e Juros de Mora</v>
      </c>
    </row>
    <row r="1970" spans="2:19" x14ac:dyDescent="0.25">
      <c r="B1970" s="128"/>
      <c r="C1970" s="19" t="s">
        <v>1513</v>
      </c>
      <c r="D1970" s="19" t="s">
        <v>1514</v>
      </c>
      <c r="E1970" s="19" t="s">
        <v>1514</v>
      </c>
      <c r="F1970" s="19" t="s">
        <v>1522</v>
      </c>
      <c r="G1970" s="19" t="s">
        <v>1527</v>
      </c>
      <c r="H1970" s="19" t="s">
        <v>1516</v>
      </c>
      <c r="I1970" s="19" t="s">
        <v>1514</v>
      </c>
      <c r="J1970" s="19" t="s">
        <v>10374</v>
      </c>
      <c r="K1970" s="21" t="s">
        <v>5892</v>
      </c>
      <c r="L1970" s="19" t="str">
        <f t="shared" si="60"/>
        <v>A</v>
      </c>
      <c r="M1970" s="19">
        <f t="shared" si="61"/>
        <v>7</v>
      </c>
      <c r="N1970" s="20" t="s">
        <v>51</v>
      </c>
      <c r="O1970" s="1" t="s">
        <v>2521</v>
      </c>
      <c r="P1970" s="1"/>
      <c r="Q1970" s="19"/>
      <c r="R1970" s="112" t="s">
        <v>157</v>
      </c>
      <c r="S1970" s="7" t="str">
        <f>EMENTARIO[[#This Row],[NR]]&amp;" - "&amp;EMENTARIO[[#This Row],[Especificação]]</f>
        <v>1.3.3.2.04.0.3 - Delegação para Exploração da Infraestrutura Aeroportuária - Dívida Ativa</v>
      </c>
    </row>
    <row r="1971" spans="2:19" ht="30" x14ac:dyDescent="0.25">
      <c r="B1971" s="128"/>
      <c r="C1971" s="19" t="s">
        <v>1513</v>
      </c>
      <c r="D1971" s="19" t="s">
        <v>1514</v>
      </c>
      <c r="E1971" s="19" t="s">
        <v>1514</v>
      </c>
      <c r="F1971" s="19" t="s">
        <v>1522</v>
      </c>
      <c r="G1971" s="19" t="s">
        <v>1527</v>
      </c>
      <c r="H1971" s="19" t="s">
        <v>1516</v>
      </c>
      <c r="I1971" s="19" t="s">
        <v>1523</v>
      </c>
      <c r="J1971" s="19" t="s">
        <v>10375</v>
      </c>
      <c r="K1971" s="21" t="s">
        <v>5893</v>
      </c>
      <c r="L1971" s="19" t="str">
        <f t="shared" si="60"/>
        <v>A</v>
      </c>
      <c r="M1971" s="19">
        <f t="shared" si="61"/>
        <v>7</v>
      </c>
      <c r="N1971" s="20" t="s">
        <v>51</v>
      </c>
      <c r="O1971" s="1" t="s">
        <v>2521</v>
      </c>
      <c r="P1971" s="1"/>
      <c r="Q1971" s="19"/>
      <c r="R1971" s="112" t="s">
        <v>157</v>
      </c>
      <c r="S1971" s="7" t="str">
        <f>EMENTARIO[[#This Row],[NR]]&amp;" - "&amp;EMENTARIO[[#This Row],[Especificação]]</f>
        <v>1.3.3.2.04.0.4 - Delegação para Exploração da Infraestrutura Aeroportuária - Dívida Ativa - Multas e Juros de Mora da Dívida Ativa</v>
      </c>
    </row>
    <row r="1972" spans="2:19" x14ac:dyDescent="0.25">
      <c r="B1972" s="128"/>
      <c r="C1972" s="19" t="s">
        <v>1513</v>
      </c>
      <c r="D1972" s="19" t="s">
        <v>1514</v>
      </c>
      <c r="E1972" s="19" t="s">
        <v>1514</v>
      </c>
      <c r="F1972" s="19" t="s">
        <v>1522</v>
      </c>
      <c r="G1972" s="19" t="s">
        <v>1527</v>
      </c>
      <c r="H1972" s="19" t="s">
        <v>1516</v>
      </c>
      <c r="I1972" s="19" t="s">
        <v>1524</v>
      </c>
      <c r="J1972" s="19" t="s">
        <v>10376</v>
      </c>
      <c r="K1972" s="21" t="s">
        <v>5894</v>
      </c>
      <c r="L1972" s="19" t="str">
        <f t="shared" si="60"/>
        <v>A</v>
      </c>
      <c r="M1972" s="19">
        <f t="shared" si="61"/>
        <v>7</v>
      </c>
      <c r="N1972" s="20" t="s">
        <v>51</v>
      </c>
      <c r="O1972" s="1" t="s">
        <v>2521</v>
      </c>
      <c r="P1972" s="1"/>
      <c r="Q1972" s="19"/>
      <c r="R1972" s="112" t="s">
        <v>157</v>
      </c>
      <c r="S1972" s="7" t="str">
        <f>EMENTARIO[[#This Row],[NR]]&amp;" - "&amp;EMENTARIO[[#This Row],[Especificação]]</f>
        <v>1.3.3.2.04.0.5 - Delegação para Exploração da Infraestrutura Aeroportuária - Multas</v>
      </c>
    </row>
    <row r="1973" spans="2:19" x14ac:dyDescent="0.25">
      <c r="B1973" s="128"/>
      <c r="C1973" s="19" t="s">
        <v>1513</v>
      </c>
      <c r="D1973" s="19" t="s">
        <v>1514</v>
      </c>
      <c r="E1973" s="19" t="s">
        <v>1514</v>
      </c>
      <c r="F1973" s="19" t="s">
        <v>1522</v>
      </c>
      <c r="G1973" s="19" t="s">
        <v>1527</v>
      </c>
      <c r="H1973" s="19" t="s">
        <v>1516</v>
      </c>
      <c r="I1973" s="19" t="s">
        <v>1518</v>
      </c>
      <c r="J1973" s="19" t="s">
        <v>10377</v>
      </c>
      <c r="K1973" s="21" t="s">
        <v>5895</v>
      </c>
      <c r="L1973" s="19" t="str">
        <f t="shared" si="60"/>
        <v>A</v>
      </c>
      <c r="M1973" s="19">
        <f t="shared" si="61"/>
        <v>7</v>
      </c>
      <c r="N1973" s="20" t="s">
        <v>51</v>
      </c>
      <c r="O1973" s="1" t="s">
        <v>2521</v>
      </c>
      <c r="P1973" s="1"/>
      <c r="Q1973" s="19"/>
      <c r="R1973" s="112" t="s">
        <v>157</v>
      </c>
      <c r="S1973" s="7" t="str">
        <f>EMENTARIO[[#This Row],[NR]]&amp;" - "&amp;EMENTARIO[[#This Row],[Especificação]]</f>
        <v>1.3.3.2.04.0.6 - Delegação para Exploração da Infraestrutura Aeroportuária - Juros de Mora</v>
      </c>
    </row>
    <row r="1974" spans="2:19" ht="30" x14ac:dyDescent="0.25">
      <c r="B1974" s="128"/>
      <c r="C1974" s="19" t="s">
        <v>1513</v>
      </c>
      <c r="D1974" s="19" t="s">
        <v>1514</v>
      </c>
      <c r="E1974" s="19" t="s">
        <v>1514</v>
      </c>
      <c r="F1974" s="19" t="s">
        <v>1522</v>
      </c>
      <c r="G1974" s="19" t="s">
        <v>1527</v>
      </c>
      <c r="H1974" s="19" t="s">
        <v>1516</v>
      </c>
      <c r="I1974" s="19" t="s">
        <v>1520</v>
      </c>
      <c r="J1974" s="19" t="s">
        <v>10378</v>
      </c>
      <c r="K1974" s="21" t="s">
        <v>5896</v>
      </c>
      <c r="L1974" s="19" t="str">
        <f t="shared" si="60"/>
        <v>A</v>
      </c>
      <c r="M1974" s="19">
        <f t="shared" si="61"/>
        <v>7</v>
      </c>
      <c r="N1974" s="20" t="s">
        <v>45</v>
      </c>
      <c r="O1974" s="1" t="s">
        <v>2521</v>
      </c>
      <c r="P1974" s="1"/>
      <c r="Q1974" s="19"/>
      <c r="R1974" s="112" t="s">
        <v>157</v>
      </c>
      <c r="S1974" s="7" t="str">
        <f>EMENTARIO[[#This Row],[NR]]&amp;" - "&amp;EMENTARIO[[#This Row],[Especificação]]</f>
        <v>1.3.3.2.04.0.7 - Delegação para Exploração da Infraestrutura Aeroportuária - Dívida Ativa - Multas da Dívida Ativa</v>
      </c>
    </row>
    <row r="1975" spans="2:19" ht="30" x14ac:dyDescent="0.25">
      <c r="B1975" s="128"/>
      <c r="C1975" s="19" t="s">
        <v>1513</v>
      </c>
      <c r="D1975" s="19" t="s">
        <v>1514</v>
      </c>
      <c r="E1975" s="19" t="s">
        <v>1514</v>
      </c>
      <c r="F1975" s="19" t="s">
        <v>1522</v>
      </c>
      <c r="G1975" s="19" t="s">
        <v>1527</v>
      </c>
      <c r="H1975" s="19" t="s">
        <v>1516</v>
      </c>
      <c r="I1975" s="19" t="s">
        <v>1521</v>
      </c>
      <c r="J1975" s="19" t="s">
        <v>10379</v>
      </c>
      <c r="K1975" s="21" t="s">
        <v>5897</v>
      </c>
      <c r="L1975" s="19" t="str">
        <f t="shared" si="60"/>
        <v>A</v>
      </c>
      <c r="M1975" s="19">
        <f t="shared" si="61"/>
        <v>7</v>
      </c>
      <c r="N1975" s="20" t="s">
        <v>45</v>
      </c>
      <c r="O1975" s="1" t="s">
        <v>2521</v>
      </c>
      <c r="P1975" s="1"/>
      <c r="Q1975" s="19"/>
      <c r="R1975" s="112" t="s">
        <v>157</v>
      </c>
      <c r="S1975" s="7" t="str">
        <f>EMENTARIO[[#This Row],[NR]]&amp;" - "&amp;EMENTARIO[[#This Row],[Especificação]]</f>
        <v>1.3.3.2.04.0.8 - Delegação para Exploração da Infraestrutura Aeroportuária - Juros de Mora da Dívida Ativa</v>
      </c>
    </row>
    <row r="1976" spans="2:19" x14ac:dyDescent="0.25">
      <c r="B1976" s="128"/>
      <c r="C1976" s="19" t="s">
        <v>1513</v>
      </c>
      <c r="D1976" s="19" t="s">
        <v>1514</v>
      </c>
      <c r="E1976" s="19" t="s">
        <v>1514</v>
      </c>
      <c r="F1976" s="19" t="s">
        <v>1514</v>
      </c>
      <c r="G1976" s="19" t="s">
        <v>1519</v>
      </c>
      <c r="H1976" s="19" t="s">
        <v>1516</v>
      </c>
      <c r="I1976" s="19" t="s">
        <v>1516</v>
      </c>
      <c r="J1976" s="19" t="s">
        <v>10380</v>
      </c>
      <c r="K1976" s="21" t="s">
        <v>3435</v>
      </c>
      <c r="L1976" s="19" t="str">
        <f t="shared" si="60"/>
        <v>S</v>
      </c>
      <c r="M1976" s="19">
        <f t="shared" si="61"/>
        <v>4</v>
      </c>
      <c r="N1976" s="20" t="s">
        <v>45</v>
      </c>
      <c r="O1976" s="1" t="s">
        <v>3436</v>
      </c>
      <c r="P1976" s="1"/>
      <c r="Q1976" s="33"/>
      <c r="R1976" s="112" t="s">
        <v>157</v>
      </c>
      <c r="S1976" s="7" t="str">
        <f>EMENTARIO[[#This Row],[NR]]&amp;" - "&amp;EMENTARIO[[#This Row],[Especificação]]</f>
        <v>1.3.3.3.00.0.0 - Delegação dos Serviços de Telecomunicação</v>
      </c>
    </row>
    <row r="1977" spans="2:19" ht="30" x14ac:dyDescent="0.25">
      <c r="B1977" s="128"/>
      <c r="C1977" s="19" t="s">
        <v>1513</v>
      </c>
      <c r="D1977" s="19" t="s">
        <v>1514</v>
      </c>
      <c r="E1977" s="19" t="s">
        <v>1514</v>
      </c>
      <c r="F1977" s="19" t="s">
        <v>1514</v>
      </c>
      <c r="G1977" s="19" t="s">
        <v>1515</v>
      </c>
      <c r="H1977" s="19" t="s">
        <v>1516</v>
      </c>
      <c r="I1977" s="19" t="s">
        <v>1516</v>
      </c>
      <c r="J1977" s="19" t="s">
        <v>10381</v>
      </c>
      <c r="K1977" s="21" t="s">
        <v>2778</v>
      </c>
      <c r="L1977" s="19" t="str">
        <f t="shared" si="60"/>
        <v>S</v>
      </c>
      <c r="M1977" s="19">
        <f t="shared" si="61"/>
        <v>5</v>
      </c>
      <c r="N1977" s="20" t="s">
        <v>51</v>
      </c>
      <c r="O1977" s="1" t="s">
        <v>3437</v>
      </c>
      <c r="P1977" s="1"/>
      <c r="Q1977" s="33"/>
      <c r="R1977" s="112" t="s">
        <v>157</v>
      </c>
      <c r="S1977" s="7" t="str">
        <f>EMENTARIO[[#This Row],[NR]]&amp;" - "&amp;EMENTARIO[[#This Row],[Especificação]]</f>
        <v>1.3.3.3.01.0.0 - Delegação dos Serviços de Telecomunicação - Poder Concedente no Regime Público</v>
      </c>
    </row>
    <row r="1978" spans="2:19" ht="45" x14ac:dyDescent="0.25">
      <c r="B1978" s="128"/>
      <c r="C1978" s="19" t="s">
        <v>1513</v>
      </c>
      <c r="D1978" s="19" t="s">
        <v>1514</v>
      </c>
      <c r="E1978" s="19" t="s">
        <v>1514</v>
      </c>
      <c r="F1978" s="19" t="s">
        <v>1514</v>
      </c>
      <c r="G1978" s="19" t="s">
        <v>1515</v>
      </c>
      <c r="H1978" s="19" t="s">
        <v>1513</v>
      </c>
      <c r="I1978" s="19" t="s">
        <v>1516</v>
      </c>
      <c r="J1978" s="19" t="s">
        <v>10382</v>
      </c>
      <c r="K1978" s="21" t="s">
        <v>3438</v>
      </c>
      <c r="L1978" s="19" t="str">
        <f t="shared" si="60"/>
        <v>S</v>
      </c>
      <c r="M1978" s="19">
        <f t="shared" si="61"/>
        <v>6</v>
      </c>
      <c r="N1978" s="20" t="s">
        <v>51</v>
      </c>
      <c r="O1978" s="1" t="s">
        <v>3439</v>
      </c>
      <c r="P1978" s="1"/>
      <c r="Q1978" s="33"/>
      <c r="R1978" s="112" t="s">
        <v>157</v>
      </c>
      <c r="S1978" s="7" t="str">
        <f>EMENTARIO[[#This Row],[NR]]&amp;" - "&amp;EMENTARIO[[#This Row],[Especificação]]</f>
        <v>1.3.3.3.01.1.0 - Delegação dos Serviços de Telecomunicação - Poder Concedente no Regime Público - Não Proveniente da Utilização de Posições Orbitais</v>
      </c>
    </row>
    <row r="1979" spans="2:19" ht="30" x14ac:dyDescent="0.25">
      <c r="B1979" s="128"/>
      <c r="C1979" s="19" t="s">
        <v>1513</v>
      </c>
      <c r="D1979" s="19" t="s">
        <v>1514</v>
      </c>
      <c r="E1979" s="19" t="s">
        <v>1514</v>
      </c>
      <c r="F1979" s="19" t="s">
        <v>1514</v>
      </c>
      <c r="G1979" s="19" t="s">
        <v>1515</v>
      </c>
      <c r="H1979" s="19" t="s">
        <v>1513</v>
      </c>
      <c r="I1979" s="19" t="s">
        <v>1513</v>
      </c>
      <c r="J1979" s="19" t="s">
        <v>10383</v>
      </c>
      <c r="K1979" s="21" t="s">
        <v>5898</v>
      </c>
      <c r="L1979" s="19" t="str">
        <f t="shared" si="60"/>
        <v>A</v>
      </c>
      <c r="M1979" s="19">
        <f t="shared" si="61"/>
        <v>7</v>
      </c>
      <c r="N1979" s="20" t="s">
        <v>51</v>
      </c>
      <c r="O1979" s="1" t="s">
        <v>2521</v>
      </c>
      <c r="P1979" s="1"/>
      <c r="Q1979" s="33"/>
      <c r="R1979" s="112" t="s">
        <v>157</v>
      </c>
      <c r="S1979" s="7" t="str">
        <f>EMENTARIO[[#This Row],[NR]]&amp;" - "&amp;EMENTARIO[[#This Row],[Especificação]]</f>
        <v>1.3.3.3.01.1.1 - Delegação dos Serviços de Telecomunicação - Poder Concedente no Regime Público - Não Proveniente da Utilização de Posições Orbitais - Principal</v>
      </c>
    </row>
    <row r="1980" spans="2:19" ht="45" x14ac:dyDescent="0.25">
      <c r="B1980" s="128"/>
      <c r="C1980" s="19" t="s">
        <v>1513</v>
      </c>
      <c r="D1980" s="19" t="s">
        <v>1514</v>
      </c>
      <c r="E1980" s="19" t="s">
        <v>1514</v>
      </c>
      <c r="F1980" s="19" t="s">
        <v>1514</v>
      </c>
      <c r="G1980" s="19" t="s">
        <v>1515</v>
      </c>
      <c r="H1980" s="19" t="s">
        <v>1513</v>
      </c>
      <c r="I1980" s="19" t="s">
        <v>1522</v>
      </c>
      <c r="J1980" s="19" t="s">
        <v>10384</v>
      </c>
      <c r="K1980" s="21" t="s">
        <v>5899</v>
      </c>
      <c r="L1980" s="19" t="str">
        <f t="shared" si="60"/>
        <v>A</v>
      </c>
      <c r="M1980" s="19">
        <f t="shared" si="61"/>
        <v>7</v>
      </c>
      <c r="N1980" s="20" t="s">
        <v>51</v>
      </c>
      <c r="O1980" s="1" t="s">
        <v>2521</v>
      </c>
      <c r="P1980" s="1"/>
      <c r="Q1980" s="33"/>
      <c r="R1980" s="112" t="s">
        <v>157</v>
      </c>
      <c r="S1980" s="7" t="str">
        <f>EMENTARIO[[#This Row],[NR]]&amp;" - "&amp;EMENTARIO[[#This Row],[Especificação]]</f>
        <v>1.3.3.3.01.1.2 - Delegação dos Serviços de Telecomunicação - Poder Concedente no Regime Público - Não Proveniente da Utilização de Posições Orbitais - Multas e Juros de Mora</v>
      </c>
    </row>
    <row r="1981" spans="2:19" ht="30" x14ac:dyDescent="0.25">
      <c r="B1981" s="128"/>
      <c r="C1981" s="19" t="s">
        <v>1513</v>
      </c>
      <c r="D1981" s="19" t="s">
        <v>1514</v>
      </c>
      <c r="E1981" s="19" t="s">
        <v>1514</v>
      </c>
      <c r="F1981" s="19" t="s">
        <v>1514</v>
      </c>
      <c r="G1981" s="19" t="s">
        <v>1515</v>
      </c>
      <c r="H1981" s="19" t="s">
        <v>1513</v>
      </c>
      <c r="I1981" s="19" t="s">
        <v>1514</v>
      </c>
      <c r="J1981" s="19" t="s">
        <v>10385</v>
      </c>
      <c r="K1981" s="21" t="s">
        <v>5900</v>
      </c>
      <c r="L1981" s="19" t="str">
        <f t="shared" si="60"/>
        <v>A</v>
      </c>
      <c r="M1981" s="19">
        <f t="shared" si="61"/>
        <v>7</v>
      </c>
      <c r="N1981" s="20" t="s">
        <v>51</v>
      </c>
      <c r="O1981" s="1" t="s">
        <v>2521</v>
      </c>
      <c r="P1981" s="1"/>
      <c r="Q1981" s="33"/>
      <c r="R1981" s="112" t="s">
        <v>157</v>
      </c>
      <c r="S1981" s="7" t="str">
        <f>EMENTARIO[[#This Row],[NR]]&amp;" - "&amp;EMENTARIO[[#This Row],[Especificação]]</f>
        <v>1.3.3.3.01.1.3 - Delegação dos Serviços de Telecomunicação - Poder Concedente no Regime Público - Não Proveniente da Utilização de Posições Orbitais - Dívida Ativa</v>
      </c>
    </row>
    <row r="1982" spans="2:19" ht="45" x14ac:dyDescent="0.25">
      <c r="B1982" s="128"/>
      <c r="C1982" s="19" t="s">
        <v>1513</v>
      </c>
      <c r="D1982" s="19" t="s">
        <v>1514</v>
      </c>
      <c r="E1982" s="19" t="s">
        <v>1514</v>
      </c>
      <c r="F1982" s="19" t="s">
        <v>1514</v>
      </c>
      <c r="G1982" s="19" t="s">
        <v>1515</v>
      </c>
      <c r="H1982" s="19" t="s">
        <v>1513</v>
      </c>
      <c r="I1982" s="19" t="s">
        <v>1523</v>
      </c>
      <c r="J1982" s="19" t="s">
        <v>10386</v>
      </c>
      <c r="K1982" s="21" t="s">
        <v>5901</v>
      </c>
      <c r="L1982" s="19" t="str">
        <f t="shared" si="60"/>
        <v>A</v>
      </c>
      <c r="M1982" s="19">
        <f t="shared" si="61"/>
        <v>7</v>
      </c>
      <c r="N1982" s="20" t="s">
        <v>51</v>
      </c>
      <c r="O1982" s="1" t="s">
        <v>2521</v>
      </c>
      <c r="P1982" s="1"/>
      <c r="Q1982" s="33"/>
      <c r="R1982" s="112" t="s">
        <v>157</v>
      </c>
      <c r="S1982" s="7" t="str">
        <f>EMENTARIO[[#This Row],[NR]]&amp;" - "&amp;EMENTARIO[[#This Row],[Especificação]]</f>
        <v>1.3.3.3.01.1.4 - Delegação dos Serviços de Telecomunicação - Poder Concedente no Regime Público - Não Proveniente da Utilização de Posições Orbitais - Dívida Ativa - Multas e Juros de Mora da Dívida Ativa</v>
      </c>
    </row>
    <row r="1983" spans="2:19" ht="30" x14ac:dyDescent="0.25">
      <c r="B1983" s="128"/>
      <c r="C1983" s="19" t="s">
        <v>1513</v>
      </c>
      <c r="D1983" s="19" t="s">
        <v>1514</v>
      </c>
      <c r="E1983" s="19" t="s">
        <v>1514</v>
      </c>
      <c r="F1983" s="19" t="s">
        <v>1514</v>
      </c>
      <c r="G1983" s="19" t="s">
        <v>1515</v>
      </c>
      <c r="H1983" s="19" t="s">
        <v>1513</v>
      </c>
      <c r="I1983" s="19" t="s">
        <v>1524</v>
      </c>
      <c r="J1983" s="19" t="s">
        <v>10387</v>
      </c>
      <c r="K1983" s="21" t="s">
        <v>5902</v>
      </c>
      <c r="L1983" s="19" t="str">
        <f t="shared" si="60"/>
        <v>A</v>
      </c>
      <c r="M1983" s="19">
        <f t="shared" si="61"/>
        <v>7</v>
      </c>
      <c r="N1983" s="20" t="s">
        <v>51</v>
      </c>
      <c r="O1983" s="1" t="s">
        <v>2521</v>
      </c>
      <c r="P1983" s="1"/>
      <c r="Q1983" s="33"/>
      <c r="R1983" s="112" t="s">
        <v>157</v>
      </c>
      <c r="S1983" s="7" t="str">
        <f>EMENTARIO[[#This Row],[NR]]&amp;" - "&amp;EMENTARIO[[#This Row],[Especificação]]</f>
        <v>1.3.3.3.01.1.5 - Delegação dos Serviços de Telecomunicação - Poder Concedente no Regime Público - Não Proveniente da Utilização de Posições Orbitais - Multas</v>
      </c>
    </row>
    <row r="1984" spans="2:19" ht="45" x14ac:dyDescent="0.25">
      <c r="B1984" s="128"/>
      <c r="C1984" s="19" t="s">
        <v>1513</v>
      </c>
      <c r="D1984" s="19" t="s">
        <v>1514</v>
      </c>
      <c r="E1984" s="19" t="s">
        <v>1514</v>
      </c>
      <c r="F1984" s="19" t="s">
        <v>1514</v>
      </c>
      <c r="G1984" s="19" t="s">
        <v>1515</v>
      </c>
      <c r="H1984" s="19" t="s">
        <v>1513</v>
      </c>
      <c r="I1984" s="19" t="s">
        <v>1518</v>
      </c>
      <c r="J1984" s="19" t="s">
        <v>10388</v>
      </c>
      <c r="K1984" s="21" t="s">
        <v>5903</v>
      </c>
      <c r="L1984" s="19" t="str">
        <f t="shared" si="60"/>
        <v>A</v>
      </c>
      <c r="M1984" s="19">
        <f t="shared" si="61"/>
        <v>7</v>
      </c>
      <c r="N1984" s="20" t="s">
        <v>51</v>
      </c>
      <c r="O1984" s="1" t="s">
        <v>2521</v>
      </c>
      <c r="P1984" s="1"/>
      <c r="Q1984" s="33"/>
      <c r="R1984" s="112" t="s">
        <v>157</v>
      </c>
      <c r="S1984" s="7" t="str">
        <f>EMENTARIO[[#This Row],[NR]]&amp;" - "&amp;EMENTARIO[[#This Row],[Especificação]]</f>
        <v>1.3.3.3.01.1.6 - Delegação dos Serviços de Telecomunicação - Poder Concedente no Regime Público - Não Proveniente da Utilização de Posições Orbitais - Juros de Mora</v>
      </c>
    </row>
    <row r="1985" spans="2:19" ht="45" x14ac:dyDescent="0.25">
      <c r="B1985" s="128"/>
      <c r="C1985" s="19" t="s">
        <v>1513</v>
      </c>
      <c r="D1985" s="19" t="s">
        <v>1514</v>
      </c>
      <c r="E1985" s="19" t="s">
        <v>1514</v>
      </c>
      <c r="F1985" s="19" t="s">
        <v>1514</v>
      </c>
      <c r="G1985" s="19" t="s">
        <v>1515</v>
      </c>
      <c r="H1985" s="19" t="s">
        <v>1513</v>
      </c>
      <c r="I1985" s="19" t="s">
        <v>1520</v>
      </c>
      <c r="J1985" s="19" t="s">
        <v>10389</v>
      </c>
      <c r="K1985" s="21" t="s">
        <v>5904</v>
      </c>
      <c r="L1985" s="19" t="str">
        <f t="shared" si="60"/>
        <v>A</v>
      </c>
      <c r="M1985" s="19">
        <f t="shared" si="61"/>
        <v>7</v>
      </c>
      <c r="N1985" s="20" t="s">
        <v>51</v>
      </c>
      <c r="O1985" s="1" t="s">
        <v>2521</v>
      </c>
      <c r="P1985" s="1"/>
      <c r="Q1985" s="33"/>
      <c r="R1985" s="112" t="s">
        <v>157</v>
      </c>
      <c r="S1985" s="7" t="str">
        <f>EMENTARIO[[#This Row],[NR]]&amp;" - "&amp;EMENTARIO[[#This Row],[Especificação]]</f>
        <v>1.3.3.3.01.1.7 - Delegação dos Serviços de Telecomunicação - Poder Concedente no Regime Público - Não Proveniente da Utilização de Posições Orbitais - Dívida Ativa - Multas da Dívida Ativa</v>
      </c>
    </row>
    <row r="1986" spans="2:19" ht="45" x14ac:dyDescent="0.25">
      <c r="B1986" s="128"/>
      <c r="C1986" s="19" t="s">
        <v>1513</v>
      </c>
      <c r="D1986" s="19" t="s">
        <v>1514</v>
      </c>
      <c r="E1986" s="19" t="s">
        <v>1514</v>
      </c>
      <c r="F1986" s="19" t="s">
        <v>1514</v>
      </c>
      <c r="G1986" s="19" t="s">
        <v>1515</v>
      </c>
      <c r="H1986" s="19" t="s">
        <v>1513</v>
      </c>
      <c r="I1986" s="19" t="s">
        <v>1521</v>
      </c>
      <c r="J1986" s="19" t="s">
        <v>10390</v>
      </c>
      <c r="K1986" s="21" t="s">
        <v>5905</v>
      </c>
      <c r="L1986" s="19" t="str">
        <f t="shared" si="60"/>
        <v>A</v>
      </c>
      <c r="M1986" s="19">
        <f t="shared" si="61"/>
        <v>7</v>
      </c>
      <c r="N1986" s="20" t="s">
        <v>51</v>
      </c>
      <c r="O1986" s="1" t="s">
        <v>2521</v>
      </c>
      <c r="P1986" s="1"/>
      <c r="Q1986" s="33"/>
      <c r="R1986" s="112" t="s">
        <v>157</v>
      </c>
      <c r="S1986" s="7" t="str">
        <f>EMENTARIO[[#This Row],[NR]]&amp;" - "&amp;EMENTARIO[[#This Row],[Especificação]]</f>
        <v>1.3.3.3.01.1.8 - Delegação dos Serviços de Telecomunicação - Poder Concedente no Regime Público - Não Proveniente da Utilização de Posições Orbitais - Juros de Mora da Dívida Ativa</v>
      </c>
    </row>
    <row r="1987" spans="2:19" ht="45" x14ac:dyDescent="0.25">
      <c r="B1987" s="128"/>
      <c r="C1987" s="19" t="s">
        <v>1513</v>
      </c>
      <c r="D1987" s="19" t="s">
        <v>1514</v>
      </c>
      <c r="E1987" s="19" t="s">
        <v>1514</v>
      </c>
      <c r="F1987" s="19" t="s">
        <v>1514</v>
      </c>
      <c r="G1987" s="19" t="s">
        <v>1515</v>
      </c>
      <c r="H1987" s="19" t="s">
        <v>1522</v>
      </c>
      <c r="I1987" s="19" t="s">
        <v>1516</v>
      </c>
      <c r="J1987" s="19" t="s">
        <v>10391</v>
      </c>
      <c r="K1987" s="21" t="s">
        <v>3440</v>
      </c>
      <c r="L1987" s="19" t="str">
        <f t="shared" si="60"/>
        <v>S</v>
      </c>
      <c r="M1987" s="19">
        <f t="shared" si="61"/>
        <v>6</v>
      </c>
      <c r="N1987" s="20" t="s">
        <v>51</v>
      </c>
      <c r="O1987" s="1" t="s">
        <v>3441</v>
      </c>
      <c r="P1987" s="1"/>
      <c r="Q1987" s="33"/>
      <c r="R1987" s="112" t="s">
        <v>157</v>
      </c>
      <c r="S1987" s="7" t="str">
        <f>EMENTARIO[[#This Row],[NR]]&amp;" - "&amp;EMENTARIO[[#This Row],[Especificação]]</f>
        <v>1.3.3.3.01.2.0 - Delegação dos Serviços de Telecomunicação - Poder Concedente no Regime Público - Proveniente da Utilização de Posições Orbitais</v>
      </c>
    </row>
    <row r="1988" spans="2:19" ht="30" x14ac:dyDescent="0.25">
      <c r="B1988" s="128"/>
      <c r="C1988" s="19" t="s">
        <v>1513</v>
      </c>
      <c r="D1988" s="19" t="s">
        <v>1514</v>
      </c>
      <c r="E1988" s="19" t="s">
        <v>1514</v>
      </c>
      <c r="F1988" s="19" t="s">
        <v>1514</v>
      </c>
      <c r="G1988" s="19" t="s">
        <v>1515</v>
      </c>
      <c r="H1988" s="19" t="s">
        <v>1522</v>
      </c>
      <c r="I1988" s="19" t="s">
        <v>1513</v>
      </c>
      <c r="J1988" s="19" t="s">
        <v>10392</v>
      </c>
      <c r="K1988" s="21" t="s">
        <v>5906</v>
      </c>
      <c r="L1988" s="19" t="str">
        <f t="shared" ref="L1988:L2051" si="62">IF(M1988 &lt; M1989,"S","A")</f>
        <v>A</v>
      </c>
      <c r="M1988" s="19">
        <f t="shared" ref="M1988:M2051" si="63">IF(VALUE(I1988)&gt;0,7,IF(VALUE(H1988)&gt;0,6,IF(VALUE(G1988)&gt;0,5,IF(VALUE(F1988)&gt;0,4,IF(VALUE(E1988)&gt;0,3,IF(VALUE(D1988)&gt;0,2,1))))))</f>
        <v>7</v>
      </c>
      <c r="N1988" s="20" t="s">
        <v>51</v>
      </c>
      <c r="O1988" s="1" t="s">
        <v>2521</v>
      </c>
      <c r="P1988" s="1"/>
      <c r="Q1988" s="33"/>
      <c r="R1988" s="112" t="s">
        <v>157</v>
      </c>
      <c r="S1988" s="7" t="str">
        <f>EMENTARIO[[#This Row],[NR]]&amp;" - "&amp;EMENTARIO[[#This Row],[Especificação]]</f>
        <v>1.3.3.3.01.2.1 - Delegação dos Serviços de Telecomunicação - Poder Concedente no Regime Público - Proveniente da Utilização de Posições Orbitais - Principal</v>
      </c>
    </row>
    <row r="1989" spans="2:19" ht="45" x14ac:dyDescent="0.25">
      <c r="B1989" s="128"/>
      <c r="C1989" s="19" t="s">
        <v>1513</v>
      </c>
      <c r="D1989" s="19" t="s">
        <v>1514</v>
      </c>
      <c r="E1989" s="19" t="s">
        <v>1514</v>
      </c>
      <c r="F1989" s="19" t="s">
        <v>1514</v>
      </c>
      <c r="G1989" s="19" t="s">
        <v>1515</v>
      </c>
      <c r="H1989" s="19" t="s">
        <v>1522</v>
      </c>
      <c r="I1989" s="19" t="s">
        <v>1522</v>
      </c>
      <c r="J1989" s="19" t="s">
        <v>10393</v>
      </c>
      <c r="K1989" s="21" t="s">
        <v>5907</v>
      </c>
      <c r="L1989" s="19" t="str">
        <f t="shared" si="62"/>
        <v>A</v>
      </c>
      <c r="M1989" s="19">
        <f t="shared" si="63"/>
        <v>7</v>
      </c>
      <c r="N1989" s="20" t="s">
        <v>51</v>
      </c>
      <c r="O1989" s="1" t="s">
        <v>2521</v>
      </c>
      <c r="P1989" s="1"/>
      <c r="Q1989" s="33"/>
      <c r="R1989" s="112" t="s">
        <v>157</v>
      </c>
      <c r="S1989" s="7" t="str">
        <f>EMENTARIO[[#This Row],[NR]]&amp;" - "&amp;EMENTARIO[[#This Row],[Especificação]]</f>
        <v>1.3.3.3.01.2.2 - Delegação dos Serviços de Telecomunicação - Poder Concedente no Regime Público - Proveniente da Utilização de Posições Orbitais - Multas e Juros de Mora</v>
      </c>
    </row>
    <row r="1990" spans="2:19" ht="30" x14ac:dyDescent="0.25">
      <c r="B1990" s="128"/>
      <c r="C1990" s="19" t="s">
        <v>1513</v>
      </c>
      <c r="D1990" s="19" t="s">
        <v>1514</v>
      </c>
      <c r="E1990" s="19" t="s">
        <v>1514</v>
      </c>
      <c r="F1990" s="19" t="s">
        <v>1514</v>
      </c>
      <c r="G1990" s="19" t="s">
        <v>1515</v>
      </c>
      <c r="H1990" s="19" t="s">
        <v>1522</v>
      </c>
      <c r="I1990" s="19" t="s">
        <v>1514</v>
      </c>
      <c r="J1990" s="19" t="s">
        <v>10394</v>
      </c>
      <c r="K1990" s="21" t="s">
        <v>5908</v>
      </c>
      <c r="L1990" s="19" t="str">
        <f t="shared" si="62"/>
        <v>A</v>
      </c>
      <c r="M1990" s="19">
        <f t="shared" si="63"/>
        <v>7</v>
      </c>
      <c r="N1990" s="20" t="s">
        <v>51</v>
      </c>
      <c r="O1990" s="1" t="s">
        <v>2521</v>
      </c>
      <c r="P1990" s="1"/>
      <c r="Q1990" s="33"/>
      <c r="R1990" s="112" t="s">
        <v>157</v>
      </c>
      <c r="S1990" s="7" t="str">
        <f>EMENTARIO[[#This Row],[NR]]&amp;" - "&amp;EMENTARIO[[#This Row],[Especificação]]</f>
        <v>1.3.3.3.01.2.3 - Delegação dos Serviços de Telecomunicação - Poder Concedente no Regime Público - Proveniente da Utilização de Posições Orbitais - Dívida Ativa</v>
      </c>
    </row>
    <row r="1991" spans="2:19" ht="45" x14ac:dyDescent="0.25">
      <c r="B1991" s="128"/>
      <c r="C1991" s="19" t="s">
        <v>1513</v>
      </c>
      <c r="D1991" s="19" t="s">
        <v>1514</v>
      </c>
      <c r="E1991" s="19" t="s">
        <v>1514</v>
      </c>
      <c r="F1991" s="19" t="s">
        <v>1514</v>
      </c>
      <c r="G1991" s="19" t="s">
        <v>1515</v>
      </c>
      <c r="H1991" s="19" t="s">
        <v>1522</v>
      </c>
      <c r="I1991" s="19" t="s">
        <v>1523</v>
      </c>
      <c r="J1991" s="19" t="s">
        <v>10395</v>
      </c>
      <c r="K1991" s="21" t="s">
        <v>5909</v>
      </c>
      <c r="L1991" s="19" t="str">
        <f t="shared" si="62"/>
        <v>A</v>
      </c>
      <c r="M1991" s="19">
        <f t="shared" si="63"/>
        <v>7</v>
      </c>
      <c r="N1991" s="20" t="s">
        <v>51</v>
      </c>
      <c r="O1991" s="1" t="s">
        <v>2521</v>
      </c>
      <c r="P1991" s="1"/>
      <c r="Q1991" s="33"/>
      <c r="R1991" s="112" t="s">
        <v>157</v>
      </c>
      <c r="S1991" s="7" t="str">
        <f>EMENTARIO[[#This Row],[NR]]&amp;" - "&amp;EMENTARIO[[#This Row],[Especificação]]</f>
        <v>1.3.3.3.01.2.4 - Delegação dos Serviços de Telecomunicação - Poder Concedente no Regime Público - Proveniente da Utilização de Posições Orbitais - Dívida Ativa - Multas e Juros de Mora da Dívida Ativa</v>
      </c>
    </row>
    <row r="1992" spans="2:19" ht="30" x14ac:dyDescent="0.25">
      <c r="B1992" s="128"/>
      <c r="C1992" s="19" t="s">
        <v>1513</v>
      </c>
      <c r="D1992" s="19" t="s">
        <v>1514</v>
      </c>
      <c r="E1992" s="19" t="s">
        <v>1514</v>
      </c>
      <c r="F1992" s="19" t="s">
        <v>1514</v>
      </c>
      <c r="G1992" s="19" t="s">
        <v>1515</v>
      </c>
      <c r="H1992" s="19" t="s">
        <v>1522</v>
      </c>
      <c r="I1992" s="19" t="s">
        <v>1524</v>
      </c>
      <c r="J1992" s="19" t="s">
        <v>10396</v>
      </c>
      <c r="K1992" s="21" t="s">
        <v>5910</v>
      </c>
      <c r="L1992" s="19" t="str">
        <f t="shared" si="62"/>
        <v>A</v>
      </c>
      <c r="M1992" s="19">
        <f t="shared" si="63"/>
        <v>7</v>
      </c>
      <c r="N1992" s="20" t="s">
        <v>51</v>
      </c>
      <c r="O1992" s="1" t="s">
        <v>2521</v>
      </c>
      <c r="P1992" s="1"/>
      <c r="Q1992" s="33"/>
      <c r="R1992" s="112" t="s">
        <v>157</v>
      </c>
      <c r="S1992" s="7" t="str">
        <f>EMENTARIO[[#This Row],[NR]]&amp;" - "&amp;EMENTARIO[[#This Row],[Especificação]]</f>
        <v>1.3.3.3.01.2.5 - Delegação dos Serviços de Telecomunicação - Poder Concedente no Regime Público - Proveniente da Utilização de Posições Orbitais - Multas</v>
      </c>
    </row>
    <row r="1993" spans="2:19" ht="30" x14ac:dyDescent="0.25">
      <c r="B1993" s="128"/>
      <c r="C1993" s="19" t="s">
        <v>1513</v>
      </c>
      <c r="D1993" s="19" t="s">
        <v>1514</v>
      </c>
      <c r="E1993" s="19" t="s">
        <v>1514</v>
      </c>
      <c r="F1993" s="19" t="s">
        <v>1514</v>
      </c>
      <c r="G1993" s="19" t="s">
        <v>1515</v>
      </c>
      <c r="H1993" s="19" t="s">
        <v>1522</v>
      </c>
      <c r="I1993" s="19" t="s">
        <v>1518</v>
      </c>
      <c r="J1993" s="19" t="s">
        <v>10397</v>
      </c>
      <c r="K1993" s="21" t="s">
        <v>5911</v>
      </c>
      <c r="L1993" s="19" t="str">
        <f t="shared" si="62"/>
        <v>A</v>
      </c>
      <c r="M1993" s="19">
        <f t="shared" si="63"/>
        <v>7</v>
      </c>
      <c r="N1993" s="20" t="s">
        <v>51</v>
      </c>
      <c r="O1993" s="1" t="s">
        <v>2521</v>
      </c>
      <c r="P1993" s="1"/>
      <c r="Q1993" s="33"/>
      <c r="R1993" s="112" t="s">
        <v>157</v>
      </c>
      <c r="S1993" s="7" t="str">
        <f>EMENTARIO[[#This Row],[NR]]&amp;" - "&amp;EMENTARIO[[#This Row],[Especificação]]</f>
        <v>1.3.3.3.01.2.6 - Delegação dos Serviços de Telecomunicação - Poder Concedente no Regime Público - Proveniente da Utilização de Posições Orbitais - Juros de Mora</v>
      </c>
    </row>
    <row r="1994" spans="2:19" ht="45" x14ac:dyDescent="0.25">
      <c r="B1994" s="128"/>
      <c r="C1994" s="19" t="s">
        <v>1513</v>
      </c>
      <c r="D1994" s="19" t="s">
        <v>1514</v>
      </c>
      <c r="E1994" s="19" t="s">
        <v>1514</v>
      </c>
      <c r="F1994" s="19" t="s">
        <v>1514</v>
      </c>
      <c r="G1994" s="19" t="s">
        <v>1515</v>
      </c>
      <c r="H1994" s="19" t="s">
        <v>1522</v>
      </c>
      <c r="I1994" s="19" t="s">
        <v>1520</v>
      </c>
      <c r="J1994" s="19" t="s">
        <v>10398</v>
      </c>
      <c r="K1994" s="21" t="s">
        <v>5912</v>
      </c>
      <c r="L1994" s="19" t="str">
        <f t="shared" si="62"/>
        <v>A</v>
      </c>
      <c r="M1994" s="19">
        <f t="shared" si="63"/>
        <v>7</v>
      </c>
      <c r="N1994" s="20" t="s">
        <v>51</v>
      </c>
      <c r="O1994" s="1" t="s">
        <v>2521</v>
      </c>
      <c r="P1994" s="1"/>
      <c r="Q1994" s="33"/>
      <c r="R1994" s="112" t="s">
        <v>157</v>
      </c>
      <c r="S1994" s="7" t="str">
        <f>EMENTARIO[[#This Row],[NR]]&amp;" - "&amp;EMENTARIO[[#This Row],[Especificação]]</f>
        <v>1.3.3.3.01.2.7 - Delegação dos Serviços de Telecomunicação - Poder Concedente no Regime Público - Proveniente da Utilização de Posições Orbitais - Dívida Ativa - Multas da Dívida Ativa</v>
      </c>
    </row>
    <row r="1995" spans="2:19" ht="45" x14ac:dyDescent="0.25">
      <c r="B1995" s="128"/>
      <c r="C1995" s="19" t="s">
        <v>1513</v>
      </c>
      <c r="D1995" s="19" t="s">
        <v>1514</v>
      </c>
      <c r="E1995" s="19" t="s">
        <v>1514</v>
      </c>
      <c r="F1995" s="19" t="s">
        <v>1514</v>
      </c>
      <c r="G1995" s="19" t="s">
        <v>1515</v>
      </c>
      <c r="H1995" s="19" t="s">
        <v>1522</v>
      </c>
      <c r="I1995" s="19" t="s">
        <v>1521</v>
      </c>
      <c r="J1995" s="19" t="s">
        <v>10399</v>
      </c>
      <c r="K1995" s="21" t="s">
        <v>5913</v>
      </c>
      <c r="L1995" s="19" t="str">
        <f t="shared" si="62"/>
        <v>A</v>
      </c>
      <c r="M1995" s="19">
        <f t="shared" si="63"/>
        <v>7</v>
      </c>
      <c r="N1995" s="20" t="s">
        <v>51</v>
      </c>
      <c r="O1995" s="1" t="s">
        <v>2521</v>
      </c>
      <c r="P1995" s="1"/>
      <c r="Q1995" s="33"/>
      <c r="R1995" s="112" t="s">
        <v>157</v>
      </c>
      <c r="S1995" s="7" t="str">
        <f>EMENTARIO[[#This Row],[NR]]&amp;" - "&amp;EMENTARIO[[#This Row],[Especificação]]</f>
        <v>1.3.3.3.01.2.8 - Delegação dos Serviços de Telecomunicação - Poder Concedente no Regime Público - Proveniente da Utilização de Posições Orbitais - Juros de Mora da Dívida Ativa</v>
      </c>
    </row>
    <row r="1996" spans="2:19" ht="30" x14ac:dyDescent="0.25">
      <c r="B1996" s="128"/>
      <c r="C1996" s="19" t="s">
        <v>1513</v>
      </c>
      <c r="D1996" s="19" t="s">
        <v>1514</v>
      </c>
      <c r="E1996" s="19" t="s">
        <v>1514</v>
      </c>
      <c r="F1996" s="19" t="s">
        <v>1514</v>
      </c>
      <c r="G1996" s="19" t="s">
        <v>1517</v>
      </c>
      <c r="H1996" s="19" t="s">
        <v>1516</v>
      </c>
      <c r="I1996" s="19" t="s">
        <v>1516</v>
      </c>
      <c r="J1996" s="19" t="s">
        <v>10400</v>
      </c>
      <c r="K1996" s="21" t="s">
        <v>2780</v>
      </c>
      <c r="L1996" s="19" t="str">
        <f t="shared" si="62"/>
        <v>S</v>
      </c>
      <c r="M1996" s="19">
        <f t="shared" si="63"/>
        <v>5</v>
      </c>
      <c r="N1996" s="20" t="s">
        <v>55</v>
      </c>
      <c r="O1996" s="1" t="s">
        <v>3442</v>
      </c>
      <c r="P1996" s="1"/>
      <c r="Q1996" s="33"/>
      <c r="R1996" s="112" t="s">
        <v>157</v>
      </c>
      <c r="S1996" s="7" t="str">
        <f>EMENTARIO[[#This Row],[NR]]&amp;" - "&amp;EMENTARIO[[#This Row],[Especificação]]</f>
        <v>1.3.3.3.02.0.0 - Delegação dos Serviços de Telecomunicação - Atividade Ordenadora no Regime Privado</v>
      </c>
    </row>
    <row r="1997" spans="2:19" ht="45" x14ac:dyDescent="0.25">
      <c r="B1997" s="128"/>
      <c r="C1997" s="19" t="s">
        <v>1513</v>
      </c>
      <c r="D1997" s="19" t="s">
        <v>1514</v>
      </c>
      <c r="E1997" s="19" t="s">
        <v>1514</v>
      </c>
      <c r="F1997" s="19" t="s">
        <v>1514</v>
      </c>
      <c r="G1997" s="19" t="s">
        <v>1517</v>
      </c>
      <c r="H1997" s="19" t="s">
        <v>1513</v>
      </c>
      <c r="I1997" s="19" t="s">
        <v>1516</v>
      </c>
      <c r="J1997" s="19" t="s">
        <v>10401</v>
      </c>
      <c r="K1997" s="21" t="s">
        <v>3443</v>
      </c>
      <c r="L1997" s="19" t="str">
        <f t="shared" si="62"/>
        <v>S</v>
      </c>
      <c r="M1997" s="19">
        <f t="shared" si="63"/>
        <v>6</v>
      </c>
      <c r="N1997" s="20" t="s">
        <v>55</v>
      </c>
      <c r="O1997" s="1" t="s">
        <v>3444</v>
      </c>
      <c r="P1997" s="1"/>
      <c r="Q1997" s="33"/>
      <c r="R1997" s="112" t="s">
        <v>157</v>
      </c>
      <c r="S1997" s="7" t="str">
        <f>EMENTARIO[[#This Row],[NR]]&amp;" - "&amp;EMENTARIO[[#This Row],[Especificação]]</f>
        <v>1.3.3.3.02.1.0 - Delegação dos Serviços de Telecomunicação - Atividade Ordenadora no Regime Privado - Não Proveniente da Utilização de Posições Orbitais</v>
      </c>
    </row>
    <row r="1998" spans="2:19" ht="45" x14ac:dyDescent="0.25">
      <c r="B1998" s="128"/>
      <c r="C1998" s="19" t="s">
        <v>1513</v>
      </c>
      <c r="D1998" s="19" t="s">
        <v>1514</v>
      </c>
      <c r="E1998" s="19" t="s">
        <v>1514</v>
      </c>
      <c r="F1998" s="19" t="s">
        <v>1514</v>
      </c>
      <c r="G1998" s="19" t="s">
        <v>1517</v>
      </c>
      <c r="H1998" s="19" t="s">
        <v>1513</v>
      </c>
      <c r="I1998" s="19" t="s">
        <v>1513</v>
      </c>
      <c r="J1998" s="19" t="s">
        <v>10402</v>
      </c>
      <c r="K1998" s="21" t="s">
        <v>5914</v>
      </c>
      <c r="L1998" s="19" t="str">
        <f t="shared" si="62"/>
        <v>A</v>
      </c>
      <c r="M1998" s="19">
        <f t="shared" si="63"/>
        <v>7</v>
      </c>
      <c r="N1998" s="20" t="s">
        <v>55</v>
      </c>
      <c r="O1998" s="1" t="s">
        <v>2521</v>
      </c>
      <c r="P1998" s="1"/>
      <c r="Q1998" s="33"/>
      <c r="R1998" s="112" t="s">
        <v>157</v>
      </c>
      <c r="S1998" s="7" t="str">
        <f>EMENTARIO[[#This Row],[NR]]&amp;" - "&amp;EMENTARIO[[#This Row],[Especificação]]</f>
        <v>1.3.3.3.02.1.1 - Delegação dos Serviços de Telecomunicação - Atividade Ordenadora no Regime Privado - Não Proveniente da Utilização de Posições Orbitais - Principal</v>
      </c>
    </row>
    <row r="1999" spans="2:19" ht="45" x14ac:dyDescent="0.25">
      <c r="B1999" s="128"/>
      <c r="C1999" s="19" t="s">
        <v>1513</v>
      </c>
      <c r="D1999" s="19" t="s">
        <v>1514</v>
      </c>
      <c r="E1999" s="19" t="s">
        <v>1514</v>
      </c>
      <c r="F1999" s="19" t="s">
        <v>1514</v>
      </c>
      <c r="G1999" s="19" t="s">
        <v>1517</v>
      </c>
      <c r="H1999" s="19" t="s">
        <v>1513</v>
      </c>
      <c r="I1999" s="19" t="s">
        <v>1522</v>
      </c>
      <c r="J1999" s="19" t="s">
        <v>10403</v>
      </c>
      <c r="K1999" s="21" t="s">
        <v>5915</v>
      </c>
      <c r="L1999" s="19" t="str">
        <f t="shared" si="62"/>
        <v>A</v>
      </c>
      <c r="M1999" s="19">
        <f t="shared" si="63"/>
        <v>7</v>
      </c>
      <c r="N1999" s="20" t="s">
        <v>55</v>
      </c>
      <c r="O1999" s="1" t="s">
        <v>2521</v>
      </c>
      <c r="P1999" s="1"/>
      <c r="Q1999" s="33"/>
      <c r="R1999" s="112" t="s">
        <v>157</v>
      </c>
      <c r="S1999" s="7" t="str">
        <f>EMENTARIO[[#This Row],[NR]]&amp;" - "&amp;EMENTARIO[[#This Row],[Especificação]]</f>
        <v>1.3.3.3.02.1.2 - Delegação dos Serviços de Telecomunicação - Atividade Ordenadora no Regime Privado - Não Proveniente da Utilização de Posições Orbitais - Multas e Juros de Mora</v>
      </c>
    </row>
    <row r="2000" spans="2:19" ht="45" x14ac:dyDescent="0.25">
      <c r="B2000" s="128"/>
      <c r="C2000" s="19" t="s">
        <v>1513</v>
      </c>
      <c r="D2000" s="19" t="s">
        <v>1514</v>
      </c>
      <c r="E2000" s="19" t="s">
        <v>1514</v>
      </c>
      <c r="F2000" s="19" t="s">
        <v>1514</v>
      </c>
      <c r="G2000" s="19" t="s">
        <v>1517</v>
      </c>
      <c r="H2000" s="19" t="s">
        <v>1513</v>
      </c>
      <c r="I2000" s="19" t="s">
        <v>1514</v>
      </c>
      <c r="J2000" s="19" t="s">
        <v>10404</v>
      </c>
      <c r="K2000" s="21" t="s">
        <v>5916</v>
      </c>
      <c r="L2000" s="19" t="str">
        <f t="shared" si="62"/>
        <v>A</v>
      </c>
      <c r="M2000" s="19">
        <f t="shared" si="63"/>
        <v>7</v>
      </c>
      <c r="N2000" s="20" t="s">
        <v>55</v>
      </c>
      <c r="O2000" s="1" t="s">
        <v>2521</v>
      </c>
      <c r="P2000" s="1"/>
      <c r="Q2000" s="33"/>
      <c r="R2000" s="112" t="s">
        <v>157</v>
      </c>
      <c r="S2000" s="7" t="str">
        <f>EMENTARIO[[#This Row],[NR]]&amp;" - "&amp;EMENTARIO[[#This Row],[Especificação]]</f>
        <v>1.3.3.3.02.1.3 - Delegação dos Serviços de Telecomunicação - Atividade Ordenadora no Regime Privado - Não Proveniente da Utilização de Posições Orbitais - Dívida Ativa</v>
      </c>
    </row>
    <row r="2001" spans="2:19" ht="45" x14ac:dyDescent="0.25">
      <c r="B2001" s="128"/>
      <c r="C2001" s="19" t="s">
        <v>1513</v>
      </c>
      <c r="D2001" s="19" t="s">
        <v>1514</v>
      </c>
      <c r="E2001" s="19" t="s">
        <v>1514</v>
      </c>
      <c r="F2001" s="19" t="s">
        <v>1514</v>
      </c>
      <c r="G2001" s="19" t="s">
        <v>1517</v>
      </c>
      <c r="H2001" s="19" t="s">
        <v>1513</v>
      </c>
      <c r="I2001" s="19" t="s">
        <v>1523</v>
      </c>
      <c r="J2001" s="19" t="s">
        <v>10405</v>
      </c>
      <c r="K2001" s="21" t="s">
        <v>5917</v>
      </c>
      <c r="L2001" s="19" t="str">
        <f t="shared" si="62"/>
        <v>A</v>
      </c>
      <c r="M2001" s="19">
        <f t="shared" si="63"/>
        <v>7</v>
      </c>
      <c r="N2001" s="20" t="s">
        <v>55</v>
      </c>
      <c r="O2001" s="1" t="s">
        <v>2521</v>
      </c>
      <c r="P2001" s="1"/>
      <c r="Q2001" s="33"/>
      <c r="R2001" s="112" t="s">
        <v>157</v>
      </c>
      <c r="S2001" s="7" t="str">
        <f>EMENTARIO[[#This Row],[NR]]&amp;" - "&amp;EMENTARIO[[#This Row],[Especificação]]</f>
        <v>1.3.3.3.02.1.4 - Delegação dos Serviços de Telecomunicação - Atividade Ordenadora no Regime Privado - Não Proveniente da Utilização de Posições Orbitais - Dívida Ativa - Multas e Juros de Mora da Dívida Ativa</v>
      </c>
    </row>
    <row r="2002" spans="2:19" ht="45" x14ac:dyDescent="0.25">
      <c r="B2002" s="128"/>
      <c r="C2002" s="19" t="s">
        <v>1513</v>
      </c>
      <c r="D2002" s="19" t="s">
        <v>1514</v>
      </c>
      <c r="E2002" s="19" t="s">
        <v>1514</v>
      </c>
      <c r="F2002" s="19" t="s">
        <v>1514</v>
      </c>
      <c r="G2002" s="19" t="s">
        <v>1517</v>
      </c>
      <c r="H2002" s="19" t="s">
        <v>1513</v>
      </c>
      <c r="I2002" s="19" t="s">
        <v>1524</v>
      </c>
      <c r="J2002" s="19" t="s">
        <v>10406</v>
      </c>
      <c r="K2002" s="21" t="s">
        <v>5918</v>
      </c>
      <c r="L2002" s="19" t="str">
        <f t="shared" si="62"/>
        <v>A</v>
      </c>
      <c r="M2002" s="19">
        <f t="shared" si="63"/>
        <v>7</v>
      </c>
      <c r="N2002" s="20" t="s">
        <v>55</v>
      </c>
      <c r="O2002" s="1" t="s">
        <v>2521</v>
      </c>
      <c r="P2002" s="1"/>
      <c r="Q2002" s="33"/>
      <c r="R2002" s="112" t="s">
        <v>157</v>
      </c>
      <c r="S2002" s="7" t="str">
        <f>EMENTARIO[[#This Row],[NR]]&amp;" - "&amp;EMENTARIO[[#This Row],[Especificação]]</f>
        <v>1.3.3.3.02.1.5 - Delegação dos Serviços de Telecomunicação - Atividade Ordenadora no Regime Privado - Não Proveniente da Utilização de Posições Orbitais - Multas</v>
      </c>
    </row>
    <row r="2003" spans="2:19" ht="45" x14ac:dyDescent="0.25">
      <c r="B2003" s="128"/>
      <c r="C2003" s="19" t="s">
        <v>1513</v>
      </c>
      <c r="D2003" s="19" t="s">
        <v>1514</v>
      </c>
      <c r="E2003" s="19" t="s">
        <v>1514</v>
      </c>
      <c r="F2003" s="19" t="s">
        <v>1514</v>
      </c>
      <c r="G2003" s="19" t="s">
        <v>1517</v>
      </c>
      <c r="H2003" s="19" t="s">
        <v>1513</v>
      </c>
      <c r="I2003" s="19" t="s">
        <v>1518</v>
      </c>
      <c r="J2003" s="19" t="s">
        <v>10407</v>
      </c>
      <c r="K2003" s="21" t="s">
        <v>5919</v>
      </c>
      <c r="L2003" s="19" t="str">
        <f t="shared" si="62"/>
        <v>A</v>
      </c>
      <c r="M2003" s="19">
        <f t="shared" si="63"/>
        <v>7</v>
      </c>
      <c r="N2003" s="20" t="s">
        <v>55</v>
      </c>
      <c r="O2003" s="1" t="s">
        <v>2521</v>
      </c>
      <c r="P2003" s="1"/>
      <c r="Q2003" s="33"/>
      <c r="R2003" s="112" t="s">
        <v>157</v>
      </c>
      <c r="S2003" s="7" t="str">
        <f>EMENTARIO[[#This Row],[NR]]&amp;" - "&amp;EMENTARIO[[#This Row],[Especificação]]</f>
        <v>1.3.3.3.02.1.6 - Delegação dos Serviços de Telecomunicação - Atividade Ordenadora no Regime Privado - Não Proveniente da Utilização de Posições Orbitais - Juros de Mora</v>
      </c>
    </row>
    <row r="2004" spans="2:19" ht="45" x14ac:dyDescent="0.25">
      <c r="B2004" s="128"/>
      <c r="C2004" s="19" t="s">
        <v>1513</v>
      </c>
      <c r="D2004" s="19" t="s">
        <v>1514</v>
      </c>
      <c r="E2004" s="19" t="s">
        <v>1514</v>
      </c>
      <c r="F2004" s="19" t="s">
        <v>1514</v>
      </c>
      <c r="G2004" s="19" t="s">
        <v>1517</v>
      </c>
      <c r="H2004" s="19" t="s">
        <v>1513</v>
      </c>
      <c r="I2004" s="19" t="s">
        <v>1520</v>
      </c>
      <c r="J2004" s="19" t="s">
        <v>10408</v>
      </c>
      <c r="K2004" s="21" t="s">
        <v>5920</v>
      </c>
      <c r="L2004" s="19" t="str">
        <f t="shared" si="62"/>
        <v>A</v>
      </c>
      <c r="M2004" s="19">
        <f t="shared" si="63"/>
        <v>7</v>
      </c>
      <c r="N2004" s="20" t="s">
        <v>55</v>
      </c>
      <c r="O2004" s="1" t="s">
        <v>2521</v>
      </c>
      <c r="P2004" s="1"/>
      <c r="Q2004" s="33"/>
      <c r="R2004" s="112" t="s">
        <v>157</v>
      </c>
      <c r="S2004" s="7" t="str">
        <f>EMENTARIO[[#This Row],[NR]]&amp;" - "&amp;EMENTARIO[[#This Row],[Especificação]]</f>
        <v>1.3.3.3.02.1.7 - Delegação dos Serviços de Telecomunicação - Atividade Ordenadora no Regime Privado - Não Proveniente da Utilização de Posições Orbitais - Dívida Ativa - Multas da Dívida Ativa</v>
      </c>
    </row>
    <row r="2005" spans="2:19" ht="45" x14ac:dyDescent="0.25">
      <c r="B2005" s="128"/>
      <c r="C2005" s="19" t="s">
        <v>1513</v>
      </c>
      <c r="D2005" s="19" t="s">
        <v>1514</v>
      </c>
      <c r="E2005" s="19" t="s">
        <v>1514</v>
      </c>
      <c r="F2005" s="19" t="s">
        <v>1514</v>
      </c>
      <c r="G2005" s="19" t="s">
        <v>1517</v>
      </c>
      <c r="H2005" s="19" t="s">
        <v>1513</v>
      </c>
      <c r="I2005" s="19" t="s">
        <v>1521</v>
      </c>
      <c r="J2005" s="19" t="s">
        <v>10409</v>
      </c>
      <c r="K2005" s="21" t="s">
        <v>5921</v>
      </c>
      <c r="L2005" s="19" t="str">
        <f t="shared" si="62"/>
        <v>A</v>
      </c>
      <c r="M2005" s="19">
        <f t="shared" si="63"/>
        <v>7</v>
      </c>
      <c r="N2005" s="20" t="s">
        <v>55</v>
      </c>
      <c r="O2005" s="1" t="s">
        <v>2521</v>
      </c>
      <c r="P2005" s="1"/>
      <c r="Q2005" s="33"/>
      <c r="R2005" s="112" t="s">
        <v>157</v>
      </c>
      <c r="S2005" s="7" t="str">
        <f>EMENTARIO[[#This Row],[NR]]&amp;" - "&amp;EMENTARIO[[#This Row],[Especificação]]</f>
        <v>1.3.3.3.02.1.8 - Delegação dos Serviços de Telecomunicação - Atividade Ordenadora no Regime Privado - Não Proveniente da Utilização de Posições Orbitais - Juros de Mora da Dívida Ativa</v>
      </c>
    </row>
    <row r="2006" spans="2:19" ht="45" x14ac:dyDescent="0.25">
      <c r="B2006" s="128"/>
      <c r="C2006" s="19" t="s">
        <v>1513</v>
      </c>
      <c r="D2006" s="19" t="s">
        <v>1514</v>
      </c>
      <c r="E2006" s="19" t="s">
        <v>1514</v>
      </c>
      <c r="F2006" s="19" t="s">
        <v>1514</v>
      </c>
      <c r="G2006" s="19" t="s">
        <v>1517</v>
      </c>
      <c r="H2006" s="19" t="s">
        <v>1522</v>
      </c>
      <c r="I2006" s="19" t="s">
        <v>1516</v>
      </c>
      <c r="J2006" s="19" t="s">
        <v>10410</v>
      </c>
      <c r="K2006" s="21" t="s">
        <v>3445</v>
      </c>
      <c r="L2006" s="19" t="str">
        <f t="shared" si="62"/>
        <v>S</v>
      </c>
      <c r="M2006" s="19">
        <f t="shared" si="63"/>
        <v>6</v>
      </c>
      <c r="N2006" s="20" t="s">
        <v>55</v>
      </c>
      <c r="O2006" s="1" t="s">
        <v>3446</v>
      </c>
      <c r="P2006" s="1"/>
      <c r="Q2006" s="33"/>
      <c r="R2006" s="112" t="s">
        <v>157</v>
      </c>
      <c r="S2006" s="7" t="str">
        <f>EMENTARIO[[#This Row],[NR]]&amp;" - "&amp;EMENTARIO[[#This Row],[Especificação]]</f>
        <v>1.3.3.3.02.2.0 - Delegação dos Serviços de Telecomunicação - Atividade Ordenadora no Regime Privado - Proveniente da utilização de Posições Orbitais</v>
      </c>
    </row>
    <row r="2007" spans="2:19" ht="30" x14ac:dyDescent="0.25">
      <c r="B2007" s="128"/>
      <c r="C2007" s="19" t="s">
        <v>1513</v>
      </c>
      <c r="D2007" s="19" t="s">
        <v>1514</v>
      </c>
      <c r="E2007" s="19" t="s">
        <v>1514</v>
      </c>
      <c r="F2007" s="19" t="s">
        <v>1514</v>
      </c>
      <c r="G2007" s="19" t="s">
        <v>1517</v>
      </c>
      <c r="H2007" s="19" t="s">
        <v>1522</v>
      </c>
      <c r="I2007" s="19" t="s">
        <v>1513</v>
      </c>
      <c r="J2007" s="19" t="s">
        <v>10411</v>
      </c>
      <c r="K2007" s="21" t="s">
        <v>5922</v>
      </c>
      <c r="L2007" s="19" t="str">
        <f t="shared" si="62"/>
        <v>A</v>
      </c>
      <c r="M2007" s="19">
        <f t="shared" si="63"/>
        <v>7</v>
      </c>
      <c r="N2007" s="20" t="s">
        <v>55</v>
      </c>
      <c r="O2007" s="1" t="s">
        <v>2521</v>
      </c>
      <c r="P2007" s="1"/>
      <c r="Q2007" s="33"/>
      <c r="R2007" s="112" t="s">
        <v>157</v>
      </c>
      <c r="S2007" s="7" t="str">
        <f>EMENTARIO[[#This Row],[NR]]&amp;" - "&amp;EMENTARIO[[#This Row],[Especificação]]</f>
        <v>1.3.3.3.02.2.1 - Delegação dos Serviços de Telecomunicação - Atividade Ordenadora no Regime Privado - Proveniente da utilização de Posições Orbitais - Principal</v>
      </c>
    </row>
    <row r="2008" spans="2:19" ht="45" x14ac:dyDescent="0.25">
      <c r="B2008" s="128"/>
      <c r="C2008" s="19" t="s">
        <v>1513</v>
      </c>
      <c r="D2008" s="19" t="s">
        <v>1514</v>
      </c>
      <c r="E2008" s="19" t="s">
        <v>1514</v>
      </c>
      <c r="F2008" s="19" t="s">
        <v>1514</v>
      </c>
      <c r="G2008" s="19" t="s">
        <v>1517</v>
      </c>
      <c r="H2008" s="19" t="s">
        <v>1522</v>
      </c>
      <c r="I2008" s="19" t="s">
        <v>1522</v>
      </c>
      <c r="J2008" s="19" t="s">
        <v>10412</v>
      </c>
      <c r="K2008" s="21" t="s">
        <v>5923</v>
      </c>
      <c r="L2008" s="19" t="str">
        <f t="shared" si="62"/>
        <v>A</v>
      </c>
      <c r="M2008" s="19">
        <f t="shared" si="63"/>
        <v>7</v>
      </c>
      <c r="N2008" s="20" t="s">
        <v>55</v>
      </c>
      <c r="O2008" s="1" t="s">
        <v>2521</v>
      </c>
      <c r="P2008" s="1"/>
      <c r="Q2008" s="33"/>
      <c r="R2008" s="112" t="s">
        <v>157</v>
      </c>
      <c r="S2008" s="7" t="str">
        <f>EMENTARIO[[#This Row],[NR]]&amp;" - "&amp;EMENTARIO[[#This Row],[Especificação]]</f>
        <v>1.3.3.3.02.2.2 - Delegação dos Serviços de Telecomunicação - Atividade Ordenadora no Regime Privado - Proveniente da utilização de Posições Orbitais - Multas e Juros de Mora</v>
      </c>
    </row>
    <row r="2009" spans="2:19" ht="45" x14ac:dyDescent="0.25">
      <c r="B2009" s="128"/>
      <c r="C2009" s="19" t="s">
        <v>1513</v>
      </c>
      <c r="D2009" s="19" t="s">
        <v>1514</v>
      </c>
      <c r="E2009" s="19" t="s">
        <v>1514</v>
      </c>
      <c r="F2009" s="19" t="s">
        <v>1514</v>
      </c>
      <c r="G2009" s="19" t="s">
        <v>1517</v>
      </c>
      <c r="H2009" s="19" t="s">
        <v>1522</v>
      </c>
      <c r="I2009" s="19" t="s">
        <v>1514</v>
      </c>
      <c r="J2009" s="19" t="s">
        <v>10413</v>
      </c>
      <c r="K2009" s="21" t="s">
        <v>5924</v>
      </c>
      <c r="L2009" s="19" t="str">
        <f t="shared" si="62"/>
        <v>A</v>
      </c>
      <c r="M2009" s="19">
        <f t="shared" si="63"/>
        <v>7</v>
      </c>
      <c r="N2009" s="20" t="s">
        <v>55</v>
      </c>
      <c r="O2009" s="1" t="s">
        <v>2521</v>
      </c>
      <c r="P2009" s="1"/>
      <c r="Q2009" s="33"/>
      <c r="R2009" s="112" t="s">
        <v>157</v>
      </c>
      <c r="S2009" s="7" t="str">
        <f>EMENTARIO[[#This Row],[NR]]&amp;" - "&amp;EMENTARIO[[#This Row],[Especificação]]</f>
        <v>1.3.3.3.02.2.3 - Delegação dos Serviços de Telecomunicação - Atividade Ordenadora no Regime Privado - Proveniente da utilização de Posições Orbitais - Dívida Ativa</v>
      </c>
    </row>
    <row r="2010" spans="2:19" ht="45" x14ac:dyDescent="0.25">
      <c r="B2010" s="128"/>
      <c r="C2010" s="19" t="s">
        <v>1513</v>
      </c>
      <c r="D2010" s="19" t="s">
        <v>1514</v>
      </c>
      <c r="E2010" s="19" t="s">
        <v>1514</v>
      </c>
      <c r="F2010" s="19" t="s">
        <v>1514</v>
      </c>
      <c r="G2010" s="19" t="s">
        <v>1517</v>
      </c>
      <c r="H2010" s="19" t="s">
        <v>1522</v>
      </c>
      <c r="I2010" s="19" t="s">
        <v>1523</v>
      </c>
      <c r="J2010" s="19" t="s">
        <v>10414</v>
      </c>
      <c r="K2010" s="21" t="s">
        <v>5925</v>
      </c>
      <c r="L2010" s="19" t="str">
        <f t="shared" si="62"/>
        <v>A</v>
      </c>
      <c r="M2010" s="19">
        <f t="shared" si="63"/>
        <v>7</v>
      </c>
      <c r="N2010" s="20" t="s">
        <v>55</v>
      </c>
      <c r="O2010" s="1" t="s">
        <v>2521</v>
      </c>
      <c r="P2010" s="1"/>
      <c r="Q2010" s="33"/>
      <c r="R2010" s="112" t="s">
        <v>157</v>
      </c>
      <c r="S2010" s="7" t="str">
        <f>EMENTARIO[[#This Row],[NR]]&amp;" - "&amp;EMENTARIO[[#This Row],[Especificação]]</f>
        <v>1.3.3.3.02.2.4 - Delegação dos Serviços de Telecomunicação - Atividade Ordenadora no Regime Privado - Proveniente da utilização de Posições Orbitais - Dívida Ativa - Multas e Juros de Mora da Dívida Ativa</v>
      </c>
    </row>
    <row r="2011" spans="2:19" ht="30" x14ac:dyDescent="0.25">
      <c r="B2011" s="128"/>
      <c r="C2011" s="19" t="s">
        <v>1513</v>
      </c>
      <c r="D2011" s="19" t="s">
        <v>1514</v>
      </c>
      <c r="E2011" s="19" t="s">
        <v>1514</v>
      </c>
      <c r="F2011" s="19" t="s">
        <v>1514</v>
      </c>
      <c r="G2011" s="19" t="s">
        <v>1517</v>
      </c>
      <c r="H2011" s="19" t="s">
        <v>1522</v>
      </c>
      <c r="I2011" s="19" t="s">
        <v>1524</v>
      </c>
      <c r="J2011" s="19" t="s">
        <v>10415</v>
      </c>
      <c r="K2011" s="21" t="s">
        <v>5926</v>
      </c>
      <c r="L2011" s="19" t="str">
        <f t="shared" si="62"/>
        <v>A</v>
      </c>
      <c r="M2011" s="19">
        <f t="shared" si="63"/>
        <v>7</v>
      </c>
      <c r="N2011" s="20" t="s">
        <v>55</v>
      </c>
      <c r="O2011" s="1" t="s">
        <v>2521</v>
      </c>
      <c r="P2011" s="1"/>
      <c r="Q2011" s="33"/>
      <c r="R2011" s="112" t="s">
        <v>157</v>
      </c>
      <c r="S2011" s="7" t="str">
        <f>EMENTARIO[[#This Row],[NR]]&amp;" - "&amp;EMENTARIO[[#This Row],[Especificação]]</f>
        <v>1.3.3.3.02.2.5 - Delegação dos Serviços de Telecomunicação - Atividade Ordenadora no Regime Privado - Proveniente da utilização de Posições Orbitais - Multas</v>
      </c>
    </row>
    <row r="2012" spans="2:19" ht="45" x14ac:dyDescent="0.25">
      <c r="B2012" s="128"/>
      <c r="C2012" s="19" t="s">
        <v>1513</v>
      </c>
      <c r="D2012" s="19" t="s">
        <v>1514</v>
      </c>
      <c r="E2012" s="19" t="s">
        <v>1514</v>
      </c>
      <c r="F2012" s="19" t="s">
        <v>1514</v>
      </c>
      <c r="G2012" s="19" t="s">
        <v>1517</v>
      </c>
      <c r="H2012" s="19" t="s">
        <v>1522</v>
      </c>
      <c r="I2012" s="19" t="s">
        <v>1518</v>
      </c>
      <c r="J2012" s="19" t="s">
        <v>10416</v>
      </c>
      <c r="K2012" s="21" t="s">
        <v>5927</v>
      </c>
      <c r="L2012" s="19" t="str">
        <f t="shared" si="62"/>
        <v>A</v>
      </c>
      <c r="M2012" s="19">
        <f t="shared" si="63"/>
        <v>7</v>
      </c>
      <c r="N2012" s="20" t="s">
        <v>55</v>
      </c>
      <c r="O2012" s="1" t="s">
        <v>2521</v>
      </c>
      <c r="P2012" s="1"/>
      <c r="Q2012" s="33"/>
      <c r="R2012" s="112" t="s">
        <v>157</v>
      </c>
      <c r="S2012" s="7" t="str">
        <f>EMENTARIO[[#This Row],[NR]]&amp;" - "&amp;EMENTARIO[[#This Row],[Especificação]]</f>
        <v>1.3.3.3.02.2.6 - Delegação dos Serviços de Telecomunicação - Atividade Ordenadora no Regime Privado - Proveniente da utilização de Posições Orbitais - Juros de Mora</v>
      </c>
    </row>
    <row r="2013" spans="2:19" ht="45" x14ac:dyDescent="0.25">
      <c r="B2013" s="128"/>
      <c r="C2013" s="19" t="s">
        <v>1513</v>
      </c>
      <c r="D2013" s="19" t="s">
        <v>1514</v>
      </c>
      <c r="E2013" s="19" t="s">
        <v>1514</v>
      </c>
      <c r="F2013" s="19" t="s">
        <v>1514</v>
      </c>
      <c r="G2013" s="19" t="s">
        <v>1517</v>
      </c>
      <c r="H2013" s="19" t="s">
        <v>1522</v>
      </c>
      <c r="I2013" s="19" t="s">
        <v>1520</v>
      </c>
      <c r="J2013" s="19" t="s">
        <v>10417</v>
      </c>
      <c r="K2013" s="21" t="s">
        <v>5928</v>
      </c>
      <c r="L2013" s="19" t="str">
        <f t="shared" si="62"/>
        <v>A</v>
      </c>
      <c r="M2013" s="19">
        <f t="shared" si="63"/>
        <v>7</v>
      </c>
      <c r="N2013" s="20" t="s">
        <v>55</v>
      </c>
      <c r="O2013" s="1" t="s">
        <v>2521</v>
      </c>
      <c r="P2013" s="1"/>
      <c r="Q2013" s="33"/>
      <c r="R2013" s="112" t="s">
        <v>157</v>
      </c>
      <c r="S2013" s="7" t="str">
        <f>EMENTARIO[[#This Row],[NR]]&amp;" - "&amp;EMENTARIO[[#This Row],[Especificação]]</f>
        <v>1.3.3.3.02.2.7 - Delegação dos Serviços de Telecomunicação - Atividade Ordenadora no Regime Privado - Proveniente da utilização de Posições Orbitais - Dívida Ativa - Multas da Dívida Ativa</v>
      </c>
    </row>
    <row r="2014" spans="2:19" ht="45" x14ac:dyDescent="0.25">
      <c r="B2014" s="128"/>
      <c r="C2014" s="19" t="s">
        <v>1513</v>
      </c>
      <c r="D2014" s="19" t="s">
        <v>1514</v>
      </c>
      <c r="E2014" s="19" t="s">
        <v>1514</v>
      </c>
      <c r="F2014" s="19" t="s">
        <v>1514</v>
      </c>
      <c r="G2014" s="19" t="s">
        <v>1517</v>
      </c>
      <c r="H2014" s="19" t="s">
        <v>1522</v>
      </c>
      <c r="I2014" s="19" t="s">
        <v>1521</v>
      </c>
      <c r="J2014" s="19" t="s">
        <v>10418</v>
      </c>
      <c r="K2014" s="21" t="s">
        <v>5929</v>
      </c>
      <c r="L2014" s="19" t="str">
        <f t="shared" si="62"/>
        <v>A</v>
      </c>
      <c r="M2014" s="19">
        <f t="shared" si="63"/>
        <v>7</v>
      </c>
      <c r="N2014" s="20" t="s">
        <v>55</v>
      </c>
      <c r="O2014" s="1" t="s">
        <v>2521</v>
      </c>
      <c r="P2014" s="1"/>
      <c r="Q2014" s="33"/>
      <c r="R2014" s="112" t="s">
        <v>157</v>
      </c>
      <c r="S2014" s="7" t="str">
        <f>EMENTARIO[[#This Row],[NR]]&amp;" - "&amp;EMENTARIO[[#This Row],[Especificação]]</f>
        <v>1.3.3.3.02.2.8 - Delegação dos Serviços de Telecomunicação - Atividade Ordenadora no Regime Privado - Proveniente da utilização de Posições Orbitais - Juros de Mora da Dívida Ativa</v>
      </c>
    </row>
    <row r="2015" spans="2:19" ht="30" x14ac:dyDescent="0.25">
      <c r="B2015" s="128"/>
      <c r="C2015" s="19" t="s">
        <v>1513</v>
      </c>
      <c r="D2015" s="19" t="s">
        <v>1514</v>
      </c>
      <c r="E2015" s="19" t="s">
        <v>1514</v>
      </c>
      <c r="F2015" s="19" t="s">
        <v>1514</v>
      </c>
      <c r="G2015" s="19" t="s">
        <v>1526</v>
      </c>
      <c r="H2015" s="19" t="s">
        <v>1516</v>
      </c>
      <c r="I2015" s="19" t="s">
        <v>1516</v>
      </c>
      <c r="J2015" s="19" t="s">
        <v>10419</v>
      </c>
      <c r="K2015" s="21" t="s">
        <v>2782</v>
      </c>
      <c r="L2015" s="19" t="str">
        <f t="shared" si="62"/>
        <v>S</v>
      </c>
      <c r="M2015" s="19">
        <f t="shared" si="63"/>
        <v>5</v>
      </c>
      <c r="N2015" s="20" t="s">
        <v>55</v>
      </c>
      <c r="O2015" s="1" t="s">
        <v>2783</v>
      </c>
      <c r="P2015" s="1"/>
      <c r="Q2015" s="33"/>
      <c r="R2015" s="112" t="s">
        <v>157</v>
      </c>
      <c r="S2015" s="7" t="str">
        <f>EMENTARIO[[#This Row],[NR]]&amp;" - "&amp;EMENTARIO[[#This Row],[Especificação]]</f>
        <v>1.3.3.3.03.0.0 - Delegação dos Serviços de Radiodifusão Sonora e de Sons e Imagens</v>
      </c>
    </row>
    <row r="2016" spans="2:19" ht="45" x14ac:dyDescent="0.25">
      <c r="B2016" s="128"/>
      <c r="C2016" s="19" t="s">
        <v>1513</v>
      </c>
      <c r="D2016" s="19" t="s">
        <v>1514</v>
      </c>
      <c r="E2016" s="19" t="s">
        <v>1514</v>
      </c>
      <c r="F2016" s="19" t="s">
        <v>1514</v>
      </c>
      <c r="G2016" s="19" t="s">
        <v>1526</v>
      </c>
      <c r="H2016" s="19" t="s">
        <v>1513</v>
      </c>
      <c r="I2016" s="19" t="s">
        <v>1516</v>
      </c>
      <c r="J2016" s="19" t="s">
        <v>10420</v>
      </c>
      <c r="K2016" s="21" t="s">
        <v>3447</v>
      </c>
      <c r="L2016" s="19" t="str">
        <f t="shared" si="62"/>
        <v>S</v>
      </c>
      <c r="M2016" s="19">
        <f t="shared" si="63"/>
        <v>6</v>
      </c>
      <c r="N2016" s="20" t="s">
        <v>55</v>
      </c>
      <c r="O2016" s="1" t="s">
        <v>3448</v>
      </c>
      <c r="P2016" s="1"/>
      <c r="Q2016" s="33"/>
      <c r="R2016" s="112" t="s">
        <v>157</v>
      </c>
      <c r="S2016" s="7" t="str">
        <f>EMENTARIO[[#This Row],[NR]]&amp;" - "&amp;EMENTARIO[[#This Row],[Especificação]]</f>
        <v>1.3.3.3.03.1.0 - Delegação dos Serviços de Radiodifusão Sonora e de Sons e Imagens - Não Proveniente da Utilização de Posições Orbitais</v>
      </c>
    </row>
    <row r="2017" spans="2:19" ht="30" x14ac:dyDescent="0.25">
      <c r="B2017" s="128"/>
      <c r="C2017" s="19" t="s">
        <v>1513</v>
      </c>
      <c r="D2017" s="19" t="s">
        <v>1514</v>
      </c>
      <c r="E2017" s="19" t="s">
        <v>1514</v>
      </c>
      <c r="F2017" s="19" t="s">
        <v>1514</v>
      </c>
      <c r="G2017" s="19" t="s">
        <v>1526</v>
      </c>
      <c r="H2017" s="19" t="s">
        <v>1513</v>
      </c>
      <c r="I2017" s="19" t="s">
        <v>1513</v>
      </c>
      <c r="J2017" s="19" t="s">
        <v>10421</v>
      </c>
      <c r="K2017" s="21" t="s">
        <v>5930</v>
      </c>
      <c r="L2017" s="19" t="str">
        <f t="shared" si="62"/>
        <v>A</v>
      </c>
      <c r="M2017" s="19">
        <f t="shared" si="63"/>
        <v>7</v>
      </c>
      <c r="N2017" s="20" t="s">
        <v>55</v>
      </c>
      <c r="O2017" s="1" t="s">
        <v>2521</v>
      </c>
      <c r="P2017" s="1"/>
      <c r="Q2017" s="33"/>
      <c r="R2017" s="112" t="s">
        <v>157</v>
      </c>
      <c r="S2017" s="7" t="str">
        <f>EMENTARIO[[#This Row],[NR]]&amp;" - "&amp;EMENTARIO[[#This Row],[Especificação]]</f>
        <v>1.3.3.3.03.1.1 - Delegação dos Serviços de Radiodifusão Sonora e de Sons e Imagens - Não Proveniente da Utilização de Posições Orbitais - Principal</v>
      </c>
    </row>
    <row r="2018" spans="2:19" ht="30" x14ac:dyDescent="0.25">
      <c r="B2018" s="128"/>
      <c r="C2018" s="19" t="s">
        <v>1513</v>
      </c>
      <c r="D2018" s="19" t="s">
        <v>1514</v>
      </c>
      <c r="E2018" s="19" t="s">
        <v>1514</v>
      </c>
      <c r="F2018" s="19" t="s">
        <v>1514</v>
      </c>
      <c r="G2018" s="19" t="s">
        <v>1526</v>
      </c>
      <c r="H2018" s="19" t="s">
        <v>1513</v>
      </c>
      <c r="I2018" s="19" t="s">
        <v>1522</v>
      </c>
      <c r="J2018" s="19" t="s">
        <v>10422</v>
      </c>
      <c r="K2018" s="21" t="s">
        <v>5931</v>
      </c>
      <c r="L2018" s="19" t="str">
        <f t="shared" si="62"/>
        <v>A</v>
      </c>
      <c r="M2018" s="19">
        <f t="shared" si="63"/>
        <v>7</v>
      </c>
      <c r="N2018" s="20" t="s">
        <v>55</v>
      </c>
      <c r="O2018" s="1" t="s">
        <v>2521</v>
      </c>
      <c r="P2018" s="1"/>
      <c r="Q2018" s="33"/>
      <c r="R2018" s="112" t="s">
        <v>157</v>
      </c>
      <c r="S2018" s="7" t="str">
        <f>EMENTARIO[[#This Row],[NR]]&amp;" - "&amp;EMENTARIO[[#This Row],[Especificação]]</f>
        <v>1.3.3.3.03.1.2 - Delegação dos Serviços de Radiodifusão Sonora e de Sons e Imagens - Não Proveniente da Utilização de Posições Orbitais - Multas e Juros de Mora</v>
      </c>
    </row>
    <row r="2019" spans="2:19" ht="30" x14ac:dyDescent="0.25">
      <c r="B2019" s="128"/>
      <c r="C2019" s="19" t="s">
        <v>1513</v>
      </c>
      <c r="D2019" s="19" t="s">
        <v>1514</v>
      </c>
      <c r="E2019" s="19" t="s">
        <v>1514</v>
      </c>
      <c r="F2019" s="19" t="s">
        <v>1514</v>
      </c>
      <c r="G2019" s="19" t="s">
        <v>1526</v>
      </c>
      <c r="H2019" s="19" t="s">
        <v>1513</v>
      </c>
      <c r="I2019" s="19" t="s">
        <v>1514</v>
      </c>
      <c r="J2019" s="19" t="s">
        <v>10423</v>
      </c>
      <c r="K2019" s="21" t="s">
        <v>5932</v>
      </c>
      <c r="L2019" s="19" t="str">
        <f t="shared" si="62"/>
        <v>A</v>
      </c>
      <c r="M2019" s="19">
        <f t="shared" si="63"/>
        <v>7</v>
      </c>
      <c r="N2019" s="20" t="s">
        <v>55</v>
      </c>
      <c r="O2019" s="1" t="s">
        <v>2521</v>
      </c>
      <c r="P2019" s="1"/>
      <c r="Q2019" s="33"/>
      <c r="R2019" s="112" t="s">
        <v>157</v>
      </c>
      <c r="S2019" s="7" t="str">
        <f>EMENTARIO[[#This Row],[NR]]&amp;" - "&amp;EMENTARIO[[#This Row],[Especificação]]</f>
        <v>1.3.3.3.03.1.3 - Delegação dos Serviços de Radiodifusão Sonora e de Sons e Imagens - Não Proveniente da Utilização de Posições Orbitais - Dívida Ativa</v>
      </c>
    </row>
    <row r="2020" spans="2:19" ht="45" x14ac:dyDescent="0.25">
      <c r="B2020" s="128"/>
      <c r="C2020" s="19" t="s">
        <v>1513</v>
      </c>
      <c r="D2020" s="19" t="s">
        <v>1514</v>
      </c>
      <c r="E2020" s="19" t="s">
        <v>1514</v>
      </c>
      <c r="F2020" s="19" t="s">
        <v>1514</v>
      </c>
      <c r="G2020" s="19" t="s">
        <v>1526</v>
      </c>
      <c r="H2020" s="19" t="s">
        <v>1513</v>
      </c>
      <c r="I2020" s="19" t="s">
        <v>1523</v>
      </c>
      <c r="J2020" s="19" t="s">
        <v>10424</v>
      </c>
      <c r="K2020" s="21" t="s">
        <v>5933</v>
      </c>
      <c r="L2020" s="19" t="str">
        <f t="shared" si="62"/>
        <v>A</v>
      </c>
      <c r="M2020" s="19">
        <f t="shared" si="63"/>
        <v>7</v>
      </c>
      <c r="N2020" s="20" t="s">
        <v>55</v>
      </c>
      <c r="O2020" s="1" t="s">
        <v>2521</v>
      </c>
      <c r="P2020" s="1"/>
      <c r="Q2020" s="33"/>
      <c r="R2020" s="112" t="s">
        <v>157</v>
      </c>
      <c r="S2020" s="7" t="str">
        <f>EMENTARIO[[#This Row],[NR]]&amp;" - "&amp;EMENTARIO[[#This Row],[Especificação]]</f>
        <v>1.3.3.3.03.1.4 - Delegação dos Serviços de Radiodifusão Sonora e de Sons e Imagens - Não Proveniente da Utilização de Posições Orbitais - Dívida Ativa - Multas e Juros de Mora da Dívida Ativa</v>
      </c>
    </row>
    <row r="2021" spans="2:19" ht="30" x14ac:dyDescent="0.25">
      <c r="B2021" s="128"/>
      <c r="C2021" s="19" t="s">
        <v>1513</v>
      </c>
      <c r="D2021" s="19" t="s">
        <v>1514</v>
      </c>
      <c r="E2021" s="19" t="s">
        <v>1514</v>
      </c>
      <c r="F2021" s="19" t="s">
        <v>1514</v>
      </c>
      <c r="G2021" s="19" t="s">
        <v>1526</v>
      </c>
      <c r="H2021" s="19" t="s">
        <v>1513</v>
      </c>
      <c r="I2021" s="19" t="s">
        <v>1524</v>
      </c>
      <c r="J2021" s="19" t="s">
        <v>10425</v>
      </c>
      <c r="K2021" s="21" t="s">
        <v>5934</v>
      </c>
      <c r="L2021" s="19" t="str">
        <f t="shared" si="62"/>
        <v>A</v>
      </c>
      <c r="M2021" s="19">
        <f t="shared" si="63"/>
        <v>7</v>
      </c>
      <c r="N2021" s="20" t="s">
        <v>55</v>
      </c>
      <c r="O2021" s="1" t="s">
        <v>2521</v>
      </c>
      <c r="P2021" s="1"/>
      <c r="Q2021" s="33"/>
      <c r="R2021" s="112" t="s">
        <v>157</v>
      </c>
      <c r="S2021" s="7" t="str">
        <f>EMENTARIO[[#This Row],[NR]]&amp;" - "&amp;EMENTARIO[[#This Row],[Especificação]]</f>
        <v>1.3.3.3.03.1.5 - Delegação dos Serviços de Radiodifusão Sonora e de Sons e Imagens - Não Proveniente da Utilização de Posições Orbitais - Multas</v>
      </c>
    </row>
    <row r="2022" spans="2:19" ht="30" x14ac:dyDescent="0.25">
      <c r="B2022" s="128"/>
      <c r="C2022" s="19" t="s">
        <v>1513</v>
      </c>
      <c r="D2022" s="19" t="s">
        <v>1514</v>
      </c>
      <c r="E2022" s="19" t="s">
        <v>1514</v>
      </c>
      <c r="F2022" s="19" t="s">
        <v>1514</v>
      </c>
      <c r="G2022" s="19" t="s">
        <v>1526</v>
      </c>
      <c r="H2022" s="19" t="s">
        <v>1513</v>
      </c>
      <c r="I2022" s="19" t="s">
        <v>1518</v>
      </c>
      <c r="J2022" s="19" t="s">
        <v>10426</v>
      </c>
      <c r="K2022" s="21" t="s">
        <v>5935</v>
      </c>
      <c r="L2022" s="19" t="str">
        <f t="shared" si="62"/>
        <v>A</v>
      </c>
      <c r="M2022" s="19">
        <f t="shared" si="63"/>
        <v>7</v>
      </c>
      <c r="N2022" s="20" t="s">
        <v>55</v>
      </c>
      <c r="O2022" s="1" t="s">
        <v>2521</v>
      </c>
      <c r="P2022" s="1"/>
      <c r="Q2022" s="33"/>
      <c r="R2022" s="112" t="s">
        <v>157</v>
      </c>
      <c r="S2022" s="7" t="str">
        <f>EMENTARIO[[#This Row],[NR]]&amp;" - "&amp;EMENTARIO[[#This Row],[Especificação]]</f>
        <v>1.3.3.3.03.1.6 - Delegação dos Serviços de Radiodifusão Sonora e de Sons e Imagens - Não Proveniente da Utilização de Posições Orbitais - Juros de Mora</v>
      </c>
    </row>
    <row r="2023" spans="2:19" ht="45" x14ac:dyDescent="0.25">
      <c r="B2023" s="128"/>
      <c r="C2023" s="19" t="s">
        <v>1513</v>
      </c>
      <c r="D2023" s="19" t="s">
        <v>1514</v>
      </c>
      <c r="E2023" s="19" t="s">
        <v>1514</v>
      </c>
      <c r="F2023" s="19" t="s">
        <v>1514</v>
      </c>
      <c r="G2023" s="19" t="s">
        <v>1526</v>
      </c>
      <c r="H2023" s="19" t="s">
        <v>1513</v>
      </c>
      <c r="I2023" s="19" t="s">
        <v>1520</v>
      </c>
      <c r="J2023" s="19" t="s">
        <v>10427</v>
      </c>
      <c r="K2023" s="21" t="s">
        <v>5936</v>
      </c>
      <c r="L2023" s="19" t="str">
        <f t="shared" si="62"/>
        <v>A</v>
      </c>
      <c r="M2023" s="19">
        <f t="shared" si="63"/>
        <v>7</v>
      </c>
      <c r="N2023" s="20" t="s">
        <v>55</v>
      </c>
      <c r="O2023" s="1" t="s">
        <v>2521</v>
      </c>
      <c r="P2023" s="1"/>
      <c r="Q2023" s="33"/>
      <c r="R2023" s="112" t="s">
        <v>157</v>
      </c>
      <c r="S2023" s="7" t="str">
        <f>EMENTARIO[[#This Row],[NR]]&amp;" - "&amp;EMENTARIO[[#This Row],[Especificação]]</f>
        <v>1.3.3.3.03.1.7 - Delegação dos Serviços de Radiodifusão Sonora e de Sons e Imagens - Não Proveniente da Utilização de Posições Orbitais - Dívida Ativa - Multas da Dívida Ativa</v>
      </c>
    </row>
    <row r="2024" spans="2:19" ht="45" x14ac:dyDescent="0.25">
      <c r="B2024" s="128"/>
      <c r="C2024" s="19" t="s">
        <v>1513</v>
      </c>
      <c r="D2024" s="19" t="s">
        <v>1514</v>
      </c>
      <c r="E2024" s="19" t="s">
        <v>1514</v>
      </c>
      <c r="F2024" s="19" t="s">
        <v>1514</v>
      </c>
      <c r="G2024" s="19" t="s">
        <v>1526</v>
      </c>
      <c r="H2024" s="19" t="s">
        <v>1513</v>
      </c>
      <c r="I2024" s="19" t="s">
        <v>1521</v>
      </c>
      <c r="J2024" s="19" t="s">
        <v>10428</v>
      </c>
      <c r="K2024" s="21" t="s">
        <v>5937</v>
      </c>
      <c r="L2024" s="19" t="str">
        <f t="shared" si="62"/>
        <v>A</v>
      </c>
      <c r="M2024" s="19">
        <f t="shared" si="63"/>
        <v>7</v>
      </c>
      <c r="N2024" s="20" t="s">
        <v>55</v>
      </c>
      <c r="O2024" s="1" t="s">
        <v>2521</v>
      </c>
      <c r="P2024" s="1"/>
      <c r="Q2024" s="33"/>
      <c r="R2024" s="112" t="s">
        <v>157</v>
      </c>
      <c r="S2024" s="7" t="str">
        <f>EMENTARIO[[#This Row],[NR]]&amp;" - "&amp;EMENTARIO[[#This Row],[Especificação]]</f>
        <v>1.3.3.3.03.1.8 - Delegação dos Serviços de Radiodifusão Sonora e de Sons e Imagens - Não Proveniente da Utilização de Posições Orbitais - Juros de Mora da Dívida Ativa</v>
      </c>
    </row>
    <row r="2025" spans="2:19" ht="45" x14ac:dyDescent="0.25">
      <c r="B2025" s="128"/>
      <c r="C2025" s="19" t="s">
        <v>1513</v>
      </c>
      <c r="D2025" s="19" t="s">
        <v>1514</v>
      </c>
      <c r="E2025" s="19" t="s">
        <v>1514</v>
      </c>
      <c r="F2025" s="19" t="s">
        <v>1514</v>
      </c>
      <c r="G2025" s="19" t="s">
        <v>1526</v>
      </c>
      <c r="H2025" s="19" t="s">
        <v>1522</v>
      </c>
      <c r="I2025" s="19" t="s">
        <v>1516</v>
      </c>
      <c r="J2025" s="19" t="s">
        <v>10429</v>
      </c>
      <c r="K2025" s="21" t="s">
        <v>3449</v>
      </c>
      <c r="L2025" s="19" t="str">
        <f t="shared" si="62"/>
        <v>S</v>
      </c>
      <c r="M2025" s="19">
        <f t="shared" si="63"/>
        <v>6</v>
      </c>
      <c r="N2025" s="20" t="s">
        <v>55</v>
      </c>
      <c r="O2025" s="1" t="s">
        <v>3450</v>
      </c>
      <c r="P2025" s="1"/>
      <c r="Q2025" s="33"/>
      <c r="R2025" s="112" t="s">
        <v>157</v>
      </c>
      <c r="S2025" s="7" t="str">
        <f>EMENTARIO[[#This Row],[NR]]&amp;" - "&amp;EMENTARIO[[#This Row],[Especificação]]</f>
        <v>1.3.3.3.03.2.0 - Delegação dos Serviços de Radiodifusão Sonora e de Sons e Imagens - Proveniente da Utilização de Posições Orbitais</v>
      </c>
    </row>
    <row r="2026" spans="2:19" ht="30" x14ac:dyDescent="0.25">
      <c r="B2026" s="128"/>
      <c r="C2026" s="19" t="s">
        <v>1513</v>
      </c>
      <c r="D2026" s="19" t="s">
        <v>1514</v>
      </c>
      <c r="E2026" s="19" t="s">
        <v>1514</v>
      </c>
      <c r="F2026" s="19" t="s">
        <v>1514</v>
      </c>
      <c r="G2026" s="19" t="s">
        <v>1526</v>
      </c>
      <c r="H2026" s="19" t="s">
        <v>1522</v>
      </c>
      <c r="I2026" s="19" t="s">
        <v>1513</v>
      </c>
      <c r="J2026" s="19" t="s">
        <v>10430</v>
      </c>
      <c r="K2026" s="21" t="s">
        <v>5938</v>
      </c>
      <c r="L2026" s="19" t="str">
        <f t="shared" si="62"/>
        <v>A</v>
      </c>
      <c r="M2026" s="19">
        <f t="shared" si="63"/>
        <v>7</v>
      </c>
      <c r="N2026" s="20" t="s">
        <v>55</v>
      </c>
      <c r="O2026" s="1" t="s">
        <v>2521</v>
      </c>
      <c r="P2026" s="1"/>
      <c r="Q2026" s="33"/>
      <c r="R2026" s="112" t="s">
        <v>157</v>
      </c>
      <c r="S2026" s="7" t="str">
        <f>EMENTARIO[[#This Row],[NR]]&amp;" - "&amp;EMENTARIO[[#This Row],[Especificação]]</f>
        <v>1.3.3.3.03.2.1 - Delegação dos Serviços de Radiodifusão Sonora e de Sons e Imagens - Proveniente da Utilização de Posições Orbitais - Principal</v>
      </c>
    </row>
    <row r="2027" spans="2:19" ht="30" x14ac:dyDescent="0.25">
      <c r="B2027" s="128"/>
      <c r="C2027" s="19" t="s">
        <v>1513</v>
      </c>
      <c r="D2027" s="19" t="s">
        <v>1514</v>
      </c>
      <c r="E2027" s="19" t="s">
        <v>1514</v>
      </c>
      <c r="F2027" s="19" t="s">
        <v>1514</v>
      </c>
      <c r="G2027" s="19" t="s">
        <v>1526</v>
      </c>
      <c r="H2027" s="19" t="s">
        <v>1522</v>
      </c>
      <c r="I2027" s="19" t="s">
        <v>1522</v>
      </c>
      <c r="J2027" s="19" t="s">
        <v>10431</v>
      </c>
      <c r="K2027" s="21" t="s">
        <v>5939</v>
      </c>
      <c r="L2027" s="19" t="str">
        <f t="shared" si="62"/>
        <v>A</v>
      </c>
      <c r="M2027" s="19">
        <f t="shared" si="63"/>
        <v>7</v>
      </c>
      <c r="N2027" s="20" t="s">
        <v>55</v>
      </c>
      <c r="O2027" s="1" t="s">
        <v>2521</v>
      </c>
      <c r="P2027" s="1"/>
      <c r="Q2027" s="33"/>
      <c r="R2027" s="112" t="s">
        <v>157</v>
      </c>
      <c r="S2027" s="7" t="str">
        <f>EMENTARIO[[#This Row],[NR]]&amp;" - "&amp;EMENTARIO[[#This Row],[Especificação]]</f>
        <v>1.3.3.3.03.2.2 - Delegação dos Serviços de Radiodifusão Sonora e de Sons e Imagens - Proveniente da Utilização de Posições Orbitais - Multas e Juros de Mora</v>
      </c>
    </row>
    <row r="2028" spans="2:19" ht="30" x14ac:dyDescent="0.25">
      <c r="B2028" s="128"/>
      <c r="C2028" s="19" t="s">
        <v>1513</v>
      </c>
      <c r="D2028" s="19" t="s">
        <v>1514</v>
      </c>
      <c r="E2028" s="19" t="s">
        <v>1514</v>
      </c>
      <c r="F2028" s="19" t="s">
        <v>1514</v>
      </c>
      <c r="G2028" s="19" t="s">
        <v>1526</v>
      </c>
      <c r="H2028" s="19" t="s">
        <v>1522</v>
      </c>
      <c r="I2028" s="19" t="s">
        <v>1514</v>
      </c>
      <c r="J2028" s="19" t="s">
        <v>10432</v>
      </c>
      <c r="K2028" s="21" t="s">
        <v>5940</v>
      </c>
      <c r="L2028" s="19" t="str">
        <f t="shared" si="62"/>
        <v>A</v>
      </c>
      <c r="M2028" s="19">
        <f t="shared" si="63"/>
        <v>7</v>
      </c>
      <c r="N2028" s="20" t="s">
        <v>55</v>
      </c>
      <c r="O2028" s="1" t="s">
        <v>2521</v>
      </c>
      <c r="P2028" s="1"/>
      <c r="Q2028" s="33"/>
      <c r="R2028" s="112" t="s">
        <v>157</v>
      </c>
      <c r="S2028" s="7" t="str">
        <f>EMENTARIO[[#This Row],[NR]]&amp;" - "&amp;EMENTARIO[[#This Row],[Especificação]]</f>
        <v>1.3.3.3.03.2.3 - Delegação dos Serviços de Radiodifusão Sonora e de Sons e Imagens - Proveniente da Utilização de Posições Orbitais - Dívida Ativa</v>
      </c>
    </row>
    <row r="2029" spans="2:19" ht="45" x14ac:dyDescent="0.25">
      <c r="B2029" s="128"/>
      <c r="C2029" s="19" t="s">
        <v>1513</v>
      </c>
      <c r="D2029" s="19" t="s">
        <v>1514</v>
      </c>
      <c r="E2029" s="19" t="s">
        <v>1514</v>
      </c>
      <c r="F2029" s="19" t="s">
        <v>1514</v>
      </c>
      <c r="G2029" s="19" t="s">
        <v>1526</v>
      </c>
      <c r="H2029" s="19" t="s">
        <v>1522</v>
      </c>
      <c r="I2029" s="19" t="s">
        <v>1523</v>
      </c>
      <c r="J2029" s="19" t="s">
        <v>10433</v>
      </c>
      <c r="K2029" s="21" t="s">
        <v>5941</v>
      </c>
      <c r="L2029" s="19" t="str">
        <f t="shared" si="62"/>
        <v>A</v>
      </c>
      <c r="M2029" s="19">
        <f t="shared" si="63"/>
        <v>7</v>
      </c>
      <c r="N2029" s="20" t="s">
        <v>55</v>
      </c>
      <c r="O2029" s="1" t="s">
        <v>2521</v>
      </c>
      <c r="P2029" s="1"/>
      <c r="Q2029" s="33"/>
      <c r="R2029" s="112" t="s">
        <v>157</v>
      </c>
      <c r="S2029" s="7" t="str">
        <f>EMENTARIO[[#This Row],[NR]]&amp;" - "&amp;EMENTARIO[[#This Row],[Especificação]]</f>
        <v>1.3.3.3.03.2.4 - Delegação dos Serviços de Radiodifusão Sonora e de Sons e Imagens - Proveniente da Utilização de Posições Orbitais - Dívida Ativa - Multas e Juros de Mora da Dívida Ativa</v>
      </c>
    </row>
    <row r="2030" spans="2:19" ht="30" x14ac:dyDescent="0.25">
      <c r="B2030" s="128"/>
      <c r="C2030" s="19" t="s">
        <v>1513</v>
      </c>
      <c r="D2030" s="19" t="s">
        <v>1514</v>
      </c>
      <c r="E2030" s="19" t="s">
        <v>1514</v>
      </c>
      <c r="F2030" s="19" t="s">
        <v>1514</v>
      </c>
      <c r="G2030" s="19" t="s">
        <v>1526</v>
      </c>
      <c r="H2030" s="19" t="s">
        <v>1522</v>
      </c>
      <c r="I2030" s="19" t="s">
        <v>1524</v>
      </c>
      <c r="J2030" s="19" t="s">
        <v>10434</v>
      </c>
      <c r="K2030" s="21" t="s">
        <v>5942</v>
      </c>
      <c r="L2030" s="19" t="str">
        <f t="shared" si="62"/>
        <v>A</v>
      </c>
      <c r="M2030" s="19">
        <f t="shared" si="63"/>
        <v>7</v>
      </c>
      <c r="N2030" s="20" t="s">
        <v>55</v>
      </c>
      <c r="O2030" s="1" t="s">
        <v>2521</v>
      </c>
      <c r="P2030" s="1"/>
      <c r="Q2030" s="33"/>
      <c r="R2030" s="112" t="s">
        <v>157</v>
      </c>
      <c r="S2030" s="7" t="str">
        <f>EMENTARIO[[#This Row],[NR]]&amp;" - "&amp;EMENTARIO[[#This Row],[Especificação]]</f>
        <v>1.3.3.3.03.2.5 - Delegação dos Serviços de Radiodifusão Sonora e de Sons e Imagens - Proveniente da Utilização de Posições Orbitais - Multas</v>
      </c>
    </row>
    <row r="2031" spans="2:19" ht="30" x14ac:dyDescent="0.25">
      <c r="B2031" s="128"/>
      <c r="C2031" s="19" t="s">
        <v>1513</v>
      </c>
      <c r="D2031" s="19" t="s">
        <v>1514</v>
      </c>
      <c r="E2031" s="19" t="s">
        <v>1514</v>
      </c>
      <c r="F2031" s="19" t="s">
        <v>1514</v>
      </c>
      <c r="G2031" s="19" t="s">
        <v>1526</v>
      </c>
      <c r="H2031" s="19" t="s">
        <v>1522</v>
      </c>
      <c r="I2031" s="19" t="s">
        <v>1518</v>
      </c>
      <c r="J2031" s="19" t="s">
        <v>10435</v>
      </c>
      <c r="K2031" s="21" t="s">
        <v>5943</v>
      </c>
      <c r="L2031" s="19" t="str">
        <f t="shared" si="62"/>
        <v>A</v>
      </c>
      <c r="M2031" s="19">
        <f t="shared" si="63"/>
        <v>7</v>
      </c>
      <c r="N2031" s="20" t="s">
        <v>55</v>
      </c>
      <c r="O2031" s="1" t="s">
        <v>2521</v>
      </c>
      <c r="P2031" s="1"/>
      <c r="Q2031" s="33"/>
      <c r="R2031" s="112" t="s">
        <v>157</v>
      </c>
      <c r="S2031" s="7" t="str">
        <f>EMENTARIO[[#This Row],[NR]]&amp;" - "&amp;EMENTARIO[[#This Row],[Especificação]]</f>
        <v>1.3.3.3.03.2.6 - Delegação dos Serviços de Radiodifusão Sonora e de Sons e Imagens - Proveniente da Utilização de Posições Orbitais - Juros de Mora</v>
      </c>
    </row>
    <row r="2032" spans="2:19" ht="45" x14ac:dyDescent="0.25">
      <c r="B2032" s="128"/>
      <c r="C2032" s="19" t="s">
        <v>1513</v>
      </c>
      <c r="D2032" s="19" t="s">
        <v>1514</v>
      </c>
      <c r="E2032" s="19" t="s">
        <v>1514</v>
      </c>
      <c r="F2032" s="19" t="s">
        <v>1514</v>
      </c>
      <c r="G2032" s="19" t="s">
        <v>1526</v>
      </c>
      <c r="H2032" s="19" t="s">
        <v>1522</v>
      </c>
      <c r="I2032" s="19" t="s">
        <v>1520</v>
      </c>
      <c r="J2032" s="19" t="s">
        <v>10436</v>
      </c>
      <c r="K2032" s="21" t="s">
        <v>5944</v>
      </c>
      <c r="L2032" s="19" t="str">
        <f t="shared" si="62"/>
        <v>A</v>
      </c>
      <c r="M2032" s="19">
        <f t="shared" si="63"/>
        <v>7</v>
      </c>
      <c r="N2032" s="20" t="s">
        <v>55</v>
      </c>
      <c r="O2032" s="1" t="s">
        <v>2521</v>
      </c>
      <c r="P2032" s="1"/>
      <c r="Q2032" s="33"/>
      <c r="R2032" s="112" t="s">
        <v>157</v>
      </c>
      <c r="S2032" s="7" t="str">
        <f>EMENTARIO[[#This Row],[NR]]&amp;" - "&amp;EMENTARIO[[#This Row],[Especificação]]</f>
        <v>1.3.3.3.03.2.7 - Delegação dos Serviços de Radiodifusão Sonora e de Sons e Imagens - Proveniente da Utilização de Posições Orbitais - Dívida Ativa - Multas da Dívida Ativa</v>
      </c>
    </row>
    <row r="2033" spans="2:19" ht="45" x14ac:dyDescent="0.25">
      <c r="B2033" s="128"/>
      <c r="C2033" s="19" t="s">
        <v>1513</v>
      </c>
      <c r="D2033" s="19" t="s">
        <v>1514</v>
      </c>
      <c r="E2033" s="19" t="s">
        <v>1514</v>
      </c>
      <c r="F2033" s="19" t="s">
        <v>1514</v>
      </c>
      <c r="G2033" s="19" t="s">
        <v>1526</v>
      </c>
      <c r="H2033" s="19" t="s">
        <v>1522</v>
      </c>
      <c r="I2033" s="19" t="s">
        <v>1521</v>
      </c>
      <c r="J2033" s="19" t="s">
        <v>10437</v>
      </c>
      <c r="K2033" s="21" t="s">
        <v>5945</v>
      </c>
      <c r="L2033" s="19" t="str">
        <f t="shared" si="62"/>
        <v>A</v>
      </c>
      <c r="M2033" s="19">
        <f t="shared" si="63"/>
        <v>7</v>
      </c>
      <c r="N2033" s="20" t="s">
        <v>55</v>
      </c>
      <c r="O2033" s="1" t="s">
        <v>2521</v>
      </c>
      <c r="P2033" s="1"/>
      <c r="Q2033" s="33"/>
      <c r="R2033" s="112" t="s">
        <v>157</v>
      </c>
      <c r="S2033" s="7" t="str">
        <f>EMENTARIO[[#This Row],[NR]]&amp;" - "&amp;EMENTARIO[[#This Row],[Especificação]]</f>
        <v>1.3.3.3.03.2.8 - Delegação dos Serviços de Radiodifusão Sonora e de Sons e Imagens - Proveniente da Utilização de Posições Orbitais - Juros de Mora da Dívida Ativa</v>
      </c>
    </row>
    <row r="2034" spans="2:19" ht="30" x14ac:dyDescent="0.25">
      <c r="B2034" s="128"/>
      <c r="C2034" s="19" t="s">
        <v>1513</v>
      </c>
      <c r="D2034" s="19" t="s">
        <v>1514</v>
      </c>
      <c r="E2034" s="19" t="s">
        <v>1514</v>
      </c>
      <c r="F2034" s="19" t="s">
        <v>1514</v>
      </c>
      <c r="G2034" s="19" t="s">
        <v>1527</v>
      </c>
      <c r="H2034" s="19" t="s">
        <v>1516</v>
      </c>
      <c r="I2034" s="19" t="s">
        <v>1516</v>
      </c>
      <c r="J2034" s="19" t="s">
        <v>10438</v>
      </c>
      <c r="K2034" s="21" t="s">
        <v>2784</v>
      </c>
      <c r="L2034" s="19" t="str">
        <f t="shared" si="62"/>
        <v>S</v>
      </c>
      <c r="M2034" s="19">
        <f t="shared" si="63"/>
        <v>5</v>
      </c>
      <c r="N2034" s="20" t="s">
        <v>55</v>
      </c>
      <c r="O2034" s="1" t="s">
        <v>3451</v>
      </c>
      <c r="P2034" s="1"/>
      <c r="Q2034" s="33"/>
      <c r="R2034" s="112" t="s">
        <v>157</v>
      </c>
      <c r="S2034" s="7" t="str">
        <f>EMENTARIO[[#This Row],[NR]]&amp;" - "&amp;EMENTARIO[[#This Row],[Especificação]]</f>
        <v>1.3.3.3.04.0.0 - Cessão do Direito de Uso de Radiofrequência</v>
      </c>
    </row>
    <row r="2035" spans="2:19" ht="30" x14ac:dyDescent="0.25">
      <c r="B2035" s="128"/>
      <c r="C2035" s="19" t="s">
        <v>1513</v>
      </c>
      <c r="D2035" s="19" t="s">
        <v>1514</v>
      </c>
      <c r="E2035" s="19" t="s">
        <v>1514</v>
      </c>
      <c r="F2035" s="19" t="s">
        <v>1514</v>
      </c>
      <c r="G2035" s="19" t="s">
        <v>1527</v>
      </c>
      <c r="H2035" s="19" t="s">
        <v>1513</v>
      </c>
      <c r="I2035" s="19" t="s">
        <v>1516</v>
      </c>
      <c r="J2035" s="19" t="s">
        <v>10439</v>
      </c>
      <c r="K2035" s="21" t="s">
        <v>3452</v>
      </c>
      <c r="L2035" s="19" t="str">
        <f t="shared" si="62"/>
        <v>S</v>
      </c>
      <c r="M2035" s="19">
        <f t="shared" si="63"/>
        <v>6</v>
      </c>
      <c r="N2035" s="20" t="s">
        <v>55</v>
      </c>
      <c r="O2035" s="1" t="s">
        <v>3453</v>
      </c>
      <c r="P2035" s="1"/>
      <c r="Q2035" s="33"/>
      <c r="R2035" s="112" t="s">
        <v>157</v>
      </c>
      <c r="S2035" s="7" t="str">
        <f>EMENTARIO[[#This Row],[NR]]&amp;" - "&amp;EMENTARIO[[#This Row],[Especificação]]</f>
        <v>1.3.3.3.04.1.0 - Cessão do Direito de Uso de Radiofrequência - Não Proveniente da Utilização de Posições Orbitais</v>
      </c>
    </row>
    <row r="2036" spans="2:19" ht="30" x14ac:dyDescent="0.25">
      <c r="B2036" s="128"/>
      <c r="C2036" s="19" t="s">
        <v>1513</v>
      </c>
      <c r="D2036" s="19" t="s">
        <v>1514</v>
      </c>
      <c r="E2036" s="19" t="s">
        <v>1514</v>
      </c>
      <c r="F2036" s="19" t="s">
        <v>1514</v>
      </c>
      <c r="G2036" s="19" t="s">
        <v>1527</v>
      </c>
      <c r="H2036" s="19" t="s">
        <v>1513</v>
      </c>
      <c r="I2036" s="19" t="s">
        <v>1513</v>
      </c>
      <c r="J2036" s="19" t="s">
        <v>10440</v>
      </c>
      <c r="K2036" s="21" t="s">
        <v>5946</v>
      </c>
      <c r="L2036" s="19" t="str">
        <f t="shared" si="62"/>
        <v>A</v>
      </c>
      <c r="M2036" s="19">
        <f t="shared" si="63"/>
        <v>7</v>
      </c>
      <c r="N2036" s="20" t="s">
        <v>55</v>
      </c>
      <c r="O2036" s="1" t="s">
        <v>2521</v>
      </c>
      <c r="P2036" s="1"/>
      <c r="Q2036" s="33"/>
      <c r="R2036" s="112" t="s">
        <v>157</v>
      </c>
      <c r="S2036" s="7" t="str">
        <f>EMENTARIO[[#This Row],[NR]]&amp;" - "&amp;EMENTARIO[[#This Row],[Especificação]]</f>
        <v>1.3.3.3.04.1.1 - Cessão do Direito de Uso de Radiofrequência - Não Proveniente da Utilização de Posições Orbitais - Principal</v>
      </c>
    </row>
    <row r="2037" spans="2:19" ht="30" x14ac:dyDescent="0.25">
      <c r="B2037" s="128"/>
      <c r="C2037" s="19" t="s">
        <v>1513</v>
      </c>
      <c r="D2037" s="19" t="s">
        <v>1514</v>
      </c>
      <c r="E2037" s="19" t="s">
        <v>1514</v>
      </c>
      <c r="F2037" s="19" t="s">
        <v>1514</v>
      </c>
      <c r="G2037" s="19" t="s">
        <v>1527</v>
      </c>
      <c r="H2037" s="19" t="s">
        <v>1513</v>
      </c>
      <c r="I2037" s="19" t="s">
        <v>1522</v>
      </c>
      <c r="J2037" s="19" t="s">
        <v>10441</v>
      </c>
      <c r="K2037" s="21" t="s">
        <v>5947</v>
      </c>
      <c r="L2037" s="19" t="str">
        <f t="shared" si="62"/>
        <v>A</v>
      </c>
      <c r="M2037" s="19">
        <f t="shared" si="63"/>
        <v>7</v>
      </c>
      <c r="N2037" s="20" t="s">
        <v>55</v>
      </c>
      <c r="O2037" s="1" t="s">
        <v>2521</v>
      </c>
      <c r="P2037" s="1"/>
      <c r="Q2037" s="33"/>
      <c r="R2037" s="112" t="s">
        <v>157</v>
      </c>
      <c r="S2037" s="7" t="str">
        <f>EMENTARIO[[#This Row],[NR]]&amp;" - "&amp;EMENTARIO[[#This Row],[Especificação]]</f>
        <v>1.3.3.3.04.1.2 - Cessão do Direito de Uso de Radiofrequência - Não Proveniente da Utilização de Posições Orbitais - Multas e Juros de Mora</v>
      </c>
    </row>
    <row r="2038" spans="2:19" ht="30" x14ac:dyDescent="0.25">
      <c r="B2038" s="128"/>
      <c r="C2038" s="19" t="s">
        <v>1513</v>
      </c>
      <c r="D2038" s="19" t="s">
        <v>1514</v>
      </c>
      <c r="E2038" s="19" t="s">
        <v>1514</v>
      </c>
      <c r="F2038" s="19" t="s">
        <v>1514</v>
      </c>
      <c r="G2038" s="19" t="s">
        <v>1527</v>
      </c>
      <c r="H2038" s="19" t="s">
        <v>1513</v>
      </c>
      <c r="I2038" s="19" t="s">
        <v>1514</v>
      </c>
      <c r="J2038" s="19" t="s">
        <v>10442</v>
      </c>
      <c r="K2038" s="21" t="s">
        <v>5948</v>
      </c>
      <c r="L2038" s="19" t="str">
        <f t="shared" si="62"/>
        <v>A</v>
      </c>
      <c r="M2038" s="19">
        <f t="shared" si="63"/>
        <v>7</v>
      </c>
      <c r="N2038" s="20" t="s">
        <v>55</v>
      </c>
      <c r="O2038" s="1" t="s">
        <v>2521</v>
      </c>
      <c r="P2038" s="1"/>
      <c r="Q2038" s="33"/>
      <c r="R2038" s="112" t="s">
        <v>157</v>
      </c>
      <c r="S2038" s="7" t="str">
        <f>EMENTARIO[[#This Row],[NR]]&amp;" - "&amp;EMENTARIO[[#This Row],[Especificação]]</f>
        <v>1.3.3.3.04.1.3 - Cessão do Direito de Uso de Radiofrequência - Não Proveniente da Utilização de Posições Orbitais - Dívida Ativa</v>
      </c>
    </row>
    <row r="2039" spans="2:19" ht="45" x14ac:dyDescent="0.25">
      <c r="B2039" s="128"/>
      <c r="C2039" s="19" t="s">
        <v>1513</v>
      </c>
      <c r="D2039" s="19" t="s">
        <v>1514</v>
      </c>
      <c r="E2039" s="19" t="s">
        <v>1514</v>
      </c>
      <c r="F2039" s="19" t="s">
        <v>1514</v>
      </c>
      <c r="G2039" s="19" t="s">
        <v>1527</v>
      </c>
      <c r="H2039" s="19" t="s">
        <v>1513</v>
      </c>
      <c r="I2039" s="19" t="s">
        <v>1523</v>
      </c>
      <c r="J2039" s="19" t="s">
        <v>10443</v>
      </c>
      <c r="K2039" s="21" t="s">
        <v>5949</v>
      </c>
      <c r="L2039" s="19" t="str">
        <f t="shared" si="62"/>
        <v>A</v>
      </c>
      <c r="M2039" s="19">
        <f t="shared" si="63"/>
        <v>7</v>
      </c>
      <c r="N2039" s="20" t="s">
        <v>55</v>
      </c>
      <c r="O2039" s="1" t="s">
        <v>2521</v>
      </c>
      <c r="P2039" s="1"/>
      <c r="Q2039" s="33"/>
      <c r="R2039" s="112" t="s">
        <v>157</v>
      </c>
      <c r="S2039" s="7" t="str">
        <f>EMENTARIO[[#This Row],[NR]]&amp;" - "&amp;EMENTARIO[[#This Row],[Especificação]]</f>
        <v>1.3.3.3.04.1.4 - Cessão do Direito de Uso de Radiofrequência - Não Proveniente da Utilização de Posições Orbitais - Dívida Ativa - Multas e Juros de Mora da Dívida Ativa</v>
      </c>
    </row>
    <row r="2040" spans="2:19" ht="30" x14ac:dyDescent="0.25">
      <c r="B2040" s="128"/>
      <c r="C2040" s="19" t="s">
        <v>1513</v>
      </c>
      <c r="D2040" s="19" t="s">
        <v>1514</v>
      </c>
      <c r="E2040" s="19" t="s">
        <v>1514</v>
      </c>
      <c r="F2040" s="19" t="s">
        <v>1514</v>
      </c>
      <c r="G2040" s="19" t="s">
        <v>1527</v>
      </c>
      <c r="H2040" s="19" t="s">
        <v>1513</v>
      </c>
      <c r="I2040" s="19" t="s">
        <v>1524</v>
      </c>
      <c r="J2040" s="19" t="s">
        <v>10444</v>
      </c>
      <c r="K2040" s="21" t="s">
        <v>5950</v>
      </c>
      <c r="L2040" s="19" t="str">
        <f t="shared" si="62"/>
        <v>A</v>
      </c>
      <c r="M2040" s="19">
        <f t="shared" si="63"/>
        <v>7</v>
      </c>
      <c r="N2040" s="20" t="s">
        <v>55</v>
      </c>
      <c r="O2040" s="1" t="s">
        <v>2521</v>
      </c>
      <c r="P2040" s="1"/>
      <c r="Q2040" s="33"/>
      <c r="R2040" s="112" t="s">
        <v>157</v>
      </c>
      <c r="S2040" s="7" t="str">
        <f>EMENTARIO[[#This Row],[NR]]&amp;" - "&amp;EMENTARIO[[#This Row],[Especificação]]</f>
        <v>1.3.3.3.04.1.5 - Cessão do Direito de Uso de Radiofrequência - Não Proveniente da Utilização de Posições Orbitais - Multas</v>
      </c>
    </row>
    <row r="2041" spans="2:19" ht="30" x14ac:dyDescent="0.25">
      <c r="B2041" s="128"/>
      <c r="C2041" s="19" t="s">
        <v>1513</v>
      </c>
      <c r="D2041" s="19" t="s">
        <v>1514</v>
      </c>
      <c r="E2041" s="19" t="s">
        <v>1514</v>
      </c>
      <c r="F2041" s="19" t="s">
        <v>1514</v>
      </c>
      <c r="G2041" s="19" t="s">
        <v>1527</v>
      </c>
      <c r="H2041" s="19" t="s">
        <v>1513</v>
      </c>
      <c r="I2041" s="19" t="s">
        <v>1518</v>
      </c>
      <c r="J2041" s="19" t="s">
        <v>10445</v>
      </c>
      <c r="K2041" s="21" t="s">
        <v>5951</v>
      </c>
      <c r="L2041" s="19" t="str">
        <f t="shared" si="62"/>
        <v>A</v>
      </c>
      <c r="M2041" s="19">
        <f t="shared" si="63"/>
        <v>7</v>
      </c>
      <c r="N2041" s="20" t="s">
        <v>55</v>
      </c>
      <c r="O2041" s="1" t="s">
        <v>2521</v>
      </c>
      <c r="P2041" s="1"/>
      <c r="Q2041" s="33"/>
      <c r="R2041" s="112" t="s">
        <v>157</v>
      </c>
      <c r="S2041" s="7" t="str">
        <f>EMENTARIO[[#This Row],[NR]]&amp;" - "&amp;EMENTARIO[[#This Row],[Especificação]]</f>
        <v>1.3.3.3.04.1.6 - Cessão do Direito de Uso de Radiofrequência - Não Proveniente da Utilização de Posições Orbitais - Juros de Mora</v>
      </c>
    </row>
    <row r="2042" spans="2:19" ht="30" x14ac:dyDescent="0.25">
      <c r="B2042" s="128"/>
      <c r="C2042" s="19" t="s">
        <v>1513</v>
      </c>
      <c r="D2042" s="19" t="s">
        <v>1514</v>
      </c>
      <c r="E2042" s="19" t="s">
        <v>1514</v>
      </c>
      <c r="F2042" s="19" t="s">
        <v>1514</v>
      </c>
      <c r="G2042" s="19" t="s">
        <v>1527</v>
      </c>
      <c r="H2042" s="19" t="s">
        <v>1513</v>
      </c>
      <c r="I2042" s="19" t="s">
        <v>1520</v>
      </c>
      <c r="J2042" s="19" t="s">
        <v>10446</v>
      </c>
      <c r="K2042" s="21" t="s">
        <v>5952</v>
      </c>
      <c r="L2042" s="19" t="str">
        <f t="shared" si="62"/>
        <v>A</v>
      </c>
      <c r="M2042" s="19">
        <f t="shared" si="63"/>
        <v>7</v>
      </c>
      <c r="N2042" s="20" t="s">
        <v>55</v>
      </c>
      <c r="O2042" s="1" t="s">
        <v>2521</v>
      </c>
      <c r="P2042" s="1"/>
      <c r="Q2042" s="33"/>
      <c r="R2042" s="112" t="s">
        <v>157</v>
      </c>
      <c r="S2042" s="7" t="str">
        <f>EMENTARIO[[#This Row],[NR]]&amp;" - "&amp;EMENTARIO[[#This Row],[Especificação]]</f>
        <v>1.3.3.3.04.1.7 - Cessão do Direito de Uso de Radiofrequência - Não Proveniente da Utilização de Posições Orbitais - Dívida Ativa - Multas da Dívida Ativa</v>
      </c>
    </row>
    <row r="2043" spans="2:19" ht="30" x14ac:dyDescent="0.25">
      <c r="B2043" s="128"/>
      <c r="C2043" s="19" t="s">
        <v>1513</v>
      </c>
      <c r="D2043" s="19" t="s">
        <v>1514</v>
      </c>
      <c r="E2043" s="19" t="s">
        <v>1514</v>
      </c>
      <c r="F2043" s="19" t="s">
        <v>1514</v>
      </c>
      <c r="G2043" s="19" t="s">
        <v>1527</v>
      </c>
      <c r="H2043" s="19" t="s">
        <v>1513</v>
      </c>
      <c r="I2043" s="19" t="s">
        <v>1521</v>
      </c>
      <c r="J2043" s="19" t="s">
        <v>10447</v>
      </c>
      <c r="K2043" s="21" t="s">
        <v>5953</v>
      </c>
      <c r="L2043" s="19" t="str">
        <f t="shared" si="62"/>
        <v>A</v>
      </c>
      <c r="M2043" s="19">
        <f t="shared" si="63"/>
        <v>7</v>
      </c>
      <c r="N2043" s="20" t="s">
        <v>55</v>
      </c>
      <c r="O2043" s="1" t="s">
        <v>2521</v>
      </c>
      <c r="P2043" s="1"/>
      <c r="Q2043" s="33"/>
      <c r="R2043" s="112" t="s">
        <v>157</v>
      </c>
      <c r="S2043" s="7" t="str">
        <f>EMENTARIO[[#This Row],[NR]]&amp;" - "&amp;EMENTARIO[[#This Row],[Especificação]]</f>
        <v>1.3.3.3.04.1.8 - Cessão do Direito de Uso de Radiofrequência - Não Proveniente da Utilização de Posições Orbitais - Juros de Mora da Dívida Ativa</v>
      </c>
    </row>
    <row r="2044" spans="2:19" ht="31.5" customHeight="1" x14ac:dyDescent="0.25">
      <c r="B2044" s="128"/>
      <c r="C2044" s="19" t="s">
        <v>1513</v>
      </c>
      <c r="D2044" s="19" t="s">
        <v>1514</v>
      </c>
      <c r="E2044" s="19" t="s">
        <v>1514</v>
      </c>
      <c r="F2044" s="19" t="s">
        <v>1514</v>
      </c>
      <c r="G2044" s="19" t="s">
        <v>1527</v>
      </c>
      <c r="H2044" s="19" t="s">
        <v>1522</v>
      </c>
      <c r="I2044" s="19" t="s">
        <v>1516</v>
      </c>
      <c r="J2044" s="19" t="s">
        <v>10448</v>
      </c>
      <c r="K2044" s="21" t="s">
        <v>3454</v>
      </c>
      <c r="L2044" s="19" t="str">
        <f t="shared" si="62"/>
        <v>S</v>
      </c>
      <c r="M2044" s="19">
        <f t="shared" si="63"/>
        <v>6</v>
      </c>
      <c r="N2044" s="20" t="s">
        <v>55</v>
      </c>
      <c r="O2044" s="1" t="s">
        <v>3455</v>
      </c>
      <c r="P2044" s="1"/>
      <c r="Q2044" s="33"/>
      <c r="R2044" s="112" t="s">
        <v>157</v>
      </c>
      <c r="S2044" s="7" t="str">
        <f>EMENTARIO[[#This Row],[NR]]&amp;" - "&amp;EMENTARIO[[#This Row],[Especificação]]</f>
        <v>1.3.3.3.04.2.0 - Cessão do Direito de Uso de Radiofrequência - Proveniente da Utilização de Posições Orbitais</v>
      </c>
    </row>
    <row r="2045" spans="2:19" ht="30" x14ac:dyDescent="0.25">
      <c r="B2045" s="128"/>
      <c r="C2045" s="19" t="s">
        <v>1513</v>
      </c>
      <c r="D2045" s="19" t="s">
        <v>1514</v>
      </c>
      <c r="E2045" s="19" t="s">
        <v>1514</v>
      </c>
      <c r="F2045" s="19" t="s">
        <v>1514</v>
      </c>
      <c r="G2045" s="19" t="s">
        <v>1527</v>
      </c>
      <c r="H2045" s="19" t="s">
        <v>1522</v>
      </c>
      <c r="I2045" s="19" t="s">
        <v>1513</v>
      </c>
      <c r="J2045" s="19" t="s">
        <v>10449</v>
      </c>
      <c r="K2045" s="21" t="s">
        <v>5954</v>
      </c>
      <c r="L2045" s="19" t="str">
        <f t="shared" si="62"/>
        <v>A</v>
      </c>
      <c r="M2045" s="19">
        <f t="shared" si="63"/>
        <v>7</v>
      </c>
      <c r="N2045" s="20" t="s">
        <v>55</v>
      </c>
      <c r="O2045" s="1" t="s">
        <v>2521</v>
      </c>
      <c r="P2045" s="1"/>
      <c r="Q2045" s="33"/>
      <c r="R2045" s="112" t="s">
        <v>157</v>
      </c>
      <c r="S2045" s="7" t="str">
        <f>EMENTARIO[[#This Row],[NR]]&amp;" - "&amp;EMENTARIO[[#This Row],[Especificação]]</f>
        <v>1.3.3.3.04.2.1 - Cessão do Direito de Uso de Radiofrequência - Proveniente da Utilização de Posições Orbitais - Principal</v>
      </c>
    </row>
    <row r="2046" spans="2:19" ht="30" x14ac:dyDescent="0.25">
      <c r="B2046" s="128"/>
      <c r="C2046" s="19" t="s">
        <v>1513</v>
      </c>
      <c r="D2046" s="19" t="s">
        <v>1514</v>
      </c>
      <c r="E2046" s="19" t="s">
        <v>1514</v>
      </c>
      <c r="F2046" s="19" t="s">
        <v>1514</v>
      </c>
      <c r="G2046" s="19" t="s">
        <v>1527</v>
      </c>
      <c r="H2046" s="19" t="s">
        <v>1522</v>
      </c>
      <c r="I2046" s="19" t="s">
        <v>1522</v>
      </c>
      <c r="J2046" s="19" t="s">
        <v>10450</v>
      </c>
      <c r="K2046" s="21" t="s">
        <v>5955</v>
      </c>
      <c r="L2046" s="19" t="str">
        <f t="shared" si="62"/>
        <v>A</v>
      </c>
      <c r="M2046" s="19">
        <f t="shared" si="63"/>
        <v>7</v>
      </c>
      <c r="N2046" s="20" t="s">
        <v>55</v>
      </c>
      <c r="O2046" s="1" t="s">
        <v>2521</v>
      </c>
      <c r="P2046" s="1"/>
      <c r="Q2046" s="33"/>
      <c r="R2046" s="112" t="s">
        <v>157</v>
      </c>
      <c r="S2046" s="7" t="str">
        <f>EMENTARIO[[#This Row],[NR]]&amp;" - "&amp;EMENTARIO[[#This Row],[Especificação]]</f>
        <v>1.3.3.3.04.2.2 - Cessão do Direito de Uso de Radiofrequência - Proveniente da Utilização de Posições Orbitais - Multas e Juros de Mora</v>
      </c>
    </row>
    <row r="2047" spans="2:19" ht="30" x14ac:dyDescent="0.25">
      <c r="B2047" s="128"/>
      <c r="C2047" s="19" t="s">
        <v>1513</v>
      </c>
      <c r="D2047" s="19" t="s">
        <v>1514</v>
      </c>
      <c r="E2047" s="19" t="s">
        <v>1514</v>
      </c>
      <c r="F2047" s="19" t="s">
        <v>1514</v>
      </c>
      <c r="G2047" s="19" t="s">
        <v>1527</v>
      </c>
      <c r="H2047" s="19" t="s">
        <v>1522</v>
      </c>
      <c r="I2047" s="19" t="s">
        <v>1514</v>
      </c>
      <c r="J2047" s="19" t="s">
        <v>10451</v>
      </c>
      <c r="K2047" s="21" t="s">
        <v>5956</v>
      </c>
      <c r="L2047" s="19" t="str">
        <f t="shared" si="62"/>
        <v>A</v>
      </c>
      <c r="M2047" s="19">
        <f t="shared" si="63"/>
        <v>7</v>
      </c>
      <c r="N2047" s="20" t="s">
        <v>55</v>
      </c>
      <c r="O2047" s="1" t="s">
        <v>2521</v>
      </c>
      <c r="P2047" s="1"/>
      <c r="Q2047" s="33"/>
      <c r="R2047" s="112" t="s">
        <v>157</v>
      </c>
      <c r="S2047" s="7" t="str">
        <f>EMENTARIO[[#This Row],[NR]]&amp;" - "&amp;EMENTARIO[[#This Row],[Especificação]]</f>
        <v>1.3.3.3.04.2.3 - Cessão do Direito de Uso de Radiofrequência - Proveniente da Utilização de Posições Orbitais - Dívida Ativa</v>
      </c>
    </row>
    <row r="2048" spans="2:19" ht="30" x14ac:dyDescent="0.25">
      <c r="B2048" s="128"/>
      <c r="C2048" s="19" t="s">
        <v>1513</v>
      </c>
      <c r="D2048" s="19" t="s">
        <v>1514</v>
      </c>
      <c r="E2048" s="19" t="s">
        <v>1514</v>
      </c>
      <c r="F2048" s="19" t="s">
        <v>1514</v>
      </c>
      <c r="G2048" s="19" t="s">
        <v>1527</v>
      </c>
      <c r="H2048" s="19" t="s">
        <v>1522</v>
      </c>
      <c r="I2048" s="19" t="s">
        <v>1523</v>
      </c>
      <c r="J2048" s="19" t="s">
        <v>10452</v>
      </c>
      <c r="K2048" s="21" t="s">
        <v>5957</v>
      </c>
      <c r="L2048" s="19" t="str">
        <f t="shared" si="62"/>
        <v>A</v>
      </c>
      <c r="M2048" s="19">
        <f t="shared" si="63"/>
        <v>7</v>
      </c>
      <c r="N2048" s="20" t="s">
        <v>55</v>
      </c>
      <c r="O2048" s="1" t="s">
        <v>2521</v>
      </c>
      <c r="P2048" s="1"/>
      <c r="Q2048" s="33"/>
      <c r="R2048" s="112" t="s">
        <v>157</v>
      </c>
      <c r="S2048" s="7" t="str">
        <f>EMENTARIO[[#This Row],[NR]]&amp;" - "&amp;EMENTARIO[[#This Row],[Especificação]]</f>
        <v>1.3.3.3.04.2.4 - Cessão do Direito de Uso de Radiofrequência - Proveniente da Utilização de Posições Orbitais - Dívida Ativa - Multas e Juros de Mora da Dívida Ativa</v>
      </c>
    </row>
    <row r="2049" spans="2:19" ht="30" x14ac:dyDescent="0.25">
      <c r="B2049" s="128"/>
      <c r="C2049" s="19" t="s">
        <v>1513</v>
      </c>
      <c r="D2049" s="19" t="s">
        <v>1514</v>
      </c>
      <c r="E2049" s="19" t="s">
        <v>1514</v>
      </c>
      <c r="F2049" s="19" t="s">
        <v>1514</v>
      </c>
      <c r="G2049" s="19" t="s">
        <v>1527</v>
      </c>
      <c r="H2049" s="19" t="s">
        <v>1522</v>
      </c>
      <c r="I2049" s="19" t="s">
        <v>1524</v>
      </c>
      <c r="J2049" s="19" t="s">
        <v>10453</v>
      </c>
      <c r="K2049" s="21" t="s">
        <v>5958</v>
      </c>
      <c r="L2049" s="19" t="str">
        <f t="shared" si="62"/>
        <v>A</v>
      </c>
      <c r="M2049" s="19">
        <f t="shared" si="63"/>
        <v>7</v>
      </c>
      <c r="N2049" s="20" t="s">
        <v>55</v>
      </c>
      <c r="O2049" s="1" t="s">
        <v>2521</v>
      </c>
      <c r="P2049" s="1"/>
      <c r="Q2049" s="33"/>
      <c r="R2049" s="112" t="s">
        <v>157</v>
      </c>
      <c r="S2049" s="7" t="str">
        <f>EMENTARIO[[#This Row],[NR]]&amp;" - "&amp;EMENTARIO[[#This Row],[Especificação]]</f>
        <v>1.3.3.3.04.2.5 - Cessão do Direito de Uso de Radiofrequência - Proveniente da Utilização de Posições Orbitais - Multas</v>
      </c>
    </row>
    <row r="2050" spans="2:19" ht="30" x14ac:dyDescent="0.25">
      <c r="B2050" s="128"/>
      <c r="C2050" s="19" t="s">
        <v>1513</v>
      </c>
      <c r="D2050" s="19" t="s">
        <v>1514</v>
      </c>
      <c r="E2050" s="19" t="s">
        <v>1514</v>
      </c>
      <c r="F2050" s="19" t="s">
        <v>1514</v>
      </c>
      <c r="G2050" s="19" t="s">
        <v>1527</v>
      </c>
      <c r="H2050" s="19" t="s">
        <v>1522</v>
      </c>
      <c r="I2050" s="19" t="s">
        <v>1518</v>
      </c>
      <c r="J2050" s="19" t="s">
        <v>10454</v>
      </c>
      <c r="K2050" s="21" t="s">
        <v>5959</v>
      </c>
      <c r="L2050" s="19" t="str">
        <f t="shared" si="62"/>
        <v>A</v>
      </c>
      <c r="M2050" s="19">
        <f t="shared" si="63"/>
        <v>7</v>
      </c>
      <c r="N2050" s="20" t="s">
        <v>55</v>
      </c>
      <c r="O2050" s="1" t="s">
        <v>2521</v>
      </c>
      <c r="P2050" s="1"/>
      <c r="Q2050" s="33"/>
      <c r="R2050" s="112" t="s">
        <v>157</v>
      </c>
      <c r="S2050" s="7" t="str">
        <f>EMENTARIO[[#This Row],[NR]]&amp;" - "&amp;EMENTARIO[[#This Row],[Especificação]]</f>
        <v>1.3.3.3.04.2.6 - Cessão do Direito de Uso de Radiofrequência - Proveniente da Utilização de Posições Orbitais - Juros de Mora</v>
      </c>
    </row>
    <row r="2051" spans="2:19" ht="30" x14ac:dyDescent="0.25">
      <c r="B2051" s="128"/>
      <c r="C2051" s="19" t="s">
        <v>1513</v>
      </c>
      <c r="D2051" s="19" t="s">
        <v>1514</v>
      </c>
      <c r="E2051" s="19" t="s">
        <v>1514</v>
      </c>
      <c r="F2051" s="19" t="s">
        <v>1514</v>
      </c>
      <c r="G2051" s="19" t="s">
        <v>1527</v>
      </c>
      <c r="H2051" s="19" t="s">
        <v>1522</v>
      </c>
      <c r="I2051" s="19" t="s">
        <v>1520</v>
      </c>
      <c r="J2051" s="19" t="s">
        <v>10455</v>
      </c>
      <c r="K2051" s="21" t="s">
        <v>5960</v>
      </c>
      <c r="L2051" s="19" t="str">
        <f t="shared" si="62"/>
        <v>A</v>
      </c>
      <c r="M2051" s="19">
        <f t="shared" si="63"/>
        <v>7</v>
      </c>
      <c r="N2051" s="20" t="s">
        <v>55</v>
      </c>
      <c r="O2051" s="1" t="s">
        <v>2521</v>
      </c>
      <c r="P2051" s="1"/>
      <c r="Q2051" s="33"/>
      <c r="R2051" s="112" t="s">
        <v>157</v>
      </c>
      <c r="S2051" s="7" t="str">
        <f>EMENTARIO[[#This Row],[NR]]&amp;" - "&amp;EMENTARIO[[#This Row],[Especificação]]</f>
        <v>1.3.3.3.04.2.7 - Cessão do Direito de Uso de Radiofrequência - Proveniente da Utilização de Posições Orbitais - Dívida Ativa - Multas da Dívida Ativa</v>
      </c>
    </row>
    <row r="2052" spans="2:19" ht="30" x14ac:dyDescent="0.25">
      <c r="B2052" s="128"/>
      <c r="C2052" s="19" t="s">
        <v>1513</v>
      </c>
      <c r="D2052" s="19" t="s">
        <v>1514</v>
      </c>
      <c r="E2052" s="19" t="s">
        <v>1514</v>
      </c>
      <c r="F2052" s="19" t="s">
        <v>1514</v>
      </c>
      <c r="G2052" s="19" t="s">
        <v>1527</v>
      </c>
      <c r="H2052" s="19" t="s">
        <v>1522</v>
      </c>
      <c r="I2052" s="19" t="s">
        <v>1521</v>
      </c>
      <c r="J2052" s="19" t="s">
        <v>10456</v>
      </c>
      <c r="K2052" s="21" t="s">
        <v>5961</v>
      </c>
      <c r="L2052" s="19" t="str">
        <f t="shared" ref="L2052:L2115" si="64">IF(M2052 &lt; M2053,"S","A")</f>
        <v>A</v>
      </c>
      <c r="M2052" s="19">
        <f t="shared" ref="M2052:M2115" si="65">IF(VALUE(I2052)&gt;0,7,IF(VALUE(H2052)&gt;0,6,IF(VALUE(G2052)&gt;0,5,IF(VALUE(F2052)&gt;0,4,IF(VALUE(E2052)&gt;0,3,IF(VALUE(D2052)&gt;0,2,1))))))</f>
        <v>7</v>
      </c>
      <c r="N2052" s="20" t="s">
        <v>55</v>
      </c>
      <c r="O2052" s="1" t="s">
        <v>2521</v>
      </c>
      <c r="P2052" s="1"/>
      <c r="Q2052" s="33"/>
      <c r="R2052" s="112" t="s">
        <v>157</v>
      </c>
      <c r="S2052" s="7" t="str">
        <f>EMENTARIO[[#This Row],[NR]]&amp;" - "&amp;EMENTARIO[[#This Row],[Especificação]]</f>
        <v>1.3.3.3.04.2.8 - Cessão do Direito de Uso de Radiofrequência - Proveniente da Utilização de Posições Orbitais - Juros de Mora da Dívida Ativa</v>
      </c>
    </row>
    <row r="2053" spans="2:19" ht="90" x14ac:dyDescent="0.25">
      <c r="B2053" s="128"/>
      <c r="C2053" s="19" t="s">
        <v>1513</v>
      </c>
      <c r="D2053" s="19" t="s">
        <v>1514</v>
      </c>
      <c r="E2053" s="19" t="s">
        <v>1514</v>
      </c>
      <c r="F2053" s="19" t="s">
        <v>1514</v>
      </c>
      <c r="G2053" s="19" t="s">
        <v>1528</v>
      </c>
      <c r="H2053" s="19" t="s">
        <v>1516</v>
      </c>
      <c r="I2053" s="19" t="s">
        <v>1516</v>
      </c>
      <c r="J2053" s="19" t="s">
        <v>10457</v>
      </c>
      <c r="K2053" s="21" t="s">
        <v>2767</v>
      </c>
      <c r="L2053" s="19" t="str">
        <f t="shared" si="64"/>
        <v>S</v>
      </c>
      <c r="M2053" s="19">
        <f t="shared" si="65"/>
        <v>5</v>
      </c>
      <c r="N2053" s="20" t="s">
        <v>55</v>
      </c>
      <c r="O2053" s="1" t="s">
        <v>2768</v>
      </c>
      <c r="P2053" s="1"/>
      <c r="Q2053" s="33"/>
      <c r="R2053" s="112" t="s">
        <v>157</v>
      </c>
      <c r="S2053" s="7" t="str">
        <f>EMENTARIO[[#This Row],[NR]]&amp;" - "&amp;EMENTARIO[[#This Row],[Especificação]]</f>
        <v>1.3.3.3.05.0.0 - Cessão do Direito de Exploração de Satélite Brasileiro</v>
      </c>
    </row>
    <row r="2054" spans="2:19" x14ac:dyDescent="0.25">
      <c r="B2054" s="128"/>
      <c r="C2054" s="19" t="s">
        <v>1513</v>
      </c>
      <c r="D2054" s="19" t="s">
        <v>1514</v>
      </c>
      <c r="E2054" s="19" t="s">
        <v>1514</v>
      </c>
      <c r="F2054" s="19" t="s">
        <v>1514</v>
      </c>
      <c r="G2054" s="19" t="s">
        <v>1528</v>
      </c>
      <c r="H2054" s="19" t="s">
        <v>1516</v>
      </c>
      <c r="I2054" s="19" t="s">
        <v>1513</v>
      </c>
      <c r="J2054" s="19" t="s">
        <v>10458</v>
      </c>
      <c r="K2054" s="21" t="s">
        <v>5962</v>
      </c>
      <c r="L2054" s="19" t="str">
        <f t="shared" si="64"/>
        <v>A</v>
      </c>
      <c r="M2054" s="19">
        <f t="shared" si="65"/>
        <v>7</v>
      </c>
      <c r="N2054" s="20" t="s">
        <v>55</v>
      </c>
      <c r="O2054" s="1" t="s">
        <v>2521</v>
      </c>
      <c r="P2054" s="1"/>
      <c r="Q2054" s="33"/>
      <c r="R2054" s="112" t="s">
        <v>157</v>
      </c>
      <c r="S2054" s="7" t="str">
        <f>EMENTARIO[[#This Row],[NR]]&amp;" - "&amp;EMENTARIO[[#This Row],[Especificação]]</f>
        <v>1.3.3.3.05.0.1 - Cessão do Direito de Exploração de Satélite Brasileiro - Principal</v>
      </c>
    </row>
    <row r="2055" spans="2:19" ht="30" x14ac:dyDescent="0.25">
      <c r="B2055" s="128"/>
      <c r="C2055" s="19" t="s">
        <v>1513</v>
      </c>
      <c r="D2055" s="19" t="s">
        <v>1514</v>
      </c>
      <c r="E2055" s="19" t="s">
        <v>1514</v>
      </c>
      <c r="F2055" s="19" t="s">
        <v>1514</v>
      </c>
      <c r="G2055" s="19" t="s">
        <v>1528</v>
      </c>
      <c r="H2055" s="19" t="s">
        <v>1516</v>
      </c>
      <c r="I2055" s="19" t="s">
        <v>1522</v>
      </c>
      <c r="J2055" s="19" t="s">
        <v>10459</v>
      </c>
      <c r="K2055" s="21" t="s">
        <v>5963</v>
      </c>
      <c r="L2055" s="19" t="str">
        <f t="shared" si="64"/>
        <v>A</v>
      </c>
      <c r="M2055" s="19">
        <f t="shared" si="65"/>
        <v>7</v>
      </c>
      <c r="N2055" s="20" t="s">
        <v>55</v>
      </c>
      <c r="O2055" s="1" t="s">
        <v>2521</v>
      </c>
      <c r="P2055" s="1"/>
      <c r="Q2055" s="33"/>
      <c r="R2055" s="112" t="s">
        <v>157</v>
      </c>
      <c r="S2055" s="7" t="str">
        <f>EMENTARIO[[#This Row],[NR]]&amp;" - "&amp;EMENTARIO[[#This Row],[Especificação]]</f>
        <v>1.3.3.3.05.0.2 - Cessão do Direito de Exploração de Satélite Brasileiro - Multas e Juros de Mora</v>
      </c>
    </row>
    <row r="2056" spans="2:19" x14ac:dyDescent="0.25">
      <c r="B2056" s="128"/>
      <c r="C2056" s="19" t="s">
        <v>1513</v>
      </c>
      <c r="D2056" s="19" t="s">
        <v>1514</v>
      </c>
      <c r="E2056" s="19" t="s">
        <v>1514</v>
      </c>
      <c r="F2056" s="19" t="s">
        <v>1514</v>
      </c>
      <c r="G2056" s="19" t="s">
        <v>1528</v>
      </c>
      <c r="H2056" s="19" t="s">
        <v>1516</v>
      </c>
      <c r="I2056" s="19" t="s">
        <v>1514</v>
      </c>
      <c r="J2056" s="19" t="s">
        <v>10460</v>
      </c>
      <c r="K2056" s="21" t="s">
        <v>5964</v>
      </c>
      <c r="L2056" s="19" t="str">
        <f t="shared" si="64"/>
        <v>A</v>
      </c>
      <c r="M2056" s="19">
        <f t="shared" si="65"/>
        <v>7</v>
      </c>
      <c r="N2056" s="20" t="s">
        <v>55</v>
      </c>
      <c r="O2056" s="1" t="s">
        <v>2521</v>
      </c>
      <c r="P2056" s="1"/>
      <c r="Q2056" s="33"/>
      <c r="R2056" s="112" t="s">
        <v>157</v>
      </c>
      <c r="S2056" s="7" t="str">
        <f>EMENTARIO[[#This Row],[NR]]&amp;" - "&amp;EMENTARIO[[#This Row],[Especificação]]</f>
        <v>1.3.3.3.05.0.3 - Cessão do Direito de Exploração de Satélite Brasileiro - Dívida Ativa</v>
      </c>
    </row>
    <row r="2057" spans="2:19" ht="30" x14ac:dyDescent="0.25">
      <c r="B2057" s="128"/>
      <c r="C2057" s="19" t="s">
        <v>1513</v>
      </c>
      <c r="D2057" s="19" t="s">
        <v>1514</v>
      </c>
      <c r="E2057" s="19" t="s">
        <v>1514</v>
      </c>
      <c r="F2057" s="19" t="s">
        <v>1514</v>
      </c>
      <c r="G2057" s="19" t="s">
        <v>1528</v>
      </c>
      <c r="H2057" s="19" t="s">
        <v>1516</v>
      </c>
      <c r="I2057" s="19" t="s">
        <v>1523</v>
      </c>
      <c r="J2057" s="19" t="s">
        <v>10461</v>
      </c>
      <c r="K2057" s="21" t="s">
        <v>5965</v>
      </c>
      <c r="L2057" s="19" t="str">
        <f t="shared" si="64"/>
        <v>A</v>
      </c>
      <c r="M2057" s="19">
        <f t="shared" si="65"/>
        <v>7</v>
      </c>
      <c r="N2057" s="20" t="s">
        <v>55</v>
      </c>
      <c r="O2057" s="1" t="s">
        <v>2521</v>
      </c>
      <c r="P2057" s="1"/>
      <c r="Q2057" s="33"/>
      <c r="R2057" s="112" t="s">
        <v>157</v>
      </c>
      <c r="S2057" s="7" t="str">
        <f>EMENTARIO[[#This Row],[NR]]&amp;" - "&amp;EMENTARIO[[#This Row],[Especificação]]</f>
        <v>1.3.3.3.05.0.4 - Cessão do Direito de Exploração de Satélite Brasileiro - Dívida Ativa - Multas e Juros de Mora da Dívida Ativa</v>
      </c>
    </row>
    <row r="2058" spans="2:19" x14ac:dyDescent="0.25">
      <c r="B2058" s="131"/>
      <c r="C2058" s="19" t="s">
        <v>1513</v>
      </c>
      <c r="D2058" s="19" t="s">
        <v>1514</v>
      </c>
      <c r="E2058" s="19" t="s">
        <v>1514</v>
      </c>
      <c r="F2058" s="19" t="s">
        <v>1514</v>
      </c>
      <c r="G2058" s="19" t="s">
        <v>1528</v>
      </c>
      <c r="H2058" s="19" t="s">
        <v>1516</v>
      </c>
      <c r="I2058" s="19" t="s">
        <v>1524</v>
      </c>
      <c r="J2058" s="19" t="s">
        <v>10462</v>
      </c>
      <c r="K2058" s="21" t="s">
        <v>5966</v>
      </c>
      <c r="L2058" s="19" t="str">
        <f t="shared" si="64"/>
        <v>A</v>
      </c>
      <c r="M2058" s="19">
        <f t="shared" si="65"/>
        <v>7</v>
      </c>
      <c r="N2058" s="20" t="s">
        <v>55</v>
      </c>
      <c r="O2058" s="1" t="s">
        <v>2521</v>
      </c>
      <c r="P2058" s="1"/>
      <c r="Q2058" s="33"/>
      <c r="R2058" s="112" t="s">
        <v>157</v>
      </c>
      <c r="S2058" s="7" t="str">
        <f>EMENTARIO[[#This Row],[NR]]&amp;" - "&amp;EMENTARIO[[#This Row],[Especificação]]</f>
        <v>1.3.3.3.05.0.5 - Cessão do Direito de Exploração de Satélite Brasileiro - Multas</v>
      </c>
    </row>
    <row r="2059" spans="2:19" x14ac:dyDescent="0.25">
      <c r="B2059" s="131"/>
      <c r="C2059" s="19" t="s">
        <v>1513</v>
      </c>
      <c r="D2059" s="19" t="s">
        <v>1514</v>
      </c>
      <c r="E2059" s="19" t="s">
        <v>1514</v>
      </c>
      <c r="F2059" s="19" t="s">
        <v>1514</v>
      </c>
      <c r="G2059" s="19" t="s">
        <v>1528</v>
      </c>
      <c r="H2059" s="19" t="s">
        <v>1516</v>
      </c>
      <c r="I2059" s="19" t="s">
        <v>1518</v>
      </c>
      <c r="J2059" s="19" t="s">
        <v>10463</v>
      </c>
      <c r="K2059" s="21" t="s">
        <v>5967</v>
      </c>
      <c r="L2059" s="19" t="str">
        <f t="shared" si="64"/>
        <v>A</v>
      </c>
      <c r="M2059" s="19">
        <f t="shared" si="65"/>
        <v>7</v>
      </c>
      <c r="N2059" s="20" t="s">
        <v>55</v>
      </c>
      <c r="O2059" s="1" t="s">
        <v>2521</v>
      </c>
      <c r="P2059" s="1"/>
      <c r="Q2059" s="33"/>
      <c r="R2059" s="112" t="s">
        <v>157</v>
      </c>
      <c r="S2059" s="7" t="str">
        <f>EMENTARIO[[#This Row],[NR]]&amp;" - "&amp;EMENTARIO[[#This Row],[Especificação]]</f>
        <v>1.3.3.3.05.0.6 - Cessão do Direito de Exploração de Satélite Brasileiro - Juros de Mora</v>
      </c>
    </row>
    <row r="2060" spans="2:19" ht="30" x14ac:dyDescent="0.25">
      <c r="B2060" s="131"/>
      <c r="C2060" s="19" t="s">
        <v>1513</v>
      </c>
      <c r="D2060" s="19" t="s">
        <v>1514</v>
      </c>
      <c r="E2060" s="19" t="s">
        <v>1514</v>
      </c>
      <c r="F2060" s="19" t="s">
        <v>1514</v>
      </c>
      <c r="G2060" s="19" t="s">
        <v>1528</v>
      </c>
      <c r="H2060" s="19" t="s">
        <v>1516</v>
      </c>
      <c r="I2060" s="19" t="s">
        <v>1520</v>
      </c>
      <c r="J2060" s="19" t="s">
        <v>10464</v>
      </c>
      <c r="K2060" s="21" t="s">
        <v>5968</v>
      </c>
      <c r="L2060" s="19" t="str">
        <f t="shared" si="64"/>
        <v>A</v>
      </c>
      <c r="M2060" s="19">
        <f t="shared" si="65"/>
        <v>7</v>
      </c>
      <c r="N2060" s="20" t="s">
        <v>55</v>
      </c>
      <c r="O2060" s="1" t="s">
        <v>2521</v>
      </c>
      <c r="P2060" s="1"/>
      <c r="Q2060" s="33"/>
      <c r="R2060" s="112" t="s">
        <v>157</v>
      </c>
      <c r="S2060" s="7" t="str">
        <f>EMENTARIO[[#This Row],[NR]]&amp;" - "&amp;EMENTARIO[[#This Row],[Especificação]]</f>
        <v>1.3.3.3.05.0.7 - Cessão do Direito de Exploração de Satélite Brasileiro - Dívida Ativa - Multas da Dívida Ativa</v>
      </c>
    </row>
    <row r="2061" spans="2:19" ht="30" x14ac:dyDescent="0.25">
      <c r="B2061" s="131"/>
      <c r="C2061" s="19" t="s">
        <v>1513</v>
      </c>
      <c r="D2061" s="19" t="s">
        <v>1514</v>
      </c>
      <c r="E2061" s="19" t="s">
        <v>1514</v>
      </c>
      <c r="F2061" s="19" t="s">
        <v>1514</v>
      </c>
      <c r="G2061" s="19" t="s">
        <v>1528</v>
      </c>
      <c r="H2061" s="19" t="s">
        <v>1516</v>
      </c>
      <c r="I2061" s="19" t="s">
        <v>1521</v>
      </c>
      <c r="J2061" s="19" t="s">
        <v>10465</v>
      </c>
      <c r="K2061" s="21" t="s">
        <v>5969</v>
      </c>
      <c r="L2061" s="19" t="str">
        <f t="shared" si="64"/>
        <v>A</v>
      </c>
      <c r="M2061" s="19">
        <f t="shared" si="65"/>
        <v>7</v>
      </c>
      <c r="N2061" s="20" t="s">
        <v>45</v>
      </c>
      <c r="O2061" s="1" t="s">
        <v>2521</v>
      </c>
      <c r="P2061" s="1"/>
      <c r="Q2061" s="33"/>
      <c r="R2061" s="112" t="s">
        <v>157</v>
      </c>
      <c r="S2061" s="7" t="str">
        <f>EMENTARIO[[#This Row],[NR]]&amp;" - "&amp;EMENTARIO[[#This Row],[Especificação]]</f>
        <v>1.3.3.3.05.0.8 - Cessão do Direito de Exploração de Satélite Brasileiro - Juros de Mora da Dívida Ativa</v>
      </c>
    </row>
    <row r="2062" spans="2:19" ht="60" x14ac:dyDescent="0.25">
      <c r="B2062" s="131"/>
      <c r="C2062" s="19" t="s">
        <v>1513</v>
      </c>
      <c r="D2062" s="19" t="s">
        <v>1514</v>
      </c>
      <c r="E2062" s="19" t="s">
        <v>1514</v>
      </c>
      <c r="F2062" s="19" t="s">
        <v>1514</v>
      </c>
      <c r="G2062" s="19" t="s">
        <v>1530</v>
      </c>
      <c r="H2062" s="19" t="s">
        <v>1516</v>
      </c>
      <c r="I2062" s="19" t="s">
        <v>1516</v>
      </c>
      <c r="J2062" s="19" t="s">
        <v>10466</v>
      </c>
      <c r="K2062" s="21" t="s">
        <v>2787</v>
      </c>
      <c r="L2062" s="19" t="str">
        <f t="shared" si="64"/>
        <v>S</v>
      </c>
      <c r="M2062" s="19">
        <f t="shared" si="65"/>
        <v>5</v>
      </c>
      <c r="N2062" s="20" t="s">
        <v>51</v>
      </c>
      <c r="O2062" s="1" t="s">
        <v>2788</v>
      </c>
      <c r="P2062" s="1"/>
      <c r="Q2062" s="33"/>
      <c r="R2062" s="112" t="s">
        <v>157</v>
      </c>
      <c r="S2062" s="7" t="str">
        <f>EMENTARIO[[#This Row],[NR]]&amp;" - "&amp;EMENTARIO[[#This Row],[Especificação]]</f>
        <v>1.3.3.3.06.0.0 - Transferência da Delegação dos Serviços de Telecomunicações ou do Direito de Uso de Radiofrequência</v>
      </c>
    </row>
    <row r="2063" spans="2:19" ht="75" x14ac:dyDescent="0.25">
      <c r="B2063" s="131"/>
      <c r="C2063" s="19" t="s">
        <v>1513</v>
      </c>
      <c r="D2063" s="19" t="s">
        <v>1514</v>
      </c>
      <c r="E2063" s="19" t="s">
        <v>1514</v>
      </c>
      <c r="F2063" s="19" t="s">
        <v>1514</v>
      </c>
      <c r="G2063" s="19" t="s">
        <v>1530</v>
      </c>
      <c r="H2063" s="19" t="s">
        <v>1513</v>
      </c>
      <c r="I2063" s="19" t="s">
        <v>1516</v>
      </c>
      <c r="J2063" s="19" t="s">
        <v>10467</v>
      </c>
      <c r="K2063" s="21" t="s">
        <v>3456</v>
      </c>
      <c r="L2063" s="19" t="str">
        <f t="shared" si="64"/>
        <v>S</v>
      </c>
      <c r="M2063" s="19">
        <f t="shared" si="65"/>
        <v>6</v>
      </c>
      <c r="N2063" s="20" t="s">
        <v>51</v>
      </c>
      <c r="O2063" s="1" t="s">
        <v>3457</v>
      </c>
      <c r="P2063" s="1"/>
      <c r="Q2063" s="33"/>
      <c r="R2063" s="112" t="s">
        <v>157</v>
      </c>
      <c r="S2063" s="7" t="str">
        <f>EMENTARIO[[#This Row],[NR]]&amp;" - "&amp;EMENTARIO[[#This Row],[Especificação]]</f>
        <v>1.3.3.3.06.1.0 - Transferência da Delegação dos Serviços de Telecomunicações ou do Direito de Uso de Radiofrequência - Não Proveniente da Utilização de Posições Orbitais</v>
      </c>
    </row>
    <row r="2064" spans="2:19" ht="45" x14ac:dyDescent="0.25">
      <c r="B2064" s="131"/>
      <c r="C2064" s="19" t="s">
        <v>1513</v>
      </c>
      <c r="D2064" s="19" t="s">
        <v>1514</v>
      </c>
      <c r="E2064" s="19" t="s">
        <v>1514</v>
      </c>
      <c r="F2064" s="19" t="s">
        <v>1514</v>
      </c>
      <c r="G2064" s="19" t="s">
        <v>1530</v>
      </c>
      <c r="H2064" s="19" t="s">
        <v>1513</v>
      </c>
      <c r="I2064" s="19" t="s">
        <v>1513</v>
      </c>
      <c r="J2064" s="19" t="s">
        <v>10468</v>
      </c>
      <c r="K2064" s="21" t="s">
        <v>5970</v>
      </c>
      <c r="L2064" s="19" t="str">
        <f t="shared" si="64"/>
        <v>A</v>
      </c>
      <c r="M2064" s="19">
        <f t="shared" si="65"/>
        <v>7</v>
      </c>
      <c r="N2064" s="20" t="s">
        <v>51</v>
      </c>
      <c r="O2064" s="1" t="s">
        <v>2521</v>
      </c>
      <c r="P2064" s="1"/>
      <c r="Q2064" s="33"/>
      <c r="R2064" s="112" t="s">
        <v>157</v>
      </c>
      <c r="S2064" s="7" t="str">
        <f>EMENTARIO[[#This Row],[NR]]&amp;" - "&amp;EMENTARIO[[#This Row],[Especificação]]</f>
        <v>1.3.3.3.06.1.1 - Transferência da Delegação dos Serviços de Telecomunicações ou do Direito de Uso de Radiofrequência - Não Proveniente da Utilização de Posições Orbitais - Principal</v>
      </c>
    </row>
    <row r="2065" spans="2:19" ht="45" x14ac:dyDescent="0.25">
      <c r="B2065" s="131"/>
      <c r="C2065" s="19" t="s">
        <v>1513</v>
      </c>
      <c r="D2065" s="19" t="s">
        <v>1514</v>
      </c>
      <c r="E2065" s="19" t="s">
        <v>1514</v>
      </c>
      <c r="F2065" s="19" t="s">
        <v>1514</v>
      </c>
      <c r="G2065" s="19" t="s">
        <v>1530</v>
      </c>
      <c r="H2065" s="19" t="s">
        <v>1513</v>
      </c>
      <c r="I2065" s="19" t="s">
        <v>1522</v>
      </c>
      <c r="J2065" s="19" t="s">
        <v>10469</v>
      </c>
      <c r="K2065" s="21" t="s">
        <v>5971</v>
      </c>
      <c r="L2065" s="19" t="str">
        <f t="shared" si="64"/>
        <v>A</v>
      </c>
      <c r="M2065" s="19">
        <f t="shared" si="65"/>
        <v>7</v>
      </c>
      <c r="N2065" s="20" t="s">
        <v>51</v>
      </c>
      <c r="O2065" s="1" t="s">
        <v>2521</v>
      </c>
      <c r="P2065" s="1"/>
      <c r="Q2065" s="33"/>
      <c r="R2065" s="112" t="s">
        <v>157</v>
      </c>
      <c r="S2065" s="7" t="str">
        <f>EMENTARIO[[#This Row],[NR]]&amp;" - "&amp;EMENTARIO[[#This Row],[Especificação]]</f>
        <v>1.3.3.3.06.1.2 - Transferência da Delegação dos Serviços de Telecomunicações ou do Direito de Uso de Radiofrequência - Não Proveniente da Utilização de Posições Orbitais - Multas e Juros de Mora</v>
      </c>
    </row>
    <row r="2066" spans="2:19" ht="45" x14ac:dyDescent="0.25">
      <c r="B2066" s="131"/>
      <c r="C2066" s="19" t="s">
        <v>1513</v>
      </c>
      <c r="D2066" s="19" t="s">
        <v>1514</v>
      </c>
      <c r="E2066" s="19" t="s">
        <v>1514</v>
      </c>
      <c r="F2066" s="19" t="s">
        <v>1514</v>
      </c>
      <c r="G2066" s="19" t="s">
        <v>1530</v>
      </c>
      <c r="H2066" s="19" t="s">
        <v>1513</v>
      </c>
      <c r="I2066" s="19" t="s">
        <v>1514</v>
      </c>
      <c r="J2066" s="19" t="s">
        <v>10470</v>
      </c>
      <c r="K2066" s="21" t="s">
        <v>5972</v>
      </c>
      <c r="L2066" s="19" t="str">
        <f t="shared" si="64"/>
        <v>A</v>
      </c>
      <c r="M2066" s="19">
        <f t="shared" si="65"/>
        <v>7</v>
      </c>
      <c r="N2066" s="20" t="s">
        <v>51</v>
      </c>
      <c r="O2066" s="1" t="s">
        <v>2521</v>
      </c>
      <c r="P2066" s="1"/>
      <c r="Q2066" s="33"/>
      <c r="R2066" s="112" t="s">
        <v>157</v>
      </c>
      <c r="S2066" s="7" t="str">
        <f>EMENTARIO[[#This Row],[NR]]&amp;" - "&amp;EMENTARIO[[#This Row],[Especificação]]</f>
        <v>1.3.3.3.06.1.3 - Transferência da Delegação dos Serviços de Telecomunicações ou do Direito de Uso de Radiofrequência - Não Proveniente da Utilização de Posições Orbitais - Dívida Ativa</v>
      </c>
    </row>
    <row r="2067" spans="2:19" ht="45" x14ac:dyDescent="0.25">
      <c r="B2067" s="131"/>
      <c r="C2067" s="19" t="s">
        <v>1513</v>
      </c>
      <c r="D2067" s="19" t="s">
        <v>1514</v>
      </c>
      <c r="E2067" s="19" t="s">
        <v>1514</v>
      </c>
      <c r="F2067" s="19" t="s">
        <v>1514</v>
      </c>
      <c r="G2067" s="19" t="s">
        <v>1530</v>
      </c>
      <c r="H2067" s="19" t="s">
        <v>1513</v>
      </c>
      <c r="I2067" s="19" t="s">
        <v>1523</v>
      </c>
      <c r="J2067" s="19" t="s">
        <v>10471</v>
      </c>
      <c r="K2067" s="21" t="s">
        <v>5973</v>
      </c>
      <c r="L2067" s="19" t="str">
        <f t="shared" si="64"/>
        <v>A</v>
      </c>
      <c r="M2067" s="19">
        <f t="shared" si="65"/>
        <v>7</v>
      </c>
      <c r="N2067" s="20" t="s">
        <v>51</v>
      </c>
      <c r="O2067" s="1" t="s">
        <v>2521</v>
      </c>
      <c r="P2067" s="1"/>
      <c r="Q2067" s="33"/>
      <c r="R2067" s="112" t="s">
        <v>157</v>
      </c>
      <c r="S2067" s="7" t="str">
        <f>EMENTARIO[[#This Row],[NR]]&amp;" - "&amp;EMENTARIO[[#This Row],[Especificação]]</f>
        <v>1.3.3.3.06.1.4 - Transferência da Delegação dos Serviços de Telecomunicações ou do Direito de Uso de Radiofrequência - Não Proveniente da Utilização de Posições Orbitais - Dívida Ativa - Multas e Juros de Mora da Dívida Ativa</v>
      </c>
    </row>
    <row r="2068" spans="2:19" ht="45" x14ac:dyDescent="0.25">
      <c r="B2068" s="128"/>
      <c r="C2068" s="19" t="s">
        <v>1513</v>
      </c>
      <c r="D2068" s="19" t="s">
        <v>1514</v>
      </c>
      <c r="E2068" s="19" t="s">
        <v>1514</v>
      </c>
      <c r="F2068" s="19" t="s">
        <v>1514</v>
      </c>
      <c r="G2068" s="19" t="s">
        <v>1530</v>
      </c>
      <c r="H2068" s="19" t="s">
        <v>1513</v>
      </c>
      <c r="I2068" s="19" t="s">
        <v>1524</v>
      </c>
      <c r="J2068" s="19" t="s">
        <v>10472</v>
      </c>
      <c r="K2068" s="21" t="s">
        <v>5974</v>
      </c>
      <c r="L2068" s="19" t="str">
        <f t="shared" si="64"/>
        <v>A</v>
      </c>
      <c r="M2068" s="19">
        <f t="shared" si="65"/>
        <v>7</v>
      </c>
      <c r="N2068" s="20" t="s">
        <v>51</v>
      </c>
      <c r="O2068" s="1" t="s">
        <v>2521</v>
      </c>
      <c r="P2068" s="1"/>
      <c r="Q2068" s="33"/>
      <c r="R2068" s="112" t="s">
        <v>157</v>
      </c>
      <c r="S2068" s="7" t="str">
        <f>EMENTARIO[[#This Row],[NR]]&amp;" - "&amp;EMENTARIO[[#This Row],[Especificação]]</f>
        <v>1.3.3.3.06.1.5 - Transferência da Delegação dos Serviços de Telecomunicações ou do Direito de Uso de Radiofrequência - Não Proveniente da Utilização de Posições Orbitais - Multas</v>
      </c>
    </row>
    <row r="2069" spans="2:19" ht="45" x14ac:dyDescent="0.25">
      <c r="B2069" s="128"/>
      <c r="C2069" s="19" t="s">
        <v>1513</v>
      </c>
      <c r="D2069" s="19" t="s">
        <v>1514</v>
      </c>
      <c r="E2069" s="19" t="s">
        <v>1514</v>
      </c>
      <c r="F2069" s="19" t="s">
        <v>1514</v>
      </c>
      <c r="G2069" s="19" t="s">
        <v>1530</v>
      </c>
      <c r="H2069" s="19" t="s">
        <v>1513</v>
      </c>
      <c r="I2069" s="19" t="s">
        <v>1518</v>
      </c>
      <c r="J2069" s="19" t="s">
        <v>10473</v>
      </c>
      <c r="K2069" s="21" t="s">
        <v>5975</v>
      </c>
      <c r="L2069" s="19" t="str">
        <f t="shared" si="64"/>
        <v>A</v>
      </c>
      <c r="M2069" s="19">
        <f t="shared" si="65"/>
        <v>7</v>
      </c>
      <c r="N2069" s="20" t="s">
        <v>51</v>
      </c>
      <c r="O2069" s="1" t="s">
        <v>2521</v>
      </c>
      <c r="P2069" s="1"/>
      <c r="Q2069" s="33"/>
      <c r="R2069" s="112" t="s">
        <v>157</v>
      </c>
      <c r="S2069" s="7" t="str">
        <f>EMENTARIO[[#This Row],[NR]]&amp;" - "&amp;EMENTARIO[[#This Row],[Especificação]]</f>
        <v>1.3.3.3.06.1.6 - Transferência da Delegação dos Serviços de Telecomunicações ou do Direito de Uso de Radiofrequência - Não Proveniente da Utilização de Posições Orbitais - Juros de Mora</v>
      </c>
    </row>
    <row r="2070" spans="2:19" ht="45" x14ac:dyDescent="0.25">
      <c r="B2070" s="128"/>
      <c r="C2070" s="19" t="s">
        <v>1513</v>
      </c>
      <c r="D2070" s="19" t="s">
        <v>1514</v>
      </c>
      <c r="E2070" s="19" t="s">
        <v>1514</v>
      </c>
      <c r="F2070" s="19" t="s">
        <v>1514</v>
      </c>
      <c r="G2070" s="19" t="s">
        <v>1530</v>
      </c>
      <c r="H2070" s="19" t="s">
        <v>1513</v>
      </c>
      <c r="I2070" s="19" t="s">
        <v>1520</v>
      </c>
      <c r="J2070" s="19" t="s">
        <v>10474</v>
      </c>
      <c r="K2070" s="21" t="s">
        <v>5976</v>
      </c>
      <c r="L2070" s="19" t="str">
        <f t="shared" si="64"/>
        <v>A</v>
      </c>
      <c r="M2070" s="19">
        <f t="shared" si="65"/>
        <v>7</v>
      </c>
      <c r="N2070" s="20" t="s">
        <v>51</v>
      </c>
      <c r="O2070" s="1" t="s">
        <v>2521</v>
      </c>
      <c r="P2070" s="1"/>
      <c r="Q2070" s="33"/>
      <c r="R2070" s="112" t="s">
        <v>157</v>
      </c>
      <c r="S2070" s="7" t="str">
        <f>EMENTARIO[[#This Row],[NR]]&amp;" - "&amp;EMENTARIO[[#This Row],[Especificação]]</f>
        <v>1.3.3.3.06.1.7 - Transferência da Delegação dos Serviços de Telecomunicações ou do Direito de Uso de Radiofrequência - Não Proveniente da Utilização de Posições Orbitais - Dívida Ativa - Multas da Dívida Ativa</v>
      </c>
    </row>
    <row r="2071" spans="2:19" ht="45" x14ac:dyDescent="0.25">
      <c r="B2071" s="128"/>
      <c r="C2071" s="19" t="s">
        <v>1513</v>
      </c>
      <c r="D2071" s="19" t="s">
        <v>1514</v>
      </c>
      <c r="E2071" s="19" t="s">
        <v>1514</v>
      </c>
      <c r="F2071" s="19" t="s">
        <v>1514</v>
      </c>
      <c r="G2071" s="19" t="s">
        <v>1530</v>
      </c>
      <c r="H2071" s="19" t="s">
        <v>1513</v>
      </c>
      <c r="I2071" s="19" t="s">
        <v>1521</v>
      </c>
      <c r="J2071" s="19" t="s">
        <v>10475</v>
      </c>
      <c r="K2071" s="21" t="s">
        <v>5977</v>
      </c>
      <c r="L2071" s="19" t="str">
        <f t="shared" si="64"/>
        <v>A</v>
      </c>
      <c r="M2071" s="19">
        <f t="shared" si="65"/>
        <v>7</v>
      </c>
      <c r="N2071" s="20" t="s">
        <v>51</v>
      </c>
      <c r="O2071" s="1" t="s">
        <v>2521</v>
      </c>
      <c r="P2071" s="1"/>
      <c r="Q2071" s="33"/>
      <c r="R2071" s="112" t="s">
        <v>157</v>
      </c>
      <c r="S2071" s="7" t="str">
        <f>EMENTARIO[[#This Row],[NR]]&amp;" - "&amp;EMENTARIO[[#This Row],[Especificação]]</f>
        <v>1.3.3.3.06.1.8 - Transferência da Delegação dos Serviços de Telecomunicações ou do Direito de Uso de Radiofrequência - Não Proveniente da Utilização de Posições Orbitais - Juros de Mora da Dívida Ativa</v>
      </c>
    </row>
    <row r="2072" spans="2:19" ht="75" x14ac:dyDescent="0.25">
      <c r="B2072" s="128"/>
      <c r="C2072" s="19" t="s">
        <v>1513</v>
      </c>
      <c r="D2072" s="19" t="s">
        <v>1514</v>
      </c>
      <c r="E2072" s="19" t="s">
        <v>1514</v>
      </c>
      <c r="F2072" s="19" t="s">
        <v>1514</v>
      </c>
      <c r="G2072" s="19" t="s">
        <v>1530</v>
      </c>
      <c r="H2072" s="19" t="s">
        <v>1522</v>
      </c>
      <c r="I2072" s="19" t="s">
        <v>1516</v>
      </c>
      <c r="J2072" s="19" t="s">
        <v>10476</v>
      </c>
      <c r="K2072" s="21" t="s">
        <v>3458</v>
      </c>
      <c r="L2072" s="19" t="str">
        <f t="shared" si="64"/>
        <v>S</v>
      </c>
      <c r="M2072" s="19">
        <f t="shared" si="65"/>
        <v>6</v>
      </c>
      <c r="N2072" s="20" t="s">
        <v>51</v>
      </c>
      <c r="O2072" s="1" t="s">
        <v>3459</v>
      </c>
      <c r="P2072" s="1"/>
      <c r="Q2072" s="33"/>
      <c r="R2072" s="112" t="s">
        <v>157</v>
      </c>
      <c r="S2072" s="7" t="str">
        <f>EMENTARIO[[#This Row],[NR]]&amp;" - "&amp;EMENTARIO[[#This Row],[Especificação]]</f>
        <v>1.3.3.3.06.2.0 - Transferência da Delegação dos Serviços de Telecomunicações ou do Direito de Uso de Radiofrequência - Proveniente da Utilização de Posições Orbitais</v>
      </c>
    </row>
    <row r="2073" spans="2:19" ht="45" x14ac:dyDescent="0.25">
      <c r="B2073" s="128"/>
      <c r="C2073" s="19" t="s">
        <v>1513</v>
      </c>
      <c r="D2073" s="19" t="s">
        <v>1514</v>
      </c>
      <c r="E2073" s="19" t="s">
        <v>1514</v>
      </c>
      <c r="F2073" s="19" t="s">
        <v>1514</v>
      </c>
      <c r="G2073" s="19" t="s">
        <v>1530</v>
      </c>
      <c r="H2073" s="19" t="s">
        <v>1522</v>
      </c>
      <c r="I2073" s="19" t="s">
        <v>1513</v>
      </c>
      <c r="J2073" s="19" t="s">
        <v>10477</v>
      </c>
      <c r="K2073" s="21" t="s">
        <v>5978</v>
      </c>
      <c r="L2073" s="19" t="str">
        <f t="shared" si="64"/>
        <v>A</v>
      </c>
      <c r="M2073" s="19">
        <f t="shared" si="65"/>
        <v>7</v>
      </c>
      <c r="N2073" s="20" t="s">
        <v>51</v>
      </c>
      <c r="O2073" s="1" t="s">
        <v>2521</v>
      </c>
      <c r="P2073" s="1"/>
      <c r="Q2073" s="33"/>
      <c r="R2073" s="112" t="s">
        <v>157</v>
      </c>
      <c r="S2073" s="7" t="str">
        <f>EMENTARIO[[#This Row],[NR]]&amp;" - "&amp;EMENTARIO[[#This Row],[Especificação]]</f>
        <v>1.3.3.3.06.2.1 - Transferência da Delegação dos Serviços de Telecomunicações ou do Direito de Uso de Radiofrequência - Proveniente da Utilização de Posições Orbitais - Principal</v>
      </c>
    </row>
    <row r="2074" spans="2:19" ht="45" x14ac:dyDescent="0.25">
      <c r="B2074" s="128"/>
      <c r="C2074" s="19" t="s">
        <v>1513</v>
      </c>
      <c r="D2074" s="19" t="s">
        <v>1514</v>
      </c>
      <c r="E2074" s="19" t="s">
        <v>1514</v>
      </c>
      <c r="F2074" s="19" t="s">
        <v>1514</v>
      </c>
      <c r="G2074" s="19" t="s">
        <v>1530</v>
      </c>
      <c r="H2074" s="19" t="s">
        <v>1522</v>
      </c>
      <c r="I2074" s="19" t="s">
        <v>1522</v>
      </c>
      <c r="J2074" s="19" t="s">
        <v>10478</v>
      </c>
      <c r="K2074" s="21" t="s">
        <v>5979</v>
      </c>
      <c r="L2074" s="19" t="str">
        <f t="shared" si="64"/>
        <v>A</v>
      </c>
      <c r="M2074" s="19">
        <f t="shared" si="65"/>
        <v>7</v>
      </c>
      <c r="N2074" s="20" t="s">
        <v>51</v>
      </c>
      <c r="O2074" s="1" t="s">
        <v>2521</v>
      </c>
      <c r="P2074" s="1"/>
      <c r="Q2074" s="33"/>
      <c r="R2074" s="112" t="s">
        <v>157</v>
      </c>
      <c r="S2074" s="7" t="str">
        <f>EMENTARIO[[#This Row],[NR]]&amp;" - "&amp;EMENTARIO[[#This Row],[Especificação]]</f>
        <v>1.3.3.3.06.2.2 - Transferência da Delegação dos Serviços de Telecomunicações ou do Direito de Uso de Radiofrequência - Proveniente da Utilização de Posições Orbitais - Multas e Juros de Mora</v>
      </c>
    </row>
    <row r="2075" spans="2:19" ht="45" x14ac:dyDescent="0.25">
      <c r="B2075" s="128"/>
      <c r="C2075" s="19" t="s">
        <v>1513</v>
      </c>
      <c r="D2075" s="19" t="s">
        <v>1514</v>
      </c>
      <c r="E2075" s="19" t="s">
        <v>1514</v>
      </c>
      <c r="F2075" s="19" t="s">
        <v>1514</v>
      </c>
      <c r="G2075" s="19" t="s">
        <v>1530</v>
      </c>
      <c r="H2075" s="19" t="s">
        <v>1522</v>
      </c>
      <c r="I2075" s="19" t="s">
        <v>1514</v>
      </c>
      <c r="J2075" s="19" t="s">
        <v>10479</v>
      </c>
      <c r="K2075" s="21" t="s">
        <v>5980</v>
      </c>
      <c r="L2075" s="19" t="str">
        <f t="shared" si="64"/>
        <v>A</v>
      </c>
      <c r="M2075" s="19">
        <f t="shared" si="65"/>
        <v>7</v>
      </c>
      <c r="N2075" s="20" t="s">
        <v>51</v>
      </c>
      <c r="O2075" s="1" t="s">
        <v>2521</v>
      </c>
      <c r="P2075" s="1"/>
      <c r="Q2075" s="33"/>
      <c r="R2075" s="112" t="s">
        <v>157</v>
      </c>
      <c r="S2075" s="7" t="str">
        <f>EMENTARIO[[#This Row],[NR]]&amp;" - "&amp;EMENTARIO[[#This Row],[Especificação]]</f>
        <v>1.3.3.3.06.2.3 - Transferência da Delegação dos Serviços de Telecomunicações ou do Direito de Uso de Radiofrequência - Proveniente da Utilização de Posições Orbitais - Dívida Ativa</v>
      </c>
    </row>
    <row r="2076" spans="2:19" ht="45" x14ac:dyDescent="0.25">
      <c r="B2076" s="128"/>
      <c r="C2076" s="19" t="s">
        <v>1513</v>
      </c>
      <c r="D2076" s="19" t="s">
        <v>1514</v>
      </c>
      <c r="E2076" s="19" t="s">
        <v>1514</v>
      </c>
      <c r="F2076" s="19" t="s">
        <v>1514</v>
      </c>
      <c r="G2076" s="19" t="s">
        <v>1530</v>
      </c>
      <c r="H2076" s="19" t="s">
        <v>1522</v>
      </c>
      <c r="I2076" s="19" t="s">
        <v>1523</v>
      </c>
      <c r="J2076" s="19" t="s">
        <v>10480</v>
      </c>
      <c r="K2076" s="21" t="s">
        <v>5981</v>
      </c>
      <c r="L2076" s="19" t="str">
        <f t="shared" si="64"/>
        <v>A</v>
      </c>
      <c r="M2076" s="19">
        <f t="shared" si="65"/>
        <v>7</v>
      </c>
      <c r="N2076" s="20" t="s">
        <v>51</v>
      </c>
      <c r="O2076" s="1" t="s">
        <v>2521</v>
      </c>
      <c r="P2076" s="1"/>
      <c r="Q2076" s="33"/>
      <c r="R2076" s="112" t="s">
        <v>157</v>
      </c>
      <c r="S2076" s="7" t="str">
        <f>EMENTARIO[[#This Row],[NR]]&amp;" - "&amp;EMENTARIO[[#This Row],[Especificação]]</f>
        <v>1.3.3.3.06.2.4 - Transferência da Delegação dos Serviços de Telecomunicações ou do Direito de Uso de Radiofrequência - Proveniente da Utilização de Posições Orbitais - Dívida Ativa - Multas e Juros de Mora da Dívida Ativa</v>
      </c>
    </row>
    <row r="2077" spans="2:19" ht="45" x14ac:dyDescent="0.25">
      <c r="B2077" s="128"/>
      <c r="C2077" s="19" t="s">
        <v>1513</v>
      </c>
      <c r="D2077" s="19" t="s">
        <v>1514</v>
      </c>
      <c r="E2077" s="19" t="s">
        <v>1514</v>
      </c>
      <c r="F2077" s="19" t="s">
        <v>1514</v>
      </c>
      <c r="G2077" s="19" t="s">
        <v>1530</v>
      </c>
      <c r="H2077" s="19" t="s">
        <v>1522</v>
      </c>
      <c r="I2077" s="19" t="s">
        <v>1524</v>
      </c>
      <c r="J2077" s="19" t="s">
        <v>10481</v>
      </c>
      <c r="K2077" s="21" t="s">
        <v>5982</v>
      </c>
      <c r="L2077" s="19" t="str">
        <f t="shared" si="64"/>
        <v>A</v>
      </c>
      <c r="M2077" s="19">
        <f t="shared" si="65"/>
        <v>7</v>
      </c>
      <c r="N2077" s="20" t="s">
        <v>51</v>
      </c>
      <c r="O2077" s="1" t="s">
        <v>2521</v>
      </c>
      <c r="P2077" s="1"/>
      <c r="Q2077" s="33"/>
      <c r="R2077" s="112" t="s">
        <v>157</v>
      </c>
      <c r="S2077" s="7" t="str">
        <f>EMENTARIO[[#This Row],[NR]]&amp;" - "&amp;EMENTARIO[[#This Row],[Especificação]]</f>
        <v>1.3.3.3.06.2.5 - Transferência da Delegação dos Serviços de Telecomunicações ou do Direito de Uso de Radiofrequência - Proveniente da Utilização de Posições Orbitais - Multas</v>
      </c>
    </row>
    <row r="2078" spans="2:19" ht="45" x14ac:dyDescent="0.25">
      <c r="B2078" s="128"/>
      <c r="C2078" s="19" t="s">
        <v>1513</v>
      </c>
      <c r="D2078" s="19" t="s">
        <v>1514</v>
      </c>
      <c r="E2078" s="19" t="s">
        <v>1514</v>
      </c>
      <c r="F2078" s="19" t="s">
        <v>1514</v>
      </c>
      <c r="G2078" s="19" t="s">
        <v>1530</v>
      </c>
      <c r="H2078" s="19" t="s">
        <v>1522</v>
      </c>
      <c r="I2078" s="19" t="s">
        <v>1518</v>
      </c>
      <c r="J2078" s="19" t="s">
        <v>10482</v>
      </c>
      <c r="K2078" s="21" t="s">
        <v>5983</v>
      </c>
      <c r="L2078" s="19" t="str">
        <f t="shared" si="64"/>
        <v>A</v>
      </c>
      <c r="M2078" s="19">
        <f t="shared" si="65"/>
        <v>7</v>
      </c>
      <c r="N2078" s="20" t="s">
        <v>51</v>
      </c>
      <c r="O2078" s="1" t="s">
        <v>2521</v>
      </c>
      <c r="P2078" s="1"/>
      <c r="Q2078" s="33"/>
      <c r="R2078" s="112" t="s">
        <v>157</v>
      </c>
      <c r="S2078" s="7" t="str">
        <f>EMENTARIO[[#This Row],[NR]]&amp;" - "&amp;EMENTARIO[[#This Row],[Especificação]]</f>
        <v>1.3.3.3.06.2.6 - Transferência da Delegação dos Serviços de Telecomunicações ou do Direito de Uso de Radiofrequência - Proveniente da Utilização de Posições Orbitais - Juros de Mora</v>
      </c>
    </row>
    <row r="2079" spans="2:19" ht="45" x14ac:dyDescent="0.25">
      <c r="B2079" s="128"/>
      <c r="C2079" s="19" t="s">
        <v>1513</v>
      </c>
      <c r="D2079" s="19" t="s">
        <v>1514</v>
      </c>
      <c r="E2079" s="19" t="s">
        <v>1514</v>
      </c>
      <c r="F2079" s="19" t="s">
        <v>1514</v>
      </c>
      <c r="G2079" s="19" t="s">
        <v>1530</v>
      </c>
      <c r="H2079" s="19" t="s">
        <v>1522</v>
      </c>
      <c r="I2079" s="19" t="s">
        <v>1520</v>
      </c>
      <c r="J2079" s="19" t="s">
        <v>10483</v>
      </c>
      <c r="K2079" s="21" t="s">
        <v>5984</v>
      </c>
      <c r="L2079" s="19" t="str">
        <f t="shared" si="64"/>
        <v>A</v>
      </c>
      <c r="M2079" s="19">
        <f t="shared" si="65"/>
        <v>7</v>
      </c>
      <c r="N2079" s="20" t="s">
        <v>51</v>
      </c>
      <c r="O2079" s="1" t="s">
        <v>2521</v>
      </c>
      <c r="P2079" s="1"/>
      <c r="Q2079" s="33"/>
      <c r="R2079" s="112" t="s">
        <v>157</v>
      </c>
      <c r="S2079" s="7" t="str">
        <f>EMENTARIO[[#This Row],[NR]]&amp;" - "&amp;EMENTARIO[[#This Row],[Especificação]]</f>
        <v>1.3.3.3.06.2.7 - Transferência da Delegação dos Serviços de Telecomunicações ou do Direito de Uso de Radiofrequência - Proveniente da Utilização de Posições Orbitais - Dívida Ativa - Multas da Dívida Ativa</v>
      </c>
    </row>
    <row r="2080" spans="2:19" ht="45" x14ac:dyDescent="0.25">
      <c r="B2080" s="128"/>
      <c r="C2080" s="19" t="s">
        <v>1513</v>
      </c>
      <c r="D2080" s="19" t="s">
        <v>1514</v>
      </c>
      <c r="E2080" s="19" t="s">
        <v>1514</v>
      </c>
      <c r="F2080" s="19" t="s">
        <v>1514</v>
      </c>
      <c r="G2080" s="19" t="s">
        <v>1530</v>
      </c>
      <c r="H2080" s="19" t="s">
        <v>1522</v>
      </c>
      <c r="I2080" s="19" t="s">
        <v>1521</v>
      </c>
      <c r="J2080" s="19" t="s">
        <v>10484</v>
      </c>
      <c r="K2080" s="21" t="s">
        <v>5985</v>
      </c>
      <c r="L2080" s="19" t="str">
        <f t="shared" si="64"/>
        <v>A</v>
      </c>
      <c r="M2080" s="19">
        <f t="shared" si="65"/>
        <v>7</v>
      </c>
      <c r="N2080" s="20" t="s">
        <v>51</v>
      </c>
      <c r="O2080" s="1" t="s">
        <v>2521</v>
      </c>
      <c r="P2080" s="1"/>
      <c r="Q2080" s="33"/>
      <c r="R2080" s="112" t="s">
        <v>157</v>
      </c>
      <c r="S2080" s="7" t="str">
        <f>EMENTARIO[[#This Row],[NR]]&amp;" - "&amp;EMENTARIO[[#This Row],[Especificação]]</f>
        <v>1.3.3.3.06.2.8 - Transferência da Delegação dos Serviços de Telecomunicações ou do Direito de Uso de Radiofrequência - Proveniente da Utilização de Posições Orbitais - Juros de Mora da Dívida Ativa</v>
      </c>
    </row>
    <row r="2081" spans="2:19" x14ac:dyDescent="0.25">
      <c r="B2081" s="128"/>
      <c r="C2081" s="19" t="s">
        <v>1513</v>
      </c>
      <c r="D2081" s="19" t="s">
        <v>1514</v>
      </c>
      <c r="E2081" s="19" t="s">
        <v>1514</v>
      </c>
      <c r="F2081" s="19" t="s">
        <v>1514</v>
      </c>
      <c r="G2081" s="19" t="s">
        <v>1531</v>
      </c>
      <c r="H2081" s="19" t="s">
        <v>1516</v>
      </c>
      <c r="I2081" s="19" t="s">
        <v>1516</v>
      </c>
      <c r="J2081" s="19" t="s">
        <v>10485</v>
      </c>
      <c r="K2081" s="21" t="s">
        <v>2770</v>
      </c>
      <c r="L2081" s="19" t="str">
        <f t="shared" si="64"/>
        <v>S</v>
      </c>
      <c r="M2081" s="19">
        <f t="shared" si="65"/>
        <v>5</v>
      </c>
      <c r="N2081" s="20" t="s">
        <v>51</v>
      </c>
      <c r="O2081" s="1" t="s">
        <v>2771</v>
      </c>
      <c r="P2081" s="1"/>
      <c r="Q2081" s="33"/>
      <c r="R2081" s="112" t="s">
        <v>157</v>
      </c>
      <c r="S2081" s="7" t="str">
        <f>EMENTARIO[[#This Row],[NR]]&amp;" - "&amp;EMENTARIO[[#This Row],[Especificação]]</f>
        <v>1.3.3.3.07.0.0 - Concessão de Licenças e Autorizações da Agência Espacial Brasileira</v>
      </c>
    </row>
    <row r="2082" spans="2:19" ht="30" x14ac:dyDescent="0.25">
      <c r="B2082" s="128"/>
      <c r="C2082" s="19" t="s">
        <v>1513</v>
      </c>
      <c r="D2082" s="19" t="s">
        <v>1514</v>
      </c>
      <c r="E2082" s="19" t="s">
        <v>1514</v>
      </c>
      <c r="F2082" s="19" t="s">
        <v>1514</v>
      </c>
      <c r="G2082" s="19" t="s">
        <v>1531</v>
      </c>
      <c r="H2082" s="19" t="s">
        <v>1516</v>
      </c>
      <c r="I2082" s="19" t="s">
        <v>1513</v>
      </c>
      <c r="J2082" s="19" t="s">
        <v>10486</v>
      </c>
      <c r="K2082" s="21" t="s">
        <v>5986</v>
      </c>
      <c r="L2082" s="19" t="str">
        <f t="shared" si="64"/>
        <v>A</v>
      </c>
      <c r="M2082" s="19">
        <f t="shared" si="65"/>
        <v>7</v>
      </c>
      <c r="N2082" s="20" t="s">
        <v>51</v>
      </c>
      <c r="O2082" s="1" t="s">
        <v>2521</v>
      </c>
      <c r="P2082" s="1"/>
      <c r="Q2082" s="33"/>
      <c r="R2082" s="112" t="s">
        <v>157</v>
      </c>
      <c r="S2082" s="7" t="str">
        <f>EMENTARIO[[#This Row],[NR]]&amp;" - "&amp;EMENTARIO[[#This Row],[Especificação]]</f>
        <v>1.3.3.3.07.0.1 - Concessão de Licenças e Autorizações da Agência Espacial Brasileira - Principal</v>
      </c>
    </row>
    <row r="2083" spans="2:19" ht="30" x14ac:dyDescent="0.25">
      <c r="B2083" s="128"/>
      <c r="C2083" s="19" t="s">
        <v>1513</v>
      </c>
      <c r="D2083" s="19" t="s">
        <v>1514</v>
      </c>
      <c r="E2083" s="19" t="s">
        <v>1514</v>
      </c>
      <c r="F2083" s="19" t="s">
        <v>1514</v>
      </c>
      <c r="G2083" s="19" t="s">
        <v>1531</v>
      </c>
      <c r="H2083" s="19" t="s">
        <v>1516</v>
      </c>
      <c r="I2083" s="19" t="s">
        <v>1522</v>
      </c>
      <c r="J2083" s="19" t="s">
        <v>10487</v>
      </c>
      <c r="K2083" s="21" t="s">
        <v>5987</v>
      </c>
      <c r="L2083" s="19" t="str">
        <f t="shared" si="64"/>
        <v>A</v>
      </c>
      <c r="M2083" s="19">
        <f t="shared" si="65"/>
        <v>7</v>
      </c>
      <c r="N2083" s="20" t="s">
        <v>51</v>
      </c>
      <c r="O2083" s="1" t="s">
        <v>2521</v>
      </c>
      <c r="P2083" s="1"/>
      <c r="Q2083" s="33"/>
      <c r="R2083" s="112" t="s">
        <v>157</v>
      </c>
      <c r="S2083" s="7" t="str">
        <f>EMENTARIO[[#This Row],[NR]]&amp;" - "&amp;EMENTARIO[[#This Row],[Especificação]]</f>
        <v>1.3.3.3.07.0.2 - Concessão de Licenças e Autorizações da Agência Espacial Brasileira - Multas e Juros de Mora</v>
      </c>
    </row>
    <row r="2084" spans="2:19" ht="30" x14ac:dyDescent="0.25">
      <c r="B2084" s="128"/>
      <c r="C2084" s="19" t="s">
        <v>1513</v>
      </c>
      <c r="D2084" s="19" t="s">
        <v>1514</v>
      </c>
      <c r="E2084" s="19" t="s">
        <v>1514</v>
      </c>
      <c r="F2084" s="19" t="s">
        <v>1514</v>
      </c>
      <c r="G2084" s="19" t="s">
        <v>1531</v>
      </c>
      <c r="H2084" s="19" t="s">
        <v>1516</v>
      </c>
      <c r="I2084" s="19" t="s">
        <v>1514</v>
      </c>
      <c r="J2084" s="19" t="s">
        <v>10488</v>
      </c>
      <c r="K2084" s="21" t="s">
        <v>5988</v>
      </c>
      <c r="L2084" s="19" t="str">
        <f t="shared" si="64"/>
        <v>A</v>
      </c>
      <c r="M2084" s="19">
        <f t="shared" si="65"/>
        <v>7</v>
      </c>
      <c r="N2084" s="20" t="s">
        <v>45</v>
      </c>
      <c r="O2084" s="1" t="s">
        <v>2521</v>
      </c>
      <c r="P2084" s="1"/>
      <c r="Q2084" s="33"/>
      <c r="R2084" s="112" t="s">
        <v>157</v>
      </c>
      <c r="S2084" s="7" t="str">
        <f>EMENTARIO[[#This Row],[NR]]&amp;" - "&amp;EMENTARIO[[#This Row],[Especificação]]</f>
        <v>1.3.3.3.07.0.3 - Concessão de Licenças e Autorizações da Agência Espacial Brasileira - Dívida Ativa</v>
      </c>
    </row>
    <row r="2085" spans="2:19" ht="30" x14ac:dyDescent="0.25">
      <c r="B2085" s="128"/>
      <c r="C2085" s="19" t="s">
        <v>1513</v>
      </c>
      <c r="D2085" s="19" t="s">
        <v>1514</v>
      </c>
      <c r="E2085" s="19" t="s">
        <v>1514</v>
      </c>
      <c r="F2085" s="19" t="s">
        <v>1514</v>
      </c>
      <c r="G2085" s="19" t="s">
        <v>1531</v>
      </c>
      <c r="H2085" s="19" t="s">
        <v>1516</v>
      </c>
      <c r="I2085" s="19" t="s">
        <v>1523</v>
      </c>
      <c r="J2085" s="19" t="s">
        <v>10489</v>
      </c>
      <c r="K2085" s="21" t="s">
        <v>5989</v>
      </c>
      <c r="L2085" s="19" t="str">
        <f t="shared" si="64"/>
        <v>A</v>
      </c>
      <c r="M2085" s="19">
        <f t="shared" si="65"/>
        <v>7</v>
      </c>
      <c r="N2085" s="20" t="s">
        <v>45</v>
      </c>
      <c r="O2085" s="1" t="s">
        <v>2521</v>
      </c>
      <c r="P2085" s="1" t="s">
        <v>4421</v>
      </c>
      <c r="Q2085" s="33"/>
      <c r="R2085" s="112">
        <v>45126</v>
      </c>
      <c r="S2085" s="7" t="str">
        <f>EMENTARIO[[#This Row],[NR]]&amp;" - "&amp;EMENTARIO[[#This Row],[Especificação]]</f>
        <v>1.3.3.3.07.0.4 - Concessão de Licenças e Autorizações da Agência Espacial Brasileira - Dívida Ativa - Multas e Juros de Mora da Dívida Ativa</v>
      </c>
    </row>
    <row r="2086" spans="2:19" ht="30" x14ac:dyDescent="0.25">
      <c r="B2086" s="128"/>
      <c r="C2086" s="19" t="s">
        <v>1513</v>
      </c>
      <c r="D2086" s="19" t="s">
        <v>1514</v>
      </c>
      <c r="E2086" s="19" t="s">
        <v>1514</v>
      </c>
      <c r="F2086" s="19" t="s">
        <v>1514</v>
      </c>
      <c r="G2086" s="19" t="s">
        <v>1531</v>
      </c>
      <c r="H2086" s="19" t="s">
        <v>1516</v>
      </c>
      <c r="I2086" s="19" t="s">
        <v>1524</v>
      </c>
      <c r="J2086" s="19" t="s">
        <v>10490</v>
      </c>
      <c r="K2086" s="21" t="s">
        <v>5990</v>
      </c>
      <c r="L2086" s="19" t="str">
        <f t="shared" si="64"/>
        <v>A</v>
      </c>
      <c r="M2086" s="19">
        <f t="shared" si="65"/>
        <v>7</v>
      </c>
      <c r="N2086" s="20" t="s">
        <v>45</v>
      </c>
      <c r="O2086" s="1" t="s">
        <v>2521</v>
      </c>
      <c r="P2086" s="1" t="s">
        <v>4421</v>
      </c>
      <c r="Q2086" s="33"/>
      <c r="R2086" s="112">
        <v>45126</v>
      </c>
      <c r="S2086" s="7" t="str">
        <f>EMENTARIO[[#This Row],[NR]]&amp;" - "&amp;EMENTARIO[[#This Row],[Especificação]]</f>
        <v>1.3.3.3.07.0.5 - Concessão de Licenças e Autorizações da Agência Espacial Brasileira - Multas</v>
      </c>
    </row>
    <row r="2087" spans="2:19" ht="30" x14ac:dyDescent="0.25">
      <c r="B2087" s="128"/>
      <c r="C2087" s="19" t="s">
        <v>1513</v>
      </c>
      <c r="D2087" s="19" t="s">
        <v>1514</v>
      </c>
      <c r="E2087" s="19" t="s">
        <v>1514</v>
      </c>
      <c r="F2087" s="19" t="s">
        <v>1514</v>
      </c>
      <c r="G2087" s="19" t="s">
        <v>1531</v>
      </c>
      <c r="H2087" s="19" t="s">
        <v>1516</v>
      </c>
      <c r="I2087" s="19" t="s">
        <v>1518</v>
      </c>
      <c r="J2087" s="19" t="s">
        <v>10491</v>
      </c>
      <c r="K2087" s="21" t="s">
        <v>5991</v>
      </c>
      <c r="L2087" s="19" t="str">
        <f t="shared" si="64"/>
        <v>A</v>
      </c>
      <c r="M2087" s="19">
        <f t="shared" si="65"/>
        <v>7</v>
      </c>
      <c r="N2087" s="20" t="s">
        <v>45</v>
      </c>
      <c r="O2087" s="1" t="s">
        <v>2521</v>
      </c>
      <c r="P2087" s="1"/>
      <c r="Q2087" s="33"/>
      <c r="R2087" s="112">
        <v>45126</v>
      </c>
      <c r="S2087" s="7" t="str">
        <f>EMENTARIO[[#This Row],[NR]]&amp;" - "&amp;EMENTARIO[[#This Row],[Especificação]]</f>
        <v>1.3.3.3.07.0.6 - Concessão de Licenças e Autorizações da Agência Espacial Brasileira - Juros de Mora</v>
      </c>
    </row>
    <row r="2088" spans="2:19" ht="30" x14ac:dyDescent="0.25">
      <c r="B2088" s="128"/>
      <c r="C2088" s="19" t="s">
        <v>1513</v>
      </c>
      <c r="D2088" s="19" t="s">
        <v>1514</v>
      </c>
      <c r="E2088" s="19" t="s">
        <v>1514</v>
      </c>
      <c r="F2088" s="19" t="s">
        <v>1514</v>
      </c>
      <c r="G2088" s="19" t="s">
        <v>1531</v>
      </c>
      <c r="H2088" s="19" t="s">
        <v>1516</v>
      </c>
      <c r="I2088" s="19" t="s">
        <v>1520</v>
      </c>
      <c r="J2088" s="19" t="s">
        <v>10492</v>
      </c>
      <c r="K2088" s="21" t="s">
        <v>5992</v>
      </c>
      <c r="L2088" s="19" t="str">
        <f t="shared" si="64"/>
        <v>A</v>
      </c>
      <c r="M2088" s="19">
        <f t="shared" si="65"/>
        <v>7</v>
      </c>
      <c r="N2088" s="20" t="s">
        <v>45</v>
      </c>
      <c r="O2088" s="1" t="s">
        <v>2521</v>
      </c>
      <c r="P2088" s="1"/>
      <c r="Q2088" s="33"/>
      <c r="R2088" s="112">
        <v>45126</v>
      </c>
      <c r="S2088" s="7" t="str">
        <f>EMENTARIO[[#This Row],[NR]]&amp;" - "&amp;EMENTARIO[[#This Row],[Especificação]]</f>
        <v>1.3.3.3.07.0.7 - Concessão de Licenças e Autorizações da Agência Espacial Brasileira - Dívida Ativa - Multas da Dívida Ativa</v>
      </c>
    </row>
    <row r="2089" spans="2:19" ht="30" x14ac:dyDescent="0.25">
      <c r="B2089" s="128"/>
      <c r="C2089" s="19" t="s">
        <v>1513</v>
      </c>
      <c r="D2089" s="19" t="s">
        <v>1514</v>
      </c>
      <c r="E2089" s="19" t="s">
        <v>1514</v>
      </c>
      <c r="F2089" s="19" t="s">
        <v>1514</v>
      </c>
      <c r="G2089" s="19" t="s">
        <v>1531</v>
      </c>
      <c r="H2089" s="19" t="s">
        <v>1516</v>
      </c>
      <c r="I2089" s="19" t="s">
        <v>1521</v>
      </c>
      <c r="J2089" s="19" t="s">
        <v>10493</v>
      </c>
      <c r="K2089" s="21" t="s">
        <v>5993</v>
      </c>
      <c r="L2089" s="19" t="str">
        <f t="shared" si="64"/>
        <v>A</v>
      </c>
      <c r="M2089" s="19">
        <f t="shared" si="65"/>
        <v>7</v>
      </c>
      <c r="N2089" s="20" t="s">
        <v>45</v>
      </c>
      <c r="O2089" s="1" t="s">
        <v>2521</v>
      </c>
      <c r="P2089" s="1"/>
      <c r="Q2089" s="33"/>
      <c r="R2089" s="112">
        <v>45126</v>
      </c>
      <c r="S2089" s="7" t="str">
        <f>EMENTARIO[[#This Row],[NR]]&amp;" - "&amp;EMENTARIO[[#This Row],[Especificação]]</f>
        <v>1.3.3.3.07.0.8 - Concessão de Licenças e Autorizações da Agência Espacial Brasileira - Juros de Mora da Dívida Ativa</v>
      </c>
    </row>
    <row r="2090" spans="2:19" ht="30" x14ac:dyDescent="0.25">
      <c r="B2090" s="128"/>
      <c r="C2090" s="19" t="s">
        <v>1513</v>
      </c>
      <c r="D2090" s="19" t="s">
        <v>1514</v>
      </c>
      <c r="E2090" s="19" t="s">
        <v>1514</v>
      </c>
      <c r="F2090" s="19" t="s">
        <v>1514</v>
      </c>
      <c r="G2090" s="19" t="s">
        <v>1529</v>
      </c>
      <c r="H2090" s="19" t="s">
        <v>1516</v>
      </c>
      <c r="I2090" s="19" t="s">
        <v>1516</v>
      </c>
      <c r="J2090" s="19" t="s">
        <v>10494</v>
      </c>
      <c r="K2090" s="21" t="s">
        <v>2772</v>
      </c>
      <c r="L2090" s="19" t="str">
        <f t="shared" si="64"/>
        <v>S</v>
      </c>
      <c r="M2090" s="19">
        <f t="shared" si="65"/>
        <v>5</v>
      </c>
      <c r="N2090" s="20" t="s">
        <v>45</v>
      </c>
      <c r="O2090" s="1" t="s">
        <v>3460</v>
      </c>
      <c r="P2090" s="1"/>
      <c r="Q2090" s="33"/>
      <c r="R2090" s="112">
        <v>45126</v>
      </c>
      <c r="S2090" s="7" t="str">
        <f>EMENTARIO[[#This Row],[NR]]&amp;" - "&amp;EMENTARIO[[#This Row],[Especificação]]</f>
        <v>1.3.3.3.99.0.0 - Outras Delegações dos Serviços de Telecomunicação</v>
      </c>
    </row>
    <row r="2091" spans="2:19" ht="45" x14ac:dyDescent="0.25">
      <c r="B2091" s="128"/>
      <c r="C2091" s="19" t="s">
        <v>1513</v>
      </c>
      <c r="D2091" s="19" t="s">
        <v>1514</v>
      </c>
      <c r="E2091" s="19" t="s">
        <v>1514</v>
      </c>
      <c r="F2091" s="19" t="s">
        <v>1514</v>
      </c>
      <c r="G2091" s="19" t="s">
        <v>1529</v>
      </c>
      <c r="H2091" s="19" t="s">
        <v>1513</v>
      </c>
      <c r="I2091" s="19" t="s">
        <v>1516</v>
      </c>
      <c r="J2091" s="19" t="s">
        <v>10495</v>
      </c>
      <c r="K2091" s="21" t="s">
        <v>2774</v>
      </c>
      <c r="L2091" s="19" t="str">
        <f t="shared" si="64"/>
        <v>S</v>
      </c>
      <c r="M2091" s="19">
        <f t="shared" si="65"/>
        <v>6</v>
      </c>
      <c r="N2091" s="20" t="s">
        <v>45</v>
      </c>
      <c r="O2091" s="1" t="s">
        <v>3461</v>
      </c>
      <c r="P2091" s="1"/>
      <c r="Q2091" s="33"/>
      <c r="R2091" s="112">
        <v>45126</v>
      </c>
      <c r="S2091" s="7" t="str">
        <f>EMENTARIO[[#This Row],[NR]]&amp;" - "&amp;EMENTARIO[[#This Row],[Especificação]]</f>
        <v>1.3.3.3.99.1.0 - Outras Delegações dos Serviços de Telecomunicação - Não Proveniente da Utilização de Posições Orbitais</v>
      </c>
    </row>
    <row r="2092" spans="2:19" ht="30" x14ac:dyDescent="0.25">
      <c r="B2092" s="128"/>
      <c r="C2092" s="19" t="s">
        <v>1513</v>
      </c>
      <c r="D2092" s="19" t="s">
        <v>1514</v>
      </c>
      <c r="E2092" s="19" t="s">
        <v>1514</v>
      </c>
      <c r="F2092" s="19" t="s">
        <v>1514</v>
      </c>
      <c r="G2092" s="19" t="s">
        <v>1529</v>
      </c>
      <c r="H2092" s="19" t="s">
        <v>1513</v>
      </c>
      <c r="I2092" s="19" t="s">
        <v>1513</v>
      </c>
      <c r="J2092" s="19" t="s">
        <v>10496</v>
      </c>
      <c r="K2092" s="21" t="s">
        <v>5994</v>
      </c>
      <c r="L2092" s="19" t="str">
        <f t="shared" si="64"/>
        <v>A</v>
      </c>
      <c r="M2092" s="19">
        <f t="shared" si="65"/>
        <v>7</v>
      </c>
      <c r="N2092" s="20" t="s">
        <v>45</v>
      </c>
      <c r="O2092" s="1" t="s">
        <v>2521</v>
      </c>
      <c r="P2092" s="1"/>
      <c r="Q2092" s="33"/>
      <c r="R2092" s="112">
        <v>45126</v>
      </c>
      <c r="S2092" s="7" t="str">
        <f>EMENTARIO[[#This Row],[NR]]&amp;" - "&amp;EMENTARIO[[#This Row],[Especificação]]</f>
        <v>1.3.3.3.99.1.1 - Outras Delegações dos Serviços de Telecomunicação - Não Proveniente da Utilização de Posições Orbitais - Principal</v>
      </c>
    </row>
    <row r="2093" spans="2:19" ht="30" x14ac:dyDescent="0.25">
      <c r="B2093" s="128"/>
      <c r="C2093" s="19" t="s">
        <v>1513</v>
      </c>
      <c r="D2093" s="19" t="s">
        <v>1514</v>
      </c>
      <c r="E2093" s="19" t="s">
        <v>1514</v>
      </c>
      <c r="F2093" s="19" t="s">
        <v>1514</v>
      </c>
      <c r="G2093" s="19" t="s">
        <v>1529</v>
      </c>
      <c r="H2093" s="19" t="s">
        <v>1513</v>
      </c>
      <c r="I2093" s="19" t="s">
        <v>1522</v>
      </c>
      <c r="J2093" s="19" t="s">
        <v>10497</v>
      </c>
      <c r="K2093" s="21" t="s">
        <v>5995</v>
      </c>
      <c r="L2093" s="19" t="str">
        <f t="shared" si="64"/>
        <v>A</v>
      </c>
      <c r="M2093" s="19">
        <f t="shared" si="65"/>
        <v>7</v>
      </c>
      <c r="N2093" s="20" t="s">
        <v>45</v>
      </c>
      <c r="O2093" s="1" t="s">
        <v>2521</v>
      </c>
      <c r="P2093" s="1"/>
      <c r="Q2093" s="33"/>
      <c r="R2093" s="112">
        <v>45126</v>
      </c>
      <c r="S2093" s="7" t="str">
        <f>EMENTARIO[[#This Row],[NR]]&amp;" - "&amp;EMENTARIO[[#This Row],[Especificação]]</f>
        <v>1.3.3.3.99.1.2 - Outras Delegações dos Serviços de Telecomunicação - Não Proveniente da Utilização de Posições Orbitais - Multas e Juros de Mora</v>
      </c>
    </row>
    <row r="2094" spans="2:19" ht="30" x14ac:dyDescent="0.25">
      <c r="B2094" s="128"/>
      <c r="C2094" s="19" t="s">
        <v>1513</v>
      </c>
      <c r="D2094" s="19" t="s">
        <v>1514</v>
      </c>
      <c r="E2094" s="19" t="s">
        <v>1514</v>
      </c>
      <c r="F2094" s="19" t="s">
        <v>1514</v>
      </c>
      <c r="G2094" s="19" t="s">
        <v>1529</v>
      </c>
      <c r="H2094" s="19" t="s">
        <v>1513</v>
      </c>
      <c r="I2094" s="19" t="s">
        <v>1514</v>
      </c>
      <c r="J2094" s="19" t="s">
        <v>10498</v>
      </c>
      <c r="K2094" s="21" t="s">
        <v>5996</v>
      </c>
      <c r="L2094" s="19" t="str">
        <f t="shared" si="64"/>
        <v>A</v>
      </c>
      <c r="M2094" s="19">
        <f t="shared" si="65"/>
        <v>7</v>
      </c>
      <c r="N2094" s="20" t="s">
        <v>45</v>
      </c>
      <c r="O2094" s="1" t="s">
        <v>2521</v>
      </c>
      <c r="P2094" s="1"/>
      <c r="Q2094" s="33"/>
      <c r="R2094" s="112">
        <v>45126</v>
      </c>
      <c r="S2094" s="7" t="str">
        <f>EMENTARIO[[#This Row],[NR]]&amp;" - "&amp;EMENTARIO[[#This Row],[Especificação]]</f>
        <v>1.3.3.3.99.1.3 - Outras Delegações dos Serviços de Telecomunicação - Não Proveniente da Utilização de Posições Orbitais - Dívida Ativa</v>
      </c>
    </row>
    <row r="2095" spans="2:19" ht="45" x14ac:dyDescent="0.25">
      <c r="B2095" s="128"/>
      <c r="C2095" s="19" t="s">
        <v>1513</v>
      </c>
      <c r="D2095" s="19" t="s">
        <v>1514</v>
      </c>
      <c r="E2095" s="19" t="s">
        <v>1514</v>
      </c>
      <c r="F2095" s="19" t="s">
        <v>1514</v>
      </c>
      <c r="G2095" s="19" t="s">
        <v>1529</v>
      </c>
      <c r="H2095" s="19" t="s">
        <v>1513</v>
      </c>
      <c r="I2095" s="19" t="s">
        <v>1523</v>
      </c>
      <c r="J2095" s="19" t="s">
        <v>10499</v>
      </c>
      <c r="K2095" s="21" t="s">
        <v>5997</v>
      </c>
      <c r="L2095" s="19" t="str">
        <f t="shared" si="64"/>
        <v>A</v>
      </c>
      <c r="M2095" s="19">
        <f t="shared" si="65"/>
        <v>7</v>
      </c>
      <c r="N2095" s="20" t="s">
        <v>45</v>
      </c>
      <c r="O2095" s="1" t="s">
        <v>2521</v>
      </c>
      <c r="P2095" s="1" t="s">
        <v>4421</v>
      </c>
      <c r="Q2095" s="33"/>
      <c r="R2095" s="112">
        <v>45126</v>
      </c>
      <c r="S2095" s="7" t="str">
        <f>EMENTARIO[[#This Row],[NR]]&amp;" - "&amp;EMENTARIO[[#This Row],[Especificação]]</f>
        <v>1.3.3.3.99.1.4 - Outras Delegações dos Serviços de Telecomunicação - Não Proveniente da Utilização de Posições Orbitais - Dívida Ativa - Multas e Juros de Mora da Dívida Ativa</v>
      </c>
    </row>
    <row r="2096" spans="2:19" ht="30" x14ac:dyDescent="0.25">
      <c r="B2096" s="128"/>
      <c r="C2096" s="19" t="s">
        <v>1513</v>
      </c>
      <c r="D2096" s="19" t="s">
        <v>1514</v>
      </c>
      <c r="E2096" s="19" t="s">
        <v>1514</v>
      </c>
      <c r="F2096" s="19" t="s">
        <v>1514</v>
      </c>
      <c r="G2096" s="19" t="s">
        <v>1529</v>
      </c>
      <c r="H2096" s="19" t="s">
        <v>1513</v>
      </c>
      <c r="I2096" s="19" t="s">
        <v>1524</v>
      </c>
      <c r="J2096" s="19" t="s">
        <v>10500</v>
      </c>
      <c r="K2096" s="21" t="s">
        <v>5998</v>
      </c>
      <c r="L2096" s="19" t="str">
        <f t="shared" si="64"/>
        <v>A</v>
      </c>
      <c r="M2096" s="19">
        <f t="shared" si="65"/>
        <v>7</v>
      </c>
      <c r="N2096" s="20" t="s">
        <v>45</v>
      </c>
      <c r="O2096" s="1" t="s">
        <v>2521</v>
      </c>
      <c r="P2096" s="1" t="s">
        <v>4421</v>
      </c>
      <c r="Q2096" s="33"/>
      <c r="R2096" s="112">
        <v>45126</v>
      </c>
      <c r="S2096" s="7" t="str">
        <f>EMENTARIO[[#This Row],[NR]]&amp;" - "&amp;EMENTARIO[[#This Row],[Especificação]]</f>
        <v>1.3.3.3.99.1.5 - Outras Delegações dos Serviços de Telecomunicação - Não Proveniente da Utilização de Posições Orbitais - Multas</v>
      </c>
    </row>
    <row r="2097" spans="2:19" ht="30" x14ac:dyDescent="0.25">
      <c r="B2097" s="128"/>
      <c r="C2097" s="19" t="s">
        <v>1513</v>
      </c>
      <c r="D2097" s="19" t="s">
        <v>1514</v>
      </c>
      <c r="E2097" s="19" t="s">
        <v>1514</v>
      </c>
      <c r="F2097" s="19" t="s">
        <v>1514</v>
      </c>
      <c r="G2097" s="19" t="s">
        <v>1529</v>
      </c>
      <c r="H2097" s="19" t="s">
        <v>1513</v>
      </c>
      <c r="I2097" s="19" t="s">
        <v>1518</v>
      </c>
      <c r="J2097" s="19" t="s">
        <v>10501</v>
      </c>
      <c r="K2097" s="21" t="s">
        <v>5999</v>
      </c>
      <c r="L2097" s="19" t="str">
        <f t="shared" si="64"/>
        <v>A</v>
      </c>
      <c r="M2097" s="19">
        <f t="shared" si="65"/>
        <v>7</v>
      </c>
      <c r="N2097" s="20" t="s">
        <v>45</v>
      </c>
      <c r="O2097" s="1" t="s">
        <v>2521</v>
      </c>
      <c r="P2097" s="1"/>
      <c r="Q2097" s="33"/>
      <c r="R2097" s="112">
        <v>45126</v>
      </c>
      <c r="S2097" s="7" t="str">
        <f>EMENTARIO[[#This Row],[NR]]&amp;" - "&amp;EMENTARIO[[#This Row],[Especificação]]</f>
        <v>1.3.3.3.99.1.6 - Outras Delegações dos Serviços de Telecomunicação - Não Proveniente da Utilização de Posições Orbitais - Juros de Mora</v>
      </c>
    </row>
    <row r="2098" spans="2:19" ht="30" x14ac:dyDescent="0.25">
      <c r="B2098" s="128"/>
      <c r="C2098" s="19" t="s">
        <v>1513</v>
      </c>
      <c r="D2098" s="19" t="s">
        <v>1514</v>
      </c>
      <c r="E2098" s="19" t="s">
        <v>1514</v>
      </c>
      <c r="F2098" s="19" t="s">
        <v>1514</v>
      </c>
      <c r="G2098" s="19" t="s">
        <v>1529</v>
      </c>
      <c r="H2098" s="19" t="s">
        <v>1513</v>
      </c>
      <c r="I2098" s="19" t="s">
        <v>1520</v>
      </c>
      <c r="J2098" s="19" t="s">
        <v>10502</v>
      </c>
      <c r="K2098" s="21" t="s">
        <v>6000</v>
      </c>
      <c r="L2098" s="19" t="str">
        <f t="shared" si="64"/>
        <v>A</v>
      </c>
      <c r="M2098" s="19">
        <f t="shared" si="65"/>
        <v>7</v>
      </c>
      <c r="N2098" s="20" t="s">
        <v>45</v>
      </c>
      <c r="O2098" s="1" t="s">
        <v>2521</v>
      </c>
      <c r="P2098" s="1"/>
      <c r="Q2098" s="33"/>
      <c r="R2098" s="112">
        <v>45126</v>
      </c>
      <c r="S2098" s="7" t="str">
        <f>EMENTARIO[[#This Row],[NR]]&amp;" - "&amp;EMENTARIO[[#This Row],[Especificação]]</f>
        <v>1.3.3.3.99.1.7 - Outras Delegações dos Serviços de Telecomunicação - Não Proveniente da Utilização de Posições Orbitais - Dívida Ativa - Multas da Dívida Ativa</v>
      </c>
    </row>
    <row r="2099" spans="2:19" ht="30" x14ac:dyDescent="0.25">
      <c r="B2099" s="128"/>
      <c r="C2099" s="19" t="s">
        <v>1513</v>
      </c>
      <c r="D2099" s="19" t="s">
        <v>1514</v>
      </c>
      <c r="E2099" s="19" t="s">
        <v>1514</v>
      </c>
      <c r="F2099" s="19" t="s">
        <v>1514</v>
      </c>
      <c r="G2099" s="19" t="s">
        <v>1529</v>
      </c>
      <c r="H2099" s="19" t="s">
        <v>1513</v>
      </c>
      <c r="I2099" s="19" t="s">
        <v>1521</v>
      </c>
      <c r="J2099" s="19" t="s">
        <v>10503</v>
      </c>
      <c r="K2099" s="21" t="s">
        <v>6001</v>
      </c>
      <c r="L2099" s="19" t="str">
        <f t="shared" si="64"/>
        <v>A</v>
      </c>
      <c r="M2099" s="19">
        <f t="shared" si="65"/>
        <v>7</v>
      </c>
      <c r="N2099" s="20" t="s">
        <v>45</v>
      </c>
      <c r="O2099" s="1" t="s">
        <v>2521</v>
      </c>
      <c r="P2099" s="1"/>
      <c r="Q2099" s="33"/>
      <c r="R2099" s="112">
        <v>45126</v>
      </c>
      <c r="S2099" s="7" t="str">
        <f>EMENTARIO[[#This Row],[NR]]&amp;" - "&amp;EMENTARIO[[#This Row],[Especificação]]</f>
        <v>1.3.3.3.99.1.8 - Outras Delegações dos Serviços de Telecomunicação - Não Proveniente da Utilização de Posições Orbitais - Juros de Mora da Dívida Ativa</v>
      </c>
    </row>
    <row r="2100" spans="2:19" ht="45" x14ac:dyDescent="0.25">
      <c r="B2100" s="128"/>
      <c r="C2100" s="19" t="s">
        <v>1513</v>
      </c>
      <c r="D2100" s="19" t="s">
        <v>1514</v>
      </c>
      <c r="E2100" s="19" t="s">
        <v>1514</v>
      </c>
      <c r="F2100" s="19" t="s">
        <v>1514</v>
      </c>
      <c r="G2100" s="19" t="s">
        <v>1529</v>
      </c>
      <c r="H2100" s="19" t="s">
        <v>1522</v>
      </c>
      <c r="I2100" s="19" t="s">
        <v>1516</v>
      </c>
      <c r="J2100" s="19" t="s">
        <v>10504</v>
      </c>
      <c r="K2100" s="21" t="s">
        <v>2776</v>
      </c>
      <c r="L2100" s="19" t="str">
        <f t="shared" si="64"/>
        <v>S</v>
      </c>
      <c r="M2100" s="19">
        <f t="shared" si="65"/>
        <v>6</v>
      </c>
      <c r="N2100" s="20" t="s">
        <v>45</v>
      </c>
      <c r="O2100" s="1" t="s">
        <v>3462</v>
      </c>
      <c r="P2100" s="1"/>
      <c r="Q2100" s="33"/>
      <c r="R2100" s="112">
        <v>45126</v>
      </c>
      <c r="S2100" s="7" t="str">
        <f>EMENTARIO[[#This Row],[NR]]&amp;" - "&amp;EMENTARIO[[#This Row],[Especificação]]</f>
        <v>1.3.3.3.99.2.0 - Outras Delegações dos Serviços de Telecomunicação - Proveniente da Utilização de Posições Orbitais</v>
      </c>
    </row>
    <row r="2101" spans="2:19" ht="30" x14ac:dyDescent="0.25">
      <c r="B2101" s="23"/>
      <c r="C2101" s="19" t="s">
        <v>1513</v>
      </c>
      <c r="D2101" s="19" t="s">
        <v>1514</v>
      </c>
      <c r="E2101" s="19" t="s">
        <v>1514</v>
      </c>
      <c r="F2101" s="19" t="s">
        <v>1514</v>
      </c>
      <c r="G2101" s="19" t="s">
        <v>1529</v>
      </c>
      <c r="H2101" s="19" t="s">
        <v>1522</v>
      </c>
      <c r="I2101" s="19" t="s">
        <v>1513</v>
      </c>
      <c r="J2101" s="19" t="s">
        <v>10505</v>
      </c>
      <c r="K2101" s="21" t="s">
        <v>6002</v>
      </c>
      <c r="L2101" s="19" t="str">
        <f t="shared" si="64"/>
        <v>A</v>
      </c>
      <c r="M2101" s="19">
        <f t="shared" si="65"/>
        <v>7</v>
      </c>
      <c r="N2101" s="20" t="s">
        <v>45</v>
      </c>
      <c r="O2101" s="1" t="s">
        <v>2521</v>
      </c>
      <c r="P2101" s="1"/>
      <c r="Q2101" s="33"/>
      <c r="R2101" s="112">
        <v>45126</v>
      </c>
      <c r="S2101" s="7" t="str">
        <f>EMENTARIO[[#This Row],[NR]]&amp;" - "&amp;EMENTARIO[[#This Row],[Especificação]]</f>
        <v>1.3.3.3.99.2.1 - Outras Delegações dos Serviços de Telecomunicação - Proveniente da Utilização de Posições Orbitais - Principal</v>
      </c>
    </row>
    <row r="2102" spans="2:19" ht="30" x14ac:dyDescent="0.25">
      <c r="B2102" s="7"/>
      <c r="C2102" s="19" t="s">
        <v>1513</v>
      </c>
      <c r="D2102" s="19" t="s">
        <v>1514</v>
      </c>
      <c r="E2102" s="19" t="s">
        <v>1514</v>
      </c>
      <c r="F2102" s="19" t="s">
        <v>1514</v>
      </c>
      <c r="G2102" s="19" t="s">
        <v>1529</v>
      </c>
      <c r="H2102" s="19" t="s">
        <v>1522</v>
      </c>
      <c r="I2102" s="19" t="s">
        <v>1522</v>
      </c>
      <c r="J2102" s="19" t="s">
        <v>10506</v>
      </c>
      <c r="K2102" s="21" t="s">
        <v>6003</v>
      </c>
      <c r="L2102" s="19" t="str">
        <f t="shared" si="64"/>
        <v>A</v>
      </c>
      <c r="M2102" s="19">
        <f t="shared" si="65"/>
        <v>7</v>
      </c>
      <c r="N2102" s="20" t="s">
        <v>45</v>
      </c>
      <c r="O2102" s="1" t="s">
        <v>2521</v>
      </c>
      <c r="P2102" s="1"/>
      <c r="Q2102" s="33"/>
      <c r="R2102" s="112">
        <v>45126</v>
      </c>
      <c r="S2102" s="7" t="str">
        <f>EMENTARIO[[#This Row],[NR]]&amp;" - "&amp;EMENTARIO[[#This Row],[Especificação]]</f>
        <v>1.3.3.3.99.2.2 - Outras Delegações dos Serviços de Telecomunicação - Proveniente da Utilização de Posições Orbitais - Multas e Juros de Mora</v>
      </c>
    </row>
    <row r="2103" spans="2:19" ht="30" x14ac:dyDescent="0.25">
      <c r="B2103" s="7"/>
      <c r="C2103" s="19" t="s">
        <v>1513</v>
      </c>
      <c r="D2103" s="19" t="s">
        <v>1514</v>
      </c>
      <c r="E2103" s="19" t="s">
        <v>1514</v>
      </c>
      <c r="F2103" s="19" t="s">
        <v>1514</v>
      </c>
      <c r="G2103" s="19" t="s">
        <v>1529</v>
      </c>
      <c r="H2103" s="19" t="s">
        <v>1522</v>
      </c>
      <c r="I2103" s="19" t="s">
        <v>1514</v>
      </c>
      <c r="J2103" s="19" t="s">
        <v>10507</v>
      </c>
      <c r="K2103" s="21" t="s">
        <v>6004</v>
      </c>
      <c r="L2103" s="19" t="str">
        <f t="shared" si="64"/>
        <v>A</v>
      </c>
      <c r="M2103" s="19">
        <f t="shared" si="65"/>
        <v>7</v>
      </c>
      <c r="N2103" s="20" t="s">
        <v>45</v>
      </c>
      <c r="O2103" s="1" t="s">
        <v>2521</v>
      </c>
      <c r="P2103" s="1"/>
      <c r="Q2103" s="33"/>
      <c r="R2103" s="112">
        <v>45126</v>
      </c>
      <c r="S2103" s="7" t="str">
        <f>EMENTARIO[[#This Row],[NR]]&amp;" - "&amp;EMENTARIO[[#This Row],[Especificação]]</f>
        <v>1.3.3.3.99.2.3 - Outras Delegações dos Serviços de Telecomunicação - Proveniente da Utilização de Posições Orbitais - Dívida Ativa</v>
      </c>
    </row>
    <row r="2104" spans="2:19" ht="45" x14ac:dyDescent="0.25">
      <c r="B2104" s="7"/>
      <c r="C2104" s="19" t="s">
        <v>1513</v>
      </c>
      <c r="D2104" s="19" t="s">
        <v>1514</v>
      </c>
      <c r="E2104" s="19" t="s">
        <v>1514</v>
      </c>
      <c r="F2104" s="19" t="s">
        <v>1514</v>
      </c>
      <c r="G2104" s="19" t="s">
        <v>1529</v>
      </c>
      <c r="H2104" s="19" t="s">
        <v>1522</v>
      </c>
      <c r="I2104" s="19" t="s">
        <v>1523</v>
      </c>
      <c r="J2104" s="19" t="s">
        <v>10508</v>
      </c>
      <c r="K2104" s="21" t="s">
        <v>6005</v>
      </c>
      <c r="L2104" s="19" t="str">
        <f t="shared" si="64"/>
        <v>A</v>
      </c>
      <c r="M2104" s="19">
        <f t="shared" si="65"/>
        <v>7</v>
      </c>
      <c r="N2104" s="20" t="s">
        <v>51</v>
      </c>
      <c r="O2104" s="1" t="s">
        <v>2521</v>
      </c>
      <c r="P2104" s="1"/>
      <c r="Q2104" s="33"/>
      <c r="R2104" s="112" t="s">
        <v>157</v>
      </c>
      <c r="S2104" s="7" t="str">
        <f>EMENTARIO[[#This Row],[NR]]&amp;" - "&amp;EMENTARIO[[#This Row],[Especificação]]</f>
        <v>1.3.3.3.99.2.4 - Outras Delegações dos Serviços de Telecomunicação - Proveniente da Utilização de Posições Orbitais - Dívida Ativa - Multas e Juros de Mora da Dívida Ativa</v>
      </c>
    </row>
    <row r="2105" spans="2:19" ht="30" x14ac:dyDescent="0.25">
      <c r="B2105" s="7"/>
      <c r="C2105" s="19" t="s">
        <v>1513</v>
      </c>
      <c r="D2105" s="19" t="s">
        <v>1514</v>
      </c>
      <c r="E2105" s="19" t="s">
        <v>1514</v>
      </c>
      <c r="F2105" s="19" t="s">
        <v>1514</v>
      </c>
      <c r="G2105" s="19" t="s">
        <v>1529</v>
      </c>
      <c r="H2105" s="19" t="s">
        <v>1522</v>
      </c>
      <c r="I2105" s="19" t="s">
        <v>1524</v>
      </c>
      <c r="J2105" s="19" t="s">
        <v>10509</v>
      </c>
      <c r="K2105" s="21" t="s">
        <v>6006</v>
      </c>
      <c r="L2105" s="19" t="str">
        <f t="shared" si="64"/>
        <v>A</v>
      </c>
      <c r="M2105" s="19">
        <f t="shared" si="65"/>
        <v>7</v>
      </c>
      <c r="N2105" s="20" t="s">
        <v>51</v>
      </c>
      <c r="O2105" s="1" t="s">
        <v>2521</v>
      </c>
      <c r="P2105" s="1"/>
      <c r="Q2105" s="33"/>
      <c r="R2105" s="112" t="s">
        <v>157</v>
      </c>
      <c r="S2105" s="7" t="str">
        <f>EMENTARIO[[#This Row],[NR]]&amp;" - "&amp;EMENTARIO[[#This Row],[Especificação]]</f>
        <v>1.3.3.3.99.2.5 - Outras Delegações dos Serviços de Telecomunicação - Proveniente da Utilização de Posições Orbitais - Multas</v>
      </c>
    </row>
    <row r="2106" spans="2:19" ht="30" x14ac:dyDescent="0.25">
      <c r="B2106" s="7"/>
      <c r="C2106" s="19" t="s">
        <v>1513</v>
      </c>
      <c r="D2106" s="19" t="s">
        <v>1514</v>
      </c>
      <c r="E2106" s="19" t="s">
        <v>1514</v>
      </c>
      <c r="F2106" s="19" t="s">
        <v>1514</v>
      </c>
      <c r="G2106" s="19" t="s">
        <v>1529</v>
      </c>
      <c r="H2106" s="19" t="s">
        <v>1522</v>
      </c>
      <c r="I2106" s="19" t="s">
        <v>1518</v>
      </c>
      <c r="J2106" s="19" t="s">
        <v>10510</v>
      </c>
      <c r="K2106" s="21" t="s">
        <v>6007</v>
      </c>
      <c r="L2106" s="19" t="str">
        <f t="shared" si="64"/>
        <v>A</v>
      </c>
      <c r="M2106" s="19">
        <f t="shared" si="65"/>
        <v>7</v>
      </c>
      <c r="N2106" s="20" t="s">
        <v>51</v>
      </c>
      <c r="O2106" s="1" t="s">
        <v>2521</v>
      </c>
      <c r="P2106" s="1"/>
      <c r="Q2106" s="33"/>
      <c r="R2106" s="112" t="s">
        <v>157</v>
      </c>
      <c r="S2106" s="7" t="str">
        <f>EMENTARIO[[#This Row],[NR]]&amp;" - "&amp;EMENTARIO[[#This Row],[Especificação]]</f>
        <v>1.3.3.3.99.2.6 - Outras Delegações dos Serviços de Telecomunicação - Proveniente da Utilização de Posições Orbitais - Juros de Mora</v>
      </c>
    </row>
    <row r="2107" spans="2:19" ht="30" x14ac:dyDescent="0.25">
      <c r="B2107" s="128"/>
      <c r="C2107" s="19" t="s">
        <v>1513</v>
      </c>
      <c r="D2107" s="19" t="s">
        <v>1514</v>
      </c>
      <c r="E2107" s="19" t="s">
        <v>1514</v>
      </c>
      <c r="F2107" s="19" t="s">
        <v>1514</v>
      </c>
      <c r="G2107" s="19" t="s">
        <v>1529</v>
      </c>
      <c r="H2107" s="19" t="s">
        <v>1522</v>
      </c>
      <c r="I2107" s="19" t="s">
        <v>1520</v>
      </c>
      <c r="J2107" s="19" t="s">
        <v>10511</v>
      </c>
      <c r="K2107" s="21" t="s">
        <v>6008</v>
      </c>
      <c r="L2107" s="19" t="str">
        <f t="shared" si="64"/>
        <v>A</v>
      </c>
      <c r="M2107" s="19">
        <f t="shared" si="65"/>
        <v>7</v>
      </c>
      <c r="N2107" s="20" t="s">
        <v>51</v>
      </c>
      <c r="O2107" s="1" t="s">
        <v>2521</v>
      </c>
      <c r="P2107" s="1"/>
      <c r="Q2107" s="33"/>
      <c r="R2107" s="112" t="s">
        <v>157</v>
      </c>
      <c r="S2107" s="7" t="str">
        <f>EMENTARIO[[#This Row],[NR]]&amp;" - "&amp;EMENTARIO[[#This Row],[Especificação]]</f>
        <v>1.3.3.3.99.2.7 - Outras Delegações dos Serviços de Telecomunicação - Proveniente da Utilização de Posições Orbitais - Dívida Ativa - Multas da Dívida Ativa</v>
      </c>
    </row>
    <row r="2108" spans="2:19" ht="30" x14ac:dyDescent="0.25">
      <c r="B2108" s="128"/>
      <c r="C2108" s="19" t="s">
        <v>1513</v>
      </c>
      <c r="D2108" s="19" t="s">
        <v>1514</v>
      </c>
      <c r="E2108" s="19" t="s">
        <v>1514</v>
      </c>
      <c r="F2108" s="19" t="s">
        <v>1514</v>
      </c>
      <c r="G2108" s="19" t="s">
        <v>1529</v>
      </c>
      <c r="H2108" s="19" t="s">
        <v>1522</v>
      </c>
      <c r="I2108" s="19" t="s">
        <v>1521</v>
      </c>
      <c r="J2108" s="19" t="s">
        <v>10512</v>
      </c>
      <c r="K2108" s="21" t="s">
        <v>6009</v>
      </c>
      <c r="L2108" s="19" t="str">
        <f t="shared" si="64"/>
        <v>A</v>
      </c>
      <c r="M2108" s="19">
        <f t="shared" si="65"/>
        <v>7</v>
      </c>
      <c r="N2108" s="20" t="s">
        <v>51</v>
      </c>
      <c r="O2108" s="1" t="s">
        <v>2521</v>
      </c>
      <c r="P2108" s="1"/>
      <c r="Q2108" s="33"/>
      <c r="R2108" s="112" t="s">
        <v>157</v>
      </c>
      <c r="S2108" s="7" t="str">
        <f>EMENTARIO[[#This Row],[NR]]&amp;" - "&amp;EMENTARIO[[#This Row],[Especificação]]</f>
        <v>1.3.3.3.99.2.8 - Outras Delegações dos Serviços de Telecomunicação - Proveniente da Utilização de Posições Orbitais - Juros de Mora da Dívida Ativa</v>
      </c>
    </row>
    <row r="2109" spans="2:19" x14ac:dyDescent="0.25">
      <c r="B2109" s="128"/>
      <c r="C2109" s="19" t="s">
        <v>1513</v>
      </c>
      <c r="D2109" s="19" t="s">
        <v>1514</v>
      </c>
      <c r="E2109" s="19" t="s">
        <v>1514</v>
      </c>
      <c r="F2109" s="19" t="s">
        <v>1523</v>
      </c>
      <c r="G2109" s="19" t="s">
        <v>1519</v>
      </c>
      <c r="H2109" s="19" t="s">
        <v>1516</v>
      </c>
      <c r="I2109" s="19" t="s">
        <v>1516</v>
      </c>
      <c r="J2109" s="19" t="s">
        <v>10513</v>
      </c>
      <c r="K2109" s="21" t="s">
        <v>3463</v>
      </c>
      <c r="L2109" s="19" t="str">
        <f t="shared" si="64"/>
        <v>S</v>
      </c>
      <c r="M2109" s="19">
        <f t="shared" si="65"/>
        <v>4</v>
      </c>
      <c r="N2109" s="20" t="s">
        <v>51</v>
      </c>
      <c r="O2109" s="1" t="s">
        <v>3464</v>
      </c>
      <c r="P2109" s="1"/>
      <c r="Q2109" s="33"/>
      <c r="R2109" s="112" t="s">
        <v>157</v>
      </c>
      <c r="S2109" s="7" t="str">
        <f>EMENTARIO[[#This Row],[NR]]&amp;" - "&amp;EMENTARIO[[#This Row],[Especificação]]</f>
        <v>1.3.3.4.00.0.0 - Concessão para Prestação de Serviços de Energia Elétrica</v>
      </c>
    </row>
    <row r="2110" spans="2:19" ht="30" x14ac:dyDescent="0.25">
      <c r="B2110" s="128"/>
      <c r="C2110" s="19" t="s">
        <v>1513</v>
      </c>
      <c r="D2110" s="19" t="s">
        <v>1514</v>
      </c>
      <c r="E2110" s="19" t="s">
        <v>1514</v>
      </c>
      <c r="F2110" s="19" t="s">
        <v>1523</v>
      </c>
      <c r="G2110" s="19" t="s">
        <v>1515</v>
      </c>
      <c r="H2110" s="19" t="s">
        <v>1516</v>
      </c>
      <c r="I2110" s="19" t="s">
        <v>1516</v>
      </c>
      <c r="J2110" s="19" t="s">
        <v>10514</v>
      </c>
      <c r="K2110" s="21" t="s">
        <v>2791</v>
      </c>
      <c r="L2110" s="19" t="str">
        <f t="shared" si="64"/>
        <v>S</v>
      </c>
      <c r="M2110" s="19">
        <f t="shared" si="65"/>
        <v>5</v>
      </c>
      <c r="N2110" s="20" t="s">
        <v>51</v>
      </c>
      <c r="O2110" s="1" t="s">
        <v>3465</v>
      </c>
      <c r="P2110" s="1"/>
      <c r="Q2110" s="33"/>
      <c r="R2110" s="112" t="s">
        <v>157</v>
      </c>
      <c r="S2110" s="7" t="str">
        <f>EMENTARIO[[#This Row],[NR]]&amp;" - "&amp;EMENTARIO[[#This Row],[Especificação]]</f>
        <v>1.3.3.4.01.0.0 - Concessão dos Serviços de Geração, Transmissão ou Distribuição de Energia Elétrica</v>
      </c>
    </row>
    <row r="2111" spans="2:19" ht="30" x14ac:dyDescent="0.25">
      <c r="B2111" s="128"/>
      <c r="C2111" s="19" t="s">
        <v>1513</v>
      </c>
      <c r="D2111" s="19" t="s">
        <v>1514</v>
      </c>
      <c r="E2111" s="19" t="s">
        <v>1514</v>
      </c>
      <c r="F2111" s="19" t="s">
        <v>1523</v>
      </c>
      <c r="G2111" s="19" t="s">
        <v>1515</v>
      </c>
      <c r="H2111" s="19" t="s">
        <v>1516</v>
      </c>
      <c r="I2111" s="19" t="s">
        <v>1513</v>
      </c>
      <c r="J2111" s="19" t="s">
        <v>10515</v>
      </c>
      <c r="K2111" s="21" t="s">
        <v>6010</v>
      </c>
      <c r="L2111" s="19" t="str">
        <f t="shared" si="64"/>
        <v>A</v>
      </c>
      <c r="M2111" s="19">
        <f t="shared" si="65"/>
        <v>7</v>
      </c>
      <c r="N2111" s="20" t="s">
        <v>51</v>
      </c>
      <c r="O2111" s="1" t="s">
        <v>2521</v>
      </c>
      <c r="P2111" s="1"/>
      <c r="Q2111" s="33"/>
      <c r="R2111" s="112" t="s">
        <v>157</v>
      </c>
      <c r="S2111" s="7" t="str">
        <f>EMENTARIO[[#This Row],[NR]]&amp;" - "&amp;EMENTARIO[[#This Row],[Especificação]]</f>
        <v>1.3.3.4.01.0.1 - Concessão dos Serviços de Geração, Transmissão ou Distribuição de Energia Elétrica - Principal</v>
      </c>
    </row>
    <row r="2112" spans="2:19" ht="30" x14ac:dyDescent="0.25">
      <c r="B2112" s="128"/>
      <c r="C2112" s="19" t="s">
        <v>1513</v>
      </c>
      <c r="D2112" s="19" t="s">
        <v>1514</v>
      </c>
      <c r="E2112" s="19" t="s">
        <v>1514</v>
      </c>
      <c r="F2112" s="19" t="s">
        <v>1523</v>
      </c>
      <c r="G2112" s="19" t="s">
        <v>1515</v>
      </c>
      <c r="H2112" s="19" t="s">
        <v>1516</v>
      </c>
      <c r="I2112" s="19" t="s">
        <v>1522</v>
      </c>
      <c r="J2112" s="19" t="s">
        <v>10516</v>
      </c>
      <c r="K2112" s="21" t="s">
        <v>6011</v>
      </c>
      <c r="L2112" s="19" t="str">
        <f t="shared" si="64"/>
        <v>A</v>
      </c>
      <c r="M2112" s="19">
        <f t="shared" si="65"/>
        <v>7</v>
      </c>
      <c r="N2112" s="20" t="s">
        <v>51</v>
      </c>
      <c r="O2112" s="1" t="s">
        <v>2521</v>
      </c>
      <c r="P2112" s="1"/>
      <c r="Q2112" s="33"/>
      <c r="R2112" s="112" t="s">
        <v>157</v>
      </c>
      <c r="S2112" s="7" t="str">
        <f>EMENTARIO[[#This Row],[NR]]&amp;" - "&amp;EMENTARIO[[#This Row],[Especificação]]</f>
        <v>1.3.3.4.01.0.2 - Concessão dos Serviços de Geração, Transmissão ou Distribuição de Energia Elétrica - Multas e Juros de Mora</v>
      </c>
    </row>
    <row r="2113" spans="2:19" ht="30" x14ac:dyDescent="0.25">
      <c r="B2113" s="128"/>
      <c r="C2113" s="19" t="s">
        <v>1513</v>
      </c>
      <c r="D2113" s="19" t="s">
        <v>1514</v>
      </c>
      <c r="E2113" s="19" t="s">
        <v>1514</v>
      </c>
      <c r="F2113" s="19" t="s">
        <v>1523</v>
      </c>
      <c r="G2113" s="19" t="s">
        <v>1515</v>
      </c>
      <c r="H2113" s="19" t="s">
        <v>1516</v>
      </c>
      <c r="I2113" s="19" t="s">
        <v>1514</v>
      </c>
      <c r="J2113" s="19" t="s">
        <v>10517</v>
      </c>
      <c r="K2113" s="21" t="s">
        <v>6012</v>
      </c>
      <c r="L2113" s="19" t="str">
        <f t="shared" si="64"/>
        <v>A</v>
      </c>
      <c r="M2113" s="19">
        <f t="shared" si="65"/>
        <v>7</v>
      </c>
      <c r="N2113" s="20" t="s">
        <v>51</v>
      </c>
      <c r="O2113" s="1" t="s">
        <v>2521</v>
      </c>
      <c r="P2113" s="1"/>
      <c r="Q2113" s="33"/>
      <c r="R2113" s="112" t="s">
        <v>157</v>
      </c>
      <c r="S2113" s="7" t="str">
        <f>EMENTARIO[[#This Row],[NR]]&amp;" - "&amp;EMENTARIO[[#This Row],[Especificação]]</f>
        <v>1.3.3.4.01.0.3 - Concessão dos Serviços de Geração, Transmissão ou Distribuição de Energia Elétrica - Dívida Ativa</v>
      </c>
    </row>
    <row r="2114" spans="2:19" ht="30" x14ac:dyDescent="0.25">
      <c r="B2114" s="128"/>
      <c r="C2114" s="19" t="s">
        <v>1513</v>
      </c>
      <c r="D2114" s="19" t="s">
        <v>1514</v>
      </c>
      <c r="E2114" s="19" t="s">
        <v>1514</v>
      </c>
      <c r="F2114" s="19" t="s">
        <v>1523</v>
      </c>
      <c r="G2114" s="19" t="s">
        <v>1515</v>
      </c>
      <c r="H2114" s="19" t="s">
        <v>1516</v>
      </c>
      <c r="I2114" s="19" t="s">
        <v>1523</v>
      </c>
      <c r="J2114" s="19" t="s">
        <v>10518</v>
      </c>
      <c r="K2114" s="21" t="s">
        <v>6013</v>
      </c>
      <c r="L2114" s="19" t="str">
        <f t="shared" si="64"/>
        <v>A</v>
      </c>
      <c r="M2114" s="19">
        <f t="shared" si="65"/>
        <v>7</v>
      </c>
      <c r="N2114" s="20" t="s">
        <v>51</v>
      </c>
      <c r="O2114" s="1" t="s">
        <v>2521</v>
      </c>
      <c r="P2114" s="1"/>
      <c r="Q2114" s="33"/>
      <c r="R2114" s="112" t="s">
        <v>157</v>
      </c>
      <c r="S2114" s="7" t="str">
        <f>EMENTARIO[[#This Row],[NR]]&amp;" - "&amp;EMENTARIO[[#This Row],[Especificação]]</f>
        <v>1.3.3.4.01.0.4 - Concessão dos Serviços de Geração, Transmissão ou Distribuição de Energia Elétrica - Dívida Ativa - Multas e Juros de Mora da Dívida Ativa</v>
      </c>
    </row>
    <row r="2115" spans="2:19" ht="30" x14ac:dyDescent="0.25">
      <c r="B2115" s="128"/>
      <c r="C2115" s="19" t="s">
        <v>1513</v>
      </c>
      <c r="D2115" s="19" t="s">
        <v>1514</v>
      </c>
      <c r="E2115" s="19" t="s">
        <v>1514</v>
      </c>
      <c r="F2115" s="19" t="s">
        <v>1523</v>
      </c>
      <c r="G2115" s="19" t="s">
        <v>1515</v>
      </c>
      <c r="H2115" s="19" t="s">
        <v>1516</v>
      </c>
      <c r="I2115" s="19" t="s">
        <v>1524</v>
      </c>
      <c r="J2115" s="19" t="s">
        <v>10519</v>
      </c>
      <c r="K2115" s="21" t="s">
        <v>6014</v>
      </c>
      <c r="L2115" s="19" t="str">
        <f t="shared" si="64"/>
        <v>A</v>
      </c>
      <c r="M2115" s="19">
        <f t="shared" si="65"/>
        <v>7</v>
      </c>
      <c r="N2115" s="20" t="s">
        <v>45</v>
      </c>
      <c r="O2115" s="1" t="s">
        <v>2521</v>
      </c>
      <c r="P2115" s="1"/>
      <c r="Q2115" s="33"/>
      <c r="R2115" s="112" t="s">
        <v>157</v>
      </c>
      <c r="S2115" s="7" t="str">
        <f>EMENTARIO[[#This Row],[NR]]&amp;" - "&amp;EMENTARIO[[#This Row],[Especificação]]</f>
        <v>1.3.3.4.01.0.5 - Concessão dos Serviços de Geração, Transmissão ou Distribuição de Energia Elétrica - Multas</v>
      </c>
    </row>
    <row r="2116" spans="2:19" ht="30" x14ac:dyDescent="0.25">
      <c r="B2116" s="128"/>
      <c r="C2116" s="19" t="s">
        <v>1513</v>
      </c>
      <c r="D2116" s="19" t="s">
        <v>1514</v>
      </c>
      <c r="E2116" s="19" t="s">
        <v>1514</v>
      </c>
      <c r="F2116" s="19" t="s">
        <v>1523</v>
      </c>
      <c r="G2116" s="19" t="s">
        <v>1515</v>
      </c>
      <c r="H2116" s="19" t="s">
        <v>1516</v>
      </c>
      <c r="I2116" s="19" t="s">
        <v>1518</v>
      </c>
      <c r="J2116" s="19" t="s">
        <v>10520</v>
      </c>
      <c r="K2116" s="21" t="s">
        <v>6015</v>
      </c>
      <c r="L2116" s="19" t="str">
        <f t="shared" ref="L2116:L2179" si="66">IF(M2116 &lt; M2117,"S","A")</f>
        <v>A</v>
      </c>
      <c r="M2116" s="19">
        <f t="shared" ref="M2116:M2179" si="67">IF(VALUE(I2116)&gt;0,7,IF(VALUE(H2116)&gt;0,6,IF(VALUE(G2116)&gt;0,5,IF(VALUE(F2116)&gt;0,4,IF(VALUE(E2116)&gt;0,3,IF(VALUE(D2116)&gt;0,2,1))))))</f>
        <v>7</v>
      </c>
      <c r="N2116" s="20" t="s">
        <v>45</v>
      </c>
      <c r="O2116" s="1" t="s">
        <v>2521</v>
      </c>
      <c r="P2116" s="1"/>
      <c r="Q2116" s="33"/>
      <c r="R2116" s="112" t="s">
        <v>157</v>
      </c>
      <c r="S2116" s="7" t="str">
        <f>EMENTARIO[[#This Row],[NR]]&amp;" - "&amp;EMENTARIO[[#This Row],[Especificação]]</f>
        <v>1.3.3.4.01.0.6 - Concessão dos Serviços de Geração, Transmissão ou Distribuição de Energia Elétrica - Juros de Mora</v>
      </c>
    </row>
    <row r="2117" spans="2:19" ht="30" x14ac:dyDescent="0.25">
      <c r="B2117" s="128"/>
      <c r="C2117" s="19" t="s">
        <v>1513</v>
      </c>
      <c r="D2117" s="19" t="s">
        <v>1514</v>
      </c>
      <c r="E2117" s="19" t="s">
        <v>1514</v>
      </c>
      <c r="F2117" s="19" t="s">
        <v>1523</v>
      </c>
      <c r="G2117" s="19" t="s">
        <v>1515</v>
      </c>
      <c r="H2117" s="19" t="s">
        <v>1516</v>
      </c>
      <c r="I2117" s="19" t="s">
        <v>1520</v>
      </c>
      <c r="J2117" s="19" t="s">
        <v>10521</v>
      </c>
      <c r="K2117" s="21" t="s">
        <v>6016</v>
      </c>
      <c r="L2117" s="19" t="str">
        <f t="shared" si="66"/>
        <v>A</v>
      </c>
      <c r="M2117" s="19">
        <f t="shared" si="67"/>
        <v>7</v>
      </c>
      <c r="N2117" s="20" t="s">
        <v>55</v>
      </c>
      <c r="O2117" s="1" t="s">
        <v>2521</v>
      </c>
      <c r="P2117" s="1"/>
      <c r="Q2117" s="33"/>
      <c r="R2117" s="112" t="s">
        <v>157</v>
      </c>
      <c r="S2117" s="7" t="str">
        <f>EMENTARIO[[#This Row],[NR]]&amp;" - "&amp;EMENTARIO[[#This Row],[Especificação]]</f>
        <v>1.3.3.4.01.0.7 - Concessão dos Serviços de Geração, Transmissão ou Distribuição de Energia Elétrica - Dívida Ativa - Multas da Dívida Ativa</v>
      </c>
    </row>
    <row r="2118" spans="2:19" ht="30" x14ac:dyDescent="0.25">
      <c r="B2118" s="128"/>
      <c r="C2118" s="19" t="s">
        <v>1513</v>
      </c>
      <c r="D2118" s="19" t="s">
        <v>1514</v>
      </c>
      <c r="E2118" s="19" t="s">
        <v>1514</v>
      </c>
      <c r="F2118" s="19" t="s">
        <v>1523</v>
      </c>
      <c r="G2118" s="19" t="s">
        <v>1515</v>
      </c>
      <c r="H2118" s="19" t="s">
        <v>1516</v>
      </c>
      <c r="I2118" s="19" t="s">
        <v>1521</v>
      </c>
      <c r="J2118" s="19" t="s">
        <v>10522</v>
      </c>
      <c r="K2118" s="21" t="s">
        <v>6017</v>
      </c>
      <c r="L2118" s="19" t="str">
        <f t="shared" si="66"/>
        <v>A</v>
      </c>
      <c r="M2118" s="19">
        <f t="shared" si="67"/>
        <v>7</v>
      </c>
      <c r="N2118" s="20" t="s">
        <v>55</v>
      </c>
      <c r="O2118" s="1" t="s">
        <v>2521</v>
      </c>
      <c r="P2118" s="1"/>
      <c r="Q2118" s="33"/>
      <c r="R2118" s="112" t="s">
        <v>157</v>
      </c>
      <c r="S2118" s="7" t="str">
        <f>EMENTARIO[[#This Row],[NR]]&amp;" - "&amp;EMENTARIO[[#This Row],[Especificação]]</f>
        <v>1.3.3.4.01.0.8 - Concessão dos Serviços de Geração, Transmissão ou Distribuição de Energia Elétrica - Juros de Mora da Dívida Ativa</v>
      </c>
    </row>
    <row r="2119" spans="2:19" ht="45" x14ac:dyDescent="0.25">
      <c r="B2119" s="128"/>
      <c r="C2119" s="19" t="s">
        <v>1513</v>
      </c>
      <c r="D2119" s="19" t="s">
        <v>1514</v>
      </c>
      <c r="E2119" s="19" t="s">
        <v>1514</v>
      </c>
      <c r="F2119" s="19" t="s">
        <v>1524</v>
      </c>
      <c r="G2119" s="19" t="s">
        <v>1519</v>
      </c>
      <c r="H2119" s="19" t="s">
        <v>1516</v>
      </c>
      <c r="I2119" s="19" t="s">
        <v>1516</v>
      </c>
      <c r="J2119" s="19" t="s">
        <v>10523</v>
      </c>
      <c r="K2119" s="21" t="s">
        <v>4558</v>
      </c>
      <c r="L2119" s="19" t="str">
        <f t="shared" si="66"/>
        <v>S</v>
      </c>
      <c r="M2119" s="19">
        <f t="shared" si="67"/>
        <v>4</v>
      </c>
      <c r="N2119" s="20" t="s">
        <v>55</v>
      </c>
      <c r="O2119" s="1" t="s">
        <v>4559</v>
      </c>
      <c r="P2119" s="1"/>
      <c r="Q2119" s="33"/>
      <c r="R2119" s="112" t="s">
        <v>157</v>
      </c>
      <c r="S2119" s="7" t="str">
        <f>EMENTARIO[[#This Row],[NR]]&amp;" - "&amp;EMENTARIO[[#This Row],[Especificação]]</f>
        <v>1.3.3.5.00.0.0 - Delegação dos Serviços de Saneamento Básico</v>
      </c>
    </row>
    <row r="2120" spans="2:19" ht="45" x14ac:dyDescent="0.25">
      <c r="B2120" s="128"/>
      <c r="C2120" s="19" t="s">
        <v>1513</v>
      </c>
      <c r="D2120" s="19" t="s">
        <v>1514</v>
      </c>
      <c r="E2120" s="19" t="s">
        <v>1514</v>
      </c>
      <c r="F2120" s="19" t="s">
        <v>1524</v>
      </c>
      <c r="G2120" s="19" t="s">
        <v>1537</v>
      </c>
      <c r="H2120" s="19" t="s">
        <v>1516</v>
      </c>
      <c r="I2120" s="19" t="s">
        <v>1516</v>
      </c>
      <c r="J2120" s="19" t="s">
        <v>10524</v>
      </c>
      <c r="K2120" s="21" t="s">
        <v>4560</v>
      </c>
      <c r="L2120" s="19" t="str">
        <f t="shared" si="66"/>
        <v>S</v>
      </c>
      <c r="M2120" s="19">
        <f t="shared" si="67"/>
        <v>5</v>
      </c>
      <c r="N2120" s="20" t="s">
        <v>55</v>
      </c>
      <c r="O2120" s="1" t="s">
        <v>4561</v>
      </c>
      <c r="P2120" s="1"/>
      <c r="Q2120" s="33"/>
      <c r="R2120" s="112" t="s">
        <v>157</v>
      </c>
      <c r="S2120" s="7" t="str">
        <f>EMENTARIO[[#This Row],[NR]]&amp;" - "&amp;EMENTARIO[[#This Row],[Especificação]]</f>
        <v>1.3.3.5.50.0.0 - Delegação dos serviços de abastecimento de água potável</v>
      </c>
    </row>
    <row r="2121" spans="2:19" x14ac:dyDescent="0.25">
      <c r="B2121" s="128"/>
      <c r="C2121" s="19" t="s">
        <v>1513</v>
      </c>
      <c r="D2121" s="19" t="s">
        <v>1514</v>
      </c>
      <c r="E2121" s="19" t="s">
        <v>1514</v>
      </c>
      <c r="F2121" s="19" t="s">
        <v>1524</v>
      </c>
      <c r="G2121" s="19" t="s">
        <v>1537</v>
      </c>
      <c r="H2121" s="19" t="s">
        <v>1516</v>
      </c>
      <c r="I2121" s="19" t="s">
        <v>1513</v>
      </c>
      <c r="J2121" s="19" t="s">
        <v>10525</v>
      </c>
      <c r="K2121" s="21" t="s">
        <v>6018</v>
      </c>
      <c r="L2121" s="19" t="str">
        <f t="shared" si="66"/>
        <v>A</v>
      </c>
      <c r="M2121" s="19">
        <f t="shared" si="67"/>
        <v>7</v>
      </c>
      <c r="N2121" s="20" t="s">
        <v>55</v>
      </c>
      <c r="O2121" s="1" t="s">
        <v>2521</v>
      </c>
      <c r="P2121" s="1"/>
      <c r="Q2121" s="33"/>
      <c r="R2121" s="112" t="s">
        <v>157</v>
      </c>
      <c r="S2121" s="7" t="str">
        <f>EMENTARIO[[#This Row],[NR]]&amp;" - "&amp;EMENTARIO[[#This Row],[Especificação]]</f>
        <v>1.3.3.5.50.0.1 - Delegação dos serviços de abastecimento de água potável  - Principal</v>
      </c>
    </row>
    <row r="2122" spans="2:19" ht="30" x14ac:dyDescent="0.25">
      <c r="B2122" s="128"/>
      <c r="C2122" s="19" t="s">
        <v>1513</v>
      </c>
      <c r="D2122" s="19" t="s">
        <v>1514</v>
      </c>
      <c r="E2122" s="19" t="s">
        <v>1514</v>
      </c>
      <c r="F2122" s="19" t="s">
        <v>1524</v>
      </c>
      <c r="G2122" s="19" t="s">
        <v>1537</v>
      </c>
      <c r="H2122" s="19" t="s">
        <v>1516</v>
      </c>
      <c r="I2122" s="19" t="s">
        <v>1522</v>
      </c>
      <c r="J2122" s="19" t="s">
        <v>10526</v>
      </c>
      <c r="K2122" s="21" t="s">
        <v>4604</v>
      </c>
      <c r="L2122" s="19" t="str">
        <f t="shared" si="66"/>
        <v>A</v>
      </c>
      <c r="M2122" s="19">
        <f t="shared" si="67"/>
        <v>7</v>
      </c>
      <c r="N2122" s="20" t="s">
        <v>55</v>
      </c>
      <c r="O2122" s="1" t="s">
        <v>2521</v>
      </c>
      <c r="P2122" s="1"/>
      <c r="Q2122" s="33"/>
      <c r="R2122" s="112" t="s">
        <v>157</v>
      </c>
      <c r="S2122" s="7" t="str">
        <f>EMENTARIO[[#This Row],[NR]]&amp;" - "&amp;EMENTARIO[[#This Row],[Especificação]]</f>
        <v>1.3.3.5.50.0.2 - Delegação dos serviços de abastecimento de água potável - Multas e Juros de Mora</v>
      </c>
    </row>
    <row r="2123" spans="2:19" x14ac:dyDescent="0.25">
      <c r="B2123" s="128"/>
      <c r="C2123" s="19" t="s">
        <v>1513</v>
      </c>
      <c r="D2123" s="19" t="s">
        <v>1514</v>
      </c>
      <c r="E2123" s="19" t="s">
        <v>1514</v>
      </c>
      <c r="F2123" s="19" t="s">
        <v>1524</v>
      </c>
      <c r="G2123" s="19" t="s">
        <v>1537</v>
      </c>
      <c r="H2123" s="19" t="s">
        <v>1516</v>
      </c>
      <c r="I2123" s="19" t="s">
        <v>1514</v>
      </c>
      <c r="J2123" s="19" t="s">
        <v>10527</v>
      </c>
      <c r="K2123" s="21" t="s">
        <v>4605</v>
      </c>
      <c r="L2123" s="19" t="str">
        <f t="shared" si="66"/>
        <v>A</v>
      </c>
      <c r="M2123" s="19">
        <f t="shared" si="67"/>
        <v>7</v>
      </c>
      <c r="N2123" s="20" t="s">
        <v>55</v>
      </c>
      <c r="O2123" s="1" t="s">
        <v>2521</v>
      </c>
      <c r="P2123" s="1"/>
      <c r="Q2123" s="33"/>
      <c r="R2123" s="112" t="s">
        <v>157</v>
      </c>
      <c r="S2123" s="7" t="str">
        <f>EMENTARIO[[#This Row],[NR]]&amp;" - "&amp;EMENTARIO[[#This Row],[Especificação]]</f>
        <v>1.3.3.5.50.0.3 - Delegação dos serviços de abastecimento de água potável  - Dívida Ativa</v>
      </c>
    </row>
    <row r="2124" spans="2:19" ht="30" x14ac:dyDescent="0.25">
      <c r="B2124" s="128"/>
      <c r="C2124" s="19" t="s">
        <v>1513</v>
      </c>
      <c r="D2124" s="19" t="s">
        <v>1514</v>
      </c>
      <c r="E2124" s="19" t="s">
        <v>1514</v>
      </c>
      <c r="F2124" s="19" t="s">
        <v>1524</v>
      </c>
      <c r="G2124" s="19" t="s">
        <v>1537</v>
      </c>
      <c r="H2124" s="19" t="s">
        <v>1516</v>
      </c>
      <c r="I2124" s="19" t="s">
        <v>1523</v>
      </c>
      <c r="J2124" s="19" t="s">
        <v>10528</v>
      </c>
      <c r="K2124" s="21" t="s">
        <v>6019</v>
      </c>
      <c r="L2124" s="19" t="str">
        <f t="shared" si="66"/>
        <v>A</v>
      </c>
      <c r="M2124" s="19">
        <f t="shared" si="67"/>
        <v>7</v>
      </c>
      <c r="N2124" s="20" t="s">
        <v>55</v>
      </c>
      <c r="O2124" s="1" t="s">
        <v>2521</v>
      </c>
      <c r="P2124" s="1"/>
      <c r="Q2124" s="33"/>
      <c r="R2124" s="112" t="s">
        <v>157</v>
      </c>
      <c r="S2124" s="7" t="str">
        <f>EMENTARIO[[#This Row],[NR]]&amp;" - "&amp;EMENTARIO[[#This Row],[Especificação]]</f>
        <v>1.3.3.5.50.0.4 - Delegação dos serviços de abastecimento de água potável - Dívida Ativa - Multas e Juros de Mora da Dívida Ativa</v>
      </c>
    </row>
    <row r="2125" spans="2:19" x14ac:dyDescent="0.25">
      <c r="B2125" s="128"/>
      <c r="C2125" s="19" t="s">
        <v>1513</v>
      </c>
      <c r="D2125" s="19" t="s">
        <v>1514</v>
      </c>
      <c r="E2125" s="19" t="s">
        <v>1514</v>
      </c>
      <c r="F2125" s="19" t="s">
        <v>1524</v>
      </c>
      <c r="G2125" s="19" t="s">
        <v>1537</v>
      </c>
      <c r="H2125" s="19" t="s">
        <v>1516</v>
      </c>
      <c r="I2125" s="19" t="s">
        <v>1524</v>
      </c>
      <c r="J2125" s="19" t="s">
        <v>10529</v>
      </c>
      <c r="K2125" s="21" t="s">
        <v>4607</v>
      </c>
      <c r="L2125" s="19" t="str">
        <f t="shared" si="66"/>
        <v>A</v>
      </c>
      <c r="M2125" s="19">
        <f t="shared" si="67"/>
        <v>7</v>
      </c>
      <c r="N2125" s="20" t="s">
        <v>55</v>
      </c>
      <c r="O2125" s="1" t="s">
        <v>2521</v>
      </c>
      <c r="P2125" s="1"/>
      <c r="Q2125" s="33"/>
      <c r="R2125" s="112" t="s">
        <v>157</v>
      </c>
      <c r="S2125" s="7" t="str">
        <f>EMENTARIO[[#This Row],[NR]]&amp;" - "&amp;EMENTARIO[[#This Row],[Especificação]]</f>
        <v>1.3.3.5.50.0.5 - Delegação dos serviços de abastecimento de água potável - Multas</v>
      </c>
    </row>
    <row r="2126" spans="2:19" x14ac:dyDescent="0.25">
      <c r="B2126" s="128"/>
      <c r="C2126" s="19" t="s">
        <v>1513</v>
      </c>
      <c r="D2126" s="19" t="s">
        <v>1514</v>
      </c>
      <c r="E2126" s="19" t="s">
        <v>1514</v>
      </c>
      <c r="F2126" s="19" t="s">
        <v>1524</v>
      </c>
      <c r="G2126" s="19" t="s">
        <v>1537</v>
      </c>
      <c r="H2126" s="19" t="s">
        <v>1516</v>
      </c>
      <c r="I2126" s="19" t="s">
        <v>1518</v>
      </c>
      <c r="J2126" s="19" t="s">
        <v>10530</v>
      </c>
      <c r="K2126" s="21" t="s">
        <v>4608</v>
      </c>
      <c r="L2126" s="19" t="str">
        <f t="shared" si="66"/>
        <v>A</v>
      </c>
      <c r="M2126" s="19">
        <f t="shared" si="67"/>
        <v>7</v>
      </c>
      <c r="N2126" s="20" t="s">
        <v>45</v>
      </c>
      <c r="O2126" s="1" t="s">
        <v>2521</v>
      </c>
      <c r="P2126" s="1"/>
      <c r="Q2126" s="33"/>
      <c r="R2126" s="112" t="s">
        <v>157</v>
      </c>
      <c r="S2126" s="7" t="str">
        <f>EMENTARIO[[#This Row],[NR]]&amp;" - "&amp;EMENTARIO[[#This Row],[Especificação]]</f>
        <v>1.3.3.5.50.0.6 - Delegação dos serviços de abastecimento de água potável - Juros de Mora</v>
      </c>
    </row>
    <row r="2127" spans="2:19" ht="30" x14ac:dyDescent="0.25">
      <c r="B2127" s="128"/>
      <c r="C2127" s="19" t="s">
        <v>1513</v>
      </c>
      <c r="D2127" s="19" t="s">
        <v>1514</v>
      </c>
      <c r="E2127" s="19" t="s">
        <v>1514</v>
      </c>
      <c r="F2127" s="19" t="s">
        <v>1524</v>
      </c>
      <c r="G2127" s="19" t="s">
        <v>1537</v>
      </c>
      <c r="H2127" s="19" t="s">
        <v>1516</v>
      </c>
      <c r="I2127" s="19" t="s">
        <v>1520</v>
      </c>
      <c r="J2127" s="19" t="s">
        <v>10531</v>
      </c>
      <c r="K2127" s="21" t="s">
        <v>6020</v>
      </c>
      <c r="L2127" s="19" t="str">
        <f t="shared" si="66"/>
        <v>A</v>
      </c>
      <c r="M2127" s="19">
        <f t="shared" si="67"/>
        <v>7</v>
      </c>
      <c r="N2127" s="20" t="s">
        <v>45</v>
      </c>
      <c r="O2127" s="1" t="s">
        <v>2521</v>
      </c>
      <c r="P2127" s="1"/>
      <c r="Q2127" s="33"/>
      <c r="R2127" s="112" t="s">
        <v>157</v>
      </c>
      <c r="S2127" s="7" t="str">
        <f>EMENTARIO[[#This Row],[NR]]&amp;" - "&amp;EMENTARIO[[#This Row],[Especificação]]</f>
        <v>1.3.3.5.50.0.7 - Delegação dos serviços de abastecimento de água potável -  Dívida Ativa - Multas da Dívida Ativa</v>
      </c>
    </row>
    <row r="2128" spans="2:19" ht="30" x14ac:dyDescent="0.25">
      <c r="B2128" s="128"/>
      <c r="C2128" s="19" t="s">
        <v>1513</v>
      </c>
      <c r="D2128" s="19" t="s">
        <v>1514</v>
      </c>
      <c r="E2128" s="19" t="s">
        <v>1514</v>
      </c>
      <c r="F2128" s="19" t="s">
        <v>1524</v>
      </c>
      <c r="G2128" s="19" t="s">
        <v>1537</v>
      </c>
      <c r="H2128" s="19" t="s">
        <v>1516</v>
      </c>
      <c r="I2128" s="19" t="s">
        <v>1521</v>
      </c>
      <c r="J2128" s="19" t="s">
        <v>10532</v>
      </c>
      <c r="K2128" s="21" t="s">
        <v>6021</v>
      </c>
      <c r="L2128" s="19" t="str">
        <f t="shared" si="66"/>
        <v>A</v>
      </c>
      <c r="M2128" s="19">
        <f t="shared" si="67"/>
        <v>7</v>
      </c>
      <c r="N2128" s="20" t="s">
        <v>45</v>
      </c>
      <c r="O2128" s="1" t="s">
        <v>2521</v>
      </c>
      <c r="P2128" s="1"/>
      <c r="Q2128" s="33"/>
      <c r="R2128" s="112" t="s">
        <v>157</v>
      </c>
      <c r="S2128" s="7" t="str">
        <f>EMENTARIO[[#This Row],[NR]]&amp;" - "&amp;EMENTARIO[[#This Row],[Especificação]]</f>
        <v>1.3.3.5.50.0.8 - Delegação dos serviços de abastecimento de água potável - Juros de Mora da Dívida Ativa</v>
      </c>
    </row>
    <row r="2129" spans="2:19" ht="45" x14ac:dyDescent="0.25">
      <c r="B2129" s="128"/>
      <c r="C2129" s="19" t="s">
        <v>1513</v>
      </c>
      <c r="D2129" s="19" t="s">
        <v>1514</v>
      </c>
      <c r="E2129" s="19" t="s">
        <v>1514</v>
      </c>
      <c r="F2129" s="19" t="s">
        <v>1524</v>
      </c>
      <c r="G2129" s="19" t="s">
        <v>1541</v>
      </c>
      <c r="H2129" s="19" t="s">
        <v>1516</v>
      </c>
      <c r="I2129" s="19" t="s">
        <v>1516</v>
      </c>
      <c r="J2129" s="19" t="s">
        <v>10533</v>
      </c>
      <c r="K2129" s="21" t="s">
        <v>4562</v>
      </c>
      <c r="L2129" s="19" t="str">
        <f t="shared" si="66"/>
        <v>S</v>
      </c>
      <c r="M2129" s="19">
        <f t="shared" si="67"/>
        <v>5</v>
      </c>
      <c r="N2129" s="20" t="s">
        <v>51</v>
      </c>
      <c r="O2129" s="1" t="s">
        <v>4563</v>
      </c>
      <c r="P2129" s="1"/>
      <c r="Q2129" s="33"/>
      <c r="R2129" s="112" t="s">
        <v>157</v>
      </c>
      <c r="S2129" s="7" t="str">
        <f>EMENTARIO[[#This Row],[NR]]&amp;" - "&amp;EMENTARIO[[#This Row],[Especificação]]</f>
        <v>1.3.3.5.51.0.0 - Delegação dos serviços de esgotamento sanitário</v>
      </c>
    </row>
    <row r="2130" spans="2:19" x14ac:dyDescent="0.25">
      <c r="B2130" s="128"/>
      <c r="C2130" s="19" t="s">
        <v>1513</v>
      </c>
      <c r="D2130" s="19" t="s">
        <v>1514</v>
      </c>
      <c r="E2130" s="19" t="s">
        <v>1514</v>
      </c>
      <c r="F2130" s="19" t="s">
        <v>1524</v>
      </c>
      <c r="G2130" s="19" t="s">
        <v>1541</v>
      </c>
      <c r="H2130" s="19" t="s">
        <v>1516</v>
      </c>
      <c r="I2130" s="19" t="s">
        <v>1513</v>
      </c>
      <c r="J2130" s="19" t="s">
        <v>10534</v>
      </c>
      <c r="K2130" s="21" t="s">
        <v>4611</v>
      </c>
      <c r="L2130" s="19" t="str">
        <f t="shared" si="66"/>
        <v>A</v>
      </c>
      <c r="M2130" s="19">
        <f t="shared" si="67"/>
        <v>7</v>
      </c>
      <c r="N2130" s="20" t="s">
        <v>51</v>
      </c>
      <c r="O2130" s="1" t="s">
        <v>2521</v>
      </c>
      <c r="P2130" s="1"/>
      <c r="Q2130" s="33"/>
      <c r="R2130" s="112" t="s">
        <v>157</v>
      </c>
      <c r="S2130" s="7" t="str">
        <f>EMENTARIO[[#This Row],[NR]]&amp;" - "&amp;EMENTARIO[[#This Row],[Especificação]]</f>
        <v>1.3.3.5.51.0.1 - Delegação dos serviços de esgotamento sanitário - Principal</v>
      </c>
    </row>
    <row r="2131" spans="2:19" x14ac:dyDescent="0.25">
      <c r="B2131" s="128"/>
      <c r="C2131" s="19" t="s">
        <v>1513</v>
      </c>
      <c r="D2131" s="19" t="s">
        <v>1514</v>
      </c>
      <c r="E2131" s="19" t="s">
        <v>1514</v>
      </c>
      <c r="F2131" s="19" t="s">
        <v>1524</v>
      </c>
      <c r="G2131" s="19" t="s">
        <v>1541</v>
      </c>
      <c r="H2131" s="19" t="s">
        <v>1516</v>
      </c>
      <c r="I2131" s="19" t="s">
        <v>1522</v>
      </c>
      <c r="J2131" s="19" t="s">
        <v>10535</v>
      </c>
      <c r="K2131" s="21" t="s">
        <v>4612</v>
      </c>
      <c r="L2131" s="19" t="str">
        <f t="shared" si="66"/>
        <v>A</v>
      </c>
      <c r="M2131" s="19">
        <f t="shared" si="67"/>
        <v>7</v>
      </c>
      <c r="N2131" s="20" t="s">
        <v>51</v>
      </c>
      <c r="O2131" s="1" t="s">
        <v>2521</v>
      </c>
      <c r="P2131" s="1"/>
      <c r="Q2131" s="33"/>
      <c r="R2131" s="112" t="s">
        <v>157</v>
      </c>
      <c r="S2131" s="7" t="str">
        <f>EMENTARIO[[#This Row],[NR]]&amp;" - "&amp;EMENTARIO[[#This Row],[Especificação]]</f>
        <v>1.3.3.5.51.0.2 - Delegação dos serviços de esgotamento sanitário - Multas e Juros de Mora</v>
      </c>
    </row>
    <row r="2132" spans="2:19" x14ac:dyDescent="0.25">
      <c r="B2132" s="128"/>
      <c r="C2132" s="19" t="s">
        <v>1513</v>
      </c>
      <c r="D2132" s="19" t="s">
        <v>1514</v>
      </c>
      <c r="E2132" s="19" t="s">
        <v>1514</v>
      </c>
      <c r="F2132" s="19" t="s">
        <v>1524</v>
      </c>
      <c r="G2132" s="19" t="s">
        <v>1541</v>
      </c>
      <c r="H2132" s="19" t="s">
        <v>1516</v>
      </c>
      <c r="I2132" s="19" t="s">
        <v>1514</v>
      </c>
      <c r="J2132" s="19" t="s">
        <v>10536</v>
      </c>
      <c r="K2132" s="21" t="s">
        <v>4613</v>
      </c>
      <c r="L2132" s="19" t="str">
        <f t="shared" si="66"/>
        <v>A</v>
      </c>
      <c r="M2132" s="19">
        <f t="shared" si="67"/>
        <v>7</v>
      </c>
      <c r="N2132" s="20" t="s">
        <v>51</v>
      </c>
      <c r="O2132" s="1" t="s">
        <v>2521</v>
      </c>
      <c r="P2132" s="1"/>
      <c r="Q2132" s="33"/>
      <c r="R2132" s="112" t="s">
        <v>157</v>
      </c>
      <c r="S2132" s="7" t="str">
        <f>EMENTARIO[[#This Row],[NR]]&amp;" - "&amp;EMENTARIO[[#This Row],[Especificação]]</f>
        <v>1.3.3.5.51.0.3 - Delegação dos serviços de esgotamento sanitário - Dívida Ativa</v>
      </c>
    </row>
    <row r="2133" spans="2:19" ht="30" x14ac:dyDescent="0.25">
      <c r="B2133" s="128"/>
      <c r="C2133" s="19" t="s">
        <v>1513</v>
      </c>
      <c r="D2133" s="19" t="s">
        <v>1514</v>
      </c>
      <c r="E2133" s="19" t="s">
        <v>1514</v>
      </c>
      <c r="F2133" s="19" t="s">
        <v>1524</v>
      </c>
      <c r="G2133" s="19" t="s">
        <v>1541</v>
      </c>
      <c r="H2133" s="19" t="s">
        <v>1516</v>
      </c>
      <c r="I2133" s="19" t="s">
        <v>1523</v>
      </c>
      <c r="J2133" s="19" t="s">
        <v>10537</v>
      </c>
      <c r="K2133" s="21" t="s">
        <v>4614</v>
      </c>
      <c r="L2133" s="19" t="str">
        <f t="shared" si="66"/>
        <v>A</v>
      </c>
      <c r="M2133" s="19">
        <f t="shared" si="67"/>
        <v>7</v>
      </c>
      <c r="N2133" s="20" t="s">
        <v>51</v>
      </c>
      <c r="O2133" s="1" t="s">
        <v>2521</v>
      </c>
      <c r="P2133" s="1"/>
      <c r="Q2133" s="33"/>
      <c r="R2133" s="112" t="s">
        <v>157</v>
      </c>
      <c r="S2133" s="7" t="str">
        <f>EMENTARIO[[#This Row],[NR]]&amp;" - "&amp;EMENTARIO[[#This Row],[Especificação]]</f>
        <v>1.3.3.5.51.0.4 - Delegação dos serviços de esgotamento sanitário - Dívida Ativa - Multas e Juros de Mora da Dívida Ativa</v>
      </c>
    </row>
    <row r="2134" spans="2:19" x14ac:dyDescent="0.25">
      <c r="B2134" s="128"/>
      <c r="C2134" s="19" t="s">
        <v>1513</v>
      </c>
      <c r="D2134" s="19" t="s">
        <v>1514</v>
      </c>
      <c r="E2134" s="19" t="s">
        <v>1514</v>
      </c>
      <c r="F2134" s="19" t="s">
        <v>1524</v>
      </c>
      <c r="G2134" s="19" t="s">
        <v>1541</v>
      </c>
      <c r="H2134" s="19" t="s">
        <v>1516</v>
      </c>
      <c r="I2134" s="19" t="s">
        <v>1524</v>
      </c>
      <c r="J2134" s="19" t="s">
        <v>10538</v>
      </c>
      <c r="K2134" s="21" t="s">
        <v>4615</v>
      </c>
      <c r="L2134" s="19" t="str">
        <f t="shared" si="66"/>
        <v>A</v>
      </c>
      <c r="M2134" s="19">
        <f t="shared" si="67"/>
        <v>7</v>
      </c>
      <c r="N2134" s="20" t="s">
        <v>51</v>
      </c>
      <c r="O2134" s="1" t="s">
        <v>2521</v>
      </c>
      <c r="P2134" s="1"/>
      <c r="Q2134" s="33"/>
      <c r="R2134" s="112" t="s">
        <v>157</v>
      </c>
      <c r="S2134" s="7" t="str">
        <f>EMENTARIO[[#This Row],[NR]]&amp;" - "&amp;EMENTARIO[[#This Row],[Especificação]]</f>
        <v>1.3.3.5.51.0.5 - Delegação dos serviços de esgotamento sanitário  - Multas</v>
      </c>
    </row>
    <row r="2135" spans="2:19" x14ac:dyDescent="0.25">
      <c r="B2135" s="128"/>
      <c r="C2135" s="19" t="s">
        <v>1513</v>
      </c>
      <c r="D2135" s="19" t="s">
        <v>1514</v>
      </c>
      <c r="E2135" s="19" t="s">
        <v>1514</v>
      </c>
      <c r="F2135" s="19" t="s">
        <v>1524</v>
      </c>
      <c r="G2135" s="19" t="s">
        <v>1541</v>
      </c>
      <c r="H2135" s="19" t="s">
        <v>1516</v>
      </c>
      <c r="I2135" s="19" t="s">
        <v>1518</v>
      </c>
      <c r="J2135" s="19" t="s">
        <v>10539</v>
      </c>
      <c r="K2135" s="21" t="s">
        <v>6022</v>
      </c>
      <c r="L2135" s="19" t="str">
        <f t="shared" si="66"/>
        <v>A</v>
      </c>
      <c r="M2135" s="19">
        <f t="shared" si="67"/>
        <v>7</v>
      </c>
      <c r="N2135" s="20" t="s">
        <v>51</v>
      </c>
      <c r="O2135" s="1" t="s">
        <v>2521</v>
      </c>
      <c r="P2135" s="1"/>
      <c r="Q2135" s="33"/>
      <c r="R2135" s="112" t="s">
        <v>157</v>
      </c>
      <c r="S2135" s="7" t="str">
        <f>EMENTARIO[[#This Row],[NR]]&amp;" - "&amp;EMENTARIO[[#This Row],[Especificação]]</f>
        <v>1.3.3.5.51.0.6 - Delegação dos serviços de esgotamento sanitário  - Juros de Mora</v>
      </c>
    </row>
    <row r="2136" spans="2:19" ht="30" x14ac:dyDescent="0.25">
      <c r="B2136" s="128"/>
      <c r="C2136" s="19" t="s">
        <v>1513</v>
      </c>
      <c r="D2136" s="19" t="s">
        <v>1514</v>
      </c>
      <c r="E2136" s="19" t="s">
        <v>1514</v>
      </c>
      <c r="F2136" s="19" t="s">
        <v>1524</v>
      </c>
      <c r="G2136" s="19" t="s">
        <v>1541</v>
      </c>
      <c r="H2136" s="19" t="s">
        <v>1516</v>
      </c>
      <c r="I2136" s="19" t="s">
        <v>1520</v>
      </c>
      <c r="J2136" s="19" t="s">
        <v>10540</v>
      </c>
      <c r="K2136" s="21" t="s">
        <v>6023</v>
      </c>
      <c r="L2136" s="19" t="str">
        <f t="shared" si="66"/>
        <v>A</v>
      </c>
      <c r="M2136" s="19">
        <f t="shared" si="67"/>
        <v>7</v>
      </c>
      <c r="N2136" s="20" t="s">
        <v>51</v>
      </c>
      <c r="O2136" s="1" t="s">
        <v>2521</v>
      </c>
      <c r="P2136" s="1"/>
      <c r="Q2136" s="33"/>
      <c r="R2136" s="112" t="s">
        <v>157</v>
      </c>
      <c r="S2136" s="7" t="str">
        <f>EMENTARIO[[#This Row],[NR]]&amp;" - "&amp;EMENTARIO[[#This Row],[Especificação]]</f>
        <v>1.3.3.5.51.0.7 - Delegação dos serviços de esgotamento sanitário  -  Dívida Ativa - Multas da Dívida Ativa</v>
      </c>
    </row>
    <row r="2137" spans="2:19" ht="30" x14ac:dyDescent="0.25">
      <c r="B2137" s="128"/>
      <c r="C2137" s="19" t="s">
        <v>1513</v>
      </c>
      <c r="D2137" s="19" t="s">
        <v>1514</v>
      </c>
      <c r="E2137" s="19" t="s">
        <v>1514</v>
      </c>
      <c r="F2137" s="19" t="s">
        <v>1524</v>
      </c>
      <c r="G2137" s="19" t="s">
        <v>1541</v>
      </c>
      <c r="H2137" s="19" t="s">
        <v>1516</v>
      </c>
      <c r="I2137" s="19" t="s">
        <v>1521</v>
      </c>
      <c r="J2137" s="19" t="s">
        <v>10541</v>
      </c>
      <c r="K2137" s="21" t="s">
        <v>4618</v>
      </c>
      <c r="L2137" s="19" t="str">
        <f t="shared" si="66"/>
        <v>A</v>
      </c>
      <c r="M2137" s="19">
        <f t="shared" si="67"/>
        <v>7</v>
      </c>
      <c r="N2137" s="20" t="s">
        <v>51</v>
      </c>
      <c r="O2137" s="1" t="s">
        <v>2521</v>
      </c>
      <c r="P2137" s="1"/>
      <c r="Q2137" s="33"/>
      <c r="R2137" s="112" t="s">
        <v>157</v>
      </c>
      <c r="S2137" s="7" t="str">
        <f>EMENTARIO[[#This Row],[NR]]&amp;" - "&amp;EMENTARIO[[#This Row],[Especificação]]</f>
        <v>1.3.3.5.51.0.8 - Delegação dos serviços de esgotamento sanitário - Juros de Mora da Dívida Ativa</v>
      </c>
    </row>
    <row r="2138" spans="2:19" ht="60" x14ac:dyDescent="0.25">
      <c r="B2138" s="128"/>
      <c r="C2138" s="19" t="s">
        <v>1513</v>
      </c>
      <c r="D2138" s="19" t="s">
        <v>1514</v>
      </c>
      <c r="E2138" s="19" t="s">
        <v>1514</v>
      </c>
      <c r="F2138" s="19" t="s">
        <v>1524</v>
      </c>
      <c r="G2138" s="19" t="s">
        <v>1543</v>
      </c>
      <c r="H2138" s="19" t="s">
        <v>1516</v>
      </c>
      <c r="I2138" s="19" t="s">
        <v>1516</v>
      </c>
      <c r="J2138" s="19" t="s">
        <v>10542</v>
      </c>
      <c r="K2138" s="21" t="s">
        <v>4564</v>
      </c>
      <c r="L2138" s="19" t="str">
        <f t="shared" si="66"/>
        <v>S</v>
      </c>
      <c r="M2138" s="19">
        <f t="shared" si="67"/>
        <v>5</v>
      </c>
      <c r="N2138" s="20" t="s">
        <v>51</v>
      </c>
      <c r="O2138" s="1" t="s">
        <v>4565</v>
      </c>
      <c r="P2138" s="1"/>
      <c r="Q2138" s="33"/>
      <c r="R2138" s="112" t="s">
        <v>157</v>
      </c>
      <c r="S2138" s="7" t="str">
        <f>EMENTARIO[[#This Row],[NR]]&amp;" - "&amp;EMENTARIO[[#This Row],[Especificação]]</f>
        <v>1.3.3.5.52.0.0 - Delegação dos serviços de limpeza urbana e manejo de resíduos sólidos</v>
      </c>
    </row>
    <row r="2139" spans="2:19" ht="30" x14ac:dyDescent="0.25">
      <c r="B2139" s="128"/>
      <c r="C2139" s="19" t="s">
        <v>1513</v>
      </c>
      <c r="D2139" s="19" t="s">
        <v>1514</v>
      </c>
      <c r="E2139" s="19" t="s">
        <v>1514</v>
      </c>
      <c r="F2139" s="19" t="s">
        <v>1524</v>
      </c>
      <c r="G2139" s="19" t="s">
        <v>1543</v>
      </c>
      <c r="H2139" s="19" t="s">
        <v>1516</v>
      </c>
      <c r="I2139" s="19" t="s">
        <v>1513</v>
      </c>
      <c r="J2139" s="19" t="s">
        <v>10543</v>
      </c>
      <c r="K2139" s="21" t="s">
        <v>6024</v>
      </c>
      <c r="L2139" s="19" t="str">
        <f t="shared" si="66"/>
        <v>A</v>
      </c>
      <c r="M2139" s="19">
        <f t="shared" si="67"/>
        <v>7</v>
      </c>
      <c r="N2139" s="20" t="s">
        <v>51</v>
      </c>
      <c r="O2139" s="1" t="s">
        <v>2521</v>
      </c>
      <c r="P2139" s="1"/>
      <c r="Q2139" s="33"/>
      <c r="R2139" s="112" t="s">
        <v>157</v>
      </c>
      <c r="S2139" s="7" t="str">
        <f>EMENTARIO[[#This Row],[NR]]&amp;" - "&amp;EMENTARIO[[#This Row],[Especificação]]</f>
        <v>1.3.3.5.52.0.1 - Delegação dos serviços de limpeza urbana e manejo de resíduos sólidos  - Principal</v>
      </c>
    </row>
    <row r="2140" spans="2:19" ht="30" x14ac:dyDescent="0.25">
      <c r="B2140" s="128"/>
      <c r="C2140" s="19" t="s">
        <v>1513</v>
      </c>
      <c r="D2140" s="19" t="s">
        <v>1514</v>
      </c>
      <c r="E2140" s="19" t="s">
        <v>1514</v>
      </c>
      <c r="F2140" s="19" t="s">
        <v>1524</v>
      </c>
      <c r="G2140" s="19" t="s">
        <v>1543</v>
      </c>
      <c r="H2140" s="19" t="s">
        <v>1516</v>
      </c>
      <c r="I2140" s="19" t="s">
        <v>1522</v>
      </c>
      <c r="J2140" s="19" t="s">
        <v>10544</v>
      </c>
      <c r="K2140" s="21" t="s">
        <v>4620</v>
      </c>
      <c r="L2140" s="19" t="str">
        <f t="shared" si="66"/>
        <v>A</v>
      </c>
      <c r="M2140" s="19">
        <f t="shared" si="67"/>
        <v>7</v>
      </c>
      <c r="N2140" s="20" t="s">
        <v>51</v>
      </c>
      <c r="O2140" s="1" t="s">
        <v>2521</v>
      </c>
      <c r="P2140" s="1"/>
      <c r="Q2140" s="33"/>
      <c r="R2140" s="112" t="s">
        <v>157</v>
      </c>
      <c r="S2140" s="7" t="str">
        <f>EMENTARIO[[#This Row],[NR]]&amp;" - "&amp;EMENTARIO[[#This Row],[Especificação]]</f>
        <v>1.3.3.5.52.0.2 - Delegação dos serviços de limpeza urbana e manejo de resíduos sólidos - Multas e Juros de Mora</v>
      </c>
    </row>
    <row r="2141" spans="2:19" ht="30" x14ac:dyDescent="0.25">
      <c r="B2141" s="128"/>
      <c r="C2141" s="19" t="s">
        <v>1513</v>
      </c>
      <c r="D2141" s="19" t="s">
        <v>1514</v>
      </c>
      <c r="E2141" s="19" t="s">
        <v>1514</v>
      </c>
      <c r="F2141" s="19" t="s">
        <v>1524</v>
      </c>
      <c r="G2141" s="19" t="s">
        <v>1543</v>
      </c>
      <c r="H2141" s="19" t="s">
        <v>1516</v>
      </c>
      <c r="I2141" s="19" t="s">
        <v>1514</v>
      </c>
      <c r="J2141" s="19" t="s">
        <v>10545</v>
      </c>
      <c r="K2141" s="21" t="s">
        <v>4621</v>
      </c>
      <c r="L2141" s="19" t="str">
        <f t="shared" si="66"/>
        <v>A</v>
      </c>
      <c r="M2141" s="19">
        <f t="shared" si="67"/>
        <v>7</v>
      </c>
      <c r="N2141" s="20" t="s">
        <v>51</v>
      </c>
      <c r="O2141" s="1" t="s">
        <v>2521</v>
      </c>
      <c r="P2141" s="1"/>
      <c r="Q2141" s="33"/>
      <c r="R2141" s="112" t="s">
        <v>157</v>
      </c>
      <c r="S2141" s="7" t="str">
        <f>EMENTARIO[[#This Row],[NR]]&amp;" - "&amp;EMENTARIO[[#This Row],[Especificação]]</f>
        <v>1.3.3.5.52.0.3 - Delegação dos serviços de limpeza urbana e manejo de resíduos sólidos - Dívida Ativa</v>
      </c>
    </row>
    <row r="2142" spans="2:19" ht="30" x14ac:dyDescent="0.25">
      <c r="B2142" s="128"/>
      <c r="C2142" s="19" t="s">
        <v>1513</v>
      </c>
      <c r="D2142" s="19" t="s">
        <v>1514</v>
      </c>
      <c r="E2142" s="19" t="s">
        <v>1514</v>
      </c>
      <c r="F2142" s="19" t="s">
        <v>1524</v>
      </c>
      <c r="G2142" s="19" t="s">
        <v>1543</v>
      </c>
      <c r="H2142" s="19" t="s">
        <v>1516</v>
      </c>
      <c r="I2142" s="19" t="s">
        <v>1523</v>
      </c>
      <c r="J2142" s="19" t="s">
        <v>10546</v>
      </c>
      <c r="K2142" s="21" t="s">
        <v>4622</v>
      </c>
      <c r="L2142" s="19" t="str">
        <f t="shared" si="66"/>
        <v>A</v>
      </c>
      <c r="M2142" s="19">
        <f t="shared" si="67"/>
        <v>7</v>
      </c>
      <c r="N2142" s="20" t="s">
        <v>51</v>
      </c>
      <c r="O2142" s="1" t="s">
        <v>2521</v>
      </c>
      <c r="P2142" s="1"/>
      <c r="Q2142" s="33"/>
      <c r="R2142" s="112" t="s">
        <v>157</v>
      </c>
      <c r="S2142" s="7" t="str">
        <f>EMENTARIO[[#This Row],[NR]]&amp;" - "&amp;EMENTARIO[[#This Row],[Especificação]]</f>
        <v>1.3.3.5.52.0.4 - Delegação dos serviços de limpeza urbana e manejo de resíduos sólidos - Dívida Ativa - Multas e Juros de Mora da Dívida Ativa</v>
      </c>
    </row>
    <row r="2143" spans="2:19" ht="30" x14ac:dyDescent="0.25">
      <c r="B2143" s="128"/>
      <c r="C2143" s="19" t="s">
        <v>1513</v>
      </c>
      <c r="D2143" s="19" t="s">
        <v>1514</v>
      </c>
      <c r="E2143" s="19" t="s">
        <v>1514</v>
      </c>
      <c r="F2143" s="19" t="s">
        <v>1524</v>
      </c>
      <c r="G2143" s="19" t="s">
        <v>1543</v>
      </c>
      <c r="H2143" s="19" t="s">
        <v>1516</v>
      </c>
      <c r="I2143" s="19" t="s">
        <v>1524</v>
      </c>
      <c r="J2143" s="19" t="s">
        <v>10547</v>
      </c>
      <c r="K2143" s="21" t="s">
        <v>6025</v>
      </c>
      <c r="L2143" s="19" t="str">
        <f t="shared" si="66"/>
        <v>A</v>
      </c>
      <c r="M2143" s="19">
        <f t="shared" si="67"/>
        <v>7</v>
      </c>
      <c r="N2143" s="20" t="s">
        <v>51</v>
      </c>
      <c r="O2143" s="1" t="s">
        <v>2521</v>
      </c>
      <c r="P2143" s="1"/>
      <c r="Q2143" s="33"/>
      <c r="R2143" s="112" t="s">
        <v>157</v>
      </c>
      <c r="S2143" s="7" t="str">
        <f>EMENTARIO[[#This Row],[NR]]&amp;" - "&amp;EMENTARIO[[#This Row],[Especificação]]</f>
        <v>1.3.3.5.52.0.5 - Delegação dos serviços de limpeza urbana e manejo de resíduos sólidos - Multas</v>
      </c>
    </row>
    <row r="2144" spans="2:19" ht="30" x14ac:dyDescent="0.25">
      <c r="B2144" s="128"/>
      <c r="C2144" s="19" t="s">
        <v>1513</v>
      </c>
      <c r="D2144" s="19" t="s">
        <v>1514</v>
      </c>
      <c r="E2144" s="19" t="s">
        <v>1514</v>
      </c>
      <c r="F2144" s="19" t="s">
        <v>1524</v>
      </c>
      <c r="G2144" s="19" t="s">
        <v>1543</v>
      </c>
      <c r="H2144" s="19" t="s">
        <v>1516</v>
      </c>
      <c r="I2144" s="19" t="s">
        <v>1518</v>
      </c>
      <c r="J2144" s="19" t="s">
        <v>10548</v>
      </c>
      <c r="K2144" s="21" t="s">
        <v>4624</v>
      </c>
      <c r="L2144" s="19" t="str">
        <f t="shared" si="66"/>
        <v>A</v>
      </c>
      <c r="M2144" s="19">
        <f t="shared" si="67"/>
        <v>7</v>
      </c>
      <c r="N2144" s="20" t="s">
        <v>51</v>
      </c>
      <c r="O2144" s="1" t="s">
        <v>2521</v>
      </c>
      <c r="P2144" s="1"/>
      <c r="Q2144" s="33"/>
      <c r="R2144" s="112" t="s">
        <v>157</v>
      </c>
      <c r="S2144" s="7" t="str">
        <f>EMENTARIO[[#This Row],[NR]]&amp;" - "&amp;EMENTARIO[[#This Row],[Especificação]]</f>
        <v>1.3.3.5.52.0.6 - Delegação dos serviços de limpeza urbana e manejo de resíduos sólidos - Juros de Mora</v>
      </c>
    </row>
    <row r="2145" spans="2:19" ht="30" x14ac:dyDescent="0.25">
      <c r="B2145" s="128"/>
      <c r="C2145" s="19" t="s">
        <v>1513</v>
      </c>
      <c r="D2145" s="19" t="s">
        <v>1514</v>
      </c>
      <c r="E2145" s="19" t="s">
        <v>1514</v>
      </c>
      <c r="F2145" s="19" t="s">
        <v>1524</v>
      </c>
      <c r="G2145" s="19" t="s">
        <v>1543</v>
      </c>
      <c r="H2145" s="19" t="s">
        <v>1516</v>
      </c>
      <c r="I2145" s="19" t="s">
        <v>1520</v>
      </c>
      <c r="J2145" s="19" t="s">
        <v>10549</v>
      </c>
      <c r="K2145" s="21" t="s">
        <v>6026</v>
      </c>
      <c r="L2145" s="19" t="str">
        <f t="shared" si="66"/>
        <v>A</v>
      </c>
      <c r="M2145" s="19">
        <f t="shared" si="67"/>
        <v>7</v>
      </c>
      <c r="N2145" s="20" t="s">
        <v>51</v>
      </c>
      <c r="O2145" s="1" t="s">
        <v>2521</v>
      </c>
      <c r="P2145" s="1"/>
      <c r="Q2145" s="33"/>
      <c r="R2145" s="112" t="s">
        <v>157</v>
      </c>
      <c r="S2145" s="7" t="str">
        <f>EMENTARIO[[#This Row],[NR]]&amp;" - "&amp;EMENTARIO[[#This Row],[Especificação]]</f>
        <v>1.3.3.5.52.0.7 - Delegação dos serviços de limpeza urbana e manejo de resíduos sólidos  -  Dívida Ativa - Multas da Dívida Ativa</v>
      </c>
    </row>
    <row r="2146" spans="2:19" ht="30" x14ac:dyDescent="0.25">
      <c r="B2146" s="128"/>
      <c r="C2146" s="19" t="s">
        <v>1513</v>
      </c>
      <c r="D2146" s="19" t="s">
        <v>1514</v>
      </c>
      <c r="E2146" s="19" t="s">
        <v>1514</v>
      </c>
      <c r="F2146" s="19" t="s">
        <v>1524</v>
      </c>
      <c r="G2146" s="19" t="s">
        <v>1543</v>
      </c>
      <c r="H2146" s="19" t="s">
        <v>1516</v>
      </c>
      <c r="I2146" s="19" t="s">
        <v>1521</v>
      </c>
      <c r="J2146" s="19" t="s">
        <v>10550</v>
      </c>
      <c r="K2146" s="21" t="s">
        <v>6027</v>
      </c>
      <c r="L2146" s="19" t="str">
        <f t="shared" si="66"/>
        <v>A</v>
      </c>
      <c r="M2146" s="19">
        <f t="shared" si="67"/>
        <v>7</v>
      </c>
      <c r="N2146" s="20" t="s">
        <v>51</v>
      </c>
      <c r="O2146" s="1" t="s">
        <v>2521</v>
      </c>
      <c r="P2146" s="1"/>
      <c r="Q2146" s="33"/>
      <c r="R2146" s="112" t="s">
        <v>157</v>
      </c>
      <c r="S2146" s="7" t="str">
        <f>EMENTARIO[[#This Row],[NR]]&amp;" - "&amp;EMENTARIO[[#This Row],[Especificação]]</f>
        <v>1.3.3.5.52.0.8 - Delegação dos serviços de limpeza urbana e manejo de resíduos sólidos - Juros de Mora da Dívida Ativa</v>
      </c>
    </row>
    <row r="2147" spans="2:19" ht="60" x14ac:dyDescent="0.25">
      <c r="B2147" s="128"/>
      <c r="C2147" s="19" t="s">
        <v>1513</v>
      </c>
      <c r="D2147" s="19" t="s">
        <v>1514</v>
      </c>
      <c r="E2147" s="19" t="s">
        <v>1514</v>
      </c>
      <c r="F2147" s="19" t="s">
        <v>1524</v>
      </c>
      <c r="G2147" s="19" t="s">
        <v>1540</v>
      </c>
      <c r="H2147" s="19" t="s">
        <v>1516</v>
      </c>
      <c r="I2147" s="19" t="s">
        <v>1516</v>
      </c>
      <c r="J2147" s="19" t="s">
        <v>10551</v>
      </c>
      <c r="K2147" s="21" t="s">
        <v>4566</v>
      </c>
      <c r="L2147" s="19" t="str">
        <f t="shared" si="66"/>
        <v>S</v>
      </c>
      <c r="M2147" s="19">
        <f t="shared" si="67"/>
        <v>5</v>
      </c>
      <c r="N2147" s="20" t="s">
        <v>51</v>
      </c>
      <c r="O2147" s="1" t="s">
        <v>4567</v>
      </c>
      <c r="P2147" s="1"/>
      <c r="Q2147" s="33"/>
      <c r="R2147" s="112" t="s">
        <v>157</v>
      </c>
      <c r="S2147" s="7" t="str">
        <f>EMENTARIO[[#This Row],[NR]]&amp;" - "&amp;EMENTARIO[[#This Row],[Especificação]]</f>
        <v>1.3.3.5.53.0.0 - Delegação dos serviços de drenagem e manejo das águas pluviais urbanas </v>
      </c>
    </row>
    <row r="2148" spans="2:19" ht="30" x14ac:dyDescent="0.25">
      <c r="B2148" s="128"/>
      <c r="C2148" s="19" t="s">
        <v>1513</v>
      </c>
      <c r="D2148" s="19" t="s">
        <v>1514</v>
      </c>
      <c r="E2148" s="19" t="s">
        <v>1514</v>
      </c>
      <c r="F2148" s="19" t="s">
        <v>1524</v>
      </c>
      <c r="G2148" s="19" t="s">
        <v>1540</v>
      </c>
      <c r="H2148" s="19" t="s">
        <v>1516</v>
      </c>
      <c r="I2148" s="19" t="s">
        <v>1513</v>
      </c>
      <c r="J2148" s="19" t="s">
        <v>10552</v>
      </c>
      <c r="K2148" s="21" t="s">
        <v>4628</v>
      </c>
      <c r="L2148" s="19" t="str">
        <f t="shared" si="66"/>
        <v>A</v>
      </c>
      <c r="M2148" s="19">
        <f t="shared" si="67"/>
        <v>7</v>
      </c>
      <c r="N2148" s="20" t="s">
        <v>51</v>
      </c>
      <c r="O2148" s="1" t="s">
        <v>2521</v>
      </c>
      <c r="P2148" s="1"/>
      <c r="Q2148" s="33"/>
      <c r="R2148" s="112" t="s">
        <v>157</v>
      </c>
      <c r="S2148" s="7" t="str">
        <f>EMENTARIO[[#This Row],[NR]]&amp;" - "&amp;EMENTARIO[[#This Row],[Especificação]]</f>
        <v>1.3.3.5.53.0.1 - Delegação dos serviços de drenagem e manejo das águas pluviais urbanas  - Principal</v>
      </c>
    </row>
    <row r="2149" spans="2:19" ht="30" x14ac:dyDescent="0.25">
      <c r="B2149" s="128"/>
      <c r="C2149" s="19" t="s">
        <v>1513</v>
      </c>
      <c r="D2149" s="19" t="s">
        <v>1514</v>
      </c>
      <c r="E2149" s="19" t="s">
        <v>1514</v>
      </c>
      <c r="F2149" s="19" t="s">
        <v>1524</v>
      </c>
      <c r="G2149" s="19" t="s">
        <v>1540</v>
      </c>
      <c r="H2149" s="19" t="s">
        <v>1516</v>
      </c>
      <c r="I2149" s="19" t="s">
        <v>1522</v>
      </c>
      <c r="J2149" s="19" t="s">
        <v>10553</v>
      </c>
      <c r="K2149" s="21" t="s">
        <v>6028</v>
      </c>
      <c r="L2149" s="19" t="str">
        <f t="shared" si="66"/>
        <v>A</v>
      </c>
      <c r="M2149" s="19">
        <f t="shared" si="67"/>
        <v>7</v>
      </c>
      <c r="N2149" s="20" t="s">
        <v>51</v>
      </c>
      <c r="O2149" s="1" t="s">
        <v>2521</v>
      </c>
      <c r="P2149" s="1"/>
      <c r="Q2149" s="33"/>
      <c r="R2149" s="112" t="s">
        <v>157</v>
      </c>
      <c r="S2149" s="7" t="str">
        <f>EMENTARIO[[#This Row],[NR]]&amp;" - "&amp;EMENTARIO[[#This Row],[Especificação]]</f>
        <v>1.3.3.5.53.0.2 - Delegação dos serviços de drenagem e manejo das águas pluviais urbanas - Multas e Juros de Mora</v>
      </c>
    </row>
    <row r="2150" spans="2:19" ht="30" x14ac:dyDescent="0.25">
      <c r="B2150" s="128"/>
      <c r="C2150" s="19" t="s">
        <v>1513</v>
      </c>
      <c r="D2150" s="19" t="s">
        <v>1514</v>
      </c>
      <c r="E2150" s="19" t="s">
        <v>1514</v>
      </c>
      <c r="F2150" s="19" t="s">
        <v>1524</v>
      </c>
      <c r="G2150" s="19" t="s">
        <v>1540</v>
      </c>
      <c r="H2150" s="19" t="s">
        <v>1516</v>
      </c>
      <c r="I2150" s="19" t="s">
        <v>1514</v>
      </c>
      <c r="J2150" s="19" t="s">
        <v>10554</v>
      </c>
      <c r="K2150" s="21" t="s">
        <v>6029</v>
      </c>
      <c r="L2150" s="19" t="str">
        <f t="shared" si="66"/>
        <v>A</v>
      </c>
      <c r="M2150" s="19">
        <f t="shared" si="67"/>
        <v>7</v>
      </c>
      <c r="N2150" s="20" t="s">
        <v>51</v>
      </c>
      <c r="O2150" s="1" t="s">
        <v>2521</v>
      </c>
      <c r="P2150" s="1"/>
      <c r="Q2150" s="33"/>
      <c r="R2150" s="112" t="s">
        <v>157</v>
      </c>
      <c r="S2150" s="7" t="str">
        <f>EMENTARIO[[#This Row],[NR]]&amp;" - "&amp;EMENTARIO[[#This Row],[Especificação]]</f>
        <v>1.3.3.5.53.0.3 - Delegação dos serviços de drenagem e manejo das águas pluviais urbanas - Dívida Ativa</v>
      </c>
    </row>
    <row r="2151" spans="2:19" ht="30" x14ac:dyDescent="0.25">
      <c r="B2151" s="128"/>
      <c r="C2151" s="19" t="s">
        <v>1513</v>
      </c>
      <c r="D2151" s="19" t="s">
        <v>1514</v>
      </c>
      <c r="E2151" s="19" t="s">
        <v>1514</v>
      </c>
      <c r="F2151" s="19" t="s">
        <v>1524</v>
      </c>
      <c r="G2151" s="19" t="s">
        <v>1540</v>
      </c>
      <c r="H2151" s="19" t="s">
        <v>1516</v>
      </c>
      <c r="I2151" s="19" t="s">
        <v>1523</v>
      </c>
      <c r="J2151" s="19" t="s">
        <v>10555</v>
      </c>
      <c r="K2151" s="21" t="s">
        <v>6030</v>
      </c>
      <c r="L2151" s="19" t="str">
        <f t="shared" si="66"/>
        <v>A</v>
      </c>
      <c r="M2151" s="19">
        <f t="shared" si="67"/>
        <v>7</v>
      </c>
      <c r="N2151" s="20" t="s">
        <v>51</v>
      </c>
      <c r="O2151" s="1" t="s">
        <v>2521</v>
      </c>
      <c r="P2151" s="1"/>
      <c r="Q2151" s="33"/>
      <c r="R2151" s="112" t="s">
        <v>157</v>
      </c>
      <c r="S2151" s="7" t="str">
        <f>EMENTARIO[[#This Row],[NR]]&amp;" - "&amp;EMENTARIO[[#This Row],[Especificação]]</f>
        <v>1.3.3.5.53.0.4 - Delegação dos serviços de drenagem e manejo das águas pluviais urbanas - Dívida Ativa - Multas e Juros de Mora da Dívida Ativa</v>
      </c>
    </row>
    <row r="2152" spans="2:19" ht="30" x14ac:dyDescent="0.25">
      <c r="B2152" s="128"/>
      <c r="C2152" s="19" t="s">
        <v>1513</v>
      </c>
      <c r="D2152" s="19" t="s">
        <v>1514</v>
      </c>
      <c r="E2152" s="19" t="s">
        <v>1514</v>
      </c>
      <c r="F2152" s="19" t="s">
        <v>1524</v>
      </c>
      <c r="G2152" s="19" t="s">
        <v>1540</v>
      </c>
      <c r="H2152" s="19" t="s">
        <v>1516</v>
      </c>
      <c r="I2152" s="19" t="s">
        <v>1524</v>
      </c>
      <c r="J2152" s="19" t="s">
        <v>10556</v>
      </c>
      <c r="K2152" s="21" t="s">
        <v>6031</v>
      </c>
      <c r="L2152" s="19" t="str">
        <f t="shared" si="66"/>
        <v>A</v>
      </c>
      <c r="M2152" s="19">
        <f t="shared" si="67"/>
        <v>7</v>
      </c>
      <c r="N2152" s="20" t="s">
        <v>51</v>
      </c>
      <c r="O2152" s="1" t="s">
        <v>2521</v>
      </c>
      <c r="P2152" s="1"/>
      <c r="Q2152" s="33"/>
      <c r="R2152" s="112" t="s">
        <v>157</v>
      </c>
      <c r="S2152" s="7" t="str">
        <f>EMENTARIO[[#This Row],[NR]]&amp;" - "&amp;EMENTARIO[[#This Row],[Especificação]]</f>
        <v>1.3.3.5.53.0.5 - Delegação dos serviços de drenagem e manejo das águas pluviais urbanas - Multas</v>
      </c>
    </row>
    <row r="2153" spans="2:19" ht="30" x14ac:dyDescent="0.25">
      <c r="B2153" s="128"/>
      <c r="C2153" s="19" t="s">
        <v>1513</v>
      </c>
      <c r="D2153" s="19" t="s">
        <v>1514</v>
      </c>
      <c r="E2153" s="19" t="s">
        <v>1514</v>
      </c>
      <c r="F2153" s="19" t="s">
        <v>1524</v>
      </c>
      <c r="G2153" s="19" t="s">
        <v>1540</v>
      </c>
      <c r="H2153" s="19" t="s">
        <v>1516</v>
      </c>
      <c r="I2153" s="19" t="s">
        <v>1518</v>
      </c>
      <c r="J2153" s="19" t="s">
        <v>10557</v>
      </c>
      <c r="K2153" s="21" t="s">
        <v>6032</v>
      </c>
      <c r="L2153" s="19" t="str">
        <f t="shared" si="66"/>
        <v>A</v>
      </c>
      <c r="M2153" s="19">
        <f t="shared" si="67"/>
        <v>7</v>
      </c>
      <c r="N2153" s="20" t="s">
        <v>51</v>
      </c>
      <c r="O2153" s="1" t="s">
        <v>2521</v>
      </c>
      <c r="P2153" s="1"/>
      <c r="Q2153" s="33"/>
      <c r="R2153" s="112" t="s">
        <v>157</v>
      </c>
      <c r="S2153" s="7" t="str">
        <f>EMENTARIO[[#This Row],[NR]]&amp;" - "&amp;EMENTARIO[[#This Row],[Especificação]]</f>
        <v>1.3.3.5.53.0.6 - Delegação dos serviços de drenagem e manejo das águas pluviais urbanas - Juros de Mora</v>
      </c>
    </row>
    <row r="2154" spans="2:19" ht="30" x14ac:dyDescent="0.25">
      <c r="B2154" s="128"/>
      <c r="C2154" s="19" t="s">
        <v>1513</v>
      </c>
      <c r="D2154" s="19" t="s">
        <v>1514</v>
      </c>
      <c r="E2154" s="19" t="s">
        <v>1514</v>
      </c>
      <c r="F2154" s="19" t="s">
        <v>1524</v>
      </c>
      <c r="G2154" s="19" t="s">
        <v>1540</v>
      </c>
      <c r="H2154" s="19" t="s">
        <v>1516</v>
      </c>
      <c r="I2154" s="19" t="s">
        <v>1520</v>
      </c>
      <c r="J2154" s="19" t="s">
        <v>10558</v>
      </c>
      <c r="K2154" s="21" t="s">
        <v>6033</v>
      </c>
      <c r="L2154" s="19" t="str">
        <f t="shared" si="66"/>
        <v>A</v>
      </c>
      <c r="M2154" s="19">
        <f t="shared" si="67"/>
        <v>7</v>
      </c>
      <c r="N2154" s="20" t="s">
        <v>51</v>
      </c>
      <c r="O2154" s="1" t="s">
        <v>2521</v>
      </c>
      <c r="P2154" s="1"/>
      <c r="Q2154" s="33"/>
      <c r="R2154" s="112" t="s">
        <v>157</v>
      </c>
      <c r="S2154" s="7" t="str">
        <f>EMENTARIO[[#This Row],[NR]]&amp;" - "&amp;EMENTARIO[[#This Row],[Especificação]]</f>
        <v>1.3.3.5.53.0.7 - Delegação dos serviços de drenagem e manejo das águas pluviais urbanas  -  Dívida Ativa - Multas da Dívida Ativa</v>
      </c>
    </row>
    <row r="2155" spans="2:19" ht="30" x14ac:dyDescent="0.25">
      <c r="B2155" s="128"/>
      <c r="C2155" s="19" t="s">
        <v>1513</v>
      </c>
      <c r="D2155" s="19" t="s">
        <v>1514</v>
      </c>
      <c r="E2155" s="19" t="s">
        <v>1514</v>
      </c>
      <c r="F2155" s="19" t="s">
        <v>1524</v>
      </c>
      <c r="G2155" s="19" t="s">
        <v>1540</v>
      </c>
      <c r="H2155" s="19" t="s">
        <v>1516</v>
      </c>
      <c r="I2155" s="19" t="s">
        <v>1521</v>
      </c>
      <c r="J2155" s="19" t="s">
        <v>10559</v>
      </c>
      <c r="K2155" s="21" t="s">
        <v>6034</v>
      </c>
      <c r="L2155" s="19" t="str">
        <f t="shared" si="66"/>
        <v>A</v>
      </c>
      <c r="M2155" s="19">
        <f t="shared" si="67"/>
        <v>7</v>
      </c>
      <c r="N2155" s="20" t="s">
        <v>51</v>
      </c>
      <c r="O2155" s="1" t="s">
        <v>2521</v>
      </c>
      <c r="P2155" s="1"/>
      <c r="Q2155" s="33"/>
      <c r="R2155" s="112" t="s">
        <v>157</v>
      </c>
      <c r="S2155" s="7" t="str">
        <f>EMENTARIO[[#This Row],[NR]]&amp;" - "&amp;EMENTARIO[[#This Row],[Especificação]]</f>
        <v>1.3.3.5.53.0.8 - Delegação dos serviços de drenagem e manejo das águas pluviais urbanas - Juros de Mora da Dívida Ativa</v>
      </c>
    </row>
    <row r="2156" spans="2:19" x14ac:dyDescent="0.25">
      <c r="B2156" s="128"/>
      <c r="C2156" s="19" t="s">
        <v>1513</v>
      </c>
      <c r="D2156" s="19" t="s">
        <v>1514</v>
      </c>
      <c r="E2156" s="19" t="s">
        <v>1514</v>
      </c>
      <c r="F2156" s="19" t="s">
        <v>1525</v>
      </c>
      <c r="G2156" s="19" t="s">
        <v>1519</v>
      </c>
      <c r="H2156" s="19" t="s">
        <v>1516</v>
      </c>
      <c r="I2156" s="19" t="s">
        <v>1516</v>
      </c>
      <c r="J2156" s="19" t="s">
        <v>10560</v>
      </c>
      <c r="K2156" s="21" t="s">
        <v>243</v>
      </c>
      <c r="L2156" s="19" t="str">
        <f t="shared" si="66"/>
        <v>S</v>
      </c>
      <c r="M2156" s="19">
        <f t="shared" si="67"/>
        <v>4</v>
      </c>
      <c r="N2156" s="20" t="s">
        <v>51</v>
      </c>
      <c r="O2156" s="1" t="s">
        <v>244</v>
      </c>
      <c r="P2156" s="1"/>
      <c r="Q2156" s="33"/>
      <c r="R2156" s="112" t="s">
        <v>157</v>
      </c>
      <c r="S2156" s="7" t="str">
        <f>EMENTARIO[[#This Row],[NR]]&amp;" - "&amp;EMENTARIO[[#This Row],[Especificação]]</f>
        <v>1.3.3.9.00.0.0 - Demais Delegações de Serviços Públicos</v>
      </c>
    </row>
    <row r="2157" spans="2:19" x14ac:dyDescent="0.25">
      <c r="B2157" s="128"/>
      <c r="C2157" s="19" t="s">
        <v>1513</v>
      </c>
      <c r="D2157" s="19" t="s">
        <v>1514</v>
      </c>
      <c r="E2157" s="19" t="s">
        <v>1514</v>
      </c>
      <c r="F2157" s="19" t="s">
        <v>1525</v>
      </c>
      <c r="G2157" s="19" t="s">
        <v>1515</v>
      </c>
      <c r="H2157" s="19" t="s">
        <v>1516</v>
      </c>
      <c r="I2157" s="19" t="s">
        <v>1516</v>
      </c>
      <c r="J2157" s="19" t="s">
        <v>10561</v>
      </c>
      <c r="K2157" s="21" t="s">
        <v>4568</v>
      </c>
      <c r="L2157" s="19" t="str">
        <f t="shared" si="66"/>
        <v>S</v>
      </c>
      <c r="M2157" s="19">
        <f t="shared" si="67"/>
        <v>5</v>
      </c>
      <c r="N2157" s="20" t="s">
        <v>45</v>
      </c>
      <c r="O2157" s="1" t="s">
        <v>4569</v>
      </c>
      <c r="P2157" s="1"/>
      <c r="Q2157" s="33"/>
      <c r="R2157" s="112" t="s">
        <v>157</v>
      </c>
      <c r="S2157" s="7" t="str">
        <f>EMENTARIO[[#This Row],[NR]]&amp;" - "&amp;EMENTARIO[[#This Row],[Especificação]]</f>
        <v>1.3.3.9.01.0.0 - Outorga de Loteria de Aposta de Quota Fixa</v>
      </c>
    </row>
    <row r="2158" spans="2:19" x14ac:dyDescent="0.25">
      <c r="B2158" s="128"/>
      <c r="C2158" s="19" t="s">
        <v>1513</v>
      </c>
      <c r="D2158" s="19" t="s">
        <v>1514</v>
      </c>
      <c r="E2158" s="19" t="s">
        <v>1514</v>
      </c>
      <c r="F2158" s="19" t="s">
        <v>1525</v>
      </c>
      <c r="G2158" s="19" t="s">
        <v>1515</v>
      </c>
      <c r="H2158" s="19" t="s">
        <v>1516</v>
      </c>
      <c r="I2158" s="19" t="s">
        <v>1513</v>
      </c>
      <c r="J2158" s="19" t="s">
        <v>10562</v>
      </c>
      <c r="K2158" s="21" t="s">
        <v>6035</v>
      </c>
      <c r="L2158" s="19" t="str">
        <f t="shared" si="66"/>
        <v>A</v>
      </c>
      <c r="M2158" s="19">
        <f t="shared" si="67"/>
        <v>7</v>
      </c>
      <c r="N2158" s="20" t="s">
        <v>45</v>
      </c>
      <c r="O2158" s="1" t="s">
        <v>2521</v>
      </c>
      <c r="P2158" s="1"/>
      <c r="Q2158" s="33"/>
      <c r="R2158" s="112" t="s">
        <v>157</v>
      </c>
      <c r="S2158" s="7" t="str">
        <f>EMENTARIO[[#This Row],[NR]]&amp;" - "&amp;EMENTARIO[[#This Row],[Especificação]]</f>
        <v>1.3.3.9.01.0.1 - Outorga de Loteria de Aposta de Quota Fixa   - Principal</v>
      </c>
    </row>
    <row r="2159" spans="2:19" x14ac:dyDescent="0.25">
      <c r="B2159" s="128"/>
      <c r="C2159" s="19" t="s">
        <v>1513</v>
      </c>
      <c r="D2159" s="19" t="s">
        <v>1514</v>
      </c>
      <c r="E2159" s="19" t="s">
        <v>1514</v>
      </c>
      <c r="F2159" s="19" t="s">
        <v>1525</v>
      </c>
      <c r="G2159" s="19" t="s">
        <v>1515</v>
      </c>
      <c r="H2159" s="19" t="s">
        <v>1516</v>
      </c>
      <c r="I2159" s="19" t="s">
        <v>1522</v>
      </c>
      <c r="J2159" s="19" t="s">
        <v>10563</v>
      </c>
      <c r="K2159" s="21" t="s">
        <v>6036</v>
      </c>
      <c r="L2159" s="19" t="str">
        <f t="shared" si="66"/>
        <v>A</v>
      </c>
      <c r="M2159" s="19">
        <f t="shared" si="67"/>
        <v>7</v>
      </c>
      <c r="N2159" s="20" t="s">
        <v>51</v>
      </c>
      <c r="O2159" s="1" t="s">
        <v>2521</v>
      </c>
      <c r="P2159" s="1"/>
      <c r="Q2159" s="33"/>
      <c r="R2159" s="112" t="s">
        <v>157</v>
      </c>
      <c r="S2159" s="7" t="str">
        <f>EMENTARIO[[#This Row],[NR]]&amp;" - "&amp;EMENTARIO[[#This Row],[Especificação]]</f>
        <v>1.3.3.9.01.0.2 - Outorga de Loteria de Aposta de Quota Fixa - Multas e Juros de Mora</v>
      </c>
    </row>
    <row r="2160" spans="2:19" x14ac:dyDescent="0.25">
      <c r="B2160" s="128"/>
      <c r="C2160" s="19" t="s">
        <v>1513</v>
      </c>
      <c r="D2160" s="19" t="s">
        <v>1514</v>
      </c>
      <c r="E2160" s="19" t="s">
        <v>1514</v>
      </c>
      <c r="F2160" s="19" t="s">
        <v>1525</v>
      </c>
      <c r="G2160" s="19" t="s">
        <v>1515</v>
      </c>
      <c r="H2160" s="19" t="s">
        <v>1516</v>
      </c>
      <c r="I2160" s="19" t="s">
        <v>1514</v>
      </c>
      <c r="J2160" s="19" t="s">
        <v>10564</v>
      </c>
      <c r="K2160" s="21" t="s">
        <v>6037</v>
      </c>
      <c r="L2160" s="19" t="str">
        <f t="shared" si="66"/>
        <v>A</v>
      </c>
      <c r="M2160" s="19">
        <f t="shared" si="67"/>
        <v>7</v>
      </c>
      <c r="N2160" s="20" t="s">
        <v>51</v>
      </c>
      <c r="O2160" s="1" t="s">
        <v>2521</v>
      </c>
      <c r="P2160" s="1"/>
      <c r="Q2160" s="33"/>
      <c r="R2160" s="112" t="s">
        <v>157</v>
      </c>
      <c r="S2160" s="7" t="str">
        <f>EMENTARIO[[#This Row],[NR]]&amp;" - "&amp;EMENTARIO[[#This Row],[Especificação]]</f>
        <v>1.3.3.9.01.0.3 - Outorga de Loteria de Aposta de Quota Fixa - Dívida Ativa</v>
      </c>
    </row>
    <row r="2161" spans="2:19" ht="30" x14ac:dyDescent="0.25">
      <c r="B2161" s="128"/>
      <c r="C2161" s="19" t="s">
        <v>1513</v>
      </c>
      <c r="D2161" s="19" t="s">
        <v>1514</v>
      </c>
      <c r="E2161" s="19" t="s">
        <v>1514</v>
      </c>
      <c r="F2161" s="19" t="s">
        <v>1525</v>
      </c>
      <c r="G2161" s="19" t="s">
        <v>1515</v>
      </c>
      <c r="H2161" s="19" t="s">
        <v>1516</v>
      </c>
      <c r="I2161" s="19" t="s">
        <v>1523</v>
      </c>
      <c r="J2161" s="19" t="s">
        <v>10565</v>
      </c>
      <c r="K2161" s="21" t="s">
        <v>6038</v>
      </c>
      <c r="L2161" s="19" t="str">
        <f t="shared" si="66"/>
        <v>A</v>
      </c>
      <c r="M2161" s="19">
        <f t="shared" si="67"/>
        <v>7</v>
      </c>
      <c r="N2161" s="20" t="s">
        <v>51</v>
      </c>
      <c r="O2161" s="1" t="s">
        <v>2521</v>
      </c>
      <c r="P2161" s="1"/>
      <c r="Q2161" s="33"/>
      <c r="R2161" s="112" t="s">
        <v>157</v>
      </c>
      <c r="S2161" s="7" t="str">
        <f>EMENTARIO[[#This Row],[NR]]&amp;" - "&amp;EMENTARIO[[#This Row],[Especificação]]</f>
        <v>1.3.3.9.01.0.4 - Outorga de Loteria de Aposta de Quota Fixa - Dívida Ativa - Multas e Juros de Mora da Dívida Ativa</v>
      </c>
    </row>
    <row r="2162" spans="2:19" x14ac:dyDescent="0.25">
      <c r="B2162" s="128"/>
      <c r="C2162" s="19" t="s">
        <v>1513</v>
      </c>
      <c r="D2162" s="19" t="s">
        <v>1514</v>
      </c>
      <c r="E2162" s="19" t="s">
        <v>1514</v>
      </c>
      <c r="F2162" s="19" t="s">
        <v>1525</v>
      </c>
      <c r="G2162" s="19" t="s">
        <v>1515</v>
      </c>
      <c r="H2162" s="19" t="s">
        <v>1516</v>
      </c>
      <c r="I2162" s="19" t="s">
        <v>1524</v>
      </c>
      <c r="J2162" s="19" t="s">
        <v>10566</v>
      </c>
      <c r="K2162" s="21" t="s">
        <v>6039</v>
      </c>
      <c r="L2162" s="19" t="str">
        <f t="shared" si="66"/>
        <v>A</v>
      </c>
      <c r="M2162" s="19">
        <f t="shared" si="67"/>
        <v>7</v>
      </c>
      <c r="N2162" s="20" t="s">
        <v>51</v>
      </c>
      <c r="O2162" s="1" t="s">
        <v>2521</v>
      </c>
      <c r="P2162" s="1"/>
      <c r="Q2162" s="33"/>
      <c r="R2162" s="112" t="s">
        <v>157</v>
      </c>
      <c r="S2162" s="7" t="str">
        <f>EMENTARIO[[#This Row],[NR]]&amp;" - "&amp;EMENTARIO[[#This Row],[Especificação]]</f>
        <v>1.3.3.9.01.0.5 - Outorga de Loteria de Aposta de Quota Fixa  - Multas</v>
      </c>
    </row>
    <row r="2163" spans="2:19" x14ac:dyDescent="0.25">
      <c r="B2163" s="128"/>
      <c r="C2163" s="19" t="s">
        <v>1513</v>
      </c>
      <c r="D2163" s="19" t="s">
        <v>1514</v>
      </c>
      <c r="E2163" s="19" t="s">
        <v>1514</v>
      </c>
      <c r="F2163" s="19" t="s">
        <v>1525</v>
      </c>
      <c r="G2163" s="19" t="s">
        <v>1515</v>
      </c>
      <c r="H2163" s="19" t="s">
        <v>1516</v>
      </c>
      <c r="I2163" s="19" t="s">
        <v>1518</v>
      </c>
      <c r="J2163" s="19" t="s">
        <v>10567</v>
      </c>
      <c r="K2163" s="21" t="s">
        <v>6040</v>
      </c>
      <c r="L2163" s="19" t="str">
        <f t="shared" si="66"/>
        <v>A</v>
      </c>
      <c r="M2163" s="19">
        <f t="shared" si="67"/>
        <v>7</v>
      </c>
      <c r="N2163" s="20" t="s">
        <v>51</v>
      </c>
      <c r="O2163" s="1" t="s">
        <v>2521</v>
      </c>
      <c r="P2163" s="1"/>
      <c r="Q2163" s="33"/>
      <c r="R2163" s="112" t="s">
        <v>157</v>
      </c>
      <c r="S2163" s="7" t="str">
        <f>EMENTARIO[[#This Row],[NR]]&amp;" - "&amp;EMENTARIO[[#This Row],[Especificação]]</f>
        <v>1.3.3.9.01.0.6 - Outorga de Loteria de Aposta de Quota Fixa - Juros de Mora</v>
      </c>
    </row>
    <row r="2164" spans="2:19" ht="30" x14ac:dyDescent="0.25">
      <c r="B2164" s="128"/>
      <c r="C2164" s="19" t="s">
        <v>1513</v>
      </c>
      <c r="D2164" s="19" t="s">
        <v>1514</v>
      </c>
      <c r="E2164" s="19" t="s">
        <v>1514</v>
      </c>
      <c r="F2164" s="19" t="s">
        <v>1525</v>
      </c>
      <c r="G2164" s="19" t="s">
        <v>1515</v>
      </c>
      <c r="H2164" s="19" t="s">
        <v>1516</v>
      </c>
      <c r="I2164" s="19" t="s">
        <v>1520</v>
      </c>
      <c r="J2164" s="19" t="s">
        <v>10568</v>
      </c>
      <c r="K2164" s="21" t="s">
        <v>6041</v>
      </c>
      <c r="L2164" s="19" t="str">
        <f t="shared" si="66"/>
        <v>A</v>
      </c>
      <c r="M2164" s="19">
        <f t="shared" si="67"/>
        <v>7</v>
      </c>
      <c r="N2164" s="20" t="s">
        <v>51</v>
      </c>
      <c r="O2164" s="1" t="s">
        <v>2521</v>
      </c>
      <c r="P2164" s="1"/>
      <c r="Q2164" s="33"/>
      <c r="R2164" s="112" t="s">
        <v>157</v>
      </c>
      <c r="S2164" s="7" t="str">
        <f>EMENTARIO[[#This Row],[NR]]&amp;" - "&amp;EMENTARIO[[#This Row],[Especificação]]</f>
        <v>1.3.3.9.01.0.7 - Outorga de Loteria de Aposta de Quota Fixa -  Dívida Ativa - Multas da Dívida Ativa</v>
      </c>
    </row>
    <row r="2165" spans="2:19" x14ac:dyDescent="0.25">
      <c r="B2165" s="128"/>
      <c r="C2165" s="19" t="s">
        <v>1513</v>
      </c>
      <c r="D2165" s="19" t="s">
        <v>1514</v>
      </c>
      <c r="E2165" s="19" t="s">
        <v>1514</v>
      </c>
      <c r="F2165" s="19" t="s">
        <v>1525</v>
      </c>
      <c r="G2165" s="19" t="s">
        <v>1515</v>
      </c>
      <c r="H2165" s="19" t="s">
        <v>1516</v>
      </c>
      <c r="I2165" s="19" t="s">
        <v>1521</v>
      </c>
      <c r="J2165" s="19" t="s">
        <v>10569</v>
      </c>
      <c r="K2165" s="21" t="s">
        <v>6042</v>
      </c>
      <c r="L2165" s="19" t="str">
        <f t="shared" si="66"/>
        <v>A</v>
      </c>
      <c r="M2165" s="19">
        <f t="shared" si="67"/>
        <v>7</v>
      </c>
      <c r="N2165" s="20" t="s">
        <v>51</v>
      </c>
      <c r="O2165" s="1" t="s">
        <v>2521</v>
      </c>
      <c r="P2165" s="1"/>
      <c r="Q2165" s="33"/>
      <c r="R2165" s="112" t="s">
        <v>157</v>
      </c>
      <c r="S2165" s="7" t="str">
        <f>EMENTARIO[[#This Row],[NR]]&amp;" - "&amp;EMENTARIO[[#This Row],[Especificação]]</f>
        <v>1.3.3.9.01.0.8 - Outorga de Loteria de Aposta de Quota Fixa - Juros de Mora da Dívida Ativa</v>
      </c>
    </row>
    <row r="2166" spans="2:19" x14ac:dyDescent="0.25">
      <c r="B2166" s="128"/>
      <c r="C2166" s="19" t="s">
        <v>1513</v>
      </c>
      <c r="D2166" s="19" t="s">
        <v>1514</v>
      </c>
      <c r="E2166" s="19" t="s">
        <v>1514</v>
      </c>
      <c r="F2166" s="19" t="s">
        <v>1525</v>
      </c>
      <c r="G2166" s="19" t="s">
        <v>1517</v>
      </c>
      <c r="H2166" s="19" t="s">
        <v>1516</v>
      </c>
      <c r="I2166" s="19" t="s">
        <v>1516</v>
      </c>
      <c r="J2166" s="19" t="s">
        <v>10570</v>
      </c>
      <c r="K2166" s="21" t="s">
        <v>4570</v>
      </c>
      <c r="L2166" s="19" t="str">
        <f t="shared" si="66"/>
        <v>S</v>
      </c>
      <c r="M2166" s="19">
        <f t="shared" si="67"/>
        <v>5</v>
      </c>
      <c r="N2166" s="20" t="s">
        <v>51</v>
      </c>
      <c r="O2166" s="1" t="s">
        <v>4571</v>
      </c>
      <c r="P2166" s="1"/>
      <c r="Q2166" s="33"/>
      <c r="R2166" s="112" t="s">
        <v>157</v>
      </c>
      <c r="S2166" s="7" t="str">
        <f>EMENTARIO[[#This Row],[NR]]&amp;" - "&amp;EMENTARIO[[#This Row],[Especificação]]</f>
        <v>1.3.3.9.02.0.0 - Outorga de Loteria Instantânea Exclusiva – LOTEX</v>
      </c>
    </row>
    <row r="2167" spans="2:19" x14ac:dyDescent="0.25">
      <c r="B2167" s="128"/>
      <c r="C2167" s="19" t="s">
        <v>1513</v>
      </c>
      <c r="D2167" s="19" t="s">
        <v>1514</v>
      </c>
      <c r="E2167" s="19" t="s">
        <v>1514</v>
      </c>
      <c r="F2167" s="19" t="s">
        <v>1525</v>
      </c>
      <c r="G2167" s="19" t="s">
        <v>1517</v>
      </c>
      <c r="H2167" s="19" t="s">
        <v>1516</v>
      </c>
      <c r="I2167" s="19" t="s">
        <v>1513</v>
      </c>
      <c r="J2167" s="19" t="s">
        <v>10571</v>
      </c>
      <c r="K2167" s="21" t="s">
        <v>6043</v>
      </c>
      <c r="L2167" s="19" t="str">
        <f t="shared" si="66"/>
        <v>A</v>
      </c>
      <c r="M2167" s="19">
        <f t="shared" si="67"/>
        <v>7</v>
      </c>
      <c r="N2167" s="20" t="s">
        <v>51</v>
      </c>
      <c r="O2167" s="1" t="s">
        <v>2521</v>
      </c>
      <c r="P2167" s="1"/>
      <c r="Q2167" s="33"/>
      <c r="R2167" s="112" t="s">
        <v>157</v>
      </c>
      <c r="S2167" s="7" t="str">
        <f>EMENTARIO[[#This Row],[NR]]&amp;" - "&amp;EMENTARIO[[#This Row],[Especificação]]</f>
        <v>1.3.3.9.02.0.1 - Outorga de Loteria Instantânea Exclusiva – LOTEX   - Principal</v>
      </c>
    </row>
    <row r="2168" spans="2:19" x14ac:dyDescent="0.25">
      <c r="B2168" s="128"/>
      <c r="C2168" s="19" t="s">
        <v>1513</v>
      </c>
      <c r="D2168" s="19" t="s">
        <v>1514</v>
      </c>
      <c r="E2168" s="19" t="s">
        <v>1514</v>
      </c>
      <c r="F2168" s="19" t="s">
        <v>1525</v>
      </c>
      <c r="G2168" s="19" t="s">
        <v>1517</v>
      </c>
      <c r="H2168" s="19" t="s">
        <v>1516</v>
      </c>
      <c r="I2168" s="19" t="s">
        <v>1522</v>
      </c>
      <c r="J2168" s="19" t="s">
        <v>10572</v>
      </c>
      <c r="K2168" s="21" t="s">
        <v>6044</v>
      </c>
      <c r="L2168" s="19" t="str">
        <f t="shared" si="66"/>
        <v>A</v>
      </c>
      <c r="M2168" s="19">
        <f t="shared" si="67"/>
        <v>7</v>
      </c>
      <c r="N2168" s="20" t="s">
        <v>45</v>
      </c>
      <c r="O2168" s="1" t="s">
        <v>2521</v>
      </c>
      <c r="P2168" s="1"/>
      <c r="Q2168" s="33"/>
      <c r="R2168" s="112" t="s">
        <v>157</v>
      </c>
      <c r="S2168" s="7" t="str">
        <f>EMENTARIO[[#This Row],[NR]]&amp;" - "&amp;EMENTARIO[[#This Row],[Especificação]]</f>
        <v>1.3.3.9.02.0.2 - Outorga de Loteria Instantânea Exclusiva – LOTEX - Multas e Juros de Mora</v>
      </c>
    </row>
    <row r="2169" spans="2:19" x14ac:dyDescent="0.25">
      <c r="B2169" s="128"/>
      <c r="C2169" s="19" t="s">
        <v>1513</v>
      </c>
      <c r="D2169" s="19" t="s">
        <v>1514</v>
      </c>
      <c r="E2169" s="19" t="s">
        <v>1514</v>
      </c>
      <c r="F2169" s="19" t="s">
        <v>1525</v>
      </c>
      <c r="G2169" s="19" t="s">
        <v>1517</v>
      </c>
      <c r="H2169" s="19" t="s">
        <v>1516</v>
      </c>
      <c r="I2169" s="19" t="s">
        <v>1514</v>
      </c>
      <c r="J2169" s="19" t="s">
        <v>10573</v>
      </c>
      <c r="K2169" s="21" t="s">
        <v>6045</v>
      </c>
      <c r="L2169" s="19" t="str">
        <f t="shared" si="66"/>
        <v>A</v>
      </c>
      <c r="M2169" s="19">
        <f t="shared" si="67"/>
        <v>7</v>
      </c>
      <c r="N2169" s="20" t="s">
        <v>45</v>
      </c>
      <c r="O2169" s="1" t="s">
        <v>2521</v>
      </c>
      <c r="P2169" s="1"/>
      <c r="Q2169" s="33"/>
      <c r="R2169" s="112" t="s">
        <v>157</v>
      </c>
      <c r="S2169" s="7" t="str">
        <f>EMENTARIO[[#This Row],[NR]]&amp;" - "&amp;EMENTARIO[[#This Row],[Especificação]]</f>
        <v>1.3.3.9.02.0.3 - Outorga de Loteria Instantânea Exclusiva – LOTEX- Dívida Ativa</v>
      </c>
    </row>
    <row r="2170" spans="2:19" ht="30" x14ac:dyDescent="0.25">
      <c r="B2170" s="128"/>
      <c r="C2170" s="19" t="s">
        <v>1513</v>
      </c>
      <c r="D2170" s="19" t="s">
        <v>1514</v>
      </c>
      <c r="E2170" s="19" t="s">
        <v>1514</v>
      </c>
      <c r="F2170" s="19" t="s">
        <v>1525</v>
      </c>
      <c r="G2170" s="19" t="s">
        <v>1517</v>
      </c>
      <c r="H2170" s="19" t="s">
        <v>1516</v>
      </c>
      <c r="I2170" s="19" t="s">
        <v>1523</v>
      </c>
      <c r="J2170" s="19" t="s">
        <v>10574</v>
      </c>
      <c r="K2170" s="21" t="s">
        <v>6046</v>
      </c>
      <c r="L2170" s="19" t="str">
        <f t="shared" si="66"/>
        <v>A</v>
      </c>
      <c r="M2170" s="19">
        <f t="shared" si="67"/>
        <v>7</v>
      </c>
      <c r="N2170" s="20" t="s">
        <v>45</v>
      </c>
      <c r="O2170" s="1" t="s">
        <v>2521</v>
      </c>
      <c r="P2170" s="1"/>
      <c r="Q2170" s="33"/>
      <c r="R2170" s="112" t="s">
        <v>157</v>
      </c>
      <c r="S2170" s="7" t="str">
        <f>EMENTARIO[[#This Row],[NR]]&amp;" - "&amp;EMENTARIO[[#This Row],[Especificação]]</f>
        <v>1.3.3.9.02.0.4 - Outorga de Loteria Instantânea Exclusiva – LOTEX - Dívida Ativa - Multas e Juros de Mora da Dívida Ativa</v>
      </c>
    </row>
    <row r="2171" spans="2:19" x14ac:dyDescent="0.25">
      <c r="B2171" s="128"/>
      <c r="C2171" s="19" t="s">
        <v>1513</v>
      </c>
      <c r="D2171" s="19" t="s">
        <v>1514</v>
      </c>
      <c r="E2171" s="19" t="s">
        <v>1514</v>
      </c>
      <c r="F2171" s="19" t="s">
        <v>1525</v>
      </c>
      <c r="G2171" s="19" t="s">
        <v>1517</v>
      </c>
      <c r="H2171" s="19" t="s">
        <v>1516</v>
      </c>
      <c r="I2171" s="19" t="s">
        <v>1524</v>
      </c>
      <c r="J2171" s="19" t="s">
        <v>10575</v>
      </c>
      <c r="K2171" s="21" t="s">
        <v>6047</v>
      </c>
      <c r="L2171" s="19" t="str">
        <f t="shared" si="66"/>
        <v>A</v>
      </c>
      <c r="M2171" s="19">
        <f t="shared" si="67"/>
        <v>7</v>
      </c>
      <c r="N2171" s="20" t="s">
        <v>51</v>
      </c>
      <c r="O2171" s="1" t="s">
        <v>2521</v>
      </c>
      <c r="P2171" s="1"/>
      <c r="Q2171" s="33"/>
      <c r="R2171" s="112" t="s">
        <v>157</v>
      </c>
      <c r="S2171" s="7" t="str">
        <f>EMENTARIO[[#This Row],[NR]]&amp;" - "&amp;EMENTARIO[[#This Row],[Especificação]]</f>
        <v>1.3.3.9.02.0.5 - Outorga de Loteria Instantânea Exclusiva – LOTEX  - Multas</v>
      </c>
    </row>
    <row r="2172" spans="2:19" x14ac:dyDescent="0.25">
      <c r="B2172" s="128"/>
      <c r="C2172" s="19" t="s">
        <v>1513</v>
      </c>
      <c r="D2172" s="19" t="s">
        <v>1514</v>
      </c>
      <c r="E2172" s="19" t="s">
        <v>1514</v>
      </c>
      <c r="F2172" s="19" t="s">
        <v>1525</v>
      </c>
      <c r="G2172" s="19" t="s">
        <v>1517</v>
      </c>
      <c r="H2172" s="19" t="s">
        <v>1516</v>
      </c>
      <c r="I2172" s="19" t="s">
        <v>1518</v>
      </c>
      <c r="J2172" s="19" t="s">
        <v>10576</v>
      </c>
      <c r="K2172" s="21" t="s">
        <v>6048</v>
      </c>
      <c r="L2172" s="19" t="str">
        <f t="shared" si="66"/>
        <v>A</v>
      </c>
      <c r="M2172" s="19">
        <f t="shared" si="67"/>
        <v>7</v>
      </c>
      <c r="N2172" s="20" t="s">
        <v>51</v>
      </c>
      <c r="O2172" s="1" t="s">
        <v>2521</v>
      </c>
      <c r="P2172" s="1"/>
      <c r="Q2172" s="33"/>
      <c r="R2172" s="112" t="s">
        <v>157</v>
      </c>
      <c r="S2172" s="7" t="str">
        <f>EMENTARIO[[#This Row],[NR]]&amp;" - "&amp;EMENTARIO[[#This Row],[Especificação]]</f>
        <v>1.3.3.9.02.0.6 - Outorga de Loteria Instantânea Exclusiva – LOTEX - Juros de Mora</v>
      </c>
    </row>
    <row r="2173" spans="2:19" ht="30" x14ac:dyDescent="0.25">
      <c r="B2173" s="128"/>
      <c r="C2173" s="19" t="s">
        <v>1513</v>
      </c>
      <c r="D2173" s="19" t="s">
        <v>1514</v>
      </c>
      <c r="E2173" s="19" t="s">
        <v>1514</v>
      </c>
      <c r="F2173" s="19" t="s">
        <v>1525</v>
      </c>
      <c r="G2173" s="19" t="s">
        <v>1517</v>
      </c>
      <c r="H2173" s="19" t="s">
        <v>1516</v>
      </c>
      <c r="I2173" s="19" t="s">
        <v>1520</v>
      </c>
      <c r="J2173" s="19" t="s">
        <v>10577</v>
      </c>
      <c r="K2173" s="21" t="s">
        <v>6049</v>
      </c>
      <c r="L2173" s="19" t="str">
        <f t="shared" si="66"/>
        <v>A</v>
      </c>
      <c r="M2173" s="19">
        <f t="shared" si="67"/>
        <v>7</v>
      </c>
      <c r="N2173" s="20" t="s">
        <v>51</v>
      </c>
      <c r="O2173" s="1" t="s">
        <v>2521</v>
      </c>
      <c r="P2173" s="1"/>
      <c r="Q2173" s="33"/>
      <c r="R2173" s="112" t="s">
        <v>157</v>
      </c>
      <c r="S2173" s="7" t="str">
        <f>EMENTARIO[[#This Row],[NR]]&amp;" - "&amp;EMENTARIO[[#This Row],[Especificação]]</f>
        <v>1.3.3.9.02.0.7 - Outorga de Loteria Instantânea Exclusiva – LOTEX -  Dívida Ativa - Multas da Dívida Ativa</v>
      </c>
    </row>
    <row r="2174" spans="2:19" ht="30" x14ac:dyDescent="0.25">
      <c r="B2174" s="128"/>
      <c r="C2174" s="19" t="s">
        <v>1513</v>
      </c>
      <c r="D2174" s="19" t="s">
        <v>1514</v>
      </c>
      <c r="E2174" s="19" t="s">
        <v>1514</v>
      </c>
      <c r="F2174" s="19" t="s">
        <v>1525</v>
      </c>
      <c r="G2174" s="19" t="s">
        <v>1517</v>
      </c>
      <c r="H2174" s="19" t="s">
        <v>1516</v>
      </c>
      <c r="I2174" s="19" t="s">
        <v>1521</v>
      </c>
      <c r="J2174" s="19" t="s">
        <v>10578</v>
      </c>
      <c r="K2174" s="21" t="s">
        <v>6050</v>
      </c>
      <c r="L2174" s="19" t="str">
        <f t="shared" si="66"/>
        <v>A</v>
      </c>
      <c r="M2174" s="19">
        <f t="shared" si="67"/>
        <v>7</v>
      </c>
      <c r="N2174" s="20" t="s">
        <v>51</v>
      </c>
      <c r="O2174" s="1" t="s">
        <v>2521</v>
      </c>
      <c r="P2174" s="1"/>
      <c r="Q2174" s="33"/>
      <c r="R2174" s="112" t="s">
        <v>157</v>
      </c>
      <c r="S2174" s="7" t="str">
        <f>EMENTARIO[[#This Row],[NR]]&amp;" - "&amp;EMENTARIO[[#This Row],[Especificação]]</f>
        <v>1.3.3.9.02.0.8 - Outorga de Loteria Instantânea Exclusiva – LOTEX - Juros de Mora da Dívida Ativa</v>
      </c>
    </row>
    <row r="2175" spans="2:19" ht="30" x14ac:dyDescent="0.25">
      <c r="B2175" s="128"/>
      <c r="C2175" s="19" t="s">
        <v>1513</v>
      </c>
      <c r="D2175" s="19" t="s">
        <v>1514</v>
      </c>
      <c r="E2175" s="19" t="s">
        <v>1514</v>
      </c>
      <c r="F2175" s="19" t="s">
        <v>1525</v>
      </c>
      <c r="G2175" s="19" t="s">
        <v>1529</v>
      </c>
      <c r="H2175" s="19" t="s">
        <v>1516</v>
      </c>
      <c r="I2175" s="19" t="s">
        <v>1516</v>
      </c>
      <c r="J2175" s="19" t="s">
        <v>10579</v>
      </c>
      <c r="K2175" s="21" t="s">
        <v>245</v>
      </c>
      <c r="L2175" s="19" t="str">
        <f t="shared" si="66"/>
        <v>S</v>
      </c>
      <c r="M2175" s="19">
        <f t="shared" si="67"/>
        <v>5</v>
      </c>
      <c r="N2175" s="20" t="s">
        <v>51</v>
      </c>
      <c r="O2175" s="1" t="s">
        <v>246</v>
      </c>
      <c r="P2175" s="1"/>
      <c r="Q2175" s="33"/>
      <c r="R2175" s="112" t="s">
        <v>157</v>
      </c>
      <c r="S2175" s="7" t="str">
        <f>EMENTARIO[[#This Row],[NR]]&amp;" - "&amp;EMENTARIO[[#This Row],[Especificação]]</f>
        <v>1.3.3.9.99.0.0 - Outras Delegações de Serviços Públicos</v>
      </c>
    </row>
    <row r="2176" spans="2:19" x14ac:dyDescent="0.25">
      <c r="B2176" s="128"/>
      <c r="C2176" s="19" t="s">
        <v>1513</v>
      </c>
      <c r="D2176" s="19" t="s">
        <v>1514</v>
      </c>
      <c r="E2176" s="19" t="s">
        <v>1514</v>
      </c>
      <c r="F2176" s="19" t="s">
        <v>1525</v>
      </c>
      <c r="G2176" s="19" t="s">
        <v>1529</v>
      </c>
      <c r="H2176" s="19" t="s">
        <v>1516</v>
      </c>
      <c r="I2176" s="19" t="s">
        <v>1513</v>
      </c>
      <c r="J2176" s="19" t="s">
        <v>10580</v>
      </c>
      <c r="K2176" s="21" t="s">
        <v>1163</v>
      </c>
      <c r="L2176" s="19" t="str">
        <f t="shared" si="66"/>
        <v>A</v>
      </c>
      <c r="M2176" s="19">
        <f t="shared" si="67"/>
        <v>7</v>
      </c>
      <c r="N2176" s="20" t="s">
        <v>51</v>
      </c>
      <c r="O2176" s="1" t="s">
        <v>2521</v>
      </c>
      <c r="P2176" s="1"/>
      <c r="Q2176" s="33"/>
      <c r="R2176" s="112" t="s">
        <v>157</v>
      </c>
      <c r="S2176" s="7" t="str">
        <f>EMENTARIO[[#This Row],[NR]]&amp;" - "&amp;EMENTARIO[[#This Row],[Especificação]]</f>
        <v>1.3.3.9.99.0.1 - Outras Delegações de Serviços Públicos - Principal</v>
      </c>
    </row>
    <row r="2177" spans="2:19" x14ac:dyDescent="0.25">
      <c r="B2177" s="128"/>
      <c r="C2177" s="19" t="s">
        <v>1513</v>
      </c>
      <c r="D2177" s="19" t="s">
        <v>1514</v>
      </c>
      <c r="E2177" s="19" t="s">
        <v>1514</v>
      </c>
      <c r="F2177" s="19" t="s">
        <v>1525</v>
      </c>
      <c r="G2177" s="19" t="s">
        <v>1529</v>
      </c>
      <c r="H2177" s="19" t="s">
        <v>1516</v>
      </c>
      <c r="I2177" s="19" t="s">
        <v>1522</v>
      </c>
      <c r="J2177" s="19" t="s">
        <v>10581</v>
      </c>
      <c r="K2177" s="21" t="s">
        <v>1164</v>
      </c>
      <c r="L2177" s="19" t="str">
        <f t="shared" si="66"/>
        <v>A</v>
      </c>
      <c r="M2177" s="19">
        <f t="shared" si="67"/>
        <v>7</v>
      </c>
      <c r="N2177" s="20" t="s">
        <v>51</v>
      </c>
      <c r="O2177" s="1" t="s">
        <v>2521</v>
      </c>
      <c r="P2177" s="1"/>
      <c r="Q2177" s="33"/>
      <c r="R2177" s="112" t="s">
        <v>157</v>
      </c>
      <c r="S2177" s="7" t="str">
        <f>EMENTARIO[[#This Row],[NR]]&amp;" - "&amp;EMENTARIO[[#This Row],[Especificação]]</f>
        <v>1.3.3.9.99.0.2 - Outras Delegações de Serviços Públicos - Multas e Juros de Mora</v>
      </c>
    </row>
    <row r="2178" spans="2:19" x14ac:dyDescent="0.25">
      <c r="B2178" s="128"/>
      <c r="C2178" s="19" t="s">
        <v>1513</v>
      </c>
      <c r="D2178" s="19" t="s">
        <v>1514</v>
      </c>
      <c r="E2178" s="19" t="s">
        <v>1514</v>
      </c>
      <c r="F2178" s="19" t="s">
        <v>1525</v>
      </c>
      <c r="G2178" s="19" t="s">
        <v>1529</v>
      </c>
      <c r="H2178" s="19" t="s">
        <v>1516</v>
      </c>
      <c r="I2178" s="19" t="s">
        <v>1514</v>
      </c>
      <c r="J2178" s="19" t="s">
        <v>10582</v>
      </c>
      <c r="K2178" s="21" t="s">
        <v>1165</v>
      </c>
      <c r="L2178" s="19" t="str">
        <f t="shared" si="66"/>
        <v>A</v>
      </c>
      <c r="M2178" s="19">
        <f t="shared" si="67"/>
        <v>7</v>
      </c>
      <c r="N2178" s="20" t="s">
        <v>51</v>
      </c>
      <c r="O2178" s="1" t="s">
        <v>2521</v>
      </c>
      <c r="P2178" s="1"/>
      <c r="Q2178" s="33"/>
      <c r="R2178" s="112" t="s">
        <v>157</v>
      </c>
      <c r="S2178" s="7" t="str">
        <f>EMENTARIO[[#This Row],[NR]]&amp;" - "&amp;EMENTARIO[[#This Row],[Especificação]]</f>
        <v>1.3.3.9.99.0.3 - Outras Delegações de Serviços Públicos - Dívida Ativa</v>
      </c>
    </row>
    <row r="2179" spans="2:19" ht="30" x14ac:dyDescent="0.25">
      <c r="B2179" s="128"/>
      <c r="C2179" s="19" t="s">
        <v>1513</v>
      </c>
      <c r="D2179" s="19" t="s">
        <v>1514</v>
      </c>
      <c r="E2179" s="19" t="s">
        <v>1514</v>
      </c>
      <c r="F2179" s="19" t="s">
        <v>1525</v>
      </c>
      <c r="G2179" s="19" t="s">
        <v>1529</v>
      </c>
      <c r="H2179" s="19" t="s">
        <v>1516</v>
      </c>
      <c r="I2179" s="19" t="s">
        <v>1523</v>
      </c>
      <c r="J2179" s="19" t="s">
        <v>10583</v>
      </c>
      <c r="K2179" s="21" t="s">
        <v>1166</v>
      </c>
      <c r="L2179" s="19" t="str">
        <f t="shared" si="66"/>
        <v>A</v>
      </c>
      <c r="M2179" s="19">
        <f t="shared" si="67"/>
        <v>7</v>
      </c>
      <c r="N2179" s="20" t="s">
        <v>51</v>
      </c>
      <c r="O2179" s="1" t="s">
        <v>2521</v>
      </c>
      <c r="P2179" s="1"/>
      <c r="Q2179" s="33"/>
      <c r="R2179" s="112" t="s">
        <v>157</v>
      </c>
      <c r="S2179" s="7" t="str">
        <f>EMENTARIO[[#This Row],[NR]]&amp;" - "&amp;EMENTARIO[[#This Row],[Especificação]]</f>
        <v>1.3.3.9.99.0.4 - Outras Delegações de Serviços Públicos - Dívida Ativa - Multas e Juros de Mora da Dívida Ativa</v>
      </c>
    </row>
    <row r="2180" spans="2:19" x14ac:dyDescent="0.25">
      <c r="B2180" s="128"/>
      <c r="C2180" s="19" t="s">
        <v>1513</v>
      </c>
      <c r="D2180" s="19" t="s">
        <v>1514</v>
      </c>
      <c r="E2180" s="19" t="s">
        <v>1514</v>
      </c>
      <c r="F2180" s="19" t="s">
        <v>1525</v>
      </c>
      <c r="G2180" s="19" t="s">
        <v>1529</v>
      </c>
      <c r="H2180" s="19" t="s">
        <v>1516</v>
      </c>
      <c r="I2180" s="19" t="s">
        <v>1524</v>
      </c>
      <c r="J2180" s="19" t="s">
        <v>10584</v>
      </c>
      <c r="K2180" s="21" t="s">
        <v>1167</v>
      </c>
      <c r="L2180" s="19" t="str">
        <f t="shared" ref="L2180:L2243" si="68">IF(M2180 &lt; M2181,"S","A")</f>
        <v>A</v>
      </c>
      <c r="M2180" s="19">
        <f t="shared" ref="M2180:M2243" si="69">IF(VALUE(I2180)&gt;0,7,IF(VALUE(H2180)&gt;0,6,IF(VALUE(G2180)&gt;0,5,IF(VALUE(F2180)&gt;0,4,IF(VALUE(E2180)&gt;0,3,IF(VALUE(D2180)&gt;0,2,1))))))</f>
        <v>7</v>
      </c>
      <c r="N2180" s="20" t="s">
        <v>45</v>
      </c>
      <c r="O2180" s="1" t="s">
        <v>2521</v>
      </c>
      <c r="P2180" s="1"/>
      <c r="Q2180" s="33"/>
      <c r="R2180" s="112" t="s">
        <v>157</v>
      </c>
      <c r="S2180" s="7" t="str">
        <f>EMENTARIO[[#This Row],[NR]]&amp;" - "&amp;EMENTARIO[[#This Row],[Especificação]]</f>
        <v>1.3.3.9.99.0.5 - Outras Delegações de Serviços Públicos - Multas</v>
      </c>
    </row>
    <row r="2181" spans="2:19" x14ac:dyDescent="0.25">
      <c r="B2181" s="128"/>
      <c r="C2181" s="19" t="s">
        <v>1513</v>
      </c>
      <c r="D2181" s="19" t="s">
        <v>1514</v>
      </c>
      <c r="E2181" s="19" t="s">
        <v>1514</v>
      </c>
      <c r="F2181" s="19" t="s">
        <v>1525</v>
      </c>
      <c r="G2181" s="19" t="s">
        <v>1529</v>
      </c>
      <c r="H2181" s="19" t="s">
        <v>1516</v>
      </c>
      <c r="I2181" s="19" t="s">
        <v>1518</v>
      </c>
      <c r="J2181" s="19" t="s">
        <v>10585</v>
      </c>
      <c r="K2181" s="21" t="s">
        <v>1168</v>
      </c>
      <c r="L2181" s="19" t="str">
        <f t="shared" si="68"/>
        <v>A</v>
      </c>
      <c r="M2181" s="19">
        <f t="shared" si="69"/>
        <v>7</v>
      </c>
      <c r="N2181" s="20" t="s">
        <v>45</v>
      </c>
      <c r="O2181" s="1" t="s">
        <v>2521</v>
      </c>
      <c r="P2181" s="1"/>
      <c r="Q2181" s="33"/>
      <c r="R2181" s="112" t="s">
        <v>157</v>
      </c>
      <c r="S2181" s="7" t="str">
        <f>EMENTARIO[[#This Row],[NR]]&amp;" - "&amp;EMENTARIO[[#This Row],[Especificação]]</f>
        <v>1.3.3.9.99.0.6 - Outras Delegações de Serviços Públicos - Juros de Mora</v>
      </c>
    </row>
    <row r="2182" spans="2:19" ht="30" x14ac:dyDescent="0.25">
      <c r="B2182" s="128"/>
      <c r="C2182" s="19" t="s">
        <v>1513</v>
      </c>
      <c r="D2182" s="19" t="s">
        <v>1514</v>
      </c>
      <c r="E2182" s="19" t="s">
        <v>1514</v>
      </c>
      <c r="F2182" s="19" t="s">
        <v>1525</v>
      </c>
      <c r="G2182" s="19" t="s">
        <v>1529</v>
      </c>
      <c r="H2182" s="19" t="s">
        <v>1516</v>
      </c>
      <c r="I2182" s="19" t="s">
        <v>1520</v>
      </c>
      <c r="J2182" s="19" t="s">
        <v>10586</v>
      </c>
      <c r="K2182" s="21" t="s">
        <v>1169</v>
      </c>
      <c r="L2182" s="19" t="str">
        <f t="shared" si="68"/>
        <v>A</v>
      </c>
      <c r="M2182" s="19">
        <f t="shared" si="69"/>
        <v>7</v>
      </c>
      <c r="N2182" s="20" t="s">
        <v>45</v>
      </c>
      <c r="O2182" s="1" t="s">
        <v>2521</v>
      </c>
      <c r="P2182" s="1"/>
      <c r="Q2182" s="33"/>
      <c r="R2182" s="112" t="s">
        <v>157</v>
      </c>
      <c r="S2182" s="7" t="str">
        <f>EMENTARIO[[#This Row],[NR]]&amp;" - "&amp;EMENTARIO[[#This Row],[Especificação]]</f>
        <v>1.3.3.9.99.0.7 - Outras Delegações de Serviços Públicos - Dívida Ativa - Multas da Dívida Ativa</v>
      </c>
    </row>
    <row r="2183" spans="2:19" x14ac:dyDescent="0.25">
      <c r="B2183" s="128"/>
      <c r="C2183" s="19" t="s">
        <v>1513</v>
      </c>
      <c r="D2183" s="19" t="s">
        <v>1514</v>
      </c>
      <c r="E2183" s="19" t="s">
        <v>1514</v>
      </c>
      <c r="F2183" s="19" t="s">
        <v>1525</v>
      </c>
      <c r="G2183" s="19" t="s">
        <v>1529</v>
      </c>
      <c r="H2183" s="19" t="s">
        <v>1516</v>
      </c>
      <c r="I2183" s="19" t="s">
        <v>1521</v>
      </c>
      <c r="J2183" s="19" t="s">
        <v>10587</v>
      </c>
      <c r="K2183" s="21" t="s">
        <v>1170</v>
      </c>
      <c r="L2183" s="19" t="str">
        <f t="shared" si="68"/>
        <v>A</v>
      </c>
      <c r="M2183" s="19">
        <f t="shared" si="69"/>
        <v>7</v>
      </c>
      <c r="N2183" s="20" t="s">
        <v>51</v>
      </c>
      <c r="O2183" s="1" t="s">
        <v>2521</v>
      </c>
      <c r="P2183" s="1"/>
      <c r="Q2183" s="33"/>
      <c r="R2183" s="112" t="s">
        <v>157</v>
      </c>
      <c r="S2183" s="7" t="str">
        <f>EMENTARIO[[#This Row],[NR]]&amp;" - "&amp;EMENTARIO[[#This Row],[Especificação]]</f>
        <v>1.3.3.9.99.0.8 - Outras Delegações de Serviços Públicos - Juros de Mora da Dívida Ativa</v>
      </c>
    </row>
    <row r="2184" spans="2:19" x14ac:dyDescent="0.25">
      <c r="B2184" s="128"/>
      <c r="C2184" s="19" t="s">
        <v>1513</v>
      </c>
      <c r="D2184" s="19" t="s">
        <v>1514</v>
      </c>
      <c r="E2184" s="19" t="s">
        <v>1523</v>
      </c>
      <c r="F2184" s="19" t="s">
        <v>1516</v>
      </c>
      <c r="G2184" s="19" t="s">
        <v>1519</v>
      </c>
      <c r="H2184" s="19" t="s">
        <v>1516</v>
      </c>
      <c r="I2184" s="19" t="s">
        <v>1516</v>
      </c>
      <c r="J2184" s="19" t="s">
        <v>10588</v>
      </c>
      <c r="K2184" s="21" t="s">
        <v>247</v>
      </c>
      <c r="L2184" s="19" t="str">
        <f t="shared" si="68"/>
        <v>S</v>
      </c>
      <c r="M2184" s="19">
        <f t="shared" si="69"/>
        <v>3</v>
      </c>
      <c r="N2184" s="20" t="s">
        <v>51</v>
      </c>
      <c r="O2184" s="1" t="s">
        <v>248</v>
      </c>
      <c r="P2184" s="1"/>
      <c r="Q2184" s="33"/>
      <c r="R2184" s="112" t="s">
        <v>157</v>
      </c>
      <c r="S2184" s="7" t="str">
        <f>EMENTARIO[[#This Row],[NR]]&amp;" - "&amp;EMENTARIO[[#This Row],[Especificação]]</f>
        <v>1.3.4.0.00.0.0 - Exploração de Recursos Naturais</v>
      </c>
    </row>
    <row r="2185" spans="2:19" ht="30" x14ac:dyDescent="0.25">
      <c r="B2185" s="128"/>
      <c r="C2185" s="19" t="s">
        <v>1513</v>
      </c>
      <c r="D2185" s="19" t="s">
        <v>1514</v>
      </c>
      <c r="E2185" s="19" t="s">
        <v>1523</v>
      </c>
      <c r="F2185" s="19" t="s">
        <v>1513</v>
      </c>
      <c r="G2185" s="19" t="s">
        <v>1519</v>
      </c>
      <c r="H2185" s="19" t="s">
        <v>1516</v>
      </c>
      <c r="I2185" s="19" t="s">
        <v>1516</v>
      </c>
      <c r="J2185" s="19" t="s">
        <v>10589</v>
      </c>
      <c r="K2185" s="21" t="s">
        <v>3466</v>
      </c>
      <c r="L2185" s="19" t="str">
        <f t="shared" si="68"/>
        <v>S</v>
      </c>
      <c r="M2185" s="19">
        <f t="shared" si="69"/>
        <v>4</v>
      </c>
      <c r="N2185" s="20" t="s">
        <v>51</v>
      </c>
      <c r="O2185" s="1" t="s">
        <v>3467</v>
      </c>
      <c r="P2185" s="1"/>
      <c r="Q2185" s="33"/>
      <c r="R2185" s="112" t="s">
        <v>157</v>
      </c>
      <c r="S2185" s="7" t="str">
        <f>EMENTARIO[[#This Row],[NR]]&amp;" - "&amp;EMENTARIO[[#This Row],[Especificação]]</f>
        <v>1.3.4.1.00.0.0 - Petróleo - Regime de Concessão</v>
      </c>
    </row>
    <row r="2186" spans="2:19" ht="30" x14ac:dyDescent="0.25">
      <c r="B2186" s="128"/>
      <c r="C2186" s="19" t="s">
        <v>1513</v>
      </c>
      <c r="D2186" s="19" t="s">
        <v>1514</v>
      </c>
      <c r="E2186" s="19" t="s">
        <v>1523</v>
      </c>
      <c r="F2186" s="19" t="s">
        <v>1513</v>
      </c>
      <c r="G2186" s="19" t="s">
        <v>1515</v>
      </c>
      <c r="H2186" s="19" t="s">
        <v>1516</v>
      </c>
      <c r="I2186" s="19" t="s">
        <v>1516</v>
      </c>
      <c r="J2186" s="19" t="s">
        <v>10590</v>
      </c>
      <c r="K2186" s="21" t="s">
        <v>3468</v>
      </c>
      <c r="L2186" s="19" t="str">
        <f t="shared" si="68"/>
        <v>S</v>
      </c>
      <c r="M2186" s="19">
        <f t="shared" si="69"/>
        <v>5</v>
      </c>
      <c r="N2186" s="20" t="s">
        <v>51</v>
      </c>
      <c r="O2186" s="1" t="s">
        <v>3469</v>
      </c>
      <c r="P2186" s="1"/>
      <c r="Q2186" s="33"/>
      <c r="R2186" s="112" t="s">
        <v>157</v>
      </c>
      <c r="S2186" s="7" t="str">
        <f>EMENTARIO[[#This Row],[NR]]&amp;" - "&amp;EMENTARIO[[#This Row],[Especificação]]</f>
        <v>1.3.4.1.01.0.0 - Outorga de Exploração e Produção de Petróleo e Gás Natural - Regime de Concessão</v>
      </c>
    </row>
    <row r="2187" spans="2:19" ht="30" x14ac:dyDescent="0.25">
      <c r="B2187" s="128"/>
      <c r="C2187" s="19" t="s">
        <v>1513</v>
      </c>
      <c r="D2187" s="19" t="s">
        <v>1514</v>
      </c>
      <c r="E2187" s="19" t="s">
        <v>1523</v>
      </c>
      <c r="F2187" s="19" t="s">
        <v>1513</v>
      </c>
      <c r="G2187" s="19" t="s">
        <v>1515</v>
      </c>
      <c r="H2187" s="19" t="s">
        <v>1513</v>
      </c>
      <c r="I2187" s="19" t="s">
        <v>1516</v>
      </c>
      <c r="J2187" s="19" t="s">
        <v>10591</v>
      </c>
      <c r="K2187" s="21" t="s">
        <v>3470</v>
      </c>
      <c r="L2187" s="19" t="str">
        <f t="shared" si="68"/>
        <v>S</v>
      </c>
      <c r="M2187" s="19">
        <f t="shared" si="69"/>
        <v>6</v>
      </c>
      <c r="N2187" s="20" t="s">
        <v>51</v>
      </c>
      <c r="O2187" s="1" t="s">
        <v>3471</v>
      </c>
      <c r="P2187" s="1"/>
      <c r="Q2187" s="33"/>
      <c r="R2187" s="112" t="s">
        <v>157</v>
      </c>
      <c r="S2187" s="7" t="str">
        <f>EMENTARIO[[#This Row],[NR]]&amp;" - "&amp;EMENTARIO[[#This Row],[Especificação]]</f>
        <v>1.3.4.1.01.1.0 - Bônus de Assinatura do Contrato de Concessão</v>
      </c>
    </row>
    <row r="2188" spans="2:19" x14ac:dyDescent="0.25">
      <c r="B2188" s="128"/>
      <c r="C2188" s="19" t="s">
        <v>1513</v>
      </c>
      <c r="D2188" s="19" t="s">
        <v>1514</v>
      </c>
      <c r="E2188" s="19" t="s">
        <v>1523</v>
      </c>
      <c r="F2188" s="19" t="s">
        <v>1513</v>
      </c>
      <c r="G2188" s="19" t="s">
        <v>1515</v>
      </c>
      <c r="H2188" s="19" t="s">
        <v>1513</v>
      </c>
      <c r="I2188" s="19" t="s">
        <v>1513</v>
      </c>
      <c r="J2188" s="19" t="s">
        <v>10592</v>
      </c>
      <c r="K2188" s="21" t="s">
        <v>6051</v>
      </c>
      <c r="L2188" s="19" t="str">
        <f t="shared" si="68"/>
        <v>A</v>
      </c>
      <c r="M2188" s="19">
        <f t="shared" si="69"/>
        <v>7</v>
      </c>
      <c r="N2188" s="20" t="s">
        <v>51</v>
      </c>
      <c r="O2188" s="1" t="s">
        <v>2521</v>
      </c>
      <c r="P2188" s="1"/>
      <c r="Q2188" s="33"/>
      <c r="R2188" s="112" t="s">
        <v>157</v>
      </c>
      <c r="S2188" s="7" t="str">
        <f>EMENTARIO[[#This Row],[NR]]&amp;" - "&amp;EMENTARIO[[#This Row],[Especificação]]</f>
        <v>1.3.4.1.01.1.1 - Bônus de Assinatura do Contrato de Concessão - Principal</v>
      </c>
    </row>
    <row r="2189" spans="2:19" x14ac:dyDescent="0.25">
      <c r="B2189" s="128"/>
      <c r="C2189" s="19" t="s">
        <v>1513</v>
      </c>
      <c r="D2189" s="19" t="s">
        <v>1514</v>
      </c>
      <c r="E2189" s="19" t="s">
        <v>1523</v>
      </c>
      <c r="F2189" s="19" t="s">
        <v>1513</v>
      </c>
      <c r="G2189" s="19" t="s">
        <v>1515</v>
      </c>
      <c r="H2189" s="19" t="s">
        <v>1513</v>
      </c>
      <c r="I2189" s="19" t="s">
        <v>1522</v>
      </c>
      <c r="J2189" s="19" t="s">
        <v>10593</v>
      </c>
      <c r="K2189" s="21" t="s">
        <v>6052</v>
      </c>
      <c r="L2189" s="19" t="str">
        <f t="shared" si="68"/>
        <v>A</v>
      </c>
      <c r="M2189" s="19">
        <f t="shared" si="69"/>
        <v>7</v>
      </c>
      <c r="N2189" s="20" t="s">
        <v>51</v>
      </c>
      <c r="O2189" s="1" t="s">
        <v>2521</v>
      </c>
      <c r="P2189" s="1"/>
      <c r="Q2189" s="33"/>
      <c r="R2189" s="112" t="s">
        <v>157</v>
      </c>
      <c r="S2189" s="7" t="str">
        <f>EMENTARIO[[#This Row],[NR]]&amp;" - "&amp;EMENTARIO[[#This Row],[Especificação]]</f>
        <v>1.3.4.1.01.1.2 - Bônus de Assinatura do Contrato de Concessão - Multas e Juros de Mora</v>
      </c>
    </row>
    <row r="2190" spans="2:19" x14ac:dyDescent="0.25">
      <c r="B2190" s="128"/>
      <c r="C2190" s="19" t="s">
        <v>1513</v>
      </c>
      <c r="D2190" s="19" t="s">
        <v>1514</v>
      </c>
      <c r="E2190" s="19" t="s">
        <v>1523</v>
      </c>
      <c r="F2190" s="19" t="s">
        <v>1513</v>
      </c>
      <c r="G2190" s="19" t="s">
        <v>1515</v>
      </c>
      <c r="H2190" s="19" t="s">
        <v>1513</v>
      </c>
      <c r="I2190" s="19" t="s">
        <v>1514</v>
      </c>
      <c r="J2190" s="19" t="s">
        <v>10594</v>
      </c>
      <c r="K2190" s="21" t="s">
        <v>6053</v>
      </c>
      <c r="L2190" s="19" t="str">
        <f t="shared" si="68"/>
        <v>A</v>
      </c>
      <c r="M2190" s="19">
        <f t="shared" si="69"/>
        <v>7</v>
      </c>
      <c r="N2190" s="20" t="s">
        <v>51</v>
      </c>
      <c r="O2190" s="1" t="s">
        <v>2521</v>
      </c>
      <c r="P2190" s="1"/>
      <c r="Q2190" s="33"/>
      <c r="R2190" s="112" t="s">
        <v>157</v>
      </c>
      <c r="S2190" s="7" t="str">
        <f>EMENTARIO[[#This Row],[NR]]&amp;" - "&amp;EMENTARIO[[#This Row],[Especificação]]</f>
        <v>1.3.4.1.01.1.3 - Bônus de Assinatura do Contrato de Concessão - Dívida Ativa</v>
      </c>
    </row>
    <row r="2191" spans="2:19" ht="30" x14ac:dyDescent="0.25">
      <c r="B2191" s="128"/>
      <c r="C2191" s="19" t="s">
        <v>1513</v>
      </c>
      <c r="D2191" s="19" t="s">
        <v>1514</v>
      </c>
      <c r="E2191" s="19" t="s">
        <v>1523</v>
      </c>
      <c r="F2191" s="19" t="s">
        <v>1513</v>
      </c>
      <c r="G2191" s="19" t="s">
        <v>1515</v>
      </c>
      <c r="H2191" s="19" t="s">
        <v>1513</v>
      </c>
      <c r="I2191" s="19" t="s">
        <v>1523</v>
      </c>
      <c r="J2191" s="19" t="s">
        <v>10595</v>
      </c>
      <c r="K2191" s="21" t="s">
        <v>6054</v>
      </c>
      <c r="L2191" s="19" t="str">
        <f t="shared" si="68"/>
        <v>A</v>
      </c>
      <c r="M2191" s="19">
        <f t="shared" si="69"/>
        <v>7</v>
      </c>
      <c r="N2191" s="20" t="s">
        <v>51</v>
      </c>
      <c r="O2191" s="1" t="s">
        <v>2521</v>
      </c>
      <c r="P2191" s="1"/>
      <c r="Q2191" s="33"/>
      <c r="R2191" s="112" t="s">
        <v>157</v>
      </c>
      <c r="S2191" s="7" t="str">
        <f>EMENTARIO[[#This Row],[NR]]&amp;" - "&amp;EMENTARIO[[#This Row],[Especificação]]</f>
        <v>1.3.4.1.01.1.4 - Bônus de Assinatura do Contrato de Concessão - Dívida Ativa - Multas e Juros de Mora da Dívida Ativa</v>
      </c>
    </row>
    <row r="2192" spans="2:19" x14ac:dyDescent="0.25">
      <c r="B2192" s="128"/>
      <c r="C2192" s="19" t="s">
        <v>1513</v>
      </c>
      <c r="D2192" s="19" t="s">
        <v>1514</v>
      </c>
      <c r="E2192" s="19" t="s">
        <v>1523</v>
      </c>
      <c r="F2192" s="19" t="s">
        <v>1513</v>
      </c>
      <c r="G2192" s="19" t="s">
        <v>1515</v>
      </c>
      <c r="H2192" s="19" t="s">
        <v>1513</v>
      </c>
      <c r="I2192" s="19" t="s">
        <v>1524</v>
      </c>
      <c r="J2192" s="19" t="s">
        <v>10596</v>
      </c>
      <c r="K2192" s="21" t="s">
        <v>6055</v>
      </c>
      <c r="L2192" s="19" t="str">
        <f t="shared" si="68"/>
        <v>A</v>
      </c>
      <c r="M2192" s="19">
        <f t="shared" si="69"/>
        <v>7</v>
      </c>
      <c r="N2192" s="20" t="s">
        <v>45</v>
      </c>
      <c r="O2192" s="1" t="s">
        <v>2521</v>
      </c>
      <c r="P2192" s="1"/>
      <c r="Q2192" s="33"/>
      <c r="R2192" s="112" t="s">
        <v>157</v>
      </c>
      <c r="S2192" s="7" t="str">
        <f>EMENTARIO[[#This Row],[NR]]&amp;" - "&amp;EMENTARIO[[#This Row],[Especificação]]</f>
        <v>1.3.4.1.01.1.5 - Bônus de Assinatura do Contrato de Concessão - Multas</v>
      </c>
    </row>
    <row r="2193" spans="2:19" x14ac:dyDescent="0.25">
      <c r="B2193" s="128"/>
      <c r="C2193" s="19" t="s">
        <v>1513</v>
      </c>
      <c r="D2193" s="19" t="s">
        <v>1514</v>
      </c>
      <c r="E2193" s="19" t="s">
        <v>1523</v>
      </c>
      <c r="F2193" s="19" t="s">
        <v>1513</v>
      </c>
      <c r="G2193" s="19" t="s">
        <v>1515</v>
      </c>
      <c r="H2193" s="19" t="s">
        <v>1513</v>
      </c>
      <c r="I2193" s="19" t="s">
        <v>1518</v>
      </c>
      <c r="J2193" s="19" t="s">
        <v>10597</v>
      </c>
      <c r="K2193" s="21" t="s">
        <v>6056</v>
      </c>
      <c r="L2193" s="19" t="str">
        <f t="shared" si="68"/>
        <v>A</v>
      </c>
      <c r="M2193" s="19">
        <f t="shared" si="69"/>
        <v>7</v>
      </c>
      <c r="N2193" s="20" t="s">
        <v>45</v>
      </c>
      <c r="O2193" s="1" t="s">
        <v>2521</v>
      </c>
      <c r="P2193" s="1"/>
      <c r="Q2193" s="33"/>
      <c r="R2193" s="112" t="s">
        <v>157</v>
      </c>
      <c r="S2193" s="7" t="str">
        <f>EMENTARIO[[#This Row],[NR]]&amp;" - "&amp;EMENTARIO[[#This Row],[Especificação]]</f>
        <v>1.3.4.1.01.1.6 - Bônus de Assinatura do Contrato de Concessão - Juros de Mora</v>
      </c>
    </row>
    <row r="2194" spans="2:19" ht="30" x14ac:dyDescent="0.25">
      <c r="B2194" s="128"/>
      <c r="C2194" s="19" t="s">
        <v>1513</v>
      </c>
      <c r="D2194" s="19" t="s">
        <v>1514</v>
      </c>
      <c r="E2194" s="19" t="s">
        <v>1523</v>
      </c>
      <c r="F2194" s="19" t="s">
        <v>1513</v>
      </c>
      <c r="G2194" s="19" t="s">
        <v>1515</v>
      </c>
      <c r="H2194" s="19" t="s">
        <v>1513</v>
      </c>
      <c r="I2194" s="19" t="s">
        <v>1520</v>
      </c>
      <c r="J2194" s="19" t="s">
        <v>10598</v>
      </c>
      <c r="K2194" s="21" t="s">
        <v>6057</v>
      </c>
      <c r="L2194" s="19" t="str">
        <f t="shared" si="68"/>
        <v>A</v>
      </c>
      <c r="M2194" s="19">
        <f t="shared" si="69"/>
        <v>7</v>
      </c>
      <c r="N2194" s="20" t="s">
        <v>45</v>
      </c>
      <c r="O2194" s="1" t="s">
        <v>2521</v>
      </c>
      <c r="P2194" s="1"/>
      <c r="Q2194" s="33"/>
      <c r="R2194" s="112" t="s">
        <v>157</v>
      </c>
      <c r="S2194" s="7" t="str">
        <f>EMENTARIO[[#This Row],[NR]]&amp;" - "&amp;EMENTARIO[[#This Row],[Especificação]]</f>
        <v>1.3.4.1.01.1.7 - Bônus de Assinatura do Contrato de Concessão - Dívida Ativa - Multas da Dívida Ativa</v>
      </c>
    </row>
    <row r="2195" spans="2:19" ht="30" x14ac:dyDescent="0.25">
      <c r="B2195" s="128"/>
      <c r="C2195" s="19" t="s">
        <v>1513</v>
      </c>
      <c r="D2195" s="19" t="s">
        <v>1514</v>
      </c>
      <c r="E2195" s="19" t="s">
        <v>1523</v>
      </c>
      <c r="F2195" s="19" t="s">
        <v>1513</v>
      </c>
      <c r="G2195" s="19" t="s">
        <v>1515</v>
      </c>
      <c r="H2195" s="19" t="s">
        <v>1513</v>
      </c>
      <c r="I2195" s="19" t="s">
        <v>1521</v>
      </c>
      <c r="J2195" s="69" t="s">
        <v>10599</v>
      </c>
      <c r="K2195" s="43" t="s">
        <v>6058</v>
      </c>
      <c r="L2195" s="19" t="str">
        <f t="shared" si="68"/>
        <v>A</v>
      </c>
      <c r="M2195" s="19">
        <f t="shared" si="69"/>
        <v>7</v>
      </c>
      <c r="N2195" s="20" t="s">
        <v>51</v>
      </c>
      <c r="O2195" s="1" t="s">
        <v>2521</v>
      </c>
      <c r="P2195" s="1" t="s">
        <v>2104</v>
      </c>
      <c r="Q2195" s="33"/>
      <c r="R2195" s="112"/>
      <c r="S2195" s="7" t="str">
        <f>EMENTARIO[[#This Row],[NR]]&amp;" - "&amp;EMENTARIO[[#This Row],[Especificação]]</f>
        <v>1.3.4.1.01.1.8 - Bônus de Assinatura do Contrato de Concessão - Juros de Mora da Dívida Ativa</v>
      </c>
    </row>
    <row r="2196" spans="2:19" ht="30" x14ac:dyDescent="0.25">
      <c r="B2196" s="128"/>
      <c r="C2196" s="19" t="s">
        <v>1513</v>
      </c>
      <c r="D2196" s="19" t="s">
        <v>1514</v>
      </c>
      <c r="E2196" s="19" t="s">
        <v>1523</v>
      </c>
      <c r="F2196" s="19" t="s">
        <v>1513</v>
      </c>
      <c r="G2196" s="19" t="s">
        <v>1515</v>
      </c>
      <c r="H2196" s="19" t="s">
        <v>1522</v>
      </c>
      <c r="I2196" s="19" t="s">
        <v>1516</v>
      </c>
      <c r="J2196" s="69" t="s">
        <v>10600</v>
      </c>
      <c r="K2196" s="43" t="s">
        <v>3472</v>
      </c>
      <c r="L2196" s="19" t="str">
        <f t="shared" si="68"/>
        <v>S</v>
      </c>
      <c r="M2196" s="19">
        <f t="shared" si="69"/>
        <v>6</v>
      </c>
      <c r="N2196" s="20" t="s">
        <v>51</v>
      </c>
      <c r="O2196" s="1" t="s">
        <v>3473</v>
      </c>
      <c r="P2196" s="1"/>
      <c r="Q2196" s="33"/>
      <c r="R2196" s="112"/>
      <c r="S2196" s="7" t="str">
        <f>EMENTARIO[[#This Row],[NR]]&amp;" - "&amp;EMENTARIO[[#This Row],[Especificação]]</f>
        <v>1.3.4.1.01.2.0 - Pagamento pela Retenção de Área para Exploração ou Produção</v>
      </c>
    </row>
    <row r="2197" spans="2:19" x14ac:dyDescent="0.25">
      <c r="B2197" s="128"/>
      <c r="C2197" s="19" t="s">
        <v>1513</v>
      </c>
      <c r="D2197" s="19" t="s">
        <v>1514</v>
      </c>
      <c r="E2197" s="19" t="s">
        <v>1523</v>
      </c>
      <c r="F2197" s="19" t="s">
        <v>1513</v>
      </c>
      <c r="G2197" s="19" t="s">
        <v>1515</v>
      </c>
      <c r="H2197" s="19" t="s">
        <v>1522</v>
      </c>
      <c r="I2197" s="19" t="s">
        <v>1513</v>
      </c>
      <c r="J2197" s="69" t="s">
        <v>10601</v>
      </c>
      <c r="K2197" s="43" t="s">
        <v>6059</v>
      </c>
      <c r="L2197" s="19" t="str">
        <f t="shared" si="68"/>
        <v>A</v>
      </c>
      <c r="M2197" s="19">
        <f t="shared" si="69"/>
        <v>7</v>
      </c>
      <c r="N2197" s="20" t="s">
        <v>51</v>
      </c>
      <c r="O2197" s="1" t="s">
        <v>2521</v>
      </c>
      <c r="P2197" s="1"/>
      <c r="Q2197" s="33"/>
      <c r="R2197" s="112"/>
      <c r="S2197" s="7" t="str">
        <f>EMENTARIO[[#This Row],[NR]]&amp;" - "&amp;EMENTARIO[[#This Row],[Especificação]]</f>
        <v>1.3.4.1.01.2.1 - Pagamento pela Retenção de Área para Exploração ou Produção - Principal</v>
      </c>
    </row>
    <row r="2198" spans="2:19" ht="30" x14ac:dyDescent="0.25">
      <c r="B2198" s="128"/>
      <c r="C2198" s="19" t="s">
        <v>1513</v>
      </c>
      <c r="D2198" s="19" t="s">
        <v>1514</v>
      </c>
      <c r="E2198" s="19" t="s">
        <v>1523</v>
      </c>
      <c r="F2198" s="19" t="s">
        <v>1513</v>
      </c>
      <c r="G2198" s="19" t="s">
        <v>1515</v>
      </c>
      <c r="H2198" s="19" t="s">
        <v>1522</v>
      </c>
      <c r="I2198" s="19" t="s">
        <v>1522</v>
      </c>
      <c r="J2198" s="69" t="s">
        <v>10602</v>
      </c>
      <c r="K2198" s="43" t="s">
        <v>6060</v>
      </c>
      <c r="L2198" s="19" t="str">
        <f t="shared" si="68"/>
        <v>A</v>
      </c>
      <c r="M2198" s="19">
        <f t="shared" si="69"/>
        <v>7</v>
      </c>
      <c r="N2198" s="20" t="s">
        <v>51</v>
      </c>
      <c r="O2198" s="1" t="s">
        <v>2521</v>
      </c>
      <c r="P2198" s="1"/>
      <c r="Q2198" s="33"/>
      <c r="R2198" s="112"/>
      <c r="S2198" s="7" t="str">
        <f>EMENTARIO[[#This Row],[NR]]&amp;" - "&amp;EMENTARIO[[#This Row],[Especificação]]</f>
        <v>1.3.4.1.01.2.2 - Pagamento pela Retenção de Área para Exploração ou Produção - Multas e Juros de Mora</v>
      </c>
    </row>
    <row r="2199" spans="2:19" ht="30" x14ac:dyDescent="0.25">
      <c r="B2199" s="128"/>
      <c r="C2199" s="19" t="s">
        <v>1513</v>
      </c>
      <c r="D2199" s="19" t="s">
        <v>1514</v>
      </c>
      <c r="E2199" s="19" t="s">
        <v>1523</v>
      </c>
      <c r="F2199" s="19" t="s">
        <v>1513</v>
      </c>
      <c r="G2199" s="19" t="s">
        <v>1515</v>
      </c>
      <c r="H2199" s="19" t="s">
        <v>1522</v>
      </c>
      <c r="I2199" s="19" t="s">
        <v>1514</v>
      </c>
      <c r="J2199" s="69" t="s">
        <v>10603</v>
      </c>
      <c r="K2199" s="43" t="s">
        <v>6061</v>
      </c>
      <c r="L2199" s="19" t="str">
        <f t="shared" si="68"/>
        <v>A</v>
      </c>
      <c r="M2199" s="19">
        <f t="shared" si="69"/>
        <v>7</v>
      </c>
      <c r="N2199" s="20" t="s">
        <v>51</v>
      </c>
      <c r="O2199" s="1" t="s">
        <v>2521</v>
      </c>
      <c r="P2199" s="1"/>
      <c r="Q2199" s="33"/>
      <c r="R2199" s="112"/>
      <c r="S2199" s="7" t="str">
        <f>EMENTARIO[[#This Row],[NR]]&amp;" - "&amp;EMENTARIO[[#This Row],[Especificação]]</f>
        <v>1.3.4.1.01.2.3 - Pagamento pela Retenção de Área para Exploração ou Produção - Dívida Ativa</v>
      </c>
    </row>
    <row r="2200" spans="2:19" ht="30" x14ac:dyDescent="0.25">
      <c r="B2200" s="128"/>
      <c r="C2200" s="19" t="s">
        <v>1513</v>
      </c>
      <c r="D2200" s="19" t="s">
        <v>1514</v>
      </c>
      <c r="E2200" s="19" t="s">
        <v>1523</v>
      </c>
      <c r="F2200" s="19" t="s">
        <v>1513</v>
      </c>
      <c r="G2200" s="19" t="s">
        <v>1515</v>
      </c>
      <c r="H2200" s="19" t="s">
        <v>1522</v>
      </c>
      <c r="I2200" s="19" t="s">
        <v>1523</v>
      </c>
      <c r="J2200" s="69" t="s">
        <v>10604</v>
      </c>
      <c r="K2200" s="43" t="s">
        <v>6062</v>
      </c>
      <c r="L2200" s="19" t="str">
        <f t="shared" si="68"/>
        <v>A</v>
      </c>
      <c r="M2200" s="19">
        <f t="shared" si="69"/>
        <v>7</v>
      </c>
      <c r="N2200" s="20" t="s">
        <v>51</v>
      </c>
      <c r="O2200" s="1" t="s">
        <v>2521</v>
      </c>
      <c r="P2200" s="1"/>
      <c r="Q2200" s="33"/>
      <c r="R2200" s="112"/>
      <c r="S2200" s="7" t="str">
        <f>EMENTARIO[[#This Row],[NR]]&amp;" - "&amp;EMENTARIO[[#This Row],[Especificação]]</f>
        <v>1.3.4.1.01.2.4 - Pagamento pela Retenção de Área para Exploração ou Produção - Dívida Ativa - Multas e Juros de Mora da Dívida Ativa</v>
      </c>
    </row>
    <row r="2201" spans="2:19" x14ac:dyDescent="0.25">
      <c r="B2201" s="128"/>
      <c r="C2201" s="19" t="s">
        <v>1513</v>
      </c>
      <c r="D2201" s="19" t="s">
        <v>1514</v>
      </c>
      <c r="E2201" s="19" t="s">
        <v>1523</v>
      </c>
      <c r="F2201" s="19" t="s">
        <v>1513</v>
      </c>
      <c r="G2201" s="19" t="s">
        <v>1515</v>
      </c>
      <c r="H2201" s="19" t="s">
        <v>1522</v>
      </c>
      <c r="I2201" s="19" t="s">
        <v>1524</v>
      </c>
      <c r="J2201" s="19" t="s">
        <v>10605</v>
      </c>
      <c r="K2201" s="21" t="s">
        <v>6063</v>
      </c>
      <c r="L2201" s="19" t="str">
        <f t="shared" si="68"/>
        <v>A</v>
      </c>
      <c r="M2201" s="19">
        <f t="shared" si="69"/>
        <v>7</v>
      </c>
      <c r="N2201" s="20" t="s">
        <v>51</v>
      </c>
      <c r="O2201" s="1" t="s">
        <v>2521</v>
      </c>
      <c r="P2201" s="1"/>
      <c r="Q2201" s="33"/>
      <c r="R2201" s="112"/>
      <c r="S2201" s="7" t="str">
        <f>EMENTARIO[[#This Row],[NR]]&amp;" - "&amp;EMENTARIO[[#This Row],[Especificação]]</f>
        <v>1.3.4.1.01.2.5 - Pagamento pela Retenção de Área para Exploração ou Produção - Multas</v>
      </c>
    </row>
    <row r="2202" spans="2:19" ht="30" x14ac:dyDescent="0.25">
      <c r="B2202" s="128"/>
      <c r="C2202" s="19" t="s">
        <v>1513</v>
      </c>
      <c r="D2202" s="19" t="s">
        <v>1514</v>
      </c>
      <c r="E2202" s="19" t="s">
        <v>1523</v>
      </c>
      <c r="F2202" s="19" t="s">
        <v>1513</v>
      </c>
      <c r="G2202" s="19" t="s">
        <v>1515</v>
      </c>
      <c r="H2202" s="19" t="s">
        <v>1522</v>
      </c>
      <c r="I2202" s="19" t="s">
        <v>1518</v>
      </c>
      <c r="J2202" s="19" t="s">
        <v>10606</v>
      </c>
      <c r="K2202" s="21" t="s">
        <v>6064</v>
      </c>
      <c r="L2202" s="19" t="str">
        <f t="shared" si="68"/>
        <v>A</v>
      </c>
      <c r="M2202" s="19">
        <f t="shared" si="69"/>
        <v>7</v>
      </c>
      <c r="N2202" s="20" t="s">
        <v>51</v>
      </c>
      <c r="O2202" s="1" t="s">
        <v>2521</v>
      </c>
      <c r="P2202" s="1"/>
      <c r="Q2202" s="33"/>
      <c r="R2202" s="112"/>
      <c r="S2202" s="7" t="str">
        <f>EMENTARIO[[#This Row],[NR]]&amp;" - "&amp;EMENTARIO[[#This Row],[Especificação]]</f>
        <v>1.3.4.1.01.2.6 - Pagamento pela Retenção de Área para Exploração ou Produção - Juros de Mora</v>
      </c>
    </row>
    <row r="2203" spans="2:19" ht="30" x14ac:dyDescent="0.25">
      <c r="B2203" s="128"/>
      <c r="C2203" s="19" t="s">
        <v>1513</v>
      </c>
      <c r="D2203" s="19" t="s">
        <v>1514</v>
      </c>
      <c r="E2203" s="19" t="s">
        <v>1523</v>
      </c>
      <c r="F2203" s="19" t="s">
        <v>1513</v>
      </c>
      <c r="G2203" s="19" t="s">
        <v>1515</v>
      </c>
      <c r="H2203" s="19" t="s">
        <v>1522</v>
      </c>
      <c r="I2203" s="19" t="s">
        <v>1520</v>
      </c>
      <c r="J2203" s="19" t="s">
        <v>10607</v>
      </c>
      <c r="K2203" s="21" t="s">
        <v>6065</v>
      </c>
      <c r="L2203" s="19" t="str">
        <f t="shared" si="68"/>
        <v>A</v>
      </c>
      <c r="M2203" s="19">
        <f t="shared" si="69"/>
        <v>7</v>
      </c>
      <c r="N2203" s="20" t="s">
        <v>51</v>
      </c>
      <c r="O2203" s="1" t="s">
        <v>2521</v>
      </c>
      <c r="P2203" s="1"/>
      <c r="Q2203" s="33"/>
      <c r="R2203" s="112"/>
      <c r="S2203" s="7" t="str">
        <f>EMENTARIO[[#This Row],[NR]]&amp;" - "&amp;EMENTARIO[[#This Row],[Especificação]]</f>
        <v>1.3.4.1.01.2.7 - Pagamento pela Retenção de Área para Exploração ou Produção - Dívida Ativa - Multas da Dívida Ativa</v>
      </c>
    </row>
    <row r="2204" spans="2:19" ht="30" x14ac:dyDescent="0.25">
      <c r="B2204" s="128"/>
      <c r="C2204" s="19" t="s">
        <v>1513</v>
      </c>
      <c r="D2204" s="19" t="s">
        <v>1514</v>
      </c>
      <c r="E2204" s="19" t="s">
        <v>1523</v>
      </c>
      <c r="F2204" s="19" t="s">
        <v>1513</v>
      </c>
      <c r="G2204" s="19" t="s">
        <v>1515</v>
      </c>
      <c r="H2204" s="19" t="s">
        <v>1522</v>
      </c>
      <c r="I2204" s="19" t="s">
        <v>1521</v>
      </c>
      <c r="J2204" s="19" t="s">
        <v>10608</v>
      </c>
      <c r="K2204" s="21" t="s">
        <v>6066</v>
      </c>
      <c r="L2204" s="19" t="str">
        <f t="shared" si="68"/>
        <v>A</v>
      </c>
      <c r="M2204" s="19">
        <f t="shared" si="69"/>
        <v>7</v>
      </c>
      <c r="N2204" s="20" t="s">
        <v>51</v>
      </c>
      <c r="O2204" s="1" t="s">
        <v>2521</v>
      </c>
      <c r="P2204" s="1"/>
      <c r="Q2204" s="33"/>
      <c r="R2204" s="112" t="s">
        <v>157</v>
      </c>
      <c r="S2204" s="7" t="str">
        <f>EMENTARIO[[#This Row],[NR]]&amp;" - "&amp;EMENTARIO[[#This Row],[Especificação]]</f>
        <v>1.3.4.1.01.2.8 - Pagamento pela Retenção de Área para Exploração ou Produção - Juros de Mora da Dívida Ativa</v>
      </c>
    </row>
    <row r="2205" spans="2:19" ht="30" x14ac:dyDescent="0.25">
      <c r="B2205" s="128"/>
      <c r="C2205" s="19" t="s">
        <v>1513</v>
      </c>
      <c r="D2205" s="19" t="s">
        <v>1514</v>
      </c>
      <c r="E2205" s="19" t="s">
        <v>1523</v>
      </c>
      <c r="F2205" s="19" t="s">
        <v>1513</v>
      </c>
      <c r="G2205" s="19" t="s">
        <v>1517</v>
      </c>
      <c r="H2205" s="19" t="s">
        <v>1516</v>
      </c>
      <c r="I2205" s="19" t="s">
        <v>1516</v>
      </c>
      <c r="J2205" s="19" t="s">
        <v>10609</v>
      </c>
      <c r="K2205" s="21" t="s">
        <v>3474</v>
      </c>
      <c r="L2205" s="19" t="str">
        <f t="shared" si="68"/>
        <v>S</v>
      </c>
      <c r="M2205" s="19">
        <f t="shared" si="69"/>
        <v>5</v>
      </c>
      <c r="N2205" s="20" t="s">
        <v>51</v>
      </c>
      <c r="O2205" s="1" t="s">
        <v>3467</v>
      </c>
      <c r="P2205" s="1"/>
      <c r="Q2205" s="33"/>
      <c r="R2205" s="112" t="s">
        <v>157</v>
      </c>
      <c r="S2205" s="7" t="str">
        <f>EMENTARIO[[#This Row],[NR]]&amp;" - "&amp;EMENTARIO[[#This Row],[Especificação]]</f>
        <v>1.3.4.1.02.0.0 - Royalties Mínimos pela Produção de Petróleo - Contrato de Concessão</v>
      </c>
    </row>
    <row r="2206" spans="2:19" ht="30" x14ac:dyDescent="0.25">
      <c r="B2206" s="128"/>
      <c r="C2206" s="19" t="s">
        <v>1513</v>
      </c>
      <c r="D2206" s="19" t="s">
        <v>1514</v>
      </c>
      <c r="E2206" s="19" t="s">
        <v>1523</v>
      </c>
      <c r="F2206" s="19" t="s">
        <v>1513</v>
      </c>
      <c r="G2206" s="19" t="s">
        <v>1517</v>
      </c>
      <c r="H2206" s="19" t="s">
        <v>1513</v>
      </c>
      <c r="I2206" s="19" t="s">
        <v>1516</v>
      </c>
      <c r="J2206" s="19" t="s">
        <v>10610</v>
      </c>
      <c r="K2206" s="21" t="s">
        <v>3475</v>
      </c>
      <c r="L2206" s="19" t="str">
        <f t="shared" si="68"/>
        <v>S</v>
      </c>
      <c r="M2206" s="19">
        <f t="shared" si="69"/>
        <v>6</v>
      </c>
      <c r="N2206" s="20" t="s">
        <v>51</v>
      </c>
      <c r="O2206" s="1" t="s">
        <v>3476</v>
      </c>
      <c r="P2206" s="1"/>
      <c r="Q2206" s="33"/>
      <c r="R2206" s="112" t="s">
        <v>157</v>
      </c>
      <c r="S2206" s="7" t="str">
        <f>EMENTARIO[[#This Row],[NR]]&amp;" - "&amp;EMENTARIO[[#This Row],[Especificação]]</f>
        <v>1.3.4.1.02.1.0 - Royalties Mínimos pela Produção de Petróleo em Terra (Qualquer Situação) - Contrato de Concessão</v>
      </c>
    </row>
    <row r="2207" spans="2:19" ht="30" x14ac:dyDescent="0.25">
      <c r="B2207" s="128"/>
      <c r="C2207" s="19" t="s">
        <v>1513</v>
      </c>
      <c r="D2207" s="19" t="s">
        <v>1514</v>
      </c>
      <c r="E2207" s="19" t="s">
        <v>1523</v>
      </c>
      <c r="F2207" s="19" t="s">
        <v>1513</v>
      </c>
      <c r="G2207" s="19" t="s">
        <v>1517</v>
      </c>
      <c r="H2207" s="19" t="s">
        <v>1513</v>
      </c>
      <c r="I2207" s="19" t="s">
        <v>1513</v>
      </c>
      <c r="J2207" s="19" t="s">
        <v>10611</v>
      </c>
      <c r="K2207" s="21" t="s">
        <v>6067</v>
      </c>
      <c r="L2207" s="19" t="str">
        <f t="shared" si="68"/>
        <v>A</v>
      </c>
      <c r="M2207" s="19">
        <f t="shared" si="69"/>
        <v>7</v>
      </c>
      <c r="N2207" s="20" t="s">
        <v>51</v>
      </c>
      <c r="O2207" s="1" t="s">
        <v>2521</v>
      </c>
      <c r="P2207" s="1"/>
      <c r="Q2207" s="33"/>
      <c r="R2207" s="112" t="s">
        <v>157</v>
      </c>
      <c r="S2207" s="7" t="str">
        <f>EMENTARIO[[#This Row],[NR]]&amp;" - "&amp;EMENTARIO[[#This Row],[Especificação]]</f>
        <v>1.3.4.1.02.1.1 - Royalties Mínimos pela Produção de Petróleo em Terra (Qualquer Situação) - Contrato de Concessão - Principal</v>
      </c>
    </row>
    <row r="2208" spans="2:19" ht="30" x14ac:dyDescent="0.25">
      <c r="B2208" s="128"/>
      <c r="C2208" s="19" t="s">
        <v>1513</v>
      </c>
      <c r="D2208" s="19" t="s">
        <v>1514</v>
      </c>
      <c r="E2208" s="19" t="s">
        <v>1523</v>
      </c>
      <c r="F2208" s="19" t="s">
        <v>1513</v>
      </c>
      <c r="G2208" s="19" t="s">
        <v>1517</v>
      </c>
      <c r="H2208" s="19" t="s">
        <v>1513</v>
      </c>
      <c r="I2208" s="19" t="s">
        <v>1522</v>
      </c>
      <c r="J2208" s="19" t="s">
        <v>10612</v>
      </c>
      <c r="K2208" s="21" t="s">
        <v>6068</v>
      </c>
      <c r="L2208" s="19" t="str">
        <f t="shared" si="68"/>
        <v>A</v>
      </c>
      <c r="M2208" s="19">
        <f t="shared" si="69"/>
        <v>7</v>
      </c>
      <c r="N2208" s="20" t="s">
        <v>51</v>
      </c>
      <c r="O2208" s="1" t="s">
        <v>2521</v>
      </c>
      <c r="P2208" s="1"/>
      <c r="Q2208" s="33"/>
      <c r="R2208" s="112" t="s">
        <v>157</v>
      </c>
      <c r="S2208" s="7" t="str">
        <f>EMENTARIO[[#This Row],[NR]]&amp;" - "&amp;EMENTARIO[[#This Row],[Especificação]]</f>
        <v>1.3.4.1.02.1.2 - Royalties Mínimos pela Produção de Petróleo em Terra (Qualquer Situação) - Contrato de Concessão - Multas e Juros de Mora</v>
      </c>
    </row>
    <row r="2209" spans="2:19" ht="30" x14ac:dyDescent="0.25">
      <c r="B2209" s="128"/>
      <c r="C2209" s="19" t="s">
        <v>1513</v>
      </c>
      <c r="D2209" s="19" t="s">
        <v>1514</v>
      </c>
      <c r="E2209" s="19" t="s">
        <v>1523</v>
      </c>
      <c r="F2209" s="19" t="s">
        <v>1513</v>
      </c>
      <c r="G2209" s="19" t="s">
        <v>1517</v>
      </c>
      <c r="H2209" s="19" t="s">
        <v>1513</v>
      </c>
      <c r="I2209" s="19" t="s">
        <v>1514</v>
      </c>
      <c r="J2209" s="19" t="s">
        <v>10613</v>
      </c>
      <c r="K2209" s="21" t="s">
        <v>6069</v>
      </c>
      <c r="L2209" s="19" t="str">
        <f t="shared" si="68"/>
        <v>A</v>
      </c>
      <c r="M2209" s="19">
        <f t="shared" si="69"/>
        <v>7</v>
      </c>
      <c r="N2209" s="20" t="s">
        <v>51</v>
      </c>
      <c r="O2209" s="1" t="s">
        <v>2521</v>
      </c>
      <c r="P2209" s="1"/>
      <c r="Q2209" s="33"/>
      <c r="R2209" s="112" t="s">
        <v>157</v>
      </c>
      <c r="S2209" s="7" t="str">
        <f>EMENTARIO[[#This Row],[NR]]&amp;" - "&amp;EMENTARIO[[#This Row],[Especificação]]</f>
        <v>1.3.4.1.02.1.3 - Royalties Mínimos pela Produção de Petróleo em Terra (Qualquer Situação) - Contrato de Concessão - Dívida Ativa</v>
      </c>
    </row>
    <row r="2210" spans="2:19" ht="45" x14ac:dyDescent="0.25">
      <c r="B2210" s="128"/>
      <c r="C2210" s="19" t="s">
        <v>1513</v>
      </c>
      <c r="D2210" s="19" t="s">
        <v>1514</v>
      </c>
      <c r="E2210" s="19" t="s">
        <v>1523</v>
      </c>
      <c r="F2210" s="19" t="s">
        <v>1513</v>
      </c>
      <c r="G2210" s="19" t="s">
        <v>1517</v>
      </c>
      <c r="H2210" s="19" t="s">
        <v>1513</v>
      </c>
      <c r="I2210" s="19" t="s">
        <v>1523</v>
      </c>
      <c r="J2210" s="19" t="s">
        <v>10614</v>
      </c>
      <c r="K2210" s="21" t="s">
        <v>6070</v>
      </c>
      <c r="L2210" s="19" t="str">
        <f t="shared" si="68"/>
        <v>A</v>
      </c>
      <c r="M2210" s="19">
        <f t="shared" si="69"/>
        <v>7</v>
      </c>
      <c r="N2210" s="20" t="s">
        <v>51</v>
      </c>
      <c r="O2210" s="1" t="s">
        <v>2521</v>
      </c>
      <c r="P2210" s="1"/>
      <c r="Q2210" s="33"/>
      <c r="R2210" s="112" t="s">
        <v>157</v>
      </c>
      <c r="S2210" s="7" t="str">
        <f>EMENTARIO[[#This Row],[NR]]&amp;" - "&amp;EMENTARIO[[#This Row],[Especificação]]</f>
        <v>1.3.4.1.02.1.4 - Royalties Mínimos pela Produção de Petróleo em Terra (Qualquer Situação) - Contrato de Concessão - Dívida Ativa - Multas e Juros de Mora da Dívida Ativa</v>
      </c>
    </row>
    <row r="2211" spans="2:19" ht="30" x14ac:dyDescent="0.25">
      <c r="B2211" s="128"/>
      <c r="C2211" s="19" t="s">
        <v>1513</v>
      </c>
      <c r="D2211" s="19" t="s">
        <v>1514</v>
      </c>
      <c r="E2211" s="19" t="s">
        <v>1523</v>
      </c>
      <c r="F2211" s="19" t="s">
        <v>1513</v>
      </c>
      <c r="G2211" s="19" t="s">
        <v>1517</v>
      </c>
      <c r="H2211" s="19" t="s">
        <v>1513</v>
      </c>
      <c r="I2211" s="19" t="s">
        <v>1524</v>
      </c>
      <c r="J2211" s="19" t="s">
        <v>10615</v>
      </c>
      <c r="K2211" s="21" t="s">
        <v>6071</v>
      </c>
      <c r="L2211" s="19" t="str">
        <f t="shared" si="68"/>
        <v>A</v>
      </c>
      <c r="M2211" s="19">
        <f t="shared" si="69"/>
        <v>7</v>
      </c>
      <c r="N2211" s="20" t="s">
        <v>51</v>
      </c>
      <c r="O2211" s="1" t="s">
        <v>2521</v>
      </c>
      <c r="P2211" s="1"/>
      <c r="Q2211" s="33"/>
      <c r="R2211" s="112" t="s">
        <v>157</v>
      </c>
      <c r="S2211" s="7" t="str">
        <f>EMENTARIO[[#This Row],[NR]]&amp;" - "&amp;EMENTARIO[[#This Row],[Especificação]]</f>
        <v>1.3.4.1.02.1.5 - Royalties Mínimos pela Produção de Petróleo em Terra (Qualquer Situação) - Contrato de Concessão - Multas</v>
      </c>
    </row>
    <row r="2212" spans="2:19" ht="30" x14ac:dyDescent="0.25">
      <c r="B2212" s="128"/>
      <c r="C2212" s="19" t="s">
        <v>1513</v>
      </c>
      <c r="D2212" s="19" t="s">
        <v>1514</v>
      </c>
      <c r="E2212" s="19" t="s">
        <v>1523</v>
      </c>
      <c r="F2212" s="19" t="s">
        <v>1513</v>
      </c>
      <c r="G2212" s="19" t="s">
        <v>1517</v>
      </c>
      <c r="H2212" s="19" t="s">
        <v>1513</v>
      </c>
      <c r="I2212" s="19" t="s">
        <v>1518</v>
      </c>
      <c r="J2212" s="19" t="s">
        <v>10616</v>
      </c>
      <c r="K2212" s="21" t="s">
        <v>6072</v>
      </c>
      <c r="L2212" s="19" t="str">
        <f t="shared" si="68"/>
        <v>A</v>
      </c>
      <c r="M2212" s="19">
        <f t="shared" si="69"/>
        <v>7</v>
      </c>
      <c r="N2212" s="20" t="s">
        <v>51</v>
      </c>
      <c r="O2212" s="1" t="s">
        <v>2521</v>
      </c>
      <c r="P2212" s="1"/>
      <c r="Q2212" s="33"/>
      <c r="R2212" s="112" t="s">
        <v>157</v>
      </c>
      <c r="S2212" s="7" t="str">
        <f>EMENTARIO[[#This Row],[NR]]&amp;" - "&amp;EMENTARIO[[#This Row],[Especificação]]</f>
        <v>1.3.4.1.02.1.6 - Royalties Mínimos pela Produção de Petróleo em Terra (Qualquer Situação) - Contrato de Concessão - Juros de Mora</v>
      </c>
    </row>
    <row r="2213" spans="2:19" ht="30" x14ac:dyDescent="0.25">
      <c r="B2213" s="128"/>
      <c r="C2213" s="19" t="s">
        <v>1513</v>
      </c>
      <c r="D2213" s="19" t="s">
        <v>1514</v>
      </c>
      <c r="E2213" s="19" t="s">
        <v>1523</v>
      </c>
      <c r="F2213" s="19" t="s">
        <v>1513</v>
      </c>
      <c r="G2213" s="19" t="s">
        <v>1517</v>
      </c>
      <c r="H2213" s="19" t="s">
        <v>1513</v>
      </c>
      <c r="I2213" s="19" t="s">
        <v>1520</v>
      </c>
      <c r="J2213" s="19" t="s">
        <v>10617</v>
      </c>
      <c r="K2213" s="21" t="s">
        <v>6073</v>
      </c>
      <c r="L2213" s="19" t="str">
        <f t="shared" si="68"/>
        <v>A</v>
      </c>
      <c r="M2213" s="19">
        <f t="shared" si="69"/>
        <v>7</v>
      </c>
      <c r="N2213" s="20" t="s">
        <v>51</v>
      </c>
      <c r="O2213" s="1" t="s">
        <v>2521</v>
      </c>
      <c r="P2213" s="1"/>
      <c r="Q2213" s="33"/>
      <c r="R2213" s="112" t="s">
        <v>157</v>
      </c>
      <c r="S2213" s="7" t="str">
        <f>EMENTARIO[[#This Row],[NR]]&amp;" - "&amp;EMENTARIO[[#This Row],[Especificação]]</f>
        <v>1.3.4.1.02.1.7 - Royalties Mínimos pela Produção de Petróleo em Terra (Qualquer Situação) - Contrato de Concessão - Dívida Ativa - Multas da Dívida Ativa</v>
      </c>
    </row>
    <row r="2214" spans="2:19" ht="30" x14ac:dyDescent="0.25">
      <c r="B2214" s="128"/>
      <c r="C2214" s="19" t="s">
        <v>1513</v>
      </c>
      <c r="D2214" s="19" t="s">
        <v>1514</v>
      </c>
      <c r="E2214" s="19" t="s">
        <v>1523</v>
      </c>
      <c r="F2214" s="19" t="s">
        <v>1513</v>
      </c>
      <c r="G2214" s="19" t="s">
        <v>1517</v>
      </c>
      <c r="H2214" s="19" t="s">
        <v>1513</v>
      </c>
      <c r="I2214" s="19" t="s">
        <v>1521</v>
      </c>
      <c r="J2214" s="19" t="s">
        <v>10618</v>
      </c>
      <c r="K2214" s="21" t="s">
        <v>6074</v>
      </c>
      <c r="L2214" s="19" t="str">
        <f t="shared" si="68"/>
        <v>A</v>
      </c>
      <c r="M2214" s="19">
        <f t="shared" si="69"/>
        <v>7</v>
      </c>
      <c r="N2214" s="20" t="s">
        <v>51</v>
      </c>
      <c r="O2214" s="1" t="s">
        <v>2521</v>
      </c>
      <c r="P2214" s="1"/>
      <c r="Q2214" s="33"/>
      <c r="R2214" s="112" t="s">
        <v>157</v>
      </c>
      <c r="S2214" s="7" t="str">
        <f>EMENTARIO[[#This Row],[NR]]&amp;" - "&amp;EMENTARIO[[#This Row],[Especificação]]</f>
        <v>1.3.4.1.02.1.8 - Royalties Mínimos pela Produção de Petróleo em Terra (Qualquer Situação) - Contrato de Concessão - Juros de Mora da Dívida Ativa</v>
      </c>
    </row>
    <row r="2215" spans="2:19" ht="105" x14ac:dyDescent="0.25">
      <c r="B2215" s="128"/>
      <c r="C2215" s="19" t="s">
        <v>1513</v>
      </c>
      <c r="D2215" s="19" t="s">
        <v>1514</v>
      </c>
      <c r="E2215" s="19" t="s">
        <v>1523</v>
      </c>
      <c r="F2215" s="19" t="s">
        <v>1513</v>
      </c>
      <c r="G2215" s="19" t="s">
        <v>1517</v>
      </c>
      <c r="H2215" s="19" t="s">
        <v>1522</v>
      </c>
      <c r="I2215" s="19" t="s">
        <v>1516</v>
      </c>
      <c r="J2215" s="19" t="s">
        <v>10619</v>
      </c>
      <c r="K2215" s="21" t="s">
        <v>3477</v>
      </c>
      <c r="L2215" s="19" t="str">
        <f t="shared" si="68"/>
        <v>S</v>
      </c>
      <c r="M2215" s="19">
        <f t="shared" si="69"/>
        <v>6</v>
      </c>
      <c r="N2215" s="20" t="s">
        <v>51</v>
      </c>
      <c r="O2215" s="1" t="s">
        <v>3478</v>
      </c>
      <c r="P2215" s="1"/>
      <c r="Q2215" s="33"/>
      <c r="R2215" s="112" t="s">
        <v>157</v>
      </c>
      <c r="S2215" s="7" t="str">
        <f>EMENTARIO[[#This Row],[NR]]&amp;" - "&amp;EMENTARIO[[#This Row],[Especificação]]</f>
        <v>1.3.4.1.02.2.0 - Royalties Mínimos pela Produção de Petróleo em Plataforma - Contrato de Concessão - Declaração de Comercialidade antes de 3/12/2012 - Área e Camada Pré-Sal</v>
      </c>
    </row>
    <row r="2216" spans="2:19" ht="45" x14ac:dyDescent="0.25">
      <c r="B2216" s="128"/>
      <c r="C2216" s="19" t="s">
        <v>1513</v>
      </c>
      <c r="D2216" s="19" t="s">
        <v>1514</v>
      </c>
      <c r="E2216" s="19" t="s">
        <v>1523</v>
      </c>
      <c r="F2216" s="19" t="s">
        <v>1513</v>
      </c>
      <c r="G2216" s="19" t="s">
        <v>1517</v>
      </c>
      <c r="H2216" s="19" t="s">
        <v>1522</v>
      </c>
      <c r="I2216" s="19" t="s">
        <v>1513</v>
      </c>
      <c r="J2216" s="19" t="s">
        <v>10620</v>
      </c>
      <c r="K2216" s="21" t="s">
        <v>6075</v>
      </c>
      <c r="L2216" s="19" t="str">
        <f t="shared" si="68"/>
        <v>A</v>
      </c>
      <c r="M2216" s="19">
        <f t="shared" si="69"/>
        <v>7</v>
      </c>
      <c r="N2216" s="20" t="s">
        <v>51</v>
      </c>
      <c r="O2216" s="1" t="s">
        <v>2521</v>
      </c>
      <c r="P2216" s="1"/>
      <c r="Q2216" s="33"/>
      <c r="R2216" s="112" t="s">
        <v>157</v>
      </c>
      <c r="S2216" s="7" t="str">
        <f>EMENTARIO[[#This Row],[NR]]&amp;" - "&amp;EMENTARIO[[#This Row],[Especificação]]</f>
        <v>1.3.4.1.02.2.1 - Royalties Mínimos pela Produção de Petróleo em Plataforma - Contrato de Concessão - Declaração de Comercialidade antes de 3/12/2012 - Área e Camada Pré-Sal - Principal</v>
      </c>
    </row>
    <row r="2217" spans="2:19" ht="45" x14ac:dyDescent="0.25">
      <c r="B2217" s="128"/>
      <c r="C2217" s="19" t="s">
        <v>1513</v>
      </c>
      <c r="D2217" s="19" t="s">
        <v>1514</v>
      </c>
      <c r="E2217" s="19" t="s">
        <v>1523</v>
      </c>
      <c r="F2217" s="19" t="s">
        <v>1513</v>
      </c>
      <c r="G2217" s="19" t="s">
        <v>1517</v>
      </c>
      <c r="H2217" s="19" t="s">
        <v>1522</v>
      </c>
      <c r="I2217" s="19" t="s">
        <v>1522</v>
      </c>
      <c r="J2217" s="19" t="s">
        <v>10621</v>
      </c>
      <c r="K2217" s="21" t="s">
        <v>6076</v>
      </c>
      <c r="L2217" s="19" t="str">
        <f t="shared" si="68"/>
        <v>A</v>
      </c>
      <c r="M2217" s="19">
        <f t="shared" si="69"/>
        <v>7</v>
      </c>
      <c r="N2217" s="20" t="s">
        <v>51</v>
      </c>
      <c r="O2217" s="1" t="s">
        <v>2521</v>
      </c>
      <c r="P2217" s="1"/>
      <c r="Q2217" s="33"/>
      <c r="R2217" s="112" t="s">
        <v>157</v>
      </c>
      <c r="S2217" s="7" t="str">
        <f>EMENTARIO[[#This Row],[NR]]&amp;" - "&amp;EMENTARIO[[#This Row],[Especificação]]</f>
        <v>1.3.4.1.02.2.2 - Royalties Mínimos pela Produção de Petróleo em Plataforma - Contrato de Concessão - Declaração de Comercialidade antes de 3/12/2012 - Área e Camada Pré-Sal - Multas e Juros de Mora</v>
      </c>
    </row>
    <row r="2218" spans="2:19" ht="45" x14ac:dyDescent="0.25">
      <c r="B2218" s="128"/>
      <c r="C2218" s="19" t="s">
        <v>1513</v>
      </c>
      <c r="D2218" s="19" t="s">
        <v>1514</v>
      </c>
      <c r="E2218" s="19" t="s">
        <v>1523</v>
      </c>
      <c r="F2218" s="19" t="s">
        <v>1513</v>
      </c>
      <c r="G2218" s="19" t="s">
        <v>1517</v>
      </c>
      <c r="H2218" s="19" t="s">
        <v>1522</v>
      </c>
      <c r="I2218" s="19" t="s">
        <v>1514</v>
      </c>
      <c r="J2218" s="19" t="s">
        <v>10622</v>
      </c>
      <c r="K2218" s="21" t="s">
        <v>6077</v>
      </c>
      <c r="L2218" s="19" t="str">
        <f t="shared" si="68"/>
        <v>A</v>
      </c>
      <c r="M2218" s="19">
        <f t="shared" si="69"/>
        <v>7</v>
      </c>
      <c r="N2218" s="20" t="s">
        <v>51</v>
      </c>
      <c r="O2218" s="1" t="s">
        <v>2521</v>
      </c>
      <c r="P2218" s="1"/>
      <c r="Q2218" s="33"/>
      <c r="R2218" s="112" t="s">
        <v>157</v>
      </c>
      <c r="S2218" s="7" t="str">
        <f>EMENTARIO[[#This Row],[NR]]&amp;" - "&amp;EMENTARIO[[#This Row],[Especificação]]</f>
        <v>1.3.4.1.02.2.3 - Royalties Mínimos pela Produção de Petróleo em Plataforma - Contrato de Concessão - Declaração de Comercialidade antes de 3/12/2012 - Área e Camada Pré-Sal - Dívida Ativa</v>
      </c>
    </row>
    <row r="2219" spans="2:19" ht="45" x14ac:dyDescent="0.25">
      <c r="B2219" s="128"/>
      <c r="C2219" s="19" t="s">
        <v>1513</v>
      </c>
      <c r="D2219" s="19" t="s">
        <v>1514</v>
      </c>
      <c r="E2219" s="19" t="s">
        <v>1523</v>
      </c>
      <c r="F2219" s="19" t="s">
        <v>1513</v>
      </c>
      <c r="G2219" s="19" t="s">
        <v>1517</v>
      </c>
      <c r="H2219" s="19" t="s">
        <v>1522</v>
      </c>
      <c r="I2219" s="19" t="s">
        <v>1523</v>
      </c>
      <c r="J2219" s="19" t="s">
        <v>10623</v>
      </c>
      <c r="K2219" s="21" t="s">
        <v>6078</v>
      </c>
      <c r="L2219" s="19" t="str">
        <f t="shared" si="68"/>
        <v>A</v>
      </c>
      <c r="M2219" s="19">
        <f t="shared" si="69"/>
        <v>7</v>
      </c>
      <c r="N2219" s="20" t="s">
        <v>51</v>
      </c>
      <c r="O2219" s="1" t="s">
        <v>2521</v>
      </c>
      <c r="P2219" s="1"/>
      <c r="Q2219" s="33"/>
      <c r="R2219" s="112" t="s">
        <v>157</v>
      </c>
      <c r="S2219" s="7" t="str">
        <f>EMENTARIO[[#This Row],[NR]]&amp;" - "&amp;EMENTARIO[[#This Row],[Especificação]]</f>
        <v>1.3.4.1.02.2.4 - Royalties Mínimos pela Produção de Petróleo em Plataforma - Contrato de Concessão - Declaração de Comercialidade antes de 3/12/2012 - Área e Camada Pré-Sal - Dívida Ativa - Multas e Juros de Mora da Dívida Ativa</v>
      </c>
    </row>
    <row r="2220" spans="2:19" ht="45" x14ac:dyDescent="0.25">
      <c r="B2220" s="128"/>
      <c r="C2220" s="19" t="s">
        <v>1513</v>
      </c>
      <c r="D2220" s="19" t="s">
        <v>1514</v>
      </c>
      <c r="E2220" s="19" t="s">
        <v>1523</v>
      </c>
      <c r="F2220" s="19" t="s">
        <v>1513</v>
      </c>
      <c r="G2220" s="19" t="s">
        <v>1517</v>
      </c>
      <c r="H2220" s="19" t="s">
        <v>1522</v>
      </c>
      <c r="I2220" s="19" t="s">
        <v>1524</v>
      </c>
      <c r="J2220" s="19" t="s">
        <v>10624</v>
      </c>
      <c r="K2220" s="21" t="s">
        <v>6079</v>
      </c>
      <c r="L2220" s="19" t="str">
        <f t="shared" si="68"/>
        <v>A</v>
      </c>
      <c r="M2220" s="19">
        <f t="shared" si="69"/>
        <v>7</v>
      </c>
      <c r="N2220" s="20" t="s">
        <v>51</v>
      </c>
      <c r="O2220" s="1" t="s">
        <v>2521</v>
      </c>
      <c r="P2220" s="1"/>
      <c r="Q2220" s="33"/>
      <c r="R2220" s="112" t="s">
        <v>157</v>
      </c>
      <c r="S2220" s="7" t="str">
        <f>EMENTARIO[[#This Row],[NR]]&amp;" - "&amp;EMENTARIO[[#This Row],[Especificação]]</f>
        <v>1.3.4.1.02.2.5 - Royalties Mínimos pela Produção de Petróleo em Plataforma - Contrato de Concessão - Declaração de Comercialidade antes de 3/12/2012 - Área e Camada Pré-Sal - Multas</v>
      </c>
    </row>
    <row r="2221" spans="2:19" ht="45" x14ac:dyDescent="0.25">
      <c r="B2221" s="128"/>
      <c r="C2221" s="19" t="s">
        <v>1513</v>
      </c>
      <c r="D2221" s="19" t="s">
        <v>1514</v>
      </c>
      <c r="E2221" s="19" t="s">
        <v>1523</v>
      </c>
      <c r="F2221" s="19" t="s">
        <v>1513</v>
      </c>
      <c r="G2221" s="19" t="s">
        <v>1517</v>
      </c>
      <c r="H2221" s="19" t="s">
        <v>1522</v>
      </c>
      <c r="I2221" s="19" t="s">
        <v>1518</v>
      </c>
      <c r="J2221" s="19" t="s">
        <v>10625</v>
      </c>
      <c r="K2221" s="21" t="s">
        <v>6080</v>
      </c>
      <c r="L2221" s="19" t="str">
        <f t="shared" si="68"/>
        <v>A</v>
      </c>
      <c r="M2221" s="19">
        <f t="shared" si="69"/>
        <v>7</v>
      </c>
      <c r="N2221" s="20" t="s">
        <v>51</v>
      </c>
      <c r="O2221" s="1" t="s">
        <v>2521</v>
      </c>
      <c r="P2221" s="1"/>
      <c r="Q2221" s="33"/>
      <c r="R2221" s="112" t="s">
        <v>157</v>
      </c>
      <c r="S2221" s="7" t="str">
        <f>EMENTARIO[[#This Row],[NR]]&amp;" - "&amp;EMENTARIO[[#This Row],[Especificação]]</f>
        <v>1.3.4.1.02.2.6 - Royalties Mínimos pela Produção de Petróleo em Plataforma - Contrato de Concessão - Declaração de Comercialidade antes de 3/12/2012 - Área e Camada Pré-Sal - Juros de Mora</v>
      </c>
    </row>
    <row r="2222" spans="2:19" ht="45" x14ac:dyDescent="0.25">
      <c r="B2222" s="128"/>
      <c r="C2222" s="19" t="s">
        <v>1513</v>
      </c>
      <c r="D2222" s="19" t="s">
        <v>1514</v>
      </c>
      <c r="E2222" s="19" t="s">
        <v>1523</v>
      </c>
      <c r="F2222" s="19" t="s">
        <v>1513</v>
      </c>
      <c r="G2222" s="19" t="s">
        <v>1517</v>
      </c>
      <c r="H2222" s="19" t="s">
        <v>1522</v>
      </c>
      <c r="I2222" s="19" t="s">
        <v>1520</v>
      </c>
      <c r="J2222" s="19" t="s">
        <v>10626</v>
      </c>
      <c r="K2222" s="21" t="s">
        <v>6081</v>
      </c>
      <c r="L2222" s="19" t="str">
        <f t="shared" si="68"/>
        <v>A</v>
      </c>
      <c r="M2222" s="19">
        <f t="shared" si="69"/>
        <v>7</v>
      </c>
      <c r="N2222" s="20" t="s">
        <v>51</v>
      </c>
      <c r="O2222" s="1" t="s">
        <v>2521</v>
      </c>
      <c r="P2222" s="1"/>
      <c r="Q2222" s="33"/>
      <c r="R2222" s="112" t="s">
        <v>157</v>
      </c>
      <c r="S2222" s="7" t="str">
        <f>EMENTARIO[[#This Row],[NR]]&amp;" - "&amp;EMENTARIO[[#This Row],[Especificação]]</f>
        <v>1.3.4.1.02.2.7 - Royalties Mínimos pela Produção de Petróleo em Plataforma - Contrato de Concessão - Declaração de Comercialidade antes de 3/12/2012 - Área e Camada Pré-Sal - Dívida Ativa - Multas da Dívida Ativa</v>
      </c>
    </row>
    <row r="2223" spans="2:19" ht="45" x14ac:dyDescent="0.25">
      <c r="B2223" s="128"/>
      <c r="C2223" s="19" t="s">
        <v>1513</v>
      </c>
      <c r="D2223" s="19" t="s">
        <v>1514</v>
      </c>
      <c r="E2223" s="19" t="s">
        <v>1523</v>
      </c>
      <c r="F2223" s="19" t="s">
        <v>1513</v>
      </c>
      <c r="G2223" s="19" t="s">
        <v>1517</v>
      </c>
      <c r="H2223" s="19" t="s">
        <v>1522</v>
      </c>
      <c r="I2223" s="19" t="s">
        <v>1521</v>
      </c>
      <c r="J2223" s="19" t="s">
        <v>10627</v>
      </c>
      <c r="K2223" s="21" t="s">
        <v>6082</v>
      </c>
      <c r="L2223" s="19" t="str">
        <f t="shared" si="68"/>
        <v>A</v>
      </c>
      <c r="M2223" s="19">
        <f t="shared" si="69"/>
        <v>7</v>
      </c>
      <c r="N2223" s="20" t="s">
        <v>51</v>
      </c>
      <c r="O2223" s="1" t="s">
        <v>2521</v>
      </c>
      <c r="P2223" s="1"/>
      <c r="Q2223" s="33"/>
      <c r="R2223" s="112" t="s">
        <v>157</v>
      </c>
      <c r="S2223" s="7" t="str">
        <f>EMENTARIO[[#This Row],[NR]]&amp;" - "&amp;EMENTARIO[[#This Row],[Especificação]]</f>
        <v>1.3.4.1.02.2.8 - Royalties Mínimos pela Produção de Petróleo em Plataforma - Contrato de Concessão - Declaração de Comercialidade antes de 3/12/2012 - Área e Camada Pré-Sal - Juros de Mora da Dívida Ativa</v>
      </c>
    </row>
    <row r="2224" spans="2:19" ht="165" x14ac:dyDescent="0.25">
      <c r="B2224" s="128"/>
      <c r="C2224" s="19" t="s">
        <v>1513</v>
      </c>
      <c r="D2224" s="19" t="s">
        <v>1514</v>
      </c>
      <c r="E2224" s="19" t="s">
        <v>1523</v>
      </c>
      <c r="F2224" s="19" t="s">
        <v>1513</v>
      </c>
      <c r="G2224" s="19" t="s">
        <v>1517</v>
      </c>
      <c r="H2224" s="19" t="s">
        <v>1514</v>
      </c>
      <c r="I2224" s="19" t="s">
        <v>1516</v>
      </c>
      <c r="J2224" s="19" t="s">
        <v>10628</v>
      </c>
      <c r="K2224" s="21" t="s">
        <v>3479</v>
      </c>
      <c r="L2224" s="19" t="str">
        <f t="shared" si="68"/>
        <v>S</v>
      </c>
      <c r="M2224" s="19">
        <f t="shared" si="69"/>
        <v>6</v>
      </c>
      <c r="N2224" s="20" t="s">
        <v>51</v>
      </c>
      <c r="O2224" s="1" t="s">
        <v>3480</v>
      </c>
      <c r="P2224" s="1"/>
      <c r="Q2224" s="33"/>
      <c r="R2224" s="112" t="s">
        <v>157</v>
      </c>
      <c r="S2224" s="7" t="str">
        <f>EMENTARIO[[#This Row],[NR]]&amp;" - "&amp;EMENTARIO[[#This Row],[Especificação]]</f>
        <v>1.3.4.1.02.3.0 - Royalties Mínimos pela Produção de Petróleo em Plataforma - Contrato de Concessão - Declaração de Comercialidade antes de 3/12/2012 - Demais Situações</v>
      </c>
    </row>
    <row r="2225" spans="2:19" ht="45" x14ac:dyDescent="0.25">
      <c r="B2225" s="128"/>
      <c r="C2225" s="19" t="s">
        <v>1513</v>
      </c>
      <c r="D2225" s="19" t="s">
        <v>1514</v>
      </c>
      <c r="E2225" s="19" t="s">
        <v>1523</v>
      </c>
      <c r="F2225" s="19" t="s">
        <v>1513</v>
      </c>
      <c r="G2225" s="19" t="s">
        <v>1517</v>
      </c>
      <c r="H2225" s="19" t="s">
        <v>1514</v>
      </c>
      <c r="I2225" s="19" t="s">
        <v>1513</v>
      </c>
      <c r="J2225" s="19" t="s">
        <v>10629</v>
      </c>
      <c r="K2225" s="21" t="s">
        <v>6083</v>
      </c>
      <c r="L2225" s="19" t="str">
        <f t="shared" si="68"/>
        <v>A</v>
      </c>
      <c r="M2225" s="19">
        <f t="shared" si="69"/>
        <v>7</v>
      </c>
      <c r="N2225" s="20" t="s">
        <v>51</v>
      </c>
      <c r="O2225" s="1" t="s">
        <v>2521</v>
      </c>
      <c r="P2225" s="1"/>
      <c r="Q2225" s="33"/>
      <c r="R2225" s="112" t="s">
        <v>157</v>
      </c>
      <c r="S2225" s="7" t="str">
        <f>EMENTARIO[[#This Row],[NR]]&amp;" - "&amp;EMENTARIO[[#This Row],[Especificação]]</f>
        <v>1.3.4.1.02.3.1 - Royalties Mínimos pela Produção de Petróleo em Plataforma - Contrato de Concessão - Declaração de Comercialidade antes de 3/12/2012 - Demais Situações - Principal</v>
      </c>
    </row>
    <row r="2226" spans="2:19" ht="45" x14ac:dyDescent="0.25">
      <c r="B2226" s="128"/>
      <c r="C2226" s="19" t="s">
        <v>1513</v>
      </c>
      <c r="D2226" s="19" t="s">
        <v>1514</v>
      </c>
      <c r="E2226" s="19" t="s">
        <v>1523</v>
      </c>
      <c r="F2226" s="19" t="s">
        <v>1513</v>
      </c>
      <c r="G2226" s="19" t="s">
        <v>1517</v>
      </c>
      <c r="H2226" s="19" t="s">
        <v>1514</v>
      </c>
      <c r="I2226" s="19" t="s">
        <v>1522</v>
      </c>
      <c r="J2226" s="19" t="s">
        <v>10630</v>
      </c>
      <c r="K2226" s="21" t="s">
        <v>6084</v>
      </c>
      <c r="L2226" s="19" t="str">
        <f t="shared" si="68"/>
        <v>A</v>
      </c>
      <c r="M2226" s="19">
        <f t="shared" si="69"/>
        <v>7</v>
      </c>
      <c r="N2226" s="20" t="s">
        <v>51</v>
      </c>
      <c r="O2226" s="1" t="s">
        <v>2521</v>
      </c>
      <c r="P2226" s="1"/>
      <c r="Q2226" s="33"/>
      <c r="R2226" s="112" t="s">
        <v>157</v>
      </c>
      <c r="S2226" s="7" t="str">
        <f>EMENTARIO[[#This Row],[NR]]&amp;" - "&amp;EMENTARIO[[#This Row],[Especificação]]</f>
        <v>1.3.4.1.02.3.2 - Royalties Mínimos pela Produção de Petróleo em Plataforma - Contrato de Concessão - Declaração de Comercialidade antes de 3/12/2012 - Demais Situações - Multas e Juros de Mora</v>
      </c>
    </row>
    <row r="2227" spans="2:19" ht="45" x14ac:dyDescent="0.25">
      <c r="B2227" s="128"/>
      <c r="C2227" s="19" t="s">
        <v>1513</v>
      </c>
      <c r="D2227" s="19" t="s">
        <v>1514</v>
      </c>
      <c r="E2227" s="19" t="s">
        <v>1523</v>
      </c>
      <c r="F2227" s="19" t="s">
        <v>1513</v>
      </c>
      <c r="G2227" s="19" t="s">
        <v>1517</v>
      </c>
      <c r="H2227" s="19" t="s">
        <v>1514</v>
      </c>
      <c r="I2227" s="19" t="s">
        <v>1514</v>
      </c>
      <c r="J2227" s="19" t="s">
        <v>10631</v>
      </c>
      <c r="K2227" s="21" t="s">
        <v>6085</v>
      </c>
      <c r="L2227" s="19" t="str">
        <f t="shared" si="68"/>
        <v>A</v>
      </c>
      <c r="M2227" s="19">
        <f t="shared" si="69"/>
        <v>7</v>
      </c>
      <c r="N2227" s="20" t="s">
        <v>51</v>
      </c>
      <c r="O2227" s="1" t="s">
        <v>2521</v>
      </c>
      <c r="P2227" s="1"/>
      <c r="Q2227" s="33"/>
      <c r="R2227" s="112" t="s">
        <v>157</v>
      </c>
      <c r="S2227" s="7" t="str">
        <f>EMENTARIO[[#This Row],[NR]]&amp;" - "&amp;EMENTARIO[[#This Row],[Especificação]]</f>
        <v>1.3.4.1.02.3.3 - Royalties Mínimos pela Produção de Petróleo em Plataforma - Contrato de Concessão - Declaração de Comercialidade antes de 3/12/2012 - Demais Situações - Dívida Ativa</v>
      </c>
    </row>
    <row r="2228" spans="2:19" ht="45" x14ac:dyDescent="0.25">
      <c r="B2228" s="128"/>
      <c r="C2228" s="19" t="s">
        <v>1513</v>
      </c>
      <c r="D2228" s="19" t="s">
        <v>1514</v>
      </c>
      <c r="E2228" s="19" t="s">
        <v>1523</v>
      </c>
      <c r="F2228" s="19" t="s">
        <v>1513</v>
      </c>
      <c r="G2228" s="19" t="s">
        <v>1517</v>
      </c>
      <c r="H2228" s="19" t="s">
        <v>1514</v>
      </c>
      <c r="I2228" s="19" t="s">
        <v>1523</v>
      </c>
      <c r="J2228" s="19" t="s">
        <v>10632</v>
      </c>
      <c r="K2228" s="21" t="s">
        <v>6086</v>
      </c>
      <c r="L2228" s="19" t="str">
        <f t="shared" si="68"/>
        <v>A</v>
      </c>
      <c r="M2228" s="19">
        <f t="shared" si="69"/>
        <v>7</v>
      </c>
      <c r="N2228" s="20" t="s">
        <v>51</v>
      </c>
      <c r="O2228" s="1" t="s">
        <v>2521</v>
      </c>
      <c r="P2228" s="1"/>
      <c r="Q2228" s="33"/>
      <c r="R2228" s="112" t="s">
        <v>157</v>
      </c>
      <c r="S2228" s="7" t="str">
        <f>EMENTARIO[[#This Row],[NR]]&amp;" - "&amp;EMENTARIO[[#This Row],[Especificação]]</f>
        <v>1.3.4.1.02.3.4 - Royalties Mínimos pela Produção de Petróleo em Plataforma - Contrato de Concessão - Declaração de Comercialidade antes de 3/12/2012 - Demais Situações - Dívida Ativa - Multas e Juros de Mora da Dívida Ativa</v>
      </c>
    </row>
    <row r="2229" spans="2:19" ht="45" x14ac:dyDescent="0.25">
      <c r="B2229" s="128"/>
      <c r="C2229" s="19" t="s">
        <v>1513</v>
      </c>
      <c r="D2229" s="19" t="s">
        <v>1514</v>
      </c>
      <c r="E2229" s="19" t="s">
        <v>1523</v>
      </c>
      <c r="F2229" s="19" t="s">
        <v>1513</v>
      </c>
      <c r="G2229" s="19" t="s">
        <v>1517</v>
      </c>
      <c r="H2229" s="19" t="s">
        <v>1514</v>
      </c>
      <c r="I2229" s="19" t="s">
        <v>1524</v>
      </c>
      <c r="J2229" s="19" t="s">
        <v>10633</v>
      </c>
      <c r="K2229" s="21" t="s">
        <v>6087</v>
      </c>
      <c r="L2229" s="19" t="str">
        <f t="shared" si="68"/>
        <v>A</v>
      </c>
      <c r="M2229" s="19">
        <f t="shared" si="69"/>
        <v>7</v>
      </c>
      <c r="N2229" s="20" t="s">
        <v>51</v>
      </c>
      <c r="O2229" s="1" t="s">
        <v>2521</v>
      </c>
      <c r="P2229" s="1"/>
      <c r="Q2229" s="33"/>
      <c r="R2229" s="112" t="s">
        <v>157</v>
      </c>
      <c r="S2229" s="7" t="str">
        <f>EMENTARIO[[#This Row],[NR]]&amp;" - "&amp;EMENTARIO[[#This Row],[Especificação]]</f>
        <v>1.3.4.1.02.3.5 - Royalties Mínimos pela Produção de Petróleo em Plataforma - Contrato de Concessão - Declaração de Comercialidade antes de 3/12/2012 - Demais Situações - Multas</v>
      </c>
    </row>
    <row r="2230" spans="2:19" ht="45" x14ac:dyDescent="0.25">
      <c r="B2230" s="128"/>
      <c r="C2230" s="19" t="s">
        <v>1513</v>
      </c>
      <c r="D2230" s="19" t="s">
        <v>1514</v>
      </c>
      <c r="E2230" s="19" t="s">
        <v>1523</v>
      </c>
      <c r="F2230" s="19" t="s">
        <v>1513</v>
      </c>
      <c r="G2230" s="19" t="s">
        <v>1517</v>
      </c>
      <c r="H2230" s="19" t="s">
        <v>1514</v>
      </c>
      <c r="I2230" s="19" t="s">
        <v>1518</v>
      </c>
      <c r="J2230" s="19" t="s">
        <v>10634</v>
      </c>
      <c r="K2230" s="21" t="s">
        <v>6088</v>
      </c>
      <c r="L2230" s="19" t="str">
        <f t="shared" si="68"/>
        <v>A</v>
      </c>
      <c r="M2230" s="19">
        <f t="shared" si="69"/>
        <v>7</v>
      </c>
      <c r="N2230" s="20" t="s">
        <v>51</v>
      </c>
      <c r="O2230" s="1" t="s">
        <v>2521</v>
      </c>
      <c r="P2230" s="1"/>
      <c r="Q2230" s="33"/>
      <c r="R2230" s="112" t="s">
        <v>157</v>
      </c>
      <c r="S2230" s="7" t="str">
        <f>EMENTARIO[[#This Row],[NR]]&amp;" - "&amp;EMENTARIO[[#This Row],[Especificação]]</f>
        <v>1.3.4.1.02.3.6 - Royalties Mínimos pela Produção de Petróleo em Plataforma - Contrato de Concessão - Declaração de Comercialidade antes de 3/12/2012 - Demais Situações - Juros de Mora</v>
      </c>
    </row>
    <row r="2231" spans="2:19" ht="45" x14ac:dyDescent="0.25">
      <c r="B2231" s="128"/>
      <c r="C2231" s="19" t="s">
        <v>1513</v>
      </c>
      <c r="D2231" s="19" t="s">
        <v>1514</v>
      </c>
      <c r="E2231" s="19" t="s">
        <v>1523</v>
      </c>
      <c r="F2231" s="19" t="s">
        <v>1513</v>
      </c>
      <c r="G2231" s="19" t="s">
        <v>1517</v>
      </c>
      <c r="H2231" s="19" t="s">
        <v>1514</v>
      </c>
      <c r="I2231" s="19" t="s">
        <v>1520</v>
      </c>
      <c r="J2231" s="19" t="s">
        <v>10635</v>
      </c>
      <c r="K2231" s="21" t="s">
        <v>6089</v>
      </c>
      <c r="L2231" s="19" t="str">
        <f t="shared" si="68"/>
        <v>A</v>
      </c>
      <c r="M2231" s="19">
        <f t="shared" si="69"/>
        <v>7</v>
      </c>
      <c r="N2231" s="20" t="s">
        <v>55</v>
      </c>
      <c r="O2231" s="1" t="s">
        <v>2521</v>
      </c>
      <c r="P2231" s="1"/>
      <c r="Q2231" s="33"/>
      <c r="R2231" s="112"/>
      <c r="S2231" s="7" t="str">
        <f>EMENTARIO[[#This Row],[NR]]&amp;" - "&amp;EMENTARIO[[#This Row],[Especificação]]</f>
        <v>1.3.4.1.02.3.7 - Royalties Mínimos pela Produção de Petróleo em Plataforma - Contrato de Concessão - Declaração de Comercialidade antes de 3/12/2012 - Demais Situações - Dívida Ativa - Multas da Dívida Ativa</v>
      </c>
    </row>
    <row r="2232" spans="2:19" ht="45" x14ac:dyDescent="0.25">
      <c r="B2232" s="128"/>
      <c r="C2232" s="19" t="s">
        <v>1513</v>
      </c>
      <c r="D2232" s="19" t="s">
        <v>1514</v>
      </c>
      <c r="E2232" s="19" t="s">
        <v>1523</v>
      </c>
      <c r="F2232" s="19" t="s">
        <v>1513</v>
      </c>
      <c r="G2232" s="19" t="s">
        <v>1517</v>
      </c>
      <c r="H2232" s="19" t="s">
        <v>1514</v>
      </c>
      <c r="I2232" s="19" t="s">
        <v>1521</v>
      </c>
      <c r="J2232" s="19" t="s">
        <v>10636</v>
      </c>
      <c r="K2232" s="21" t="s">
        <v>6090</v>
      </c>
      <c r="L2232" s="19" t="str">
        <f t="shared" si="68"/>
        <v>A</v>
      </c>
      <c r="M2232" s="19">
        <f t="shared" si="69"/>
        <v>7</v>
      </c>
      <c r="N2232" s="20" t="s">
        <v>55</v>
      </c>
      <c r="O2232" s="1" t="s">
        <v>2521</v>
      </c>
      <c r="P2232" s="1"/>
      <c r="Q2232" s="33"/>
      <c r="R2232" s="112"/>
      <c r="S2232" s="7" t="str">
        <f>EMENTARIO[[#This Row],[NR]]&amp;" - "&amp;EMENTARIO[[#This Row],[Especificação]]</f>
        <v>1.3.4.1.02.3.8 - Royalties Mínimos pela Produção de Petróleo em Plataforma - Contrato de Concessão - Declaração de Comercialidade antes de 3/12/2012 - Demais Situações - Juros de Mora da Dívida Ativa</v>
      </c>
    </row>
    <row r="2233" spans="2:19" ht="60" x14ac:dyDescent="0.25">
      <c r="B2233" s="128"/>
      <c r="C2233" s="19" t="s">
        <v>1513</v>
      </c>
      <c r="D2233" s="19" t="s">
        <v>1514</v>
      </c>
      <c r="E2233" s="19" t="s">
        <v>1523</v>
      </c>
      <c r="F2233" s="19" t="s">
        <v>1513</v>
      </c>
      <c r="G2233" s="19" t="s">
        <v>1517</v>
      </c>
      <c r="H2233" s="19" t="s">
        <v>1523</v>
      </c>
      <c r="I2233" s="19" t="s">
        <v>1516</v>
      </c>
      <c r="J2233" s="19" t="s">
        <v>10637</v>
      </c>
      <c r="K2233" s="21" t="s">
        <v>3481</v>
      </c>
      <c r="L2233" s="19" t="str">
        <f t="shared" si="68"/>
        <v>S</v>
      </c>
      <c r="M2233" s="19">
        <f t="shared" si="69"/>
        <v>6</v>
      </c>
      <c r="N2233" s="20" t="s">
        <v>55</v>
      </c>
      <c r="O2233" s="1" t="s">
        <v>3482</v>
      </c>
      <c r="P2233" s="1"/>
      <c r="Q2233" s="33"/>
      <c r="R2233" s="112"/>
      <c r="S2233" s="7" t="str">
        <f>EMENTARIO[[#This Row],[NR]]&amp;" - "&amp;EMENTARIO[[#This Row],[Especificação]]</f>
        <v>1.3.4.1.02.4.0 - Royalties Mínimos pela Produção de Petróleo em Plataforma - Contrato de Concessão - Declaração de Comercialidade a partir de 3/12/2012 - Qualquer Situação</v>
      </c>
    </row>
    <row r="2234" spans="2:19" ht="45" x14ac:dyDescent="0.25">
      <c r="B2234" s="128"/>
      <c r="C2234" s="19" t="s">
        <v>1513</v>
      </c>
      <c r="D2234" s="19" t="s">
        <v>1514</v>
      </c>
      <c r="E2234" s="19" t="s">
        <v>1523</v>
      </c>
      <c r="F2234" s="19" t="s">
        <v>1513</v>
      </c>
      <c r="G2234" s="19" t="s">
        <v>1517</v>
      </c>
      <c r="H2234" s="19" t="s">
        <v>1523</v>
      </c>
      <c r="I2234" s="19" t="s">
        <v>1513</v>
      </c>
      <c r="J2234" s="19" t="s">
        <v>10638</v>
      </c>
      <c r="K2234" s="21" t="s">
        <v>6091</v>
      </c>
      <c r="L2234" s="19" t="str">
        <f t="shared" si="68"/>
        <v>A</v>
      </c>
      <c r="M2234" s="19">
        <f t="shared" si="69"/>
        <v>7</v>
      </c>
      <c r="N2234" s="20" t="s">
        <v>55</v>
      </c>
      <c r="O2234" s="1" t="s">
        <v>2521</v>
      </c>
      <c r="P2234" s="1"/>
      <c r="Q2234" s="33"/>
      <c r="R2234" s="112"/>
      <c r="S2234" s="7" t="str">
        <f>EMENTARIO[[#This Row],[NR]]&amp;" - "&amp;EMENTARIO[[#This Row],[Especificação]]</f>
        <v>1.3.4.1.02.4.1 - Royalties Mínimos pela Produção de Petróleo em Plataforma - Contrato de Concessão - Declaração de Comercialidade a partir de 3/12/2012 - Qualquer Situação - Principal</v>
      </c>
    </row>
    <row r="2235" spans="2:19" ht="45" x14ac:dyDescent="0.25">
      <c r="B2235" s="128"/>
      <c r="C2235" s="19" t="s">
        <v>1513</v>
      </c>
      <c r="D2235" s="19" t="s">
        <v>1514</v>
      </c>
      <c r="E2235" s="19" t="s">
        <v>1523</v>
      </c>
      <c r="F2235" s="19" t="s">
        <v>1513</v>
      </c>
      <c r="G2235" s="19" t="s">
        <v>1517</v>
      </c>
      <c r="H2235" s="19" t="s">
        <v>1523</v>
      </c>
      <c r="I2235" s="19" t="s">
        <v>1522</v>
      </c>
      <c r="J2235" s="19" t="s">
        <v>10639</v>
      </c>
      <c r="K2235" s="21" t="s">
        <v>6092</v>
      </c>
      <c r="L2235" s="19" t="str">
        <f t="shared" si="68"/>
        <v>A</v>
      </c>
      <c r="M2235" s="19">
        <f t="shared" si="69"/>
        <v>7</v>
      </c>
      <c r="N2235" s="20" t="s">
        <v>55</v>
      </c>
      <c r="O2235" s="1" t="s">
        <v>2521</v>
      </c>
      <c r="P2235" s="1"/>
      <c r="Q2235" s="33"/>
      <c r="R2235" s="112"/>
      <c r="S2235" s="7" t="str">
        <f>EMENTARIO[[#This Row],[NR]]&amp;" - "&amp;EMENTARIO[[#This Row],[Especificação]]</f>
        <v>1.3.4.1.02.4.2 - Royalties Mínimos pela Produção de Petróleo em Plataforma - Contrato de Concessão - Declaração de Comercialidade a partir de 3/12/2012 - Qualquer Situação - Multas e Juros de Mora</v>
      </c>
    </row>
    <row r="2236" spans="2:19" ht="45" x14ac:dyDescent="0.25">
      <c r="B2236" s="128"/>
      <c r="C2236" s="19" t="s">
        <v>1513</v>
      </c>
      <c r="D2236" s="19" t="s">
        <v>1514</v>
      </c>
      <c r="E2236" s="19" t="s">
        <v>1523</v>
      </c>
      <c r="F2236" s="19" t="s">
        <v>1513</v>
      </c>
      <c r="G2236" s="19" t="s">
        <v>1517</v>
      </c>
      <c r="H2236" s="19" t="s">
        <v>1523</v>
      </c>
      <c r="I2236" s="19" t="s">
        <v>1514</v>
      </c>
      <c r="J2236" s="19" t="s">
        <v>10640</v>
      </c>
      <c r="K2236" s="21" t="s">
        <v>6093</v>
      </c>
      <c r="L2236" s="19" t="str">
        <f t="shared" si="68"/>
        <v>A</v>
      </c>
      <c r="M2236" s="19">
        <f t="shared" si="69"/>
        <v>7</v>
      </c>
      <c r="N2236" s="20" t="s">
        <v>55</v>
      </c>
      <c r="O2236" s="1" t="s">
        <v>2521</v>
      </c>
      <c r="P2236" s="1"/>
      <c r="Q2236" s="33"/>
      <c r="R2236" s="112"/>
      <c r="S2236" s="7" t="str">
        <f>EMENTARIO[[#This Row],[NR]]&amp;" - "&amp;EMENTARIO[[#This Row],[Especificação]]</f>
        <v>1.3.4.1.02.4.3 - Royalties Mínimos pela Produção de Petróleo em Plataforma - Contrato de Concessão - Declaração de Comercialidade a partir de 3/12/2012 - Qualquer Situação - Dívida Ativa</v>
      </c>
    </row>
    <row r="2237" spans="2:19" ht="45" x14ac:dyDescent="0.25">
      <c r="B2237" s="128"/>
      <c r="C2237" s="19" t="s">
        <v>1513</v>
      </c>
      <c r="D2237" s="19" t="s">
        <v>1514</v>
      </c>
      <c r="E2237" s="19" t="s">
        <v>1523</v>
      </c>
      <c r="F2237" s="19" t="s">
        <v>1513</v>
      </c>
      <c r="G2237" s="19" t="s">
        <v>1517</v>
      </c>
      <c r="H2237" s="19" t="s">
        <v>1523</v>
      </c>
      <c r="I2237" s="19" t="s">
        <v>1523</v>
      </c>
      <c r="J2237" s="19" t="s">
        <v>10641</v>
      </c>
      <c r="K2237" s="21" t="s">
        <v>6094</v>
      </c>
      <c r="L2237" s="19" t="str">
        <f t="shared" si="68"/>
        <v>A</v>
      </c>
      <c r="M2237" s="19">
        <f t="shared" si="69"/>
        <v>7</v>
      </c>
      <c r="N2237" s="20" t="s">
        <v>55</v>
      </c>
      <c r="O2237" s="1" t="s">
        <v>2521</v>
      </c>
      <c r="P2237" s="1"/>
      <c r="Q2237" s="33"/>
      <c r="R2237" s="112"/>
      <c r="S2237" s="7" t="str">
        <f>EMENTARIO[[#This Row],[NR]]&amp;" - "&amp;EMENTARIO[[#This Row],[Especificação]]</f>
        <v>1.3.4.1.02.4.4 - Royalties Mínimos pela Produção de Petróleo em Plataforma - Contrato de Concessão - Declaração de Comercialidade a partir de 3/12/2012 - Qualquer Situação - Dívida Ativa - Multas e Juros de Mora da Dívida Ativa</v>
      </c>
    </row>
    <row r="2238" spans="2:19" ht="45" x14ac:dyDescent="0.25">
      <c r="B2238" s="128"/>
      <c r="C2238" s="19" t="s">
        <v>1513</v>
      </c>
      <c r="D2238" s="19" t="s">
        <v>1514</v>
      </c>
      <c r="E2238" s="19" t="s">
        <v>1523</v>
      </c>
      <c r="F2238" s="19" t="s">
        <v>1513</v>
      </c>
      <c r="G2238" s="19" t="s">
        <v>1517</v>
      </c>
      <c r="H2238" s="19" t="s">
        <v>1523</v>
      </c>
      <c r="I2238" s="19" t="s">
        <v>1524</v>
      </c>
      <c r="J2238" s="19" t="s">
        <v>10642</v>
      </c>
      <c r="K2238" s="21" t="s">
        <v>6095</v>
      </c>
      <c r="L2238" s="19" t="str">
        <f t="shared" si="68"/>
        <v>A</v>
      </c>
      <c r="M2238" s="19">
        <f t="shared" si="69"/>
        <v>7</v>
      </c>
      <c r="N2238" s="20" t="s">
        <v>55</v>
      </c>
      <c r="O2238" s="1" t="s">
        <v>2521</v>
      </c>
      <c r="P2238" s="1"/>
      <c r="Q2238" s="33"/>
      <c r="R2238" s="112"/>
      <c r="S2238" s="7" t="str">
        <f>EMENTARIO[[#This Row],[NR]]&amp;" - "&amp;EMENTARIO[[#This Row],[Especificação]]</f>
        <v>1.3.4.1.02.4.5 - Royalties Mínimos pela Produção de Petróleo em Plataforma - Contrato de Concessão - Declaração de Comercialidade a partir de 3/12/2012 - Qualquer Situação - Multas</v>
      </c>
    </row>
    <row r="2239" spans="2:19" ht="45" x14ac:dyDescent="0.25">
      <c r="B2239" s="128"/>
      <c r="C2239" s="19" t="s">
        <v>1513</v>
      </c>
      <c r="D2239" s="19" t="s">
        <v>1514</v>
      </c>
      <c r="E2239" s="19" t="s">
        <v>1523</v>
      </c>
      <c r="F2239" s="19" t="s">
        <v>1513</v>
      </c>
      <c r="G2239" s="19" t="s">
        <v>1517</v>
      </c>
      <c r="H2239" s="19" t="s">
        <v>1523</v>
      </c>
      <c r="I2239" s="19" t="s">
        <v>1518</v>
      </c>
      <c r="J2239" s="19" t="s">
        <v>10643</v>
      </c>
      <c r="K2239" s="21" t="s">
        <v>6096</v>
      </c>
      <c r="L2239" s="19" t="str">
        <f t="shared" si="68"/>
        <v>A</v>
      </c>
      <c r="M2239" s="19">
        <f t="shared" si="69"/>
        <v>7</v>
      </c>
      <c r="N2239" s="20" t="s">
        <v>55</v>
      </c>
      <c r="O2239" s="1" t="s">
        <v>2521</v>
      </c>
      <c r="P2239" s="1"/>
      <c r="Q2239" s="33"/>
      <c r="R2239" s="112"/>
      <c r="S2239" s="7" t="str">
        <f>EMENTARIO[[#This Row],[NR]]&amp;" - "&amp;EMENTARIO[[#This Row],[Especificação]]</f>
        <v>1.3.4.1.02.4.6 - Royalties Mínimos pela Produção de Petróleo em Plataforma - Contrato de Concessão - Declaração de Comercialidade a partir de 3/12/2012 - Qualquer Situação - Juros de Mora</v>
      </c>
    </row>
    <row r="2240" spans="2:19" ht="45" x14ac:dyDescent="0.25">
      <c r="B2240" s="128"/>
      <c r="C2240" s="19" t="s">
        <v>1513</v>
      </c>
      <c r="D2240" s="19" t="s">
        <v>1514</v>
      </c>
      <c r="E2240" s="19" t="s">
        <v>1523</v>
      </c>
      <c r="F2240" s="19" t="s">
        <v>1513</v>
      </c>
      <c r="G2240" s="19" t="s">
        <v>1517</v>
      </c>
      <c r="H2240" s="19" t="s">
        <v>1523</v>
      </c>
      <c r="I2240" s="19" t="s">
        <v>1520</v>
      </c>
      <c r="J2240" s="19" t="s">
        <v>10644</v>
      </c>
      <c r="K2240" s="21" t="s">
        <v>6097</v>
      </c>
      <c r="L2240" s="19" t="str">
        <f t="shared" si="68"/>
        <v>A</v>
      </c>
      <c r="M2240" s="19">
        <f t="shared" si="69"/>
        <v>7</v>
      </c>
      <c r="N2240" s="20" t="s">
        <v>55</v>
      </c>
      <c r="O2240" s="1" t="s">
        <v>2521</v>
      </c>
      <c r="P2240" s="1"/>
      <c r="Q2240" s="33"/>
      <c r="R2240" s="112"/>
      <c r="S2240" s="7" t="str">
        <f>EMENTARIO[[#This Row],[NR]]&amp;" - "&amp;EMENTARIO[[#This Row],[Especificação]]</f>
        <v>1.3.4.1.02.4.7 - Royalties Mínimos pela Produção de Petróleo em Plataforma - Contrato de Concessão - Declaração de Comercialidade a partir de 3/12/2012 - Qualquer Situação - Dívida Ativa - Multas da Dívida Ativa</v>
      </c>
    </row>
    <row r="2241" spans="2:19" ht="45" x14ac:dyDescent="0.25">
      <c r="B2241" s="128"/>
      <c r="C2241" s="19" t="s">
        <v>1513</v>
      </c>
      <c r="D2241" s="19" t="s">
        <v>1514</v>
      </c>
      <c r="E2241" s="19" t="s">
        <v>1523</v>
      </c>
      <c r="F2241" s="19" t="s">
        <v>1513</v>
      </c>
      <c r="G2241" s="19" t="s">
        <v>1517</v>
      </c>
      <c r="H2241" s="19" t="s">
        <v>1523</v>
      </c>
      <c r="I2241" s="19" t="s">
        <v>1521</v>
      </c>
      <c r="J2241" s="19" t="s">
        <v>10645</v>
      </c>
      <c r="K2241" s="21" t="s">
        <v>6098</v>
      </c>
      <c r="L2241" s="19" t="str">
        <f t="shared" si="68"/>
        <v>A</v>
      </c>
      <c r="M2241" s="19">
        <f t="shared" si="69"/>
        <v>7</v>
      </c>
      <c r="N2241" s="20" t="s">
        <v>45</v>
      </c>
      <c r="O2241" s="1" t="s">
        <v>2521</v>
      </c>
      <c r="P2241" s="1"/>
      <c r="Q2241" s="33"/>
      <c r="R2241" s="112" t="s">
        <v>157</v>
      </c>
      <c r="S2241" s="7" t="str">
        <f>EMENTARIO[[#This Row],[NR]]&amp;" - "&amp;EMENTARIO[[#This Row],[Especificação]]</f>
        <v>1.3.4.1.02.4.8 - Royalties Mínimos pela Produção de Petróleo em Plataforma - Contrato de Concessão - Declaração de Comercialidade a partir de 3/12/2012 - Qualquer Situação - Juros de Mora da Dívida Ativa</v>
      </c>
    </row>
    <row r="2242" spans="2:19" ht="30" x14ac:dyDescent="0.25">
      <c r="B2242" s="128"/>
      <c r="C2242" s="19" t="s">
        <v>1513</v>
      </c>
      <c r="D2242" s="19" t="s">
        <v>1514</v>
      </c>
      <c r="E2242" s="19" t="s">
        <v>1523</v>
      </c>
      <c r="F2242" s="19" t="s">
        <v>1513</v>
      </c>
      <c r="G2242" s="19" t="s">
        <v>1526</v>
      </c>
      <c r="H2242" s="19" t="s">
        <v>1516</v>
      </c>
      <c r="I2242" s="19" t="s">
        <v>1516</v>
      </c>
      <c r="J2242" s="19" t="s">
        <v>10646</v>
      </c>
      <c r="K2242" s="21" t="s">
        <v>3483</v>
      </c>
      <c r="L2242" s="19" t="str">
        <f t="shared" si="68"/>
        <v>S</v>
      </c>
      <c r="M2242" s="19">
        <f t="shared" si="69"/>
        <v>5</v>
      </c>
      <c r="N2242" s="20" t="s">
        <v>45</v>
      </c>
      <c r="O2242" s="1" t="s">
        <v>3467</v>
      </c>
      <c r="P2242" s="1"/>
      <c r="Q2242" s="33"/>
      <c r="R2242" s="112" t="s">
        <v>157</v>
      </c>
      <c r="S2242" s="7" t="str">
        <f>EMENTARIO[[#This Row],[NR]]&amp;" - "&amp;EMENTARIO[[#This Row],[Especificação]]</f>
        <v>1.3.4.1.03.0.0 - Royalties Excedentes pela Produção de Petróleo - Contrato de Concessão</v>
      </c>
    </row>
    <row r="2243" spans="2:19" ht="30" x14ac:dyDescent="0.25">
      <c r="B2243" s="128"/>
      <c r="C2243" s="19" t="s">
        <v>1513</v>
      </c>
      <c r="D2243" s="19" t="s">
        <v>1514</v>
      </c>
      <c r="E2243" s="19" t="s">
        <v>1523</v>
      </c>
      <c r="F2243" s="19" t="s">
        <v>1513</v>
      </c>
      <c r="G2243" s="19" t="s">
        <v>1526</v>
      </c>
      <c r="H2243" s="19" t="s">
        <v>1513</v>
      </c>
      <c r="I2243" s="19" t="s">
        <v>1516</v>
      </c>
      <c r="J2243" s="19" t="s">
        <v>10647</v>
      </c>
      <c r="K2243" s="21" t="s">
        <v>3484</v>
      </c>
      <c r="L2243" s="19" t="str">
        <f t="shared" si="68"/>
        <v>S</v>
      </c>
      <c r="M2243" s="19">
        <f t="shared" si="69"/>
        <v>6</v>
      </c>
      <c r="N2243" s="20" t="s">
        <v>51</v>
      </c>
      <c r="O2243" s="1" t="s">
        <v>3485</v>
      </c>
      <c r="P2243" s="1"/>
      <c r="Q2243" s="33"/>
      <c r="R2243" s="112" t="s">
        <v>157</v>
      </c>
      <c r="S2243" s="7" t="str">
        <f>EMENTARIO[[#This Row],[NR]]&amp;" - "&amp;EMENTARIO[[#This Row],[Especificação]]</f>
        <v>1.3.4.1.03.1.0 - Royalties Excedentes pela Produção de Petróleo em Terra (Qualquer Situação) - Contrato de Concessão</v>
      </c>
    </row>
    <row r="2244" spans="2:19" ht="30" x14ac:dyDescent="0.25">
      <c r="B2244" s="128"/>
      <c r="C2244" s="19" t="s">
        <v>1513</v>
      </c>
      <c r="D2244" s="19" t="s">
        <v>1514</v>
      </c>
      <c r="E2244" s="19" t="s">
        <v>1523</v>
      </c>
      <c r="F2244" s="19" t="s">
        <v>1513</v>
      </c>
      <c r="G2244" s="19" t="s">
        <v>1526</v>
      </c>
      <c r="H2244" s="19" t="s">
        <v>1513</v>
      </c>
      <c r="I2244" s="19" t="s">
        <v>1513</v>
      </c>
      <c r="J2244" s="19" t="s">
        <v>10648</v>
      </c>
      <c r="K2244" s="21" t="s">
        <v>6099</v>
      </c>
      <c r="L2244" s="19" t="str">
        <f t="shared" ref="L2244:L2307" si="70">IF(M2244 &lt; M2245,"S","A")</f>
        <v>A</v>
      </c>
      <c r="M2244" s="19">
        <f t="shared" ref="M2244:M2307" si="71">IF(VALUE(I2244)&gt;0,7,IF(VALUE(H2244)&gt;0,6,IF(VALUE(G2244)&gt;0,5,IF(VALUE(F2244)&gt;0,4,IF(VALUE(E2244)&gt;0,3,IF(VALUE(D2244)&gt;0,2,1))))))</f>
        <v>7</v>
      </c>
      <c r="N2244" s="20" t="s">
        <v>51</v>
      </c>
      <c r="O2244" s="1" t="s">
        <v>2521</v>
      </c>
      <c r="P2244" s="1"/>
      <c r="Q2244" s="33"/>
      <c r="R2244" s="112" t="s">
        <v>157</v>
      </c>
      <c r="S2244" s="7" t="str">
        <f>EMENTARIO[[#This Row],[NR]]&amp;" - "&amp;EMENTARIO[[#This Row],[Especificação]]</f>
        <v>1.3.4.1.03.1.1 - Royalties Excedentes pela Produção de Petróleo em Terra (Qualquer Situação) - Contrato de Concessão - Principal</v>
      </c>
    </row>
    <row r="2245" spans="2:19" ht="30" x14ac:dyDescent="0.25">
      <c r="B2245" s="128"/>
      <c r="C2245" s="19" t="s">
        <v>1513</v>
      </c>
      <c r="D2245" s="19" t="s">
        <v>1514</v>
      </c>
      <c r="E2245" s="19" t="s">
        <v>1523</v>
      </c>
      <c r="F2245" s="19" t="s">
        <v>1513</v>
      </c>
      <c r="G2245" s="19" t="s">
        <v>1526</v>
      </c>
      <c r="H2245" s="19" t="s">
        <v>1513</v>
      </c>
      <c r="I2245" s="19" t="s">
        <v>1522</v>
      </c>
      <c r="J2245" s="19" t="s">
        <v>10649</v>
      </c>
      <c r="K2245" s="21" t="s">
        <v>6100</v>
      </c>
      <c r="L2245" s="19" t="str">
        <f t="shared" si="70"/>
        <v>A</v>
      </c>
      <c r="M2245" s="19">
        <f t="shared" si="71"/>
        <v>7</v>
      </c>
      <c r="N2245" s="20" t="s">
        <v>51</v>
      </c>
      <c r="O2245" s="1" t="s">
        <v>2521</v>
      </c>
      <c r="P2245" s="1"/>
      <c r="Q2245" s="33"/>
      <c r="R2245" s="112" t="s">
        <v>157</v>
      </c>
      <c r="S2245" s="7" t="str">
        <f>EMENTARIO[[#This Row],[NR]]&amp;" - "&amp;EMENTARIO[[#This Row],[Especificação]]</f>
        <v>1.3.4.1.03.1.2 - Royalties Excedentes pela Produção de Petróleo em Terra (Qualquer Situação) - Contrato de Concessão - Multas e Juros de Mora</v>
      </c>
    </row>
    <row r="2246" spans="2:19" ht="30" x14ac:dyDescent="0.25">
      <c r="B2246" s="128"/>
      <c r="C2246" s="19" t="s">
        <v>1513</v>
      </c>
      <c r="D2246" s="19" t="s">
        <v>1514</v>
      </c>
      <c r="E2246" s="19" t="s">
        <v>1523</v>
      </c>
      <c r="F2246" s="19" t="s">
        <v>1513</v>
      </c>
      <c r="G2246" s="19" t="s">
        <v>1526</v>
      </c>
      <c r="H2246" s="19" t="s">
        <v>1513</v>
      </c>
      <c r="I2246" s="19" t="s">
        <v>1514</v>
      </c>
      <c r="J2246" s="19" t="s">
        <v>10650</v>
      </c>
      <c r="K2246" s="21" t="s">
        <v>6101</v>
      </c>
      <c r="L2246" s="19" t="str">
        <f t="shared" si="70"/>
        <v>A</v>
      </c>
      <c r="M2246" s="19">
        <f t="shared" si="71"/>
        <v>7</v>
      </c>
      <c r="N2246" s="20" t="s">
        <v>51</v>
      </c>
      <c r="O2246" s="1" t="s">
        <v>2521</v>
      </c>
      <c r="P2246" s="1"/>
      <c r="Q2246" s="33"/>
      <c r="R2246" s="112" t="s">
        <v>157</v>
      </c>
      <c r="S2246" s="7" t="str">
        <f>EMENTARIO[[#This Row],[NR]]&amp;" - "&amp;EMENTARIO[[#This Row],[Especificação]]</f>
        <v>1.3.4.1.03.1.3 - Royalties Excedentes pela Produção de Petróleo em Terra (Qualquer Situação) - Contrato de Concessão - Dívida Ativa</v>
      </c>
    </row>
    <row r="2247" spans="2:19" ht="45" x14ac:dyDescent="0.25">
      <c r="B2247" s="128"/>
      <c r="C2247" s="19" t="s">
        <v>1513</v>
      </c>
      <c r="D2247" s="19" t="s">
        <v>1514</v>
      </c>
      <c r="E2247" s="19" t="s">
        <v>1523</v>
      </c>
      <c r="F2247" s="19" t="s">
        <v>1513</v>
      </c>
      <c r="G2247" s="19" t="s">
        <v>1526</v>
      </c>
      <c r="H2247" s="19" t="s">
        <v>1513</v>
      </c>
      <c r="I2247" s="19" t="s">
        <v>1523</v>
      </c>
      <c r="J2247" s="19" t="s">
        <v>10651</v>
      </c>
      <c r="K2247" s="21" t="s">
        <v>6102</v>
      </c>
      <c r="L2247" s="19" t="str">
        <f t="shared" si="70"/>
        <v>A</v>
      </c>
      <c r="M2247" s="19">
        <f t="shared" si="71"/>
        <v>7</v>
      </c>
      <c r="N2247" s="20" t="s">
        <v>51</v>
      </c>
      <c r="O2247" s="1" t="s">
        <v>2521</v>
      </c>
      <c r="P2247" s="1"/>
      <c r="Q2247" s="33"/>
      <c r="R2247" s="112" t="s">
        <v>157</v>
      </c>
      <c r="S2247" s="7" t="str">
        <f>EMENTARIO[[#This Row],[NR]]&amp;" - "&amp;EMENTARIO[[#This Row],[Especificação]]</f>
        <v>1.3.4.1.03.1.4 - Royalties Excedentes pela Produção de Petróleo em Terra (Qualquer Situação) - Contrato de Concessão - Dívida Ativa - Multas e Juros de Mora da Dívida Ativa</v>
      </c>
    </row>
    <row r="2248" spans="2:19" ht="30" x14ac:dyDescent="0.25">
      <c r="B2248" s="128"/>
      <c r="C2248" s="19" t="s">
        <v>1513</v>
      </c>
      <c r="D2248" s="19" t="s">
        <v>1514</v>
      </c>
      <c r="E2248" s="19" t="s">
        <v>1523</v>
      </c>
      <c r="F2248" s="19" t="s">
        <v>1513</v>
      </c>
      <c r="G2248" s="19" t="s">
        <v>1526</v>
      </c>
      <c r="H2248" s="19" t="s">
        <v>1513</v>
      </c>
      <c r="I2248" s="19" t="s">
        <v>1524</v>
      </c>
      <c r="J2248" s="19" t="s">
        <v>10652</v>
      </c>
      <c r="K2248" s="21" t="s">
        <v>6103</v>
      </c>
      <c r="L2248" s="19" t="str">
        <f t="shared" si="70"/>
        <v>A</v>
      </c>
      <c r="M2248" s="19">
        <f t="shared" si="71"/>
        <v>7</v>
      </c>
      <c r="N2248" s="20" t="s">
        <v>51</v>
      </c>
      <c r="O2248" s="1" t="s">
        <v>2521</v>
      </c>
      <c r="P2248" s="1"/>
      <c r="Q2248" s="33"/>
      <c r="R2248" s="112" t="s">
        <v>157</v>
      </c>
      <c r="S2248" s="7" t="str">
        <f>EMENTARIO[[#This Row],[NR]]&amp;" - "&amp;EMENTARIO[[#This Row],[Especificação]]</f>
        <v>1.3.4.1.03.1.5 - Royalties Excedentes pela Produção de Petróleo em Terra (Qualquer Situação) - Contrato de Concessão - Multas</v>
      </c>
    </row>
    <row r="2249" spans="2:19" ht="30" x14ac:dyDescent="0.25">
      <c r="B2249" s="128"/>
      <c r="C2249" s="19" t="s">
        <v>1513</v>
      </c>
      <c r="D2249" s="19" t="s">
        <v>1514</v>
      </c>
      <c r="E2249" s="19" t="s">
        <v>1523</v>
      </c>
      <c r="F2249" s="19" t="s">
        <v>1513</v>
      </c>
      <c r="G2249" s="19" t="s">
        <v>1526</v>
      </c>
      <c r="H2249" s="19" t="s">
        <v>1513</v>
      </c>
      <c r="I2249" s="19" t="s">
        <v>1518</v>
      </c>
      <c r="J2249" s="19" t="s">
        <v>10653</v>
      </c>
      <c r="K2249" s="21" t="s">
        <v>6104</v>
      </c>
      <c r="L2249" s="19" t="str">
        <f t="shared" si="70"/>
        <v>A</v>
      </c>
      <c r="M2249" s="19">
        <f t="shared" si="71"/>
        <v>7</v>
      </c>
      <c r="N2249" s="20" t="s">
        <v>51</v>
      </c>
      <c r="O2249" s="1" t="s">
        <v>2521</v>
      </c>
      <c r="P2249" s="1"/>
      <c r="Q2249" s="33"/>
      <c r="R2249" s="112" t="s">
        <v>157</v>
      </c>
      <c r="S2249" s="7" t="str">
        <f>EMENTARIO[[#This Row],[NR]]&amp;" - "&amp;EMENTARIO[[#This Row],[Especificação]]</f>
        <v>1.3.4.1.03.1.6 - Royalties Excedentes pela Produção de Petróleo em Terra (Qualquer Situação) - Contrato de Concessão - Juros de Mora</v>
      </c>
    </row>
    <row r="2250" spans="2:19" ht="30" x14ac:dyDescent="0.25">
      <c r="B2250" s="128"/>
      <c r="C2250" s="19" t="s">
        <v>1513</v>
      </c>
      <c r="D2250" s="19" t="s">
        <v>1514</v>
      </c>
      <c r="E2250" s="19" t="s">
        <v>1523</v>
      </c>
      <c r="F2250" s="19" t="s">
        <v>1513</v>
      </c>
      <c r="G2250" s="19" t="s">
        <v>1526</v>
      </c>
      <c r="H2250" s="19" t="s">
        <v>1513</v>
      </c>
      <c r="I2250" s="19" t="s">
        <v>1520</v>
      </c>
      <c r="J2250" s="19" t="s">
        <v>10654</v>
      </c>
      <c r="K2250" s="21" t="s">
        <v>6105</v>
      </c>
      <c r="L2250" s="19" t="str">
        <f t="shared" si="70"/>
        <v>A</v>
      </c>
      <c r="M2250" s="19">
        <f t="shared" si="71"/>
        <v>7</v>
      </c>
      <c r="N2250" s="20" t="s">
        <v>51</v>
      </c>
      <c r="O2250" s="1" t="s">
        <v>2521</v>
      </c>
      <c r="P2250" s="1"/>
      <c r="Q2250" s="33"/>
      <c r="R2250" s="112" t="s">
        <v>157</v>
      </c>
      <c r="S2250" s="7" t="str">
        <f>EMENTARIO[[#This Row],[NR]]&amp;" - "&amp;EMENTARIO[[#This Row],[Especificação]]</f>
        <v>1.3.4.1.03.1.7 - Royalties Excedentes pela Produção de Petróleo em Terra (Qualquer Situação) - Contrato de Concessão - Dívida Ativa - Multas da Dívida Ativa</v>
      </c>
    </row>
    <row r="2251" spans="2:19" ht="30" x14ac:dyDescent="0.25">
      <c r="B2251" s="128"/>
      <c r="C2251" s="19" t="s">
        <v>1513</v>
      </c>
      <c r="D2251" s="19" t="s">
        <v>1514</v>
      </c>
      <c r="E2251" s="19" t="s">
        <v>1523</v>
      </c>
      <c r="F2251" s="19" t="s">
        <v>1513</v>
      </c>
      <c r="G2251" s="19" t="s">
        <v>1526</v>
      </c>
      <c r="H2251" s="19" t="s">
        <v>1513</v>
      </c>
      <c r="I2251" s="19" t="s">
        <v>1521</v>
      </c>
      <c r="J2251" s="19" t="s">
        <v>10655</v>
      </c>
      <c r="K2251" s="21" t="s">
        <v>6106</v>
      </c>
      <c r="L2251" s="19" t="str">
        <f t="shared" si="70"/>
        <v>A</v>
      </c>
      <c r="M2251" s="19">
        <f t="shared" si="71"/>
        <v>7</v>
      </c>
      <c r="N2251" s="20" t="s">
        <v>51</v>
      </c>
      <c r="O2251" s="1" t="s">
        <v>2521</v>
      </c>
      <c r="P2251" s="1"/>
      <c r="Q2251" s="33"/>
      <c r="R2251" s="112" t="s">
        <v>157</v>
      </c>
      <c r="S2251" s="7" t="str">
        <f>EMENTARIO[[#This Row],[NR]]&amp;" - "&amp;EMENTARIO[[#This Row],[Especificação]]</f>
        <v>1.3.4.1.03.1.8 - Royalties Excedentes pela Produção de Petróleo em Terra (Qualquer Situação) - Contrato de Concessão - Juros de Mora da Dívida Ativa</v>
      </c>
    </row>
    <row r="2252" spans="2:19" ht="105" x14ac:dyDescent="0.25">
      <c r="B2252" s="128"/>
      <c r="C2252" s="19" t="s">
        <v>1513</v>
      </c>
      <c r="D2252" s="19" t="s">
        <v>1514</v>
      </c>
      <c r="E2252" s="19" t="s">
        <v>1523</v>
      </c>
      <c r="F2252" s="19" t="s">
        <v>1513</v>
      </c>
      <c r="G2252" s="19" t="s">
        <v>1526</v>
      </c>
      <c r="H2252" s="19" t="s">
        <v>1522</v>
      </c>
      <c r="I2252" s="19" t="s">
        <v>1516</v>
      </c>
      <c r="J2252" s="19" t="s">
        <v>10656</v>
      </c>
      <c r="K2252" s="21" t="s">
        <v>3486</v>
      </c>
      <c r="L2252" s="19" t="str">
        <f t="shared" si="70"/>
        <v>S</v>
      </c>
      <c r="M2252" s="19">
        <f t="shared" si="71"/>
        <v>6</v>
      </c>
      <c r="N2252" s="20" t="s">
        <v>45</v>
      </c>
      <c r="O2252" s="1" t="s">
        <v>3487</v>
      </c>
      <c r="P2252" s="1"/>
      <c r="Q2252" s="33"/>
      <c r="R2252" s="112" t="s">
        <v>157</v>
      </c>
      <c r="S2252" s="7" t="str">
        <f>EMENTARIO[[#This Row],[NR]]&amp;" - "&amp;EMENTARIO[[#This Row],[Especificação]]</f>
        <v>1.3.4.1.03.2.0 - Royalties Excedentes pela Produção de Petróleo em Plataforma - Contrato de Concessão - Declaração de Comercialidade antes de 3/12/2012 - Área e Camada Pré-Sal</v>
      </c>
    </row>
    <row r="2253" spans="2:19" ht="45" x14ac:dyDescent="0.25">
      <c r="B2253" s="128"/>
      <c r="C2253" s="19" t="s">
        <v>1513</v>
      </c>
      <c r="D2253" s="19" t="s">
        <v>1514</v>
      </c>
      <c r="E2253" s="19" t="s">
        <v>1523</v>
      </c>
      <c r="F2253" s="19" t="s">
        <v>1513</v>
      </c>
      <c r="G2253" s="19" t="s">
        <v>1526</v>
      </c>
      <c r="H2253" s="19" t="s">
        <v>1522</v>
      </c>
      <c r="I2253" s="19" t="s">
        <v>1513</v>
      </c>
      <c r="J2253" s="19" t="s">
        <v>10657</v>
      </c>
      <c r="K2253" s="21" t="s">
        <v>6107</v>
      </c>
      <c r="L2253" s="19" t="str">
        <f t="shared" si="70"/>
        <v>A</v>
      </c>
      <c r="M2253" s="19">
        <f t="shared" si="71"/>
        <v>7</v>
      </c>
      <c r="N2253" s="20" t="s">
        <v>45</v>
      </c>
      <c r="O2253" s="1" t="s">
        <v>2521</v>
      </c>
      <c r="P2253" s="1"/>
      <c r="Q2253" s="33"/>
      <c r="R2253" s="112" t="s">
        <v>157</v>
      </c>
      <c r="S2253" s="7" t="str">
        <f>EMENTARIO[[#This Row],[NR]]&amp;" - "&amp;EMENTARIO[[#This Row],[Especificação]]</f>
        <v>1.3.4.1.03.2.1 - Royalties Excedentes pela Produção de Petróleo em Plataforma - Contrato de Concessão - Declaração de Comercialidade antes de 3/12/2012 - Área e Camada Pré-Sal - Principal</v>
      </c>
    </row>
    <row r="2254" spans="2:19" ht="45" x14ac:dyDescent="0.25">
      <c r="B2254" s="128"/>
      <c r="C2254" s="19" t="s">
        <v>1513</v>
      </c>
      <c r="D2254" s="19" t="s">
        <v>1514</v>
      </c>
      <c r="E2254" s="19" t="s">
        <v>1523</v>
      </c>
      <c r="F2254" s="19" t="s">
        <v>1513</v>
      </c>
      <c r="G2254" s="19" t="s">
        <v>1526</v>
      </c>
      <c r="H2254" s="19" t="s">
        <v>1522</v>
      </c>
      <c r="I2254" s="19" t="s">
        <v>1522</v>
      </c>
      <c r="J2254" s="19" t="s">
        <v>10658</v>
      </c>
      <c r="K2254" s="21" t="s">
        <v>6108</v>
      </c>
      <c r="L2254" s="19" t="str">
        <f t="shared" si="70"/>
        <v>A</v>
      </c>
      <c r="M2254" s="19">
        <f t="shared" si="71"/>
        <v>7</v>
      </c>
      <c r="N2254" s="20" t="s">
        <v>55</v>
      </c>
      <c r="O2254" s="1" t="s">
        <v>2521</v>
      </c>
      <c r="P2254" s="1"/>
      <c r="Q2254" s="33"/>
      <c r="R2254" s="112" t="s">
        <v>157</v>
      </c>
      <c r="S2254" s="7" t="str">
        <f>EMENTARIO[[#This Row],[NR]]&amp;" - "&amp;EMENTARIO[[#This Row],[Especificação]]</f>
        <v>1.3.4.1.03.2.2 - Royalties Excedentes pela Produção de Petróleo em Plataforma - Contrato de Concessão - Declaração de Comercialidade antes de 3/12/2012 - Área e Camada Pré-Sal - Multas e Juros de Mora</v>
      </c>
    </row>
    <row r="2255" spans="2:19" ht="45" x14ac:dyDescent="0.25">
      <c r="B2255" s="128"/>
      <c r="C2255" s="19" t="s">
        <v>1513</v>
      </c>
      <c r="D2255" s="19" t="s">
        <v>1514</v>
      </c>
      <c r="E2255" s="19" t="s">
        <v>1523</v>
      </c>
      <c r="F2255" s="19" t="s">
        <v>1513</v>
      </c>
      <c r="G2255" s="19" t="s">
        <v>1526</v>
      </c>
      <c r="H2255" s="19" t="s">
        <v>1522</v>
      </c>
      <c r="I2255" s="19" t="s">
        <v>1514</v>
      </c>
      <c r="J2255" s="19" t="s">
        <v>10659</v>
      </c>
      <c r="K2255" s="21" t="s">
        <v>6109</v>
      </c>
      <c r="L2255" s="19" t="str">
        <f t="shared" si="70"/>
        <v>A</v>
      </c>
      <c r="M2255" s="19">
        <f t="shared" si="71"/>
        <v>7</v>
      </c>
      <c r="N2255" s="20" t="s">
        <v>55</v>
      </c>
      <c r="O2255" s="1" t="s">
        <v>2521</v>
      </c>
      <c r="P2255" s="1"/>
      <c r="Q2255" s="33"/>
      <c r="R2255" s="112" t="s">
        <v>157</v>
      </c>
      <c r="S2255" s="7" t="str">
        <f>EMENTARIO[[#This Row],[NR]]&amp;" - "&amp;EMENTARIO[[#This Row],[Especificação]]</f>
        <v>1.3.4.1.03.2.3 - Royalties Excedentes pela Produção de Petróleo em Plataforma - Contrato de Concessão - Declaração de Comercialidade antes de 3/12/2012 - Área e Camada Pré-Sal - Dívida Ativa</v>
      </c>
    </row>
    <row r="2256" spans="2:19" ht="45" x14ac:dyDescent="0.25">
      <c r="B2256" s="128"/>
      <c r="C2256" s="19" t="s">
        <v>1513</v>
      </c>
      <c r="D2256" s="19" t="s">
        <v>1514</v>
      </c>
      <c r="E2256" s="19" t="s">
        <v>1523</v>
      </c>
      <c r="F2256" s="19" t="s">
        <v>1513</v>
      </c>
      <c r="G2256" s="19" t="s">
        <v>1526</v>
      </c>
      <c r="H2256" s="19" t="s">
        <v>1522</v>
      </c>
      <c r="I2256" s="19" t="s">
        <v>1523</v>
      </c>
      <c r="J2256" s="19" t="s">
        <v>10660</v>
      </c>
      <c r="K2256" s="21" t="s">
        <v>6110</v>
      </c>
      <c r="L2256" s="19" t="str">
        <f t="shared" si="70"/>
        <v>A</v>
      </c>
      <c r="M2256" s="19">
        <f t="shared" si="71"/>
        <v>7</v>
      </c>
      <c r="N2256" s="20" t="s">
        <v>55</v>
      </c>
      <c r="O2256" s="1" t="s">
        <v>2521</v>
      </c>
      <c r="P2256" s="1"/>
      <c r="Q2256" s="33"/>
      <c r="R2256" s="112" t="s">
        <v>157</v>
      </c>
      <c r="S2256" s="7" t="str">
        <f>EMENTARIO[[#This Row],[NR]]&amp;" - "&amp;EMENTARIO[[#This Row],[Especificação]]</f>
        <v>1.3.4.1.03.2.4 - Royalties Excedentes pela Produção de Petróleo em Plataforma - Contrato de Concessão - Declaração de Comercialidade antes de 3/12/2012 - Área e Camada Pré-Sal - Dívida Ativa - Multas e Juros de Mora da Dívida Ativa</v>
      </c>
    </row>
    <row r="2257" spans="2:19" ht="45" x14ac:dyDescent="0.25">
      <c r="B2257" s="128"/>
      <c r="C2257" s="19" t="s">
        <v>1513</v>
      </c>
      <c r="D2257" s="19" t="s">
        <v>1514</v>
      </c>
      <c r="E2257" s="19" t="s">
        <v>1523</v>
      </c>
      <c r="F2257" s="19" t="s">
        <v>1513</v>
      </c>
      <c r="G2257" s="19" t="s">
        <v>1526</v>
      </c>
      <c r="H2257" s="19" t="s">
        <v>1522</v>
      </c>
      <c r="I2257" s="19" t="s">
        <v>1524</v>
      </c>
      <c r="J2257" s="19" t="s">
        <v>10661</v>
      </c>
      <c r="K2257" s="21" t="s">
        <v>6111</v>
      </c>
      <c r="L2257" s="19" t="str">
        <f t="shared" si="70"/>
        <v>A</v>
      </c>
      <c r="M2257" s="19">
        <f t="shared" si="71"/>
        <v>7</v>
      </c>
      <c r="N2257" s="20" t="s">
        <v>55</v>
      </c>
      <c r="O2257" s="1" t="s">
        <v>2521</v>
      </c>
      <c r="P2257" s="1"/>
      <c r="Q2257" s="33"/>
      <c r="R2257" s="112" t="s">
        <v>157</v>
      </c>
      <c r="S2257" s="7" t="str">
        <f>EMENTARIO[[#This Row],[NR]]&amp;" - "&amp;EMENTARIO[[#This Row],[Especificação]]</f>
        <v>1.3.4.1.03.2.5 - Royalties Excedentes pela Produção de Petróleo em Plataforma - Contrato de Concessão - Declaração de Comercialidade antes de 3/12/2012 - Área e Camada Pré-Sal - Multas</v>
      </c>
    </row>
    <row r="2258" spans="2:19" ht="45" x14ac:dyDescent="0.25">
      <c r="B2258" s="128"/>
      <c r="C2258" s="19" t="s">
        <v>1513</v>
      </c>
      <c r="D2258" s="19" t="s">
        <v>1514</v>
      </c>
      <c r="E2258" s="19" t="s">
        <v>1523</v>
      </c>
      <c r="F2258" s="19" t="s">
        <v>1513</v>
      </c>
      <c r="G2258" s="19" t="s">
        <v>1526</v>
      </c>
      <c r="H2258" s="19" t="s">
        <v>1522</v>
      </c>
      <c r="I2258" s="19" t="s">
        <v>1518</v>
      </c>
      <c r="J2258" s="19" t="s">
        <v>10662</v>
      </c>
      <c r="K2258" s="21" t="s">
        <v>6112</v>
      </c>
      <c r="L2258" s="19" t="str">
        <f t="shared" si="70"/>
        <v>A</v>
      </c>
      <c r="M2258" s="19">
        <f t="shared" si="71"/>
        <v>7</v>
      </c>
      <c r="N2258" s="20" t="s">
        <v>55</v>
      </c>
      <c r="O2258" s="1" t="s">
        <v>2521</v>
      </c>
      <c r="P2258" s="1"/>
      <c r="Q2258" s="33"/>
      <c r="R2258" s="112" t="s">
        <v>157</v>
      </c>
      <c r="S2258" s="7" t="str">
        <f>EMENTARIO[[#This Row],[NR]]&amp;" - "&amp;EMENTARIO[[#This Row],[Especificação]]</f>
        <v>1.3.4.1.03.2.6 - Royalties Excedentes pela Produção de Petróleo em Plataforma - Contrato de Concessão - Declaração de Comercialidade antes de 3/12/2012 - Área e Camada Pré-Sal - Juros de Mora</v>
      </c>
    </row>
    <row r="2259" spans="2:19" ht="45" x14ac:dyDescent="0.25">
      <c r="B2259" s="128"/>
      <c r="C2259" s="19" t="s">
        <v>1513</v>
      </c>
      <c r="D2259" s="19" t="s">
        <v>1514</v>
      </c>
      <c r="E2259" s="19" t="s">
        <v>1523</v>
      </c>
      <c r="F2259" s="19" t="s">
        <v>1513</v>
      </c>
      <c r="G2259" s="19" t="s">
        <v>1526</v>
      </c>
      <c r="H2259" s="19" t="s">
        <v>1522</v>
      </c>
      <c r="I2259" s="19" t="s">
        <v>1520</v>
      </c>
      <c r="J2259" s="19" t="s">
        <v>10663</v>
      </c>
      <c r="K2259" s="21" t="s">
        <v>6113</v>
      </c>
      <c r="L2259" s="19" t="str">
        <f t="shared" si="70"/>
        <v>A</v>
      </c>
      <c r="M2259" s="19">
        <f t="shared" si="71"/>
        <v>7</v>
      </c>
      <c r="N2259" s="20" t="s">
        <v>55</v>
      </c>
      <c r="O2259" s="1" t="s">
        <v>2521</v>
      </c>
      <c r="P2259" s="1"/>
      <c r="Q2259" s="33"/>
      <c r="R2259" s="112" t="s">
        <v>157</v>
      </c>
      <c r="S2259" s="7" t="str">
        <f>EMENTARIO[[#This Row],[NR]]&amp;" - "&amp;EMENTARIO[[#This Row],[Especificação]]</f>
        <v>1.3.4.1.03.2.7 - Royalties Excedentes pela Produção de Petróleo em Plataforma - Contrato de Concessão - Declaração de Comercialidade antes de 3/12/2012 - Área e Camada Pré-Sal - Dívida Ativa - Multas da Dívida Ativa</v>
      </c>
    </row>
    <row r="2260" spans="2:19" ht="45" x14ac:dyDescent="0.25">
      <c r="B2260" s="128"/>
      <c r="C2260" s="19" t="s">
        <v>1513</v>
      </c>
      <c r="D2260" s="19" t="s">
        <v>1514</v>
      </c>
      <c r="E2260" s="19" t="s">
        <v>1523</v>
      </c>
      <c r="F2260" s="19" t="s">
        <v>1513</v>
      </c>
      <c r="G2260" s="19" t="s">
        <v>1526</v>
      </c>
      <c r="H2260" s="19" t="s">
        <v>1522</v>
      </c>
      <c r="I2260" s="19" t="s">
        <v>1521</v>
      </c>
      <c r="J2260" s="19" t="s">
        <v>10664</v>
      </c>
      <c r="K2260" s="21" t="s">
        <v>6114</v>
      </c>
      <c r="L2260" s="19" t="str">
        <f t="shared" si="70"/>
        <v>A</v>
      </c>
      <c r="M2260" s="19">
        <f t="shared" si="71"/>
        <v>7</v>
      </c>
      <c r="N2260" s="20" t="s">
        <v>55</v>
      </c>
      <c r="O2260" s="1" t="s">
        <v>2521</v>
      </c>
      <c r="P2260" s="1"/>
      <c r="Q2260" s="33"/>
      <c r="R2260" s="112" t="s">
        <v>157</v>
      </c>
      <c r="S2260" s="7" t="str">
        <f>EMENTARIO[[#This Row],[NR]]&amp;" - "&amp;EMENTARIO[[#This Row],[Especificação]]</f>
        <v>1.3.4.1.03.2.8 - Royalties Excedentes pela Produção de Petróleo em Plataforma - Contrato de Concessão - Declaração de Comercialidade antes de 3/12/2012 - Área e Camada Pré-Sal - Juros de Mora da Dívida Ativa</v>
      </c>
    </row>
    <row r="2261" spans="2:19" ht="150" x14ac:dyDescent="0.25">
      <c r="B2261" s="128"/>
      <c r="C2261" s="19" t="s">
        <v>1513</v>
      </c>
      <c r="D2261" s="19" t="s">
        <v>1514</v>
      </c>
      <c r="E2261" s="19" t="s">
        <v>1523</v>
      </c>
      <c r="F2261" s="19" t="s">
        <v>1513</v>
      </c>
      <c r="G2261" s="19" t="s">
        <v>1526</v>
      </c>
      <c r="H2261" s="19" t="s">
        <v>1514</v>
      </c>
      <c r="I2261" s="19" t="s">
        <v>1516</v>
      </c>
      <c r="J2261" s="19" t="s">
        <v>10665</v>
      </c>
      <c r="K2261" s="21" t="s">
        <v>3488</v>
      </c>
      <c r="L2261" s="19" t="str">
        <f t="shared" si="70"/>
        <v>S</v>
      </c>
      <c r="M2261" s="19">
        <f t="shared" si="71"/>
        <v>6</v>
      </c>
      <c r="N2261" s="20" t="s">
        <v>55</v>
      </c>
      <c r="O2261" s="1" t="s">
        <v>3489</v>
      </c>
      <c r="P2261" s="1"/>
      <c r="Q2261" s="33"/>
      <c r="R2261" s="112" t="s">
        <v>157</v>
      </c>
      <c r="S2261" s="7" t="str">
        <f>EMENTARIO[[#This Row],[NR]]&amp;" - "&amp;EMENTARIO[[#This Row],[Especificação]]</f>
        <v>1.3.4.1.03.3.0 - Royalties Excedentes pela Produção de Petróleo em Plataforma - Contrato de Concessão - Declaração de Comercialidade antes de 3/12/2012 - Demais Situações</v>
      </c>
    </row>
    <row r="2262" spans="2:19" ht="45" x14ac:dyDescent="0.25">
      <c r="B2262" s="128"/>
      <c r="C2262" s="19" t="s">
        <v>1513</v>
      </c>
      <c r="D2262" s="19" t="s">
        <v>1514</v>
      </c>
      <c r="E2262" s="19" t="s">
        <v>1523</v>
      </c>
      <c r="F2262" s="19" t="s">
        <v>1513</v>
      </c>
      <c r="G2262" s="19" t="s">
        <v>1526</v>
      </c>
      <c r="H2262" s="19" t="s">
        <v>1514</v>
      </c>
      <c r="I2262" s="19" t="s">
        <v>1513</v>
      </c>
      <c r="J2262" s="19" t="s">
        <v>10666</v>
      </c>
      <c r="K2262" s="21" t="s">
        <v>6115</v>
      </c>
      <c r="L2262" s="19" t="str">
        <f t="shared" si="70"/>
        <v>A</v>
      </c>
      <c r="M2262" s="19">
        <f t="shared" si="71"/>
        <v>7</v>
      </c>
      <c r="N2262" s="20" t="s">
        <v>55</v>
      </c>
      <c r="O2262" s="1" t="s">
        <v>2521</v>
      </c>
      <c r="P2262" s="1"/>
      <c r="Q2262" s="33"/>
      <c r="R2262" s="112" t="s">
        <v>157</v>
      </c>
      <c r="S2262" s="7" t="str">
        <f>EMENTARIO[[#This Row],[NR]]&amp;" - "&amp;EMENTARIO[[#This Row],[Especificação]]</f>
        <v>1.3.4.1.03.3.1 - Royalties Excedentes pela Produção de Petróleo em Plataforma - Contrato de Concessão - Declaração de Comercialidade antes de 3/12/2012 - Demais Situações - Principal</v>
      </c>
    </row>
    <row r="2263" spans="2:19" ht="45" x14ac:dyDescent="0.25">
      <c r="B2263" s="128"/>
      <c r="C2263" s="19" t="s">
        <v>1513</v>
      </c>
      <c r="D2263" s="19" t="s">
        <v>1514</v>
      </c>
      <c r="E2263" s="19" t="s">
        <v>1523</v>
      </c>
      <c r="F2263" s="19" t="s">
        <v>1513</v>
      </c>
      <c r="G2263" s="19" t="s">
        <v>1526</v>
      </c>
      <c r="H2263" s="19" t="s">
        <v>1514</v>
      </c>
      <c r="I2263" s="19" t="s">
        <v>1522</v>
      </c>
      <c r="J2263" s="19" t="s">
        <v>10667</v>
      </c>
      <c r="K2263" s="21" t="s">
        <v>6116</v>
      </c>
      <c r="L2263" s="19" t="str">
        <f t="shared" si="70"/>
        <v>A</v>
      </c>
      <c r="M2263" s="19">
        <f t="shared" si="71"/>
        <v>7</v>
      </c>
      <c r="N2263" s="20" t="s">
        <v>55</v>
      </c>
      <c r="O2263" s="1" t="s">
        <v>2521</v>
      </c>
      <c r="P2263" s="1"/>
      <c r="Q2263" s="33"/>
      <c r="R2263" s="112" t="s">
        <v>157</v>
      </c>
      <c r="S2263" s="7" t="str">
        <f>EMENTARIO[[#This Row],[NR]]&amp;" - "&amp;EMENTARIO[[#This Row],[Especificação]]</f>
        <v>1.3.4.1.03.3.2 - Royalties Excedentes pela Produção de Petróleo em Plataforma - Contrato de Concessão - Declaração de Comercialidade antes de 3/12/2012 - Demais Situações - Multas e Juros de Mora</v>
      </c>
    </row>
    <row r="2264" spans="2:19" ht="45" x14ac:dyDescent="0.25">
      <c r="B2264" s="128"/>
      <c r="C2264" s="19" t="s">
        <v>1513</v>
      </c>
      <c r="D2264" s="19" t="s">
        <v>1514</v>
      </c>
      <c r="E2264" s="19" t="s">
        <v>1523</v>
      </c>
      <c r="F2264" s="19" t="s">
        <v>1513</v>
      </c>
      <c r="G2264" s="19" t="s">
        <v>1526</v>
      </c>
      <c r="H2264" s="19" t="s">
        <v>1514</v>
      </c>
      <c r="I2264" s="19" t="s">
        <v>1514</v>
      </c>
      <c r="J2264" s="19" t="s">
        <v>10668</v>
      </c>
      <c r="K2264" s="21" t="s">
        <v>6117</v>
      </c>
      <c r="L2264" s="19" t="str">
        <f t="shared" si="70"/>
        <v>A</v>
      </c>
      <c r="M2264" s="19">
        <f t="shared" si="71"/>
        <v>7</v>
      </c>
      <c r="N2264" s="20" t="s">
        <v>55</v>
      </c>
      <c r="O2264" s="1" t="s">
        <v>2521</v>
      </c>
      <c r="P2264" s="1"/>
      <c r="Q2264" s="33"/>
      <c r="R2264" s="112" t="s">
        <v>157</v>
      </c>
      <c r="S2264" s="7" t="str">
        <f>EMENTARIO[[#This Row],[NR]]&amp;" - "&amp;EMENTARIO[[#This Row],[Especificação]]</f>
        <v>1.3.4.1.03.3.3 - Royalties Excedentes pela Produção de Petróleo em Plataforma - Contrato de Concessão - Declaração de Comercialidade antes de 3/12/2012 - Demais Situações - Dívida Ativa</v>
      </c>
    </row>
    <row r="2265" spans="2:19" ht="45" x14ac:dyDescent="0.25">
      <c r="B2265" s="128"/>
      <c r="C2265" s="19" t="s">
        <v>1513</v>
      </c>
      <c r="D2265" s="19" t="s">
        <v>1514</v>
      </c>
      <c r="E2265" s="19" t="s">
        <v>1523</v>
      </c>
      <c r="F2265" s="19" t="s">
        <v>1513</v>
      </c>
      <c r="G2265" s="19" t="s">
        <v>1526</v>
      </c>
      <c r="H2265" s="19" t="s">
        <v>1514</v>
      </c>
      <c r="I2265" s="19" t="s">
        <v>1523</v>
      </c>
      <c r="J2265" s="19" t="s">
        <v>10669</v>
      </c>
      <c r="K2265" s="21" t="s">
        <v>6118</v>
      </c>
      <c r="L2265" s="19" t="str">
        <f t="shared" si="70"/>
        <v>A</v>
      </c>
      <c r="M2265" s="19">
        <f t="shared" si="71"/>
        <v>7</v>
      </c>
      <c r="N2265" s="20" t="s">
        <v>55</v>
      </c>
      <c r="O2265" s="1" t="s">
        <v>2521</v>
      </c>
      <c r="P2265" s="1"/>
      <c r="Q2265" s="33"/>
      <c r="R2265" s="112" t="s">
        <v>157</v>
      </c>
      <c r="S2265" s="7" t="str">
        <f>EMENTARIO[[#This Row],[NR]]&amp;" - "&amp;EMENTARIO[[#This Row],[Especificação]]</f>
        <v>1.3.4.1.03.3.4 - Royalties Excedentes pela Produção de Petróleo em Plataforma - Contrato de Concessão - Declaração de Comercialidade antes de 3/12/2012 - Demais Situações - Dívida Ativa - Multas e Juros de Mora da Dívida Ativa</v>
      </c>
    </row>
    <row r="2266" spans="2:19" ht="45" x14ac:dyDescent="0.25">
      <c r="B2266" s="128"/>
      <c r="C2266" s="19" t="s">
        <v>1513</v>
      </c>
      <c r="D2266" s="19" t="s">
        <v>1514</v>
      </c>
      <c r="E2266" s="19" t="s">
        <v>1523</v>
      </c>
      <c r="F2266" s="19" t="s">
        <v>1513</v>
      </c>
      <c r="G2266" s="19" t="s">
        <v>1526</v>
      </c>
      <c r="H2266" s="19" t="s">
        <v>1514</v>
      </c>
      <c r="I2266" s="19" t="s">
        <v>1524</v>
      </c>
      <c r="J2266" s="19" t="s">
        <v>10670</v>
      </c>
      <c r="K2266" s="21" t="s">
        <v>6119</v>
      </c>
      <c r="L2266" s="19" t="str">
        <f t="shared" si="70"/>
        <v>A</v>
      </c>
      <c r="M2266" s="19">
        <f t="shared" si="71"/>
        <v>7</v>
      </c>
      <c r="N2266" s="20" t="s">
        <v>55</v>
      </c>
      <c r="O2266" s="1" t="s">
        <v>2521</v>
      </c>
      <c r="P2266" s="1"/>
      <c r="Q2266" s="33"/>
      <c r="R2266" s="112" t="s">
        <v>157</v>
      </c>
      <c r="S2266" s="7" t="str">
        <f>EMENTARIO[[#This Row],[NR]]&amp;" - "&amp;EMENTARIO[[#This Row],[Especificação]]</f>
        <v>1.3.4.1.03.3.5 - Royalties Excedentes pela Produção de Petróleo em Plataforma - Contrato de Concessão - Declaração de Comercialidade antes de 3/12/2012 - Demais Situações - Multas</v>
      </c>
    </row>
    <row r="2267" spans="2:19" ht="45" x14ac:dyDescent="0.25">
      <c r="B2267" s="128"/>
      <c r="C2267" s="19" t="s">
        <v>1513</v>
      </c>
      <c r="D2267" s="19" t="s">
        <v>1514</v>
      </c>
      <c r="E2267" s="19" t="s">
        <v>1523</v>
      </c>
      <c r="F2267" s="19" t="s">
        <v>1513</v>
      </c>
      <c r="G2267" s="19" t="s">
        <v>1526</v>
      </c>
      <c r="H2267" s="19" t="s">
        <v>1514</v>
      </c>
      <c r="I2267" s="19" t="s">
        <v>1518</v>
      </c>
      <c r="J2267" s="19" t="s">
        <v>10671</v>
      </c>
      <c r="K2267" s="21" t="s">
        <v>6120</v>
      </c>
      <c r="L2267" s="19" t="str">
        <f t="shared" si="70"/>
        <v>A</v>
      </c>
      <c r="M2267" s="19">
        <f t="shared" si="71"/>
        <v>7</v>
      </c>
      <c r="N2267" s="20" t="s">
        <v>55</v>
      </c>
      <c r="O2267" s="1" t="s">
        <v>2521</v>
      </c>
      <c r="P2267" s="1"/>
      <c r="Q2267" s="33"/>
      <c r="R2267" s="112" t="s">
        <v>157</v>
      </c>
      <c r="S2267" s="7" t="str">
        <f>EMENTARIO[[#This Row],[NR]]&amp;" - "&amp;EMENTARIO[[#This Row],[Especificação]]</f>
        <v>1.3.4.1.03.3.6 - Royalties Excedentes pela Produção de Petróleo em Plataforma - Contrato de Concessão - Declaração de Comercialidade antes de 3/12/2012 - Demais Situações - Juros de Mora</v>
      </c>
    </row>
    <row r="2268" spans="2:19" ht="45" x14ac:dyDescent="0.25">
      <c r="B2268" s="128"/>
      <c r="C2268" s="19" t="s">
        <v>1513</v>
      </c>
      <c r="D2268" s="19" t="s">
        <v>1514</v>
      </c>
      <c r="E2268" s="19" t="s">
        <v>1523</v>
      </c>
      <c r="F2268" s="19" t="s">
        <v>1513</v>
      </c>
      <c r="G2268" s="19" t="s">
        <v>1526</v>
      </c>
      <c r="H2268" s="19" t="s">
        <v>1514</v>
      </c>
      <c r="I2268" s="19" t="s">
        <v>1520</v>
      </c>
      <c r="J2268" s="19" t="s">
        <v>10672</v>
      </c>
      <c r="K2268" s="21" t="s">
        <v>6121</v>
      </c>
      <c r="L2268" s="19" t="str">
        <f t="shared" si="70"/>
        <v>A</v>
      </c>
      <c r="M2268" s="19">
        <f t="shared" si="71"/>
        <v>7</v>
      </c>
      <c r="N2268" s="20" t="s">
        <v>55</v>
      </c>
      <c r="O2268" s="1" t="s">
        <v>2521</v>
      </c>
      <c r="P2268" s="1"/>
      <c r="Q2268" s="33"/>
      <c r="R2268" s="112" t="s">
        <v>157</v>
      </c>
      <c r="S2268" s="7" t="str">
        <f>EMENTARIO[[#This Row],[NR]]&amp;" - "&amp;EMENTARIO[[#This Row],[Especificação]]</f>
        <v>1.3.4.1.03.3.7 - Royalties Excedentes pela Produção de Petróleo em Plataforma - Contrato de Concessão - Declaração de Comercialidade antes de 3/12/2012 - Demais Situações - Dívida Ativa - Multas da Dívida Ativa</v>
      </c>
    </row>
    <row r="2269" spans="2:19" ht="45" x14ac:dyDescent="0.25">
      <c r="B2269" s="128"/>
      <c r="C2269" s="19" t="s">
        <v>1513</v>
      </c>
      <c r="D2269" s="19" t="s">
        <v>1514</v>
      </c>
      <c r="E2269" s="19" t="s">
        <v>1523</v>
      </c>
      <c r="F2269" s="19" t="s">
        <v>1513</v>
      </c>
      <c r="G2269" s="19" t="s">
        <v>1526</v>
      </c>
      <c r="H2269" s="19" t="s">
        <v>1514</v>
      </c>
      <c r="I2269" s="19" t="s">
        <v>1521</v>
      </c>
      <c r="J2269" s="19" t="s">
        <v>10673</v>
      </c>
      <c r="K2269" s="21" t="s">
        <v>6122</v>
      </c>
      <c r="L2269" s="19" t="str">
        <f t="shared" si="70"/>
        <v>A</v>
      </c>
      <c r="M2269" s="19">
        <f t="shared" si="71"/>
        <v>7</v>
      </c>
      <c r="N2269" s="20" t="s">
        <v>55</v>
      </c>
      <c r="O2269" s="1" t="s">
        <v>2521</v>
      </c>
      <c r="P2269" s="1"/>
      <c r="Q2269" s="33"/>
      <c r="R2269" s="112" t="s">
        <v>157</v>
      </c>
      <c r="S2269" s="7" t="str">
        <f>EMENTARIO[[#This Row],[NR]]&amp;" - "&amp;EMENTARIO[[#This Row],[Especificação]]</f>
        <v>1.3.4.1.03.3.8 - Royalties Excedentes pela Produção de Petróleo em Plataforma - Contrato de Concessão - Declaração de Comercialidade antes de 3/12/2012 - Demais Situações - Juros de Mora da Dívida Ativa</v>
      </c>
    </row>
    <row r="2270" spans="2:19" ht="60" x14ac:dyDescent="0.25">
      <c r="B2270" s="128"/>
      <c r="C2270" s="19" t="s">
        <v>1513</v>
      </c>
      <c r="D2270" s="19" t="s">
        <v>1514</v>
      </c>
      <c r="E2270" s="19" t="s">
        <v>1523</v>
      </c>
      <c r="F2270" s="19" t="s">
        <v>1513</v>
      </c>
      <c r="G2270" s="19" t="s">
        <v>1526</v>
      </c>
      <c r="H2270" s="19" t="s">
        <v>1523</v>
      </c>
      <c r="I2270" s="19" t="s">
        <v>1516</v>
      </c>
      <c r="J2270" s="19" t="s">
        <v>10674</v>
      </c>
      <c r="K2270" s="21" t="s">
        <v>3490</v>
      </c>
      <c r="L2270" s="19" t="str">
        <f t="shared" si="70"/>
        <v>S</v>
      </c>
      <c r="M2270" s="19">
        <f t="shared" si="71"/>
        <v>6</v>
      </c>
      <c r="N2270" s="20" t="s">
        <v>55</v>
      </c>
      <c r="O2270" s="1" t="s">
        <v>3491</v>
      </c>
      <c r="P2270" s="1"/>
      <c r="Q2270" s="33"/>
      <c r="R2270" s="112" t="s">
        <v>157</v>
      </c>
      <c r="S2270" s="7" t="str">
        <f>EMENTARIO[[#This Row],[NR]]&amp;" - "&amp;EMENTARIO[[#This Row],[Especificação]]</f>
        <v>1.3.4.1.03.4.0 - Royalties Excedentes pela Produção de Petróleo em Plataforma - Contrato de Concessão - Declaração de Comercialidade a partir de 3/12/2012 - Qualquer Situação</v>
      </c>
    </row>
    <row r="2271" spans="2:19" ht="45" x14ac:dyDescent="0.25">
      <c r="B2271" s="128"/>
      <c r="C2271" s="19" t="s">
        <v>1513</v>
      </c>
      <c r="D2271" s="19" t="s">
        <v>1514</v>
      </c>
      <c r="E2271" s="19" t="s">
        <v>1523</v>
      </c>
      <c r="F2271" s="19" t="s">
        <v>1513</v>
      </c>
      <c r="G2271" s="19" t="s">
        <v>1526</v>
      </c>
      <c r="H2271" s="19" t="s">
        <v>1523</v>
      </c>
      <c r="I2271" s="19" t="s">
        <v>1513</v>
      </c>
      <c r="J2271" s="19" t="s">
        <v>10675</v>
      </c>
      <c r="K2271" s="21" t="s">
        <v>6123</v>
      </c>
      <c r="L2271" s="19" t="str">
        <f t="shared" si="70"/>
        <v>A</v>
      </c>
      <c r="M2271" s="19">
        <f t="shared" si="71"/>
        <v>7</v>
      </c>
      <c r="N2271" s="20" t="s">
        <v>55</v>
      </c>
      <c r="O2271" s="1" t="s">
        <v>2521</v>
      </c>
      <c r="P2271" s="1"/>
      <c r="Q2271" s="33"/>
      <c r="R2271" s="112" t="s">
        <v>157</v>
      </c>
      <c r="S2271" s="7" t="str">
        <f>EMENTARIO[[#This Row],[NR]]&amp;" - "&amp;EMENTARIO[[#This Row],[Especificação]]</f>
        <v>1.3.4.1.03.4.1 - Royalties Excedentes pela Produção de Petróleo em Plataforma - Contrato de Concessão - Declaração de Comercialidade a partir de 3/12/2012 - Qualquer Situação - Principal</v>
      </c>
    </row>
    <row r="2272" spans="2:19" ht="45" x14ac:dyDescent="0.25">
      <c r="B2272" s="128"/>
      <c r="C2272" s="19" t="s">
        <v>1513</v>
      </c>
      <c r="D2272" s="19" t="s">
        <v>1514</v>
      </c>
      <c r="E2272" s="19" t="s">
        <v>1523</v>
      </c>
      <c r="F2272" s="19" t="s">
        <v>1513</v>
      </c>
      <c r="G2272" s="19" t="s">
        <v>1526</v>
      </c>
      <c r="H2272" s="19" t="s">
        <v>1523</v>
      </c>
      <c r="I2272" s="19" t="s">
        <v>1522</v>
      </c>
      <c r="J2272" s="19" t="s">
        <v>10676</v>
      </c>
      <c r="K2272" s="21" t="s">
        <v>6124</v>
      </c>
      <c r="L2272" s="19" t="str">
        <f t="shared" si="70"/>
        <v>A</v>
      </c>
      <c r="M2272" s="19">
        <f t="shared" si="71"/>
        <v>7</v>
      </c>
      <c r="N2272" s="20" t="s">
        <v>55</v>
      </c>
      <c r="O2272" s="1" t="s">
        <v>2521</v>
      </c>
      <c r="P2272" s="1"/>
      <c r="Q2272" s="33"/>
      <c r="R2272" s="112" t="s">
        <v>157</v>
      </c>
      <c r="S2272" s="7" t="str">
        <f>EMENTARIO[[#This Row],[NR]]&amp;" - "&amp;EMENTARIO[[#This Row],[Especificação]]</f>
        <v>1.3.4.1.03.4.2 - Royalties Excedentes pela Produção de Petróleo em Plataforma - Contrato de Concessão - Declaração de Comercialidade a partir de 3/12/2012 - Qualquer Situação - Multas e Juros de Mora</v>
      </c>
    </row>
    <row r="2273" spans="2:19" ht="45" x14ac:dyDescent="0.25">
      <c r="B2273" s="128"/>
      <c r="C2273" s="19" t="s">
        <v>1513</v>
      </c>
      <c r="D2273" s="19" t="s">
        <v>1514</v>
      </c>
      <c r="E2273" s="19" t="s">
        <v>1523</v>
      </c>
      <c r="F2273" s="19" t="s">
        <v>1513</v>
      </c>
      <c r="G2273" s="19" t="s">
        <v>1526</v>
      </c>
      <c r="H2273" s="19" t="s">
        <v>1523</v>
      </c>
      <c r="I2273" s="19" t="s">
        <v>1514</v>
      </c>
      <c r="J2273" s="19" t="s">
        <v>10677</v>
      </c>
      <c r="K2273" s="21" t="s">
        <v>6125</v>
      </c>
      <c r="L2273" s="19" t="str">
        <f t="shared" si="70"/>
        <v>A</v>
      </c>
      <c r="M2273" s="19">
        <f t="shared" si="71"/>
        <v>7</v>
      </c>
      <c r="N2273" s="20" t="s">
        <v>55</v>
      </c>
      <c r="O2273" s="1" t="s">
        <v>2521</v>
      </c>
      <c r="P2273" s="1"/>
      <c r="Q2273" s="33"/>
      <c r="R2273" s="112" t="s">
        <v>157</v>
      </c>
      <c r="S2273" s="7" t="str">
        <f>EMENTARIO[[#This Row],[NR]]&amp;" - "&amp;EMENTARIO[[#This Row],[Especificação]]</f>
        <v>1.3.4.1.03.4.3 - Royalties Excedentes pela Produção de Petróleo em Plataforma - Contrato de Concessão - Declaração de Comercialidade a partir de 3/12/2012 - Qualquer Situação - Dívida Ativa</v>
      </c>
    </row>
    <row r="2274" spans="2:19" ht="45" x14ac:dyDescent="0.25">
      <c r="B2274" s="128"/>
      <c r="C2274" s="19" t="s">
        <v>1513</v>
      </c>
      <c r="D2274" s="19" t="s">
        <v>1514</v>
      </c>
      <c r="E2274" s="19" t="s">
        <v>1523</v>
      </c>
      <c r="F2274" s="19" t="s">
        <v>1513</v>
      </c>
      <c r="G2274" s="19" t="s">
        <v>1526</v>
      </c>
      <c r="H2274" s="19" t="s">
        <v>1523</v>
      </c>
      <c r="I2274" s="19" t="s">
        <v>1523</v>
      </c>
      <c r="J2274" s="19" t="s">
        <v>10678</v>
      </c>
      <c r="K2274" s="21" t="s">
        <v>6126</v>
      </c>
      <c r="L2274" s="19" t="str">
        <f t="shared" si="70"/>
        <v>A</v>
      </c>
      <c r="M2274" s="19">
        <f t="shared" si="71"/>
        <v>7</v>
      </c>
      <c r="N2274" s="20" t="s">
        <v>55</v>
      </c>
      <c r="O2274" s="1" t="s">
        <v>2521</v>
      </c>
      <c r="P2274" s="1"/>
      <c r="Q2274" s="33"/>
      <c r="R2274" s="112" t="s">
        <v>157</v>
      </c>
      <c r="S2274" s="7" t="str">
        <f>EMENTARIO[[#This Row],[NR]]&amp;" - "&amp;EMENTARIO[[#This Row],[Especificação]]</f>
        <v>1.3.4.1.03.4.4 - Royalties Excedentes pela Produção de Petróleo em Plataforma - Contrato de Concessão - Declaração de Comercialidade a partir de 3/12/2012 - Qualquer Situação - Dívida Ativa - Multas e Juros de Mora da Dívida Ativa</v>
      </c>
    </row>
    <row r="2275" spans="2:19" ht="45" x14ac:dyDescent="0.25">
      <c r="B2275" s="128"/>
      <c r="C2275" s="19" t="s">
        <v>1513</v>
      </c>
      <c r="D2275" s="19" t="s">
        <v>1514</v>
      </c>
      <c r="E2275" s="19" t="s">
        <v>1523</v>
      </c>
      <c r="F2275" s="19" t="s">
        <v>1513</v>
      </c>
      <c r="G2275" s="19" t="s">
        <v>1526</v>
      </c>
      <c r="H2275" s="19" t="s">
        <v>1523</v>
      </c>
      <c r="I2275" s="19" t="s">
        <v>1524</v>
      </c>
      <c r="J2275" s="19" t="s">
        <v>10679</v>
      </c>
      <c r="K2275" s="21" t="s">
        <v>6127</v>
      </c>
      <c r="L2275" s="19" t="str">
        <f t="shared" si="70"/>
        <v>A</v>
      </c>
      <c r="M2275" s="19">
        <f t="shared" si="71"/>
        <v>7</v>
      </c>
      <c r="N2275" s="20" t="s">
        <v>55</v>
      </c>
      <c r="O2275" s="1" t="s">
        <v>2521</v>
      </c>
      <c r="P2275" s="1"/>
      <c r="Q2275" s="33"/>
      <c r="R2275" s="112" t="s">
        <v>157</v>
      </c>
      <c r="S2275" s="7" t="str">
        <f>EMENTARIO[[#This Row],[NR]]&amp;" - "&amp;EMENTARIO[[#This Row],[Especificação]]</f>
        <v>1.3.4.1.03.4.5 - Royalties Excedentes pela Produção de Petróleo em Plataforma - Contrato de Concessão - Declaração de Comercialidade a partir de 3/12/2012 - Qualquer Situação - Multas</v>
      </c>
    </row>
    <row r="2276" spans="2:19" ht="45" x14ac:dyDescent="0.25">
      <c r="B2276" s="128"/>
      <c r="C2276" s="19" t="s">
        <v>1513</v>
      </c>
      <c r="D2276" s="19" t="s">
        <v>1514</v>
      </c>
      <c r="E2276" s="19" t="s">
        <v>1523</v>
      </c>
      <c r="F2276" s="19" t="s">
        <v>1513</v>
      </c>
      <c r="G2276" s="19" t="s">
        <v>1526</v>
      </c>
      <c r="H2276" s="19" t="s">
        <v>1523</v>
      </c>
      <c r="I2276" s="19" t="s">
        <v>1518</v>
      </c>
      <c r="J2276" s="19" t="s">
        <v>10680</v>
      </c>
      <c r="K2276" s="21" t="s">
        <v>6128</v>
      </c>
      <c r="L2276" s="19" t="str">
        <f t="shared" si="70"/>
        <v>A</v>
      </c>
      <c r="M2276" s="19">
        <f t="shared" si="71"/>
        <v>7</v>
      </c>
      <c r="N2276" s="20" t="s">
        <v>55</v>
      </c>
      <c r="O2276" s="1" t="s">
        <v>2521</v>
      </c>
      <c r="P2276" s="1"/>
      <c r="Q2276" s="33"/>
      <c r="R2276" s="112" t="s">
        <v>157</v>
      </c>
      <c r="S2276" s="7" t="str">
        <f>EMENTARIO[[#This Row],[NR]]&amp;" - "&amp;EMENTARIO[[#This Row],[Especificação]]</f>
        <v>1.3.4.1.03.4.6 - Royalties Excedentes pela Produção de Petróleo em Plataforma - Contrato de Concessão - Declaração de Comercialidade a partir de 3/12/2012 - Qualquer Situação - Juros de Mora</v>
      </c>
    </row>
    <row r="2277" spans="2:19" ht="45" x14ac:dyDescent="0.25">
      <c r="B2277" s="128"/>
      <c r="C2277" s="19" t="s">
        <v>1513</v>
      </c>
      <c r="D2277" s="19" t="s">
        <v>1514</v>
      </c>
      <c r="E2277" s="19" t="s">
        <v>1523</v>
      </c>
      <c r="F2277" s="19" t="s">
        <v>1513</v>
      </c>
      <c r="G2277" s="19" t="s">
        <v>1526</v>
      </c>
      <c r="H2277" s="19" t="s">
        <v>1523</v>
      </c>
      <c r="I2277" s="19" t="s">
        <v>1520</v>
      </c>
      <c r="J2277" s="19" t="s">
        <v>10681</v>
      </c>
      <c r="K2277" s="21" t="s">
        <v>6129</v>
      </c>
      <c r="L2277" s="19" t="str">
        <f t="shared" si="70"/>
        <v>A</v>
      </c>
      <c r="M2277" s="19">
        <f t="shared" si="71"/>
        <v>7</v>
      </c>
      <c r="N2277" s="20" t="s">
        <v>55</v>
      </c>
      <c r="O2277" s="1" t="s">
        <v>2521</v>
      </c>
      <c r="P2277" s="1"/>
      <c r="Q2277" s="33"/>
      <c r="R2277" s="112" t="s">
        <v>157</v>
      </c>
      <c r="S2277" s="7" t="str">
        <f>EMENTARIO[[#This Row],[NR]]&amp;" - "&amp;EMENTARIO[[#This Row],[Especificação]]</f>
        <v>1.3.4.1.03.4.7 - Royalties Excedentes pela Produção de Petróleo em Plataforma - Contrato de Concessão - Declaração de Comercialidade a partir de 3/12/2012 - Qualquer Situação - Dívida Ativa - Multas da Dívida Ativa</v>
      </c>
    </row>
    <row r="2278" spans="2:19" ht="45" x14ac:dyDescent="0.25">
      <c r="B2278" s="128"/>
      <c r="C2278" s="19" t="s">
        <v>1513</v>
      </c>
      <c r="D2278" s="19" t="s">
        <v>1514</v>
      </c>
      <c r="E2278" s="19" t="s">
        <v>1523</v>
      </c>
      <c r="F2278" s="19" t="s">
        <v>1513</v>
      </c>
      <c r="G2278" s="19" t="s">
        <v>1526</v>
      </c>
      <c r="H2278" s="19" t="s">
        <v>1523</v>
      </c>
      <c r="I2278" s="19" t="s">
        <v>1521</v>
      </c>
      <c r="J2278" s="19" t="s">
        <v>10682</v>
      </c>
      <c r="K2278" s="21" t="s">
        <v>6130</v>
      </c>
      <c r="L2278" s="19" t="str">
        <f t="shared" si="70"/>
        <v>A</v>
      </c>
      <c r="M2278" s="19">
        <f t="shared" si="71"/>
        <v>7</v>
      </c>
      <c r="N2278" s="20" t="s">
        <v>55</v>
      </c>
      <c r="O2278" s="1" t="s">
        <v>2521</v>
      </c>
      <c r="P2278" s="1"/>
      <c r="Q2278" s="33"/>
      <c r="R2278" s="112" t="s">
        <v>157</v>
      </c>
      <c r="S2278" s="7" t="str">
        <f>EMENTARIO[[#This Row],[NR]]&amp;" - "&amp;EMENTARIO[[#This Row],[Especificação]]</f>
        <v>1.3.4.1.03.4.8 - Royalties Excedentes pela Produção de Petróleo em Plataforma - Contrato de Concessão - Declaração de Comercialidade a partir de 3/12/2012 - Qualquer Situação - Juros de Mora da Dívida Ativa</v>
      </c>
    </row>
    <row r="2279" spans="2:19" ht="30" x14ac:dyDescent="0.25">
      <c r="B2279" s="128"/>
      <c r="C2279" s="19" t="s">
        <v>1513</v>
      </c>
      <c r="D2279" s="19" t="s">
        <v>1514</v>
      </c>
      <c r="E2279" s="19" t="s">
        <v>1523</v>
      </c>
      <c r="F2279" s="19" t="s">
        <v>1513</v>
      </c>
      <c r="G2279" s="19" t="s">
        <v>1527</v>
      </c>
      <c r="H2279" s="19" t="s">
        <v>1516</v>
      </c>
      <c r="I2279" s="19" t="s">
        <v>1516</v>
      </c>
      <c r="J2279" s="19" t="s">
        <v>10683</v>
      </c>
      <c r="K2279" s="21" t="s">
        <v>3492</v>
      </c>
      <c r="L2279" s="19" t="str">
        <f t="shared" si="70"/>
        <v>S</v>
      </c>
      <c r="M2279" s="19">
        <f t="shared" si="71"/>
        <v>5</v>
      </c>
      <c r="N2279" s="20" t="s">
        <v>55</v>
      </c>
      <c r="O2279" s="1" t="s">
        <v>3493</v>
      </c>
      <c r="P2279" s="1"/>
      <c r="Q2279" s="33"/>
      <c r="R2279" s="112" t="s">
        <v>157</v>
      </c>
      <c r="S2279" s="7" t="str">
        <f>EMENTARIO[[#This Row],[NR]]&amp;" - "&amp;EMENTARIO[[#This Row],[Especificação]]</f>
        <v>1.3.4.1.04.0.0 - Participação Especial pela Produção de Petróleo - Contrato de Concessão</v>
      </c>
    </row>
    <row r="2280" spans="2:19" ht="105" x14ac:dyDescent="0.25">
      <c r="B2280" s="128"/>
      <c r="C2280" s="19" t="s">
        <v>1513</v>
      </c>
      <c r="D2280" s="19" t="s">
        <v>1514</v>
      </c>
      <c r="E2280" s="19" t="s">
        <v>1523</v>
      </c>
      <c r="F2280" s="19" t="s">
        <v>1513</v>
      </c>
      <c r="G2280" s="19" t="s">
        <v>1527</v>
      </c>
      <c r="H2280" s="19" t="s">
        <v>1513</v>
      </c>
      <c r="I2280" s="19" t="s">
        <v>1516</v>
      </c>
      <c r="J2280" s="19" t="s">
        <v>10684</v>
      </c>
      <c r="K2280" s="21" t="s">
        <v>3494</v>
      </c>
      <c r="L2280" s="19" t="str">
        <f t="shared" si="70"/>
        <v>S</v>
      </c>
      <c r="M2280" s="19">
        <f t="shared" si="71"/>
        <v>6</v>
      </c>
      <c r="N2280" s="20" t="s">
        <v>55</v>
      </c>
      <c r="O2280" s="1" t="s">
        <v>3495</v>
      </c>
      <c r="P2280" s="1"/>
      <c r="Q2280" s="33"/>
      <c r="R2280" s="112" t="s">
        <v>157</v>
      </c>
      <c r="S2280" s="7" t="str">
        <f>EMENTARIO[[#This Row],[NR]]&amp;" - "&amp;EMENTARIO[[#This Row],[Especificação]]</f>
        <v>1.3.4.1.04.1.0 - Participação Especial pela Produção de Petróleo em Terra (Qualquer Situação) - Contrato de Concessão</v>
      </c>
    </row>
    <row r="2281" spans="2:19" ht="30" x14ac:dyDescent="0.25">
      <c r="B2281" s="128"/>
      <c r="C2281" s="19" t="s">
        <v>1513</v>
      </c>
      <c r="D2281" s="19" t="s">
        <v>1514</v>
      </c>
      <c r="E2281" s="19" t="s">
        <v>1523</v>
      </c>
      <c r="F2281" s="19" t="s">
        <v>1513</v>
      </c>
      <c r="G2281" s="19" t="s">
        <v>1527</v>
      </c>
      <c r="H2281" s="19" t="s">
        <v>1513</v>
      </c>
      <c r="I2281" s="19" t="s">
        <v>1513</v>
      </c>
      <c r="J2281" s="19" t="s">
        <v>10685</v>
      </c>
      <c r="K2281" s="21" t="s">
        <v>6131</v>
      </c>
      <c r="L2281" s="19" t="str">
        <f t="shared" si="70"/>
        <v>A</v>
      </c>
      <c r="M2281" s="19">
        <f t="shared" si="71"/>
        <v>7</v>
      </c>
      <c r="N2281" s="20" t="s">
        <v>55</v>
      </c>
      <c r="O2281" s="1" t="s">
        <v>2521</v>
      </c>
      <c r="P2281" s="1"/>
      <c r="Q2281" s="33"/>
      <c r="R2281" s="112" t="s">
        <v>157</v>
      </c>
      <c r="S2281" s="7" t="str">
        <f>EMENTARIO[[#This Row],[NR]]&amp;" - "&amp;EMENTARIO[[#This Row],[Especificação]]</f>
        <v>1.3.4.1.04.1.1 - Participação Especial pela Produção de Petróleo em Terra (Qualquer Situação) - Contrato de Concessão - Principal</v>
      </c>
    </row>
    <row r="2282" spans="2:19" ht="30" x14ac:dyDescent="0.25">
      <c r="B2282" s="128"/>
      <c r="C2282" s="19" t="s">
        <v>1513</v>
      </c>
      <c r="D2282" s="19" t="s">
        <v>1514</v>
      </c>
      <c r="E2282" s="19" t="s">
        <v>1523</v>
      </c>
      <c r="F2282" s="19" t="s">
        <v>1513</v>
      </c>
      <c r="G2282" s="19" t="s">
        <v>1527</v>
      </c>
      <c r="H2282" s="19" t="s">
        <v>1513</v>
      </c>
      <c r="I2282" s="19" t="s">
        <v>1522</v>
      </c>
      <c r="J2282" s="19" t="s">
        <v>10686</v>
      </c>
      <c r="K2282" s="21" t="s">
        <v>6132</v>
      </c>
      <c r="L2282" s="19" t="str">
        <f t="shared" si="70"/>
        <v>A</v>
      </c>
      <c r="M2282" s="19">
        <f t="shared" si="71"/>
        <v>7</v>
      </c>
      <c r="N2282" s="20" t="s">
        <v>55</v>
      </c>
      <c r="O2282" s="1" t="s">
        <v>2521</v>
      </c>
      <c r="P2282" s="1"/>
      <c r="Q2282" s="33"/>
      <c r="R2282" s="112" t="s">
        <v>157</v>
      </c>
      <c r="S2282" s="7" t="str">
        <f>EMENTARIO[[#This Row],[NR]]&amp;" - "&amp;EMENTARIO[[#This Row],[Especificação]]</f>
        <v>1.3.4.1.04.1.2 - Participação Especial pela Produção de Petróleo em Terra (Qualquer Situação) - Contrato de Concessão - Multas e Juros de Mora</v>
      </c>
    </row>
    <row r="2283" spans="2:19" ht="30" x14ac:dyDescent="0.25">
      <c r="B2283" s="128"/>
      <c r="C2283" s="19" t="s">
        <v>1513</v>
      </c>
      <c r="D2283" s="19" t="s">
        <v>1514</v>
      </c>
      <c r="E2283" s="19" t="s">
        <v>1523</v>
      </c>
      <c r="F2283" s="19" t="s">
        <v>1513</v>
      </c>
      <c r="G2283" s="19" t="s">
        <v>1527</v>
      </c>
      <c r="H2283" s="19" t="s">
        <v>1513</v>
      </c>
      <c r="I2283" s="19" t="s">
        <v>1514</v>
      </c>
      <c r="J2283" s="19" t="s">
        <v>10687</v>
      </c>
      <c r="K2283" s="21" t="s">
        <v>6133</v>
      </c>
      <c r="L2283" s="19" t="str">
        <f t="shared" si="70"/>
        <v>A</v>
      </c>
      <c r="M2283" s="19">
        <f t="shared" si="71"/>
        <v>7</v>
      </c>
      <c r="N2283" s="20" t="s">
        <v>55</v>
      </c>
      <c r="O2283" s="1" t="s">
        <v>2521</v>
      </c>
      <c r="P2283" s="1"/>
      <c r="Q2283" s="33"/>
      <c r="R2283" s="112" t="s">
        <v>157</v>
      </c>
      <c r="S2283" s="7" t="str">
        <f>EMENTARIO[[#This Row],[NR]]&amp;" - "&amp;EMENTARIO[[#This Row],[Especificação]]</f>
        <v>1.3.4.1.04.1.3 - Participação Especial pela Produção de Petróleo em Terra (Qualquer Situação) - Contrato de Concessão - Dívida Ativa</v>
      </c>
    </row>
    <row r="2284" spans="2:19" ht="45" x14ac:dyDescent="0.25">
      <c r="B2284" s="128"/>
      <c r="C2284" s="19" t="s">
        <v>1513</v>
      </c>
      <c r="D2284" s="19" t="s">
        <v>1514</v>
      </c>
      <c r="E2284" s="19" t="s">
        <v>1523</v>
      </c>
      <c r="F2284" s="19" t="s">
        <v>1513</v>
      </c>
      <c r="G2284" s="19" t="s">
        <v>1527</v>
      </c>
      <c r="H2284" s="19" t="s">
        <v>1513</v>
      </c>
      <c r="I2284" s="19" t="s">
        <v>1523</v>
      </c>
      <c r="J2284" s="19" t="s">
        <v>10688</v>
      </c>
      <c r="K2284" s="21" t="s">
        <v>6134</v>
      </c>
      <c r="L2284" s="19" t="str">
        <f t="shared" si="70"/>
        <v>A</v>
      </c>
      <c r="M2284" s="19">
        <f t="shared" si="71"/>
        <v>7</v>
      </c>
      <c r="N2284" s="20" t="s">
        <v>55</v>
      </c>
      <c r="O2284" s="1" t="s">
        <v>2521</v>
      </c>
      <c r="P2284" s="1"/>
      <c r="Q2284" s="33"/>
      <c r="R2284" s="112" t="s">
        <v>157</v>
      </c>
      <c r="S2284" s="7" t="str">
        <f>EMENTARIO[[#This Row],[NR]]&amp;" - "&amp;EMENTARIO[[#This Row],[Especificação]]</f>
        <v>1.3.4.1.04.1.4 - Participação Especial pela Produção de Petróleo em Terra (Qualquer Situação) - Contrato de Concessão - Dívida Ativa - Multas e Juros de Mora da Dívida Ativa</v>
      </c>
    </row>
    <row r="2285" spans="2:19" ht="30" x14ac:dyDescent="0.25">
      <c r="B2285" s="128"/>
      <c r="C2285" s="19" t="s">
        <v>1513</v>
      </c>
      <c r="D2285" s="19" t="s">
        <v>1514</v>
      </c>
      <c r="E2285" s="19" t="s">
        <v>1523</v>
      </c>
      <c r="F2285" s="19" t="s">
        <v>1513</v>
      </c>
      <c r="G2285" s="19" t="s">
        <v>1527</v>
      </c>
      <c r="H2285" s="19" t="s">
        <v>1513</v>
      </c>
      <c r="I2285" s="19" t="s">
        <v>1524</v>
      </c>
      <c r="J2285" s="19" t="s">
        <v>10689</v>
      </c>
      <c r="K2285" s="21" t="s">
        <v>6135</v>
      </c>
      <c r="L2285" s="19" t="str">
        <f t="shared" si="70"/>
        <v>A</v>
      </c>
      <c r="M2285" s="19">
        <f t="shared" si="71"/>
        <v>7</v>
      </c>
      <c r="N2285" s="20" t="s">
        <v>55</v>
      </c>
      <c r="O2285" s="1" t="s">
        <v>2521</v>
      </c>
      <c r="P2285" s="1"/>
      <c r="Q2285" s="33"/>
      <c r="R2285" s="112" t="s">
        <v>157</v>
      </c>
      <c r="S2285" s="7" t="str">
        <f>EMENTARIO[[#This Row],[NR]]&amp;" - "&amp;EMENTARIO[[#This Row],[Especificação]]</f>
        <v>1.3.4.1.04.1.5 - Participação Especial pela Produção de Petróleo em Terra (Qualquer Situação) - Contrato de Concessão - Multas</v>
      </c>
    </row>
    <row r="2286" spans="2:19" ht="30" x14ac:dyDescent="0.25">
      <c r="B2286" s="128"/>
      <c r="C2286" s="19" t="s">
        <v>1513</v>
      </c>
      <c r="D2286" s="19" t="s">
        <v>1514</v>
      </c>
      <c r="E2286" s="19" t="s">
        <v>1523</v>
      </c>
      <c r="F2286" s="19" t="s">
        <v>1513</v>
      </c>
      <c r="G2286" s="19" t="s">
        <v>1527</v>
      </c>
      <c r="H2286" s="19" t="s">
        <v>1513</v>
      </c>
      <c r="I2286" s="19" t="s">
        <v>1518</v>
      </c>
      <c r="J2286" s="19" t="s">
        <v>10690</v>
      </c>
      <c r="K2286" s="21" t="s">
        <v>6136</v>
      </c>
      <c r="L2286" s="19" t="str">
        <f t="shared" si="70"/>
        <v>A</v>
      </c>
      <c r="M2286" s="19">
        <f t="shared" si="71"/>
        <v>7</v>
      </c>
      <c r="N2286" s="20" t="s">
        <v>55</v>
      </c>
      <c r="O2286" s="1" t="s">
        <v>2521</v>
      </c>
      <c r="P2286" s="1"/>
      <c r="Q2286" s="33"/>
      <c r="R2286" s="112" t="s">
        <v>157</v>
      </c>
      <c r="S2286" s="7" t="str">
        <f>EMENTARIO[[#This Row],[NR]]&amp;" - "&amp;EMENTARIO[[#This Row],[Especificação]]</f>
        <v>1.3.4.1.04.1.6 - Participação Especial pela Produção de Petróleo em Terra (Qualquer Situação) - Contrato de Concessão - Juros de Mora</v>
      </c>
    </row>
    <row r="2287" spans="2:19" ht="30" x14ac:dyDescent="0.25">
      <c r="B2287" s="128"/>
      <c r="C2287" s="19" t="s">
        <v>1513</v>
      </c>
      <c r="D2287" s="19" t="s">
        <v>1514</v>
      </c>
      <c r="E2287" s="19" t="s">
        <v>1523</v>
      </c>
      <c r="F2287" s="19" t="s">
        <v>1513</v>
      </c>
      <c r="G2287" s="19" t="s">
        <v>1527</v>
      </c>
      <c r="H2287" s="19" t="s">
        <v>1513</v>
      </c>
      <c r="I2287" s="19" t="s">
        <v>1520</v>
      </c>
      <c r="J2287" s="19" t="s">
        <v>10691</v>
      </c>
      <c r="K2287" s="21" t="s">
        <v>6137</v>
      </c>
      <c r="L2287" s="19" t="str">
        <f t="shared" si="70"/>
        <v>A</v>
      </c>
      <c r="M2287" s="19">
        <f t="shared" si="71"/>
        <v>7</v>
      </c>
      <c r="N2287" s="20" t="s">
        <v>55</v>
      </c>
      <c r="O2287" s="1" t="s">
        <v>2521</v>
      </c>
      <c r="P2287" s="1"/>
      <c r="Q2287" s="33"/>
      <c r="R2287" s="112" t="s">
        <v>157</v>
      </c>
      <c r="S2287" s="7" t="str">
        <f>EMENTARIO[[#This Row],[NR]]&amp;" - "&amp;EMENTARIO[[#This Row],[Especificação]]</f>
        <v>1.3.4.1.04.1.7 - Participação Especial pela Produção de Petróleo em Terra (Qualquer Situação) - Contrato de Concessão - Dívida Ativa - Multas da Dívida Ativa</v>
      </c>
    </row>
    <row r="2288" spans="2:19" ht="30" x14ac:dyDescent="0.25">
      <c r="B2288" s="128"/>
      <c r="C2288" s="19" t="s">
        <v>1513</v>
      </c>
      <c r="D2288" s="19" t="s">
        <v>1514</v>
      </c>
      <c r="E2288" s="19" t="s">
        <v>1523</v>
      </c>
      <c r="F2288" s="19" t="s">
        <v>1513</v>
      </c>
      <c r="G2288" s="19" t="s">
        <v>1527</v>
      </c>
      <c r="H2288" s="19" t="s">
        <v>1513</v>
      </c>
      <c r="I2288" s="19" t="s">
        <v>1521</v>
      </c>
      <c r="J2288" s="19" t="s">
        <v>10692</v>
      </c>
      <c r="K2288" s="21" t="s">
        <v>6138</v>
      </c>
      <c r="L2288" s="19" t="str">
        <f t="shared" si="70"/>
        <v>A</v>
      </c>
      <c r="M2288" s="19">
        <f t="shared" si="71"/>
        <v>7</v>
      </c>
      <c r="N2288" s="20" t="s">
        <v>55</v>
      </c>
      <c r="O2288" s="1" t="s">
        <v>2521</v>
      </c>
      <c r="P2288" s="1"/>
      <c r="Q2288" s="33"/>
      <c r="R2288" s="112" t="s">
        <v>157</v>
      </c>
      <c r="S2288" s="7" t="str">
        <f>EMENTARIO[[#This Row],[NR]]&amp;" - "&amp;EMENTARIO[[#This Row],[Especificação]]</f>
        <v>1.3.4.1.04.1.8 - Participação Especial pela Produção de Petróleo em Terra (Qualquer Situação) - Contrato de Concessão - Juros de Mora da Dívida Ativa</v>
      </c>
    </row>
    <row r="2289" spans="2:19" ht="180" x14ac:dyDescent="0.25">
      <c r="B2289" s="128"/>
      <c r="C2289" s="19" t="s">
        <v>1513</v>
      </c>
      <c r="D2289" s="19" t="s">
        <v>1514</v>
      </c>
      <c r="E2289" s="19" t="s">
        <v>1523</v>
      </c>
      <c r="F2289" s="19" t="s">
        <v>1513</v>
      </c>
      <c r="G2289" s="19" t="s">
        <v>1527</v>
      </c>
      <c r="H2289" s="19" t="s">
        <v>1522</v>
      </c>
      <c r="I2289" s="19" t="s">
        <v>1516</v>
      </c>
      <c r="J2289" s="19" t="s">
        <v>10693</v>
      </c>
      <c r="K2289" s="21" t="s">
        <v>3496</v>
      </c>
      <c r="L2289" s="19" t="str">
        <f t="shared" si="70"/>
        <v>S</v>
      </c>
      <c r="M2289" s="19">
        <f t="shared" si="71"/>
        <v>6</v>
      </c>
      <c r="N2289" s="20" t="s">
        <v>55</v>
      </c>
      <c r="O2289" s="1" t="s">
        <v>3497</v>
      </c>
      <c r="P2289" s="1"/>
      <c r="Q2289" s="33"/>
      <c r="R2289" s="112" t="s">
        <v>157</v>
      </c>
      <c r="S2289" s="7" t="str">
        <f>EMENTARIO[[#This Row],[NR]]&amp;" - "&amp;EMENTARIO[[#This Row],[Especificação]]</f>
        <v>1.3.4.1.04.2.0 - Participação Especial pela Produção de Petróleo em Plataforma - Contrato de Concessão - Declaração de Comercialidade antes de 3/12/2012 - Área e Camada Pré-Sal</v>
      </c>
    </row>
    <row r="2290" spans="2:19" ht="45" x14ac:dyDescent="0.25">
      <c r="B2290" s="128"/>
      <c r="C2290" s="19" t="s">
        <v>1513</v>
      </c>
      <c r="D2290" s="19" t="s">
        <v>1514</v>
      </c>
      <c r="E2290" s="19" t="s">
        <v>1523</v>
      </c>
      <c r="F2290" s="19" t="s">
        <v>1513</v>
      </c>
      <c r="G2290" s="19" t="s">
        <v>1527</v>
      </c>
      <c r="H2290" s="19" t="s">
        <v>1522</v>
      </c>
      <c r="I2290" s="19" t="s">
        <v>1513</v>
      </c>
      <c r="J2290" s="19" t="s">
        <v>10694</v>
      </c>
      <c r="K2290" s="21" t="s">
        <v>6139</v>
      </c>
      <c r="L2290" s="19" t="str">
        <f t="shared" si="70"/>
        <v>A</v>
      </c>
      <c r="M2290" s="19">
        <f t="shared" si="71"/>
        <v>7</v>
      </c>
      <c r="N2290" s="20" t="s">
        <v>51</v>
      </c>
      <c r="O2290" s="1" t="s">
        <v>2521</v>
      </c>
      <c r="P2290" s="1"/>
      <c r="Q2290" s="33"/>
      <c r="R2290" s="112" t="s">
        <v>157</v>
      </c>
      <c r="S2290" s="7" t="str">
        <f>EMENTARIO[[#This Row],[NR]]&amp;" - "&amp;EMENTARIO[[#This Row],[Especificação]]</f>
        <v>1.3.4.1.04.2.1 - Participação Especial pela Produção de Petróleo em Plataforma - Contrato de Concessão - Declaração de Comercialidade antes de 3/12/2012 - Área e Camada Pré-Sal - Principal</v>
      </c>
    </row>
    <row r="2291" spans="2:19" ht="45" x14ac:dyDescent="0.25">
      <c r="B2291" s="128"/>
      <c r="C2291" s="19" t="s">
        <v>1513</v>
      </c>
      <c r="D2291" s="19" t="s">
        <v>1514</v>
      </c>
      <c r="E2291" s="19" t="s">
        <v>1523</v>
      </c>
      <c r="F2291" s="19" t="s">
        <v>1513</v>
      </c>
      <c r="G2291" s="19" t="s">
        <v>1527</v>
      </c>
      <c r="H2291" s="19" t="s">
        <v>1522</v>
      </c>
      <c r="I2291" s="19" t="s">
        <v>1522</v>
      </c>
      <c r="J2291" s="19" t="s">
        <v>10695</v>
      </c>
      <c r="K2291" s="21" t="s">
        <v>6140</v>
      </c>
      <c r="L2291" s="19" t="str">
        <f t="shared" si="70"/>
        <v>A</v>
      </c>
      <c r="M2291" s="19">
        <f t="shared" si="71"/>
        <v>7</v>
      </c>
      <c r="N2291" s="20" t="s">
        <v>51</v>
      </c>
      <c r="O2291" s="1" t="s">
        <v>2521</v>
      </c>
      <c r="P2291" s="1"/>
      <c r="Q2291" s="33"/>
      <c r="R2291" s="112" t="s">
        <v>157</v>
      </c>
      <c r="S2291" s="7" t="str">
        <f>EMENTARIO[[#This Row],[NR]]&amp;" - "&amp;EMENTARIO[[#This Row],[Especificação]]</f>
        <v>1.3.4.1.04.2.2 - Participação Especial pela Produção de Petróleo em Plataforma - Contrato de Concessão - Declaração de Comercialidade antes de 3/12/2012 - Área e Camada Pré-Sal - Multas e Juros de Mora</v>
      </c>
    </row>
    <row r="2292" spans="2:19" ht="45" x14ac:dyDescent="0.25">
      <c r="B2292" s="128"/>
      <c r="C2292" s="19" t="s">
        <v>1513</v>
      </c>
      <c r="D2292" s="19" t="s">
        <v>1514</v>
      </c>
      <c r="E2292" s="19" t="s">
        <v>1523</v>
      </c>
      <c r="F2292" s="19" t="s">
        <v>1513</v>
      </c>
      <c r="G2292" s="19" t="s">
        <v>1527</v>
      </c>
      <c r="H2292" s="19" t="s">
        <v>1522</v>
      </c>
      <c r="I2292" s="19" t="s">
        <v>1514</v>
      </c>
      <c r="J2292" s="19" t="s">
        <v>10696</v>
      </c>
      <c r="K2292" s="21" t="s">
        <v>6141</v>
      </c>
      <c r="L2292" s="19" t="str">
        <f t="shared" si="70"/>
        <v>A</v>
      </c>
      <c r="M2292" s="19">
        <f t="shared" si="71"/>
        <v>7</v>
      </c>
      <c r="N2292" s="20" t="s">
        <v>51</v>
      </c>
      <c r="O2292" s="1" t="s">
        <v>2521</v>
      </c>
      <c r="P2292" s="1"/>
      <c r="Q2292" s="33"/>
      <c r="R2292" s="112" t="s">
        <v>157</v>
      </c>
      <c r="S2292" s="7" t="str">
        <f>EMENTARIO[[#This Row],[NR]]&amp;" - "&amp;EMENTARIO[[#This Row],[Especificação]]</f>
        <v>1.3.4.1.04.2.3 - Participação Especial pela Produção de Petróleo em Plataforma - Contrato de Concessão - Declaração de Comercialidade antes de 3/12/2012 - Área e Camada Pré-Sal - Dívida Ativa</v>
      </c>
    </row>
    <row r="2293" spans="2:19" ht="45" x14ac:dyDescent="0.25">
      <c r="B2293" s="128"/>
      <c r="C2293" s="19" t="s">
        <v>1513</v>
      </c>
      <c r="D2293" s="19" t="s">
        <v>1514</v>
      </c>
      <c r="E2293" s="19" t="s">
        <v>1523</v>
      </c>
      <c r="F2293" s="19" t="s">
        <v>1513</v>
      </c>
      <c r="G2293" s="19" t="s">
        <v>1527</v>
      </c>
      <c r="H2293" s="19" t="s">
        <v>1522</v>
      </c>
      <c r="I2293" s="19" t="s">
        <v>1523</v>
      </c>
      <c r="J2293" s="19" t="s">
        <v>10697</v>
      </c>
      <c r="K2293" s="21" t="s">
        <v>6142</v>
      </c>
      <c r="L2293" s="19" t="str">
        <f t="shared" si="70"/>
        <v>A</v>
      </c>
      <c r="M2293" s="19">
        <f t="shared" si="71"/>
        <v>7</v>
      </c>
      <c r="N2293" s="20" t="s">
        <v>51</v>
      </c>
      <c r="O2293" s="1" t="s">
        <v>2521</v>
      </c>
      <c r="P2293" s="1"/>
      <c r="Q2293" s="33"/>
      <c r="R2293" s="112" t="s">
        <v>157</v>
      </c>
      <c r="S2293" s="7" t="str">
        <f>EMENTARIO[[#This Row],[NR]]&amp;" - "&amp;EMENTARIO[[#This Row],[Especificação]]</f>
        <v>1.3.4.1.04.2.4 - Participação Especial pela Produção de Petróleo em Plataforma - Contrato de Concessão - Declaração de Comercialidade antes de 3/12/2012 - Área e Camada Pré-Sal - Dívida Ativa - Multas e Juros de Mora da Dívida Ativa</v>
      </c>
    </row>
    <row r="2294" spans="2:19" ht="45" x14ac:dyDescent="0.25">
      <c r="B2294" s="128"/>
      <c r="C2294" s="19" t="s">
        <v>1513</v>
      </c>
      <c r="D2294" s="19" t="s">
        <v>1514</v>
      </c>
      <c r="E2294" s="19" t="s">
        <v>1523</v>
      </c>
      <c r="F2294" s="19" t="s">
        <v>1513</v>
      </c>
      <c r="G2294" s="19" t="s">
        <v>1527</v>
      </c>
      <c r="H2294" s="19" t="s">
        <v>1522</v>
      </c>
      <c r="I2294" s="19" t="s">
        <v>1524</v>
      </c>
      <c r="J2294" s="19" t="s">
        <v>10698</v>
      </c>
      <c r="K2294" s="21" t="s">
        <v>6143</v>
      </c>
      <c r="L2294" s="19" t="str">
        <f t="shared" si="70"/>
        <v>A</v>
      </c>
      <c r="M2294" s="19">
        <f t="shared" si="71"/>
        <v>7</v>
      </c>
      <c r="N2294" s="20" t="s">
        <v>51</v>
      </c>
      <c r="O2294" s="1" t="s">
        <v>2521</v>
      </c>
      <c r="P2294" s="1"/>
      <c r="Q2294" s="33"/>
      <c r="R2294" s="112" t="s">
        <v>157</v>
      </c>
      <c r="S2294" s="7" t="str">
        <f>EMENTARIO[[#This Row],[NR]]&amp;" - "&amp;EMENTARIO[[#This Row],[Especificação]]</f>
        <v>1.3.4.1.04.2.5 - Participação Especial pela Produção de Petróleo em Plataforma - Contrato de Concessão - Declaração de Comercialidade antes de 3/12/2012 - Área e Camada Pré-Sal - Multas</v>
      </c>
    </row>
    <row r="2295" spans="2:19" ht="45" x14ac:dyDescent="0.25">
      <c r="B2295" s="128"/>
      <c r="C2295" s="19" t="s">
        <v>1513</v>
      </c>
      <c r="D2295" s="19" t="s">
        <v>1514</v>
      </c>
      <c r="E2295" s="19" t="s">
        <v>1523</v>
      </c>
      <c r="F2295" s="19" t="s">
        <v>1513</v>
      </c>
      <c r="G2295" s="19" t="s">
        <v>1527</v>
      </c>
      <c r="H2295" s="19" t="s">
        <v>1522</v>
      </c>
      <c r="I2295" s="19" t="s">
        <v>1518</v>
      </c>
      <c r="J2295" s="19" t="s">
        <v>10699</v>
      </c>
      <c r="K2295" s="21" t="s">
        <v>6144</v>
      </c>
      <c r="L2295" s="19" t="str">
        <f t="shared" si="70"/>
        <v>A</v>
      </c>
      <c r="M2295" s="19">
        <f t="shared" si="71"/>
        <v>7</v>
      </c>
      <c r="N2295" s="20" t="s">
        <v>51</v>
      </c>
      <c r="O2295" s="1" t="s">
        <v>2521</v>
      </c>
      <c r="P2295" s="1"/>
      <c r="Q2295" s="33"/>
      <c r="R2295" s="112" t="s">
        <v>157</v>
      </c>
      <c r="S2295" s="7" t="str">
        <f>EMENTARIO[[#This Row],[NR]]&amp;" - "&amp;EMENTARIO[[#This Row],[Especificação]]</f>
        <v>1.3.4.1.04.2.6 - Participação Especial pela Produção de Petróleo em Plataforma - Contrato de Concessão - Declaração de Comercialidade antes de 3/12/2012 - Área e Camada Pré-Sal - Juros de Mora</v>
      </c>
    </row>
    <row r="2296" spans="2:19" ht="45" x14ac:dyDescent="0.25">
      <c r="B2296" s="128"/>
      <c r="C2296" s="19" t="s">
        <v>1513</v>
      </c>
      <c r="D2296" s="19" t="s">
        <v>1514</v>
      </c>
      <c r="E2296" s="19" t="s">
        <v>1523</v>
      </c>
      <c r="F2296" s="19" t="s">
        <v>1513</v>
      </c>
      <c r="G2296" s="19" t="s">
        <v>1527</v>
      </c>
      <c r="H2296" s="19" t="s">
        <v>1522</v>
      </c>
      <c r="I2296" s="19" t="s">
        <v>1520</v>
      </c>
      <c r="J2296" s="19" t="s">
        <v>10700</v>
      </c>
      <c r="K2296" s="21" t="s">
        <v>6145</v>
      </c>
      <c r="L2296" s="19" t="str">
        <f t="shared" si="70"/>
        <v>A</v>
      </c>
      <c r="M2296" s="19">
        <f t="shared" si="71"/>
        <v>7</v>
      </c>
      <c r="N2296" s="20" t="s">
        <v>51</v>
      </c>
      <c r="O2296" s="1" t="s">
        <v>2521</v>
      </c>
      <c r="P2296" s="1"/>
      <c r="Q2296" s="19"/>
      <c r="R2296" s="112" t="s">
        <v>157</v>
      </c>
      <c r="S2296" s="7" t="str">
        <f>EMENTARIO[[#This Row],[NR]]&amp;" - "&amp;EMENTARIO[[#This Row],[Especificação]]</f>
        <v>1.3.4.1.04.2.7 - Participação Especial pela Produção de Petróleo em Plataforma - Contrato de Concessão - Declaração de Comercialidade antes de 3/12/2012 - Área e Camada Pré-Sal - Dívida Ativa - Multas da Dívida Ativa</v>
      </c>
    </row>
    <row r="2297" spans="2:19" ht="45" x14ac:dyDescent="0.25">
      <c r="B2297" s="128"/>
      <c r="C2297" s="19" t="s">
        <v>1513</v>
      </c>
      <c r="D2297" s="19" t="s">
        <v>1514</v>
      </c>
      <c r="E2297" s="19" t="s">
        <v>1523</v>
      </c>
      <c r="F2297" s="19" t="s">
        <v>1513</v>
      </c>
      <c r="G2297" s="19" t="s">
        <v>1527</v>
      </c>
      <c r="H2297" s="19" t="s">
        <v>1522</v>
      </c>
      <c r="I2297" s="19" t="s">
        <v>1521</v>
      </c>
      <c r="J2297" s="19" t="s">
        <v>10701</v>
      </c>
      <c r="K2297" s="21" t="s">
        <v>6146</v>
      </c>
      <c r="L2297" s="19" t="str">
        <f t="shared" si="70"/>
        <v>A</v>
      </c>
      <c r="M2297" s="19">
        <f t="shared" si="71"/>
        <v>7</v>
      </c>
      <c r="N2297" s="20" t="s">
        <v>51</v>
      </c>
      <c r="O2297" s="1" t="s">
        <v>2521</v>
      </c>
      <c r="P2297" s="1"/>
      <c r="Q2297" s="19"/>
      <c r="R2297" s="112" t="s">
        <v>157</v>
      </c>
      <c r="S2297" s="7" t="str">
        <f>EMENTARIO[[#This Row],[NR]]&amp;" - "&amp;EMENTARIO[[#This Row],[Especificação]]</f>
        <v>1.3.4.1.04.2.8 - Participação Especial pela Produção de Petróleo em Plataforma - Contrato de Concessão - Declaração de Comercialidade antes de 3/12/2012 - Área e Camada Pré-Sal - Juros de Mora da Dívida Ativa</v>
      </c>
    </row>
    <row r="2298" spans="2:19" ht="225" x14ac:dyDescent="0.25">
      <c r="B2298" s="128"/>
      <c r="C2298" s="19" t="s">
        <v>1513</v>
      </c>
      <c r="D2298" s="19" t="s">
        <v>1514</v>
      </c>
      <c r="E2298" s="19" t="s">
        <v>1523</v>
      </c>
      <c r="F2298" s="19" t="s">
        <v>1513</v>
      </c>
      <c r="G2298" s="19" t="s">
        <v>1527</v>
      </c>
      <c r="H2298" s="19" t="s">
        <v>1514</v>
      </c>
      <c r="I2298" s="19" t="s">
        <v>1516</v>
      </c>
      <c r="J2298" s="19" t="s">
        <v>10702</v>
      </c>
      <c r="K2298" s="21" t="s">
        <v>3498</v>
      </c>
      <c r="L2298" s="19" t="str">
        <f t="shared" si="70"/>
        <v>S</v>
      </c>
      <c r="M2298" s="19">
        <f t="shared" si="71"/>
        <v>6</v>
      </c>
      <c r="N2298" s="20" t="s">
        <v>51</v>
      </c>
      <c r="O2298" s="1" t="s">
        <v>3499</v>
      </c>
      <c r="P2298" s="1"/>
      <c r="Q2298" s="33"/>
      <c r="R2298" s="112" t="s">
        <v>157</v>
      </c>
      <c r="S2298" s="7" t="str">
        <f>EMENTARIO[[#This Row],[NR]]&amp;" - "&amp;EMENTARIO[[#This Row],[Especificação]]</f>
        <v>1.3.4.1.04.3.0 - Participação Especial pela Produção de Petróleo em Plataforma - Contrato de Concessão - Declaração de Comercialidade antes de 3/12/2012 - Demais Situações</v>
      </c>
    </row>
    <row r="2299" spans="2:19" ht="45" x14ac:dyDescent="0.25">
      <c r="B2299" s="128"/>
      <c r="C2299" s="19" t="s">
        <v>1513</v>
      </c>
      <c r="D2299" s="19" t="s">
        <v>1514</v>
      </c>
      <c r="E2299" s="19" t="s">
        <v>1523</v>
      </c>
      <c r="F2299" s="19" t="s">
        <v>1513</v>
      </c>
      <c r="G2299" s="19" t="s">
        <v>1527</v>
      </c>
      <c r="H2299" s="19" t="s">
        <v>1514</v>
      </c>
      <c r="I2299" s="19" t="s">
        <v>1513</v>
      </c>
      <c r="J2299" s="19" t="s">
        <v>10703</v>
      </c>
      <c r="K2299" s="21" t="s">
        <v>6147</v>
      </c>
      <c r="L2299" s="19" t="str">
        <f t="shared" si="70"/>
        <v>A</v>
      </c>
      <c r="M2299" s="19">
        <f t="shared" si="71"/>
        <v>7</v>
      </c>
      <c r="N2299" s="20" t="s">
        <v>45</v>
      </c>
      <c r="O2299" s="1" t="s">
        <v>2521</v>
      </c>
      <c r="P2299" s="1"/>
      <c r="Q2299" s="33"/>
      <c r="R2299" s="112" t="s">
        <v>157</v>
      </c>
      <c r="S2299" s="7" t="str">
        <f>EMENTARIO[[#This Row],[NR]]&amp;" - "&amp;EMENTARIO[[#This Row],[Especificação]]</f>
        <v>1.3.4.1.04.3.1 - Participação Especial pela Produção de Petróleo em Plataforma - Contrato de Concessão - Declaração de Comercialidade antes de 3/12/2012 - Demais Situações - Principal</v>
      </c>
    </row>
    <row r="2300" spans="2:19" ht="45" x14ac:dyDescent="0.25">
      <c r="B2300" s="128"/>
      <c r="C2300" s="19" t="s">
        <v>1513</v>
      </c>
      <c r="D2300" s="19" t="s">
        <v>1514</v>
      </c>
      <c r="E2300" s="19" t="s">
        <v>1523</v>
      </c>
      <c r="F2300" s="19" t="s">
        <v>1513</v>
      </c>
      <c r="G2300" s="19" t="s">
        <v>1527</v>
      </c>
      <c r="H2300" s="19" t="s">
        <v>1514</v>
      </c>
      <c r="I2300" s="19" t="s">
        <v>1522</v>
      </c>
      <c r="J2300" s="19" t="s">
        <v>10704</v>
      </c>
      <c r="K2300" s="21" t="s">
        <v>6148</v>
      </c>
      <c r="L2300" s="19" t="str">
        <f t="shared" si="70"/>
        <v>A</v>
      </c>
      <c r="M2300" s="19">
        <f t="shared" si="71"/>
        <v>7</v>
      </c>
      <c r="N2300" s="20" t="s">
        <v>45</v>
      </c>
      <c r="O2300" s="1" t="s">
        <v>2521</v>
      </c>
      <c r="P2300" s="1"/>
      <c r="Q2300" s="33"/>
      <c r="R2300" s="112" t="s">
        <v>157</v>
      </c>
      <c r="S2300" s="7" t="str">
        <f>EMENTARIO[[#This Row],[NR]]&amp;" - "&amp;EMENTARIO[[#This Row],[Especificação]]</f>
        <v>1.3.4.1.04.3.2 - Participação Especial pela Produção de Petróleo em Plataforma - Contrato de Concessão - Declaração de Comercialidade antes de 3/12/2012 - Demais Situações - Multas e Juros de Mora</v>
      </c>
    </row>
    <row r="2301" spans="2:19" ht="45" x14ac:dyDescent="0.25">
      <c r="B2301" s="128"/>
      <c r="C2301" s="19" t="s">
        <v>1513</v>
      </c>
      <c r="D2301" s="19" t="s">
        <v>1514</v>
      </c>
      <c r="E2301" s="19" t="s">
        <v>1523</v>
      </c>
      <c r="F2301" s="19" t="s">
        <v>1513</v>
      </c>
      <c r="G2301" s="19" t="s">
        <v>1527</v>
      </c>
      <c r="H2301" s="19" t="s">
        <v>1514</v>
      </c>
      <c r="I2301" s="19" t="s">
        <v>1514</v>
      </c>
      <c r="J2301" s="19" t="s">
        <v>10705</v>
      </c>
      <c r="K2301" s="21" t="s">
        <v>6149</v>
      </c>
      <c r="L2301" s="19" t="str">
        <f t="shared" si="70"/>
        <v>A</v>
      </c>
      <c r="M2301" s="19">
        <f t="shared" si="71"/>
        <v>7</v>
      </c>
      <c r="N2301" s="20" t="s">
        <v>55</v>
      </c>
      <c r="O2301" s="1" t="s">
        <v>2521</v>
      </c>
      <c r="P2301" s="1"/>
      <c r="Q2301" s="33"/>
      <c r="R2301" s="112"/>
      <c r="S2301" s="7" t="str">
        <f>EMENTARIO[[#This Row],[NR]]&amp;" - "&amp;EMENTARIO[[#This Row],[Especificação]]</f>
        <v>1.3.4.1.04.3.3 - Participação Especial pela Produção de Petróleo em Plataforma - Contrato de Concessão - Declaração de Comercialidade antes de 3/12/2012 - Demais Situações - Dívida Ativa</v>
      </c>
    </row>
    <row r="2302" spans="2:19" ht="45" x14ac:dyDescent="0.25">
      <c r="B2302" s="128"/>
      <c r="C2302" s="19" t="s">
        <v>1513</v>
      </c>
      <c r="D2302" s="19" t="s">
        <v>1514</v>
      </c>
      <c r="E2302" s="19" t="s">
        <v>1523</v>
      </c>
      <c r="F2302" s="19" t="s">
        <v>1513</v>
      </c>
      <c r="G2302" s="19" t="s">
        <v>1527</v>
      </c>
      <c r="H2302" s="19" t="s">
        <v>1514</v>
      </c>
      <c r="I2302" s="19" t="s">
        <v>1523</v>
      </c>
      <c r="J2302" s="19" t="s">
        <v>10706</v>
      </c>
      <c r="K2302" s="21" t="s">
        <v>6150</v>
      </c>
      <c r="L2302" s="19" t="str">
        <f t="shared" si="70"/>
        <v>A</v>
      </c>
      <c r="M2302" s="19">
        <f t="shared" si="71"/>
        <v>7</v>
      </c>
      <c r="N2302" s="20" t="s">
        <v>55</v>
      </c>
      <c r="O2302" s="1" t="s">
        <v>2521</v>
      </c>
      <c r="P2302" s="1" t="s">
        <v>2533</v>
      </c>
      <c r="Q2302" s="33"/>
      <c r="R2302" s="112"/>
      <c r="S2302" s="7" t="str">
        <f>EMENTARIO[[#This Row],[NR]]&amp;" - "&amp;EMENTARIO[[#This Row],[Especificação]]</f>
        <v>1.3.4.1.04.3.4 - Participação Especial pela Produção de Petróleo em Plataforma - Contrato de Concessão - Declaração de Comercialidade antes de 3/12/2012 - Demais Situações - Dívida Ativa - Multas e Juros de Mora da Dívida Ativa</v>
      </c>
    </row>
    <row r="2303" spans="2:19" ht="45" x14ac:dyDescent="0.25">
      <c r="B2303" s="128"/>
      <c r="C2303" s="19" t="s">
        <v>1513</v>
      </c>
      <c r="D2303" s="19" t="s">
        <v>1514</v>
      </c>
      <c r="E2303" s="19" t="s">
        <v>1523</v>
      </c>
      <c r="F2303" s="19" t="s">
        <v>1513</v>
      </c>
      <c r="G2303" s="19" t="s">
        <v>1527</v>
      </c>
      <c r="H2303" s="19" t="s">
        <v>1514</v>
      </c>
      <c r="I2303" s="19" t="s">
        <v>1524</v>
      </c>
      <c r="J2303" s="19" t="s">
        <v>10707</v>
      </c>
      <c r="K2303" s="21" t="s">
        <v>6151</v>
      </c>
      <c r="L2303" s="19" t="str">
        <f t="shared" si="70"/>
        <v>A</v>
      </c>
      <c r="M2303" s="19">
        <f t="shared" si="71"/>
        <v>7</v>
      </c>
      <c r="N2303" s="20" t="s">
        <v>55</v>
      </c>
      <c r="O2303" s="1" t="s">
        <v>2521</v>
      </c>
      <c r="P2303" s="1"/>
      <c r="Q2303" s="33"/>
      <c r="R2303" s="112"/>
      <c r="S2303" s="7" t="str">
        <f>EMENTARIO[[#This Row],[NR]]&amp;" - "&amp;EMENTARIO[[#This Row],[Especificação]]</f>
        <v>1.3.4.1.04.3.5 - Participação Especial pela Produção de Petróleo em Plataforma - Contrato de Concessão - Declaração de Comercialidade antes de 3/12/2012 - Demais Situações - Multas</v>
      </c>
    </row>
    <row r="2304" spans="2:19" ht="45" x14ac:dyDescent="0.25">
      <c r="B2304" s="128"/>
      <c r="C2304" s="19" t="s">
        <v>1513</v>
      </c>
      <c r="D2304" s="19" t="s">
        <v>1514</v>
      </c>
      <c r="E2304" s="19" t="s">
        <v>1523</v>
      </c>
      <c r="F2304" s="19" t="s">
        <v>1513</v>
      </c>
      <c r="G2304" s="19" t="s">
        <v>1527</v>
      </c>
      <c r="H2304" s="19" t="s">
        <v>1514</v>
      </c>
      <c r="I2304" s="19" t="s">
        <v>1518</v>
      </c>
      <c r="J2304" s="19" t="s">
        <v>10708</v>
      </c>
      <c r="K2304" s="21" t="s">
        <v>6152</v>
      </c>
      <c r="L2304" s="19" t="str">
        <f t="shared" si="70"/>
        <v>A</v>
      </c>
      <c r="M2304" s="19">
        <f t="shared" si="71"/>
        <v>7</v>
      </c>
      <c r="N2304" s="20" t="s">
        <v>55</v>
      </c>
      <c r="O2304" s="1" t="s">
        <v>2521</v>
      </c>
      <c r="P2304" s="1"/>
      <c r="Q2304" s="33"/>
      <c r="R2304" s="112"/>
      <c r="S2304" s="7" t="str">
        <f>EMENTARIO[[#This Row],[NR]]&amp;" - "&amp;EMENTARIO[[#This Row],[Especificação]]</f>
        <v>1.3.4.1.04.3.6 - Participação Especial pela Produção de Petróleo em Plataforma - Contrato de Concessão - Declaração de Comercialidade antes de 3/12/2012 - Demais Situações - Juros de Mora</v>
      </c>
    </row>
    <row r="2305" spans="2:19" ht="45" x14ac:dyDescent="0.25">
      <c r="B2305" s="128"/>
      <c r="C2305" s="19" t="s">
        <v>1513</v>
      </c>
      <c r="D2305" s="19" t="s">
        <v>1514</v>
      </c>
      <c r="E2305" s="19" t="s">
        <v>1523</v>
      </c>
      <c r="F2305" s="19" t="s">
        <v>1513</v>
      </c>
      <c r="G2305" s="19" t="s">
        <v>1527</v>
      </c>
      <c r="H2305" s="19" t="s">
        <v>1514</v>
      </c>
      <c r="I2305" s="19" t="s">
        <v>1520</v>
      </c>
      <c r="J2305" s="19" t="s">
        <v>10709</v>
      </c>
      <c r="K2305" s="21" t="s">
        <v>6153</v>
      </c>
      <c r="L2305" s="19" t="str">
        <f t="shared" si="70"/>
        <v>A</v>
      </c>
      <c r="M2305" s="19">
        <f t="shared" si="71"/>
        <v>7</v>
      </c>
      <c r="N2305" s="20" t="s">
        <v>55</v>
      </c>
      <c r="O2305" s="1" t="s">
        <v>2521</v>
      </c>
      <c r="P2305" s="1"/>
      <c r="Q2305" s="33"/>
      <c r="R2305" s="112"/>
      <c r="S2305" s="7" t="str">
        <f>EMENTARIO[[#This Row],[NR]]&amp;" - "&amp;EMENTARIO[[#This Row],[Especificação]]</f>
        <v>1.3.4.1.04.3.7 - Participação Especial pela Produção de Petróleo em Plataforma - Contrato de Concessão - Declaração de Comercialidade antes de 3/12/2012 - Demais Situações - Dívida Ativa - Multas da Dívida Ativa</v>
      </c>
    </row>
    <row r="2306" spans="2:19" ht="45" x14ac:dyDescent="0.25">
      <c r="B2306" s="128"/>
      <c r="C2306" s="19" t="s">
        <v>1513</v>
      </c>
      <c r="D2306" s="19" t="s">
        <v>1514</v>
      </c>
      <c r="E2306" s="19" t="s">
        <v>1523</v>
      </c>
      <c r="F2306" s="19" t="s">
        <v>1513</v>
      </c>
      <c r="G2306" s="19" t="s">
        <v>1527</v>
      </c>
      <c r="H2306" s="19" t="s">
        <v>1514</v>
      </c>
      <c r="I2306" s="19" t="s">
        <v>1521</v>
      </c>
      <c r="J2306" s="19" t="s">
        <v>10710</v>
      </c>
      <c r="K2306" s="21" t="s">
        <v>6154</v>
      </c>
      <c r="L2306" s="19" t="str">
        <f t="shared" si="70"/>
        <v>A</v>
      </c>
      <c r="M2306" s="19">
        <f t="shared" si="71"/>
        <v>7</v>
      </c>
      <c r="N2306" s="20" t="s">
        <v>55</v>
      </c>
      <c r="O2306" s="1" t="s">
        <v>2521</v>
      </c>
      <c r="P2306" s="1"/>
      <c r="Q2306" s="33"/>
      <c r="R2306" s="112"/>
      <c r="S2306" s="7" t="str">
        <f>EMENTARIO[[#This Row],[NR]]&amp;" - "&amp;EMENTARIO[[#This Row],[Especificação]]</f>
        <v>1.3.4.1.04.3.8 - Participação Especial pela Produção de Petróleo em Plataforma - Contrato de Concessão - Declaração de Comercialidade antes de 3/12/2012 - Demais Situações - Juros de Mora da Dívida Ativa</v>
      </c>
    </row>
    <row r="2307" spans="2:19" ht="135" x14ac:dyDescent="0.25">
      <c r="B2307" s="128"/>
      <c r="C2307" s="19" t="s">
        <v>1513</v>
      </c>
      <c r="D2307" s="19" t="s">
        <v>1514</v>
      </c>
      <c r="E2307" s="19" t="s">
        <v>1523</v>
      </c>
      <c r="F2307" s="19" t="s">
        <v>1513</v>
      </c>
      <c r="G2307" s="19" t="s">
        <v>1527</v>
      </c>
      <c r="H2307" s="19" t="s">
        <v>1523</v>
      </c>
      <c r="I2307" s="19" t="s">
        <v>1516</v>
      </c>
      <c r="J2307" s="19" t="s">
        <v>10711</v>
      </c>
      <c r="K2307" s="21" t="s">
        <v>3500</v>
      </c>
      <c r="L2307" s="19" t="str">
        <f t="shared" si="70"/>
        <v>S</v>
      </c>
      <c r="M2307" s="19">
        <f t="shared" si="71"/>
        <v>6</v>
      </c>
      <c r="N2307" s="20" t="s">
        <v>55</v>
      </c>
      <c r="O2307" s="1" t="s">
        <v>3501</v>
      </c>
      <c r="P2307" s="1"/>
      <c r="Q2307" s="33"/>
      <c r="R2307" s="112"/>
      <c r="S2307" s="7" t="str">
        <f>EMENTARIO[[#This Row],[NR]]&amp;" - "&amp;EMENTARIO[[#This Row],[Especificação]]</f>
        <v>1.3.4.1.04.4.0 - Participação Especial pela Produção de Petróleo em Plataforma - Contrato de Concessão - Declaração de Comercialidade a partir de 3/12/2012 - Qualquer Situação</v>
      </c>
    </row>
    <row r="2308" spans="2:19" ht="45" x14ac:dyDescent="0.25">
      <c r="B2308" s="128"/>
      <c r="C2308" s="19" t="s">
        <v>1513</v>
      </c>
      <c r="D2308" s="19" t="s">
        <v>1514</v>
      </c>
      <c r="E2308" s="19" t="s">
        <v>1523</v>
      </c>
      <c r="F2308" s="19" t="s">
        <v>1513</v>
      </c>
      <c r="G2308" s="19" t="s">
        <v>1527</v>
      </c>
      <c r="H2308" s="19" t="s">
        <v>1523</v>
      </c>
      <c r="I2308" s="19" t="s">
        <v>1513</v>
      </c>
      <c r="J2308" s="19" t="s">
        <v>10712</v>
      </c>
      <c r="K2308" s="21" t="s">
        <v>6155</v>
      </c>
      <c r="L2308" s="19" t="str">
        <f t="shared" ref="L2308:L2371" si="72">IF(M2308 &lt; M2309,"S","A")</f>
        <v>A</v>
      </c>
      <c r="M2308" s="19">
        <f t="shared" ref="M2308:M2371" si="73">IF(VALUE(I2308)&gt;0,7,IF(VALUE(H2308)&gt;0,6,IF(VALUE(G2308)&gt;0,5,IF(VALUE(F2308)&gt;0,4,IF(VALUE(E2308)&gt;0,3,IF(VALUE(D2308)&gt;0,2,1))))))</f>
        <v>7</v>
      </c>
      <c r="N2308" s="20" t="s">
        <v>55</v>
      </c>
      <c r="O2308" s="1" t="s">
        <v>2521</v>
      </c>
      <c r="P2308" s="1"/>
      <c r="Q2308" s="33"/>
      <c r="R2308" s="112"/>
      <c r="S2308" s="7" t="str">
        <f>EMENTARIO[[#This Row],[NR]]&amp;" - "&amp;EMENTARIO[[#This Row],[Especificação]]</f>
        <v>1.3.4.1.04.4.1 - Participação Especial pela Produção de Petróleo em Plataforma - Contrato de Concessão - Declaração de Comercialidade a partir de 3/12/2012 - Qualquer Situação - Principal</v>
      </c>
    </row>
    <row r="2309" spans="2:19" ht="45" x14ac:dyDescent="0.25">
      <c r="B2309" s="128"/>
      <c r="C2309" s="19" t="s">
        <v>1513</v>
      </c>
      <c r="D2309" s="19" t="s">
        <v>1514</v>
      </c>
      <c r="E2309" s="19" t="s">
        <v>1523</v>
      </c>
      <c r="F2309" s="19" t="s">
        <v>1513</v>
      </c>
      <c r="G2309" s="19" t="s">
        <v>1527</v>
      </c>
      <c r="H2309" s="19" t="s">
        <v>1523</v>
      </c>
      <c r="I2309" s="19" t="s">
        <v>1522</v>
      </c>
      <c r="J2309" s="19" t="s">
        <v>10713</v>
      </c>
      <c r="K2309" s="21" t="s">
        <v>6156</v>
      </c>
      <c r="L2309" s="19" t="str">
        <f t="shared" si="72"/>
        <v>A</v>
      </c>
      <c r="M2309" s="19">
        <f t="shared" si="73"/>
        <v>7</v>
      </c>
      <c r="N2309" s="20" t="s">
        <v>55</v>
      </c>
      <c r="O2309" s="1" t="s">
        <v>2521</v>
      </c>
      <c r="P2309" s="1"/>
      <c r="Q2309" s="33"/>
      <c r="R2309" s="112"/>
      <c r="S2309" s="7" t="str">
        <f>EMENTARIO[[#This Row],[NR]]&amp;" - "&amp;EMENTARIO[[#This Row],[Especificação]]</f>
        <v>1.3.4.1.04.4.2 - Participação Especial pela Produção de Petróleo em Plataforma - Contrato de Concessão - Declaração de Comercialidade a partir de 3/12/2012 - Qualquer Situação - Multas e Juros de Mora</v>
      </c>
    </row>
    <row r="2310" spans="2:19" ht="45" x14ac:dyDescent="0.25">
      <c r="B2310" s="128"/>
      <c r="C2310" s="19" t="s">
        <v>1513</v>
      </c>
      <c r="D2310" s="19" t="s">
        <v>1514</v>
      </c>
      <c r="E2310" s="19" t="s">
        <v>1523</v>
      </c>
      <c r="F2310" s="19" t="s">
        <v>1513</v>
      </c>
      <c r="G2310" s="19" t="s">
        <v>1527</v>
      </c>
      <c r="H2310" s="19" t="s">
        <v>1523</v>
      </c>
      <c r="I2310" s="19" t="s">
        <v>1514</v>
      </c>
      <c r="J2310" s="19" t="s">
        <v>10714</v>
      </c>
      <c r="K2310" s="21" t="s">
        <v>6157</v>
      </c>
      <c r="L2310" s="19" t="str">
        <f t="shared" si="72"/>
        <v>A</v>
      </c>
      <c r="M2310" s="19">
        <f t="shared" si="73"/>
        <v>7</v>
      </c>
      <c r="N2310" s="20" t="s">
        <v>55</v>
      </c>
      <c r="O2310" s="1" t="s">
        <v>2521</v>
      </c>
      <c r="P2310" s="1"/>
      <c r="Q2310" s="33"/>
      <c r="R2310" s="112"/>
      <c r="S2310" s="7" t="str">
        <f>EMENTARIO[[#This Row],[NR]]&amp;" - "&amp;EMENTARIO[[#This Row],[Especificação]]</f>
        <v>1.3.4.1.04.4.3 - Participação Especial pela Produção de Petróleo em Plataforma - Contrato de Concessão - Declaração de Comercialidade a partir de 3/12/2012 - Qualquer Situação - Dívida Ativa</v>
      </c>
    </row>
    <row r="2311" spans="2:19" ht="45" x14ac:dyDescent="0.25">
      <c r="B2311" s="128"/>
      <c r="C2311" s="19" t="s">
        <v>1513</v>
      </c>
      <c r="D2311" s="19" t="s">
        <v>1514</v>
      </c>
      <c r="E2311" s="19" t="s">
        <v>1523</v>
      </c>
      <c r="F2311" s="19" t="s">
        <v>1513</v>
      </c>
      <c r="G2311" s="19" t="s">
        <v>1527</v>
      </c>
      <c r="H2311" s="19" t="s">
        <v>1523</v>
      </c>
      <c r="I2311" s="19" t="s">
        <v>1523</v>
      </c>
      <c r="J2311" s="19" t="s">
        <v>10715</v>
      </c>
      <c r="K2311" s="21" t="s">
        <v>6158</v>
      </c>
      <c r="L2311" s="19" t="str">
        <f t="shared" si="72"/>
        <v>A</v>
      </c>
      <c r="M2311" s="19">
        <f t="shared" si="73"/>
        <v>7</v>
      </c>
      <c r="N2311" s="20" t="s">
        <v>55</v>
      </c>
      <c r="O2311" s="1" t="s">
        <v>2521</v>
      </c>
      <c r="P2311" s="1"/>
      <c r="Q2311" s="33"/>
      <c r="R2311" s="112"/>
      <c r="S2311" s="7" t="str">
        <f>EMENTARIO[[#This Row],[NR]]&amp;" - "&amp;EMENTARIO[[#This Row],[Especificação]]</f>
        <v>1.3.4.1.04.4.4 - Participação Especial pela Produção de Petróleo em Plataforma - Contrato de Concessão - Declaração de Comercialidade a partir de 3/12/2012 - Qualquer Situação - Dívida Ativa - Multas e Juros de Mora da Dívida Ativa</v>
      </c>
    </row>
    <row r="2312" spans="2:19" ht="45" x14ac:dyDescent="0.25">
      <c r="B2312" s="128"/>
      <c r="C2312" s="19" t="s">
        <v>1513</v>
      </c>
      <c r="D2312" s="19" t="s">
        <v>1514</v>
      </c>
      <c r="E2312" s="19" t="s">
        <v>1523</v>
      </c>
      <c r="F2312" s="19" t="s">
        <v>1513</v>
      </c>
      <c r="G2312" s="19" t="s">
        <v>1527</v>
      </c>
      <c r="H2312" s="19" t="s">
        <v>1523</v>
      </c>
      <c r="I2312" s="19" t="s">
        <v>1524</v>
      </c>
      <c r="J2312" s="19" t="s">
        <v>10716</v>
      </c>
      <c r="K2312" s="21" t="s">
        <v>6159</v>
      </c>
      <c r="L2312" s="19" t="str">
        <f t="shared" si="72"/>
        <v>A</v>
      </c>
      <c r="M2312" s="19">
        <f t="shared" si="73"/>
        <v>7</v>
      </c>
      <c r="N2312" s="20" t="s">
        <v>55</v>
      </c>
      <c r="O2312" s="1" t="s">
        <v>2521</v>
      </c>
      <c r="P2312" s="1"/>
      <c r="Q2312" s="33"/>
      <c r="R2312" s="112"/>
      <c r="S2312" s="7" t="str">
        <f>EMENTARIO[[#This Row],[NR]]&amp;" - "&amp;EMENTARIO[[#This Row],[Especificação]]</f>
        <v>1.3.4.1.04.4.5 - Participação Especial pela Produção de Petróleo em Plataforma - Contrato de Concessão - Declaração de Comercialidade a partir de 3/12/2012 - Qualquer Situação - Multas</v>
      </c>
    </row>
    <row r="2313" spans="2:19" ht="45" x14ac:dyDescent="0.25">
      <c r="B2313" s="128"/>
      <c r="C2313" s="19" t="s">
        <v>1513</v>
      </c>
      <c r="D2313" s="19" t="s">
        <v>1514</v>
      </c>
      <c r="E2313" s="19" t="s">
        <v>1523</v>
      </c>
      <c r="F2313" s="19" t="s">
        <v>1513</v>
      </c>
      <c r="G2313" s="19" t="s">
        <v>1527</v>
      </c>
      <c r="H2313" s="19" t="s">
        <v>1523</v>
      </c>
      <c r="I2313" s="19" t="s">
        <v>1518</v>
      </c>
      <c r="J2313" s="19" t="s">
        <v>10717</v>
      </c>
      <c r="K2313" s="21" t="s">
        <v>6160</v>
      </c>
      <c r="L2313" s="19" t="str">
        <f t="shared" si="72"/>
        <v>A</v>
      </c>
      <c r="M2313" s="19">
        <f t="shared" si="73"/>
        <v>7</v>
      </c>
      <c r="N2313" s="20" t="s">
        <v>55</v>
      </c>
      <c r="O2313" s="1" t="s">
        <v>2521</v>
      </c>
      <c r="P2313" s="1"/>
      <c r="Q2313" s="33"/>
      <c r="R2313" s="112"/>
      <c r="S2313" s="7" t="str">
        <f>EMENTARIO[[#This Row],[NR]]&amp;" - "&amp;EMENTARIO[[#This Row],[Especificação]]</f>
        <v>1.3.4.1.04.4.6 - Participação Especial pela Produção de Petróleo em Plataforma - Contrato de Concessão - Declaração de Comercialidade a partir de 3/12/2012 - Qualquer Situação - Juros de Mora</v>
      </c>
    </row>
    <row r="2314" spans="2:19" ht="45" x14ac:dyDescent="0.25">
      <c r="B2314" s="128"/>
      <c r="C2314" s="19" t="s">
        <v>1513</v>
      </c>
      <c r="D2314" s="19" t="s">
        <v>1514</v>
      </c>
      <c r="E2314" s="19" t="s">
        <v>1523</v>
      </c>
      <c r="F2314" s="19" t="s">
        <v>1513</v>
      </c>
      <c r="G2314" s="19" t="s">
        <v>1527</v>
      </c>
      <c r="H2314" s="19" t="s">
        <v>1523</v>
      </c>
      <c r="I2314" s="19" t="s">
        <v>1520</v>
      </c>
      <c r="J2314" s="19" t="s">
        <v>10718</v>
      </c>
      <c r="K2314" s="21" t="s">
        <v>6161</v>
      </c>
      <c r="L2314" s="19" t="str">
        <f t="shared" si="72"/>
        <v>A</v>
      </c>
      <c r="M2314" s="19">
        <f t="shared" si="73"/>
        <v>7</v>
      </c>
      <c r="N2314" s="20" t="s">
        <v>55</v>
      </c>
      <c r="O2314" s="1" t="s">
        <v>2521</v>
      </c>
      <c r="P2314" s="1"/>
      <c r="Q2314" s="33"/>
      <c r="R2314" s="112"/>
      <c r="S2314" s="7" t="str">
        <f>EMENTARIO[[#This Row],[NR]]&amp;" - "&amp;EMENTARIO[[#This Row],[Especificação]]</f>
        <v>1.3.4.1.04.4.7 - Participação Especial pela Produção de Petróleo em Plataforma - Contrato de Concessão - Declaração de Comercialidade a partir de 3/12/2012 - Qualquer Situação - Dívida Ativa - Multas da Dívida Ativa</v>
      </c>
    </row>
    <row r="2315" spans="2:19" ht="45" x14ac:dyDescent="0.25">
      <c r="B2315" s="128"/>
      <c r="C2315" s="19" t="s">
        <v>1513</v>
      </c>
      <c r="D2315" s="19" t="s">
        <v>1514</v>
      </c>
      <c r="E2315" s="19" t="s">
        <v>1523</v>
      </c>
      <c r="F2315" s="19" t="s">
        <v>1513</v>
      </c>
      <c r="G2315" s="19" t="s">
        <v>1527</v>
      </c>
      <c r="H2315" s="19" t="s">
        <v>1523</v>
      </c>
      <c r="I2315" s="19" t="s">
        <v>1521</v>
      </c>
      <c r="J2315" s="19" t="s">
        <v>10719</v>
      </c>
      <c r="K2315" s="21" t="s">
        <v>6162</v>
      </c>
      <c r="L2315" s="19" t="str">
        <f t="shared" si="72"/>
        <v>A</v>
      </c>
      <c r="M2315" s="19">
        <f t="shared" si="73"/>
        <v>7</v>
      </c>
      <c r="N2315" s="20" t="s">
        <v>55</v>
      </c>
      <c r="O2315" s="1" t="s">
        <v>2521</v>
      </c>
      <c r="P2315" s="1"/>
      <c r="Q2315" s="33"/>
      <c r="R2315" s="112"/>
      <c r="S2315" s="7" t="str">
        <f>EMENTARIO[[#This Row],[NR]]&amp;" - "&amp;EMENTARIO[[#This Row],[Especificação]]</f>
        <v>1.3.4.1.04.4.8 - Participação Especial pela Produção de Petróleo em Plataforma - Contrato de Concessão - Declaração de Comercialidade a partir de 3/12/2012 - Qualquer Situação - Juros de Mora da Dívida Ativa</v>
      </c>
    </row>
    <row r="2316" spans="2:19" ht="30" x14ac:dyDescent="0.25">
      <c r="B2316" s="128"/>
      <c r="C2316" s="19" t="s">
        <v>1513</v>
      </c>
      <c r="D2316" s="19" t="s">
        <v>1514</v>
      </c>
      <c r="E2316" s="19" t="s">
        <v>1523</v>
      </c>
      <c r="F2316" s="19" t="s">
        <v>1513</v>
      </c>
      <c r="G2316" s="19" t="s">
        <v>1528</v>
      </c>
      <c r="H2316" s="19" t="s">
        <v>1516</v>
      </c>
      <c r="I2316" s="19" t="s">
        <v>1516</v>
      </c>
      <c r="J2316" s="19" t="s">
        <v>10720</v>
      </c>
      <c r="K2316" s="21" t="s">
        <v>3502</v>
      </c>
      <c r="L2316" s="19" t="str">
        <f t="shared" si="72"/>
        <v>S</v>
      </c>
      <c r="M2316" s="19">
        <f t="shared" si="73"/>
        <v>5</v>
      </c>
      <c r="N2316" s="20" t="s">
        <v>55</v>
      </c>
      <c r="O2316" s="1" t="s">
        <v>3503</v>
      </c>
      <c r="P2316" s="1"/>
      <c r="Q2316" s="33"/>
      <c r="R2316" s="112"/>
      <c r="S2316" s="7" t="str">
        <f>EMENTARIO[[#This Row],[NR]]&amp;" - "&amp;EMENTARIO[[#This Row],[Especificação]]</f>
        <v>1.3.4.1.05.0.0 - Participação do Proprietário da Terra – Contrato de Concessão</v>
      </c>
    </row>
    <row r="2317" spans="2:19" x14ac:dyDescent="0.25">
      <c r="B2317" s="128"/>
      <c r="C2317" s="19" t="s">
        <v>1513</v>
      </c>
      <c r="D2317" s="19" t="s">
        <v>1514</v>
      </c>
      <c r="E2317" s="19" t="s">
        <v>1523</v>
      </c>
      <c r="F2317" s="19" t="s">
        <v>1513</v>
      </c>
      <c r="G2317" s="19" t="s">
        <v>1528</v>
      </c>
      <c r="H2317" s="19" t="s">
        <v>1516</v>
      </c>
      <c r="I2317" s="19" t="s">
        <v>1513</v>
      </c>
      <c r="J2317" s="19" t="s">
        <v>10721</v>
      </c>
      <c r="K2317" s="21" t="s">
        <v>6163</v>
      </c>
      <c r="L2317" s="19" t="str">
        <f t="shared" si="72"/>
        <v>A</v>
      </c>
      <c r="M2317" s="19">
        <f t="shared" si="73"/>
        <v>7</v>
      </c>
      <c r="N2317" s="20" t="s">
        <v>55</v>
      </c>
      <c r="O2317" s="1" t="s">
        <v>2521</v>
      </c>
      <c r="P2317" s="1"/>
      <c r="Q2317" s="33"/>
      <c r="R2317" s="112"/>
      <c r="S2317" s="7" t="str">
        <f>EMENTARIO[[#This Row],[NR]]&amp;" - "&amp;EMENTARIO[[#This Row],[Especificação]]</f>
        <v>1.3.4.1.05.0.1 - Participação do Proprietário da Terra – Contrato de Concessão - Principal</v>
      </c>
    </row>
    <row r="2318" spans="2:19" ht="30" x14ac:dyDescent="0.25">
      <c r="B2318" s="128"/>
      <c r="C2318" s="19" t="s">
        <v>1513</v>
      </c>
      <c r="D2318" s="19" t="s">
        <v>1514</v>
      </c>
      <c r="E2318" s="19" t="s">
        <v>1523</v>
      </c>
      <c r="F2318" s="19" t="s">
        <v>1513</v>
      </c>
      <c r="G2318" s="19" t="s">
        <v>1528</v>
      </c>
      <c r="H2318" s="19" t="s">
        <v>1516</v>
      </c>
      <c r="I2318" s="19" t="s">
        <v>1522</v>
      </c>
      <c r="J2318" s="19" t="s">
        <v>10722</v>
      </c>
      <c r="K2318" s="21" t="s">
        <v>6164</v>
      </c>
      <c r="L2318" s="19" t="str">
        <f t="shared" si="72"/>
        <v>A</v>
      </c>
      <c r="M2318" s="19">
        <f t="shared" si="73"/>
        <v>7</v>
      </c>
      <c r="N2318" s="20" t="s">
        <v>55</v>
      </c>
      <c r="O2318" s="1" t="s">
        <v>2521</v>
      </c>
      <c r="P2318" s="1"/>
      <c r="Q2318" s="33"/>
      <c r="R2318" s="112"/>
      <c r="S2318" s="7" t="str">
        <f>EMENTARIO[[#This Row],[NR]]&amp;" - "&amp;EMENTARIO[[#This Row],[Especificação]]</f>
        <v>1.3.4.1.05.0.2 - Participação do Proprietário da Terra – Contrato de Concessão - Multas e Juros de Mora</v>
      </c>
    </row>
    <row r="2319" spans="2:19" x14ac:dyDescent="0.25">
      <c r="B2319" s="128"/>
      <c r="C2319" s="19" t="s">
        <v>1513</v>
      </c>
      <c r="D2319" s="19" t="s">
        <v>1514</v>
      </c>
      <c r="E2319" s="19" t="s">
        <v>1523</v>
      </c>
      <c r="F2319" s="19" t="s">
        <v>1513</v>
      </c>
      <c r="G2319" s="19" t="s">
        <v>1528</v>
      </c>
      <c r="H2319" s="19" t="s">
        <v>1516</v>
      </c>
      <c r="I2319" s="19" t="s">
        <v>1514</v>
      </c>
      <c r="J2319" s="19" t="s">
        <v>10723</v>
      </c>
      <c r="K2319" s="21" t="s">
        <v>6165</v>
      </c>
      <c r="L2319" s="19" t="str">
        <f t="shared" si="72"/>
        <v>A</v>
      </c>
      <c r="M2319" s="19">
        <f t="shared" si="73"/>
        <v>7</v>
      </c>
      <c r="N2319" s="20" t="s">
        <v>55</v>
      </c>
      <c r="O2319" s="1" t="s">
        <v>2521</v>
      </c>
      <c r="P2319" s="1"/>
      <c r="Q2319" s="33"/>
      <c r="R2319" s="112"/>
      <c r="S2319" s="7" t="str">
        <f>EMENTARIO[[#This Row],[NR]]&amp;" - "&amp;EMENTARIO[[#This Row],[Especificação]]</f>
        <v>1.3.4.1.05.0.3 - Participação do Proprietário da Terra – Contrato de Concessão - Dívida Ativa</v>
      </c>
    </row>
    <row r="2320" spans="2:19" ht="30" x14ac:dyDescent="0.25">
      <c r="B2320" s="128"/>
      <c r="C2320" s="19" t="s">
        <v>1513</v>
      </c>
      <c r="D2320" s="19" t="s">
        <v>1514</v>
      </c>
      <c r="E2320" s="19" t="s">
        <v>1523</v>
      </c>
      <c r="F2320" s="19" t="s">
        <v>1513</v>
      </c>
      <c r="G2320" s="19" t="s">
        <v>1528</v>
      </c>
      <c r="H2320" s="19" t="s">
        <v>1516</v>
      </c>
      <c r="I2320" s="19" t="s">
        <v>1523</v>
      </c>
      <c r="J2320" s="19" t="s">
        <v>10724</v>
      </c>
      <c r="K2320" s="21" t="s">
        <v>6166</v>
      </c>
      <c r="L2320" s="19" t="str">
        <f t="shared" si="72"/>
        <v>A</v>
      </c>
      <c r="M2320" s="19">
        <f t="shared" si="73"/>
        <v>7</v>
      </c>
      <c r="N2320" s="20" t="s">
        <v>55</v>
      </c>
      <c r="O2320" s="1" t="s">
        <v>2521</v>
      </c>
      <c r="P2320" s="1"/>
      <c r="Q2320" s="33"/>
      <c r="R2320" s="112"/>
      <c r="S2320" s="7" t="str">
        <f>EMENTARIO[[#This Row],[NR]]&amp;" - "&amp;EMENTARIO[[#This Row],[Especificação]]</f>
        <v>1.3.4.1.05.0.4 - Participação do Proprietário da Terra – Contrato de Concessão - Dívida Ativa - Multas e Juros de Mora da Dívida Ativa</v>
      </c>
    </row>
    <row r="2321" spans="2:19" x14ac:dyDescent="0.25">
      <c r="B2321" s="128"/>
      <c r="C2321" s="19" t="s">
        <v>1513</v>
      </c>
      <c r="D2321" s="19" t="s">
        <v>1514</v>
      </c>
      <c r="E2321" s="19" t="s">
        <v>1523</v>
      </c>
      <c r="F2321" s="19" t="s">
        <v>1513</v>
      </c>
      <c r="G2321" s="19" t="s">
        <v>1528</v>
      </c>
      <c r="H2321" s="19" t="s">
        <v>1516</v>
      </c>
      <c r="I2321" s="19" t="s">
        <v>1524</v>
      </c>
      <c r="J2321" s="19" t="s">
        <v>10725</v>
      </c>
      <c r="K2321" s="21" t="s">
        <v>6167</v>
      </c>
      <c r="L2321" s="19" t="str">
        <f t="shared" si="72"/>
        <v>A</v>
      </c>
      <c r="M2321" s="19">
        <f t="shared" si="73"/>
        <v>7</v>
      </c>
      <c r="N2321" s="20" t="s">
        <v>55</v>
      </c>
      <c r="O2321" s="1" t="s">
        <v>2521</v>
      </c>
      <c r="P2321" s="1"/>
      <c r="Q2321" s="33"/>
      <c r="R2321" s="112"/>
      <c r="S2321" s="7" t="str">
        <f>EMENTARIO[[#This Row],[NR]]&amp;" - "&amp;EMENTARIO[[#This Row],[Especificação]]</f>
        <v>1.3.4.1.05.0.5 - Participação do Proprietário da Terra – Contrato de Concessão - Multas</v>
      </c>
    </row>
    <row r="2322" spans="2:19" ht="30" x14ac:dyDescent="0.25">
      <c r="B2322" s="128"/>
      <c r="C2322" s="19" t="s">
        <v>1513</v>
      </c>
      <c r="D2322" s="19" t="s">
        <v>1514</v>
      </c>
      <c r="E2322" s="19" t="s">
        <v>1523</v>
      </c>
      <c r="F2322" s="19" t="s">
        <v>1513</v>
      </c>
      <c r="G2322" s="19" t="s">
        <v>1528</v>
      </c>
      <c r="H2322" s="19" t="s">
        <v>1516</v>
      </c>
      <c r="I2322" s="19" t="s">
        <v>1518</v>
      </c>
      <c r="J2322" s="19" t="s">
        <v>10726</v>
      </c>
      <c r="K2322" s="21" t="s">
        <v>6168</v>
      </c>
      <c r="L2322" s="19" t="str">
        <f t="shared" si="72"/>
        <v>A</v>
      </c>
      <c r="M2322" s="19">
        <f t="shared" si="73"/>
        <v>7</v>
      </c>
      <c r="N2322" s="20" t="s">
        <v>55</v>
      </c>
      <c r="O2322" s="1" t="s">
        <v>2521</v>
      </c>
      <c r="P2322" s="1"/>
      <c r="Q2322" s="33"/>
      <c r="R2322" s="112"/>
      <c r="S2322" s="7" t="str">
        <f>EMENTARIO[[#This Row],[NR]]&amp;" - "&amp;EMENTARIO[[#This Row],[Especificação]]</f>
        <v>1.3.4.1.05.0.6 - Participação do Proprietário da Terra – Contrato de Concessão - Juros de Mora</v>
      </c>
    </row>
    <row r="2323" spans="2:19" ht="30" x14ac:dyDescent="0.25">
      <c r="B2323" s="128"/>
      <c r="C2323" s="19" t="s">
        <v>1513</v>
      </c>
      <c r="D2323" s="19" t="s">
        <v>1514</v>
      </c>
      <c r="E2323" s="19" t="s">
        <v>1523</v>
      </c>
      <c r="F2323" s="19" t="s">
        <v>1513</v>
      </c>
      <c r="G2323" s="19" t="s">
        <v>1528</v>
      </c>
      <c r="H2323" s="19" t="s">
        <v>1516</v>
      </c>
      <c r="I2323" s="19" t="s">
        <v>1520</v>
      </c>
      <c r="J2323" s="19" t="s">
        <v>10727</v>
      </c>
      <c r="K2323" s="21" t="s">
        <v>6169</v>
      </c>
      <c r="L2323" s="19" t="str">
        <f t="shared" si="72"/>
        <v>A</v>
      </c>
      <c r="M2323" s="19">
        <f t="shared" si="73"/>
        <v>7</v>
      </c>
      <c r="N2323" s="20" t="s">
        <v>55</v>
      </c>
      <c r="O2323" s="1" t="s">
        <v>2521</v>
      </c>
      <c r="P2323" s="1"/>
      <c r="Q2323" s="33"/>
      <c r="R2323" s="112"/>
      <c r="S2323" s="7" t="str">
        <f>EMENTARIO[[#This Row],[NR]]&amp;" - "&amp;EMENTARIO[[#This Row],[Especificação]]</f>
        <v>1.3.4.1.05.0.7 - Participação do Proprietário da Terra – Contrato de Concessão - Dívida Ativa - Multas da Dívida Ativa</v>
      </c>
    </row>
    <row r="2324" spans="2:19" ht="30" x14ac:dyDescent="0.25">
      <c r="B2324" s="128"/>
      <c r="C2324" s="19" t="s">
        <v>1513</v>
      </c>
      <c r="D2324" s="19" t="s">
        <v>1514</v>
      </c>
      <c r="E2324" s="19" t="s">
        <v>1523</v>
      </c>
      <c r="F2324" s="19" t="s">
        <v>1513</v>
      </c>
      <c r="G2324" s="19" t="s">
        <v>1528</v>
      </c>
      <c r="H2324" s="19" t="s">
        <v>1516</v>
      </c>
      <c r="I2324" s="19" t="s">
        <v>1521</v>
      </c>
      <c r="J2324" s="19" t="s">
        <v>10728</v>
      </c>
      <c r="K2324" s="21" t="s">
        <v>6170</v>
      </c>
      <c r="L2324" s="19" t="str">
        <f t="shared" si="72"/>
        <v>A</v>
      </c>
      <c r="M2324" s="19">
        <f t="shared" si="73"/>
        <v>7</v>
      </c>
      <c r="N2324" s="20" t="s">
        <v>55</v>
      </c>
      <c r="O2324" s="1" t="s">
        <v>2521</v>
      </c>
      <c r="P2324" s="1"/>
      <c r="Q2324" s="33"/>
      <c r="R2324" s="112"/>
      <c r="S2324" s="7" t="str">
        <f>EMENTARIO[[#This Row],[NR]]&amp;" - "&amp;EMENTARIO[[#This Row],[Especificação]]</f>
        <v>1.3.4.1.05.0.8 - Participação do Proprietário da Terra – Contrato de Concessão - Juros de Mora da Dívida Ativa</v>
      </c>
    </row>
    <row r="2325" spans="2:19" ht="30" x14ac:dyDescent="0.25">
      <c r="B2325" s="128"/>
      <c r="C2325" s="19" t="s">
        <v>1513</v>
      </c>
      <c r="D2325" s="19" t="s">
        <v>1514</v>
      </c>
      <c r="E2325" s="19" t="s">
        <v>1523</v>
      </c>
      <c r="F2325" s="19" t="s">
        <v>1522</v>
      </c>
      <c r="G2325" s="19" t="s">
        <v>1519</v>
      </c>
      <c r="H2325" s="19" t="s">
        <v>1516</v>
      </c>
      <c r="I2325" s="19" t="s">
        <v>1516</v>
      </c>
      <c r="J2325" s="19" t="s">
        <v>10729</v>
      </c>
      <c r="K2325" s="21" t="s">
        <v>3505</v>
      </c>
      <c r="L2325" s="19" t="str">
        <f t="shared" si="72"/>
        <v>S</v>
      </c>
      <c r="M2325" s="19">
        <f t="shared" si="73"/>
        <v>4</v>
      </c>
      <c r="N2325" s="20" t="s">
        <v>55</v>
      </c>
      <c r="O2325" s="1" t="s">
        <v>3506</v>
      </c>
      <c r="P2325" s="1"/>
      <c r="Q2325" s="33"/>
      <c r="R2325" s="112"/>
      <c r="S2325" s="7" t="str">
        <f>EMENTARIO[[#This Row],[NR]]&amp;" - "&amp;EMENTARIO[[#This Row],[Especificação]]</f>
        <v>1.3.4.2.00.0.0 - Petróleo - Regime de Cessão Onerosa</v>
      </c>
    </row>
    <row r="2326" spans="2:19" ht="30" x14ac:dyDescent="0.25">
      <c r="B2326" s="128"/>
      <c r="C2326" s="19" t="s">
        <v>1513</v>
      </c>
      <c r="D2326" s="19" t="s">
        <v>1514</v>
      </c>
      <c r="E2326" s="19" t="s">
        <v>1523</v>
      </c>
      <c r="F2326" s="19" t="s">
        <v>1522</v>
      </c>
      <c r="G2326" s="19" t="s">
        <v>1517</v>
      </c>
      <c r="H2326" s="19" t="s">
        <v>1516</v>
      </c>
      <c r="I2326" s="19" t="s">
        <v>1516</v>
      </c>
      <c r="J2326" s="19" t="s">
        <v>10730</v>
      </c>
      <c r="K2326" s="21" t="s">
        <v>3507</v>
      </c>
      <c r="L2326" s="19" t="str">
        <f t="shared" si="72"/>
        <v>S</v>
      </c>
      <c r="M2326" s="19">
        <f t="shared" si="73"/>
        <v>5</v>
      </c>
      <c r="N2326" s="20" t="s">
        <v>55</v>
      </c>
      <c r="O2326" s="1" t="s">
        <v>3508</v>
      </c>
      <c r="P2326" s="1"/>
      <c r="Q2326" s="33"/>
      <c r="R2326" s="112"/>
      <c r="S2326" s="7" t="str">
        <f>EMENTARIO[[#This Row],[NR]]&amp;" - "&amp;EMENTARIO[[#This Row],[Especificação]]</f>
        <v>1.3.4.2.02.0.0 - Royalties Mínimos pela Produção de Petróleo - Cessão Onerosa - Declaração de Comercialidade a partir de 3/12/2012</v>
      </c>
    </row>
    <row r="2327" spans="2:19" ht="45" x14ac:dyDescent="0.25">
      <c r="B2327" s="128"/>
      <c r="C2327" s="19" t="s">
        <v>1513</v>
      </c>
      <c r="D2327" s="19" t="s">
        <v>1514</v>
      </c>
      <c r="E2327" s="19" t="s">
        <v>1523</v>
      </c>
      <c r="F2327" s="19" t="s">
        <v>1522</v>
      </c>
      <c r="G2327" s="19" t="s">
        <v>1517</v>
      </c>
      <c r="H2327" s="19" t="s">
        <v>1513</v>
      </c>
      <c r="I2327" s="19" t="s">
        <v>1516</v>
      </c>
      <c r="J2327" s="19" t="s">
        <v>10731</v>
      </c>
      <c r="K2327" s="21" t="s">
        <v>3509</v>
      </c>
      <c r="L2327" s="19" t="str">
        <f t="shared" si="72"/>
        <v>S</v>
      </c>
      <c r="M2327" s="19">
        <f t="shared" si="73"/>
        <v>6</v>
      </c>
      <c r="N2327" s="20" t="s">
        <v>55</v>
      </c>
      <c r="O2327" s="1" t="s">
        <v>3510</v>
      </c>
      <c r="P2327" s="1"/>
      <c r="Q2327" s="33"/>
      <c r="R2327" s="112"/>
      <c r="S2327" s="7" t="str">
        <f>EMENTARIO[[#This Row],[NR]]&amp;" - "&amp;EMENTARIO[[#This Row],[Especificação]]</f>
        <v>1.3.4.2.02.1.0 - Royalties Mínimos pela Produção de Petróleo em Terra - Cessão Onerosa - Declaração de Comercialidade a partir de 3/12/2012</v>
      </c>
    </row>
    <row r="2328" spans="2:19" ht="30" x14ac:dyDescent="0.25">
      <c r="B2328" s="128"/>
      <c r="C2328" s="19" t="s">
        <v>1513</v>
      </c>
      <c r="D2328" s="19" t="s">
        <v>1514</v>
      </c>
      <c r="E2328" s="19" t="s">
        <v>1523</v>
      </c>
      <c r="F2328" s="19" t="s">
        <v>1522</v>
      </c>
      <c r="G2328" s="19" t="s">
        <v>1517</v>
      </c>
      <c r="H2328" s="19" t="s">
        <v>1513</v>
      </c>
      <c r="I2328" s="19" t="s">
        <v>1513</v>
      </c>
      <c r="J2328" s="19" t="s">
        <v>10732</v>
      </c>
      <c r="K2328" s="21" t="s">
        <v>6171</v>
      </c>
      <c r="L2328" s="19" t="str">
        <f t="shared" si="72"/>
        <v>A</v>
      </c>
      <c r="M2328" s="19">
        <f t="shared" si="73"/>
        <v>7</v>
      </c>
      <c r="N2328" s="20" t="s">
        <v>55</v>
      </c>
      <c r="O2328" s="1" t="s">
        <v>2521</v>
      </c>
      <c r="P2328" s="1"/>
      <c r="Q2328" s="33"/>
      <c r="R2328" s="112"/>
      <c r="S2328" s="7" t="str">
        <f>EMENTARIO[[#This Row],[NR]]&amp;" - "&amp;EMENTARIO[[#This Row],[Especificação]]</f>
        <v>1.3.4.2.02.1.1 - Royalties Mínimos pela Produção de Petróleo em Terra - Cessão Onerosa - Declaração de Comercialidade a partir de 3/12/2012 - Principal</v>
      </c>
    </row>
    <row r="2329" spans="2:19" ht="45" x14ac:dyDescent="0.25">
      <c r="B2329" s="128"/>
      <c r="C2329" s="19" t="s">
        <v>1513</v>
      </c>
      <c r="D2329" s="19" t="s">
        <v>1514</v>
      </c>
      <c r="E2329" s="19" t="s">
        <v>1523</v>
      </c>
      <c r="F2329" s="19" t="s">
        <v>1522</v>
      </c>
      <c r="G2329" s="19" t="s">
        <v>1517</v>
      </c>
      <c r="H2329" s="19" t="s">
        <v>1513</v>
      </c>
      <c r="I2329" s="19" t="s">
        <v>1522</v>
      </c>
      <c r="J2329" s="19" t="s">
        <v>10733</v>
      </c>
      <c r="K2329" s="21" t="s">
        <v>6172</v>
      </c>
      <c r="L2329" s="19" t="str">
        <f t="shared" si="72"/>
        <v>A</v>
      </c>
      <c r="M2329" s="19">
        <f t="shared" si="73"/>
        <v>7</v>
      </c>
      <c r="N2329" s="20" t="s">
        <v>55</v>
      </c>
      <c r="O2329" s="1" t="s">
        <v>2521</v>
      </c>
      <c r="P2329" s="1" t="s">
        <v>4421</v>
      </c>
      <c r="Q2329" s="33"/>
      <c r="R2329" s="112">
        <v>45126</v>
      </c>
      <c r="S2329" s="7" t="str">
        <f>EMENTARIO[[#This Row],[NR]]&amp;" - "&amp;EMENTARIO[[#This Row],[Especificação]]</f>
        <v>1.3.4.2.02.1.2 - Royalties Mínimos pela Produção de Petróleo em Terra - Cessão Onerosa - Declaração de Comercialidade a partir de 3/12/2012 - Multas e Juros de Mora</v>
      </c>
    </row>
    <row r="2330" spans="2:19" ht="30" x14ac:dyDescent="0.25">
      <c r="B2330" s="128"/>
      <c r="C2330" s="19" t="s">
        <v>1513</v>
      </c>
      <c r="D2330" s="19" t="s">
        <v>1514</v>
      </c>
      <c r="E2330" s="19" t="s">
        <v>1523</v>
      </c>
      <c r="F2330" s="19" t="s">
        <v>1522</v>
      </c>
      <c r="G2330" s="19" t="s">
        <v>1517</v>
      </c>
      <c r="H2330" s="19" t="s">
        <v>1513</v>
      </c>
      <c r="I2330" s="19" t="s">
        <v>1514</v>
      </c>
      <c r="J2330" s="19" t="s">
        <v>10734</v>
      </c>
      <c r="K2330" s="21" t="s">
        <v>6173</v>
      </c>
      <c r="L2330" s="19" t="str">
        <f t="shared" si="72"/>
        <v>A</v>
      </c>
      <c r="M2330" s="19">
        <f t="shared" si="73"/>
        <v>7</v>
      </c>
      <c r="N2330" s="20" t="s">
        <v>55</v>
      </c>
      <c r="O2330" s="1" t="s">
        <v>2521</v>
      </c>
      <c r="P2330" s="1"/>
      <c r="Q2330" s="33"/>
      <c r="R2330" s="112">
        <v>45126</v>
      </c>
      <c r="S2330" s="7" t="str">
        <f>EMENTARIO[[#This Row],[NR]]&amp;" - "&amp;EMENTARIO[[#This Row],[Especificação]]</f>
        <v>1.3.4.2.02.1.3 - Royalties Mínimos pela Produção de Petróleo em Terra - Cessão Onerosa - Declaração de Comercialidade a partir de 3/12/2012 - Dívida Ativa</v>
      </c>
    </row>
    <row r="2331" spans="2:19" ht="45" x14ac:dyDescent="0.25">
      <c r="B2331" s="128"/>
      <c r="C2331" s="19" t="s">
        <v>1513</v>
      </c>
      <c r="D2331" s="19" t="s">
        <v>1514</v>
      </c>
      <c r="E2331" s="19" t="s">
        <v>1523</v>
      </c>
      <c r="F2331" s="19" t="s">
        <v>1522</v>
      </c>
      <c r="G2331" s="19" t="s">
        <v>1517</v>
      </c>
      <c r="H2331" s="19" t="s">
        <v>1513</v>
      </c>
      <c r="I2331" s="19" t="s">
        <v>1523</v>
      </c>
      <c r="J2331" s="19" t="s">
        <v>10735</v>
      </c>
      <c r="K2331" s="21" t="s">
        <v>6174</v>
      </c>
      <c r="L2331" s="19" t="str">
        <f t="shared" si="72"/>
        <v>A</v>
      </c>
      <c r="M2331" s="19">
        <f t="shared" si="73"/>
        <v>7</v>
      </c>
      <c r="N2331" s="20" t="s">
        <v>55</v>
      </c>
      <c r="O2331" s="1" t="s">
        <v>2521</v>
      </c>
      <c r="P2331" s="1"/>
      <c r="Q2331" s="33"/>
      <c r="R2331" s="112">
        <v>45126</v>
      </c>
      <c r="S2331" s="7" t="str">
        <f>EMENTARIO[[#This Row],[NR]]&amp;" - "&amp;EMENTARIO[[#This Row],[Especificação]]</f>
        <v>1.3.4.2.02.1.4 - Royalties Mínimos pela Produção de Petróleo em Terra - Cessão Onerosa - Declaração de Comercialidade a partir de 3/12/2012 - Dívida Ativa - Multas e Juros de Mora da Dívida Ativa</v>
      </c>
    </row>
    <row r="2332" spans="2:19" ht="30" x14ac:dyDescent="0.25">
      <c r="B2332" s="128"/>
      <c r="C2332" s="19" t="s">
        <v>1513</v>
      </c>
      <c r="D2332" s="19" t="s">
        <v>1514</v>
      </c>
      <c r="E2332" s="19" t="s">
        <v>1523</v>
      </c>
      <c r="F2332" s="19" t="s">
        <v>1522</v>
      </c>
      <c r="G2332" s="19" t="s">
        <v>1517</v>
      </c>
      <c r="H2332" s="19" t="s">
        <v>1513</v>
      </c>
      <c r="I2332" s="19" t="s">
        <v>1524</v>
      </c>
      <c r="J2332" s="19" t="s">
        <v>10736</v>
      </c>
      <c r="K2332" s="21" t="s">
        <v>6175</v>
      </c>
      <c r="L2332" s="19" t="str">
        <f t="shared" si="72"/>
        <v>A</v>
      </c>
      <c r="M2332" s="19">
        <f t="shared" si="73"/>
        <v>7</v>
      </c>
      <c r="N2332" s="20" t="s">
        <v>55</v>
      </c>
      <c r="O2332" s="1" t="s">
        <v>2521</v>
      </c>
      <c r="P2332" s="1"/>
      <c r="Q2332" s="33"/>
      <c r="R2332" s="112">
        <v>45126</v>
      </c>
      <c r="S2332" s="7" t="str">
        <f>EMENTARIO[[#This Row],[NR]]&amp;" - "&amp;EMENTARIO[[#This Row],[Especificação]]</f>
        <v>1.3.4.2.02.1.5 - Royalties Mínimos pela Produção de Petróleo em Terra - Cessão Onerosa - Declaração de Comercialidade a partir de 3/12/2012 - Multas</v>
      </c>
    </row>
    <row r="2333" spans="2:19" ht="30" x14ac:dyDescent="0.25">
      <c r="B2333" s="128"/>
      <c r="C2333" s="19" t="s">
        <v>1513</v>
      </c>
      <c r="D2333" s="19" t="s">
        <v>1514</v>
      </c>
      <c r="E2333" s="19" t="s">
        <v>1523</v>
      </c>
      <c r="F2333" s="19" t="s">
        <v>1522</v>
      </c>
      <c r="G2333" s="19" t="s">
        <v>1517</v>
      </c>
      <c r="H2333" s="19" t="s">
        <v>1513</v>
      </c>
      <c r="I2333" s="19" t="s">
        <v>1518</v>
      </c>
      <c r="J2333" s="19" t="s">
        <v>10737</v>
      </c>
      <c r="K2333" s="21" t="s">
        <v>6176</v>
      </c>
      <c r="L2333" s="19" t="str">
        <f t="shared" si="72"/>
        <v>A</v>
      </c>
      <c r="M2333" s="19">
        <f t="shared" si="73"/>
        <v>7</v>
      </c>
      <c r="N2333" s="20" t="s">
        <v>55</v>
      </c>
      <c r="O2333" s="1" t="s">
        <v>2521</v>
      </c>
      <c r="P2333" s="1"/>
      <c r="Q2333" s="33"/>
      <c r="R2333" s="112">
        <v>45126</v>
      </c>
      <c r="S2333" s="7" t="str">
        <f>EMENTARIO[[#This Row],[NR]]&amp;" - "&amp;EMENTARIO[[#This Row],[Especificação]]</f>
        <v>1.3.4.2.02.1.6 - Royalties Mínimos pela Produção de Petróleo em Terra - Cessão Onerosa - Declaração de Comercialidade a partir de 3/12/2012 - Juros de Mora</v>
      </c>
    </row>
    <row r="2334" spans="2:19" ht="45" x14ac:dyDescent="0.25">
      <c r="B2334" s="128"/>
      <c r="C2334" s="19" t="s">
        <v>1513</v>
      </c>
      <c r="D2334" s="19" t="s">
        <v>1514</v>
      </c>
      <c r="E2334" s="19" t="s">
        <v>1523</v>
      </c>
      <c r="F2334" s="19" t="s">
        <v>1522</v>
      </c>
      <c r="G2334" s="19" t="s">
        <v>1517</v>
      </c>
      <c r="H2334" s="19" t="s">
        <v>1513</v>
      </c>
      <c r="I2334" s="19" t="s">
        <v>1520</v>
      </c>
      <c r="J2334" s="19" t="s">
        <v>10738</v>
      </c>
      <c r="K2334" s="21" t="s">
        <v>6177</v>
      </c>
      <c r="L2334" s="19" t="str">
        <f t="shared" si="72"/>
        <v>A</v>
      </c>
      <c r="M2334" s="19">
        <f t="shared" si="73"/>
        <v>7</v>
      </c>
      <c r="N2334" s="20" t="s">
        <v>55</v>
      </c>
      <c r="O2334" s="1" t="s">
        <v>2521</v>
      </c>
      <c r="P2334" s="1"/>
      <c r="Q2334" s="33"/>
      <c r="R2334" s="112">
        <v>45126</v>
      </c>
      <c r="S2334" s="7" t="str">
        <f>EMENTARIO[[#This Row],[NR]]&amp;" - "&amp;EMENTARIO[[#This Row],[Especificação]]</f>
        <v>1.3.4.2.02.1.7 - Royalties Mínimos pela Produção de Petróleo em Terra - Cessão Onerosa - Declaração de Comercialidade a partir de 3/12/2012 - Dívida Ativa - Multas da Dívida Ativa</v>
      </c>
    </row>
    <row r="2335" spans="2:19" ht="45" x14ac:dyDescent="0.25">
      <c r="B2335" s="128"/>
      <c r="C2335" s="19" t="s">
        <v>1513</v>
      </c>
      <c r="D2335" s="19" t="s">
        <v>1514</v>
      </c>
      <c r="E2335" s="19" t="s">
        <v>1523</v>
      </c>
      <c r="F2335" s="19" t="s">
        <v>1522</v>
      </c>
      <c r="G2335" s="19" t="s">
        <v>1517</v>
      </c>
      <c r="H2335" s="19" t="s">
        <v>1513</v>
      </c>
      <c r="I2335" s="19" t="s">
        <v>1521</v>
      </c>
      <c r="J2335" s="19" t="s">
        <v>10739</v>
      </c>
      <c r="K2335" s="21" t="s">
        <v>6178</v>
      </c>
      <c r="L2335" s="19" t="str">
        <f t="shared" si="72"/>
        <v>A</v>
      </c>
      <c r="M2335" s="19">
        <f t="shared" si="73"/>
        <v>7</v>
      </c>
      <c r="N2335" s="20" t="s">
        <v>55</v>
      </c>
      <c r="O2335" s="1" t="s">
        <v>2521</v>
      </c>
      <c r="P2335" s="1"/>
      <c r="Q2335" s="33"/>
      <c r="R2335" s="112">
        <v>45126</v>
      </c>
      <c r="S2335" s="7" t="str">
        <f>EMENTARIO[[#This Row],[NR]]&amp;" - "&amp;EMENTARIO[[#This Row],[Especificação]]</f>
        <v>1.3.4.2.02.1.8 - Royalties Mínimos pela Produção de Petróleo em Terra - Cessão Onerosa - Declaração de Comercialidade a partir de 3/12/2012 - Juros de Mora da Dívida Ativa</v>
      </c>
    </row>
    <row r="2336" spans="2:19" ht="45" x14ac:dyDescent="0.25">
      <c r="B2336" s="128"/>
      <c r="C2336" s="19" t="s">
        <v>1513</v>
      </c>
      <c r="D2336" s="19" t="s">
        <v>1514</v>
      </c>
      <c r="E2336" s="19" t="s">
        <v>1523</v>
      </c>
      <c r="F2336" s="19" t="s">
        <v>1522</v>
      </c>
      <c r="G2336" s="19" t="s">
        <v>1517</v>
      </c>
      <c r="H2336" s="19" t="s">
        <v>1523</v>
      </c>
      <c r="I2336" s="19" t="s">
        <v>1516</v>
      </c>
      <c r="J2336" s="19" t="s">
        <v>10740</v>
      </c>
      <c r="K2336" s="21" t="s">
        <v>3511</v>
      </c>
      <c r="L2336" s="19" t="str">
        <f t="shared" si="72"/>
        <v>S</v>
      </c>
      <c r="M2336" s="19">
        <f t="shared" si="73"/>
        <v>6</v>
      </c>
      <c r="N2336" s="20" t="s">
        <v>55</v>
      </c>
      <c r="O2336" s="1" t="s">
        <v>3512</v>
      </c>
      <c r="P2336" s="1"/>
      <c r="Q2336" s="33"/>
      <c r="R2336" s="112">
        <v>45126</v>
      </c>
      <c r="S2336" s="7" t="str">
        <f>EMENTARIO[[#This Row],[NR]]&amp;" - "&amp;EMENTARIO[[#This Row],[Especificação]]</f>
        <v>1.3.4.2.02.4.0 - Royalties Mínimos pela Produção de Petróleo em Plataforma - Cessão Onerosa - Declaração de Comercialidade a partir de 3/12/2012</v>
      </c>
    </row>
    <row r="2337" spans="2:19" ht="30" x14ac:dyDescent="0.25">
      <c r="B2337" s="128"/>
      <c r="C2337" s="19" t="s">
        <v>1513</v>
      </c>
      <c r="D2337" s="19" t="s">
        <v>1514</v>
      </c>
      <c r="E2337" s="19" t="s">
        <v>1523</v>
      </c>
      <c r="F2337" s="19" t="s">
        <v>1522</v>
      </c>
      <c r="G2337" s="19" t="s">
        <v>1517</v>
      </c>
      <c r="H2337" s="19" t="s">
        <v>1523</v>
      </c>
      <c r="I2337" s="19" t="s">
        <v>1513</v>
      </c>
      <c r="J2337" s="19" t="s">
        <v>10741</v>
      </c>
      <c r="K2337" s="21" t="s">
        <v>6179</v>
      </c>
      <c r="L2337" s="19" t="str">
        <f t="shared" si="72"/>
        <v>A</v>
      </c>
      <c r="M2337" s="19">
        <f t="shared" si="73"/>
        <v>7</v>
      </c>
      <c r="N2337" s="20" t="s">
        <v>55</v>
      </c>
      <c r="O2337" s="1" t="s">
        <v>2521</v>
      </c>
      <c r="P2337" s="1"/>
      <c r="Q2337" s="33"/>
      <c r="R2337" s="112">
        <v>45126</v>
      </c>
      <c r="S2337" s="7" t="str">
        <f>EMENTARIO[[#This Row],[NR]]&amp;" - "&amp;EMENTARIO[[#This Row],[Especificação]]</f>
        <v>1.3.4.2.02.4.1 - Royalties Mínimos pela Produção de Petróleo em Plataforma - Cessão Onerosa - Declaração de Comercialidade a partir de 3/12/2012 - Principal</v>
      </c>
    </row>
    <row r="2338" spans="2:19" ht="45" x14ac:dyDescent="0.25">
      <c r="B2338" s="128"/>
      <c r="C2338" s="19" t="s">
        <v>1513</v>
      </c>
      <c r="D2338" s="19" t="s">
        <v>1514</v>
      </c>
      <c r="E2338" s="19" t="s">
        <v>1523</v>
      </c>
      <c r="F2338" s="19" t="s">
        <v>1522</v>
      </c>
      <c r="G2338" s="19" t="s">
        <v>1517</v>
      </c>
      <c r="H2338" s="19" t="s">
        <v>1523</v>
      </c>
      <c r="I2338" s="19" t="s">
        <v>1522</v>
      </c>
      <c r="J2338" s="19" t="s">
        <v>10742</v>
      </c>
      <c r="K2338" s="21" t="s">
        <v>6180</v>
      </c>
      <c r="L2338" s="19" t="str">
        <f t="shared" si="72"/>
        <v>A</v>
      </c>
      <c r="M2338" s="19">
        <f t="shared" si="73"/>
        <v>7</v>
      </c>
      <c r="N2338" s="20" t="s">
        <v>55</v>
      </c>
      <c r="O2338" s="1" t="s">
        <v>2521</v>
      </c>
      <c r="P2338" s="1"/>
      <c r="Q2338" s="33"/>
      <c r="R2338" s="112"/>
      <c r="S2338" s="7" t="str">
        <f>EMENTARIO[[#This Row],[NR]]&amp;" - "&amp;EMENTARIO[[#This Row],[Especificação]]</f>
        <v>1.3.4.2.02.4.2 - Royalties Mínimos pela Produção de Petróleo em Plataforma - Cessão Onerosa - Declaração de Comercialidade a partir de 3/12/2012 - Multas e Juros de Mora</v>
      </c>
    </row>
    <row r="2339" spans="2:19" ht="30" x14ac:dyDescent="0.25">
      <c r="B2339" s="128"/>
      <c r="C2339" s="19" t="s">
        <v>1513</v>
      </c>
      <c r="D2339" s="19" t="s">
        <v>1514</v>
      </c>
      <c r="E2339" s="19" t="s">
        <v>1523</v>
      </c>
      <c r="F2339" s="19" t="s">
        <v>1522</v>
      </c>
      <c r="G2339" s="19" t="s">
        <v>1517</v>
      </c>
      <c r="H2339" s="19" t="s">
        <v>1523</v>
      </c>
      <c r="I2339" s="19" t="s">
        <v>1514</v>
      </c>
      <c r="J2339" s="19" t="s">
        <v>10743</v>
      </c>
      <c r="K2339" s="21" t="s">
        <v>6181</v>
      </c>
      <c r="L2339" s="19" t="str">
        <f t="shared" si="72"/>
        <v>A</v>
      </c>
      <c r="M2339" s="19">
        <f t="shared" si="73"/>
        <v>7</v>
      </c>
      <c r="N2339" s="20" t="s">
        <v>55</v>
      </c>
      <c r="O2339" s="1" t="s">
        <v>2521</v>
      </c>
      <c r="P2339" s="1"/>
      <c r="Q2339" s="33"/>
      <c r="R2339" s="112"/>
      <c r="S2339" s="7" t="str">
        <f>EMENTARIO[[#This Row],[NR]]&amp;" - "&amp;EMENTARIO[[#This Row],[Especificação]]</f>
        <v>1.3.4.2.02.4.3 - Royalties Mínimos pela Produção de Petróleo em Plataforma - Cessão Onerosa - Declaração de Comercialidade a partir de 3/12/2012 - Dívida Ativa</v>
      </c>
    </row>
    <row r="2340" spans="2:19" ht="45" x14ac:dyDescent="0.25">
      <c r="B2340" s="128"/>
      <c r="C2340" s="19" t="s">
        <v>1513</v>
      </c>
      <c r="D2340" s="19" t="s">
        <v>1514</v>
      </c>
      <c r="E2340" s="19" t="s">
        <v>1523</v>
      </c>
      <c r="F2340" s="19" t="s">
        <v>1522</v>
      </c>
      <c r="G2340" s="19" t="s">
        <v>1517</v>
      </c>
      <c r="H2340" s="19" t="s">
        <v>1523</v>
      </c>
      <c r="I2340" s="19" t="s">
        <v>1523</v>
      </c>
      <c r="J2340" s="19" t="s">
        <v>10744</v>
      </c>
      <c r="K2340" s="21" t="s">
        <v>6182</v>
      </c>
      <c r="L2340" s="19" t="str">
        <f t="shared" si="72"/>
        <v>A</v>
      </c>
      <c r="M2340" s="19">
        <f t="shared" si="73"/>
        <v>7</v>
      </c>
      <c r="N2340" s="20" t="s">
        <v>55</v>
      </c>
      <c r="O2340" s="1" t="s">
        <v>2521</v>
      </c>
      <c r="P2340" s="1"/>
      <c r="Q2340" s="33"/>
      <c r="R2340" s="112"/>
      <c r="S2340" s="7" t="str">
        <f>EMENTARIO[[#This Row],[NR]]&amp;" - "&amp;EMENTARIO[[#This Row],[Especificação]]</f>
        <v>1.3.4.2.02.4.4 - Royalties Mínimos pela Produção de Petróleo em Plataforma - Cessão Onerosa - Declaração de Comercialidade a partir de 3/12/2012 - Dívida Ativa - Multas e Juros de Mora da Dívida Ativa</v>
      </c>
    </row>
    <row r="2341" spans="2:19" ht="30" x14ac:dyDescent="0.25">
      <c r="B2341" s="128"/>
      <c r="C2341" s="19" t="s">
        <v>1513</v>
      </c>
      <c r="D2341" s="19" t="s">
        <v>1514</v>
      </c>
      <c r="E2341" s="19" t="s">
        <v>1523</v>
      </c>
      <c r="F2341" s="19" t="s">
        <v>1522</v>
      </c>
      <c r="G2341" s="19" t="s">
        <v>1517</v>
      </c>
      <c r="H2341" s="19" t="s">
        <v>1523</v>
      </c>
      <c r="I2341" s="19" t="s">
        <v>1524</v>
      </c>
      <c r="J2341" s="19" t="s">
        <v>10745</v>
      </c>
      <c r="K2341" s="21" t="s">
        <v>6183</v>
      </c>
      <c r="L2341" s="19" t="str">
        <f t="shared" si="72"/>
        <v>A</v>
      </c>
      <c r="M2341" s="19">
        <f t="shared" si="73"/>
        <v>7</v>
      </c>
      <c r="N2341" s="20" t="s">
        <v>55</v>
      </c>
      <c r="O2341" s="1" t="s">
        <v>2521</v>
      </c>
      <c r="P2341" s="1"/>
      <c r="Q2341" s="33"/>
      <c r="R2341" s="112"/>
      <c r="S2341" s="7" t="str">
        <f>EMENTARIO[[#This Row],[NR]]&amp;" - "&amp;EMENTARIO[[#This Row],[Especificação]]</f>
        <v>1.3.4.2.02.4.5 - Royalties Mínimos pela Produção de Petróleo em Plataforma - Cessão Onerosa - Declaração de Comercialidade a partir de 3/12/2012 - Multas</v>
      </c>
    </row>
    <row r="2342" spans="2:19" ht="45" x14ac:dyDescent="0.25">
      <c r="B2342" s="128"/>
      <c r="C2342" s="19" t="s">
        <v>1513</v>
      </c>
      <c r="D2342" s="19" t="s">
        <v>1514</v>
      </c>
      <c r="E2342" s="19" t="s">
        <v>1523</v>
      </c>
      <c r="F2342" s="19" t="s">
        <v>1522</v>
      </c>
      <c r="G2342" s="19" t="s">
        <v>1517</v>
      </c>
      <c r="H2342" s="19" t="s">
        <v>1523</v>
      </c>
      <c r="I2342" s="19" t="s">
        <v>1518</v>
      </c>
      <c r="J2342" s="19" t="s">
        <v>10746</v>
      </c>
      <c r="K2342" s="21" t="s">
        <v>6184</v>
      </c>
      <c r="L2342" s="19" t="str">
        <f t="shared" si="72"/>
        <v>A</v>
      </c>
      <c r="M2342" s="19">
        <f t="shared" si="73"/>
        <v>7</v>
      </c>
      <c r="N2342" s="20" t="s">
        <v>55</v>
      </c>
      <c r="O2342" s="1" t="s">
        <v>2521</v>
      </c>
      <c r="P2342" s="1"/>
      <c r="Q2342" s="33"/>
      <c r="R2342" s="112"/>
      <c r="S2342" s="7" t="str">
        <f>EMENTARIO[[#This Row],[NR]]&amp;" - "&amp;EMENTARIO[[#This Row],[Especificação]]</f>
        <v>1.3.4.2.02.4.6 - Royalties Mínimos pela Produção de Petróleo em Plataforma - Cessão Onerosa - Declaração de Comercialidade a partir de 3/12/2012 - Juros de Mora</v>
      </c>
    </row>
    <row r="2343" spans="2:19" ht="45" x14ac:dyDescent="0.25">
      <c r="B2343" s="128"/>
      <c r="C2343" s="19" t="s">
        <v>1513</v>
      </c>
      <c r="D2343" s="19" t="s">
        <v>1514</v>
      </c>
      <c r="E2343" s="19" t="s">
        <v>1523</v>
      </c>
      <c r="F2343" s="19" t="s">
        <v>1522</v>
      </c>
      <c r="G2343" s="19" t="s">
        <v>1517</v>
      </c>
      <c r="H2343" s="19" t="s">
        <v>1523</v>
      </c>
      <c r="I2343" s="19" t="s">
        <v>1520</v>
      </c>
      <c r="J2343" s="19" t="s">
        <v>10747</v>
      </c>
      <c r="K2343" s="21" t="s">
        <v>6185</v>
      </c>
      <c r="L2343" s="19" t="str">
        <f t="shared" si="72"/>
        <v>A</v>
      </c>
      <c r="M2343" s="19">
        <f t="shared" si="73"/>
        <v>7</v>
      </c>
      <c r="N2343" s="20" t="s">
        <v>55</v>
      </c>
      <c r="O2343" s="1" t="s">
        <v>2521</v>
      </c>
      <c r="P2343" s="1"/>
      <c r="Q2343" s="33"/>
      <c r="R2343" s="112"/>
      <c r="S2343" s="7" t="str">
        <f>EMENTARIO[[#This Row],[NR]]&amp;" - "&amp;EMENTARIO[[#This Row],[Especificação]]</f>
        <v>1.3.4.2.02.4.7 - Royalties Mínimos pela Produção de Petróleo em Plataforma - Cessão Onerosa - Declaração de Comercialidade a partir de 3/12/2012 - Dívida Ativa - Multas da Dívida Ativa</v>
      </c>
    </row>
    <row r="2344" spans="2:19" ht="45" x14ac:dyDescent="0.25">
      <c r="B2344" s="128"/>
      <c r="C2344" s="19" t="s">
        <v>1513</v>
      </c>
      <c r="D2344" s="19" t="s">
        <v>1514</v>
      </c>
      <c r="E2344" s="19" t="s">
        <v>1523</v>
      </c>
      <c r="F2344" s="19" t="s">
        <v>1522</v>
      </c>
      <c r="G2344" s="19" t="s">
        <v>1517</v>
      </c>
      <c r="H2344" s="19" t="s">
        <v>1523</v>
      </c>
      <c r="I2344" s="19" t="s">
        <v>1521</v>
      </c>
      <c r="J2344" s="19" t="s">
        <v>10748</v>
      </c>
      <c r="K2344" s="21" t="s">
        <v>6186</v>
      </c>
      <c r="L2344" s="19" t="str">
        <f t="shared" si="72"/>
        <v>A</v>
      </c>
      <c r="M2344" s="19">
        <f t="shared" si="73"/>
        <v>7</v>
      </c>
      <c r="N2344" s="20" t="s">
        <v>55</v>
      </c>
      <c r="O2344" s="1" t="s">
        <v>2521</v>
      </c>
      <c r="P2344" s="1"/>
      <c r="Q2344" s="33"/>
      <c r="R2344" s="112"/>
      <c r="S2344" s="7" t="str">
        <f>EMENTARIO[[#This Row],[NR]]&amp;" - "&amp;EMENTARIO[[#This Row],[Especificação]]</f>
        <v>1.3.4.2.02.4.8 - Royalties Mínimos pela Produção de Petróleo em Plataforma - Cessão Onerosa - Declaração de Comercialidade a partir de 3/12/2012 - Juros de Mora da Dívida Ativa</v>
      </c>
    </row>
    <row r="2345" spans="2:19" ht="30" x14ac:dyDescent="0.25">
      <c r="B2345" s="128"/>
      <c r="C2345" s="19" t="s">
        <v>1513</v>
      </c>
      <c r="D2345" s="19" t="s">
        <v>1514</v>
      </c>
      <c r="E2345" s="19" t="s">
        <v>1523</v>
      </c>
      <c r="F2345" s="19" t="s">
        <v>1522</v>
      </c>
      <c r="G2345" s="19" t="s">
        <v>1526</v>
      </c>
      <c r="H2345" s="19" t="s">
        <v>1516</v>
      </c>
      <c r="I2345" s="19" t="s">
        <v>1516</v>
      </c>
      <c r="J2345" s="19" t="s">
        <v>10749</v>
      </c>
      <c r="K2345" s="21" t="s">
        <v>3513</v>
      </c>
      <c r="L2345" s="19" t="str">
        <f t="shared" si="72"/>
        <v>S</v>
      </c>
      <c r="M2345" s="19">
        <f t="shared" si="73"/>
        <v>5</v>
      </c>
      <c r="N2345" s="20" t="s">
        <v>55</v>
      </c>
      <c r="O2345" s="1" t="s">
        <v>3514</v>
      </c>
      <c r="P2345" s="1"/>
      <c r="Q2345" s="33"/>
      <c r="R2345" s="112"/>
      <c r="S2345" s="7" t="str">
        <f>EMENTARIO[[#This Row],[NR]]&amp;" - "&amp;EMENTARIO[[#This Row],[Especificação]]</f>
        <v>1.3.4.2.03.0.0 - Royalties Excedentes pela Produção de Petróleo - Cessão Onerosa - Declaração de Comercialidade a partir de 3/12/2012</v>
      </c>
    </row>
    <row r="2346" spans="2:19" ht="45" x14ac:dyDescent="0.25">
      <c r="B2346" s="128"/>
      <c r="C2346" s="19" t="s">
        <v>1513</v>
      </c>
      <c r="D2346" s="19" t="s">
        <v>1514</v>
      </c>
      <c r="E2346" s="19" t="s">
        <v>1523</v>
      </c>
      <c r="F2346" s="19" t="s">
        <v>1522</v>
      </c>
      <c r="G2346" s="19" t="s">
        <v>1526</v>
      </c>
      <c r="H2346" s="19" t="s">
        <v>1513</v>
      </c>
      <c r="I2346" s="19" t="s">
        <v>1516</v>
      </c>
      <c r="J2346" s="19" t="s">
        <v>10750</v>
      </c>
      <c r="K2346" s="21" t="s">
        <v>3515</v>
      </c>
      <c r="L2346" s="19" t="str">
        <f t="shared" si="72"/>
        <v>S</v>
      </c>
      <c r="M2346" s="19">
        <f t="shared" si="73"/>
        <v>6</v>
      </c>
      <c r="N2346" s="20" t="s">
        <v>55</v>
      </c>
      <c r="O2346" s="1" t="s">
        <v>3516</v>
      </c>
      <c r="P2346" s="1"/>
      <c r="Q2346" s="33"/>
      <c r="R2346" s="112"/>
      <c r="S2346" s="7" t="str">
        <f>EMENTARIO[[#This Row],[NR]]&amp;" - "&amp;EMENTARIO[[#This Row],[Especificação]]</f>
        <v>1.3.4.2.03.1.0 - Royalties Excedentes pela Produção de Petróleo em Terra - Cessão Onerosa - Declaração de Comercialidade a partir de 3/12/2012</v>
      </c>
    </row>
    <row r="2347" spans="2:19" ht="30" x14ac:dyDescent="0.25">
      <c r="B2347" s="128"/>
      <c r="C2347" s="19" t="s">
        <v>1513</v>
      </c>
      <c r="D2347" s="19" t="s">
        <v>1514</v>
      </c>
      <c r="E2347" s="19" t="s">
        <v>1523</v>
      </c>
      <c r="F2347" s="19" t="s">
        <v>1522</v>
      </c>
      <c r="G2347" s="19" t="s">
        <v>1526</v>
      </c>
      <c r="H2347" s="19" t="s">
        <v>1513</v>
      </c>
      <c r="I2347" s="19" t="s">
        <v>1513</v>
      </c>
      <c r="J2347" s="19" t="s">
        <v>10751</v>
      </c>
      <c r="K2347" s="21" t="s">
        <v>6187</v>
      </c>
      <c r="L2347" s="19" t="str">
        <f t="shared" si="72"/>
        <v>A</v>
      </c>
      <c r="M2347" s="19">
        <f t="shared" si="73"/>
        <v>7</v>
      </c>
      <c r="N2347" s="20" t="s">
        <v>51</v>
      </c>
      <c r="O2347" s="1" t="s">
        <v>2521</v>
      </c>
      <c r="P2347" s="1"/>
      <c r="Q2347" s="33"/>
      <c r="R2347" s="112" t="s">
        <v>157</v>
      </c>
      <c r="S2347" s="7" t="str">
        <f>EMENTARIO[[#This Row],[NR]]&amp;" - "&amp;EMENTARIO[[#This Row],[Especificação]]</f>
        <v>1.3.4.2.03.1.1 - Royalties Excedentes pela Produção de Petróleo em Terra - Cessão Onerosa - Declaração de Comercialidade a partir de 3/12/2012 - Principal</v>
      </c>
    </row>
    <row r="2348" spans="2:19" ht="45" x14ac:dyDescent="0.25">
      <c r="B2348" s="128"/>
      <c r="C2348" s="19" t="s">
        <v>1513</v>
      </c>
      <c r="D2348" s="19" t="s">
        <v>1514</v>
      </c>
      <c r="E2348" s="19" t="s">
        <v>1523</v>
      </c>
      <c r="F2348" s="19" t="s">
        <v>1522</v>
      </c>
      <c r="G2348" s="19" t="s">
        <v>1526</v>
      </c>
      <c r="H2348" s="19" t="s">
        <v>1513</v>
      </c>
      <c r="I2348" s="19" t="s">
        <v>1522</v>
      </c>
      <c r="J2348" s="19" t="s">
        <v>10752</v>
      </c>
      <c r="K2348" s="21" t="s">
        <v>6188</v>
      </c>
      <c r="L2348" s="19" t="str">
        <f t="shared" si="72"/>
        <v>A</v>
      </c>
      <c r="M2348" s="19">
        <f t="shared" si="73"/>
        <v>7</v>
      </c>
      <c r="N2348" s="20" t="s">
        <v>51</v>
      </c>
      <c r="O2348" s="1" t="s">
        <v>2521</v>
      </c>
      <c r="P2348" s="1"/>
      <c r="Q2348" s="33"/>
      <c r="R2348" s="112" t="s">
        <v>157</v>
      </c>
      <c r="S2348" s="7" t="str">
        <f>EMENTARIO[[#This Row],[NR]]&amp;" - "&amp;EMENTARIO[[#This Row],[Especificação]]</f>
        <v>1.3.4.2.03.1.2 - Royalties Excedentes pela Produção de Petróleo em Terra - Cessão Onerosa - Declaração de Comercialidade a partir de 3/12/2012 - Multas e Juros de Mora</v>
      </c>
    </row>
    <row r="2349" spans="2:19" ht="30" x14ac:dyDescent="0.25">
      <c r="B2349" s="128"/>
      <c r="C2349" s="19" t="s">
        <v>1513</v>
      </c>
      <c r="D2349" s="19" t="s">
        <v>1514</v>
      </c>
      <c r="E2349" s="19" t="s">
        <v>1523</v>
      </c>
      <c r="F2349" s="19" t="s">
        <v>1522</v>
      </c>
      <c r="G2349" s="19" t="s">
        <v>1526</v>
      </c>
      <c r="H2349" s="19" t="s">
        <v>1513</v>
      </c>
      <c r="I2349" s="19" t="s">
        <v>1514</v>
      </c>
      <c r="J2349" s="19" t="s">
        <v>10753</v>
      </c>
      <c r="K2349" s="21" t="s">
        <v>6189</v>
      </c>
      <c r="L2349" s="19" t="str">
        <f t="shared" si="72"/>
        <v>A</v>
      </c>
      <c r="M2349" s="19">
        <f t="shared" si="73"/>
        <v>7</v>
      </c>
      <c r="N2349" s="20" t="s">
        <v>51</v>
      </c>
      <c r="O2349" s="1" t="s">
        <v>2521</v>
      </c>
      <c r="P2349" s="1"/>
      <c r="Q2349" s="33"/>
      <c r="R2349" s="112" t="s">
        <v>157</v>
      </c>
      <c r="S2349" s="7" t="str">
        <f>EMENTARIO[[#This Row],[NR]]&amp;" - "&amp;EMENTARIO[[#This Row],[Especificação]]</f>
        <v>1.3.4.2.03.1.3 - Royalties Excedentes pela Produção de Petróleo em Terra - Cessão Onerosa - Declaração de Comercialidade a partir de 3/12/2012 - Dívida Ativa</v>
      </c>
    </row>
    <row r="2350" spans="2:19" ht="45" x14ac:dyDescent="0.25">
      <c r="B2350" s="128"/>
      <c r="C2350" s="19" t="s">
        <v>1513</v>
      </c>
      <c r="D2350" s="19" t="s">
        <v>1514</v>
      </c>
      <c r="E2350" s="19" t="s">
        <v>1523</v>
      </c>
      <c r="F2350" s="19" t="s">
        <v>1522</v>
      </c>
      <c r="G2350" s="19" t="s">
        <v>1526</v>
      </c>
      <c r="H2350" s="19" t="s">
        <v>1513</v>
      </c>
      <c r="I2350" s="19" t="s">
        <v>1523</v>
      </c>
      <c r="J2350" s="19" t="s">
        <v>10754</v>
      </c>
      <c r="K2350" s="21" t="s">
        <v>6190</v>
      </c>
      <c r="L2350" s="19" t="str">
        <f t="shared" si="72"/>
        <v>A</v>
      </c>
      <c r="M2350" s="19">
        <f t="shared" si="73"/>
        <v>7</v>
      </c>
      <c r="N2350" s="20" t="s">
        <v>51</v>
      </c>
      <c r="O2350" s="1" t="s">
        <v>2521</v>
      </c>
      <c r="P2350" s="1"/>
      <c r="Q2350" s="33"/>
      <c r="R2350" s="112" t="s">
        <v>157</v>
      </c>
      <c r="S2350" s="7" t="str">
        <f>EMENTARIO[[#This Row],[NR]]&amp;" - "&amp;EMENTARIO[[#This Row],[Especificação]]</f>
        <v>1.3.4.2.03.1.4 - Royalties Excedentes pela Produção de Petróleo em Terra - Cessão Onerosa - Declaração de Comercialidade a partir de 3/12/2012 - Dívida Ativa - Multas e Juros de Mora da Dívida Ativa</v>
      </c>
    </row>
    <row r="2351" spans="2:19" ht="30" x14ac:dyDescent="0.25">
      <c r="B2351" s="128"/>
      <c r="C2351" s="19" t="s">
        <v>1513</v>
      </c>
      <c r="D2351" s="19" t="s">
        <v>1514</v>
      </c>
      <c r="E2351" s="19" t="s">
        <v>1523</v>
      </c>
      <c r="F2351" s="19" t="s">
        <v>1522</v>
      </c>
      <c r="G2351" s="19" t="s">
        <v>1526</v>
      </c>
      <c r="H2351" s="19" t="s">
        <v>1513</v>
      </c>
      <c r="I2351" s="19" t="s">
        <v>1524</v>
      </c>
      <c r="J2351" s="19" t="s">
        <v>10755</v>
      </c>
      <c r="K2351" s="21" t="s">
        <v>6191</v>
      </c>
      <c r="L2351" s="19" t="str">
        <f t="shared" si="72"/>
        <v>A</v>
      </c>
      <c r="M2351" s="19">
        <f t="shared" si="73"/>
        <v>7</v>
      </c>
      <c r="N2351" s="20" t="s">
        <v>51</v>
      </c>
      <c r="O2351" s="1" t="s">
        <v>2521</v>
      </c>
      <c r="P2351" s="1"/>
      <c r="Q2351" s="33"/>
      <c r="R2351" s="112" t="s">
        <v>157</v>
      </c>
      <c r="S2351" s="7" t="str">
        <f>EMENTARIO[[#This Row],[NR]]&amp;" - "&amp;EMENTARIO[[#This Row],[Especificação]]</f>
        <v>1.3.4.2.03.1.5 - Royalties Excedentes pela Produção de Petróleo em Terra - Cessão Onerosa - Declaração de Comercialidade a partir de 3/12/2012 - Multas</v>
      </c>
    </row>
    <row r="2352" spans="2:19" ht="30" x14ac:dyDescent="0.25">
      <c r="B2352" s="128"/>
      <c r="C2352" s="19" t="s">
        <v>1513</v>
      </c>
      <c r="D2352" s="19" t="s">
        <v>1514</v>
      </c>
      <c r="E2352" s="19" t="s">
        <v>1523</v>
      </c>
      <c r="F2352" s="19" t="s">
        <v>1522</v>
      </c>
      <c r="G2352" s="19" t="s">
        <v>1526</v>
      </c>
      <c r="H2352" s="19" t="s">
        <v>1513</v>
      </c>
      <c r="I2352" s="19" t="s">
        <v>1518</v>
      </c>
      <c r="J2352" s="19" t="s">
        <v>10756</v>
      </c>
      <c r="K2352" s="21" t="s">
        <v>6192</v>
      </c>
      <c r="L2352" s="19" t="str">
        <f t="shared" si="72"/>
        <v>A</v>
      </c>
      <c r="M2352" s="19">
        <f t="shared" si="73"/>
        <v>7</v>
      </c>
      <c r="N2352" s="20" t="s">
        <v>51</v>
      </c>
      <c r="O2352" s="1" t="s">
        <v>2521</v>
      </c>
      <c r="P2352" s="1"/>
      <c r="Q2352" s="33"/>
      <c r="R2352" s="112" t="s">
        <v>157</v>
      </c>
      <c r="S2352" s="7" t="str">
        <f>EMENTARIO[[#This Row],[NR]]&amp;" - "&amp;EMENTARIO[[#This Row],[Especificação]]</f>
        <v>1.3.4.2.03.1.6 - Royalties Excedentes pela Produção de Petróleo em Terra - Cessão Onerosa - Declaração de Comercialidade a partir de 3/12/2012 - Juros de Mora</v>
      </c>
    </row>
    <row r="2353" spans="2:19" ht="45" x14ac:dyDescent="0.25">
      <c r="B2353" s="128"/>
      <c r="C2353" s="19" t="s">
        <v>1513</v>
      </c>
      <c r="D2353" s="19" t="s">
        <v>1514</v>
      </c>
      <c r="E2353" s="19" t="s">
        <v>1523</v>
      </c>
      <c r="F2353" s="19" t="s">
        <v>1522</v>
      </c>
      <c r="G2353" s="19" t="s">
        <v>1526</v>
      </c>
      <c r="H2353" s="19" t="s">
        <v>1513</v>
      </c>
      <c r="I2353" s="19" t="s">
        <v>1520</v>
      </c>
      <c r="J2353" s="19" t="s">
        <v>10757</v>
      </c>
      <c r="K2353" s="21" t="s">
        <v>6193</v>
      </c>
      <c r="L2353" s="19" t="str">
        <f t="shared" si="72"/>
        <v>A</v>
      </c>
      <c r="M2353" s="19">
        <f t="shared" si="73"/>
        <v>7</v>
      </c>
      <c r="N2353" s="20" t="s">
        <v>51</v>
      </c>
      <c r="O2353" s="1" t="s">
        <v>2521</v>
      </c>
      <c r="P2353" s="1"/>
      <c r="Q2353" s="33"/>
      <c r="R2353" s="112" t="s">
        <v>157</v>
      </c>
      <c r="S2353" s="7" t="str">
        <f>EMENTARIO[[#This Row],[NR]]&amp;" - "&amp;EMENTARIO[[#This Row],[Especificação]]</f>
        <v>1.3.4.2.03.1.7 - Royalties Excedentes pela Produção de Petróleo em Terra - Cessão Onerosa - Declaração de Comercialidade a partir de 3/12/2012 - Dívida Ativa - Multas da Dívida Ativa</v>
      </c>
    </row>
    <row r="2354" spans="2:19" ht="45" x14ac:dyDescent="0.25">
      <c r="B2354" s="128"/>
      <c r="C2354" s="19" t="s">
        <v>1513</v>
      </c>
      <c r="D2354" s="19" t="s">
        <v>1514</v>
      </c>
      <c r="E2354" s="19" t="s">
        <v>1523</v>
      </c>
      <c r="F2354" s="19" t="s">
        <v>1522</v>
      </c>
      <c r="G2354" s="19" t="s">
        <v>1526</v>
      </c>
      <c r="H2354" s="19" t="s">
        <v>1513</v>
      </c>
      <c r="I2354" s="19" t="s">
        <v>1521</v>
      </c>
      <c r="J2354" s="19" t="s">
        <v>10758</v>
      </c>
      <c r="K2354" s="21" t="s">
        <v>6194</v>
      </c>
      <c r="L2354" s="19" t="str">
        <f t="shared" si="72"/>
        <v>A</v>
      </c>
      <c r="M2354" s="19">
        <f t="shared" si="73"/>
        <v>7</v>
      </c>
      <c r="N2354" s="20" t="s">
        <v>51</v>
      </c>
      <c r="O2354" s="1" t="s">
        <v>2521</v>
      </c>
      <c r="P2354" s="1"/>
      <c r="Q2354" s="33"/>
      <c r="R2354" s="112" t="s">
        <v>157</v>
      </c>
      <c r="S2354" s="7" t="str">
        <f>EMENTARIO[[#This Row],[NR]]&amp;" - "&amp;EMENTARIO[[#This Row],[Especificação]]</f>
        <v>1.3.4.2.03.1.8 - Royalties Excedentes pela Produção de Petróleo em Terra - Cessão Onerosa - Declaração de Comercialidade a partir de 3/12/2012 - Juros de Mora da Dívida Ativa</v>
      </c>
    </row>
    <row r="2355" spans="2:19" ht="45" x14ac:dyDescent="0.25">
      <c r="B2355" s="128"/>
      <c r="C2355" s="19" t="s">
        <v>1513</v>
      </c>
      <c r="D2355" s="19" t="s">
        <v>1514</v>
      </c>
      <c r="E2355" s="19" t="s">
        <v>1523</v>
      </c>
      <c r="F2355" s="19" t="s">
        <v>1522</v>
      </c>
      <c r="G2355" s="19" t="s">
        <v>1526</v>
      </c>
      <c r="H2355" s="19" t="s">
        <v>1523</v>
      </c>
      <c r="I2355" s="19" t="s">
        <v>1516</v>
      </c>
      <c r="J2355" s="19" t="s">
        <v>10759</v>
      </c>
      <c r="K2355" s="21" t="s">
        <v>3517</v>
      </c>
      <c r="L2355" s="19" t="str">
        <f t="shared" si="72"/>
        <v>S</v>
      </c>
      <c r="M2355" s="19">
        <f t="shared" si="73"/>
        <v>6</v>
      </c>
      <c r="N2355" s="20" t="s">
        <v>51</v>
      </c>
      <c r="O2355" s="1" t="s">
        <v>3518</v>
      </c>
      <c r="P2355" s="1"/>
      <c r="Q2355" s="33"/>
      <c r="R2355" s="112" t="s">
        <v>157</v>
      </c>
      <c r="S2355" s="7" t="str">
        <f>EMENTARIO[[#This Row],[NR]]&amp;" - "&amp;EMENTARIO[[#This Row],[Especificação]]</f>
        <v>1.3.4.2.03.4.0 - Royalties Excedentes pela Produção de Petróleo em Plataforma - Cessão Onerosa - Declaração de Comercialidade a partir de 3/12/2012</v>
      </c>
    </row>
    <row r="2356" spans="2:19" ht="30" x14ac:dyDescent="0.25">
      <c r="B2356" s="128"/>
      <c r="C2356" s="19" t="s">
        <v>1513</v>
      </c>
      <c r="D2356" s="19" t="s">
        <v>1514</v>
      </c>
      <c r="E2356" s="19" t="s">
        <v>1523</v>
      </c>
      <c r="F2356" s="19" t="s">
        <v>1522</v>
      </c>
      <c r="G2356" s="19" t="s">
        <v>1526</v>
      </c>
      <c r="H2356" s="19" t="s">
        <v>1523</v>
      </c>
      <c r="I2356" s="19" t="s">
        <v>1513</v>
      </c>
      <c r="J2356" s="19" t="s">
        <v>10760</v>
      </c>
      <c r="K2356" s="21" t="s">
        <v>6195</v>
      </c>
      <c r="L2356" s="19" t="str">
        <f t="shared" si="72"/>
        <v>A</v>
      </c>
      <c r="M2356" s="19">
        <f t="shared" si="73"/>
        <v>7</v>
      </c>
      <c r="N2356" s="20" t="s">
        <v>45</v>
      </c>
      <c r="O2356" s="1" t="s">
        <v>2521</v>
      </c>
      <c r="P2356" s="1"/>
      <c r="Q2356" s="33"/>
      <c r="R2356" s="112" t="s">
        <v>157</v>
      </c>
      <c r="S2356" s="7" t="str">
        <f>EMENTARIO[[#This Row],[NR]]&amp;" - "&amp;EMENTARIO[[#This Row],[Especificação]]</f>
        <v>1.3.4.2.03.4.1 - Royalties Excedentes pela Produção de Petróleo em Plataforma - Cessão Onerosa - Declaração de Comercialidade a partir de 3/12/2012 - Principal</v>
      </c>
    </row>
    <row r="2357" spans="2:19" ht="45" x14ac:dyDescent="0.25">
      <c r="B2357" s="128"/>
      <c r="C2357" s="19" t="s">
        <v>1513</v>
      </c>
      <c r="D2357" s="19" t="s">
        <v>1514</v>
      </c>
      <c r="E2357" s="19" t="s">
        <v>1523</v>
      </c>
      <c r="F2357" s="19" t="s">
        <v>1522</v>
      </c>
      <c r="G2357" s="19" t="s">
        <v>1526</v>
      </c>
      <c r="H2357" s="19" t="s">
        <v>1523</v>
      </c>
      <c r="I2357" s="19" t="s">
        <v>1522</v>
      </c>
      <c r="J2357" s="19" t="s">
        <v>10761</v>
      </c>
      <c r="K2357" s="21" t="s">
        <v>6196</v>
      </c>
      <c r="L2357" s="19" t="str">
        <f t="shared" si="72"/>
        <v>A</v>
      </c>
      <c r="M2357" s="19">
        <f t="shared" si="73"/>
        <v>7</v>
      </c>
      <c r="N2357" s="20" t="s">
        <v>45</v>
      </c>
      <c r="O2357" s="1" t="s">
        <v>2521</v>
      </c>
      <c r="P2357" s="1"/>
      <c r="Q2357" s="33"/>
      <c r="R2357" s="112" t="s">
        <v>157</v>
      </c>
      <c r="S2357" s="7" t="str">
        <f>EMENTARIO[[#This Row],[NR]]&amp;" - "&amp;EMENTARIO[[#This Row],[Especificação]]</f>
        <v>1.3.4.2.03.4.2 - Royalties Excedentes pela Produção de Petróleo em Plataforma - Cessão Onerosa - Declaração de Comercialidade a partir de 3/12/2012 - Multas e Juros de Mora</v>
      </c>
    </row>
    <row r="2358" spans="2:19" ht="30" x14ac:dyDescent="0.25">
      <c r="B2358" s="128"/>
      <c r="C2358" s="19" t="s">
        <v>1513</v>
      </c>
      <c r="D2358" s="19" t="s">
        <v>1514</v>
      </c>
      <c r="E2358" s="19" t="s">
        <v>1523</v>
      </c>
      <c r="F2358" s="19" t="s">
        <v>1522</v>
      </c>
      <c r="G2358" s="19" t="s">
        <v>1526</v>
      </c>
      <c r="H2358" s="19" t="s">
        <v>1523</v>
      </c>
      <c r="I2358" s="19" t="s">
        <v>1514</v>
      </c>
      <c r="J2358" s="19" t="s">
        <v>10762</v>
      </c>
      <c r="K2358" s="21" t="s">
        <v>6197</v>
      </c>
      <c r="L2358" s="19" t="str">
        <f t="shared" si="72"/>
        <v>A</v>
      </c>
      <c r="M2358" s="19">
        <f t="shared" si="73"/>
        <v>7</v>
      </c>
      <c r="N2358" s="20" t="s">
        <v>45</v>
      </c>
      <c r="O2358" s="1" t="s">
        <v>2521</v>
      </c>
      <c r="P2358" s="1"/>
      <c r="Q2358" s="33"/>
      <c r="R2358" s="112" t="s">
        <v>157</v>
      </c>
      <c r="S2358" s="7" t="str">
        <f>EMENTARIO[[#This Row],[NR]]&amp;" - "&amp;EMENTARIO[[#This Row],[Especificação]]</f>
        <v>1.3.4.2.03.4.3 - Royalties Excedentes pela Produção de Petróleo em Plataforma - Cessão Onerosa - Declaração de Comercialidade a partir de 3/12/2012 - Dívida Ativa</v>
      </c>
    </row>
    <row r="2359" spans="2:19" ht="45" x14ac:dyDescent="0.25">
      <c r="B2359" s="128"/>
      <c r="C2359" s="19" t="s">
        <v>1513</v>
      </c>
      <c r="D2359" s="19" t="s">
        <v>1514</v>
      </c>
      <c r="E2359" s="19" t="s">
        <v>1523</v>
      </c>
      <c r="F2359" s="19" t="s">
        <v>1522</v>
      </c>
      <c r="G2359" s="19" t="s">
        <v>1526</v>
      </c>
      <c r="H2359" s="19" t="s">
        <v>1523</v>
      </c>
      <c r="I2359" s="19" t="s">
        <v>1523</v>
      </c>
      <c r="J2359" s="19" t="s">
        <v>10763</v>
      </c>
      <c r="K2359" s="21" t="s">
        <v>6198</v>
      </c>
      <c r="L2359" s="19" t="str">
        <f t="shared" si="72"/>
        <v>A</v>
      </c>
      <c r="M2359" s="19">
        <f t="shared" si="73"/>
        <v>7</v>
      </c>
      <c r="N2359" s="20" t="s">
        <v>51</v>
      </c>
      <c r="O2359" s="1" t="s">
        <v>2521</v>
      </c>
      <c r="P2359" s="1"/>
      <c r="Q2359" s="33"/>
      <c r="R2359" s="112" t="s">
        <v>157</v>
      </c>
      <c r="S2359" s="7" t="str">
        <f>EMENTARIO[[#This Row],[NR]]&amp;" - "&amp;EMENTARIO[[#This Row],[Especificação]]</f>
        <v>1.3.4.2.03.4.4 - Royalties Excedentes pela Produção de Petróleo em Plataforma - Cessão Onerosa - Declaração de Comercialidade a partir de 3/12/2012 - Dívida Ativa - Multas e Juros de Mora da Dívida Ativa</v>
      </c>
    </row>
    <row r="2360" spans="2:19" ht="30" x14ac:dyDescent="0.25">
      <c r="B2360" s="128"/>
      <c r="C2360" s="19" t="s">
        <v>1513</v>
      </c>
      <c r="D2360" s="19" t="s">
        <v>1514</v>
      </c>
      <c r="E2360" s="19" t="s">
        <v>1523</v>
      </c>
      <c r="F2360" s="19" t="s">
        <v>1522</v>
      </c>
      <c r="G2360" s="19" t="s">
        <v>1526</v>
      </c>
      <c r="H2360" s="19" t="s">
        <v>1523</v>
      </c>
      <c r="I2360" s="19" t="s">
        <v>1524</v>
      </c>
      <c r="J2360" s="19" t="s">
        <v>10764</v>
      </c>
      <c r="K2360" s="21" t="s">
        <v>6199</v>
      </c>
      <c r="L2360" s="19" t="str">
        <f t="shared" si="72"/>
        <v>A</v>
      </c>
      <c r="M2360" s="19">
        <f t="shared" si="73"/>
        <v>7</v>
      </c>
      <c r="N2360" s="20" t="s">
        <v>51</v>
      </c>
      <c r="O2360" s="1" t="s">
        <v>2521</v>
      </c>
      <c r="P2360" s="1"/>
      <c r="Q2360" s="33"/>
      <c r="R2360" s="112" t="s">
        <v>157</v>
      </c>
      <c r="S2360" s="7" t="str">
        <f>EMENTARIO[[#This Row],[NR]]&amp;" - "&amp;EMENTARIO[[#This Row],[Especificação]]</f>
        <v>1.3.4.2.03.4.5 - Royalties Excedentes pela Produção de Petróleo em Plataforma - Cessão Onerosa - Declaração de Comercialidade a partir de 3/12/2012 - Multas</v>
      </c>
    </row>
    <row r="2361" spans="2:19" ht="45" x14ac:dyDescent="0.25">
      <c r="B2361" s="128"/>
      <c r="C2361" s="19" t="s">
        <v>1513</v>
      </c>
      <c r="D2361" s="19" t="s">
        <v>1514</v>
      </c>
      <c r="E2361" s="19" t="s">
        <v>1523</v>
      </c>
      <c r="F2361" s="19" t="s">
        <v>1522</v>
      </c>
      <c r="G2361" s="19" t="s">
        <v>1526</v>
      </c>
      <c r="H2361" s="19" t="s">
        <v>1523</v>
      </c>
      <c r="I2361" s="19" t="s">
        <v>1518</v>
      </c>
      <c r="J2361" s="19" t="s">
        <v>10765</v>
      </c>
      <c r="K2361" s="21" t="s">
        <v>6200</v>
      </c>
      <c r="L2361" s="19" t="str">
        <f t="shared" si="72"/>
        <v>A</v>
      </c>
      <c r="M2361" s="19">
        <f t="shared" si="73"/>
        <v>7</v>
      </c>
      <c r="N2361" s="20" t="s">
        <v>51</v>
      </c>
      <c r="O2361" s="1" t="s">
        <v>2521</v>
      </c>
      <c r="P2361" s="1"/>
      <c r="Q2361" s="33"/>
      <c r="R2361" s="112" t="s">
        <v>157</v>
      </c>
      <c r="S2361" s="7" t="str">
        <f>EMENTARIO[[#This Row],[NR]]&amp;" - "&amp;EMENTARIO[[#This Row],[Especificação]]</f>
        <v>1.3.4.2.03.4.6 - Royalties Excedentes pela Produção de Petróleo em Plataforma - Cessão Onerosa - Declaração de Comercialidade a partir de 3/12/2012 - Juros de Mora</v>
      </c>
    </row>
    <row r="2362" spans="2:19" ht="45" x14ac:dyDescent="0.25">
      <c r="B2362" s="128"/>
      <c r="C2362" s="19" t="s">
        <v>1513</v>
      </c>
      <c r="D2362" s="19" t="s">
        <v>1514</v>
      </c>
      <c r="E2362" s="19" t="s">
        <v>1523</v>
      </c>
      <c r="F2362" s="19" t="s">
        <v>1522</v>
      </c>
      <c r="G2362" s="19" t="s">
        <v>1526</v>
      </c>
      <c r="H2362" s="19" t="s">
        <v>1523</v>
      </c>
      <c r="I2362" s="19" t="s">
        <v>1520</v>
      </c>
      <c r="J2362" s="19" t="s">
        <v>10766</v>
      </c>
      <c r="K2362" s="21" t="s">
        <v>6201</v>
      </c>
      <c r="L2362" s="19" t="str">
        <f t="shared" si="72"/>
        <v>A</v>
      </c>
      <c r="M2362" s="19">
        <f t="shared" si="73"/>
        <v>7</v>
      </c>
      <c r="N2362" s="20" t="s">
        <v>51</v>
      </c>
      <c r="O2362" s="1" t="s">
        <v>2521</v>
      </c>
      <c r="P2362" s="1"/>
      <c r="Q2362" s="33"/>
      <c r="R2362" s="112" t="s">
        <v>157</v>
      </c>
      <c r="S2362" s="7" t="str">
        <f>EMENTARIO[[#This Row],[NR]]&amp;" - "&amp;EMENTARIO[[#This Row],[Especificação]]</f>
        <v>1.3.4.2.03.4.7 - Royalties Excedentes pela Produção de Petróleo em Plataforma - Cessão Onerosa - Declaração de Comercialidade a partir de 3/12/2012 - Dívida Ativa - Multas da Dívida Ativa</v>
      </c>
    </row>
    <row r="2363" spans="2:19" ht="45" x14ac:dyDescent="0.25">
      <c r="B2363" s="128"/>
      <c r="C2363" s="19" t="s">
        <v>1513</v>
      </c>
      <c r="D2363" s="19" t="s">
        <v>1514</v>
      </c>
      <c r="E2363" s="19" t="s">
        <v>1523</v>
      </c>
      <c r="F2363" s="19" t="s">
        <v>1522</v>
      </c>
      <c r="G2363" s="19" t="s">
        <v>1526</v>
      </c>
      <c r="H2363" s="19" t="s">
        <v>1523</v>
      </c>
      <c r="I2363" s="19" t="s">
        <v>1521</v>
      </c>
      <c r="J2363" s="19" t="s">
        <v>10767</v>
      </c>
      <c r="K2363" s="21" t="s">
        <v>6202</v>
      </c>
      <c r="L2363" s="19" t="str">
        <f t="shared" si="72"/>
        <v>A</v>
      </c>
      <c r="M2363" s="19">
        <f t="shared" si="73"/>
        <v>7</v>
      </c>
      <c r="N2363" s="20" t="s">
        <v>51</v>
      </c>
      <c r="O2363" s="1" t="s">
        <v>2521</v>
      </c>
      <c r="P2363" s="1"/>
      <c r="Q2363" s="33"/>
      <c r="R2363" s="112" t="s">
        <v>157</v>
      </c>
      <c r="S2363" s="7" t="str">
        <f>EMENTARIO[[#This Row],[NR]]&amp;" - "&amp;EMENTARIO[[#This Row],[Especificação]]</f>
        <v>1.3.4.2.03.4.8 - Royalties Excedentes pela Produção de Petróleo em Plataforma - Cessão Onerosa - Declaração de Comercialidade a partir de 3/12/2012 - Juros de Mora da Dívida Ativa</v>
      </c>
    </row>
    <row r="2364" spans="2:19" ht="30" x14ac:dyDescent="0.25">
      <c r="B2364" s="128"/>
      <c r="C2364" s="19" t="s">
        <v>1513</v>
      </c>
      <c r="D2364" s="19" t="s">
        <v>1514</v>
      </c>
      <c r="E2364" s="19" t="s">
        <v>1523</v>
      </c>
      <c r="F2364" s="19" t="s">
        <v>1514</v>
      </c>
      <c r="G2364" s="19" t="s">
        <v>1519</v>
      </c>
      <c r="H2364" s="19" t="s">
        <v>1516</v>
      </c>
      <c r="I2364" s="19" t="s">
        <v>1516</v>
      </c>
      <c r="J2364" s="19" t="s">
        <v>10768</v>
      </c>
      <c r="K2364" s="21" t="s">
        <v>3519</v>
      </c>
      <c r="L2364" s="19" t="str">
        <f t="shared" si="72"/>
        <v>S</v>
      </c>
      <c r="M2364" s="19">
        <f t="shared" si="73"/>
        <v>4</v>
      </c>
      <c r="N2364" s="20" t="s">
        <v>51</v>
      </c>
      <c r="O2364" s="1" t="s">
        <v>3520</v>
      </c>
      <c r="P2364" s="1"/>
      <c r="Q2364" s="33"/>
      <c r="R2364" s="112" t="s">
        <v>157</v>
      </c>
      <c r="S2364" s="7" t="str">
        <f>EMENTARIO[[#This Row],[NR]]&amp;" - "&amp;EMENTARIO[[#This Row],[Especificação]]</f>
        <v>1.3.4.3.00.0.0 - Petróleo - Regime de Partilha de Produção</v>
      </c>
    </row>
    <row r="2365" spans="2:19" ht="30" x14ac:dyDescent="0.25">
      <c r="B2365" s="128"/>
      <c r="C2365" s="19" t="s">
        <v>1513</v>
      </c>
      <c r="D2365" s="19" t="s">
        <v>1514</v>
      </c>
      <c r="E2365" s="19" t="s">
        <v>1523</v>
      </c>
      <c r="F2365" s="19" t="s">
        <v>1514</v>
      </c>
      <c r="G2365" s="19" t="s">
        <v>1515</v>
      </c>
      <c r="H2365" s="19" t="s">
        <v>1516</v>
      </c>
      <c r="I2365" s="19" t="s">
        <v>1516</v>
      </c>
      <c r="J2365" s="19" t="s">
        <v>10769</v>
      </c>
      <c r="K2365" s="21" t="s">
        <v>3521</v>
      </c>
      <c r="L2365" s="19" t="str">
        <f t="shared" si="72"/>
        <v>S</v>
      </c>
      <c r="M2365" s="19">
        <f t="shared" si="73"/>
        <v>5</v>
      </c>
      <c r="N2365" s="20" t="s">
        <v>51</v>
      </c>
      <c r="O2365" s="1" t="s">
        <v>3522</v>
      </c>
      <c r="P2365" s="1"/>
      <c r="Q2365" s="33"/>
      <c r="R2365" s="112" t="s">
        <v>157</v>
      </c>
      <c r="S2365" s="7" t="str">
        <f>EMENTARIO[[#This Row],[NR]]&amp;" - "&amp;EMENTARIO[[#This Row],[Especificação]]</f>
        <v>1.3.4.3.01.0.0 - Outorga dos Serviços de Exploração e Produção de Petróleo e Gás Natural - Regime de Partilha de Produção</v>
      </c>
    </row>
    <row r="2366" spans="2:19" ht="105" x14ac:dyDescent="0.25">
      <c r="B2366" s="128"/>
      <c r="C2366" s="19" t="s">
        <v>1513</v>
      </c>
      <c r="D2366" s="19" t="s">
        <v>1514</v>
      </c>
      <c r="E2366" s="19" t="s">
        <v>1523</v>
      </c>
      <c r="F2366" s="19" t="s">
        <v>1514</v>
      </c>
      <c r="G2366" s="19" t="s">
        <v>1515</v>
      </c>
      <c r="H2366" s="19" t="s">
        <v>1513</v>
      </c>
      <c r="I2366" s="19" t="s">
        <v>1516</v>
      </c>
      <c r="J2366" s="19" t="s">
        <v>10770</v>
      </c>
      <c r="K2366" s="21" t="s">
        <v>3523</v>
      </c>
      <c r="L2366" s="19" t="str">
        <f t="shared" si="72"/>
        <v>S</v>
      </c>
      <c r="M2366" s="19">
        <f t="shared" si="73"/>
        <v>6</v>
      </c>
      <c r="N2366" s="20" t="s">
        <v>51</v>
      </c>
      <c r="O2366" s="1" t="s">
        <v>3524</v>
      </c>
      <c r="P2366" s="1"/>
      <c r="Q2366" s="33"/>
      <c r="R2366" s="112" t="s">
        <v>157</v>
      </c>
      <c r="S2366" s="7" t="str">
        <f>EMENTARIO[[#This Row],[NR]]&amp;" - "&amp;EMENTARIO[[#This Row],[Especificação]]</f>
        <v>1.3.4.3.01.1.0 - Bônus de Assinatura de Contrato de Partilha de Produção - Parcela da União</v>
      </c>
    </row>
    <row r="2367" spans="2:19" ht="30" x14ac:dyDescent="0.25">
      <c r="B2367" s="128"/>
      <c r="C2367" s="19" t="s">
        <v>1513</v>
      </c>
      <c r="D2367" s="19" t="s">
        <v>1514</v>
      </c>
      <c r="E2367" s="19" t="s">
        <v>1523</v>
      </c>
      <c r="F2367" s="19" t="s">
        <v>1514</v>
      </c>
      <c r="G2367" s="19" t="s">
        <v>1515</v>
      </c>
      <c r="H2367" s="19" t="s">
        <v>1513</v>
      </c>
      <c r="I2367" s="19" t="s">
        <v>1513</v>
      </c>
      <c r="J2367" s="19" t="s">
        <v>10771</v>
      </c>
      <c r="K2367" s="21" t="s">
        <v>6203</v>
      </c>
      <c r="L2367" s="19" t="str">
        <f t="shared" si="72"/>
        <v>A</v>
      </c>
      <c r="M2367" s="19">
        <f t="shared" si="73"/>
        <v>7</v>
      </c>
      <c r="N2367" s="20" t="s">
        <v>51</v>
      </c>
      <c r="O2367" s="1" t="s">
        <v>2521</v>
      </c>
      <c r="P2367" s="1"/>
      <c r="Q2367" s="33"/>
      <c r="R2367" s="112" t="s">
        <v>157</v>
      </c>
      <c r="S2367" s="7" t="str">
        <f>EMENTARIO[[#This Row],[NR]]&amp;" - "&amp;EMENTARIO[[#This Row],[Especificação]]</f>
        <v>1.3.4.3.01.1.1 - Bônus de Assinatura de Contrato de Partilha de Produção - Parcela da União - Principal</v>
      </c>
    </row>
    <row r="2368" spans="2:19" ht="30" x14ac:dyDescent="0.25">
      <c r="B2368" s="128"/>
      <c r="C2368" s="19" t="s">
        <v>1513</v>
      </c>
      <c r="D2368" s="19" t="s">
        <v>1514</v>
      </c>
      <c r="E2368" s="19" t="s">
        <v>1523</v>
      </c>
      <c r="F2368" s="19" t="s">
        <v>1514</v>
      </c>
      <c r="G2368" s="19" t="s">
        <v>1515</v>
      </c>
      <c r="H2368" s="19" t="s">
        <v>1513</v>
      </c>
      <c r="I2368" s="19" t="s">
        <v>1522</v>
      </c>
      <c r="J2368" s="19" t="s">
        <v>10772</v>
      </c>
      <c r="K2368" s="21" t="s">
        <v>6204</v>
      </c>
      <c r="L2368" s="19" t="str">
        <f t="shared" si="72"/>
        <v>A</v>
      </c>
      <c r="M2368" s="19">
        <f t="shared" si="73"/>
        <v>7</v>
      </c>
      <c r="N2368" s="20" t="s">
        <v>51</v>
      </c>
      <c r="O2368" s="1" t="s">
        <v>2521</v>
      </c>
      <c r="P2368" s="1"/>
      <c r="Q2368" s="33"/>
      <c r="R2368" s="112" t="s">
        <v>157</v>
      </c>
      <c r="S2368" s="7" t="str">
        <f>EMENTARIO[[#This Row],[NR]]&amp;" - "&amp;EMENTARIO[[#This Row],[Especificação]]</f>
        <v>1.3.4.3.01.1.2 - Bônus de Assinatura de Contrato de Partilha de Produção - Parcela da União - Multas e Juros de Mora</v>
      </c>
    </row>
    <row r="2369" spans="2:19" ht="30" x14ac:dyDescent="0.25">
      <c r="B2369" s="128"/>
      <c r="C2369" s="19" t="s">
        <v>1513</v>
      </c>
      <c r="D2369" s="19" t="s">
        <v>1514</v>
      </c>
      <c r="E2369" s="19" t="s">
        <v>1523</v>
      </c>
      <c r="F2369" s="19" t="s">
        <v>1514</v>
      </c>
      <c r="G2369" s="19" t="s">
        <v>1515</v>
      </c>
      <c r="H2369" s="19" t="s">
        <v>1513</v>
      </c>
      <c r="I2369" s="19" t="s">
        <v>1514</v>
      </c>
      <c r="J2369" s="19" t="s">
        <v>10773</v>
      </c>
      <c r="K2369" s="21" t="s">
        <v>6205</v>
      </c>
      <c r="L2369" s="19" t="str">
        <f t="shared" si="72"/>
        <v>A</v>
      </c>
      <c r="M2369" s="19">
        <f t="shared" si="73"/>
        <v>7</v>
      </c>
      <c r="N2369" s="20" t="s">
        <v>51</v>
      </c>
      <c r="O2369" s="1" t="s">
        <v>2521</v>
      </c>
      <c r="P2369" s="1"/>
      <c r="Q2369" s="33"/>
      <c r="R2369" s="112" t="s">
        <v>157</v>
      </c>
      <c r="S2369" s="7" t="str">
        <f>EMENTARIO[[#This Row],[NR]]&amp;" - "&amp;EMENTARIO[[#This Row],[Especificação]]</f>
        <v>1.3.4.3.01.1.3 - Bônus de Assinatura de Contrato de Partilha de Produção - Parcela da União - Dívida Ativa</v>
      </c>
    </row>
    <row r="2370" spans="2:19" ht="30" x14ac:dyDescent="0.25">
      <c r="B2370" s="128"/>
      <c r="C2370" s="19" t="s">
        <v>1513</v>
      </c>
      <c r="D2370" s="19" t="s">
        <v>1514</v>
      </c>
      <c r="E2370" s="19" t="s">
        <v>1523</v>
      </c>
      <c r="F2370" s="19" t="s">
        <v>1514</v>
      </c>
      <c r="G2370" s="19" t="s">
        <v>1515</v>
      </c>
      <c r="H2370" s="19" t="s">
        <v>1513</v>
      </c>
      <c r="I2370" s="19" t="s">
        <v>1523</v>
      </c>
      <c r="J2370" s="19" t="s">
        <v>10774</v>
      </c>
      <c r="K2370" s="21" t="s">
        <v>6206</v>
      </c>
      <c r="L2370" s="19" t="str">
        <f t="shared" si="72"/>
        <v>A</v>
      </c>
      <c r="M2370" s="19">
        <f t="shared" si="73"/>
        <v>7</v>
      </c>
      <c r="N2370" s="20" t="s">
        <v>51</v>
      </c>
      <c r="O2370" s="1" t="s">
        <v>2521</v>
      </c>
      <c r="P2370" s="1"/>
      <c r="Q2370" s="33"/>
      <c r="R2370" s="112" t="s">
        <v>157</v>
      </c>
      <c r="S2370" s="7" t="str">
        <f>EMENTARIO[[#This Row],[NR]]&amp;" - "&amp;EMENTARIO[[#This Row],[Especificação]]</f>
        <v>1.3.4.3.01.1.4 - Bônus de Assinatura de Contrato de Partilha de Produção - Parcela da União - Dívida Ativa - Multas e Juros de Mora da Dívida Ativa</v>
      </c>
    </row>
    <row r="2371" spans="2:19" ht="30" x14ac:dyDescent="0.25">
      <c r="B2371" s="128"/>
      <c r="C2371" s="19" t="s">
        <v>1513</v>
      </c>
      <c r="D2371" s="19" t="s">
        <v>1514</v>
      </c>
      <c r="E2371" s="19" t="s">
        <v>1523</v>
      </c>
      <c r="F2371" s="19" t="s">
        <v>1514</v>
      </c>
      <c r="G2371" s="19" t="s">
        <v>1515</v>
      </c>
      <c r="H2371" s="19" t="s">
        <v>1513</v>
      </c>
      <c r="I2371" s="19" t="s">
        <v>1524</v>
      </c>
      <c r="J2371" s="19" t="s">
        <v>10775</v>
      </c>
      <c r="K2371" s="21" t="s">
        <v>6207</v>
      </c>
      <c r="L2371" s="19" t="str">
        <f t="shared" si="72"/>
        <v>A</v>
      </c>
      <c r="M2371" s="19">
        <f t="shared" si="73"/>
        <v>7</v>
      </c>
      <c r="N2371" s="20" t="s">
        <v>51</v>
      </c>
      <c r="O2371" s="1" t="s">
        <v>2521</v>
      </c>
      <c r="P2371" s="1"/>
      <c r="Q2371" s="33"/>
      <c r="R2371" s="112" t="s">
        <v>157</v>
      </c>
      <c r="S2371" s="7" t="str">
        <f>EMENTARIO[[#This Row],[NR]]&amp;" - "&amp;EMENTARIO[[#This Row],[Especificação]]</f>
        <v>1.3.4.3.01.1.5 - Bônus de Assinatura de Contrato de Partilha de Produção - Parcela da União - Multas</v>
      </c>
    </row>
    <row r="2372" spans="2:19" ht="30" x14ac:dyDescent="0.25">
      <c r="B2372" s="128"/>
      <c r="C2372" s="19" t="s">
        <v>1513</v>
      </c>
      <c r="D2372" s="19" t="s">
        <v>1514</v>
      </c>
      <c r="E2372" s="19" t="s">
        <v>1523</v>
      </c>
      <c r="F2372" s="19" t="s">
        <v>1514</v>
      </c>
      <c r="G2372" s="19" t="s">
        <v>1515</v>
      </c>
      <c r="H2372" s="19" t="s">
        <v>1513</v>
      </c>
      <c r="I2372" s="19" t="s">
        <v>1518</v>
      </c>
      <c r="J2372" s="19" t="s">
        <v>10776</v>
      </c>
      <c r="K2372" s="21" t="s">
        <v>6208</v>
      </c>
      <c r="L2372" s="19" t="str">
        <f t="shared" ref="L2372:L2435" si="74">IF(M2372 &lt; M2373,"S","A")</f>
        <v>A</v>
      </c>
      <c r="M2372" s="19">
        <f t="shared" ref="M2372:M2435" si="75">IF(VALUE(I2372)&gt;0,7,IF(VALUE(H2372)&gt;0,6,IF(VALUE(G2372)&gt;0,5,IF(VALUE(F2372)&gt;0,4,IF(VALUE(E2372)&gt;0,3,IF(VALUE(D2372)&gt;0,2,1))))))</f>
        <v>7</v>
      </c>
      <c r="N2372" s="20" t="s">
        <v>51</v>
      </c>
      <c r="O2372" s="1" t="s">
        <v>2521</v>
      </c>
      <c r="P2372" s="1"/>
      <c r="Q2372" s="33"/>
      <c r="R2372" s="112" t="s">
        <v>157</v>
      </c>
      <c r="S2372" s="7" t="str">
        <f>EMENTARIO[[#This Row],[NR]]&amp;" - "&amp;EMENTARIO[[#This Row],[Especificação]]</f>
        <v>1.3.4.3.01.1.6 - Bônus de Assinatura de Contrato de Partilha de Produção - Parcela da União - Juros de Mora</v>
      </c>
    </row>
    <row r="2373" spans="2:19" ht="30" x14ac:dyDescent="0.25">
      <c r="B2373" s="128"/>
      <c r="C2373" s="19" t="s">
        <v>1513</v>
      </c>
      <c r="D2373" s="19" t="s">
        <v>1514</v>
      </c>
      <c r="E2373" s="19" t="s">
        <v>1523</v>
      </c>
      <c r="F2373" s="19" t="s">
        <v>1514</v>
      </c>
      <c r="G2373" s="19" t="s">
        <v>1515</v>
      </c>
      <c r="H2373" s="19" t="s">
        <v>1513</v>
      </c>
      <c r="I2373" s="19" t="s">
        <v>1520</v>
      </c>
      <c r="J2373" s="19" t="s">
        <v>10777</v>
      </c>
      <c r="K2373" s="21" t="s">
        <v>6209</v>
      </c>
      <c r="L2373" s="19" t="str">
        <f t="shared" si="74"/>
        <v>A</v>
      </c>
      <c r="M2373" s="19">
        <f t="shared" si="75"/>
        <v>7</v>
      </c>
      <c r="N2373" s="20" t="s">
        <v>51</v>
      </c>
      <c r="O2373" s="1" t="s">
        <v>2521</v>
      </c>
      <c r="P2373" s="1"/>
      <c r="Q2373" s="33"/>
      <c r="R2373" s="112" t="s">
        <v>157</v>
      </c>
      <c r="S2373" s="7" t="str">
        <f>EMENTARIO[[#This Row],[NR]]&amp;" - "&amp;EMENTARIO[[#This Row],[Especificação]]</f>
        <v>1.3.4.3.01.1.7 - Bônus de Assinatura de Contrato de Partilha de Produção - Parcela da União - Dívida Ativa - Multas da Dívida Ativa</v>
      </c>
    </row>
    <row r="2374" spans="2:19" ht="30" x14ac:dyDescent="0.25">
      <c r="B2374" s="128"/>
      <c r="C2374" s="19" t="s">
        <v>1513</v>
      </c>
      <c r="D2374" s="19" t="s">
        <v>1514</v>
      </c>
      <c r="E2374" s="19" t="s">
        <v>1523</v>
      </c>
      <c r="F2374" s="19" t="s">
        <v>1514</v>
      </c>
      <c r="G2374" s="19" t="s">
        <v>1515</v>
      </c>
      <c r="H2374" s="19" t="s">
        <v>1513</v>
      </c>
      <c r="I2374" s="19" t="s">
        <v>1521</v>
      </c>
      <c r="J2374" s="19" t="s">
        <v>10778</v>
      </c>
      <c r="K2374" s="21" t="s">
        <v>6210</v>
      </c>
      <c r="L2374" s="19" t="str">
        <f t="shared" si="74"/>
        <v>A</v>
      </c>
      <c r="M2374" s="19">
        <f t="shared" si="75"/>
        <v>7</v>
      </c>
      <c r="N2374" s="20" t="s">
        <v>51</v>
      </c>
      <c r="O2374" s="1" t="s">
        <v>2521</v>
      </c>
      <c r="P2374" s="1"/>
      <c r="Q2374" s="33"/>
      <c r="R2374" s="112" t="s">
        <v>157</v>
      </c>
      <c r="S2374" s="7" t="str">
        <f>EMENTARIO[[#This Row],[NR]]&amp;" - "&amp;EMENTARIO[[#This Row],[Especificação]]</f>
        <v>1.3.4.3.01.1.8 - Bônus de Assinatura de Contrato de Partilha de Produção - Parcela da União - Juros de Mora da Dívida Ativa</v>
      </c>
    </row>
    <row r="2375" spans="2:19" ht="105" x14ac:dyDescent="0.25">
      <c r="B2375" s="128"/>
      <c r="C2375" s="19" t="s">
        <v>1513</v>
      </c>
      <c r="D2375" s="19" t="s">
        <v>1514</v>
      </c>
      <c r="E2375" s="19" t="s">
        <v>1523</v>
      </c>
      <c r="F2375" s="19" t="s">
        <v>1514</v>
      </c>
      <c r="G2375" s="19" t="s">
        <v>1515</v>
      </c>
      <c r="H2375" s="19" t="s">
        <v>1522</v>
      </c>
      <c r="I2375" s="19" t="s">
        <v>1516</v>
      </c>
      <c r="J2375" s="19" t="s">
        <v>10779</v>
      </c>
      <c r="K2375" s="21" t="s">
        <v>3525</v>
      </c>
      <c r="L2375" s="19" t="str">
        <f t="shared" si="74"/>
        <v>S</v>
      </c>
      <c r="M2375" s="19">
        <f t="shared" si="75"/>
        <v>6</v>
      </c>
      <c r="N2375" s="20" t="s">
        <v>51</v>
      </c>
      <c r="O2375" s="1" t="s">
        <v>3526</v>
      </c>
      <c r="P2375" s="1"/>
      <c r="Q2375" s="33"/>
      <c r="R2375" s="112" t="s">
        <v>157</v>
      </c>
      <c r="S2375" s="7" t="str">
        <f>EMENTARIO[[#This Row],[NR]]&amp;" - "&amp;EMENTARIO[[#This Row],[Especificação]]</f>
        <v>1.3.4.3.01.2.0 - Bônus de Assinatura de Contrato de Partilha de Produção - Parcela do Fundo Social</v>
      </c>
    </row>
    <row r="2376" spans="2:19" ht="30" x14ac:dyDescent="0.25">
      <c r="B2376" s="128"/>
      <c r="C2376" s="19" t="s">
        <v>1513</v>
      </c>
      <c r="D2376" s="19" t="s">
        <v>1514</v>
      </c>
      <c r="E2376" s="19" t="s">
        <v>1523</v>
      </c>
      <c r="F2376" s="19" t="s">
        <v>1514</v>
      </c>
      <c r="G2376" s="19" t="s">
        <v>1515</v>
      </c>
      <c r="H2376" s="19" t="s">
        <v>1522</v>
      </c>
      <c r="I2376" s="19" t="s">
        <v>1513</v>
      </c>
      <c r="J2376" s="19" t="s">
        <v>10780</v>
      </c>
      <c r="K2376" s="21" t="s">
        <v>6211</v>
      </c>
      <c r="L2376" s="19" t="str">
        <f t="shared" si="74"/>
        <v>A</v>
      </c>
      <c r="M2376" s="19">
        <f t="shared" si="75"/>
        <v>7</v>
      </c>
      <c r="N2376" s="20" t="s">
        <v>51</v>
      </c>
      <c r="O2376" s="1" t="s">
        <v>2521</v>
      </c>
      <c r="P2376" s="1"/>
      <c r="Q2376" s="33"/>
      <c r="R2376" s="112" t="s">
        <v>157</v>
      </c>
      <c r="S2376" s="7" t="str">
        <f>EMENTARIO[[#This Row],[NR]]&amp;" - "&amp;EMENTARIO[[#This Row],[Especificação]]</f>
        <v>1.3.4.3.01.2.1 - Bônus de Assinatura de Contrato de Partilha de Produção - Parcela do Fundo Social - Principal</v>
      </c>
    </row>
    <row r="2377" spans="2:19" ht="30" x14ac:dyDescent="0.25">
      <c r="B2377" s="128"/>
      <c r="C2377" s="19" t="s">
        <v>1513</v>
      </c>
      <c r="D2377" s="19" t="s">
        <v>1514</v>
      </c>
      <c r="E2377" s="19" t="s">
        <v>1523</v>
      </c>
      <c r="F2377" s="19" t="s">
        <v>1514</v>
      </c>
      <c r="G2377" s="19" t="s">
        <v>1515</v>
      </c>
      <c r="H2377" s="19" t="s">
        <v>1522</v>
      </c>
      <c r="I2377" s="19" t="s">
        <v>1522</v>
      </c>
      <c r="J2377" s="19" t="s">
        <v>10781</v>
      </c>
      <c r="K2377" s="21" t="s">
        <v>6212</v>
      </c>
      <c r="L2377" s="19" t="str">
        <f t="shared" si="74"/>
        <v>A</v>
      </c>
      <c r="M2377" s="19">
        <f t="shared" si="75"/>
        <v>7</v>
      </c>
      <c r="N2377" s="20" t="s">
        <v>51</v>
      </c>
      <c r="O2377" s="1" t="s">
        <v>2521</v>
      </c>
      <c r="P2377" s="1"/>
      <c r="Q2377" s="33"/>
      <c r="R2377" s="112" t="s">
        <v>157</v>
      </c>
      <c r="S2377" s="7" t="str">
        <f>EMENTARIO[[#This Row],[NR]]&amp;" - "&amp;EMENTARIO[[#This Row],[Especificação]]</f>
        <v>1.3.4.3.01.2.2 - Bônus de Assinatura de Contrato de Partilha de Produção - Parcela do Fundo Social - Multas e Juros de Mora</v>
      </c>
    </row>
    <row r="2378" spans="2:19" ht="30" x14ac:dyDescent="0.25">
      <c r="B2378" s="128"/>
      <c r="C2378" s="19" t="s">
        <v>1513</v>
      </c>
      <c r="D2378" s="19" t="s">
        <v>1514</v>
      </c>
      <c r="E2378" s="19" t="s">
        <v>1523</v>
      </c>
      <c r="F2378" s="19" t="s">
        <v>1514</v>
      </c>
      <c r="G2378" s="19" t="s">
        <v>1515</v>
      </c>
      <c r="H2378" s="19" t="s">
        <v>1522</v>
      </c>
      <c r="I2378" s="19" t="s">
        <v>1514</v>
      </c>
      <c r="J2378" s="19" t="s">
        <v>10782</v>
      </c>
      <c r="K2378" s="21" t="s">
        <v>6213</v>
      </c>
      <c r="L2378" s="19" t="str">
        <f t="shared" si="74"/>
        <v>A</v>
      </c>
      <c r="M2378" s="19">
        <f t="shared" si="75"/>
        <v>7</v>
      </c>
      <c r="N2378" s="20" t="s">
        <v>51</v>
      </c>
      <c r="O2378" s="1" t="s">
        <v>2521</v>
      </c>
      <c r="P2378" s="1"/>
      <c r="Q2378" s="33"/>
      <c r="R2378" s="112" t="s">
        <v>157</v>
      </c>
      <c r="S2378" s="7" t="str">
        <f>EMENTARIO[[#This Row],[NR]]&amp;" - "&amp;EMENTARIO[[#This Row],[Especificação]]</f>
        <v>1.3.4.3.01.2.3 - Bônus de Assinatura de Contrato de Partilha de Produção - Parcela do Fundo Social - Dívida Ativa</v>
      </c>
    </row>
    <row r="2379" spans="2:19" ht="30" x14ac:dyDescent="0.25">
      <c r="B2379" s="128"/>
      <c r="C2379" s="19" t="s">
        <v>1513</v>
      </c>
      <c r="D2379" s="19" t="s">
        <v>1514</v>
      </c>
      <c r="E2379" s="19" t="s">
        <v>1523</v>
      </c>
      <c r="F2379" s="19" t="s">
        <v>1514</v>
      </c>
      <c r="G2379" s="19" t="s">
        <v>1515</v>
      </c>
      <c r="H2379" s="19" t="s">
        <v>1522</v>
      </c>
      <c r="I2379" s="19" t="s">
        <v>1523</v>
      </c>
      <c r="J2379" s="19" t="s">
        <v>10783</v>
      </c>
      <c r="K2379" s="21" t="s">
        <v>6214</v>
      </c>
      <c r="L2379" s="19" t="str">
        <f t="shared" si="74"/>
        <v>A</v>
      </c>
      <c r="M2379" s="19">
        <f t="shared" si="75"/>
        <v>7</v>
      </c>
      <c r="N2379" s="20" t="s">
        <v>51</v>
      </c>
      <c r="O2379" s="1" t="s">
        <v>2521</v>
      </c>
      <c r="P2379" s="1"/>
      <c r="Q2379" s="33"/>
      <c r="R2379" s="112" t="s">
        <v>157</v>
      </c>
      <c r="S2379" s="7" t="str">
        <f>EMENTARIO[[#This Row],[NR]]&amp;" - "&amp;EMENTARIO[[#This Row],[Especificação]]</f>
        <v>1.3.4.3.01.2.4 - Bônus de Assinatura de Contrato de Partilha de Produção - Parcela do Fundo Social - Dívida Ativa - Multas e Juros de Mora da Dívida Ativa</v>
      </c>
    </row>
    <row r="2380" spans="2:19" ht="30" x14ac:dyDescent="0.25">
      <c r="B2380" s="128"/>
      <c r="C2380" s="19" t="s">
        <v>1513</v>
      </c>
      <c r="D2380" s="19" t="s">
        <v>1514</v>
      </c>
      <c r="E2380" s="19" t="s">
        <v>1523</v>
      </c>
      <c r="F2380" s="19" t="s">
        <v>1514</v>
      </c>
      <c r="G2380" s="19" t="s">
        <v>1515</v>
      </c>
      <c r="H2380" s="19" t="s">
        <v>1522</v>
      </c>
      <c r="I2380" s="19" t="s">
        <v>1524</v>
      </c>
      <c r="J2380" s="19" t="s">
        <v>10784</v>
      </c>
      <c r="K2380" s="21" t="s">
        <v>6215</v>
      </c>
      <c r="L2380" s="19" t="str">
        <f t="shared" si="74"/>
        <v>A</v>
      </c>
      <c r="M2380" s="19">
        <f t="shared" si="75"/>
        <v>7</v>
      </c>
      <c r="N2380" s="20" t="s">
        <v>51</v>
      </c>
      <c r="O2380" s="1" t="s">
        <v>2521</v>
      </c>
      <c r="P2380" s="1"/>
      <c r="Q2380" s="33"/>
      <c r="R2380" s="112" t="s">
        <v>157</v>
      </c>
      <c r="S2380" s="7" t="str">
        <f>EMENTARIO[[#This Row],[NR]]&amp;" - "&amp;EMENTARIO[[#This Row],[Especificação]]</f>
        <v>1.3.4.3.01.2.5 - Bônus de Assinatura de Contrato de Partilha de Produção - Parcela do Fundo Social - Multas</v>
      </c>
    </row>
    <row r="2381" spans="2:19" ht="30" x14ac:dyDescent="0.25">
      <c r="B2381" s="128"/>
      <c r="C2381" s="19" t="s">
        <v>1513</v>
      </c>
      <c r="D2381" s="19" t="s">
        <v>1514</v>
      </c>
      <c r="E2381" s="19" t="s">
        <v>1523</v>
      </c>
      <c r="F2381" s="19" t="s">
        <v>1514</v>
      </c>
      <c r="G2381" s="19" t="s">
        <v>1515</v>
      </c>
      <c r="H2381" s="19" t="s">
        <v>1522</v>
      </c>
      <c r="I2381" s="19" t="s">
        <v>1518</v>
      </c>
      <c r="J2381" s="19" t="s">
        <v>10785</v>
      </c>
      <c r="K2381" s="21" t="s">
        <v>6216</v>
      </c>
      <c r="L2381" s="19" t="str">
        <f t="shared" si="74"/>
        <v>A</v>
      </c>
      <c r="M2381" s="19">
        <f t="shared" si="75"/>
        <v>7</v>
      </c>
      <c r="N2381" s="20" t="s">
        <v>51</v>
      </c>
      <c r="O2381" s="1" t="s">
        <v>2521</v>
      </c>
      <c r="P2381" s="1"/>
      <c r="Q2381" s="33"/>
      <c r="R2381" s="112" t="s">
        <v>157</v>
      </c>
      <c r="S2381" s="7" t="str">
        <f>EMENTARIO[[#This Row],[NR]]&amp;" - "&amp;EMENTARIO[[#This Row],[Especificação]]</f>
        <v>1.3.4.3.01.2.6 - Bônus de Assinatura de Contrato de Partilha de Produção - Parcela do Fundo Social - Juros de Mora</v>
      </c>
    </row>
    <row r="2382" spans="2:19" ht="30" x14ac:dyDescent="0.25">
      <c r="B2382" s="128"/>
      <c r="C2382" s="19" t="s">
        <v>1513</v>
      </c>
      <c r="D2382" s="19" t="s">
        <v>1514</v>
      </c>
      <c r="E2382" s="19" t="s">
        <v>1523</v>
      </c>
      <c r="F2382" s="19" t="s">
        <v>1514</v>
      </c>
      <c r="G2382" s="19" t="s">
        <v>1515</v>
      </c>
      <c r="H2382" s="19" t="s">
        <v>1522</v>
      </c>
      <c r="I2382" s="19" t="s">
        <v>1520</v>
      </c>
      <c r="J2382" s="19" t="s">
        <v>10786</v>
      </c>
      <c r="K2382" s="21" t="s">
        <v>6217</v>
      </c>
      <c r="L2382" s="19" t="str">
        <f t="shared" si="74"/>
        <v>A</v>
      </c>
      <c r="M2382" s="19">
        <f t="shared" si="75"/>
        <v>7</v>
      </c>
      <c r="N2382" s="20" t="s">
        <v>51</v>
      </c>
      <c r="O2382" s="1" t="s">
        <v>2521</v>
      </c>
      <c r="P2382" s="1"/>
      <c r="Q2382" s="33"/>
      <c r="R2382" s="112" t="s">
        <v>157</v>
      </c>
      <c r="S2382" s="7" t="str">
        <f>EMENTARIO[[#This Row],[NR]]&amp;" - "&amp;EMENTARIO[[#This Row],[Especificação]]</f>
        <v>1.3.4.3.01.2.7 - Bônus de Assinatura de Contrato de Partilha de Produção - Parcela do Fundo Social - Dívida Ativa - Multas da Dívida Ativa</v>
      </c>
    </row>
    <row r="2383" spans="2:19" ht="30" x14ac:dyDescent="0.25">
      <c r="B2383" s="128"/>
      <c r="C2383" s="19" t="s">
        <v>1513</v>
      </c>
      <c r="D2383" s="19" t="s">
        <v>1514</v>
      </c>
      <c r="E2383" s="19" t="s">
        <v>1523</v>
      </c>
      <c r="F2383" s="19" t="s">
        <v>1514</v>
      </c>
      <c r="G2383" s="19" t="s">
        <v>1515</v>
      </c>
      <c r="H2383" s="19" t="s">
        <v>1522</v>
      </c>
      <c r="I2383" s="19" t="s">
        <v>1521</v>
      </c>
      <c r="J2383" s="19" t="s">
        <v>10787</v>
      </c>
      <c r="K2383" s="21" t="s">
        <v>6218</v>
      </c>
      <c r="L2383" s="19" t="str">
        <f t="shared" si="74"/>
        <v>A</v>
      </c>
      <c r="M2383" s="19">
        <f t="shared" si="75"/>
        <v>7</v>
      </c>
      <c r="N2383" s="20" t="s">
        <v>51</v>
      </c>
      <c r="O2383" s="1" t="s">
        <v>2521</v>
      </c>
      <c r="P2383" s="1"/>
      <c r="Q2383" s="33"/>
      <c r="R2383" s="112" t="s">
        <v>157</v>
      </c>
      <c r="S2383" s="7" t="str">
        <f>EMENTARIO[[#This Row],[NR]]&amp;" - "&amp;EMENTARIO[[#This Row],[Especificação]]</f>
        <v>1.3.4.3.01.2.8 - Bônus de Assinatura de Contrato de Partilha de Produção - Parcela do Fundo Social - Juros de Mora da Dívida Ativa</v>
      </c>
    </row>
    <row r="2384" spans="2:19" ht="105" x14ac:dyDescent="0.25">
      <c r="B2384" s="128"/>
      <c r="C2384" s="19" t="s">
        <v>1513</v>
      </c>
      <c r="D2384" s="19" t="s">
        <v>1514</v>
      </c>
      <c r="E2384" s="19" t="s">
        <v>1523</v>
      </c>
      <c r="F2384" s="19" t="s">
        <v>1514</v>
      </c>
      <c r="G2384" s="19" t="s">
        <v>1515</v>
      </c>
      <c r="H2384" s="19" t="s">
        <v>1514</v>
      </c>
      <c r="I2384" s="19" t="s">
        <v>1516</v>
      </c>
      <c r="J2384" s="19" t="s">
        <v>10788</v>
      </c>
      <c r="K2384" s="21" t="s">
        <v>3527</v>
      </c>
      <c r="L2384" s="19" t="str">
        <f t="shared" si="74"/>
        <v>S</v>
      </c>
      <c r="M2384" s="19">
        <f t="shared" si="75"/>
        <v>6</v>
      </c>
      <c r="N2384" s="20" t="s">
        <v>51</v>
      </c>
      <c r="O2384" s="1" t="s">
        <v>3528</v>
      </c>
      <c r="P2384" s="1"/>
      <c r="Q2384" s="33"/>
      <c r="R2384" s="112" t="s">
        <v>157</v>
      </c>
      <c r="S2384" s="7" t="str">
        <f>EMENTARIO[[#This Row],[NR]]&amp;" - "&amp;EMENTARIO[[#This Row],[Especificação]]</f>
        <v>1.3.4.3.01.3.0 - Bônus de Assinatura de Contrato de Partilha de Produção - Parcela da Empresa Gestora do Contrato</v>
      </c>
    </row>
    <row r="2385" spans="2:19" ht="30" x14ac:dyDescent="0.25">
      <c r="B2385" s="128"/>
      <c r="C2385" s="19" t="s">
        <v>1513</v>
      </c>
      <c r="D2385" s="19" t="s">
        <v>1514</v>
      </c>
      <c r="E2385" s="19" t="s">
        <v>1523</v>
      </c>
      <c r="F2385" s="19" t="s">
        <v>1514</v>
      </c>
      <c r="G2385" s="19" t="s">
        <v>1515</v>
      </c>
      <c r="H2385" s="19" t="s">
        <v>1514</v>
      </c>
      <c r="I2385" s="19" t="s">
        <v>1513</v>
      </c>
      <c r="J2385" s="19" t="s">
        <v>10789</v>
      </c>
      <c r="K2385" s="21" t="s">
        <v>6219</v>
      </c>
      <c r="L2385" s="19" t="str">
        <f t="shared" si="74"/>
        <v>A</v>
      </c>
      <c r="M2385" s="19">
        <f t="shared" si="75"/>
        <v>7</v>
      </c>
      <c r="N2385" s="20" t="s">
        <v>51</v>
      </c>
      <c r="O2385" s="1" t="s">
        <v>2521</v>
      </c>
      <c r="P2385" s="1"/>
      <c r="Q2385" s="33"/>
      <c r="R2385" s="112" t="s">
        <v>157</v>
      </c>
      <c r="S2385" s="7" t="str">
        <f>EMENTARIO[[#This Row],[NR]]&amp;" - "&amp;EMENTARIO[[#This Row],[Especificação]]</f>
        <v>1.3.4.3.01.3.1 - Bônus de Assinatura de Contrato de Partilha de Produção - Parcela da Empresa Gestora do Contrato - Principal</v>
      </c>
    </row>
    <row r="2386" spans="2:19" ht="30" x14ac:dyDescent="0.25">
      <c r="B2386" s="128"/>
      <c r="C2386" s="19" t="s">
        <v>1513</v>
      </c>
      <c r="D2386" s="19" t="s">
        <v>1514</v>
      </c>
      <c r="E2386" s="19" t="s">
        <v>1523</v>
      </c>
      <c r="F2386" s="19" t="s">
        <v>1514</v>
      </c>
      <c r="G2386" s="19" t="s">
        <v>1515</v>
      </c>
      <c r="H2386" s="19" t="s">
        <v>1514</v>
      </c>
      <c r="I2386" s="19" t="s">
        <v>1522</v>
      </c>
      <c r="J2386" s="19" t="s">
        <v>10790</v>
      </c>
      <c r="K2386" s="21" t="s">
        <v>6220</v>
      </c>
      <c r="L2386" s="19" t="str">
        <f t="shared" si="74"/>
        <v>A</v>
      </c>
      <c r="M2386" s="19">
        <f t="shared" si="75"/>
        <v>7</v>
      </c>
      <c r="N2386" s="20" t="s">
        <v>51</v>
      </c>
      <c r="O2386" s="1" t="s">
        <v>2521</v>
      </c>
      <c r="P2386" s="1"/>
      <c r="Q2386" s="33"/>
      <c r="R2386" s="112" t="s">
        <v>157</v>
      </c>
      <c r="S2386" s="7" t="str">
        <f>EMENTARIO[[#This Row],[NR]]&amp;" - "&amp;EMENTARIO[[#This Row],[Especificação]]</f>
        <v>1.3.4.3.01.3.2 - Bônus de Assinatura de Contrato de Partilha de Produção - Parcela da Empresa Gestora do Contrato - Multas e Juros de Mora</v>
      </c>
    </row>
    <row r="2387" spans="2:19" ht="30" x14ac:dyDescent="0.25">
      <c r="B2387" s="128"/>
      <c r="C2387" s="19" t="s">
        <v>1513</v>
      </c>
      <c r="D2387" s="19" t="s">
        <v>1514</v>
      </c>
      <c r="E2387" s="19" t="s">
        <v>1523</v>
      </c>
      <c r="F2387" s="19" t="s">
        <v>1514</v>
      </c>
      <c r="G2387" s="19" t="s">
        <v>1515</v>
      </c>
      <c r="H2387" s="19" t="s">
        <v>1514</v>
      </c>
      <c r="I2387" s="19" t="s">
        <v>1514</v>
      </c>
      <c r="J2387" s="19" t="s">
        <v>10791</v>
      </c>
      <c r="K2387" s="21" t="s">
        <v>6221</v>
      </c>
      <c r="L2387" s="19" t="str">
        <f t="shared" si="74"/>
        <v>A</v>
      </c>
      <c r="M2387" s="19">
        <f t="shared" si="75"/>
        <v>7</v>
      </c>
      <c r="N2387" s="20" t="s">
        <v>51</v>
      </c>
      <c r="O2387" s="1" t="s">
        <v>2521</v>
      </c>
      <c r="P2387" s="1"/>
      <c r="Q2387" s="33"/>
      <c r="R2387" s="112" t="s">
        <v>157</v>
      </c>
      <c r="S2387" s="7" t="str">
        <f>EMENTARIO[[#This Row],[NR]]&amp;" - "&amp;EMENTARIO[[#This Row],[Especificação]]</f>
        <v>1.3.4.3.01.3.3 - Bônus de Assinatura de Contrato de Partilha de Produção - Parcela da Empresa Gestora do Contrato - Dívida Ativa</v>
      </c>
    </row>
    <row r="2388" spans="2:19" ht="45" x14ac:dyDescent="0.25">
      <c r="B2388" s="128"/>
      <c r="C2388" s="19" t="s">
        <v>1513</v>
      </c>
      <c r="D2388" s="19" t="s">
        <v>1514</v>
      </c>
      <c r="E2388" s="19" t="s">
        <v>1523</v>
      </c>
      <c r="F2388" s="19" t="s">
        <v>1514</v>
      </c>
      <c r="G2388" s="19" t="s">
        <v>1515</v>
      </c>
      <c r="H2388" s="19" t="s">
        <v>1514</v>
      </c>
      <c r="I2388" s="19" t="s">
        <v>1523</v>
      </c>
      <c r="J2388" s="19" t="s">
        <v>10792</v>
      </c>
      <c r="K2388" s="21" t="s">
        <v>6222</v>
      </c>
      <c r="L2388" s="19" t="str">
        <f t="shared" si="74"/>
        <v>A</v>
      </c>
      <c r="M2388" s="19">
        <f t="shared" si="75"/>
        <v>7</v>
      </c>
      <c r="N2388" s="20" t="s">
        <v>51</v>
      </c>
      <c r="O2388" s="1" t="s">
        <v>2521</v>
      </c>
      <c r="P2388" s="1"/>
      <c r="Q2388" s="33"/>
      <c r="R2388" s="112" t="s">
        <v>157</v>
      </c>
      <c r="S2388" s="7" t="str">
        <f>EMENTARIO[[#This Row],[NR]]&amp;" - "&amp;EMENTARIO[[#This Row],[Especificação]]</f>
        <v>1.3.4.3.01.3.4 - Bônus de Assinatura de Contrato de Partilha de Produção - Parcela da Empresa Gestora do Contrato - Dívida Ativa - Multas e Juros de Mora da Dívida Ativa</v>
      </c>
    </row>
    <row r="2389" spans="2:19" ht="30" x14ac:dyDescent="0.25">
      <c r="B2389" s="128"/>
      <c r="C2389" s="19" t="s">
        <v>1513</v>
      </c>
      <c r="D2389" s="19" t="s">
        <v>1514</v>
      </c>
      <c r="E2389" s="19" t="s">
        <v>1523</v>
      </c>
      <c r="F2389" s="19" t="s">
        <v>1514</v>
      </c>
      <c r="G2389" s="19" t="s">
        <v>1515</v>
      </c>
      <c r="H2389" s="19" t="s">
        <v>1514</v>
      </c>
      <c r="I2389" s="19" t="s">
        <v>1524</v>
      </c>
      <c r="J2389" s="19" t="s">
        <v>10793</v>
      </c>
      <c r="K2389" s="21" t="s">
        <v>6223</v>
      </c>
      <c r="L2389" s="19" t="str">
        <f t="shared" si="74"/>
        <v>A</v>
      </c>
      <c r="M2389" s="19">
        <f t="shared" si="75"/>
        <v>7</v>
      </c>
      <c r="N2389" s="20" t="s">
        <v>51</v>
      </c>
      <c r="O2389" s="1" t="s">
        <v>2521</v>
      </c>
      <c r="P2389" s="1"/>
      <c r="Q2389" s="33"/>
      <c r="R2389" s="112" t="s">
        <v>157</v>
      </c>
      <c r="S2389" s="7" t="str">
        <f>EMENTARIO[[#This Row],[NR]]&amp;" - "&amp;EMENTARIO[[#This Row],[Especificação]]</f>
        <v>1.3.4.3.01.3.5 - Bônus de Assinatura de Contrato de Partilha de Produção - Parcela da Empresa Gestora do Contrato - Multas</v>
      </c>
    </row>
    <row r="2390" spans="2:19" ht="30" x14ac:dyDescent="0.25">
      <c r="B2390" s="128"/>
      <c r="C2390" s="19" t="s">
        <v>1513</v>
      </c>
      <c r="D2390" s="19" t="s">
        <v>1514</v>
      </c>
      <c r="E2390" s="19" t="s">
        <v>1523</v>
      </c>
      <c r="F2390" s="19" t="s">
        <v>1514</v>
      </c>
      <c r="G2390" s="19" t="s">
        <v>1515</v>
      </c>
      <c r="H2390" s="19" t="s">
        <v>1514</v>
      </c>
      <c r="I2390" s="19" t="s">
        <v>1518</v>
      </c>
      <c r="J2390" s="19" t="s">
        <v>10794</v>
      </c>
      <c r="K2390" s="21" t="s">
        <v>6224</v>
      </c>
      <c r="L2390" s="19" t="str">
        <f t="shared" si="74"/>
        <v>A</v>
      </c>
      <c r="M2390" s="19">
        <f t="shared" si="75"/>
        <v>7</v>
      </c>
      <c r="N2390" s="20" t="s">
        <v>51</v>
      </c>
      <c r="O2390" s="1" t="s">
        <v>2521</v>
      </c>
      <c r="P2390" s="1"/>
      <c r="Q2390" s="33"/>
      <c r="R2390" s="112" t="s">
        <v>157</v>
      </c>
      <c r="S2390" s="7" t="str">
        <f>EMENTARIO[[#This Row],[NR]]&amp;" - "&amp;EMENTARIO[[#This Row],[Especificação]]</f>
        <v>1.3.4.3.01.3.6 - Bônus de Assinatura de Contrato de Partilha de Produção - Parcela da Empresa Gestora do Contrato - Juros de Mora</v>
      </c>
    </row>
    <row r="2391" spans="2:19" ht="30" x14ac:dyDescent="0.25">
      <c r="B2391" s="128"/>
      <c r="C2391" s="19" t="s">
        <v>1513</v>
      </c>
      <c r="D2391" s="19" t="s">
        <v>1514</v>
      </c>
      <c r="E2391" s="19" t="s">
        <v>1523</v>
      </c>
      <c r="F2391" s="19" t="s">
        <v>1514</v>
      </c>
      <c r="G2391" s="19" t="s">
        <v>1515</v>
      </c>
      <c r="H2391" s="19" t="s">
        <v>1514</v>
      </c>
      <c r="I2391" s="19" t="s">
        <v>1520</v>
      </c>
      <c r="J2391" s="19" t="s">
        <v>10795</v>
      </c>
      <c r="K2391" s="21" t="s">
        <v>6225</v>
      </c>
      <c r="L2391" s="19" t="str">
        <f t="shared" si="74"/>
        <v>A</v>
      </c>
      <c r="M2391" s="19">
        <f t="shared" si="75"/>
        <v>7</v>
      </c>
      <c r="N2391" s="20" t="s">
        <v>51</v>
      </c>
      <c r="O2391" s="1" t="s">
        <v>2521</v>
      </c>
      <c r="P2391" s="1"/>
      <c r="Q2391" s="33"/>
      <c r="R2391" s="112" t="s">
        <v>157</v>
      </c>
      <c r="S2391" s="7" t="str">
        <f>EMENTARIO[[#This Row],[NR]]&amp;" - "&amp;EMENTARIO[[#This Row],[Especificação]]</f>
        <v>1.3.4.3.01.3.7 - Bônus de Assinatura de Contrato de Partilha de Produção - Parcela da Empresa Gestora do Contrato - Dívida Ativa - Multas da Dívida Ativa</v>
      </c>
    </row>
    <row r="2392" spans="2:19" ht="30" x14ac:dyDescent="0.25">
      <c r="B2392" s="128"/>
      <c r="C2392" s="19" t="s">
        <v>1513</v>
      </c>
      <c r="D2392" s="19" t="s">
        <v>1514</v>
      </c>
      <c r="E2392" s="19" t="s">
        <v>1523</v>
      </c>
      <c r="F2392" s="19" t="s">
        <v>1514</v>
      </c>
      <c r="G2392" s="19" t="s">
        <v>1515</v>
      </c>
      <c r="H2392" s="19" t="s">
        <v>1514</v>
      </c>
      <c r="I2392" s="19" t="s">
        <v>1521</v>
      </c>
      <c r="J2392" s="19" t="s">
        <v>10796</v>
      </c>
      <c r="K2392" s="21" t="s">
        <v>6226</v>
      </c>
      <c r="L2392" s="19" t="str">
        <f t="shared" si="74"/>
        <v>A</v>
      </c>
      <c r="M2392" s="19">
        <f t="shared" si="75"/>
        <v>7</v>
      </c>
      <c r="N2392" s="20" t="s">
        <v>51</v>
      </c>
      <c r="O2392" s="1" t="s">
        <v>2521</v>
      </c>
      <c r="P2392" s="1"/>
      <c r="Q2392" s="33"/>
      <c r="R2392" s="112" t="s">
        <v>157</v>
      </c>
      <c r="S2392" s="7" t="str">
        <f>EMENTARIO[[#This Row],[NR]]&amp;" - "&amp;EMENTARIO[[#This Row],[Especificação]]</f>
        <v>1.3.4.3.01.3.8 - Bônus de Assinatura de Contrato de Partilha de Produção - Parcela da Empresa Gestora do Contrato - Juros de Mora da Dívida Ativa</v>
      </c>
    </row>
    <row r="2393" spans="2:19" ht="45" x14ac:dyDescent="0.25">
      <c r="B2393" s="128"/>
      <c r="C2393" s="19" t="s">
        <v>1513</v>
      </c>
      <c r="D2393" s="19" t="s">
        <v>1514</v>
      </c>
      <c r="E2393" s="19" t="s">
        <v>1523</v>
      </c>
      <c r="F2393" s="19" t="s">
        <v>1514</v>
      </c>
      <c r="G2393" s="19" t="s">
        <v>1515</v>
      </c>
      <c r="H2393" s="19" t="s">
        <v>1523</v>
      </c>
      <c r="I2393" s="19" t="s">
        <v>1516</v>
      </c>
      <c r="J2393" s="19" t="s">
        <v>10797</v>
      </c>
      <c r="K2393" s="21" t="s">
        <v>3529</v>
      </c>
      <c r="L2393" s="19" t="str">
        <f t="shared" si="74"/>
        <v>S</v>
      </c>
      <c r="M2393" s="19">
        <f t="shared" si="75"/>
        <v>6</v>
      </c>
      <c r="N2393" s="20" t="s">
        <v>51</v>
      </c>
      <c r="O2393" s="1" t="s">
        <v>3530</v>
      </c>
      <c r="P2393" s="1"/>
      <c r="Q2393" s="33"/>
      <c r="R2393" s="112" t="s">
        <v>157</v>
      </c>
      <c r="S2393" s="7" t="str">
        <f>EMENTARIO[[#This Row],[NR]]&amp;" - "&amp;EMENTARIO[[#This Row],[Especificação]]</f>
        <v>1.3.4.3.01.4.0 - Bônus de Assinatura de Contrato de Partilha de Produção - Parcela de Estados e Municípios</v>
      </c>
    </row>
    <row r="2394" spans="2:19" ht="30" x14ac:dyDescent="0.25">
      <c r="B2394" s="128"/>
      <c r="C2394" s="19" t="s">
        <v>1513</v>
      </c>
      <c r="D2394" s="19" t="s">
        <v>1514</v>
      </c>
      <c r="E2394" s="19" t="s">
        <v>1523</v>
      </c>
      <c r="F2394" s="19" t="s">
        <v>1514</v>
      </c>
      <c r="G2394" s="19" t="s">
        <v>1515</v>
      </c>
      <c r="H2394" s="19" t="s">
        <v>1523</v>
      </c>
      <c r="I2394" s="19" t="s">
        <v>1513</v>
      </c>
      <c r="J2394" s="19" t="s">
        <v>10798</v>
      </c>
      <c r="K2394" s="21" t="s">
        <v>6227</v>
      </c>
      <c r="L2394" s="19" t="str">
        <f t="shared" si="74"/>
        <v>A</v>
      </c>
      <c r="M2394" s="19">
        <f t="shared" si="75"/>
        <v>7</v>
      </c>
      <c r="N2394" s="20" t="s">
        <v>51</v>
      </c>
      <c r="O2394" s="1" t="s">
        <v>2521</v>
      </c>
      <c r="P2394" s="1"/>
      <c r="Q2394" s="33"/>
      <c r="R2394" s="112" t="s">
        <v>157</v>
      </c>
      <c r="S2394" s="7" t="str">
        <f>EMENTARIO[[#This Row],[NR]]&amp;" - "&amp;EMENTARIO[[#This Row],[Especificação]]</f>
        <v>1.3.4.3.01.4.1 - Bônus de Assinatura de Contrato de Partilha de Produção - Parcela de Estados e Municípios - Principal</v>
      </c>
    </row>
    <row r="2395" spans="2:19" ht="30" x14ac:dyDescent="0.25">
      <c r="B2395" s="128"/>
      <c r="C2395" s="19" t="s">
        <v>1513</v>
      </c>
      <c r="D2395" s="19" t="s">
        <v>1514</v>
      </c>
      <c r="E2395" s="19" t="s">
        <v>1523</v>
      </c>
      <c r="F2395" s="19" t="s">
        <v>1514</v>
      </c>
      <c r="G2395" s="19" t="s">
        <v>1515</v>
      </c>
      <c r="H2395" s="19" t="s">
        <v>1523</v>
      </c>
      <c r="I2395" s="19" t="s">
        <v>1522</v>
      </c>
      <c r="J2395" s="19" t="s">
        <v>10799</v>
      </c>
      <c r="K2395" s="21" t="s">
        <v>6228</v>
      </c>
      <c r="L2395" s="19" t="str">
        <f t="shared" si="74"/>
        <v>A</v>
      </c>
      <c r="M2395" s="19">
        <f t="shared" si="75"/>
        <v>7</v>
      </c>
      <c r="N2395" s="20" t="s">
        <v>51</v>
      </c>
      <c r="O2395" s="1" t="s">
        <v>2521</v>
      </c>
      <c r="P2395" s="1"/>
      <c r="Q2395" s="33"/>
      <c r="R2395" s="112" t="s">
        <v>157</v>
      </c>
      <c r="S2395" s="7" t="str">
        <f>EMENTARIO[[#This Row],[NR]]&amp;" - "&amp;EMENTARIO[[#This Row],[Especificação]]</f>
        <v>1.3.4.3.01.4.2 - Bônus de Assinatura de Contrato de Partilha de Produção - Parcela de Estados e Municípios - Multas e Juros de Mora</v>
      </c>
    </row>
    <row r="2396" spans="2:19" ht="30" x14ac:dyDescent="0.25">
      <c r="B2396" s="128"/>
      <c r="C2396" s="19" t="s">
        <v>1513</v>
      </c>
      <c r="D2396" s="19" t="s">
        <v>1514</v>
      </c>
      <c r="E2396" s="19" t="s">
        <v>1523</v>
      </c>
      <c r="F2396" s="19" t="s">
        <v>1514</v>
      </c>
      <c r="G2396" s="19" t="s">
        <v>1515</v>
      </c>
      <c r="H2396" s="19" t="s">
        <v>1523</v>
      </c>
      <c r="I2396" s="19" t="s">
        <v>1514</v>
      </c>
      <c r="J2396" s="19" t="s">
        <v>10800</v>
      </c>
      <c r="K2396" s="21" t="s">
        <v>6229</v>
      </c>
      <c r="L2396" s="19" t="str">
        <f t="shared" si="74"/>
        <v>A</v>
      </c>
      <c r="M2396" s="19">
        <f t="shared" si="75"/>
        <v>7</v>
      </c>
      <c r="N2396" s="20" t="s">
        <v>51</v>
      </c>
      <c r="O2396" s="1" t="s">
        <v>2521</v>
      </c>
      <c r="P2396" s="1"/>
      <c r="Q2396" s="33"/>
      <c r="R2396" s="112" t="s">
        <v>157</v>
      </c>
      <c r="S2396" s="7" t="str">
        <f>EMENTARIO[[#This Row],[NR]]&amp;" - "&amp;EMENTARIO[[#This Row],[Especificação]]</f>
        <v>1.3.4.3.01.4.3 - Bônus de Assinatura de Contrato de Partilha de Produção - Parcela de Estados e Municípios - Dívida Ativa</v>
      </c>
    </row>
    <row r="2397" spans="2:19" ht="30" x14ac:dyDescent="0.25">
      <c r="B2397" s="128"/>
      <c r="C2397" s="19" t="s">
        <v>1513</v>
      </c>
      <c r="D2397" s="19" t="s">
        <v>1514</v>
      </c>
      <c r="E2397" s="19" t="s">
        <v>1523</v>
      </c>
      <c r="F2397" s="19" t="s">
        <v>1514</v>
      </c>
      <c r="G2397" s="19" t="s">
        <v>1515</v>
      </c>
      <c r="H2397" s="19" t="s">
        <v>1523</v>
      </c>
      <c r="I2397" s="19" t="s">
        <v>1523</v>
      </c>
      <c r="J2397" s="19" t="s">
        <v>10801</v>
      </c>
      <c r="K2397" s="21" t="s">
        <v>6230</v>
      </c>
      <c r="L2397" s="19" t="str">
        <f t="shared" si="74"/>
        <v>A</v>
      </c>
      <c r="M2397" s="19">
        <f t="shared" si="75"/>
        <v>7</v>
      </c>
      <c r="N2397" s="20" t="s">
        <v>51</v>
      </c>
      <c r="O2397" s="1" t="s">
        <v>2521</v>
      </c>
      <c r="P2397" s="1"/>
      <c r="Q2397" s="33"/>
      <c r="R2397" s="112" t="s">
        <v>157</v>
      </c>
      <c r="S2397" s="7" t="str">
        <f>EMENTARIO[[#This Row],[NR]]&amp;" - "&amp;EMENTARIO[[#This Row],[Especificação]]</f>
        <v>1.3.4.3.01.4.4 - Bônus de Assinatura de Contrato de Partilha de Produção - Parcela de Estados e Municípios - Dívida Ativa - Multas e Juros de Mora da Dívida Ativa</v>
      </c>
    </row>
    <row r="2398" spans="2:19" ht="30" x14ac:dyDescent="0.25">
      <c r="B2398" s="128"/>
      <c r="C2398" s="19" t="s">
        <v>1513</v>
      </c>
      <c r="D2398" s="19" t="s">
        <v>1514</v>
      </c>
      <c r="E2398" s="19" t="s">
        <v>1523</v>
      </c>
      <c r="F2398" s="19" t="s">
        <v>1514</v>
      </c>
      <c r="G2398" s="19" t="s">
        <v>1515</v>
      </c>
      <c r="H2398" s="19" t="s">
        <v>1523</v>
      </c>
      <c r="I2398" s="19" t="s">
        <v>1524</v>
      </c>
      <c r="J2398" s="19" t="s">
        <v>10802</v>
      </c>
      <c r="K2398" s="21" t="s">
        <v>6231</v>
      </c>
      <c r="L2398" s="19" t="str">
        <f t="shared" si="74"/>
        <v>A</v>
      </c>
      <c r="M2398" s="19">
        <f t="shared" si="75"/>
        <v>7</v>
      </c>
      <c r="N2398" s="20" t="s">
        <v>51</v>
      </c>
      <c r="O2398" s="1" t="s">
        <v>2521</v>
      </c>
      <c r="P2398" s="1"/>
      <c r="Q2398" s="33"/>
      <c r="R2398" s="112" t="s">
        <v>157</v>
      </c>
      <c r="S2398" s="7" t="str">
        <f>EMENTARIO[[#This Row],[NR]]&amp;" - "&amp;EMENTARIO[[#This Row],[Especificação]]</f>
        <v>1.3.4.3.01.4.5 - Bônus de Assinatura de Contrato de Partilha de Produção - Parcela de Estados e Municípios - Multas</v>
      </c>
    </row>
    <row r="2399" spans="2:19" ht="30" x14ac:dyDescent="0.25">
      <c r="B2399" s="128"/>
      <c r="C2399" s="19" t="s">
        <v>1513</v>
      </c>
      <c r="D2399" s="19" t="s">
        <v>1514</v>
      </c>
      <c r="E2399" s="19" t="s">
        <v>1523</v>
      </c>
      <c r="F2399" s="19" t="s">
        <v>1514</v>
      </c>
      <c r="G2399" s="19" t="s">
        <v>1515</v>
      </c>
      <c r="H2399" s="19" t="s">
        <v>1523</v>
      </c>
      <c r="I2399" s="19" t="s">
        <v>1518</v>
      </c>
      <c r="J2399" s="19" t="s">
        <v>10803</v>
      </c>
      <c r="K2399" s="21" t="s">
        <v>6232</v>
      </c>
      <c r="L2399" s="19" t="str">
        <f t="shared" si="74"/>
        <v>A</v>
      </c>
      <c r="M2399" s="19">
        <f t="shared" si="75"/>
        <v>7</v>
      </c>
      <c r="N2399" s="20" t="s">
        <v>51</v>
      </c>
      <c r="O2399" s="1" t="s">
        <v>2521</v>
      </c>
      <c r="P2399" s="1"/>
      <c r="Q2399" s="33"/>
      <c r="R2399" s="112" t="s">
        <v>157</v>
      </c>
      <c r="S2399" s="7" t="str">
        <f>EMENTARIO[[#This Row],[NR]]&amp;" - "&amp;EMENTARIO[[#This Row],[Especificação]]</f>
        <v>1.3.4.3.01.4.6 - Bônus de Assinatura de Contrato de Partilha de Produção - Parcela de Estados e Municípios - Juros de Mora</v>
      </c>
    </row>
    <row r="2400" spans="2:19" ht="30" x14ac:dyDescent="0.25">
      <c r="B2400" s="128"/>
      <c r="C2400" s="19" t="s">
        <v>1513</v>
      </c>
      <c r="D2400" s="19" t="s">
        <v>1514</v>
      </c>
      <c r="E2400" s="19" t="s">
        <v>1523</v>
      </c>
      <c r="F2400" s="19" t="s">
        <v>1514</v>
      </c>
      <c r="G2400" s="19" t="s">
        <v>1515</v>
      </c>
      <c r="H2400" s="19" t="s">
        <v>1523</v>
      </c>
      <c r="I2400" s="19" t="s">
        <v>1520</v>
      </c>
      <c r="J2400" s="19" t="s">
        <v>10804</v>
      </c>
      <c r="K2400" s="21" t="s">
        <v>6233</v>
      </c>
      <c r="L2400" s="19" t="str">
        <f t="shared" si="74"/>
        <v>A</v>
      </c>
      <c r="M2400" s="19">
        <f t="shared" si="75"/>
        <v>7</v>
      </c>
      <c r="N2400" s="20" t="s">
        <v>51</v>
      </c>
      <c r="O2400" s="1" t="s">
        <v>2521</v>
      </c>
      <c r="P2400" s="1"/>
      <c r="Q2400" s="33"/>
      <c r="R2400" s="112" t="s">
        <v>157</v>
      </c>
      <c r="S2400" s="7" t="str">
        <f>EMENTARIO[[#This Row],[NR]]&amp;" - "&amp;EMENTARIO[[#This Row],[Especificação]]</f>
        <v>1.3.4.3.01.4.7 - Bônus de Assinatura de Contrato de Partilha de Produção - Parcela de Estados e Municípios - Dívida Ativa - Multas da Dívida Ativa</v>
      </c>
    </row>
    <row r="2401" spans="2:19" ht="30" x14ac:dyDescent="0.25">
      <c r="B2401" s="128"/>
      <c r="C2401" s="19" t="s">
        <v>1513</v>
      </c>
      <c r="D2401" s="19" t="s">
        <v>1514</v>
      </c>
      <c r="E2401" s="19" t="s">
        <v>1523</v>
      </c>
      <c r="F2401" s="19" t="s">
        <v>1514</v>
      </c>
      <c r="G2401" s="19" t="s">
        <v>1515</v>
      </c>
      <c r="H2401" s="19" t="s">
        <v>1523</v>
      </c>
      <c r="I2401" s="19" t="s">
        <v>1521</v>
      </c>
      <c r="J2401" s="19" t="s">
        <v>10805</v>
      </c>
      <c r="K2401" s="21" t="s">
        <v>6234</v>
      </c>
      <c r="L2401" s="19" t="str">
        <f t="shared" si="74"/>
        <v>A</v>
      </c>
      <c r="M2401" s="19">
        <f t="shared" si="75"/>
        <v>7</v>
      </c>
      <c r="N2401" s="20" t="s">
        <v>51</v>
      </c>
      <c r="O2401" s="1" t="s">
        <v>2521</v>
      </c>
      <c r="P2401" s="1"/>
      <c r="Q2401" s="33"/>
      <c r="R2401" s="112" t="s">
        <v>157</v>
      </c>
      <c r="S2401" s="7" t="str">
        <f>EMENTARIO[[#This Row],[NR]]&amp;" - "&amp;EMENTARIO[[#This Row],[Especificação]]</f>
        <v>1.3.4.3.01.4.8 - Bônus de Assinatura de Contrato de Partilha de Produção - Parcela de Estados e Municípios - Juros de Mora da Dívida Ativa</v>
      </c>
    </row>
    <row r="2402" spans="2:19" ht="30" x14ac:dyDescent="0.25">
      <c r="B2402" s="128"/>
      <c r="C2402" s="19" t="s">
        <v>1513</v>
      </c>
      <c r="D2402" s="19" t="s">
        <v>1514</v>
      </c>
      <c r="E2402" s="19" t="s">
        <v>1523</v>
      </c>
      <c r="F2402" s="19" t="s">
        <v>1514</v>
      </c>
      <c r="G2402" s="19" t="s">
        <v>1517</v>
      </c>
      <c r="H2402" s="19" t="s">
        <v>1516</v>
      </c>
      <c r="I2402" s="19" t="s">
        <v>1516</v>
      </c>
      <c r="J2402" s="19" t="s">
        <v>10806</v>
      </c>
      <c r="K2402" s="21" t="s">
        <v>3531</v>
      </c>
      <c r="L2402" s="19" t="str">
        <f t="shared" si="74"/>
        <v>S</v>
      </c>
      <c r="M2402" s="19">
        <f t="shared" si="75"/>
        <v>5</v>
      </c>
      <c r="N2402" s="20" t="s">
        <v>51</v>
      </c>
      <c r="O2402" s="1" t="s">
        <v>3532</v>
      </c>
      <c r="P2402" s="1"/>
      <c r="Q2402" s="33"/>
      <c r="R2402" s="112" t="s">
        <v>157</v>
      </c>
      <c r="S2402" s="7" t="str">
        <f>EMENTARIO[[#This Row],[NR]]&amp;" - "&amp;EMENTARIO[[#This Row],[Especificação]]</f>
        <v>1.3.4.3.02.0.0 - Royalties pela Produção de Petróleo - Partilha de Produção - Declaração de Comercialidade a partir de 3/12/2012</v>
      </c>
    </row>
    <row r="2403" spans="2:19" ht="45" x14ac:dyDescent="0.25">
      <c r="B2403" s="128"/>
      <c r="C2403" s="19" t="s">
        <v>1513</v>
      </c>
      <c r="D2403" s="19" t="s">
        <v>1514</v>
      </c>
      <c r="E2403" s="19" t="s">
        <v>1523</v>
      </c>
      <c r="F2403" s="19" t="s">
        <v>1514</v>
      </c>
      <c r="G2403" s="19" t="s">
        <v>1517</v>
      </c>
      <c r="H2403" s="19" t="s">
        <v>1513</v>
      </c>
      <c r="I2403" s="19" t="s">
        <v>1516</v>
      </c>
      <c r="J2403" s="19" t="s">
        <v>10807</v>
      </c>
      <c r="K2403" s="21" t="s">
        <v>3533</v>
      </c>
      <c r="L2403" s="19" t="str">
        <f t="shared" si="74"/>
        <v>S</v>
      </c>
      <c r="M2403" s="19">
        <f t="shared" si="75"/>
        <v>6</v>
      </c>
      <c r="N2403" s="20" t="s">
        <v>51</v>
      </c>
      <c r="O2403" s="1" t="s">
        <v>3534</v>
      </c>
      <c r="P2403" s="1"/>
      <c r="Q2403" s="33"/>
      <c r="R2403" s="112" t="s">
        <v>157</v>
      </c>
      <c r="S2403" s="7" t="str">
        <f>EMENTARIO[[#This Row],[NR]]&amp;" - "&amp;EMENTARIO[[#This Row],[Especificação]]</f>
        <v>1.3.4.3.02.1.0 - Royalties pela Produção de Petróleo em Terra - Partilha de Produção - Declaração de Comercialidade a partir de 3/12/2012</v>
      </c>
    </row>
    <row r="2404" spans="2:19" ht="30" x14ac:dyDescent="0.25">
      <c r="B2404" s="128"/>
      <c r="C2404" s="19" t="s">
        <v>1513</v>
      </c>
      <c r="D2404" s="19" t="s">
        <v>1514</v>
      </c>
      <c r="E2404" s="19" t="s">
        <v>1523</v>
      </c>
      <c r="F2404" s="19" t="s">
        <v>1514</v>
      </c>
      <c r="G2404" s="19" t="s">
        <v>1517</v>
      </c>
      <c r="H2404" s="19" t="s">
        <v>1513</v>
      </c>
      <c r="I2404" s="19" t="s">
        <v>1513</v>
      </c>
      <c r="J2404" s="19" t="s">
        <v>10808</v>
      </c>
      <c r="K2404" s="21" t="s">
        <v>6235</v>
      </c>
      <c r="L2404" s="19" t="str">
        <f t="shared" si="74"/>
        <v>A</v>
      </c>
      <c r="M2404" s="19">
        <f t="shared" si="75"/>
        <v>7</v>
      </c>
      <c r="N2404" s="20" t="s">
        <v>51</v>
      </c>
      <c r="O2404" s="1" t="s">
        <v>2521</v>
      </c>
      <c r="P2404" s="1"/>
      <c r="Q2404" s="33"/>
      <c r="R2404" s="112" t="s">
        <v>157</v>
      </c>
      <c r="S2404" s="7" t="str">
        <f>EMENTARIO[[#This Row],[NR]]&amp;" - "&amp;EMENTARIO[[#This Row],[Especificação]]</f>
        <v>1.3.4.3.02.1.1 - Royalties pela Produção de Petróleo em Terra - Partilha de Produção - Declaração de Comercialidade a partir de 3/12/2012 - Principal</v>
      </c>
    </row>
    <row r="2405" spans="2:19" ht="45" x14ac:dyDescent="0.25">
      <c r="B2405" s="128"/>
      <c r="C2405" s="19" t="s">
        <v>1513</v>
      </c>
      <c r="D2405" s="19" t="s">
        <v>1514</v>
      </c>
      <c r="E2405" s="19" t="s">
        <v>1523</v>
      </c>
      <c r="F2405" s="19" t="s">
        <v>1514</v>
      </c>
      <c r="G2405" s="19" t="s">
        <v>1517</v>
      </c>
      <c r="H2405" s="19" t="s">
        <v>1513</v>
      </c>
      <c r="I2405" s="19" t="s">
        <v>1522</v>
      </c>
      <c r="J2405" s="19" t="s">
        <v>10809</v>
      </c>
      <c r="K2405" s="21" t="s">
        <v>6236</v>
      </c>
      <c r="L2405" s="19" t="str">
        <f t="shared" si="74"/>
        <v>A</v>
      </c>
      <c r="M2405" s="19">
        <f t="shared" si="75"/>
        <v>7</v>
      </c>
      <c r="N2405" s="20" t="s">
        <v>45</v>
      </c>
      <c r="O2405" s="1" t="s">
        <v>2521</v>
      </c>
      <c r="P2405" s="1"/>
      <c r="Q2405" s="33"/>
      <c r="R2405" s="112" t="s">
        <v>157</v>
      </c>
      <c r="S2405" s="7" t="str">
        <f>EMENTARIO[[#This Row],[NR]]&amp;" - "&amp;EMENTARIO[[#This Row],[Especificação]]</f>
        <v>1.3.4.3.02.1.2 - Royalties pela Produção de Petróleo em Terra - Partilha de Produção - Declaração de Comercialidade a partir de 3/12/2012 - Multas e Juros de Mora</v>
      </c>
    </row>
    <row r="2406" spans="2:19" ht="30" x14ac:dyDescent="0.25">
      <c r="B2406" s="128"/>
      <c r="C2406" s="19" t="s">
        <v>1513</v>
      </c>
      <c r="D2406" s="19" t="s">
        <v>1514</v>
      </c>
      <c r="E2406" s="19" t="s">
        <v>1523</v>
      </c>
      <c r="F2406" s="19" t="s">
        <v>1514</v>
      </c>
      <c r="G2406" s="19" t="s">
        <v>1517</v>
      </c>
      <c r="H2406" s="19" t="s">
        <v>1513</v>
      </c>
      <c r="I2406" s="19" t="s">
        <v>1514</v>
      </c>
      <c r="J2406" s="19" t="s">
        <v>10810</v>
      </c>
      <c r="K2406" s="21" t="s">
        <v>6237</v>
      </c>
      <c r="L2406" s="19" t="str">
        <f t="shared" si="74"/>
        <v>A</v>
      </c>
      <c r="M2406" s="19">
        <f t="shared" si="75"/>
        <v>7</v>
      </c>
      <c r="N2406" s="20" t="s">
        <v>45</v>
      </c>
      <c r="O2406" s="1" t="s">
        <v>2521</v>
      </c>
      <c r="P2406" s="1"/>
      <c r="Q2406" s="33"/>
      <c r="R2406" s="112" t="s">
        <v>157</v>
      </c>
      <c r="S2406" s="7" t="str">
        <f>EMENTARIO[[#This Row],[NR]]&amp;" - "&amp;EMENTARIO[[#This Row],[Especificação]]</f>
        <v>1.3.4.3.02.1.3 - Royalties pela Produção de Petróleo em Terra - Partilha de Produção - Declaração de Comercialidade a partir de 3/12/2012 - Dívida Ativa</v>
      </c>
    </row>
    <row r="2407" spans="2:19" ht="45" x14ac:dyDescent="0.25">
      <c r="B2407" s="128"/>
      <c r="C2407" s="19" t="s">
        <v>1513</v>
      </c>
      <c r="D2407" s="19" t="s">
        <v>1514</v>
      </c>
      <c r="E2407" s="19" t="s">
        <v>1523</v>
      </c>
      <c r="F2407" s="19" t="s">
        <v>1514</v>
      </c>
      <c r="G2407" s="19" t="s">
        <v>1517</v>
      </c>
      <c r="H2407" s="19" t="s">
        <v>1513</v>
      </c>
      <c r="I2407" s="19" t="s">
        <v>1523</v>
      </c>
      <c r="J2407" s="19" t="s">
        <v>10811</v>
      </c>
      <c r="K2407" s="21" t="s">
        <v>6238</v>
      </c>
      <c r="L2407" s="19" t="str">
        <f t="shared" si="74"/>
        <v>A</v>
      </c>
      <c r="M2407" s="19">
        <f t="shared" si="75"/>
        <v>7</v>
      </c>
      <c r="N2407" s="20" t="s">
        <v>51</v>
      </c>
      <c r="O2407" s="1" t="s">
        <v>2521</v>
      </c>
      <c r="P2407" s="1"/>
      <c r="Q2407" s="33"/>
      <c r="R2407" s="112" t="s">
        <v>157</v>
      </c>
      <c r="S2407" s="7" t="str">
        <f>EMENTARIO[[#This Row],[NR]]&amp;" - "&amp;EMENTARIO[[#This Row],[Especificação]]</f>
        <v>1.3.4.3.02.1.4 - Royalties pela Produção de Petróleo em Terra - Partilha de Produção - Declaração de Comercialidade a partir de 3/12/2012 - Dívida Ativa - Multas e Juros de Mora da Dívida Ativa</v>
      </c>
    </row>
    <row r="2408" spans="2:19" ht="30" x14ac:dyDescent="0.25">
      <c r="B2408" s="128"/>
      <c r="C2408" s="19" t="s">
        <v>1513</v>
      </c>
      <c r="D2408" s="19" t="s">
        <v>1514</v>
      </c>
      <c r="E2408" s="19" t="s">
        <v>1523</v>
      </c>
      <c r="F2408" s="19" t="s">
        <v>1514</v>
      </c>
      <c r="G2408" s="19" t="s">
        <v>1517</v>
      </c>
      <c r="H2408" s="19" t="s">
        <v>1513</v>
      </c>
      <c r="I2408" s="19" t="s">
        <v>1524</v>
      </c>
      <c r="J2408" s="19" t="s">
        <v>10812</v>
      </c>
      <c r="K2408" s="21" t="s">
        <v>6239</v>
      </c>
      <c r="L2408" s="19" t="str">
        <f t="shared" si="74"/>
        <v>A</v>
      </c>
      <c r="M2408" s="19">
        <f t="shared" si="75"/>
        <v>7</v>
      </c>
      <c r="N2408" s="20" t="s">
        <v>51</v>
      </c>
      <c r="O2408" s="1" t="s">
        <v>2521</v>
      </c>
      <c r="P2408" s="1"/>
      <c r="Q2408" s="33"/>
      <c r="R2408" s="112" t="s">
        <v>157</v>
      </c>
      <c r="S2408" s="7" t="str">
        <f>EMENTARIO[[#This Row],[NR]]&amp;" - "&amp;EMENTARIO[[#This Row],[Especificação]]</f>
        <v>1.3.4.3.02.1.5 - Royalties pela Produção de Petróleo em Terra - Partilha de Produção - Declaração de Comercialidade a partir de 3/12/2012 - Multas</v>
      </c>
    </row>
    <row r="2409" spans="2:19" ht="30" x14ac:dyDescent="0.25">
      <c r="B2409" s="128"/>
      <c r="C2409" s="19" t="s">
        <v>1513</v>
      </c>
      <c r="D2409" s="19" t="s">
        <v>1514</v>
      </c>
      <c r="E2409" s="19" t="s">
        <v>1523</v>
      </c>
      <c r="F2409" s="19" t="s">
        <v>1514</v>
      </c>
      <c r="G2409" s="19" t="s">
        <v>1517</v>
      </c>
      <c r="H2409" s="19" t="s">
        <v>1513</v>
      </c>
      <c r="I2409" s="19" t="s">
        <v>1518</v>
      </c>
      <c r="J2409" s="19" t="s">
        <v>10813</v>
      </c>
      <c r="K2409" s="21" t="s">
        <v>6240</v>
      </c>
      <c r="L2409" s="19" t="str">
        <f t="shared" si="74"/>
        <v>A</v>
      </c>
      <c r="M2409" s="19">
        <f t="shared" si="75"/>
        <v>7</v>
      </c>
      <c r="N2409" s="20" t="s">
        <v>51</v>
      </c>
      <c r="O2409" s="1" t="s">
        <v>2521</v>
      </c>
      <c r="P2409" s="1"/>
      <c r="Q2409" s="33"/>
      <c r="R2409" s="112" t="s">
        <v>157</v>
      </c>
      <c r="S2409" s="7" t="str">
        <f>EMENTARIO[[#This Row],[NR]]&amp;" - "&amp;EMENTARIO[[#This Row],[Especificação]]</f>
        <v>1.3.4.3.02.1.6 - Royalties pela Produção de Petróleo em Terra - Partilha de Produção - Declaração de Comercialidade a partir de 3/12/2012 - Juros de Mora</v>
      </c>
    </row>
    <row r="2410" spans="2:19" ht="45" x14ac:dyDescent="0.25">
      <c r="B2410" s="128"/>
      <c r="C2410" s="19" t="s">
        <v>1513</v>
      </c>
      <c r="D2410" s="19" t="s">
        <v>1514</v>
      </c>
      <c r="E2410" s="19" t="s">
        <v>1523</v>
      </c>
      <c r="F2410" s="19" t="s">
        <v>1514</v>
      </c>
      <c r="G2410" s="19" t="s">
        <v>1517</v>
      </c>
      <c r="H2410" s="19" t="s">
        <v>1513</v>
      </c>
      <c r="I2410" s="19" t="s">
        <v>1520</v>
      </c>
      <c r="J2410" s="19" t="s">
        <v>10814</v>
      </c>
      <c r="K2410" s="21" t="s">
        <v>6241</v>
      </c>
      <c r="L2410" s="19" t="str">
        <f t="shared" si="74"/>
        <v>A</v>
      </c>
      <c r="M2410" s="19">
        <f t="shared" si="75"/>
        <v>7</v>
      </c>
      <c r="N2410" s="20" t="s">
        <v>51</v>
      </c>
      <c r="O2410" s="1" t="s">
        <v>2521</v>
      </c>
      <c r="P2410" s="1"/>
      <c r="Q2410" s="33"/>
      <c r="R2410" s="112" t="s">
        <v>157</v>
      </c>
      <c r="S2410" s="7" t="str">
        <f>EMENTARIO[[#This Row],[NR]]&amp;" - "&amp;EMENTARIO[[#This Row],[Especificação]]</f>
        <v>1.3.4.3.02.1.7 - Royalties pela Produção de Petróleo em Terra - Partilha de Produção - Declaração de Comercialidade a partir de 3/12/2012 - Dívida Ativa - Multas da Dívida Ativa</v>
      </c>
    </row>
    <row r="2411" spans="2:19" ht="45" x14ac:dyDescent="0.25">
      <c r="B2411" s="128"/>
      <c r="C2411" s="19" t="s">
        <v>1513</v>
      </c>
      <c r="D2411" s="19" t="s">
        <v>1514</v>
      </c>
      <c r="E2411" s="19" t="s">
        <v>1523</v>
      </c>
      <c r="F2411" s="19" t="s">
        <v>1514</v>
      </c>
      <c r="G2411" s="19" t="s">
        <v>1517</v>
      </c>
      <c r="H2411" s="19" t="s">
        <v>1513</v>
      </c>
      <c r="I2411" s="19" t="s">
        <v>1521</v>
      </c>
      <c r="J2411" s="19" t="s">
        <v>10815</v>
      </c>
      <c r="K2411" s="21" t="s">
        <v>6242</v>
      </c>
      <c r="L2411" s="19" t="str">
        <f t="shared" si="74"/>
        <v>A</v>
      </c>
      <c r="M2411" s="19">
        <f t="shared" si="75"/>
        <v>7</v>
      </c>
      <c r="N2411" s="20" t="s">
        <v>45</v>
      </c>
      <c r="O2411" s="1" t="s">
        <v>2521</v>
      </c>
      <c r="P2411" s="1"/>
      <c r="Q2411" s="33"/>
      <c r="R2411" s="112" t="s">
        <v>157</v>
      </c>
      <c r="S2411" s="7" t="str">
        <f>EMENTARIO[[#This Row],[NR]]&amp;" - "&amp;EMENTARIO[[#This Row],[Especificação]]</f>
        <v>1.3.4.3.02.1.8 - Royalties pela Produção de Petróleo em Terra - Partilha de Produção - Declaração de Comercialidade a partir de 3/12/2012 - Juros de Mora da Dívida Ativa</v>
      </c>
    </row>
    <row r="2412" spans="2:19" ht="45" x14ac:dyDescent="0.25">
      <c r="B2412" s="128"/>
      <c r="C2412" s="19" t="s">
        <v>1513</v>
      </c>
      <c r="D2412" s="19" t="s">
        <v>1514</v>
      </c>
      <c r="E2412" s="19" t="s">
        <v>1523</v>
      </c>
      <c r="F2412" s="19" t="s">
        <v>1514</v>
      </c>
      <c r="G2412" s="19" t="s">
        <v>1517</v>
      </c>
      <c r="H2412" s="19" t="s">
        <v>1523</v>
      </c>
      <c r="I2412" s="19" t="s">
        <v>1516</v>
      </c>
      <c r="J2412" s="19" t="s">
        <v>10816</v>
      </c>
      <c r="K2412" s="21" t="s">
        <v>3535</v>
      </c>
      <c r="L2412" s="19" t="str">
        <f t="shared" si="74"/>
        <v>S</v>
      </c>
      <c r="M2412" s="19">
        <f t="shared" si="75"/>
        <v>6</v>
      </c>
      <c r="N2412" s="20" t="s">
        <v>51</v>
      </c>
      <c r="O2412" s="1" t="s">
        <v>3536</v>
      </c>
      <c r="P2412" s="1"/>
      <c r="Q2412" s="33"/>
      <c r="R2412" s="112" t="s">
        <v>157</v>
      </c>
      <c r="S2412" s="7" t="str">
        <f>EMENTARIO[[#This Row],[NR]]&amp;" - "&amp;EMENTARIO[[#This Row],[Especificação]]</f>
        <v>1.3.4.3.02.4.0 - Royalties pela Produção de Petróleo em Plataforma - Partilha de Produção - Declaração de Comercialidade a partir de 3/12/2012</v>
      </c>
    </row>
    <row r="2413" spans="2:19" ht="30" x14ac:dyDescent="0.25">
      <c r="B2413" s="128"/>
      <c r="C2413" s="19" t="s">
        <v>1513</v>
      </c>
      <c r="D2413" s="19" t="s">
        <v>1514</v>
      </c>
      <c r="E2413" s="19" t="s">
        <v>1523</v>
      </c>
      <c r="F2413" s="19" t="s">
        <v>1514</v>
      </c>
      <c r="G2413" s="19" t="s">
        <v>1517</v>
      </c>
      <c r="H2413" s="19" t="s">
        <v>1523</v>
      </c>
      <c r="I2413" s="19" t="s">
        <v>1513</v>
      </c>
      <c r="J2413" s="19" t="s">
        <v>10817</v>
      </c>
      <c r="K2413" s="21" t="s">
        <v>6243</v>
      </c>
      <c r="L2413" s="19" t="str">
        <f t="shared" si="74"/>
        <v>A</v>
      </c>
      <c r="M2413" s="19">
        <f t="shared" si="75"/>
        <v>7</v>
      </c>
      <c r="N2413" s="20" t="s">
        <v>51</v>
      </c>
      <c r="O2413" s="1" t="s">
        <v>2521</v>
      </c>
      <c r="P2413" s="1"/>
      <c r="Q2413" s="33"/>
      <c r="R2413" s="112" t="s">
        <v>157</v>
      </c>
      <c r="S2413" s="7" t="str">
        <f>EMENTARIO[[#This Row],[NR]]&amp;" - "&amp;EMENTARIO[[#This Row],[Especificação]]</f>
        <v>1.3.4.3.02.4.1 - Royalties pela Produção de Petróleo em Plataforma - Partilha de Produção - Declaração de Comercialidade a partir de 3/12/2012 - Principal</v>
      </c>
    </row>
    <row r="2414" spans="2:19" ht="45" x14ac:dyDescent="0.25">
      <c r="B2414" s="128"/>
      <c r="C2414" s="19" t="s">
        <v>1513</v>
      </c>
      <c r="D2414" s="19" t="s">
        <v>1514</v>
      </c>
      <c r="E2414" s="19" t="s">
        <v>1523</v>
      </c>
      <c r="F2414" s="19" t="s">
        <v>1514</v>
      </c>
      <c r="G2414" s="19" t="s">
        <v>1517</v>
      </c>
      <c r="H2414" s="19" t="s">
        <v>1523</v>
      </c>
      <c r="I2414" s="19" t="s">
        <v>1522</v>
      </c>
      <c r="J2414" s="19" t="s">
        <v>10818</v>
      </c>
      <c r="K2414" s="21" t="s">
        <v>6244</v>
      </c>
      <c r="L2414" s="19" t="str">
        <f t="shared" si="74"/>
        <v>A</v>
      </c>
      <c r="M2414" s="19">
        <f t="shared" si="75"/>
        <v>7</v>
      </c>
      <c r="N2414" s="20" t="s">
        <v>51</v>
      </c>
      <c r="O2414" s="1" t="s">
        <v>2521</v>
      </c>
      <c r="P2414" s="1"/>
      <c r="Q2414" s="33"/>
      <c r="R2414" s="112" t="s">
        <v>157</v>
      </c>
      <c r="S2414" s="7" t="str">
        <f>EMENTARIO[[#This Row],[NR]]&amp;" - "&amp;EMENTARIO[[#This Row],[Especificação]]</f>
        <v>1.3.4.3.02.4.2 - Royalties pela Produção de Petróleo em Plataforma - Partilha de Produção - Declaração de Comercialidade a partir de 3/12/2012 - Multas e Juros de Mora</v>
      </c>
    </row>
    <row r="2415" spans="2:19" ht="30" x14ac:dyDescent="0.25">
      <c r="B2415" s="128"/>
      <c r="C2415" s="19" t="s">
        <v>1513</v>
      </c>
      <c r="D2415" s="19" t="s">
        <v>1514</v>
      </c>
      <c r="E2415" s="19" t="s">
        <v>1523</v>
      </c>
      <c r="F2415" s="19" t="s">
        <v>1514</v>
      </c>
      <c r="G2415" s="19" t="s">
        <v>1517</v>
      </c>
      <c r="H2415" s="19" t="s">
        <v>1523</v>
      </c>
      <c r="I2415" s="19" t="s">
        <v>1514</v>
      </c>
      <c r="J2415" s="19" t="s">
        <v>10819</v>
      </c>
      <c r="K2415" s="21" t="s">
        <v>6245</v>
      </c>
      <c r="L2415" s="19" t="str">
        <f t="shared" si="74"/>
        <v>A</v>
      </c>
      <c r="M2415" s="19">
        <f t="shared" si="75"/>
        <v>7</v>
      </c>
      <c r="N2415" s="20" t="s">
        <v>51</v>
      </c>
      <c r="O2415" s="1" t="s">
        <v>2521</v>
      </c>
      <c r="P2415" s="1"/>
      <c r="Q2415" s="33"/>
      <c r="R2415" s="112" t="s">
        <v>157</v>
      </c>
      <c r="S2415" s="7" t="str">
        <f>EMENTARIO[[#This Row],[NR]]&amp;" - "&amp;EMENTARIO[[#This Row],[Especificação]]</f>
        <v>1.3.4.3.02.4.3 - Royalties pela Produção de Petróleo em Plataforma - Partilha de Produção - Declaração de Comercialidade a partir de 3/12/2012 - Dívida Ativa</v>
      </c>
    </row>
    <row r="2416" spans="2:19" ht="45" x14ac:dyDescent="0.25">
      <c r="B2416" s="128"/>
      <c r="C2416" s="19" t="s">
        <v>1513</v>
      </c>
      <c r="D2416" s="19" t="s">
        <v>1514</v>
      </c>
      <c r="E2416" s="19" t="s">
        <v>1523</v>
      </c>
      <c r="F2416" s="19" t="s">
        <v>1514</v>
      </c>
      <c r="G2416" s="19" t="s">
        <v>1517</v>
      </c>
      <c r="H2416" s="19" t="s">
        <v>1523</v>
      </c>
      <c r="I2416" s="19" t="s">
        <v>1523</v>
      </c>
      <c r="J2416" s="19" t="s">
        <v>10820</v>
      </c>
      <c r="K2416" s="21" t="s">
        <v>6246</v>
      </c>
      <c r="L2416" s="19" t="str">
        <f t="shared" si="74"/>
        <v>A</v>
      </c>
      <c r="M2416" s="19">
        <f t="shared" si="75"/>
        <v>7</v>
      </c>
      <c r="N2416" s="20" t="s">
        <v>51</v>
      </c>
      <c r="O2416" s="1" t="s">
        <v>2521</v>
      </c>
      <c r="P2416" s="1"/>
      <c r="Q2416" s="33"/>
      <c r="R2416" s="112" t="s">
        <v>157</v>
      </c>
      <c r="S2416" s="7" t="str">
        <f>EMENTARIO[[#This Row],[NR]]&amp;" - "&amp;EMENTARIO[[#This Row],[Especificação]]</f>
        <v>1.3.4.3.02.4.4 - Royalties pela Produção de Petróleo em Plataforma - Partilha de Produção - Declaração de Comercialidade a partir de 3/12/2012 - Dívida Ativa - Multas e Juros de Mora da Dívida Ativa</v>
      </c>
    </row>
    <row r="2417" spans="2:19" ht="30" x14ac:dyDescent="0.25">
      <c r="B2417" s="128"/>
      <c r="C2417" s="19" t="s">
        <v>1513</v>
      </c>
      <c r="D2417" s="19" t="s">
        <v>1514</v>
      </c>
      <c r="E2417" s="19" t="s">
        <v>1523</v>
      </c>
      <c r="F2417" s="19" t="s">
        <v>1514</v>
      </c>
      <c r="G2417" s="19" t="s">
        <v>1517</v>
      </c>
      <c r="H2417" s="19" t="s">
        <v>1523</v>
      </c>
      <c r="I2417" s="19" t="s">
        <v>1524</v>
      </c>
      <c r="J2417" s="19" t="s">
        <v>10821</v>
      </c>
      <c r="K2417" s="21" t="s">
        <v>6247</v>
      </c>
      <c r="L2417" s="19" t="str">
        <f t="shared" si="74"/>
        <v>A</v>
      </c>
      <c r="M2417" s="19">
        <f t="shared" si="75"/>
        <v>7</v>
      </c>
      <c r="N2417" s="20" t="s">
        <v>51</v>
      </c>
      <c r="O2417" s="1" t="s">
        <v>2521</v>
      </c>
      <c r="P2417" s="1"/>
      <c r="Q2417" s="33"/>
      <c r="R2417" s="112" t="s">
        <v>157</v>
      </c>
      <c r="S2417" s="7" t="str">
        <f>EMENTARIO[[#This Row],[NR]]&amp;" - "&amp;EMENTARIO[[#This Row],[Especificação]]</f>
        <v>1.3.4.3.02.4.5 - Royalties pela Produção de Petróleo em Plataforma - Partilha de Produção - Declaração de Comercialidade a partir de 3/12/2012 - Multas</v>
      </c>
    </row>
    <row r="2418" spans="2:19" ht="45" x14ac:dyDescent="0.25">
      <c r="B2418" s="128"/>
      <c r="C2418" s="19" t="s">
        <v>1513</v>
      </c>
      <c r="D2418" s="19" t="s">
        <v>1514</v>
      </c>
      <c r="E2418" s="19" t="s">
        <v>1523</v>
      </c>
      <c r="F2418" s="19" t="s">
        <v>1514</v>
      </c>
      <c r="G2418" s="19" t="s">
        <v>1517</v>
      </c>
      <c r="H2418" s="19" t="s">
        <v>1523</v>
      </c>
      <c r="I2418" s="19" t="s">
        <v>1518</v>
      </c>
      <c r="J2418" s="19" t="s">
        <v>10822</v>
      </c>
      <c r="K2418" s="21" t="s">
        <v>6248</v>
      </c>
      <c r="L2418" s="19" t="str">
        <f t="shared" si="74"/>
        <v>A</v>
      </c>
      <c r="M2418" s="19">
        <f t="shared" si="75"/>
        <v>7</v>
      </c>
      <c r="N2418" s="20" t="s">
        <v>51</v>
      </c>
      <c r="O2418" s="1" t="s">
        <v>2521</v>
      </c>
      <c r="P2418" s="1" t="s">
        <v>4714</v>
      </c>
      <c r="Q2418" s="33" t="s">
        <v>4636</v>
      </c>
      <c r="R2418" s="112">
        <v>45498</v>
      </c>
      <c r="S2418" s="7" t="str">
        <f>EMENTARIO[[#This Row],[NR]]&amp;" - "&amp;EMENTARIO[[#This Row],[Especificação]]</f>
        <v>1.3.4.3.02.4.6 - Royalties pela Produção de Petróleo em Plataforma - Partilha de Produção - Declaração de Comercialidade a partir de 3/12/2012 - Juros de Mora</v>
      </c>
    </row>
    <row r="2419" spans="2:19" ht="45" x14ac:dyDescent="0.25">
      <c r="B2419" s="128"/>
      <c r="C2419" s="19" t="s">
        <v>1513</v>
      </c>
      <c r="D2419" s="19" t="s">
        <v>1514</v>
      </c>
      <c r="E2419" s="19" t="s">
        <v>1523</v>
      </c>
      <c r="F2419" s="19" t="s">
        <v>1514</v>
      </c>
      <c r="G2419" s="19" t="s">
        <v>1517</v>
      </c>
      <c r="H2419" s="19" t="s">
        <v>1523</v>
      </c>
      <c r="I2419" s="19" t="s">
        <v>1520</v>
      </c>
      <c r="J2419" s="19" t="s">
        <v>10823</v>
      </c>
      <c r="K2419" s="21" t="s">
        <v>6249</v>
      </c>
      <c r="L2419" s="19" t="str">
        <f t="shared" si="74"/>
        <v>A</v>
      </c>
      <c r="M2419" s="19">
        <f t="shared" si="75"/>
        <v>7</v>
      </c>
      <c r="N2419" s="20" t="s">
        <v>51</v>
      </c>
      <c r="O2419" s="1" t="s">
        <v>2521</v>
      </c>
      <c r="P2419" s="1"/>
      <c r="Q2419" s="33" t="s">
        <v>4636</v>
      </c>
      <c r="R2419" s="112">
        <v>45498</v>
      </c>
      <c r="S2419" s="7" t="str">
        <f>EMENTARIO[[#This Row],[NR]]&amp;" - "&amp;EMENTARIO[[#This Row],[Especificação]]</f>
        <v>1.3.4.3.02.4.7 - Royalties pela Produção de Petróleo em Plataforma - Partilha de Produção - Declaração de Comercialidade a partir de 3/12/2012 - Dívida Ativa - Multas da Dívida Ativa</v>
      </c>
    </row>
    <row r="2420" spans="2:19" ht="45" x14ac:dyDescent="0.25">
      <c r="B2420" s="128"/>
      <c r="C2420" s="19" t="s">
        <v>1513</v>
      </c>
      <c r="D2420" s="19" t="s">
        <v>1514</v>
      </c>
      <c r="E2420" s="19" t="s">
        <v>1523</v>
      </c>
      <c r="F2420" s="19" t="s">
        <v>1514</v>
      </c>
      <c r="G2420" s="19" t="s">
        <v>1517</v>
      </c>
      <c r="H2420" s="19" t="s">
        <v>1523</v>
      </c>
      <c r="I2420" s="19" t="s">
        <v>1521</v>
      </c>
      <c r="J2420" s="19" t="s">
        <v>10824</v>
      </c>
      <c r="K2420" s="21" t="s">
        <v>6250</v>
      </c>
      <c r="L2420" s="19" t="str">
        <f t="shared" si="74"/>
        <v>A</v>
      </c>
      <c r="M2420" s="19">
        <f t="shared" si="75"/>
        <v>7</v>
      </c>
      <c r="N2420" s="20" t="s">
        <v>51</v>
      </c>
      <c r="O2420" s="1" t="s">
        <v>2521</v>
      </c>
      <c r="P2420" s="1"/>
      <c r="Q2420" s="33" t="s">
        <v>4636</v>
      </c>
      <c r="R2420" s="112">
        <v>45498</v>
      </c>
      <c r="S2420" s="7" t="str">
        <f>EMENTARIO[[#This Row],[NR]]&amp;" - "&amp;EMENTARIO[[#This Row],[Especificação]]</f>
        <v>1.3.4.3.02.4.8 - Royalties pela Produção de Petróleo em Plataforma - Partilha de Produção - Declaração de Comercialidade a partir de 3/12/2012 - Juros de Mora da Dívida Ativa</v>
      </c>
    </row>
    <row r="2421" spans="2:19" x14ac:dyDescent="0.25">
      <c r="B2421" s="128"/>
      <c r="C2421" s="19" t="s">
        <v>1513</v>
      </c>
      <c r="D2421" s="19" t="s">
        <v>1514</v>
      </c>
      <c r="E2421" s="19" t="s">
        <v>1523</v>
      </c>
      <c r="F2421" s="19" t="s">
        <v>1523</v>
      </c>
      <c r="G2421" s="19" t="s">
        <v>1519</v>
      </c>
      <c r="H2421" s="19" t="s">
        <v>1516</v>
      </c>
      <c r="I2421" s="19" t="s">
        <v>1516</v>
      </c>
      <c r="J2421" s="19" t="s">
        <v>10825</v>
      </c>
      <c r="K2421" s="21" t="s">
        <v>3537</v>
      </c>
      <c r="L2421" s="19" t="str">
        <f t="shared" si="74"/>
        <v>S</v>
      </c>
      <c r="M2421" s="19">
        <f t="shared" si="75"/>
        <v>4</v>
      </c>
      <c r="N2421" s="20" t="s">
        <v>51</v>
      </c>
      <c r="O2421" s="1" t="s">
        <v>3538</v>
      </c>
      <c r="P2421" s="1"/>
      <c r="Q2421" s="33" t="s">
        <v>4636</v>
      </c>
      <c r="R2421" s="112">
        <v>45498</v>
      </c>
      <c r="S2421" s="7" t="str">
        <f>EMENTARIO[[#This Row],[NR]]&amp;" - "&amp;EMENTARIO[[#This Row],[Especificação]]</f>
        <v>1.3.4.4.00.0.0 - Exploração de Recursos Minerais</v>
      </c>
    </row>
    <row r="2422" spans="2:19" x14ac:dyDescent="0.25">
      <c r="C2422" s="19" t="s">
        <v>1513</v>
      </c>
      <c r="D2422" s="19" t="s">
        <v>1514</v>
      </c>
      <c r="E2422" s="19" t="s">
        <v>1523</v>
      </c>
      <c r="F2422" s="19" t="s">
        <v>1523</v>
      </c>
      <c r="G2422" s="19" t="s">
        <v>1515</v>
      </c>
      <c r="H2422" s="19" t="s">
        <v>1516</v>
      </c>
      <c r="I2422" s="19" t="s">
        <v>1516</v>
      </c>
      <c r="J2422" s="19" t="s">
        <v>10826</v>
      </c>
      <c r="K2422" s="21" t="s">
        <v>2795</v>
      </c>
      <c r="L2422" s="19" t="str">
        <f t="shared" si="74"/>
        <v>S</v>
      </c>
      <c r="M2422" s="19">
        <f t="shared" si="75"/>
        <v>5</v>
      </c>
      <c r="N2422" s="20" t="s">
        <v>51</v>
      </c>
      <c r="O2422" s="1" t="s">
        <v>3539</v>
      </c>
      <c r="P2422" s="1"/>
      <c r="Q2422" s="19" t="s">
        <v>4636</v>
      </c>
      <c r="R2422" s="112">
        <v>45498</v>
      </c>
      <c r="S2422" s="7" t="str">
        <f>EMENTARIO[[#This Row],[NR]]&amp;" - "&amp;EMENTARIO[[#This Row],[Especificação]]</f>
        <v>1.3.4.4.01.0.0 - Outorga de Direitos de Exploração e Pesquisa Mineral</v>
      </c>
    </row>
    <row r="2423" spans="2:19" x14ac:dyDescent="0.25">
      <c r="C2423" s="19" t="s">
        <v>1513</v>
      </c>
      <c r="D2423" s="19" t="s">
        <v>1514</v>
      </c>
      <c r="E2423" s="19" t="s">
        <v>1523</v>
      </c>
      <c r="F2423" s="19" t="s">
        <v>1523</v>
      </c>
      <c r="G2423" s="19" t="s">
        <v>1515</v>
      </c>
      <c r="H2423" s="19" t="s">
        <v>1516</v>
      </c>
      <c r="I2423" s="19" t="s">
        <v>1513</v>
      </c>
      <c r="J2423" s="19" t="s">
        <v>10827</v>
      </c>
      <c r="K2423" s="21" t="s">
        <v>6251</v>
      </c>
      <c r="L2423" s="19" t="str">
        <f t="shared" si="74"/>
        <v>A</v>
      </c>
      <c r="M2423" s="19">
        <f t="shared" si="75"/>
        <v>7</v>
      </c>
      <c r="N2423" s="20" t="s">
        <v>51</v>
      </c>
      <c r="O2423" s="1" t="s">
        <v>2521</v>
      </c>
      <c r="P2423" s="1"/>
      <c r="Q2423" s="19"/>
      <c r="R2423" s="112" t="s">
        <v>157</v>
      </c>
      <c r="S2423" s="7" t="str">
        <f>EMENTARIO[[#This Row],[NR]]&amp;" - "&amp;EMENTARIO[[#This Row],[Especificação]]</f>
        <v>1.3.4.4.01.0.1 - Outorga de Direitos de Exploração e Pesquisa Mineral - Principal</v>
      </c>
    </row>
    <row r="2424" spans="2:19" ht="30" x14ac:dyDescent="0.25">
      <c r="C2424" s="19" t="s">
        <v>1513</v>
      </c>
      <c r="D2424" s="19" t="s">
        <v>1514</v>
      </c>
      <c r="E2424" s="19" t="s">
        <v>1523</v>
      </c>
      <c r="F2424" s="19" t="s">
        <v>1523</v>
      </c>
      <c r="G2424" s="19" t="s">
        <v>1515</v>
      </c>
      <c r="H2424" s="19" t="s">
        <v>1516</v>
      </c>
      <c r="I2424" s="19" t="s">
        <v>1522</v>
      </c>
      <c r="J2424" s="19" t="s">
        <v>10828</v>
      </c>
      <c r="K2424" s="21" t="s">
        <v>6252</v>
      </c>
      <c r="L2424" s="19" t="str">
        <f t="shared" si="74"/>
        <v>A</v>
      </c>
      <c r="M2424" s="19">
        <f t="shared" si="75"/>
        <v>7</v>
      </c>
      <c r="N2424" s="20" t="s">
        <v>51</v>
      </c>
      <c r="O2424" s="1" t="s">
        <v>2521</v>
      </c>
      <c r="P2424" s="1" t="s">
        <v>4421</v>
      </c>
      <c r="Q2424" s="19"/>
      <c r="R2424" s="112">
        <v>45126</v>
      </c>
      <c r="S2424" s="7" t="str">
        <f>EMENTARIO[[#This Row],[NR]]&amp;" - "&amp;EMENTARIO[[#This Row],[Especificação]]</f>
        <v>1.3.4.4.01.0.2 - Outorga de Direitos de Exploração e Pesquisa Mineral - Multas e Juros de Mora</v>
      </c>
    </row>
    <row r="2425" spans="2:19" x14ac:dyDescent="0.25">
      <c r="C2425" s="19" t="s">
        <v>1513</v>
      </c>
      <c r="D2425" s="19" t="s">
        <v>1514</v>
      </c>
      <c r="E2425" s="19" t="s">
        <v>1523</v>
      </c>
      <c r="F2425" s="19" t="s">
        <v>1523</v>
      </c>
      <c r="G2425" s="19" t="s">
        <v>1515</v>
      </c>
      <c r="H2425" s="19" t="s">
        <v>1516</v>
      </c>
      <c r="I2425" s="19" t="s">
        <v>1514</v>
      </c>
      <c r="J2425" s="19" t="s">
        <v>10829</v>
      </c>
      <c r="K2425" s="21" t="s">
        <v>6253</v>
      </c>
      <c r="L2425" s="19" t="str">
        <f t="shared" si="74"/>
        <v>A</v>
      </c>
      <c r="M2425" s="19">
        <f t="shared" si="75"/>
        <v>7</v>
      </c>
      <c r="N2425" s="20" t="s">
        <v>51</v>
      </c>
      <c r="O2425" s="1" t="s">
        <v>2521</v>
      </c>
      <c r="P2425" s="1"/>
      <c r="Q2425" s="19"/>
      <c r="R2425" s="112">
        <v>45126</v>
      </c>
      <c r="S2425" s="7" t="str">
        <f>EMENTARIO[[#This Row],[NR]]&amp;" - "&amp;EMENTARIO[[#This Row],[Especificação]]</f>
        <v>1.3.4.4.01.0.3 - Outorga de Direitos de Exploração e Pesquisa Mineral - Dívida Ativa</v>
      </c>
    </row>
    <row r="2426" spans="2:19" ht="30" x14ac:dyDescent="0.25">
      <c r="C2426" s="19" t="s">
        <v>1513</v>
      </c>
      <c r="D2426" s="19" t="s">
        <v>1514</v>
      </c>
      <c r="E2426" s="19" t="s">
        <v>1523</v>
      </c>
      <c r="F2426" s="19" t="s">
        <v>1523</v>
      </c>
      <c r="G2426" s="19" t="s">
        <v>1515</v>
      </c>
      <c r="H2426" s="19" t="s">
        <v>1516</v>
      </c>
      <c r="I2426" s="19" t="s">
        <v>1523</v>
      </c>
      <c r="J2426" s="19" t="s">
        <v>10830</v>
      </c>
      <c r="K2426" s="21" t="s">
        <v>6254</v>
      </c>
      <c r="L2426" s="19" t="str">
        <f t="shared" si="74"/>
        <v>A</v>
      </c>
      <c r="M2426" s="19">
        <f t="shared" si="75"/>
        <v>7</v>
      </c>
      <c r="N2426" s="20" t="s">
        <v>51</v>
      </c>
      <c r="O2426" s="1" t="s">
        <v>2521</v>
      </c>
      <c r="P2426" s="1"/>
      <c r="Q2426" s="19"/>
      <c r="R2426" s="112" t="s">
        <v>157</v>
      </c>
      <c r="S2426" s="7" t="str">
        <f>EMENTARIO[[#This Row],[NR]]&amp;" - "&amp;EMENTARIO[[#This Row],[Especificação]]</f>
        <v>1.3.4.4.01.0.4 - Outorga de Direitos de Exploração e Pesquisa Mineral - Dívida Ativa - Multas e Juros de Mora da Dívida Ativa</v>
      </c>
    </row>
    <row r="2427" spans="2:19" x14ac:dyDescent="0.25">
      <c r="C2427" s="19" t="s">
        <v>1513</v>
      </c>
      <c r="D2427" s="19" t="s">
        <v>1514</v>
      </c>
      <c r="E2427" s="19" t="s">
        <v>1523</v>
      </c>
      <c r="F2427" s="19" t="s">
        <v>1523</v>
      </c>
      <c r="G2427" s="19" t="s">
        <v>1515</v>
      </c>
      <c r="H2427" s="19" t="s">
        <v>1516</v>
      </c>
      <c r="I2427" s="19" t="s">
        <v>1524</v>
      </c>
      <c r="J2427" s="19" t="s">
        <v>10831</v>
      </c>
      <c r="K2427" s="21" t="s">
        <v>6255</v>
      </c>
      <c r="L2427" s="19" t="str">
        <f t="shared" si="74"/>
        <v>A</v>
      </c>
      <c r="M2427" s="19">
        <f t="shared" si="75"/>
        <v>7</v>
      </c>
      <c r="N2427" s="20" t="s">
        <v>51</v>
      </c>
      <c r="O2427" s="1" t="s">
        <v>2521</v>
      </c>
      <c r="P2427" s="1"/>
      <c r="Q2427" s="19"/>
      <c r="R2427" s="112" t="s">
        <v>157</v>
      </c>
      <c r="S2427" s="7" t="str">
        <f>EMENTARIO[[#This Row],[NR]]&amp;" - "&amp;EMENTARIO[[#This Row],[Especificação]]</f>
        <v>1.3.4.4.01.0.5 - Outorga de Direitos de Exploração e Pesquisa Mineral - Multas</v>
      </c>
    </row>
    <row r="2428" spans="2:19" x14ac:dyDescent="0.25">
      <c r="C2428" s="19" t="s">
        <v>1513</v>
      </c>
      <c r="D2428" s="19" t="s">
        <v>1514</v>
      </c>
      <c r="E2428" s="19" t="s">
        <v>1523</v>
      </c>
      <c r="F2428" s="19" t="s">
        <v>1523</v>
      </c>
      <c r="G2428" s="19" t="s">
        <v>1515</v>
      </c>
      <c r="H2428" s="19" t="s">
        <v>1516</v>
      </c>
      <c r="I2428" s="19" t="s">
        <v>1518</v>
      </c>
      <c r="J2428" s="19" t="s">
        <v>10832</v>
      </c>
      <c r="K2428" s="21" t="s">
        <v>6256</v>
      </c>
      <c r="L2428" s="19" t="str">
        <f t="shared" si="74"/>
        <v>A</v>
      </c>
      <c r="M2428" s="19">
        <f t="shared" si="75"/>
        <v>7</v>
      </c>
      <c r="N2428" s="20" t="s">
        <v>51</v>
      </c>
      <c r="O2428" s="1" t="s">
        <v>2521</v>
      </c>
      <c r="P2428" s="1"/>
      <c r="Q2428" s="19"/>
      <c r="R2428" s="112" t="s">
        <v>157</v>
      </c>
      <c r="S2428" s="7" t="str">
        <f>EMENTARIO[[#This Row],[NR]]&amp;" - "&amp;EMENTARIO[[#This Row],[Especificação]]</f>
        <v>1.3.4.4.01.0.6 - Outorga de Direitos de Exploração e Pesquisa Mineral - Juros de Mora</v>
      </c>
    </row>
    <row r="2429" spans="2:19" ht="30" x14ac:dyDescent="0.25">
      <c r="C2429" s="19" t="s">
        <v>1513</v>
      </c>
      <c r="D2429" s="19" t="s">
        <v>1514</v>
      </c>
      <c r="E2429" s="19" t="s">
        <v>1523</v>
      </c>
      <c r="F2429" s="19" t="s">
        <v>1523</v>
      </c>
      <c r="G2429" s="19" t="s">
        <v>1515</v>
      </c>
      <c r="H2429" s="19" t="s">
        <v>1516</v>
      </c>
      <c r="I2429" s="19" t="s">
        <v>1520</v>
      </c>
      <c r="J2429" s="19" t="s">
        <v>10833</v>
      </c>
      <c r="K2429" s="21" t="s">
        <v>6257</v>
      </c>
      <c r="L2429" s="19" t="str">
        <f t="shared" si="74"/>
        <v>A</v>
      </c>
      <c r="M2429" s="19">
        <f t="shared" si="75"/>
        <v>7</v>
      </c>
      <c r="N2429" s="20" t="s">
        <v>51</v>
      </c>
      <c r="O2429" s="1" t="s">
        <v>2521</v>
      </c>
      <c r="P2429" s="1"/>
      <c r="Q2429" s="19"/>
      <c r="R2429" s="112" t="s">
        <v>157</v>
      </c>
      <c r="S2429" s="7" t="str">
        <f>EMENTARIO[[#This Row],[NR]]&amp;" - "&amp;EMENTARIO[[#This Row],[Especificação]]</f>
        <v>1.3.4.4.01.0.7 - Outorga de Direitos de Exploração e Pesquisa Mineral - Dívida Ativa - Multas da Dívida Ativa</v>
      </c>
    </row>
    <row r="2430" spans="2:19" ht="30" x14ac:dyDescent="0.25">
      <c r="C2430" s="19" t="s">
        <v>1513</v>
      </c>
      <c r="D2430" s="19" t="s">
        <v>1514</v>
      </c>
      <c r="E2430" s="19" t="s">
        <v>1523</v>
      </c>
      <c r="F2430" s="19" t="s">
        <v>1523</v>
      </c>
      <c r="G2430" s="19" t="s">
        <v>1515</v>
      </c>
      <c r="H2430" s="19" t="s">
        <v>1516</v>
      </c>
      <c r="I2430" s="19" t="s">
        <v>1521</v>
      </c>
      <c r="J2430" s="19" t="s">
        <v>10834</v>
      </c>
      <c r="K2430" s="21" t="s">
        <v>6258</v>
      </c>
      <c r="L2430" s="19" t="str">
        <f t="shared" si="74"/>
        <v>A</v>
      </c>
      <c r="M2430" s="19">
        <f t="shared" si="75"/>
        <v>7</v>
      </c>
      <c r="N2430" s="20" t="s">
        <v>51</v>
      </c>
      <c r="O2430" s="1" t="s">
        <v>2521</v>
      </c>
      <c r="P2430" s="1"/>
      <c r="Q2430" s="19"/>
      <c r="R2430" s="112" t="s">
        <v>157</v>
      </c>
      <c r="S2430" s="7" t="str">
        <f>EMENTARIO[[#This Row],[NR]]&amp;" - "&amp;EMENTARIO[[#This Row],[Especificação]]</f>
        <v>1.3.4.4.01.0.8 - Outorga de Direitos de Exploração e Pesquisa Mineral - Juros de Mora da Dívida Ativa</v>
      </c>
    </row>
    <row r="2431" spans="2:19" x14ac:dyDescent="0.25">
      <c r="C2431" s="19" t="s">
        <v>1513</v>
      </c>
      <c r="D2431" s="19" t="s">
        <v>1514</v>
      </c>
      <c r="E2431" s="19" t="s">
        <v>1523</v>
      </c>
      <c r="F2431" s="19" t="s">
        <v>1523</v>
      </c>
      <c r="G2431" s="19" t="s">
        <v>1517</v>
      </c>
      <c r="H2431" s="19" t="s">
        <v>1516</v>
      </c>
      <c r="I2431" s="19" t="s">
        <v>1516</v>
      </c>
      <c r="J2431" s="19" t="s">
        <v>10835</v>
      </c>
      <c r="K2431" s="21" t="s">
        <v>2797</v>
      </c>
      <c r="L2431" s="19" t="str">
        <f t="shared" si="74"/>
        <v>S</v>
      </c>
      <c r="M2431" s="19">
        <f t="shared" si="75"/>
        <v>5</v>
      </c>
      <c r="N2431" s="20" t="s">
        <v>51</v>
      </c>
      <c r="O2431" s="1" t="s">
        <v>3540</v>
      </c>
      <c r="P2431" s="1"/>
      <c r="Q2431" s="19"/>
      <c r="R2431" s="112" t="s">
        <v>157</v>
      </c>
      <c r="S2431" s="7" t="str">
        <f>EMENTARIO[[#This Row],[NR]]&amp;" - "&amp;EMENTARIO[[#This Row],[Especificação]]</f>
        <v>1.3.4.4.02.0.0 - Compensação Financeira pela Exploração de Recursos Minerais</v>
      </c>
    </row>
    <row r="2432" spans="2:19" x14ac:dyDescent="0.25">
      <c r="C2432" s="19" t="s">
        <v>1513</v>
      </c>
      <c r="D2432" s="19" t="s">
        <v>1514</v>
      </c>
      <c r="E2432" s="19" t="s">
        <v>1523</v>
      </c>
      <c r="F2432" s="19" t="s">
        <v>1523</v>
      </c>
      <c r="G2432" s="19" t="s">
        <v>1517</v>
      </c>
      <c r="H2432" s="19" t="s">
        <v>1516</v>
      </c>
      <c r="I2432" s="19" t="s">
        <v>1513</v>
      </c>
      <c r="J2432" s="19" t="s">
        <v>10836</v>
      </c>
      <c r="K2432" s="21" t="s">
        <v>6259</v>
      </c>
      <c r="L2432" s="19" t="str">
        <f t="shared" si="74"/>
        <v>A</v>
      </c>
      <c r="M2432" s="19">
        <f t="shared" si="75"/>
        <v>7</v>
      </c>
      <c r="N2432" s="20" t="s">
        <v>51</v>
      </c>
      <c r="O2432" s="1" t="s">
        <v>2521</v>
      </c>
      <c r="P2432" s="1"/>
      <c r="Q2432" s="19"/>
      <c r="R2432" s="112" t="s">
        <v>157</v>
      </c>
      <c r="S2432" s="7" t="str">
        <f>EMENTARIO[[#This Row],[NR]]&amp;" - "&amp;EMENTARIO[[#This Row],[Especificação]]</f>
        <v>1.3.4.4.02.0.1 - Compensação Financeira pela Exploração de Recursos Minerais - Principal</v>
      </c>
    </row>
    <row r="2433" spans="3:19" ht="30" x14ac:dyDescent="0.25">
      <c r="C2433" s="19" t="s">
        <v>1513</v>
      </c>
      <c r="D2433" s="19" t="s">
        <v>1514</v>
      </c>
      <c r="E2433" s="19" t="s">
        <v>1523</v>
      </c>
      <c r="F2433" s="19" t="s">
        <v>1523</v>
      </c>
      <c r="G2433" s="19" t="s">
        <v>1517</v>
      </c>
      <c r="H2433" s="19" t="s">
        <v>1516</v>
      </c>
      <c r="I2433" s="19" t="s">
        <v>1522</v>
      </c>
      <c r="J2433" s="19" t="s">
        <v>10837</v>
      </c>
      <c r="K2433" s="21" t="s">
        <v>6260</v>
      </c>
      <c r="L2433" s="19" t="str">
        <f t="shared" si="74"/>
        <v>A</v>
      </c>
      <c r="M2433" s="19">
        <f t="shared" si="75"/>
        <v>7</v>
      </c>
      <c r="N2433" s="20" t="s">
        <v>51</v>
      </c>
      <c r="O2433" s="1" t="s">
        <v>2521</v>
      </c>
      <c r="P2433" s="1"/>
      <c r="Q2433" s="19"/>
      <c r="R2433" s="112" t="s">
        <v>157</v>
      </c>
      <c r="S2433" s="7" t="str">
        <f>EMENTARIO[[#This Row],[NR]]&amp;" - "&amp;EMENTARIO[[#This Row],[Especificação]]</f>
        <v>1.3.4.4.02.0.2 - Compensação Financeira pela Exploração de Recursos Minerais - Multas e Juros de Mora</v>
      </c>
    </row>
    <row r="2434" spans="3:19" ht="30" x14ac:dyDescent="0.25">
      <c r="C2434" s="19" t="s">
        <v>1513</v>
      </c>
      <c r="D2434" s="19" t="s">
        <v>1514</v>
      </c>
      <c r="E2434" s="19" t="s">
        <v>1523</v>
      </c>
      <c r="F2434" s="19" t="s">
        <v>1523</v>
      </c>
      <c r="G2434" s="19" t="s">
        <v>1517</v>
      </c>
      <c r="H2434" s="19" t="s">
        <v>1516</v>
      </c>
      <c r="I2434" s="19" t="s">
        <v>1514</v>
      </c>
      <c r="J2434" s="19" t="s">
        <v>10838</v>
      </c>
      <c r="K2434" s="21" t="s">
        <v>6261</v>
      </c>
      <c r="L2434" s="19" t="str">
        <f t="shared" si="74"/>
        <v>A</v>
      </c>
      <c r="M2434" s="19">
        <f t="shared" si="75"/>
        <v>7</v>
      </c>
      <c r="N2434" s="20" t="s">
        <v>51</v>
      </c>
      <c r="O2434" s="1" t="s">
        <v>2521</v>
      </c>
      <c r="P2434" s="1"/>
      <c r="Q2434" s="19"/>
      <c r="R2434" s="112" t="s">
        <v>157</v>
      </c>
      <c r="S2434" s="7" t="str">
        <f>EMENTARIO[[#This Row],[NR]]&amp;" - "&amp;EMENTARIO[[#This Row],[Especificação]]</f>
        <v>1.3.4.4.02.0.3 - Compensação Financeira pela Exploração de Recursos Minerais - Dívida Ativa</v>
      </c>
    </row>
    <row r="2435" spans="3:19" ht="30" x14ac:dyDescent="0.25">
      <c r="C2435" s="19" t="s">
        <v>1513</v>
      </c>
      <c r="D2435" s="19" t="s">
        <v>1514</v>
      </c>
      <c r="E2435" s="19" t="s">
        <v>1523</v>
      </c>
      <c r="F2435" s="19" t="s">
        <v>1523</v>
      </c>
      <c r="G2435" s="19" t="s">
        <v>1517</v>
      </c>
      <c r="H2435" s="19" t="s">
        <v>1516</v>
      </c>
      <c r="I2435" s="19" t="s">
        <v>1523</v>
      </c>
      <c r="J2435" s="19" t="s">
        <v>10839</v>
      </c>
      <c r="K2435" s="21" t="s">
        <v>6262</v>
      </c>
      <c r="L2435" s="19" t="str">
        <f t="shared" si="74"/>
        <v>A</v>
      </c>
      <c r="M2435" s="19">
        <f t="shared" si="75"/>
        <v>7</v>
      </c>
      <c r="N2435" s="20" t="s">
        <v>51</v>
      </c>
      <c r="O2435" s="1" t="s">
        <v>2521</v>
      </c>
      <c r="P2435" s="1"/>
      <c r="Q2435" s="19"/>
      <c r="R2435" s="112" t="s">
        <v>157</v>
      </c>
      <c r="S2435" s="7" t="str">
        <f>EMENTARIO[[#This Row],[NR]]&amp;" - "&amp;EMENTARIO[[#This Row],[Especificação]]</f>
        <v>1.3.4.4.02.0.4 - Compensação Financeira pela Exploração de Recursos Minerais - Dívida Ativa - Multas e Juros de Mora da Dívida Ativa</v>
      </c>
    </row>
    <row r="2436" spans="3:19" x14ac:dyDescent="0.25">
      <c r="C2436" s="19" t="s">
        <v>1513</v>
      </c>
      <c r="D2436" s="19" t="s">
        <v>1514</v>
      </c>
      <c r="E2436" s="19" t="s">
        <v>1523</v>
      </c>
      <c r="F2436" s="19" t="s">
        <v>1523</v>
      </c>
      <c r="G2436" s="19" t="s">
        <v>1517</v>
      </c>
      <c r="H2436" s="19" t="s">
        <v>1516</v>
      </c>
      <c r="I2436" s="19" t="s">
        <v>1524</v>
      </c>
      <c r="J2436" s="19" t="s">
        <v>10840</v>
      </c>
      <c r="K2436" s="21" t="s">
        <v>6263</v>
      </c>
      <c r="L2436" s="19" t="str">
        <f t="shared" ref="L2436:L2499" si="76">IF(M2436 &lt; M2437,"S","A")</f>
        <v>A</v>
      </c>
      <c r="M2436" s="19">
        <f t="shared" ref="M2436:M2499" si="77">IF(VALUE(I2436)&gt;0,7,IF(VALUE(H2436)&gt;0,6,IF(VALUE(G2436)&gt;0,5,IF(VALUE(F2436)&gt;0,4,IF(VALUE(E2436)&gt;0,3,IF(VALUE(D2436)&gt;0,2,1))))))</f>
        <v>7</v>
      </c>
      <c r="N2436" s="20" t="s">
        <v>51</v>
      </c>
      <c r="O2436" s="1" t="s">
        <v>2521</v>
      </c>
      <c r="P2436" s="1"/>
      <c r="Q2436" s="19"/>
      <c r="R2436" s="112" t="s">
        <v>157</v>
      </c>
      <c r="S2436" s="7" t="str">
        <f>EMENTARIO[[#This Row],[NR]]&amp;" - "&amp;EMENTARIO[[#This Row],[Especificação]]</f>
        <v>1.3.4.4.02.0.5 - Compensação Financeira pela Exploração de Recursos Minerais - Multas</v>
      </c>
    </row>
    <row r="2437" spans="3:19" ht="30" x14ac:dyDescent="0.25">
      <c r="C2437" s="19" t="s">
        <v>1513</v>
      </c>
      <c r="D2437" s="19" t="s">
        <v>1514</v>
      </c>
      <c r="E2437" s="19" t="s">
        <v>1523</v>
      </c>
      <c r="F2437" s="19" t="s">
        <v>1523</v>
      </c>
      <c r="G2437" s="19" t="s">
        <v>1517</v>
      </c>
      <c r="H2437" s="19" t="s">
        <v>1516</v>
      </c>
      <c r="I2437" s="19" t="s">
        <v>1518</v>
      </c>
      <c r="J2437" s="19" t="s">
        <v>10841</v>
      </c>
      <c r="K2437" s="21" t="s">
        <v>6264</v>
      </c>
      <c r="L2437" s="19" t="str">
        <f t="shared" si="76"/>
        <v>A</v>
      </c>
      <c r="M2437" s="19">
        <f t="shared" si="77"/>
        <v>7</v>
      </c>
      <c r="N2437" s="20" t="s">
        <v>51</v>
      </c>
      <c r="O2437" s="1" t="s">
        <v>2521</v>
      </c>
      <c r="P2437" s="1"/>
      <c r="Q2437" s="19"/>
      <c r="R2437" s="112" t="s">
        <v>157</v>
      </c>
      <c r="S2437" s="7" t="str">
        <f>EMENTARIO[[#This Row],[NR]]&amp;" - "&amp;EMENTARIO[[#This Row],[Especificação]]</f>
        <v>1.3.4.4.02.0.6 - Compensação Financeira pela Exploração de Recursos Minerais - Juros de Mora</v>
      </c>
    </row>
    <row r="2438" spans="3:19" ht="30" x14ac:dyDescent="0.25">
      <c r="C2438" s="19" t="s">
        <v>1513</v>
      </c>
      <c r="D2438" s="19" t="s">
        <v>1514</v>
      </c>
      <c r="E2438" s="19" t="s">
        <v>1523</v>
      </c>
      <c r="F2438" s="19" t="s">
        <v>1523</v>
      </c>
      <c r="G2438" s="19" t="s">
        <v>1517</v>
      </c>
      <c r="H2438" s="19" t="s">
        <v>1516</v>
      </c>
      <c r="I2438" s="19" t="s">
        <v>1520</v>
      </c>
      <c r="J2438" s="19" t="s">
        <v>10842</v>
      </c>
      <c r="K2438" s="21" t="s">
        <v>6265</v>
      </c>
      <c r="L2438" s="19" t="str">
        <f t="shared" si="76"/>
        <v>A</v>
      </c>
      <c r="M2438" s="19">
        <f t="shared" si="77"/>
        <v>7</v>
      </c>
      <c r="N2438" s="20" t="s">
        <v>51</v>
      </c>
      <c r="O2438" s="1" t="s">
        <v>2521</v>
      </c>
      <c r="P2438" s="1"/>
      <c r="Q2438" s="19"/>
      <c r="R2438" s="112" t="s">
        <v>157</v>
      </c>
      <c r="S2438" s="7" t="str">
        <f>EMENTARIO[[#This Row],[NR]]&amp;" - "&amp;EMENTARIO[[#This Row],[Especificação]]</f>
        <v>1.3.4.4.02.0.7 - Compensação Financeira pela Exploração de Recursos Minerais - Dívida Ativa - Multas da Dívida Ativa</v>
      </c>
    </row>
    <row r="2439" spans="3:19" ht="30" x14ac:dyDescent="0.25">
      <c r="C2439" s="19" t="s">
        <v>1513</v>
      </c>
      <c r="D2439" s="19" t="s">
        <v>1514</v>
      </c>
      <c r="E2439" s="19" t="s">
        <v>1523</v>
      </c>
      <c r="F2439" s="19" t="s">
        <v>1523</v>
      </c>
      <c r="G2439" s="19" t="s">
        <v>1517</v>
      </c>
      <c r="H2439" s="19" t="s">
        <v>1516</v>
      </c>
      <c r="I2439" s="19" t="s">
        <v>1521</v>
      </c>
      <c r="J2439" s="19" t="s">
        <v>10843</v>
      </c>
      <c r="K2439" s="21" t="s">
        <v>6266</v>
      </c>
      <c r="L2439" s="19" t="str">
        <f t="shared" si="76"/>
        <v>A</v>
      </c>
      <c r="M2439" s="19">
        <f t="shared" si="77"/>
        <v>7</v>
      </c>
      <c r="N2439" s="20" t="s">
        <v>51</v>
      </c>
      <c r="O2439" s="1" t="s">
        <v>2521</v>
      </c>
      <c r="P2439" s="1"/>
      <c r="Q2439" s="19"/>
      <c r="R2439" s="112" t="s">
        <v>157</v>
      </c>
      <c r="S2439" s="7" t="str">
        <f>EMENTARIO[[#This Row],[NR]]&amp;" - "&amp;EMENTARIO[[#This Row],[Especificação]]</f>
        <v>1.3.4.4.02.0.8 - Compensação Financeira pela Exploração de Recursos Minerais - Juros de Mora da Dívida Ativa</v>
      </c>
    </row>
    <row r="2440" spans="3:19" x14ac:dyDescent="0.25">
      <c r="C2440" s="19" t="s">
        <v>1513</v>
      </c>
      <c r="D2440" s="19" t="s">
        <v>1514</v>
      </c>
      <c r="E2440" s="19" t="s">
        <v>1523</v>
      </c>
      <c r="F2440" s="19" t="s">
        <v>1524</v>
      </c>
      <c r="G2440" s="19" t="s">
        <v>1519</v>
      </c>
      <c r="H2440" s="19" t="s">
        <v>1516</v>
      </c>
      <c r="I2440" s="19" t="s">
        <v>1516</v>
      </c>
      <c r="J2440" s="19" t="s">
        <v>10844</v>
      </c>
      <c r="K2440" s="21" t="s">
        <v>3541</v>
      </c>
      <c r="L2440" s="19" t="str">
        <f t="shared" si="76"/>
        <v>S</v>
      </c>
      <c r="M2440" s="19">
        <f t="shared" si="77"/>
        <v>4</v>
      </c>
      <c r="N2440" s="20" t="s">
        <v>51</v>
      </c>
      <c r="O2440" s="1" t="s">
        <v>3542</v>
      </c>
      <c r="P2440" s="1"/>
      <c r="Q2440" s="19"/>
      <c r="R2440" s="112" t="s">
        <v>157</v>
      </c>
      <c r="S2440" s="7" t="str">
        <f>EMENTARIO[[#This Row],[NR]]&amp;" - "&amp;EMENTARIO[[#This Row],[Especificação]]</f>
        <v>1.3.4.5.00.0.0 - Exploração de Recursos Hídricos</v>
      </c>
    </row>
    <row r="2441" spans="3:19" ht="60" x14ac:dyDescent="0.25">
      <c r="C2441" s="19" t="s">
        <v>1513</v>
      </c>
      <c r="D2441" s="19" t="s">
        <v>1514</v>
      </c>
      <c r="E2441" s="19" t="s">
        <v>1523</v>
      </c>
      <c r="F2441" s="19" t="s">
        <v>1524</v>
      </c>
      <c r="G2441" s="19" t="s">
        <v>1515</v>
      </c>
      <c r="H2441" s="19" t="s">
        <v>1516</v>
      </c>
      <c r="I2441" s="19" t="s">
        <v>1516</v>
      </c>
      <c r="J2441" s="19" t="s">
        <v>10845</v>
      </c>
      <c r="K2441" s="21" t="s">
        <v>2799</v>
      </c>
      <c r="L2441" s="19" t="str">
        <f t="shared" si="76"/>
        <v>S</v>
      </c>
      <c r="M2441" s="19">
        <f t="shared" si="77"/>
        <v>5</v>
      </c>
      <c r="N2441" s="20" t="s">
        <v>51</v>
      </c>
      <c r="O2441" s="1" t="s">
        <v>3543</v>
      </c>
      <c r="P2441" s="1"/>
      <c r="Q2441" s="19"/>
      <c r="R2441" s="112" t="s">
        <v>157</v>
      </c>
      <c r="S2441" s="7" t="str">
        <f>EMENTARIO[[#This Row],[NR]]&amp;" - "&amp;EMENTARIO[[#This Row],[Especificação]]</f>
        <v>1.3.4.5.01.0.0 - Outorga de Direitos de Uso de Recursos Hídricos</v>
      </c>
    </row>
    <row r="2442" spans="3:19" x14ac:dyDescent="0.25">
      <c r="C2442" s="19" t="s">
        <v>1513</v>
      </c>
      <c r="D2442" s="19" t="s">
        <v>1514</v>
      </c>
      <c r="E2442" s="19" t="s">
        <v>1523</v>
      </c>
      <c r="F2442" s="19" t="s">
        <v>1524</v>
      </c>
      <c r="G2442" s="19" t="s">
        <v>1515</v>
      </c>
      <c r="H2442" s="19" t="s">
        <v>1516</v>
      </c>
      <c r="I2442" s="19" t="s">
        <v>1513</v>
      </c>
      <c r="J2442" s="19" t="s">
        <v>10846</v>
      </c>
      <c r="K2442" s="21" t="s">
        <v>6267</v>
      </c>
      <c r="L2442" s="19" t="str">
        <f t="shared" si="76"/>
        <v>A</v>
      </c>
      <c r="M2442" s="19">
        <f t="shared" si="77"/>
        <v>7</v>
      </c>
      <c r="N2442" s="20" t="s">
        <v>51</v>
      </c>
      <c r="O2442" s="1" t="s">
        <v>2521</v>
      </c>
      <c r="P2442" s="1"/>
      <c r="Q2442" s="19"/>
      <c r="R2442" s="112" t="s">
        <v>157</v>
      </c>
      <c r="S2442" s="7" t="str">
        <f>EMENTARIO[[#This Row],[NR]]&amp;" - "&amp;EMENTARIO[[#This Row],[Especificação]]</f>
        <v>1.3.4.5.01.0.1 - Outorga de Direitos de Uso de Recursos Hídricos - Principal</v>
      </c>
    </row>
    <row r="2443" spans="3:19" x14ac:dyDescent="0.25">
      <c r="C2443" s="19" t="s">
        <v>1513</v>
      </c>
      <c r="D2443" s="19" t="s">
        <v>1514</v>
      </c>
      <c r="E2443" s="19" t="s">
        <v>1523</v>
      </c>
      <c r="F2443" s="19" t="s">
        <v>1524</v>
      </c>
      <c r="G2443" s="19" t="s">
        <v>1515</v>
      </c>
      <c r="H2443" s="19" t="s">
        <v>1516</v>
      </c>
      <c r="I2443" s="19" t="s">
        <v>1522</v>
      </c>
      <c r="J2443" s="19" t="s">
        <v>10847</v>
      </c>
      <c r="K2443" s="21" t="s">
        <v>6268</v>
      </c>
      <c r="L2443" s="19" t="str">
        <f t="shared" si="76"/>
        <v>A</v>
      </c>
      <c r="M2443" s="19">
        <f t="shared" si="77"/>
        <v>7</v>
      </c>
      <c r="N2443" s="20" t="s">
        <v>51</v>
      </c>
      <c r="O2443" s="1" t="s">
        <v>2521</v>
      </c>
      <c r="P2443" s="1"/>
      <c r="Q2443" s="19"/>
      <c r="R2443" s="112" t="s">
        <v>157</v>
      </c>
      <c r="S2443" s="7" t="str">
        <f>EMENTARIO[[#This Row],[NR]]&amp;" - "&amp;EMENTARIO[[#This Row],[Especificação]]</f>
        <v>1.3.4.5.01.0.2 - Outorga de Direitos de Uso de Recursos Hídricos - Multas e Juros de Mora</v>
      </c>
    </row>
    <row r="2444" spans="3:19" x14ac:dyDescent="0.25">
      <c r="C2444" s="19" t="s">
        <v>1513</v>
      </c>
      <c r="D2444" s="19" t="s">
        <v>1514</v>
      </c>
      <c r="E2444" s="19" t="s">
        <v>1523</v>
      </c>
      <c r="F2444" s="19" t="s">
        <v>1524</v>
      </c>
      <c r="G2444" s="19" t="s">
        <v>1515</v>
      </c>
      <c r="H2444" s="19" t="s">
        <v>1516</v>
      </c>
      <c r="I2444" s="19" t="s">
        <v>1514</v>
      </c>
      <c r="J2444" s="19" t="s">
        <v>10848</v>
      </c>
      <c r="K2444" s="21" t="s">
        <v>6269</v>
      </c>
      <c r="L2444" s="19" t="str">
        <f t="shared" si="76"/>
        <v>A</v>
      </c>
      <c r="M2444" s="19">
        <f t="shared" si="77"/>
        <v>7</v>
      </c>
      <c r="N2444" s="20" t="s">
        <v>45</v>
      </c>
      <c r="O2444" s="1" t="s">
        <v>2521</v>
      </c>
      <c r="P2444" s="1"/>
      <c r="Q2444" s="19"/>
      <c r="R2444" s="112" t="s">
        <v>157</v>
      </c>
      <c r="S2444" s="7" t="str">
        <f>EMENTARIO[[#This Row],[NR]]&amp;" - "&amp;EMENTARIO[[#This Row],[Especificação]]</f>
        <v>1.3.4.5.01.0.3 - Outorga de Direitos de Uso de Recursos Hídricos - Dívida Ativa</v>
      </c>
    </row>
    <row r="2445" spans="3:19" ht="30" x14ac:dyDescent="0.25">
      <c r="C2445" s="19" t="s">
        <v>1513</v>
      </c>
      <c r="D2445" s="19" t="s">
        <v>1514</v>
      </c>
      <c r="E2445" s="19" t="s">
        <v>1523</v>
      </c>
      <c r="F2445" s="19" t="s">
        <v>1524</v>
      </c>
      <c r="G2445" s="19" t="s">
        <v>1515</v>
      </c>
      <c r="H2445" s="19" t="s">
        <v>1516</v>
      </c>
      <c r="I2445" s="19" t="s">
        <v>1523</v>
      </c>
      <c r="J2445" s="19" t="s">
        <v>10849</v>
      </c>
      <c r="K2445" s="21" t="s">
        <v>6270</v>
      </c>
      <c r="L2445" s="19" t="str">
        <f t="shared" si="76"/>
        <v>A</v>
      </c>
      <c r="M2445" s="19">
        <f t="shared" si="77"/>
        <v>7</v>
      </c>
      <c r="N2445" s="20" t="s">
        <v>51</v>
      </c>
      <c r="O2445" s="1" t="s">
        <v>2521</v>
      </c>
      <c r="P2445" s="1"/>
      <c r="Q2445" s="19"/>
      <c r="R2445" s="112" t="s">
        <v>157</v>
      </c>
      <c r="S2445" s="7" t="str">
        <f>EMENTARIO[[#This Row],[NR]]&amp;" - "&amp;EMENTARIO[[#This Row],[Especificação]]</f>
        <v>1.3.4.5.01.0.4 - Outorga de Direitos de Uso de Recursos Hídricos - Dívida Ativa - Multas e Juros de Mora da Dívida Ativa</v>
      </c>
    </row>
    <row r="2446" spans="3:19" x14ac:dyDescent="0.25">
      <c r="C2446" s="19" t="s">
        <v>1513</v>
      </c>
      <c r="D2446" s="19" t="s">
        <v>1514</v>
      </c>
      <c r="E2446" s="19" t="s">
        <v>1523</v>
      </c>
      <c r="F2446" s="19" t="s">
        <v>1524</v>
      </c>
      <c r="G2446" s="19" t="s">
        <v>1515</v>
      </c>
      <c r="H2446" s="19" t="s">
        <v>1516</v>
      </c>
      <c r="I2446" s="19" t="s">
        <v>1524</v>
      </c>
      <c r="J2446" s="19" t="s">
        <v>10850</v>
      </c>
      <c r="K2446" s="21" t="s">
        <v>6271</v>
      </c>
      <c r="L2446" s="19" t="str">
        <f t="shared" si="76"/>
        <v>A</v>
      </c>
      <c r="M2446" s="19">
        <f t="shared" si="77"/>
        <v>7</v>
      </c>
      <c r="N2446" s="20" t="s">
        <v>51</v>
      </c>
      <c r="O2446" s="1" t="s">
        <v>2521</v>
      </c>
      <c r="P2446" s="1"/>
      <c r="Q2446" s="19"/>
      <c r="R2446" s="112" t="s">
        <v>157</v>
      </c>
      <c r="S2446" s="7" t="str">
        <f>EMENTARIO[[#This Row],[NR]]&amp;" - "&amp;EMENTARIO[[#This Row],[Especificação]]</f>
        <v>1.3.4.5.01.0.5 - Outorga de Direitos de Uso de Recursos Hídricos - Multas</v>
      </c>
    </row>
    <row r="2447" spans="3:19" x14ac:dyDescent="0.25">
      <c r="C2447" s="19" t="s">
        <v>1513</v>
      </c>
      <c r="D2447" s="19" t="s">
        <v>1514</v>
      </c>
      <c r="E2447" s="19" t="s">
        <v>1523</v>
      </c>
      <c r="F2447" s="19" t="s">
        <v>1524</v>
      </c>
      <c r="G2447" s="19" t="s">
        <v>1515</v>
      </c>
      <c r="H2447" s="19" t="s">
        <v>1516</v>
      </c>
      <c r="I2447" s="19" t="s">
        <v>1518</v>
      </c>
      <c r="J2447" s="19" t="s">
        <v>10851</v>
      </c>
      <c r="K2447" s="21" t="s">
        <v>6272</v>
      </c>
      <c r="L2447" s="19" t="str">
        <f t="shared" si="76"/>
        <v>A</v>
      </c>
      <c r="M2447" s="19">
        <f t="shared" si="77"/>
        <v>7</v>
      </c>
      <c r="N2447" s="20" t="s">
        <v>51</v>
      </c>
      <c r="O2447" s="1" t="s">
        <v>2521</v>
      </c>
      <c r="P2447" s="1"/>
      <c r="Q2447" s="19"/>
      <c r="R2447" s="112" t="s">
        <v>157</v>
      </c>
      <c r="S2447" s="7" t="str">
        <f>EMENTARIO[[#This Row],[NR]]&amp;" - "&amp;EMENTARIO[[#This Row],[Especificação]]</f>
        <v>1.3.4.5.01.0.6 - Outorga de Direitos de Uso de Recursos Hídricos - Juros de Mora</v>
      </c>
    </row>
    <row r="2448" spans="3:19" ht="30" x14ac:dyDescent="0.25">
      <c r="C2448" s="19" t="s">
        <v>1513</v>
      </c>
      <c r="D2448" s="19" t="s">
        <v>1514</v>
      </c>
      <c r="E2448" s="19" t="s">
        <v>1523</v>
      </c>
      <c r="F2448" s="19" t="s">
        <v>1524</v>
      </c>
      <c r="G2448" s="19" t="s">
        <v>1515</v>
      </c>
      <c r="H2448" s="19" t="s">
        <v>1516</v>
      </c>
      <c r="I2448" s="19" t="s">
        <v>1520</v>
      </c>
      <c r="J2448" s="19" t="s">
        <v>10852</v>
      </c>
      <c r="K2448" s="21" t="s">
        <v>6273</v>
      </c>
      <c r="L2448" s="19" t="str">
        <f t="shared" si="76"/>
        <v>A</v>
      </c>
      <c r="M2448" s="19">
        <f t="shared" si="77"/>
        <v>7</v>
      </c>
      <c r="N2448" s="20" t="s">
        <v>51</v>
      </c>
      <c r="O2448" s="1" t="s">
        <v>2521</v>
      </c>
      <c r="P2448" s="1"/>
      <c r="Q2448" s="19"/>
      <c r="R2448" s="112" t="s">
        <v>157</v>
      </c>
      <c r="S2448" s="7" t="str">
        <f>EMENTARIO[[#This Row],[NR]]&amp;" - "&amp;EMENTARIO[[#This Row],[Especificação]]</f>
        <v>1.3.4.5.01.0.7 - Outorga de Direitos de Uso de Recursos Hídricos - Dívida Ativa - Multas da Dívida Ativa</v>
      </c>
    </row>
    <row r="2449" spans="3:19" ht="30" x14ac:dyDescent="0.25">
      <c r="C2449" s="19" t="s">
        <v>1513</v>
      </c>
      <c r="D2449" s="19" t="s">
        <v>1514</v>
      </c>
      <c r="E2449" s="19" t="s">
        <v>1523</v>
      </c>
      <c r="F2449" s="19" t="s">
        <v>1524</v>
      </c>
      <c r="G2449" s="19" t="s">
        <v>1515</v>
      </c>
      <c r="H2449" s="19" t="s">
        <v>1516</v>
      </c>
      <c r="I2449" s="19" t="s">
        <v>1521</v>
      </c>
      <c r="J2449" s="19" t="s">
        <v>10853</v>
      </c>
      <c r="K2449" s="21" t="s">
        <v>6274</v>
      </c>
      <c r="L2449" s="19" t="str">
        <f t="shared" si="76"/>
        <v>A</v>
      </c>
      <c r="M2449" s="19">
        <f t="shared" si="77"/>
        <v>7</v>
      </c>
      <c r="N2449" s="20" t="s">
        <v>51</v>
      </c>
      <c r="O2449" s="1" t="s">
        <v>2521</v>
      </c>
      <c r="P2449" s="1"/>
      <c r="Q2449" s="19"/>
      <c r="R2449" s="112" t="s">
        <v>157</v>
      </c>
      <c r="S2449" s="7" t="str">
        <f>EMENTARIO[[#This Row],[NR]]&amp;" - "&amp;EMENTARIO[[#This Row],[Especificação]]</f>
        <v>1.3.4.5.01.0.8 - Outorga de Direitos de Uso de Recursos Hídricos - Juros de Mora da Dívida Ativa</v>
      </c>
    </row>
    <row r="2450" spans="3:19" ht="30" x14ac:dyDescent="0.25">
      <c r="C2450" s="19" t="s">
        <v>1513</v>
      </c>
      <c r="D2450" s="19" t="s">
        <v>1514</v>
      </c>
      <c r="E2450" s="19" t="s">
        <v>1523</v>
      </c>
      <c r="F2450" s="19" t="s">
        <v>1524</v>
      </c>
      <c r="G2450" s="19" t="s">
        <v>1517</v>
      </c>
      <c r="H2450" s="19" t="s">
        <v>1516</v>
      </c>
      <c r="I2450" s="19" t="s">
        <v>1516</v>
      </c>
      <c r="J2450" s="19" t="s">
        <v>10854</v>
      </c>
      <c r="K2450" s="21" t="s">
        <v>2801</v>
      </c>
      <c r="L2450" s="19" t="str">
        <f t="shared" si="76"/>
        <v>S</v>
      </c>
      <c r="M2450" s="19">
        <f t="shared" si="77"/>
        <v>5</v>
      </c>
      <c r="N2450" s="20" t="s">
        <v>51</v>
      </c>
      <c r="O2450" s="1" t="s">
        <v>3544</v>
      </c>
      <c r="P2450" s="1"/>
      <c r="Q2450" s="19"/>
      <c r="R2450" s="112" t="s">
        <v>157</v>
      </c>
      <c r="S2450" s="7" t="str">
        <f>EMENTARIO[[#This Row],[NR]]&amp;" - "&amp;EMENTARIO[[#This Row],[Especificação]]</f>
        <v>1.3.4.5.02.0.0 - Concessão de Uso do Potencial de Energia Hidráulica</v>
      </c>
    </row>
    <row r="2451" spans="3:19" x14ac:dyDescent="0.25">
      <c r="C2451" s="19" t="s">
        <v>1513</v>
      </c>
      <c r="D2451" s="19" t="s">
        <v>1514</v>
      </c>
      <c r="E2451" s="19" t="s">
        <v>1523</v>
      </c>
      <c r="F2451" s="19" t="s">
        <v>1524</v>
      </c>
      <c r="G2451" s="19" t="s">
        <v>1517</v>
      </c>
      <c r="H2451" s="19" t="s">
        <v>1516</v>
      </c>
      <c r="I2451" s="19" t="s">
        <v>1513</v>
      </c>
      <c r="J2451" s="19" t="s">
        <v>10855</v>
      </c>
      <c r="K2451" s="21" t="s">
        <v>6275</v>
      </c>
      <c r="L2451" s="19" t="str">
        <f t="shared" si="76"/>
        <v>A</v>
      </c>
      <c r="M2451" s="19">
        <f t="shared" si="77"/>
        <v>7</v>
      </c>
      <c r="N2451" s="20" t="s">
        <v>51</v>
      </c>
      <c r="O2451" s="1" t="s">
        <v>2521</v>
      </c>
      <c r="P2451" s="1"/>
      <c r="Q2451" s="19"/>
      <c r="R2451" s="112" t="s">
        <v>157</v>
      </c>
      <c r="S2451" s="7" t="str">
        <f>EMENTARIO[[#This Row],[NR]]&amp;" - "&amp;EMENTARIO[[#This Row],[Especificação]]</f>
        <v>1.3.4.5.02.0.1 - Concessão de Uso do Potencial de Energia Hidráulica - Principal</v>
      </c>
    </row>
    <row r="2452" spans="3:19" ht="30" x14ac:dyDescent="0.25">
      <c r="C2452" s="19" t="s">
        <v>1513</v>
      </c>
      <c r="D2452" s="19" t="s">
        <v>1514</v>
      </c>
      <c r="E2452" s="19" t="s">
        <v>1523</v>
      </c>
      <c r="F2452" s="19" t="s">
        <v>1524</v>
      </c>
      <c r="G2452" s="19" t="s">
        <v>1517</v>
      </c>
      <c r="H2452" s="19" t="s">
        <v>1516</v>
      </c>
      <c r="I2452" s="19" t="s">
        <v>1522</v>
      </c>
      <c r="J2452" s="19" t="s">
        <v>10856</v>
      </c>
      <c r="K2452" s="21" t="s">
        <v>6276</v>
      </c>
      <c r="L2452" s="19" t="str">
        <f t="shared" si="76"/>
        <v>A</v>
      </c>
      <c r="M2452" s="19">
        <f t="shared" si="77"/>
        <v>7</v>
      </c>
      <c r="N2452" s="20" t="s">
        <v>51</v>
      </c>
      <c r="O2452" s="1" t="s">
        <v>2521</v>
      </c>
      <c r="P2452" s="1"/>
      <c r="Q2452" s="19"/>
      <c r="R2452" s="112" t="s">
        <v>157</v>
      </c>
      <c r="S2452" s="7" t="str">
        <f>EMENTARIO[[#This Row],[NR]]&amp;" - "&amp;EMENTARIO[[#This Row],[Especificação]]</f>
        <v>1.3.4.5.02.0.2 - Concessão de Uso do Potencial de Energia Hidráulica - Multas e Juros de Mora</v>
      </c>
    </row>
    <row r="2453" spans="3:19" x14ac:dyDescent="0.25">
      <c r="C2453" s="19" t="s">
        <v>1513</v>
      </c>
      <c r="D2453" s="19" t="s">
        <v>1514</v>
      </c>
      <c r="E2453" s="19" t="s">
        <v>1523</v>
      </c>
      <c r="F2453" s="19" t="s">
        <v>1524</v>
      </c>
      <c r="G2453" s="19" t="s">
        <v>1517</v>
      </c>
      <c r="H2453" s="19" t="s">
        <v>1516</v>
      </c>
      <c r="I2453" s="19" t="s">
        <v>1514</v>
      </c>
      <c r="J2453" s="19" t="s">
        <v>10857</v>
      </c>
      <c r="K2453" s="21" t="s">
        <v>6277</v>
      </c>
      <c r="L2453" s="19" t="str">
        <f t="shared" si="76"/>
        <v>A</v>
      </c>
      <c r="M2453" s="19">
        <f t="shared" si="77"/>
        <v>7</v>
      </c>
      <c r="N2453" s="20" t="s">
        <v>51</v>
      </c>
      <c r="O2453" s="1" t="s">
        <v>2521</v>
      </c>
      <c r="P2453" s="1"/>
      <c r="Q2453" s="19"/>
      <c r="R2453" s="112" t="s">
        <v>157</v>
      </c>
      <c r="S2453" s="7" t="str">
        <f>EMENTARIO[[#This Row],[NR]]&amp;" - "&amp;EMENTARIO[[#This Row],[Especificação]]</f>
        <v>1.3.4.5.02.0.3 - Concessão de Uso do Potencial de Energia Hidráulica - Dívida Ativa</v>
      </c>
    </row>
    <row r="2454" spans="3:19" ht="30" x14ac:dyDescent="0.25">
      <c r="C2454" s="19" t="s">
        <v>1513</v>
      </c>
      <c r="D2454" s="19" t="s">
        <v>1514</v>
      </c>
      <c r="E2454" s="19" t="s">
        <v>1523</v>
      </c>
      <c r="F2454" s="19" t="s">
        <v>1524</v>
      </c>
      <c r="G2454" s="19" t="s">
        <v>1517</v>
      </c>
      <c r="H2454" s="19" t="s">
        <v>1516</v>
      </c>
      <c r="I2454" s="19" t="s">
        <v>1523</v>
      </c>
      <c r="J2454" s="19" t="s">
        <v>10858</v>
      </c>
      <c r="K2454" s="21" t="s">
        <v>6278</v>
      </c>
      <c r="L2454" s="19" t="str">
        <f t="shared" si="76"/>
        <v>A</v>
      </c>
      <c r="M2454" s="19">
        <f t="shared" si="77"/>
        <v>7</v>
      </c>
      <c r="N2454" s="20" t="s">
        <v>45</v>
      </c>
      <c r="O2454" s="1" t="s">
        <v>2521</v>
      </c>
      <c r="P2454" s="1"/>
      <c r="Q2454" s="19"/>
      <c r="R2454" s="112" t="s">
        <v>157</v>
      </c>
      <c r="S2454" s="7" t="str">
        <f>EMENTARIO[[#This Row],[NR]]&amp;" - "&amp;EMENTARIO[[#This Row],[Especificação]]</f>
        <v>1.3.4.5.02.0.4 - Concessão de Uso do Potencial de Energia Hidráulica - Dívida Ativa - Multas e Juros de Mora da Dívida Ativa</v>
      </c>
    </row>
    <row r="2455" spans="3:19" x14ac:dyDescent="0.25">
      <c r="C2455" s="19" t="s">
        <v>1513</v>
      </c>
      <c r="D2455" s="19" t="s">
        <v>1514</v>
      </c>
      <c r="E2455" s="19" t="s">
        <v>1523</v>
      </c>
      <c r="F2455" s="19" t="s">
        <v>1524</v>
      </c>
      <c r="G2455" s="19" t="s">
        <v>1517</v>
      </c>
      <c r="H2455" s="19" t="s">
        <v>1516</v>
      </c>
      <c r="I2455" s="19" t="s">
        <v>1524</v>
      </c>
      <c r="J2455" s="19" t="s">
        <v>10859</v>
      </c>
      <c r="K2455" s="21" t="s">
        <v>6279</v>
      </c>
      <c r="L2455" s="19" t="str">
        <f t="shared" si="76"/>
        <v>A</v>
      </c>
      <c r="M2455" s="19">
        <f t="shared" si="77"/>
        <v>7</v>
      </c>
      <c r="N2455" s="20" t="s">
        <v>45</v>
      </c>
      <c r="O2455" s="1" t="s">
        <v>2521</v>
      </c>
      <c r="P2455" s="1"/>
      <c r="Q2455" s="19"/>
      <c r="R2455" s="112" t="s">
        <v>157</v>
      </c>
      <c r="S2455" s="7" t="str">
        <f>EMENTARIO[[#This Row],[NR]]&amp;" - "&amp;EMENTARIO[[#This Row],[Especificação]]</f>
        <v>1.3.4.5.02.0.5 - Concessão de Uso do Potencial de Energia Hidráulica - Multas</v>
      </c>
    </row>
    <row r="2456" spans="3:19" x14ac:dyDescent="0.25">
      <c r="C2456" s="19" t="s">
        <v>1513</v>
      </c>
      <c r="D2456" s="19" t="s">
        <v>1514</v>
      </c>
      <c r="E2456" s="19" t="s">
        <v>1523</v>
      </c>
      <c r="F2456" s="19" t="s">
        <v>1524</v>
      </c>
      <c r="G2456" s="19" t="s">
        <v>1517</v>
      </c>
      <c r="H2456" s="19" t="s">
        <v>1516</v>
      </c>
      <c r="I2456" s="19" t="s">
        <v>1518</v>
      </c>
      <c r="J2456" s="19" t="s">
        <v>10860</v>
      </c>
      <c r="K2456" s="21" t="s">
        <v>6280</v>
      </c>
      <c r="L2456" s="19" t="str">
        <f t="shared" si="76"/>
        <v>A</v>
      </c>
      <c r="M2456" s="19">
        <f t="shared" si="77"/>
        <v>7</v>
      </c>
      <c r="N2456" s="20" t="s">
        <v>51</v>
      </c>
      <c r="O2456" s="1" t="s">
        <v>2521</v>
      </c>
      <c r="P2456" s="1"/>
      <c r="Q2456" s="19"/>
      <c r="R2456" s="112" t="s">
        <v>157</v>
      </c>
      <c r="S2456" s="7" t="str">
        <f>EMENTARIO[[#This Row],[NR]]&amp;" - "&amp;EMENTARIO[[#This Row],[Especificação]]</f>
        <v>1.3.4.5.02.0.6 - Concessão de Uso do Potencial de Energia Hidráulica - Juros de Mora</v>
      </c>
    </row>
    <row r="2457" spans="3:19" ht="30" x14ac:dyDescent="0.25">
      <c r="C2457" s="19" t="s">
        <v>1513</v>
      </c>
      <c r="D2457" s="19" t="s">
        <v>1514</v>
      </c>
      <c r="E2457" s="19" t="s">
        <v>1523</v>
      </c>
      <c r="F2457" s="19" t="s">
        <v>1524</v>
      </c>
      <c r="G2457" s="19" t="s">
        <v>1517</v>
      </c>
      <c r="H2457" s="19" t="s">
        <v>1516</v>
      </c>
      <c r="I2457" s="19" t="s">
        <v>1520</v>
      </c>
      <c r="J2457" s="19" t="s">
        <v>10861</v>
      </c>
      <c r="K2457" s="21" t="s">
        <v>6281</v>
      </c>
      <c r="L2457" s="19" t="str">
        <f t="shared" si="76"/>
        <v>A</v>
      </c>
      <c r="M2457" s="19">
        <f t="shared" si="77"/>
        <v>7</v>
      </c>
      <c r="N2457" s="20" t="s">
        <v>51</v>
      </c>
      <c r="O2457" s="1" t="s">
        <v>2521</v>
      </c>
      <c r="P2457" s="1"/>
      <c r="Q2457" s="19"/>
      <c r="R2457" s="112" t="s">
        <v>157</v>
      </c>
      <c r="S2457" s="7" t="str">
        <f>EMENTARIO[[#This Row],[NR]]&amp;" - "&amp;EMENTARIO[[#This Row],[Especificação]]</f>
        <v>1.3.4.5.02.0.7 - Concessão de Uso do Potencial de Energia Hidráulica - Dívida Ativa - Multas da Dívida Ativa</v>
      </c>
    </row>
    <row r="2458" spans="3:19" ht="30" x14ac:dyDescent="0.25">
      <c r="C2458" s="19" t="s">
        <v>1513</v>
      </c>
      <c r="D2458" s="19" t="s">
        <v>1514</v>
      </c>
      <c r="E2458" s="19" t="s">
        <v>1523</v>
      </c>
      <c r="F2458" s="19" t="s">
        <v>1524</v>
      </c>
      <c r="G2458" s="19" t="s">
        <v>1517</v>
      </c>
      <c r="H2458" s="19" t="s">
        <v>1516</v>
      </c>
      <c r="I2458" s="19" t="s">
        <v>1521</v>
      </c>
      <c r="J2458" s="19" t="s">
        <v>10862</v>
      </c>
      <c r="K2458" s="21" t="s">
        <v>6282</v>
      </c>
      <c r="L2458" s="19" t="str">
        <f t="shared" si="76"/>
        <v>A</v>
      </c>
      <c r="M2458" s="19">
        <f t="shared" si="77"/>
        <v>7</v>
      </c>
      <c r="N2458" s="20" t="s">
        <v>51</v>
      </c>
      <c r="O2458" s="1" t="s">
        <v>2521</v>
      </c>
      <c r="P2458" s="1"/>
      <c r="Q2458" s="19"/>
      <c r="R2458" s="112" t="s">
        <v>157</v>
      </c>
      <c r="S2458" s="7" t="str">
        <f>EMENTARIO[[#This Row],[NR]]&amp;" - "&amp;EMENTARIO[[#This Row],[Especificação]]</f>
        <v>1.3.4.5.02.0.8 - Concessão de Uso do Potencial de Energia Hidráulica - Juros de Mora da Dívida Ativa</v>
      </c>
    </row>
    <row r="2459" spans="3:19" ht="30" x14ac:dyDescent="0.25">
      <c r="C2459" s="19" t="s">
        <v>1513</v>
      </c>
      <c r="D2459" s="19" t="s">
        <v>1514</v>
      </c>
      <c r="E2459" s="19" t="s">
        <v>1523</v>
      </c>
      <c r="F2459" s="19" t="s">
        <v>1524</v>
      </c>
      <c r="G2459" s="19" t="s">
        <v>1526</v>
      </c>
      <c r="H2459" s="19" t="s">
        <v>1516</v>
      </c>
      <c r="I2459" s="19" t="s">
        <v>1516</v>
      </c>
      <c r="J2459" s="19" t="s">
        <v>10863</v>
      </c>
      <c r="K2459" s="21" t="s">
        <v>3545</v>
      </c>
      <c r="L2459" s="19" t="str">
        <f t="shared" si="76"/>
        <v>S</v>
      </c>
      <c r="M2459" s="19">
        <f t="shared" si="77"/>
        <v>5</v>
      </c>
      <c r="N2459" s="20" t="s">
        <v>51</v>
      </c>
      <c r="O2459" s="1" t="s">
        <v>3546</v>
      </c>
      <c r="P2459" s="1"/>
      <c r="Q2459" s="19"/>
      <c r="R2459" s="112" t="s">
        <v>157</v>
      </c>
      <c r="S2459" s="7" t="str">
        <f>EMENTARIO[[#This Row],[NR]]&amp;" - "&amp;EMENTARIO[[#This Row],[Especificação]]</f>
        <v>1.3.4.5.03.0.0 - Compensação Financeira pela Exploração de Recursos Hídricos</v>
      </c>
    </row>
    <row r="2460" spans="3:19" ht="30" x14ac:dyDescent="0.25">
      <c r="C2460" s="19" t="s">
        <v>1513</v>
      </c>
      <c r="D2460" s="19" t="s">
        <v>1514</v>
      </c>
      <c r="E2460" s="19" t="s">
        <v>1523</v>
      </c>
      <c r="F2460" s="19" t="s">
        <v>1524</v>
      </c>
      <c r="G2460" s="19" t="s">
        <v>1526</v>
      </c>
      <c r="H2460" s="19" t="s">
        <v>1513</v>
      </c>
      <c r="I2460" s="19" t="s">
        <v>1516</v>
      </c>
      <c r="J2460" s="19" t="s">
        <v>10864</v>
      </c>
      <c r="K2460" s="21" t="s">
        <v>3547</v>
      </c>
      <c r="L2460" s="19" t="str">
        <f t="shared" si="76"/>
        <v>S</v>
      </c>
      <c r="M2460" s="19">
        <f t="shared" si="77"/>
        <v>6</v>
      </c>
      <c r="N2460" s="20" t="s">
        <v>51</v>
      </c>
      <c r="O2460" s="1" t="s">
        <v>3548</v>
      </c>
      <c r="P2460" s="1"/>
      <c r="Q2460" s="19"/>
      <c r="R2460" s="112" t="s">
        <v>157</v>
      </c>
      <c r="S2460" s="7" t="str">
        <f>EMENTARIO[[#This Row],[NR]]&amp;" - "&amp;EMENTARIO[[#This Row],[Especificação]]</f>
        <v>1.3.4.5.03.1.0 - Utilização de Recursos Hídricos - Itaipu</v>
      </c>
    </row>
    <row r="2461" spans="3:19" x14ac:dyDescent="0.25">
      <c r="C2461" s="19" t="s">
        <v>1513</v>
      </c>
      <c r="D2461" s="19" t="s">
        <v>1514</v>
      </c>
      <c r="E2461" s="19" t="s">
        <v>1523</v>
      </c>
      <c r="F2461" s="19" t="s">
        <v>1524</v>
      </c>
      <c r="G2461" s="19" t="s">
        <v>1526</v>
      </c>
      <c r="H2461" s="19" t="s">
        <v>1513</v>
      </c>
      <c r="I2461" s="19" t="s">
        <v>1513</v>
      </c>
      <c r="J2461" s="19" t="s">
        <v>10865</v>
      </c>
      <c r="K2461" s="21" t="s">
        <v>6283</v>
      </c>
      <c r="L2461" s="19" t="str">
        <f t="shared" si="76"/>
        <v>A</v>
      </c>
      <c r="M2461" s="19">
        <f t="shared" si="77"/>
        <v>7</v>
      </c>
      <c r="N2461" s="20" t="s">
        <v>51</v>
      </c>
      <c r="O2461" s="1" t="s">
        <v>2521</v>
      </c>
      <c r="P2461" s="1"/>
      <c r="Q2461" s="19"/>
      <c r="R2461" s="112" t="s">
        <v>157</v>
      </c>
      <c r="S2461" s="7" t="str">
        <f>EMENTARIO[[#This Row],[NR]]&amp;" - "&amp;EMENTARIO[[#This Row],[Especificação]]</f>
        <v>1.3.4.5.03.1.1 - Utilização de Recursos Hídricos - Itaipu - Principal</v>
      </c>
    </row>
    <row r="2462" spans="3:19" x14ac:dyDescent="0.25">
      <c r="C2462" s="19" t="s">
        <v>1513</v>
      </c>
      <c r="D2462" s="19" t="s">
        <v>1514</v>
      </c>
      <c r="E2462" s="19" t="s">
        <v>1523</v>
      </c>
      <c r="F2462" s="19" t="s">
        <v>1524</v>
      </c>
      <c r="G2462" s="19" t="s">
        <v>1526</v>
      </c>
      <c r="H2462" s="19" t="s">
        <v>1513</v>
      </c>
      <c r="I2462" s="19" t="s">
        <v>1522</v>
      </c>
      <c r="J2462" s="19" t="s">
        <v>10866</v>
      </c>
      <c r="K2462" s="21" t="s">
        <v>6284</v>
      </c>
      <c r="L2462" s="19" t="str">
        <f t="shared" si="76"/>
        <v>A</v>
      </c>
      <c r="M2462" s="19">
        <f t="shared" si="77"/>
        <v>7</v>
      </c>
      <c r="N2462" s="20" t="s">
        <v>51</v>
      </c>
      <c r="O2462" s="1" t="s">
        <v>2521</v>
      </c>
      <c r="P2462" s="1"/>
      <c r="Q2462" s="19"/>
      <c r="R2462" s="112" t="s">
        <v>157</v>
      </c>
      <c r="S2462" s="7" t="str">
        <f>EMENTARIO[[#This Row],[NR]]&amp;" - "&amp;EMENTARIO[[#This Row],[Especificação]]</f>
        <v>1.3.4.5.03.1.2 - Utilização de Recursos Hídricos - Itaipu - Multas e Juros de Mora</v>
      </c>
    </row>
    <row r="2463" spans="3:19" x14ac:dyDescent="0.25">
      <c r="C2463" s="19" t="s">
        <v>1513</v>
      </c>
      <c r="D2463" s="19" t="s">
        <v>1514</v>
      </c>
      <c r="E2463" s="19" t="s">
        <v>1523</v>
      </c>
      <c r="F2463" s="19" t="s">
        <v>1524</v>
      </c>
      <c r="G2463" s="19" t="s">
        <v>1526</v>
      </c>
      <c r="H2463" s="19" t="s">
        <v>1513</v>
      </c>
      <c r="I2463" s="19" t="s">
        <v>1514</v>
      </c>
      <c r="J2463" s="19" t="s">
        <v>10867</v>
      </c>
      <c r="K2463" s="21" t="s">
        <v>6285</v>
      </c>
      <c r="L2463" s="19" t="str">
        <f t="shared" si="76"/>
        <v>A</v>
      </c>
      <c r="M2463" s="19">
        <f t="shared" si="77"/>
        <v>7</v>
      </c>
      <c r="N2463" s="20" t="s">
        <v>51</v>
      </c>
      <c r="O2463" s="1" t="s">
        <v>2521</v>
      </c>
      <c r="P2463" s="1"/>
      <c r="Q2463" s="19"/>
      <c r="R2463" s="112" t="s">
        <v>157</v>
      </c>
      <c r="S2463" s="7" t="str">
        <f>EMENTARIO[[#This Row],[NR]]&amp;" - "&amp;EMENTARIO[[#This Row],[Especificação]]</f>
        <v>1.3.4.5.03.1.3 - Utilização de Recursos Hídricos - Itaipu - Dívida Ativa</v>
      </c>
    </row>
    <row r="2464" spans="3:19" ht="30" x14ac:dyDescent="0.25">
      <c r="C2464" s="19" t="s">
        <v>1513</v>
      </c>
      <c r="D2464" s="19" t="s">
        <v>1514</v>
      </c>
      <c r="E2464" s="19" t="s">
        <v>1523</v>
      </c>
      <c r="F2464" s="19" t="s">
        <v>1524</v>
      </c>
      <c r="G2464" s="19" t="s">
        <v>1526</v>
      </c>
      <c r="H2464" s="19" t="s">
        <v>1513</v>
      </c>
      <c r="I2464" s="19" t="s">
        <v>1523</v>
      </c>
      <c r="J2464" s="19" t="s">
        <v>10868</v>
      </c>
      <c r="K2464" s="21" t="s">
        <v>6286</v>
      </c>
      <c r="L2464" s="19" t="str">
        <f t="shared" si="76"/>
        <v>A</v>
      </c>
      <c r="M2464" s="19">
        <f t="shared" si="77"/>
        <v>7</v>
      </c>
      <c r="N2464" s="20" t="s">
        <v>51</v>
      </c>
      <c r="O2464" s="1" t="s">
        <v>2521</v>
      </c>
      <c r="P2464" s="1"/>
      <c r="Q2464" s="19"/>
      <c r="R2464" s="112" t="s">
        <v>157</v>
      </c>
      <c r="S2464" s="7" t="str">
        <f>EMENTARIO[[#This Row],[NR]]&amp;" - "&amp;EMENTARIO[[#This Row],[Especificação]]</f>
        <v>1.3.4.5.03.1.4 - Utilização de Recursos Hídricos - Itaipu - Dívida Ativa - Multas e Juros de Mora da Dívida Ativa</v>
      </c>
    </row>
    <row r="2465" spans="3:19" x14ac:dyDescent="0.25">
      <c r="C2465" s="19" t="s">
        <v>1513</v>
      </c>
      <c r="D2465" s="19" t="s">
        <v>1514</v>
      </c>
      <c r="E2465" s="19" t="s">
        <v>1523</v>
      </c>
      <c r="F2465" s="19" t="s">
        <v>1524</v>
      </c>
      <c r="G2465" s="19" t="s">
        <v>1526</v>
      </c>
      <c r="H2465" s="19" t="s">
        <v>1513</v>
      </c>
      <c r="I2465" s="19" t="s">
        <v>1524</v>
      </c>
      <c r="J2465" s="19" t="s">
        <v>10869</v>
      </c>
      <c r="K2465" s="21" t="s">
        <v>6287</v>
      </c>
      <c r="L2465" s="19" t="str">
        <f t="shared" si="76"/>
        <v>A</v>
      </c>
      <c r="M2465" s="19">
        <f t="shared" si="77"/>
        <v>7</v>
      </c>
      <c r="N2465" s="20" t="s">
        <v>51</v>
      </c>
      <c r="O2465" s="1" t="s">
        <v>2521</v>
      </c>
      <c r="P2465" s="1"/>
      <c r="Q2465" s="19"/>
      <c r="R2465" s="112" t="s">
        <v>157</v>
      </c>
      <c r="S2465" s="7" t="str">
        <f>EMENTARIO[[#This Row],[NR]]&amp;" - "&amp;EMENTARIO[[#This Row],[Especificação]]</f>
        <v>1.3.4.5.03.1.5 - Utilização de Recursos Hídricos - Itaipu - Multas</v>
      </c>
    </row>
    <row r="2466" spans="3:19" x14ac:dyDescent="0.25">
      <c r="C2466" s="19" t="s">
        <v>1513</v>
      </c>
      <c r="D2466" s="19" t="s">
        <v>1514</v>
      </c>
      <c r="E2466" s="19" t="s">
        <v>1523</v>
      </c>
      <c r="F2466" s="19" t="s">
        <v>1524</v>
      </c>
      <c r="G2466" s="19" t="s">
        <v>1526</v>
      </c>
      <c r="H2466" s="19" t="s">
        <v>1513</v>
      </c>
      <c r="I2466" s="19" t="s">
        <v>1518</v>
      </c>
      <c r="J2466" s="19" t="s">
        <v>10870</v>
      </c>
      <c r="K2466" s="21" t="s">
        <v>6288</v>
      </c>
      <c r="L2466" s="19" t="str">
        <f t="shared" si="76"/>
        <v>A</v>
      </c>
      <c r="M2466" s="19">
        <f t="shared" si="77"/>
        <v>7</v>
      </c>
      <c r="N2466" s="20" t="s">
        <v>51</v>
      </c>
      <c r="O2466" s="1" t="s">
        <v>2521</v>
      </c>
      <c r="P2466" s="1"/>
      <c r="Q2466" s="19"/>
      <c r="R2466" s="112" t="s">
        <v>157</v>
      </c>
      <c r="S2466" s="7" t="str">
        <f>EMENTARIO[[#This Row],[NR]]&amp;" - "&amp;EMENTARIO[[#This Row],[Especificação]]</f>
        <v>1.3.4.5.03.1.6 - Utilização de Recursos Hídricos - Itaipu - Juros de Mora</v>
      </c>
    </row>
    <row r="2467" spans="3:19" ht="45" x14ac:dyDescent="0.25">
      <c r="C2467" s="19" t="s">
        <v>1513</v>
      </c>
      <c r="D2467" s="19" t="s">
        <v>1514</v>
      </c>
      <c r="E2467" s="19" t="s">
        <v>1523</v>
      </c>
      <c r="F2467" s="19" t="s">
        <v>1524</v>
      </c>
      <c r="G2467" s="19" t="s">
        <v>1526</v>
      </c>
      <c r="H2467" s="19" t="s">
        <v>1513</v>
      </c>
      <c r="I2467" s="19" t="s">
        <v>1520</v>
      </c>
      <c r="J2467" s="19" t="s">
        <v>10871</v>
      </c>
      <c r="K2467" s="21" t="s">
        <v>6289</v>
      </c>
      <c r="L2467" s="19" t="str">
        <f t="shared" si="76"/>
        <v>A</v>
      </c>
      <c r="M2467" s="19">
        <f t="shared" si="77"/>
        <v>7</v>
      </c>
      <c r="N2467" s="20" t="s">
        <v>51</v>
      </c>
      <c r="O2467" s="1" t="s">
        <v>2521</v>
      </c>
      <c r="P2467" s="1" t="s">
        <v>4714</v>
      </c>
      <c r="Q2467" s="19" t="s">
        <v>4636</v>
      </c>
      <c r="R2467" s="112">
        <v>45498</v>
      </c>
      <c r="S2467" s="7" t="str">
        <f>EMENTARIO[[#This Row],[NR]]&amp;" - "&amp;EMENTARIO[[#This Row],[Especificação]]</f>
        <v>1.3.4.5.03.1.7 - Utilização de Recursos Hídricos - Itaipu - Dívida Ativa - Multas da Dívida Ativa</v>
      </c>
    </row>
    <row r="2468" spans="3:19" x14ac:dyDescent="0.25">
      <c r="C2468" s="19" t="s">
        <v>1513</v>
      </c>
      <c r="D2468" s="19" t="s">
        <v>1514</v>
      </c>
      <c r="E2468" s="19" t="s">
        <v>1523</v>
      </c>
      <c r="F2468" s="19" t="s">
        <v>1524</v>
      </c>
      <c r="G2468" s="19" t="s">
        <v>1526</v>
      </c>
      <c r="H2468" s="19" t="s">
        <v>1513</v>
      </c>
      <c r="I2468" s="19" t="s">
        <v>1521</v>
      </c>
      <c r="J2468" s="19" t="s">
        <v>10872</v>
      </c>
      <c r="K2468" s="21" t="s">
        <v>6290</v>
      </c>
      <c r="L2468" s="19" t="str">
        <f t="shared" si="76"/>
        <v>A</v>
      </c>
      <c r="M2468" s="19">
        <f t="shared" si="77"/>
        <v>7</v>
      </c>
      <c r="N2468" s="20" t="s">
        <v>51</v>
      </c>
      <c r="O2468" s="1" t="s">
        <v>2521</v>
      </c>
      <c r="P2468" s="1"/>
      <c r="Q2468" s="19" t="s">
        <v>4636</v>
      </c>
      <c r="R2468" s="112">
        <v>45498</v>
      </c>
      <c r="S2468" s="7" t="str">
        <f>EMENTARIO[[#This Row],[NR]]&amp;" - "&amp;EMENTARIO[[#This Row],[Especificação]]</f>
        <v>1.3.4.5.03.1.8 - Utilização de Recursos Hídricos - Itaipu - Juros de Mora da Dívida Ativa</v>
      </c>
    </row>
    <row r="2469" spans="3:19" ht="30" x14ac:dyDescent="0.25">
      <c r="C2469" s="19" t="s">
        <v>1513</v>
      </c>
      <c r="D2469" s="19" t="s">
        <v>1514</v>
      </c>
      <c r="E2469" s="19" t="s">
        <v>1523</v>
      </c>
      <c r="F2469" s="19" t="s">
        <v>1524</v>
      </c>
      <c r="G2469" s="19" t="s">
        <v>1526</v>
      </c>
      <c r="H2469" s="19" t="s">
        <v>1522</v>
      </c>
      <c r="I2469" s="19" t="s">
        <v>1516</v>
      </c>
      <c r="J2469" s="19" t="s">
        <v>10873</v>
      </c>
      <c r="K2469" s="21" t="s">
        <v>3549</v>
      </c>
      <c r="L2469" s="19" t="str">
        <f t="shared" si="76"/>
        <v>S</v>
      </c>
      <c r="M2469" s="19">
        <f t="shared" si="77"/>
        <v>6</v>
      </c>
      <c r="N2469" s="20" t="s">
        <v>51</v>
      </c>
      <c r="O2469" s="1" t="s">
        <v>3550</v>
      </c>
      <c r="P2469" s="1"/>
      <c r="Q2469" s="19" t="s">
        <v>4636</v>
      </c>
      <c r="R2469" s="112">
        <v>45498</v>
      </c>
      <c r="S2469" s="7" t="str">
        <f>EMENTARIO[[#This Row],[NR]]&amp;" - "&amp;EMENTARIO[[#This Row],[Especificação]]</f>
        <v>1.3.4.5.03.2.0 - Utilização de Recursos Hídricos - Demais Empresas</v>
      </c>
    </row>
    <row r="2470" spans="3:19" x14ac:dyDescent="0.25">
      <c r="C2470" s="19" t="s">
        <v>1513</v>
      </c>
      <c r="D2470" s="19" t="s">
        <v>1514</v>
      </c>
      <c r="E2470" s="19" t="s">
        <v>1523</v>
      </c>
      <c r="F2470" s="19" t="s">
        <v>1524</v>
      </c>
      <c r="G2470" s="19" t="s">
        <v>1526</v>
      </c>
      <c r="H2470" s="19" t="s">
        <v>1522</v>
      </c>
      <c r="I2470" s="19" t="s">
        <v>1513</v>
      </c>
      <c r="J2470" s="19" t="s">
        <v>10874</v>
      </c>
      <c r="K2470" s="21" t="s">
        <v>6291</v>
      </c>
      <c r="L2470" s="19" t="str">
        <f t="shared" si="76"/>
        <v>A</v>
      </c>
      <c r="M2470" s="19">
        <f t="shared" si="77"/>
        <v>7</v>
      </c>
      <c r="N2470" s="20" t="s">
        <v>51</v>
      </c>
      <c r="O2470" s="1" t="s">
        <v>2521</v>
      </c>
      <c r="P2470" s="1"/>
      <c r="Q2470" s="19" t="s">
        <v>4636</v>
      </c>
      <c r="R2470" s="112">
        <v>45498</v>
      </c>
      <c r="S2470" s="7" t="str">
        <f>EMENTARIO[[#This Row],[NR]]&amp;" - "&amp;EMENTARIO[[#This Row],[Especificação]]</f>
        <v>1.3.4.5.03.2.1 - Utilização de Recursos Hídricos - Demais Empresas - Principal</v>
      </c>
    </row>
    <row r="2471" spans="3:19" x14ac:dyDescent="0.25">
      <c r="C2471" s="19" t="s">
        <v>1513</v>
      </c>
      <c r="D2471" s="19" t="s">
        <v>1514</v>
      </c>
      <c r="E2471" s="19" t="s">
        <v>1523</v>
      </c>
      <c r="F2471" s="19" t="s">
        <v>1524</v>
      </c>
      <c r="G2471" s="19" t="s">
        <v>1526</v>
      </c>
      <c r="H2471" s="19" t="s">
        <v>1522</v>
      </c>
      <c r="I2471" s="19" t="s">
        <v>1522</v>
      </c>
      <c r="J2471" s="19" t="s">
        <v>10875</v>
      </c>
      <c r="K2471" s="21" t="s">
        <v>6292</v>
      </c>
      <c r="L2471" s="19" t="str">
        <f t="shared" si="76"/>
        <v>A</v>
      </c>
      <c r="M2471" s="19">
        <f t="shared" si="77"/>
        <v>7</v>
      </c>
      <c r="N2471" s="20" t="s">
        <v>51</v>
      </c>
      <c r="O2471" s="1" t="s">
        <v>2521</v>
      </c>
      <c r="P2471" s="1"/>
      <c r="Q2471" s="19" t="s">
        <v>4636</v>
      </c>
      <c r="R2471" s="112">
        <v>45498</v>
      </c>
      <c r="S2471" s="7" t="str">
        <f>EMENTARIO[[#This Row],[NR]]&amp;" - "&amp;EMENTARIO[[#This Row],[Especificação]]</f>
        <v>1.3.4.5.03.2.2 - Utilização de Recursos Hídricos - Demais Empresas - Multas e Juros de Mora</v>
      </c>
    </row>
    <row r="2472" spans="3:19" ht="45" x14ac:dyDescent="0.25">
      <c r="C2472" s="19" t="s">
        <v>1513</v>
      </c>
      <c r="D2472" s="19" t="s">
        <v>1514</v>
      </c>
      <c r="E2472" s="19" t="s">
        <v>1523</v>
      </c>
      <c r="F2472" s="19" t="s">
        <v>1524</v>
      </c>
      <c r="G2472" s="19" t="s">
        <v>1526</v>
      </c>
      <c r="H2472" s="19" t="s">
        <v>1522</v>
      </c>
      <c r="I2472" s="19" t="s">
        <v>1514</v>
      </c>
      <c r="J2472" s="19" t="s">
        <v>10876</v>
      </c>
      <c r="K2472" s="21" t="s">
        <v>6293</v>
      </c>
      <c r="L2472" s="19" t="str">
        <f t="shared" si="76"/>
        <v>A</v>
      </c>
      <c r="M2472" s="19">
        <f t="shared" si="77"/>
        <v>7</v>
      </c>
      <c r="N2472" s="20" t="s">
        <v>51</v>
      </c>
      <c r="O2472" s="1" t="s">
        <v>2521</v>
      </c>
      <c r="P2472" s="1" t="s">
        <v>4714</v>
      </c>
      <c r="Q2472" s="19" t="s">
        <v>4636</v>
      </c>
      <c r="R2472" s="112">
        <v>45498</v>
      </c>
      <c r="S2472" s="7" t="str">
        <f>EMENTARIO[[#This Row],[NR]]&amp;" - "&amp;EMENTARIO[[#This Row],[Especificação]]</f>
        <v>1.3.4.5.03.2.3 - Utilização de Recursos Hídricos - Demais Empresas - Dívida Ativa</v>
      </c>
    </row>
    <row r="2473" spans="3:19" ht="30" x14ac:dyDescent="0.25">
      <c r="C2473" s="19" t="s">
        <v>1513</v>
      </c>
      <c r="D2473" s="19" t="s">
        <v>1514</v>
      </c>
      <c r="E2473" s="19" t="s">
        <v>1523</v>
      </c>
      <c r="F2473" s="19" t="s">
        <v>1524</v>
      </c>
      <c r="G2473" s="19" t="s">
        <v>1526</v>
      </c>
      <c r="H2473" s="19" t="s">
        <v>1522</v>
      </c>
      <c r="I2473" s="19" t="s">
        <v>1523</v>
      </c>
      <c r="J2473" s="19" t="s">
        <v>10877</v>
      </c>
      <c r="K2473" s="21" t="s">
        <v>6294</v>
      </c>
      <c r="L2473" s="19" t="str">
        <f t="shared" si="76"/>
        <v>A</v>
      </c>
      <c r="M2473" s="19">
        <f t="shared" si="77"/>
        <v>7</v>
      </c>
      <c r="N2473" s="20" t="s">
        <v>51</v>
      </c>
      <c r="O2473" s="1" t="s">
        <v>2521</v>
      </c>
      <c r="P2473" s="1"/>
      <c r="Q2473" s="19" t="s">
        <v>4636</v>
      </c>
      <c r="R2473" s="112">
        <v>45498</v>
      </c>
      <c r="S2473" s="7" t="str">
        <f>EMENTARIO[[#This Row],[NR]]&amp;" - "&amp;EMENTARIO[[#This Row],[Especificação]]</f>
        <v>1.3.4.5.03.2.4 - Utilização de Recursos Hídricos - Demais Empresas - Dívida Ativa - Multas e Juros de Mora da Dívida Ativa</v>
      </c>
    </row>
    <row r="2474" spans="3:19" x14ac:dyDescent="0.25">
      <c r="C2474" s="19" t="s">
        <v>1513</v>
      </c>
      <c r="D2474" s="19" t="s">
        <v>1514</v>
      </c>
      <c r="E2474" s="19" t="s">
        <v>1523</v>
      </c>
      <c r="F2474" s="19" t="s">
        <v>1524</v>
      </c>
      <c r="G2474" s="19" t="s">
        <v>1526</v>
      </c>
      <c r="H2474" s="19" t="s">
        <v>1522</v>
      </c>
      <c r="I2474" s="19" t="s">
        <v>1524</v>
      </c>
      <c r="J2474" s="19" t="s">
        <v>10878</v>
      </c>
      <c r="K2474" s="21" t="s">
        <v>6295</v>
      </c>
      <c r="L2474" s="19" t="str">
        <f t="shared" si="76"/>
        <v>A</v>
      </c>
      <c r="M2474" s="19">
        <f t="shared" si="77"/>
        <v>7</v>
      </c>
      <c r="N2474" s="20" t="s">
        <v>51</v>
      </c>
      <c r="O2474" s="1" t="s">
        <v>2521</v>
      </c>
      <c r="P2474" s="1"/>
      <c r="Q2474" s="19" t="s">
        <v>4636</v>
      </c>
      <c r="R2474" s="112">
        <v>45498</v>
      </c>
      <c r="S2474" s="7" t="str">
        <f>EMENTARIO[[#This Row],[NR]]&amp;" - "&amp;EMENTARIO[[#This Row],[Especificação]]</f>
        <v>1.3.4.5.03.2.5 - Utilização de Recursos Hídricos - Demais Empresas - Multas</v>
      </c>
    </row>
    <row r="2475" spans="3:19" x14ac:dyDescent="0.25">
      <c r="C2475" s="19" t="s">
        <v>1513</v>
      </c>
      <c r="D2475" s="19" t="s">
        <v>1514</v>
      </c>
      <c r="E2475" s="19" t="s">
        <v>1523</v>
      </c>
      <c r="F2475" s="19" t="s">
        <v>1524</v>
      </c>
      <c r="G2475" s="19" t="s">
        <v>1526</v>
      </c>
      <c r="H2475" s="19" t="s">
        <v>1522</v>
      </c>
      <c r="I2475" s="19" t="s">
        <v>1518</v>
      </c>
      <c r="J2475" s="19" t="s">
        <v>10879</v>
      </c>
      <c r="K2475" s="21" t="s">
        <v>6296</v>
      </c>
      <c r="L2475" s="19" t="str">
        <f t="shared" si="76"/>
        <v>A</v>
      </c>
      <c r="M2475" s="19">
        <f t="shared" si="77"/>
        <v>7</v>
      </c>
      <c r="N2475" s="20" t="s">
        <v>51</v>
      </c>
      <c r="O2475" s="1" t="s">
        <v>2521</v>
      </c>
      <c r="P2475" s="1"/>
      <c r="Q2475" s="19" t="s">
        <v>4636</v>
      </c>
      <c r="R2475" s="112">
        <v>45498</v>
      </c>
      <c r="S2475" s="7" t="str">
        <f>EMENTARIO[[#This Row],[NR]]&amp;" - "&amp;EMENTARIO[[#This Row],[Especificação]]</f>
        <v>1.3.4.5.03.2.6 - Utilização de Recursos Hídricos - Demais Empresas - Juros de Mora</v>
      </c>
    </row>
    <row r="2476" spans="3:19" ht="30" x14ac:dyDescent="0.25">
      <c r="C2476" s="19" t="s">
        <v>1513</v>
      </c>
      <c r="D2476" s="19" t="s">
        <v>1514</v>
      </c>
      <c r="E2476" s="19" t="s">
        <v>1523</v>
      </c>
      <c r="F2476" s="19" t="s">
        <v>1524</v>
      </c>
      <c r="G2476" s="19" t="s">
        <v>1526</v>
      </c>
      <c r="H2476" s="19" t="s">
        <v>1522</v>
      </c>
      <c r="I2476" s="19" t="s">
        <v>1520</v>
      </c>
      <c r="J2476" s="19" t="s">
        <v>10880</v>
      </c>
      <c r="K2476" s="21" t="s">
        <v>6297</v>
      </c>
      <c r="L2476" s="19" t="str">
        <f t="shared" si="76"/>
        <v>A</v>
      </c>
      <c r="M2476" s="19">
        <f t="shared" si="77"/>
        <v>7</v>
      </c>
      <c r="N2476" s="20" t="s">
        <v>51</v>
      </c>
      <c r="O2476" s="1" t="s">
        <v>2521</v>
      </c>
      <c r="P2476" s="1"/>
      <c r="Q2476" s="19" t="s">
        <v>4636</v>
      </c>
      <c r="R2476" s="112">
        <v>45498</v>
      </c>
      <c r="S2476" s="7" t="str">
        <f>EMENTARIO[[#This Row],[NR]]&amp;" - "&amp;EMENTARIO[[#This Row],[Especificação]]</f>
        <v>1.3.4.5.03.2.7 - Utilização de Recursos Hídricos - Demais Empresas - Dívida Ativa - Multas da Dívida Ativa</v>
      </c>
    </row>
    <row r="2477" spans="3:19" ht="30" x14ac:dyDescent="0.25">
      <c r="C2477" s="19" t="s">
        <v>1513</v>
      </c>
      <c r="D2477" s="19" t="s">
        <v>1514</v>
      </c>
      <c r="E2477" s="19" t="s">
        <v>1523</v>
      </c>
      <c r="F2477" s="19" t="s">
        <v>1524</v>
      </c>
      <c r="G2477" s="19" t="s">
        <v>1526</v>
      </c>
      <c r="H2477" s="19" t="s">
        <v>1522</v>
      </c>
      <c r="I2477" s="19" t="s">
        <v>1521</v>
      </c>
      <c r="J2477" s="19" t="s">
        <v>10881</v>
      </c>
      <c r="K2477" s="21" t="s">
        <v>6298</v>
      </c>
      <c r="L2477" s="19" t="str">
        <f t="shared" si="76"/>
        <v>A</v>
      </c>
      <c r="M2477" s="19">
        <f t="shared" si="77"/>
        <v>7</v>
      </c>
      <c r="N2477" s="20" t="s">
        <v>45</v>
      </c>
      <c r="O2477" s="1" t="s">
        <v>2521</v>
      </c>
      <c r="P2477" s="1"/>
      <c r="Q2477" s="19"/>
      <c r="R2477" s="112" t="s">
        <v>157</v>
      </c>
      <c r="S2477" s="7" t="str">
        <f>EMENTARIO[[#This Row],[NR]]&amp;" - "&amp;EMENTARIO[[#This Row],[Especificação]]</f>
        <v>1.3.4.5.03.2.8 - Utilização de Recursos Hídricos - Demais Empresas - Juros de Mora da Dívida Ativa</v>
      </c>
    </row>
    <row r="2478" spans="3:19" ht="45" x14ac:dyDescent="0.25">
      <c r="C2478" s="19" t="s">
        <v>1513</v>
      </c>
      <c r="D2478" s="19" t="s">
        <v>1514</v>
      </c>
      <c r="E2478" s="19" t="s">
        <v>1523</v>
      </c>
      <c r="F2478" s="19" t="s">
        <v>1524</v>
      </c>
      <c r="G2478" s="19" t="s">
        <v>1526</v>
      </c>
      <c r="H2478" s="19" t="s">
        <v>1514</v>
      </c>
      <c r="I2478" s="19" t="s">
        <v>1516</v>
      </c>
      <c r="J2478" s="19" t="s">
        <v>10882</v>
      </c>
      <c r="K2478" s="21" t="s">
        <v>3551</v>
      </c>
      <c r="L2478" s="19" t="str">
        <f t="shared" si="76"/>
        <v>S</v>
      </c>
      <c r="M2478" s="19">
        <f t="shared" si="77"/>
        <v>6</v>
      </c>
      <c r="N2478" s="20" t="s">
        <v>45</v>
      </c>
      <c r="O2478" s="1" t="s">
        <v>3552</v>
      </c>
      <c r="P2478" s="1"/>
      <c r="Q2478" s="19"/>
      <c r="R2478" s="112" t="s">
        <v>157</v>
      </c>
      <c r="S2478" s="7" t="str">
        <f>EMENTARIO[[#This Row],[NR]]&amp;" - "&amp;EMENTARIO[[#This Row],[Especificação]]</f>
        <v>1.3.4.5.03.3.0 - Utilização de Recursos Hídricos - Demais Empresas - Prorrogação de Outorga</v>
      </c>
    </row>
    <row r="2479" spans="3:19" ht="30" x14ac:dyDescent="0.25">
      <c r="C2479" s="19" t="s">
        <v>1513</v>
      </c>
      <c r="D2479" s="19" t="s">
        <v>1514</v>
      </c>
      <c r="E2479" s="19" t="s">
        <v>1523</v>
      </c>
      <c r="F2479" s="19" t="s">
        <v>1524</v>
      </c>
      <c r="G2479" s="19" t="s">
        <v>1526</v>
      </c>
      <c r="H2479" s="19" t="s">
        <v>1514</v>
      </c>
      <c r="I2479" s="19" t="s">
        <v>1513</v>
      </c>
      <c r="J2479" s="19" t="s">
        <v>10883</v>
      </c>
      <c r="K2479" s="21" t="s">
        <v>6299</v>
      </c>
      <c r="L2479" s="19" t="str">
        <f t="shared" si="76"/>
        <v>A</v>
      </c>
      <c r="M2479" s="19">
        <f t="shared" si="77"/>
        <v>7</v>
      </c>
      <c r="N2479" s="20" t="s">
        <v>45</v>
      </c>
      <c r="O2479" s="1" t="s">
        <v>2521</v>
      </c>
      <c r="P2479" s="1"/>
      <c r="Q2479" s="19"/>
      <c r="R2479" s="112" t="s">
        <v>157</v>
      </c>
      <c r="S2479" s="7" t="str">
        <f>EMENTARIO[[#This Row],[NR]]&amp;" - "&amp;EMENTARIO[[#This Row],[Especificação]]</f>
        <v>1.3.4.5.03.3.1 - Utilização de Recursos Hídricos - Demais Empresas - Prorrogação de Outorga - Principal</v>
      </c>
    </row>
    <row r="2480" spans="3:19" ht="30" x14ac:dyDescent="0.25">
      <c r="C2480" s="19" t="s">
        <v>1513</v>
      </c>
      <c r="D2480" s="19" t="s">
        <v>1514</v>
      </c>
      <c r="E2480" s="19" t="s">
        <v>1523</v>
      </c>
      <c r="F2480" s="19" t="s">
        <v>1524</v>
      </c>
      <c r="G2480" s="19" t="s">
        <v>1526</v>
      </c>
      <c r="H2480" s="19" t="s">
        <v>1514</v>
      </c>
      <c r="I2480" s="19" t="s">
        <v>1522</v>
      </c>
      <c r="J2480" s="19" t="s">
        <v>10884</v>
      </c>
      <c r="K2480" s="21" t="s">
        <v>6300</v>
      </c>
      <c r="L2480" s="19" t="str">
        <f t="shared" si="76"/>
        <v>A</v>
      </c>
      <c r="M2480" s="19">
        <f t="shared" si="77"/>
        <v>7</v>
      </c>
      <c r="N2480" s="20" t="s">
        <v>45</v>
      </c>
      <c r="O2480" s="1" t="s">
        <v>2521</v>
      </c>
      <c r="P2480" s="1"/>
      <c r="Q2480" s="19"/>
      <c r="R2480" s="112" t="s">
        <v>157</v>
      </c>
      <c r="S2480" s="7" t="str">
        <f>EMENTARIO[[#This Row],[NR]]&amp;" - "&amp;EMENTARIO[[#This Row],[Especificação]]</f>
        <v>1.3.4.5.03.3.2 - Utilização de Recursos Hídricos - Demais Empresas - Prorrogação de Outorga - Multas e Juros de Mora</v>
      </c>
    </row>
    <row r="2481" spans="3:19" ht="30" x14ac:dyDescent="0.25">
      <c r="C2481" s="19" t="s">
        <v>1513</v>
      </c>
      <c r="D2481" s="19" t="s">
        <v>1514</v>
      </c>
      <c r="E2481" s="19" t="s">
        <v>1523</v>
      </c>
      <c r="F2481" s="19" t="s">
        <v>1524</v>
      </c>
      <c r="G2481" s="19" t="s">
        <v>1526</v>
      </c>
      <c r="H2481" s="19" t="s">
        <v>1514</v>
      </c>
      <c r="I2481" s="19" t="s">
        <v>1514</v>
      </c>
      <c r="J2481" s="19" t="s">
        <v>10885</v>
      </c>
      <c r="K2481" s="21" t="s">
        <v>6301</v>
      </c>
      <c r="L2481" s="19" t="str">
        <f t="shared" si="76"/>
        <v>A</v>
      </c>
      <c r="M2481" s="19">
        <f t="shared" si="77"/>
        <v>7</v>
      </c>
      <c r="N2481" s="20" t="s">
        <v>51</v>
      </c>
      <c r="O2481" s="1" t="s">
        <v>2521</v>
      </c>
      <c r="P2481" s="1"/>
      <c r="Q2481" s="19"/>
      <c r="R2481" s="112" t="s">
        <v>157</v>
      </c>
      <c r="S2481" s="7" t="str">
        <f>EMENTARIO[[#This Row],[NR]]&amp;" - "&amp;EMENTARIO[[#This Row],[Especificação]]</f>
        <v>1.3.4.5.03.3.3 - Utilização de Recursos Hídricos - Demais Empresas - Prorrogação de Outorga - Dívida Ativa</v>
      </c>
    </row>
    <row r="2482" spans="3:19" ht="30" x14ac:dyDescent="0.25">
      <c r="C2482" s="19" t="s">
        <v>1513</v>
      </c>
      <c r="D2482" s="19" t="s">
        <v>1514</v>
      </c>
      <c r="E2482" s="19" t="s">
        <v>1523</v>
      </c>
      <c r="F2482" s="19" t="s">
        <v>1524</v>
      </c>
      <c r="G2482" s="19" t="s">
        <v>1526</v>
      </c>
      <c r="H2482" s="19" t="s">
        <v>1514</v>
      </c>
      <c r="I2482" s="19" t="s">
        <v>1523</v>
      </c>
      <c r="J2482" s="19" t="s">
        <v>10886</v>
      </c>
      <c r="K2482" s="21" t="s">
        <v>6302</v>
      </c>
      <c r="L2482" s="19" t="str">
        <f t="shared" si="76"/>
        <v>A</v>
      </c>
      <c r="M2482" s="19">
        <f t="shared" si="77"/>
        <v>7</v>
      </c>
      <c r="N2482" s="20" t="s">
        <v>51</v>
      </c>
      <c r="O2482" s="1" t="s">
        <v>2521</v>
      </c>
      <c r="P2482" s="1"/>
      <c r="Q2482" s="19"/>
      <c r="R2482" s="112" t="s">
        <v>157</v>
      </c>
      <c r="S2482" s="7" t="str">
        <f>EMENTARIO[[#This Row],[NR]]&amp;" - "&amp;EMENTARIO[[#This Row],[Especificação]]</f>
        <v>1.3.4.5.03.3.4 - Utilização de Recursos Hídricos - Demais Empresas - Prorrogação de Outorga - Dívida Ativa - Multas e Juros de Mora da Dívida Ativa</v>
      </c>
    </row>
    <row r="2483" spans="3:19" ht="30" x14ac:dyDescent="0.25">
      <c r="C2483" s="19" t="s">
        <v>1513</v>
      </c>
      <c r="D2483" s="19" t="s">
        <v>1514</v>
      </c>
      <c r="E2483" s="19" t="s">
        <v>1523</v>
      </c>
      <c r="F2483" s="19" t="s">
        <v>1524</v>
      </c>
      <c r="G2483" s="19" t="s">
        <v>1526</v>
      </c>
      <c r="H2483" s="19" t="s">
        <v>1514</v>
      </c>
      <c r="I2483" s="19" t="s">
        <v>1524</v>
      </c>
      <c r="J2483" s="19" t="s">
        <v>10887</v>
      </c>
      <c r="K2483" s="21" t="s">
        <v>6303</v>
      </c>
      <c r="L2483" s="19" t="str">
        <f t="shared" si="76"/>
        <v>A</v>
      </c>
      <c r="M2483" s="19">
        <f t="shared" si="77"/>
        <v>7</v>
      </c>
      <c r="N2483" s="20" t="s">
        <v>55</v>
      </c>
      <c r="O2483" s="1" t="s">
        <v>2521</v>
      </c>
      <c r="P2483" s="1"/>
      <c r="Q2483" s="19"/>
      <c r="R2483" s="112" t="s">
        <v>157</v>
      </c>
      <c r="S2483" s="7" t="str">
        <f>EMENTARIO[[#This Row],[NR]]&amp;" - "&amp;EMENTARIO[[#This Row],[Especificação]]</f>
        <v>1.3.4.5.03.3.5 - Utilização de Recursos Hídricos - Demais Empresas - Prorrogação de Outorga - Multas</v>
      </c>
    </row>
    <row r="2484" spans="3:19" ht="30" x14ac:dyDescent="0.25">
      <c r="C2484" s="19" t="s">
        <v>1513</v>
      </c>
      <c r="D2484" s="19" t="s">
        <v>1514</v>
      </c>
      <c r="E2484" s="19" t="s">
        <v>1523</v>
      </c>
      <c r="F2484" s="19" t="s">
        <v>1524</v>
      </c>
      <c r="G2484" s="19" t="s">
        <v>1526</v>
      </c>
      <c r="H2484" s="19" t="s">
        <v>1514</v>
      </c>
      <c r="I2484" s="19" t="s">
        <v>1518</v>
      </c>
      <c r="J2484" s="19" t="s">
        <v>10888</v>
      </c>
      <c r="K2484" s="21" t="s">
        <v>6304</v>
      </c>
      <c r="L2484" s="19" t="str">
        <f t="shared" si="76"/>
        <v>A</v>
      </c>
      <c r="M2484" s="19">
        <f t="shared" si="77"/>
        <v>7</v>
      </c>
      <c r="N2484" s="20" t="s">
        <v>55</v>
      </c>
      <c r="O2484" s="1" t="s">
        <v>2521</v>
      </c>
      <c r="P2484" s="1"/>
      <c r="Q2484" s="19"/>
      <c r="R2484" s="112" t="s">
        <v>157</v>
      </c>
      <c r="S2484" s="7" t="str">
        <f>EMENTARIO[[#This Row],[NR]]&amp;" - "&amp;EMENTARIO[[#This Row],[Especificação]]</f>
        <v>1.3.4.5.03.3.6 - Utilização de Recursos Hídricos - Demais Empresas - Prorrogação de Outorga - Juros de Mora</v>
      </c>
    </row>
    <row r="2485" spans="3:19" ht="30" x14ac:dyDescent="0.25">
      <c r="C2485" s="19" t="s">
        <v>1513</v>
      </c>
      <c r="D2485" s="19" t="s">
        <v>1514</v>
      </c>
      <c r="E2485" s="19" t="s">
        <v>1523</v>
      </c>
      <c r="F2485" s="19" t="s">
        <v>1524</v>
      </c>
      <c r="G2485" s="19" t="s">
        <v>1526</v>
      </c>
      <c r="H2485" s="19" t="s">
        <v>1514</v>
      </c>
      <c r="I2485" s="19" t="s">
        <v>1520</v>
      </c>
      <c r="J2485" s="19" t="s">
        <v>10889</v>
      </c>
      <c r="K2485" s="21" t="s">
        <v>6305</v>
      </c>
      <c r="L2485" s="19" t="str">
        <f t="shared" si="76"/>
        <v>A</v>
      </c>
      <c r="M2485" s="19">
        <f t="shared" si="77"/>
        <v>7</v>
      </c>
      <c r="N2485" s="20" t="s">
        <v>55</v>
      </c>
      <c r="O2485" s="1" t="s">
        <v>2521</v>
      </c>
      <c r="P2485" s="1"/>
      <c r="Q2485" s="19"/>
      <c r="R2485" s="112" t="s">
        <v>157</v>
      </c>
      <c r="S2485" s="7" t="str">
        <f>EMENTARIO[[#This Row],[NR]]&amp;" - "&amp;EMENTARIO[[#This Row],[Especificação]]</f>
        <v>1.3.4.5.03.3.7 - Utilização de Recursos Hídricos - Demais Empresas - Prorrogação de Outorga - Dívida Ativa - Multas da Dívida Ativa</v>
      </c>
    </row>
    <row r="2486" spans="3:19" ht="30" x14ac:dyDescent="0.25">
      <c r="C2486" s="19" t="s">
        <v>1513</v>
      </c>
      <c r="D2486" s="19" t="s">
        <v>1514</v>
      </c>
      <c r="E2486" s="19" t="s">
        <v>1523</v>
      </c>
      <c r="F2486" s="19" t="s">
        <v>1524</v>
      </c>
      <c r="G2486" s="19" t="s">
        <v>1526</v>
      </c>
      <c r="H2486" s="19" t="s">
        <v>1514</v>
      </c>
      <c r="I2486" s="19" t="s">
        <v>1521</v>
      </c>
      <c r="J2486" s="19" t="s">
        <v>10890</v>
      </c>
      <c r="K2486" s="21" t="s">
        <v>6306</v>
      </c>
      <c r="L2486" s="19" t="str">
        <f t="shared" si="76"/>
        <v>A</v>
      </c>
      <c r="M2486" s="19">
        <f t="shared" si="77"/>
        <v>7</v>
      </c>
      <c r="N2486" s="20" t="s">
        <v>55</v>
      </c>
      <c r="O2486" s="1" t="s">
        <v>2521</v>
      </c>
      <c r="P2486" s="1"/>
      <c r="Q2486" s="19"/>
      <c r="R2486" s="112" t="s">
        <v>157</v>
      </c>
      <c r="S2486" s="7" t="str">
        <f>EMENTARIO[[#This Row],[NR]]&amp;" - "&amp;EMENTARIO[[#This Row],[Especificação]]</f>
        <v>1.3.4.5.03.3.8 - Utilização de Recursos Hídricos - Demais Empresas - Prorrogação de Outorga - Juros de Mora da Dívida Ativa</v>
      </c>
    </row>
    <row r="2487" spans="3:19" ht="30" x14ac:dyDescent="0.25">
      <c r="C2487" s="19" t="s">
        <v>1513</v>
      </c>
      <c r="D2487" s="19" t="s">
        <v>1514</v>
      </c>
      <c r="E2487" s="19" t="s">
        <v>1523</v>
      </c>
      <c r="F2487" s="19" t="s">
        <v>1524</v>
      </c>
      <c r="G2487" s="19" t="s">
        <v>1526</v>
      </c>
      <c r="H2487" s="19" t="s">
        <v>1523</v>
      </c>
      <c r="I2487" s="19" t="s">
        <v>1516</v>
      </c>
      <c r="J2487" s="19" t="s">
        <v>10891</v>
      </c>
      <c r="K2487" s="21" t="s">
        <v>8283</v>
      </c>
      <c r="L2487" s="19" t="str">
        <f t="shared" si="76"/>
        <v>S</v>
      </c>
      <c r="M2487" s="19">
        <f t="shared" si="77"/>
        <v>6</v>
      </c>
      <c r="N2487" s="20"/>
      <c r="O2487" s="1" t="s">
        <v>8284</v>
      </c>
      <c r="P2487" s="1"/>
      <c r="Q2487" s="181" t="s">
        <v>14</v>
      </c>
      <c r="R2487" s="112">
        <v>46006</v>
      </c>
      <c r="S2487" s="7" t="str">
        <f>EMENTARIO[[#This Row],[NR]]&amp;" - "&amp;EMENTARIO[[#This Row],[Especificação]]</f>
        <v>1.3.4.5.03.4.0 - Utilização de Recursos Hídricos - Terras Indígenas</v>
      </c>
    </row>
    <row r="2488" spans="3:19" x14ac:dyDescent="0.25">
      <c r="C2488" s="19" t="s">
        <v>1513</v>
      </c>
      <c r="D2488" s="19" t="s">
        <v>1514</v>
      </c>
      <c r="E2488" s="19" t="s">
        <v>1523</v>
      </c>
      <c r="F2488" s="19" t="s">
        <v>1524</v>
      </c>
      <c r="G2488" s="19" t="s">
        <v>1526</v>
      </c>
      <c r="H2488" s="19" t="s">
        <v>1523</v>
      </c>
      <c r="I2488" s="19" t="s">
        <v>1513</v>
      </c>
      <c r="J2488" s="19" t="s">
        <v>10892</v>
      </c>
      <c r="K2488" s="21" t="s">
        <v>8285</v>
      </c>
      <c r="L2488" s="19" t="str">
        <f t="shared" si="76"/>
        <v>A</v>
      </c>
      <c r="M2488" s="19">
        <f t="shared" si="77"/>
        <v>7</v>
      </c>
      <c r="N2488" s="20"/>
      <c r="O2488" s="1" t="s">
        <v>2521</v>
      </c>
      <c r="P2488" s="1"/>
      <c r="Q2488" s="181" t="s">
        <v>14</v>
      </c>
      <c r="R2488" s="112">
        <v>46006</v>
      </c>
      <c r="S2488" s="7" t="str">
        <f>EMENTARIO[[#This Row],[NR]]&amp;" - "&amp;EMENTARIO[[#This Row],[Especificação]]</f>
        <v>1.3.4.5.03.4.1 - Utilização de Recursos Hídricos - Terras Indígenas - Principal</v>
      </c>
    </row>
    <row r="2489" spans="3:19" x14ac:dyDescent="0.25">
      <c r="C2489" s="19" t="s">
        <v>1513</v>
      </c>
      <c r="D2489" s="19" t="s">
        <v>1514</v>
      </c>
      <c r="E2489" s="19" t="s">
        <v>1523</v>
      </c>
      <c r="F2489" s="19" t="s">
        <v>1524</v>
      </c>
      <c r="G2489" s="19" t="s">
        <v>1526</v>
      </c>
      <c r="H2489" s="19" t="s">
        <v>1523</v>
      </c>
      <c r="I2489" s="19" t="s">
        <v>1522</v>
      </c>
      <c r="J2489" s="19" t="s">
        <v>10893</v>
      </c>
      <c r="K2489" s="21" t="s">
        <v>8286</v>
      </c>
      <c r="L2489" s="19" t="str">
        <f t="shared" si="76"/>
        <v>A</v>
      </c>
      <c r="M2489" s="19">
        <f t="shared" si="77"/>
        <v>7</v>
      </c>
      <c r="N2489" s="20"/>
      <c r="O2489" s="1" t="s">
        <v>2521</v>
      </c>
      <c r="P2489" s="1"/>
      <c r="Q2489" s="181" t="s">
        <v>14</v>
      </c>
      <c r="R2489" s="112">
        <v>46006</v>
      </c>
      <c r="S2489" s="7" t="str">
        <f>EMENTARIO[[#This Row],[NR]]&amp;" - "&amp;EMENTARIO[[#This Row],[Especificação]]</f>
        <v>1.3.4.5.03.4.2 - Utilização de Recursos Hídricos - Terras Indígenas - Multas e Juros de Mora</v>
      </c>
    </row>
    <row r="2490" spans="3:19" x14ac:dyDescent="0.25">
      <c r="C2490" s="19" t="s">
        <v>1513</v>
      </c>
      <c r="D2490" s="19" t="s">
        <v>1514</v>
      </c>
      <c r="E2490" s="19" t="s">
        <v>1523</v>
      </c>
      <c r="F2490" s="19" t="s">
        <v>1524</v>
      </c>
      <c r="G2490" s="19" t="s">
        <v>1526</v>
      </c>
      <c r="H2490" s="19" t="s">
        <v>1523</v>
      </c>
      <c r="I2490" s="19" t="s">
        <v>1514</v>
      </c>
      <c r="J2490" s="19" t="s">
        <v>10894</v>
      </c>
      <c r="K2490" s="21" t="s">
        <v>8287</v>
      </c>
      <c r="L2490" s="19" t="str">
        <f t="shared" si="76"/>
        <v>A</v>
      </c>
      <c r="M2490" s="19">
        <f t="shared" si="77"/>
        <v>7</v>
      </c>
      <c r="N2490" s="20"/>
      <c r="O2490" s="1" t="s">
        <v>2521</v>
      </c>
      <c r="P2490" s="1"/>
      <c r="Q2490" s="181" t="s">
        <v>14</v>
      </c>
      <c r="R2490" s="112">
        <v>46006</v>
      </c>
      <c r="S2490" s="7" t="str">
        <f>EMENTARIO[[#This Row],[NR]]&amp;" - "&amp;EMENTARIO[[#This Row],[Especificação]]</f>
        <v>1.3.4.5.03.4.3 - Utilização de Recursos Hídricos -Terras Indígenas - Dívida Ativa</v>
      </c>
    </row>
    <row r="2491" spans="3:19" ht="30" x14ac:dyDescent="0.25">
      <c r="C2491" s="19" t="s">
        <v>1513</v>
      </c>
      <c r="D2491" s="19" t="s">
        <v>1514</v>
      </c>
      <c r="E2491" s="19" t="s">
        <v>1523</v>
      </c>
      <c r="F2491" s="19" t="s">
        <v>1524</v>
      </c>
      <c r="G2491" s="19" t="s">
        <v>1526</v>
      </c>
      <c r="H2491" s="19" t="s">
        <v>1523</v>
      </c>
      <c r="I2491" s="19" t="s">
        <v>1523</v>
      </c>
      <c r="J2491" s="19" t="s">
        <v>10895</v>
      </c>
      <c r="K2491" s="21" t="s">
        <v>8288</v>
      </c>
      <c r="L2491" s="19" t="str">
        <f t="shared" si="76"/>
        <v>A</v>
      </c>
      <c r="M2491" s="19">
        <f t="shared" si="77"/>
        <v>7</v>
      </c>
      <c r="N2491" s="20"/>
      <c r="O2491" s="1" t="s">
        <v>2521</v>
      </c>
      <c r="P2491" s="1"/>
      <c r="Q2491" s="181" t="s">
        <v>14</v>
      </c>
      <c r="R2491" s="112">
        <v>46006</v>
      </c>
      <c r="S2491" s="7" t="str">
        <f>EMENTARIO[[#This Row],[NR]]&amp;" - "&amp;EMENTARIO[[#This Row],[Especificação]]</f>
        <v>1.3.4.5.03.4.4 - Utilização de Recursos Hídricos - Terras Indígenas - Dívida Ativa - Multas e Juros de Mora da Dívida Ativa</v>
      </c>
    </row>
    <row r="2492" spans="3:19" x14ac:dyDescent="0.25">
      <c r="C2492" s="19" t="s">
        <v>1513</v>
      </c>
      <c r="D2492" s="19" t="s">
        <v>1514</v>
      </c>
      <c r="E2492" s="19" t="s">
        <v>1523</v>
      </c>
      <c r="F2492" s="19" t="s">
        <v>1524</v>
      </c>
      <c r="G2492" s="19" t="s">
        <v>1526</v>
      </c>
      <c r="H2492" s="19" t="s">
        <v>1523</v>
      </c>
      <c r="I2492" s="19" t="s">
        <v>1524</v>
      </c>
      <c r="J2492" s="19" t="s">
        <v>10896</v>
      </c>
      <c r="K2492" s="21" t="s">
        <v>8289</v>
      </c>
      <c r="L2492" s="19" t="str">
        <f t="shared" si="76"/>
        <v>A</v>
      </c>
      <c r="M2492" s="19">
        <f t="shared" si="77"/>
        <v>7</v>
      </c>
      <c r="N2492" s="20"/>
      <c r="O2492" s="1" t="s">
        <v>2521</v>
      </c>
      <c r="P2492" s="1"/>
      <c r="Q2492" s="181" t="s">
        <v>14</v>
      </c>
      <c r="R2492" s="112">
        <v>46006</v>
      </c>
      <c r="S2492" s="7" t="str">
        <f>EMENTARIO[[#This Row],[NR]]&amp;" - "&amp;EMENTARIO[[#This Row],[Especificação]]</f>
        <v>1.3.4.5.03.4.5 - Utilização de Recursos Hídricos - Terras Indígenas - Multas</v>
      </c>
    </row>
    <row r="2493" spans="3:19" x14ac:dyDescent="0.25">
      <c r="C2493" s="19" t="s">
        <v>1513</v>
      </c>
      <c r="D2493" s="19" t="s">
        <v>1514</v>
      </c>
      <c r="E2493" s="19" t="s">
        <v>1523</v>
      </c>
      <c r="F2493" s="19" t="s">
        <v>1524</v>
      </c>
      <c r="G2493" s="19" t="s">
        <v>1526</v>
      </c>
      <c r="H2493" s="19" t="s">
        <v>1523</v>
      </c>
      <c r="I2493" s="19" t="s">
        <v>1518</v>
      </c>
      <c r="J2493" s="19" t="s">
        <v>10897</v>
      </c>
      <c r="K2493" s="21" t="s">
        <v>8290</v>
      </c>
      <c r="L2493" s="19" t="str">
        <f t="shared" si="76"/>
        <v>A</v>
      </c>
      <c r="M2493" s="19">
        <f t="shared" si="77"/>
        <v>7</v>
      </c>
      <c r="N2493" s="20"/>
      <c r="O2493" s="1" t="s">
        <v>2521</v>
      </c>
      <c r="P2493" s="1"/>
      <c r="Q2493" s="181" t="s">
        <v>14</v>
      </c>
      <c r="R2493" s="112">
        <v>46006</v>
      </c>
      <c r="S2493" s="7" t="str">
        <f>EMENTARIO[[#This Row],[NR]]&amp;" - "&amp;EMENTARIO[[#This Row],[Especificação]]</f>
        <v>1.3.4.5.03.4.6 - Utilização de Recursos Hídricos - Terras Indígenas - Juros de Mora</v>
      </c>
    </row>
    <row r="2494" spans="3:19" ht="30" x14ac:dyDescent="0.25">
      <c r="C2494" s="19" t="s">
        <v>1513</v>
      </c>
      <c r="D2494" s="19" t="s">
        <v>1514</v>
      </c>
      <c r="E2494" s="19" t="s">
        <v>1523</v>
      </c>
      <c r="F2494" s="19" t="s">
        <v>1524</v>
      </c>
      <c r="G2494" s="19" t="s">
        <v>1526</v>
      </c>
      <c r="H2494" s="19" t="s">
        <v>1523</v>
      </c>
      <c r="I2494" s="19" t="s">
        <v>1520</v>
      </c>
      <c r="J2494" s="19" t="s">
        <v>10898</v>
      </c>
      <c r="K2494" s="21" t="s">
        <v>8291</v>
      </c>
      <c r="L2494" s="19" t="str">
        <f t="shared" si="76"/>
        <v>A</v>
      </c>
      <c r="M2494" s="19">
        <f t="shared" si="77"/>
        <v>7</v>
      </c>
      <c r="N2494" s="20"/>
      <c r="O2494" s="1" t="s">
        <v>2521</v>
      </c>
      <c r="P2494" s="1"/>
      <c r="Q2494" s="181" t="s">
        <v>14</v>
      </c>
      <c r="R2494" s="112">
        <v>46006</v>
      </c>
      <c r="S2494" s="7" t="str">
        <f>EMENTARIO[[#This Row],[NR]]&amp;" - "&amp;EMENTARIO[[#This Row],[Especificação]]</f>
        <v>1.3.4.5.03.4.7 - Utilização de Recursos Hídricos - Terras Indígenas - Dívida Ativa - Multas da Dívida Ativa</v>
      </c>
    </row>
    <row r="2495" spans="3:19" ht="30" x14ac:dyDescent="0.25">
      <c r="C2495" s="19" t="s">
        <v>1513</v>
      </c>
      <c r="D2495" s="19" t="s">
        <v>1514</v>
      </c>
      <c r="E2495" s="19" t="s">
        <v>1523</v>
      </c>
      <c r="F2495" s="19" t="s">
        <v>1524</v>
      </c>
      <c r="G2495" s="19" t="s">
        <v>1526</v>
      </c>
      <c r="H2495" s="19" t="s">
        <v>1523</v>
      </c>
      <c r="I2495" s="19" t="s">
        <v>1521</v>
      </c>
      <c r="J2495" s="19" t="s">
        <v>10899</v>
      </c>
      <c r="K2495" s="21" t="s">
        <v>8292</v>
      </c>
      <c r="L2495" s="19" t="str">
        <f t="shared" si="76"/>
        <v>A</v>
      </c>
      <c r="M2495" s="19">
        <f t="shared" si="77"/>
        <v>7</v>
      </c>
      <c r="N2495" s="20"/>
      <c r="O2495" s="1" t="s">
        <v>2521</v>
      </c>
      <c r="P2495" s="1"/>
      <c r="Q2495" s="181" t="s">
        <v>14</v>
      </c>
      <c r="R2495" s="112">
        <v>46006</v>
      </c>
      <c r="S2495" s="7" t="str">
        <f>EMENTARIO[[#This Row],[NR]]&amp;" - "&amp;EMENTARIO[[#This Row],[Especificação]]</f>
        <v>1.3.4.5.03.4.8 - Utilização de Recursos Hídricos - Terras Indígenas - Juros de Mora da Dívida Ativa</v>
      </c>
    </row>
    <row r="2496" spans="3:19" x14ac:dyDescent="0.25">
      <c r="C2496" s="19" t="s">
        <v>1513</v>
      </c>
      <c r="D2496" s="19" t="s">
        <v>1514</v>
      </c>
      <c r="E2496" s="19" t="s">
        <v>1523</v>
      </c>
      <c r="F2496" s="19" t="s">
        <v>1518</v>
      </c>
      <c r="G2496" s="19" t="s">
        <v>1519</v>
      </c>
      <c r="H2496" s="19" t="s">
        <v>1516</v>
      </c>
      <c r="I2496" s="19" t="s">
        <v>1516</v>
      </c>
      <c r="J2496" s="19" t="s">
        <v>10900</v>
      </c>
      <c r="K2496" s="21" t="s">
        <v>3553</v>
      </c>
      <c r="L2496" s="19" t="str">
        <f t="shared" si="76"/>
        <v>S</v>
      </c>
      <c r="M2496" s="19">
        <f t="shared" si="77"/>
        <v>4</v>
      </c>
      <c r="N2496" s="20" t="s">
        <v>55</v>
      </c>
      <c r="O2496" s="1" t="s">
        <v>3554</v>
      </c>
      <c r="P2496" s="1"/>
      <c r="Q2496" s="19"/>
      <c r="R2496" s="112" t="s">
        <v>157</v>
      </c>
      <c r="S2496" s="7" t="str">
        <f>EMENTARIO[[#This Row],[NR]]&amp;" - "&amp;EMENTARIO[[#This Row],[Especificação]]</f>
        <v>1.3.4.6.00.0.0 - Exploração de Recursos Florestais</v>
      </c>
    </row>
    <row r="2497" spans="3:19" ht="30" x14ac:dyDescent="0.25">
      <c r="C2497" s="19" t="s">
        <v>1513</v>
      </c>
      <c r="D2497" s="19" t="s">
        <v>1514</v>
      </c>
      <c r="E2497" s="19" t="s">
        <v>1523</v>
      </c>
      <c r="F2497" s="19" t="s">
        <v>1518</v>
      </c>
      <c r="G2497" s="19" t="s">
        <v>1515</v>
      </c>
      <c r="H2497" s="19" t="s">
        <v>1516</v>
      </c>
      <c r="I2497" s="19" t="s">
        <v>1516</v>
      </c>
      <c r="J2497" s="19" t="s">
        <v>10901</v>
      </c>
      <c r="K2497" s="21" t="s">
        <v>3555</v>
      </c>
      <c r="L2497" s="19" t="str">
        <f t="shared" si="76"/>
        <v>S</v>
      </c>
      <c r="M2497" s="19">
        <f t="shared" si="77"/>
        <v>5</v>
      </c>
      <c r="N2497" s="20" t="s">
        <v>55</v>
      </c>
      <c r="O2497" s="1" t="s">
        <v>3556</v>
      </c>
      <c r="P2497" s="1"/>
      <c r="Q2497" s="19"/>
      <c r="R2497" s="112" t="s">
        <v>157</v>
      </c>
      <c r="S2497" s="7" t="str">
        <f>EMENTARIO[[#This Row],[NR]]&amp;" - "&amp;EMENTARIO[[#This Row],[Especificação]]</f>
        <v>1.3.4.6.01.0.0 - Concessão de Florestas Nacionais</v>
      </c>
    </row>
    <row r="2498" spans="3:19" ht="75" x14ac:dyDescent="0.25">
      <c r="C2498" s="19" t="s">
        <v>1513</v>
      </c>
      <c r="D2498" s="19" t="s">
        <v>1514</v>
      </c>
      <c r="E2498" s="19" t="s">
        <v>1523</v>
      </c>
      <c r="F2498" s="19" t="s">
        <v>1518</v>
      </c>
      <c r="G2498" s="19" t="s">
        <v>1515</v>
      </c>
      <c r="H2498" s="19" t="s">
        <v>1513</v>
      </c>
      <c r="I2498" s="19" t="s">
        <v>1516</v>
      </c>
      <c r="J2498" s="19" t="s">
        <v>10902</v>
      </c>
      <c r="K2498" s="21" t="s">
        <v>3557</v>
      </c>
      <c r="L2498" s="19" t="str">
        <f t="shared" si="76"/>
        <v>S</v>
      </c>
      <c r="M2498" s="19">
        <f t="shared" si="77"/>
        <v>6</v>
      </c>
      <c r="N2498" s="20" t="s">
        <v>55</v>
      </c>
      <c r="O2498" s="1" t="s">
        <v>3558</v>
      </c>
      <c r="P2498" s="1"/>
      <c r="Q2498" s="19"/>
      <c r="R2498" s="112" t="s">
        <v>157</v>
      </c>
      <c r="S2498" s="7" t="str">
        <f>EMENTARIO[[#This Row],[NR]]&amp;" - "&amp;EMENTARIO[[#This Row],[Especificação]]</f>
        <v>1.3.4.6.01.1.0 - Concessão de Florestas Nacionais - Valor Mínimo</v>
      </c>
    </row>
    <row r="2499" spans="3:19" x14ac:dyDescent="0.25">
      <c r="C2499" s="19" t="s">
        <v>1513</v>
      </c>
      <c r="D2499" s="19" t="s">
        <v>1514</v>
      </c>
      <c r="E2499" s="19" t="s">
        <v>1523</v>
      </c>
      <c r="F2499" s="19" t="s">
        <v>1518</v>
      </c>
      <c r="G2499" s="19" t="s">
        <v>1515</v>
      </c>
      <c r="H2499" s="19" t="s">
        <v>1513</v>
      </c>
      <c r="I2499" s="19" t="s">
        <v>1513</v>
      </c>
      <c r="J2499" s="19" t="s">
        <v>10903</v>
      </c>
      <c r="K2499" s="21" t="s">
        <v>6307</v>
      </c>
      <c r="L2499" s="19" t="str">
        <f t="shared" si="76"/>
        <v>A</v>
      </c>
      <c r="M2499" s="19">
        <f t="shared" si="77"/>
        <v>7</v>
      </c>
      <c r="N2499" s="20" t="s">
        <v>55</v>
      </c>
      <c r="O2499" s="1" t="s">
        <v>2521</v>
      </c>
      <c r="P2499" s="1"/>
      <c r="Q2499" s="19"/>
      <c r="R2499" s="112" t="s">
        <v>157</v>
      </c>
      <c r="S2499" s="7" t="str">
        <f>EMENTARIO[[#This Row],[NR]]&amp;" - "&amp;EMENTARIO[[#This Row],[Especificação]]</f>
        <v>1.3.4.6.01.1.1 - Concessão de Florestas Nacionais - Valor Mínimo - Principal</v>
      </c>
    </row>
    <row r="2500" spans="3:19" x14ac:dyDescent="0.25">
      <c r="C2500" s="19" t="s">
        <v>1513</v>
      </c>
      <c r="D2500" s="19" t="s">
        <v>1514</v>
      </c>
      <c r="E2500" s="19" t="s">
        <v>1523</v>
      </c>
      <c r="F2500" s="19" t="s">
        <v>1518</v>
      </c>
      <c r="G2500" s="19" t="s">
        <v>1515</v>
      </c>
      <c r="H2500" s="19" t="s">
        <v>1513</v>
      </c>
      <c r="I2500" s="19" t="s">
        <v>1522</v>
      </c>
      <c r="J2500" s="19" t="s">
        <v>10904</v>
      </c>
      <c r="K2500" s="21" t="s">
        <v>6308</v>
      </c>
      <c r="L2500" s="19" t="str">
        <f t="shared" ref="L2500:L2563" si="78">IF(M2500 &lt; M2501,"S","A")</f>
        <v>A</v>
      </c>
      <c r="M2500" s="19">
        <f t="shared" ref="M2500:M2563" si="79">IF(VALUE(I2500)&gt;0,7,IF(VALUE(H2500)&gt;0,6,IF(VALUE(G2500)&gt;0,5,IF(VALUE(F2500)&gt;0,4,IF(VALUE(E2500)&gt;0,3,IF(VALUE(D2500)&gt;0,2,1))))))</f>
        <v>7</v>
      </c>
      <c r="N2500" s="20" t="s">
        <v>55</v>
      </c>
      <c r="O2500" s="1" t="s">
        <v>2521</v>
      </c>
      <c r="P2500" s="1"/>
      <c r="Q2500" s="19"/>
      <c r="R2500" s="112" t="s">
        <v>157</v>
      </c>
      <c r="S2500" s="7" t="str">
        <f>EMENTARIO[[#This Row],[NR]]&amp;" - "&amp;EMENTARIO[[#This Row],[Especificação]]</f>
        <v>1.3.4.6.01.1.2 - Concessão de Florestas Nacionais - Valor Mínimo - Multas e Juros de Mora</v>
      </c>
    </row>
    <row r="2501" spans="3:19" x14ac:dyDescent="0.25">
      <c r="C2501" s="19" t="s">
        <v>1513</v>
      </c>
      <c r="D2501" s="19" t="s">
        <v>1514</v>
      </c>
      <c r="E2501" s="19" t="s">
        <v>1523</v>
      </c>
      <c r="F2501" s="19" t="s">
        <v>1518</v>
      </c>
      <c r="G2501" s="19" t="s">
        <v>1515</v>
      </c>
      <c r="H2501" s="19" t="s">
        <v>1513</v>
      </c>
      <c r="I2501" s="19" t="s">
        <v>1514</v>
      </c>
      <c r="J2501" s="19" t="s">
        <v>10905</v>
      </c>
      <c r="K2501" s="21" t="s">
        <v>6309</v>
      </c>
      <c r="L2501" s="19" t="str">
        <f t="shared" si="78"/>
        <v>A</v>
      </c>
      <c r="M2501" s="19">
        <f t="shared" si="79"/>
        <v>7</v>
      </c>
      <c r="N2501" s="20" t="s">
        <v>55</v>
      </c>
      <c r="O2501" s="1" t="s">
        <v>2521</v>
      </c>
      <c r="P2501" s="1"/>
      <c r="Q2501" s="19"/>
      <c r="R2501" s="112" t="s">
        <v>157</v>
      </c>
      <c r="S2501" s="7" t="str">
        <f>EMENTARIO[[#This Row],[NR]]&amp;" - "&amp;EMENTARIO[[#This Row],[Especificação]]</f>
        <v>1.3.4.6.01.1.3 - Concessão de Florestas Nacionais - Valor Mínimo - Dívida Ativa</v>
      </c>
    </row>
    <row r="2502" spans="3:19" ht="30" x14ac:dyDescent="0.25">
      <c r="C2502" s="19" t="s">
        <v>1513</v>
      </c>
      <c r="D2502" s="19" t="s">
        <v>1514</v>
      </c>
      <c r="E2502" s="19" t="s">
        <v>1523</v>
      </c>
      <c r="F2502" s="19" t="s">
        <v>1518</v>
      </c>
      <c r="G2502" s="19" t="s">
        <v>1515</v>
      </c>
      <c r="H2502" s="19" t="s">
        <v>1513</v>
      </c>
      <c r="I2502" s="19" t="s">
        <v>1523</v>
      </c>
      <c r="J2502" s="19" t="s">
        <v>10906</v>
      </c>
      <c r="K2502" s="21" t="s">
        <v>6310</v>
      </c>
      <c r="L2502" s="19" t="str">
        <f t="shared" si="78"/>
        <v>A</v>
      </c>
      <c r="M2502" s="19">
        <f t="shared" si="79"/>
        <v>7</v>
      </c>
      <c r="N2502" s="20" t="s">
        <v>55</v>
      </c>
      <c r="O2502" s="1" t="s">
        <v>2521</v>
      </c>
      <c r="P2502" s="1"/>
      <c r="Q2502" s="19"/>
      <c r="R2502" s="112" t="s">
        <v>157</v>
      </c>
      <c r="S2502" s="7" t="str">
        <f>EMENTARIO[[#This Row],[NR]]&amp;" - "&amp;EMENTARIO[[#This Row],[Especificação]]</f>
        <v>1.3.4.6.01.1.4 - Concessão de Florestas Nacionais - Valor Mínimo - Dívida Ativa - Multas e Juros de Mora da Dívida Ativa</v>
      </c>
    </row>
    <row r="2503" spans="3:19" x14ac:dyDescent="0.25">
      <c r="C2503" s="19" t="s">
        <v>1513</v>
      </c>
      <c r="D2503" s="19" t="s">
        <v>1514</v>
      </c>
      <c r="E2503" s="19" t="s">
        <v>1523</v>
      </c>
      <c r="F2503" s="19" t="s">
        <v>1518</v>
      </c>
      <c r="G2503" s="19" t="s">
        <v>1515</v>
      </c>
      <c r="H2503" s="19" t="s">
        <v>1513</v>
      </c>
      <c r="I2503" s="19" t="s">
        <v>1524</v>
      </c>
      <c r="J2503" s="19" t="s">
        <v>10907</v>
      </c>
      <c r="K2503" s="21" t="s">
        <v>6311</v>
      </c>
      <c r="L2503" s="19" t="str">
        <f t="shared" si="78"/>
        <v>A</v>
      </c>
      <c r="M2503" s="19">
        <f t="shared" si="79"/>
        <v>7</v>
      </c>
      <c r="N2503" s="20" t="s">
        <v>55</v>
      </c>
      <c r="O2503" s="1" t="s">
        <v>2521</v>
      </c>
      <c r="P2503" s="1"/>
      <c r="Q2503" s="19"/>
      <c r="R2503" s="112" t="s">
        <v>157</v>
      </c>
      <c r="S2503" s="7" t="str">
        <f>EMENTARIO[[#This Row],[NR]]&amp;" - "&amp;EMENTARIO[[#This Row],[Especificação]]</f>
        <v>1.3.4.6.01.1.5 - Concessão de Florestas Nacionais - Valor Mínimo - Multas</v>
      </c>
    </row>
    <row r="2504" spans="3:19" x14ac:dyDescent="0.25">
      <c r="C2504" s="19" t="s">
        <v>1513</v>
      </c>
      <c r="D2504" s="19" t="s">
        <v>1514</v>
      </c>
      <c r="E2504" s="19" t="s">
        <v>1523</v>
      </c>
      <c r="F2504" s="19" t="s">
        <v>1518</v>
      </c>
      <c r="G2504" s="19" t="s">
        <v>1515</v>
      </c>
      <c r="H2504" s="19" t="s">
        <v>1513</v>
      </c>
      <c r="I2504" s="19" t="s">
        <v>1518</v>
      </c>
      <c r="J2504" s="19" t="s">
        <v>10908</v>
      </c>
      <c r="K2504" s="21" t="s">
        <v>6312</v>
      </c>
      <c r="L2504" s="19" t="str">
        <f t="shared" si="78"/>
        <v>A</v>
      </c>
      <c r="M2504" s="19">
        <f t="shared" si="79"/>
        <v>7</v>
      </c>
      <c r="N2504" s="20" t="s">
        <v>55</v>
      </c>
      <c r="O2504" s="1" t="s">
        <v>2521</v>
      </c>
      <c r="P2504" s="1"/>
      <c r="Q2504" s="19"/>
      <c r="R2504" s="112" t="s">
        <v>157</v>
      </c>
      <c r="S2504" s="7" t="str">
        <f>EMENTARIO[[#This Row],[NR]]&amp;" - "&amp;EMENTARIO[[#This Row],[Especificação]]</f>
        <v>1.3.4.6.01.1.6 - Concessão de Florestas Nacionais - Valor Mínimo - Juros de Mora</v>
      </c>
    </row>
    <row r="2505" spans="3:19" ht="30" x14ac:dyDescent="0.25">
      <c r="C2505" s="19" t="s">
        <v>1513</v>
      </c>
      <c r="D2505" s="19" t="s">
        <v>1514</v>
      </c>
      <c r="E2505" s="19" t="s">
        <v>1523</v>
      </c>
      <c r="F2505" s="19" t="s">
        <v>1518</v>
      </c>
      <c r="G2505" s="19" t="s">
        <v>1515</v>
      </c>
      <c r="H2505" s="19" t="s">
        <v>1513</v>
      </c>
      <c r="I2505" s="19" t="s">
        <v>1520</v>
      </c>
      <c r="J2505" s="19" t="s">
        <v>10909</v>
      </c>
      <c r="K2505" s="21" t="s">
        <v>6313</v>
      </c>
      <c r="L2505" s="19" t="str">
        <f t="shared" si="78"/>
        <v>A</v>
      </c>
      <c r="M2505" s="19">
        <f t="shared" si="79"/>
        <v>7</v>
      </c>
      <c r="N2505" s="20" t="s">
        <v>55</v>
      </c>
      <c r="O2505" s="1" t="s">
        <v>2521</v>
      </c>
      <c r="P2505" s="1"/>
      <c r="Q2505" s="19"/>
      <c r="R2505" s="112" t="s">
        <v>157</v>
      </c>
      <c r="S2505" s="7" t="str">
        <f>EMENTARIO[[#This Row],[NR]]&amp;" - "&amp;EMENTARIO[[#This Row],[Especificação]]</f>
        <v>1.3.4.6.01.1.7 - Concessão de Florestas Nacionais - Valor Mínimo - Dívida Ativa - Multas da Dívida Ativa</v>
      </c>
    </row>
    <row r="2506" spans="3:19" ht="30" x14ac:dyDescent="0.25">
      <c r="C2506" s="19" t="s">
        <v>1513</v>
      </c>
      <c r="D2506" s="19" t="s">
        <v>1514</v>
      </c>
      <c r="E2506" s="19" t="s">
        <v>1523</v>
      </c>
      <c r="F2506" s="19" t="s">
        <v>1518</v>
      </c>
      <c r="G2506" s="19" t="s">
        <v>1515</v>
      </c>
      <c r="H2506" s="19" t="s">
        <v>1513</v>
      </c>
      <c r="I2506" s="19" t="s">
        <v>1521</v>
      </c>
      <c r="J2506" s="19" t="s">
        <v>10910</v>
      </c>
      <c r="K2506" s="21" t="s">
        <v>6314</v>
      </c>
      <c r="L2506" s="19" t="str">
        <f t="shared" si="78"/>
        <v>A</v>
      </c>
      <c r="M2506" s="19">
        <f t="shared" si="79"/>
        <v>7</v>
      </c>
      <c r="N2506" s="20" t="s">
        <v>45</v>
      </c>
      <c r="O2506" s="1" t="s">
        <v>2521</v>
      </c>
      <c r="P2506" s="1"/>
      <c r="Q2506" s="19"/>
      <c r="R2506" s="112" t="s">
        <v>157</v>
      </c>
      <c r="S2506" s="7" t="str">
        <f>EMENTARIO[[#This Row],[NR]]&amp;" - "&amp;EMENTARIO[[#This Row],[Especificação]]</f>
        <v>1.3.4.6.01.1.8 - Concessão de Florestas Nacionais - Valor Mínimo - Juros de Mora da Dívida Ativa</v>
      </c>
    </row>
    <row r="2507" spans="3:19" ht="75" x14ac:dyDescent="0.25">
      <c r="C2507" s="19" t="s">
        <v>1513</v>
      </c>
      <c r="D2507" s="19" t="s">
        <v>1514</v>
      </c>
      <c r="E2507" s="19" t="s">
        <v>1523</v>
      </c>
      <c r="F2507" s="19" t="s">
        <v>1518</v>
      </c>
      <c r="G2507" s="19" t="s">
        <v>1515</v>
      </c>
      <c r="H2507" s="19" t="s">
        <v>1522</v>
      </c>
      <c r="I2507" s="19" t="s">
        <v>1516</v>
      </c>
      <c r="J2507" s="19" t="s">
        <v>10911</v>
      </c>
      <c r="K2507" s="21" t="s">
        <v>3559</v>
      </c>
      <c r="L2507" s="19" t="str">
        <f t="shared" si="78"/>
        <v>S</v>
      </c>
      <c r="M2507" s="19">
        <f t="shared" si="79"/>
        <v>6</v>
      </c>
      <c r="N2507" s="20" t="s">
        <v>51</v>
      </c>
      <c r="O2507" s="1" t="s">
        <v>3560</v>
      </c>
      <c r="P2507" s="1"/>
      <c r="Q2507" s="19"/>
      <c r="R2507" s="112" t="s">
        <v>157</v>
      </c>
      <c r="S2507" s="7" t="str">
        <f>EMENTARIO[[#This Row],[NR]]&amp;" - "&amp;EMENTARIO[[#This Row],[Especificação]]</f>
        <v>1.3.4.6.01.2.0 - Concessão de Florestas Nacionais - Demais Valores</v>
      </c>
    </row>
    <row r="2508" spans="3:19" x14ac:dyDescent="0.25">
      <c r="C2508" s="19" t="s">
        <v>1513</v>
      </c>
      <c r="D2508" s="19" t="s">
        <v>1514</v>
      </c>
      <c r="E2508" s="19" t="s">
        <v>1523</v>
      </c>
      <c r="F2508" s="19" t="s">
        <v>1518</v>
      </c>
      <c r="G2508" s="19" t="s">
        <v>1515</v>
      </c>
      <c r="H2508" s="19" t="s">
        <v>1522</v>
      </c>
      <c r="I2508" s="19" t="s">
        <v>1513</v>
      </c>
      <c r="J2508" s="19" t="s">
        <v>10912</v>
      </c>
      <c r="K2508" s="21" t="s">
        <v>6315</v>
      </c>
      <c r="L2508" s="19" t="str">
        <f t="shared" si="78"/>
        <v>A</v>
      </c>
      <c r="M2508" s="19">
        <f t="shared" si="79"/>
        <v>7</v>
      </c>
      <c r="N2508" s="20" t="s">
        <v>51</v>
      </c>
      <c r="O2508" s="1" t="s">
        <v>2521</v>
      </c>
      <c r="P2508" s="1"/>
      <c r="Q2508" s="19"/>
      <c r="R2508" s="112" t="s">
        <v>157</v>
      </c>
      <c r="S2508" s="7" t="str">
        <f>EMENTARIO[[#This Row],[NR]]&amp;" - "&amp;EMENTARIO[[#This Row],[Especificação]]</f>
        <v>1.3.4.6.01.2.1 - Concessão de Florestas Nacionais - Demais Valores - Principal</v>
      </c>
    </row>
    <row r="2509" spans="3:19" x14ac:dyDescent="0.25">
      <c r="C2509" s="19" t="s">
        <v>1513</v>
      </c>
      <c r="D2509" s="19" t="s">
        <v>1514</v>
      </c>
      <c r="E2509" s="19" t="s">
        <v>1523</v>
      </c>
      <c r="F2509" s="19" t="s">
        <v>1518</v>
      </c>
      <c r="G2509" s="19" t="s">
        <v>1515</v>
      </c>
      <c r="H2509" s="19" t="s">
        <v>1522</v>
      </c>
      <c r="I2509" s="19" t="s">
        <v>1522</v>
      </c>
      <c r="J2509" s="19" t="s">
        <v>10913</v>
      </c>
      <c r="K2509" s="21" t="s">
        <v>6316</v>
      </c>
      <c r="L2509" s="19" t="str">
        <f t="shared" si="78"/>
        <v>A</v>
      </c>
      <c r="M2509" s="19">
        <f t="shared" si="79"/>
        <v>7</v>
      </c>
      <c r="N2509" s="20" t="s">
        <v>45</v>
      </c>
      <c r="O2509" s="1" t="s">
        <v>2521</v>
      </c>
      <c r="P2509" s="1"/>
      <c r="Q2509" s="19"/>
      <c r="R2509" s="112" t="s">
        <v>157</v>
      </c>
      <c r="S2509" s="7" t="str">
        <f>EMENTARIO[[#This Row],[NR]]&amp;" - "&amp;EMENTARIO[[#This Row],[Especificação]]</f>
        <v>1.3.4.6.01.2.2 - Concessão de Florestas Nacionais - Demais Valores - Multas e Juros de Mora</v>
      </c>
    </row>
    <row r="2510" spans="3:19" x14ac:dyDescent="0.25">
      <c r="C2510" s="19" t="s">
        <v>1513</v>
      </c>
      <c r="D2510" s="19" t="s">
        <v>1514</v>
      </c>
      <c r="E2510" s="19" t="s">
        <v>1523</v>
      </c>
      <c r="F2510" s="19" t="s">
        <v>1518</v>
      </c>
      <c r="G2510" s="19" t="s">
        <v>1515</v>
      </c>
      <c r="H2510" s="19" t="s">
        <v>1522</v>
      </c>
      <c r="I2510" s="19" t="s">
        <v>1514</v>
      </c>
      <c r="J2510" s="19" t="s">
        <v>10914</v>
      </c>
      <c r="K2510" s="21" t="s">
        <v>6317</v>
      </c>
      <c r="L2510" s="19" t="str">
        <f t="shared" si="78"/>
        <v>A</v>
      </c>
      <c r="M2510" s="19">
        <f t="shared" si="79"/>
        <v>7</v>
      </c>
      <c r="N2510" s="20" t="s">
        <v>45</v>
      </c>
      <c r="O2510" s="1" t="s">
        <v>2521</v>
      </c>
      <c r="P2510" s="1"/>
      <c r="Q2510" s="19"/>
      <c r="R2510" s="112" t="s">
        <v>157</v>
      </c>
      <c r="S2510" s="7" t="str">
        <f>EMENTARIO[[#This Row],[NR]]&amp;" - "&amp;EMENTARIO[[#This Row],[Especificação]]</f>
        <v>1.3.4.6.01.2.3 - Concessão de Florestas Nacionais - Demais Valores - Dívida Ativa</v>
      </c>
    </row>
    <row r="2511" spans="3:19" ht="30" x14ac:dyDescent="0.25">
      <c r="C2511" s="19" t="s">
        <v>1513</v>
      </c>
      <c r="D2511" s="19" t="s">
        <v>1514</v>
      </c>
      <c r="E2511" s="19" t="s">
        <v>1523</v>
      </c>
      <c r="F2511" s="19" t="s">
        <v>1518</v>
      </c>
      <c r="G2511" s="19" t="s">
        <v>1515</v>
      </c>
      <c r="H2511" s="19" t="s">
        <v>1522</v>
      </c>
      <c r="I2511" s="19" t="s">
        <v>1523</v>
      </c>
      <c r="J2511" s="19" t="s">
        <v>10915</v>
      </c>
      <c r="K2511" s="21" t="s">
        <v>6318</v>
      </c>
      <c r="L2511" s="19" t="str">
        <f t="shared" si="78"/>
        <v>A</v>
      </c>
      <c r="M2511" s="19">
        <f t="shared" si="79"/>
        <v>7</v>
      </c>
      <c r="N2511" s="20" t="s">
        <v>45</v>
      </c>
      <c r="O2511" s="1" t="s">
        <v>2521</v>
      </c>
      <c r="P2511" s="1"/>
      <c r="Q2511" s="19"/>
      <c r="R2511" s="112" t="s">
        <v>157</v>
      </c>
      <c r="S2511" s="7" t="str">
        <f>EMENTARIO[[#This Row],[NR]]&amp;" - "&amp;EMENTARIO[[#This Row],[Especificação]]</f>
        <v>1.3.4.6.01.2.4 - Concessão de Florestas Nacionais - Demais Valores - Dívida Ativa - Multas e Juros de Mora da Dívida Ativa</v>
      </c>
    </row>
    <row r="2512" spans="3:19" x14ac:dyDescent="0.25">
      <c r="C2512" s="19" t="s">
        <v>1513</v>
      </c>
      <c r="D2512" s="19" t="s">
        <v>1514</v>
      </c>
      <c r="E2512" s="19" t="s">
        <v>1523</v>
      </c>
      <c r="F2512" s="19" t="s">
        <v>1518</v>
      </c>
      <c r="G2512" s="19" t="s">
        <v>1515</v>
      </c>
      <c r="H2512" s="19" t="s">
        <v>1522</v>
      </c>
      <c r="I2512" s="19" t="s">
        <v>1524</v>
      </c>
      <c r="J2512" s="19" t="s">
        <v>10916</v>
      </c>
      <c r="K2512" s="21" t="s">
        <v>6319</v>
      </c>
      <c r="L2512" s="19" t="str">
        <f t="shared" si="78"/>
        <v>A</v>
      </c>
      <c r="M2512" s="19">
        <f t="shared" si="79"/>
        <v>7</v>
      </c>
      <c r="N2512" s="20" t="s">
        <v>51</v>
      </c>
      <c r="O2512" s="1" t="s">
        <v>2521</v>
      </c>
      <c r="P2512" s="1"/>
      <c r="Q2512" s="19"/>
      <c r="R2512" s="112" t="s">
        <v>157</v>
      </c>
      <c r="S2512" s="7" t="str">
        <f>EMENTARIO[[#This Row],[NR]]&amp;" - "&amp;EMENTARIO[[#This Row],[Especificação]]</f>
        <v>1.3.4.6.01.2.5 - Concessão de Florestas Nacionais - Demais Valores - Multas</v>
      </c>
    </row>
    <row r="2513" spans="3:19" x14ac:dyDescent="0.25">
      <c r="C2513" s="19" t="s">
        <v>1513</v>
      </c>
      <c r="D2513" s="19" t="s">
        <v>1514</v>
      </c>
      <c r="E2513" s="19" t="s">
        <v>1523</v>
      </c>
      <c r="F2513" s="19" t="s">
        <v>1518</v>
      </c>
      <c r="G2513" s="19" t="s">
        <v>1515</v>
      </c>
      <c r="H2513" s="19" t="s">
        <v>1522</v>
      </c>
      <c r="I2513" s="19" t="s">
        <v>1518</v>
      </c>
      <c r="J2513" s="19" t="s">
        <v>10917</v>
      </c>
      <c r="K2513" s="21" t="s">
        <v>6320</v>
      </c>
      <c r="L2513" s="19" t="str">
        <f t="shared" si="78"/>
        <v>A</v>
      </c>
      <c r="M2513" s="19">
        <f t="shared" si="79"/>
        <v>7</v>
      </c>
      <c r="N2513" s="20" t="s">
        <v>51</v>
      </c>
      <c r="O2513" s="1" t="s">
        <v>2521</v>
      </c>
      <c r="P2513" s="1"/>
      <c r="Q2513" s="19"/>
      <c r="R2513" s="112" t="s">
        <v>157</v>
      </c>
      <c r="S2513" s="7" t="str">
        <f>EMENTARIO[[#This Row],[NR]]&amp;" - "&amp;EMENTARIO[[#This Row],[Especificação]]</f>
        <v>1.3.4.6.01.2.6 - Concessão de Florestas Nacionais - Demais Valores - Juros de Mora</v>
      </c>
    </row>
    <row r="2514" spans="3:19" ht="30" x14ac:dyDescent="0.25">
      <c r="C2514" s="19" t="s">
        <v>1513</v>
      </c>
      <c r="D2514" s="19" t="s">
        <v>1514</v>
      </c>
      <c r="E2514" s="19" t="s">
        <v>1523</v>
      </c>
      <c r="F2514" s="19" t="s">
        <v>1518</v>
      </c>
      <c r="G2514" s="19" t="s">
        <v>1515</v>
      </c>
      <c r="H2514" s="19" t="s">
        <v>1522</v>
      </c>
      <c r="I2514" s="19" t="s">
        <v>1520</v>
      </c>
      <c r="J2514" s="19" t="s">
        <v>10918</v>
      </c>
      <c r="K2514" s="21" t="s">
        <v>6321</v>
      </c>
      <c r="L2514" s="19" t="str">
        <f t="shared" si="78"/>
        <v>A</v>
      </c>
      <c r="M2514" s="19">
        <f t="shared" si="79"/>
        <v>7</v>
      </c>
      <c r="N2514" s="20" t="s">
        <v>51</v>
      </c>
      <c r="O2514" s="1" t="s">
        <v>2521</v>
      </c>
      <c r="P2514" s="1"/>
      <c r="Q2514" s="19"/>
      <c r="R2514" s="112" t="s">
        <v>157</v>
      </c>
      <c r="S2514" s="7" t="str">
        <f>EMENTARIO[[#This Row],[NR]]&amp;" - "&amp;EMENTARIO[[#This Row],[Especificação]]</f>
        <v>1.3.4.6.01.2.7 - Concessão de Florestas Nacionais - Demais Valores - Dívida Ativa - Multas da Dívida Ativa</v>
      </c>
    </row>
    <row r="2515" spans="3:19" ht="30" x14ac:dyDescent="0.25">
      <c r="C2515" s="19" t="s">
        <v>1513</v>
      </c>
      <c r="D2515" s="19" t="s">
        <v>1514</v>
      </c>
      <c r="E2515" s="19" t="s">
        <v>1523</v>
      </c>
      <c r="F2515" s="19" t="s">
        <v>1518</v>
      </c>
      <c r="G2515" s="19" t="s">
        <v>1515</v>
      </c>
      <c r="H2515" s="19" t="s">
        <v>1522</v>
      </c>
      <c r="I2515" s="19" t="s">
        <v>1521</v>
      </c>
      <c r="J2515" s="19" t="s">
        <v>10919</v>
      </c>
      <c r="K2515" s="21" t="s">
        <v>6322</v>
      </c>
      <c r="L2515" s="19" t="str">
        <f t="shared" si="78"/>
        <v>A</v>
      </c>
      <c r="M2515" s="19">
        <f t="shared" si="79"/>
        <v>7</v>
      </c>
      <c r="N2515" s="20" t="s">
        <v>51</v>
      </c>
      <c r="O2515" s="1" t="s">
        <v>2521</v>
      </c>
      <c r="P2515" s="1"/>
      <c r="Q2515" s="19"/>
      <c r="R2515" s="112" t="s">
        <v>157</v>
      </c>
      <c r="S2515" s="7" t="str">
        <f>EMENTARIO[[#This Row],[NR]]&amp;" - "&amp;EMENTARIO[[#This Row],[Especificação]]</f>
        <v>1.3.4.6.01.2.8 - Concessão de Florestas Nacionais - Demais Valores - Juros de Mora da Dívida Ativa</v>
      </c>
    </row>
    <row r="2516" spans="3:19" ht="30" x14ac:dyDescent="0.25">
      <c r="C2516" s="19" t="s">
        <v>1513</v>
      </c>
      <c r="D2516" s="19" t="s">
        <v>1514</v>
      </c>
      <c r="E2516" s="19" t="s">
        <v>1523</v>
      </c>
      <c r="F2516" s="19" t="s">
        <v>1518</v>
      </c>
      <c r="G2516" s="19" t="s">
        <v>1517</v>
      </c>
      <c r="H2516" s="19" t="s">
        <v>1516</v>
      </c>
      <c r="I2516" s="19" t="s">
        <v>1516</v>
      </c>
      <c r="J2516" s="19" t="s">
        <v>10920</v>
      </c>
      <c r="K2516" s="21" t="s">
        <v>3561</v>
      </c>
      <c r="L2516" s="19" t="str">
        <f t="shared" si="78"/>
        <v>S</v>
      </c>
      <c r="M2516" s="19">
        <f t="shared" si="79"/>
        <v>5</v>
      </c>
      <c r="N2516" s="20" t="s">
        <v>45</v>
      </c>
      <c r="O2516" s="1" t="s">
        <v>3562</v>
      </c>
      <c r="P2516" s="1"/>
      <c r="Q2516" s="19"/>
      <c r="R2516" s="112" t="s">
        <v>157</v>
      </c>
      <c r="S2516" s="7" t="str">
        <f>EMENTARIO[[#This Row],[NR]]&amp;" - "&amp;EMENTARIO[[#This Row],[Especificação]]</f>
        <v>1.3.4.6.02.0.0 - Concessão de Florestas Não Catalogadas como “Florestas Nacionais”</v>
      </c>
    </row>
    <row r="2517" spans="3:19" ht="75" x14ac:dyDescent="0.25">
      <c r="C2517" s="19" t="s">
        <v>1513</v>
      </c>
      <c r="D2517" s="19" t="s">
        <v>1514</v>
      </c>
      <c r="E2517" s="19" t="s">
        <v>1523</v>
      </c>
      <c r="F2517" s="19" t="s">
        <v>1518</v>
      </c>
      <c r="G2517" s="19" t="s">
        <v>1517</v>
      </c>
      <c r="H2517" s="19" t="s">
        <v>1513</v>
      </c>
      <c r="I2517" s="19" t="s">
        <v>1516</v>
      </c>
      <c r="J2517" s="19" t="s">
        <v>10921</v>
      </c>
      <c r="K2517" s="21" t="s">
        <v>3563</v>
      </c>
      <c r="L2517" s="19" t="str">
        <f t="shared" si="78"/>
        <v>S</v>
      </c>
      <c r="M2517" s="19">
        <f t="shared" si="79"/>
        <v>6</v>
      </c>
      <c r="N2517" s="20" t="s">
        <v>51</v>
      </c>
      <c r="O2517" s="1" t="s">
        <v>3564</v>
      </c>
      <c r="P2517" s="1"/>
      <c r="Q2517" s="19"/>
      <c r="R2517" s="112" t="s">
        <v>157</v>
      </c>
      <c r="S2517" s="7" t="str">
        <f>EMENTARIO[[#This Row],[NR]]&amp;" - "&amp;EMENTARIO[[#This Row],[Especificação]]</f>
        <v>1.3.4.6.02.1.0 - Concessão de Florestas Não Catalogadas como “Florestas Nacionais” - Valor Mínimo</v>
      </c>
    </row>
    <row r="2518" spans="3:19" ht="30" x14ac:dyDescent="0.25">
      <c r="C2518" s="19" t="s">
        <v>1513</v>
      </c>
      <c r="D2518" s="19" t="s">
        <v>1514</v>
      </c>
      <c r="E2518" s="19" t="s">
        <v>1523</v>
      </c>
      <c r="F2518" s="19" t="s">
        <v>1518</v>
      </c>
      <c r="G2518" s="19" t="s">
        <v>1517</v>
      </c>
      <c r="H2518" s="19" t="s">
        <v>1513</v>
      </c>
      <c r="I2518" s="19" t="s">
        <v>1513</v>
      </c>
      <c r="J2518" s="19" t="s">
        <v>10922</v>
      </c>
      <c r="K2518" s="21" t="s">
        <v>6323</v>
      </c>
      <c r="L2518" s="19" t="str">
        <f t="shared" si="78"/>
        <v>A</v>
      </c>
      <c r="M2518" s="19">
        <f t="shared" si="79"/>
        <v>7</v>
      </c>
      <c r="N2518" s="20" t="s">
        <v>51</v>
      </c>
      <c r="O2518" s="1" t="s">
        <v>2521</v>
      </c>
      <c r="P2518" s="1"/>
      <c r="Q2518" s="19"/>
      <c r="R2518" s="112" t="s">
        <v>157</v>
      </c>
      <c r="S2518" s="7" t="str">
        <f>EMENTARIO[[#This Row],[NR]]&amp;" - "&amp;EMENTARIO[[#This Row],[Especificação]]</f>
        <v>1.3.4.6.02.1.1 - Concessão de Florestas Não Catalogadas como “Florestas Nacionais” - Valor Mínimo - Principal</v>
      </c>
    </row>
    <row r="2519" spans="3:19" ht="30" x14ac:dyDescent="0.25">
      <c r="C2519" s="19" t="s">
        <v>1513</v>
      </c>
      <c r="D2519" s="19" t="s">
        <v>1514</v>
      </c>
      <c r="E2519" s="19" t="s">
        <v>1523</v>
      </c>
      <c r="F2519" s="19" t="s">
        <v>1518</v>
      </c>
      <c r="G2519" s="19" t="s">
        <v>1517</v>
      </c>
      <c r="H2519" s="19" t="s">
        <v>1513</v>
      </c>
      <c r="I2519" s="19" t="s">
        <v>1522</v>
      </c>
      <c r="J2519" s="19" t="s">
        <v>10923</v>
      </c>
      <c r="K2519" s="21" t="s">
        <v>6324</v>
      </c>
      <c r="L2519" s="19" t="str">
        <f t="shared" si="78"/>
        <v>A</v>
      </c>
      <c r="M2519" s="19">
        <f t="shared" si="79"/>
        <v>7</v>
      </c>
      <c r="N2519" s="20" t="s">
        <v>51</v>
      </c>
      <c r="O2519" s="1" t="s">
        <v>2521</v>
      </c>
      <c r="P2519" s="1"/>
      <c r="Q2519" s="19"/>
      <c r="R2519" s="112" t="s">
        <v>157</v>
      </c>
      <c r="S2519" s="7" t="str">
        <f>EMENTARIO[[#This Row],[NR]]&amp;" - "&amp;EMENTARIO[[#This Row],[Especificação]]</f>
        <v>1.3.4.6.02.1.2 - Concessão de Florestas Não Catalogadas como “Florestas Nacionais” - Valor Mínimo - Multas e Juros de Mora</v>
      </c>
    </row>
    <row r="2520" spans="3:19" ht="30" x14ac:dyDescent="0.25">
      <c r="C2520" s="19" t="s">
        <v>1513</v>
      </c>
      <c r="D2520" s="19" t="s">
        <v>1514</v>
      </c>
      <c r="E2520" s="19" t="s">
        <v>1523</v>
      </c>
      <c r="F2520" s="19" t="s">
        <v>1518</v>
      </c>
      <c r="G2520" s="19" t="s">
        <v>1517</v>
      </c>
      <c r="H2520" s="19" t="s">
        <v>1513</v>
      </c>
      <c r="I2520" s="19" t="s">
        <v>1514</v>
      </c>
      <c r="J2520" s="19" t="s">
        <v>10924</v>
      </c>
      <c r="K2520" s="21" t="s">
        <v>6325</v>
      </c>
      <c r="L2520" s="19" t="str">
        <f t="shared" si="78"/>
        <v>A</v>
      </c>
      <c r="M2520" s="19">
        <f t="shared" si="79"/>
        <v>7</v>
      </c>
      <c r="N2520" s="20" t="s">
        <v>45</v>
      </c>
      <c r="O2520" s="1" t="s">
        <v>2521</v>
      </c>
      <c r="P2520" s="1"/>
      <c r="Q2520" s="19"/>
      <c r="R2520" s="112" t="s">
        <v>157</v>
      </c>
      <c r="S2520" s="7" t="str">
        <f>EMENTARIO[[#This Row],[NR]]&amp;" - "&amp;EMENTARIO[[#This Row],[Especificação]]</f>
        <v>1.3.4.6.02.1.3 - Concessão de Florestas Não Catalogadas como “Florestas Nacionais” - Valor Mínimo - Dívida Ativa</v>
      </c>
    </row>
    <row r="2521" spans="3:19" ht="30" x14ac:dyDescent="0.25">
      <c r="C2521" s="19" t="s">
        <v>1513</v>
      </c>
      <c r="D2521" s="19" t="s">
        <v>1514</v>
      </c>
      <c r="E2521" s="19" t="s">
        <v>1523</v>
      </c>
      <c r="F2521" s="19" t="s">
        <v>1518</v>
      </c>
      <c r="G2521" s="19" t="s">
        <v>1517</v>
      </c>
      <c r="H2521" s="19" t="s">
        <v>1513</v>
      </c>
      <c r="I2521" s="19" t="s">
        <v>1523</v>
      </c>
      <c r="J2521" s="19" t="s">
        <v>10925</v>
      </c>
      <c r="K2521" s="21" t="s">
        <v>6326</v>
      </c>
      <c r="L2521" s="19" t="str">
        <f t="shared" si="78"/>
        <v>A</v>
      </c>
      <c r="M2521" s="19">
        <f t="shared" si="79"/>
        <v>7</v>
      </c>
      <c r="N2521" s="20" t="s">
        <v>45</v>
      </c>
      <c r="O2521" s="1" t="s">
        <v>2521</v>
      </c>
      <c r="P2521" s="1"/>
      <c r="Q2521" s="19"/>
      <c r="R2521" s="112" t="s">
        <v>157</v>
      </c>
      <c r="S2521" s="7" t="str">
        <f>EMENTARIO[[#This Row],[NR]]&amp;" - "&amp;EMENTARIO[[#This Row],[Especificação]]</f>
        <v>1.3.4.6.02.1.4 - Concessão de Florestas Não Catalogadas como “Florestas Nacionais” - Valor Mínimo - Dívida Ativa - Multas e Juros de Mora da Dívida Ativa</v>
      </c>
    </row>
    <row r="2522" spans="3:19" ht="30" x14ac:dyDescent="0.25">
      <c r="C2522" s="19" t="s">
        <v>1513</v>
      </c>
      <c r="D2522" s="19" t="s">
        <v>1514</v>
      </c>
      <c r="E2522" s="19" t="s">
        <v>1523</v>
      </c>
      <c r="F2522" s="19" t="s">
        <v>1518</v>
      </c>
      <c r="G2522" s="19" t="s">
        <v>1517</v>
      </c>
      <c r="H2522" s="19" t="s">
        <v>1513</v>
      </c>
      <c r="I2522" s="19" t="s">
        <v>1524</v>
      </c>
      <c r="J2522" s="19" t="s">
        <v>10926</v>
      </c>
      <c r="K2522" s="21" t="s">
        <v>6327</v>
      </c>
      <c r="L2522" s="19" t="str">
        <f t="shared" si="78"/>
        <v>A</v>
      </c>
      <c r="M2522" s="19">
        <f t="shared" si="79"/>
        <v>7</v>
      </c>
      <c r="N2522" s="20" t="s">
        <v>51</v>
      </c>
      <c r="O2522" s="1" t="s">
        <v>2521</v>
      </c>
      <c r="P2522" s="1"/>
      <c r="Q2522" s="19"/>
      <c r="R2522" s="112" t="s">
        <v>157</v>
      </c>
      <c r="S2522" s="7" t="str">
        <f>EMENTARIO[[#This Row],[NR]]&amp;" - "&amp;EMENTARIO[[#This Row],[Especificação]]</f>
        <v>1.3.4.6.02.1.5 - Concessão de Florestas Não Catalogadas como “Florestas Nacionais” - Valor Mínimo - Multas</v>
      </c>
    </row>
    <row r="2523" spans="3:19" ht="30" x14ac:dyDescent="0.25">
      <c r="C2523" s="19" t="s">
        <v>1513</v>
      </c>
      <c r="D2523" s="19" t="s">
        <v>1514</v>
      </c>
      <c r="E2523" s="19" t="s">
        <v>1523</v>
      </c>
      <c r="F2523" s="19" t="s">
        <v>1518</v>
      </c>
      <c r="G2523" s="19" t="s">
        <v>1517</v>
      </c>
      <c r="H2523" s="19" t="s">
        <v>1513</v>
      </c>
      <c r="I2523" s="19" t="s">
        <v>1518</v>
      </c>
      <c r="J2523" s="19" t="s">
        <v>10927</v>
      </c>
      <c r="K2523" s="21" t="s">
        <v>6328</v>
      </c>
      <c r="L2523" s="19" t="str">
        <f t="shared" si="78"/>
        <v>A</v>
      </c>
      <c r="M2523" s="19">
        <f t="shared" si="79"/>
        <v>7</v>
      </c>
      <c r="N2523" s="20" t="s">
        <v>51</v>
      </c>
      <c r="O2523" s="1" t="s">
        <v>2521</v>
      </c>
      <c r="P2523" s="1"/>
      <c r="Q2523" s="19"/>
      <c r="R2523" s="112" t="s">
        <v>157</v>
      </c>
      <c r="S2523" s="7" t="str">
        <f>EMENTARIO[[#This Row],[NR]]&amp;" - "&amp;EMENTARIO[[#This Row],[Especificação]]</f>
        <v>1.3.4.6.02.1.6 - Concessão de Florestas Não Catalogadas como “Florestas Nacionais” - Valor Mínimo - Juros de Mora</v>
      </c>
    </row>
    <row r="2524" spans="3:19" ht="30" x14ac:dyDescent="0.25">
      <c r="C2524" s="19" t="s">
        <v>1513</v>
      </c>
      <c r="D2524" s="19" t="s">
        <v>1514</v>
      </c>
      <c r="E2524" s="19" t="s">
        <v>1523</v>
      </c>
      <c r="F2524" s="19" t="s">
        <v>1518</v>
      </c>
      <c r="G2524" s="19" t="s">
        <v>1517</v>
      </c>
      <c r="H2524" s="19" t="s">
        <v>1513</v>
      </c>
      <c r="I2524" s="19" t="s">
        <v>1520</v>
      </c>
      <c r="J2524" s="19" t="s">
        <v>10928</v>
      </c>
      <c r="K2524" s="21" t="s">
        <v>6329</v>
      </c>
      <c r="L2524" s="19" t="str">
        <f t="shared" si="78"/>
        <v>A</v>
      </c>
      <c r="M2524" s="19">
        <f t="shared" si="79"/>
        <v>7</v>
      </c>
      <c r="N2524" s="20" t="s">
        <v>51</v>
      </c>
      <c r="O2524" s="1" t="s">
        <v>2521</v>
      </c>
      <c r="P2524" s="1"/>
      <c r="Q2524" s="19"/>
      <c r="R2524" s="112" t="s">
        <v>157</v>
      </c>
      <c r="S2524" s="7" t="str">
        <f>EMENTARIO[[#This Row],[NR]]&amp;" - "&amp;EMENTARIO[[#This Row],[Especificação]]</f>
        <v>1.3.4.6.02.1.7 - Concessão de Florestas Não Catalogadas como “Florestas Nacionais” - Valor Mínimo - Dívida Ativa - Multas da Dívida Ativa</v>
      </c>
    </row>
    <row r="2525" spans="3:19" ht="30" x14ac:dyDescent="0.25">
      <c r="C2525" s="19" t="s">
        <v>1513</v>
      </c>
      <c r="D2525" s="19" t="s">
        <v>1514</v>
      </c>
      <c r="E2525" s="19" t="s">
        <v>1523</v>
      </c>
      <c r="F2525" s="19" t="s">
        <v>1518</v>
      </c>
      <c r="G2525" s="19" t="s">
        <v>1517</v>
      </c>
      <c r="H2525" s="19" t="s">
        <v>1513</v>
      </c>
      <c r="I2525" s="19" t="s">
        <v>1521</v>
      </c>
      <c r="J2525" s="19" t="s">
        <v>10929</v>
      </c>
      <c r="K2525" s="21" t="s">
        <v>6330</v>
      </c>
      <c r="L2525" s="19" t="str">
        <f t="shared" si="78"/>
        <v>A</v>
      </c>
      <c r="M2525" s="19">
        <f t="shared" si="79"/>
        <v>7</v>
      </c>
      <c r="N2525" s="20" t="s">
        <v>45</v>
      </c>
      <c r="O2525" s="1" t="s">
        <v>2521</v>
      </c>
      <c r="P2525" s="1"/>
      <c r="Q2525" s="19"/>
      <c r="R2525" s="112" t="s">
        <v>157</v>
      </c>
      <c r="S2525" s="7" t="str">
        <f>EMENTARIO[[#This Row],[NR]]&amp;" - "&amp;EMENTARIO[[#This Row],[Especificação]]</f>
        <v>1.3.4.6.02.1.8 - Concessão de Florestas Não Catalogadas como “Florestas Nacionais” - Valor Mínimo - Juros de Mora da Dívida Ativa</v>
      </c>
    </row>
    <row r="2526" spans="3:19" ht="75" x14ac:dyDescent="0.25">
      <c r="C2526" s="19" t="s">
        <v>1513</v>
      </c>
      <c r="D2526" s="19" t="s">
        <v>1514</v>
      </c>
      <c r="E2526" s="19" t="s">
        <v>1523</v>
      </c>
      <c r="F2526" s="19" t="s">
        <v>1518</v>
      </c>
      <c r="G2526" s="19" t="s">
        <v>1517</v>
      </c>
      <c r="H2526" s="19" t="s">
        <v>1522</v>
      </c>
      <c r="I2526" s="19" t="s">
        <v>1516</v>
      </c>
      <c r="J2526" s="19" t="s">
        <v>10930</v>
      </c>
      <c r="K2526" s="21" t="s">
        <v>3565</v>
      </c>
      <c r="L2526" s="19" t="str">
        <f t="shared" si="78"/>
        <v>S</v>
      </c>
      <c r="M2526" s="19">
        <f t="shared" si="79"/>
        <v>6</v>
      </c>
      <c r="N2526" s="20" t="s">
        <v>45</v>
      </c>
      <c r="O2526" s="1" t="s">
        <v>3566</v>
      </c>
      <c r="P2526" s="1"/>
      <c r="Q2526" s="19"/>
      <c r="R2526" s="112" t="s">
        <v>157</v>
      </c>
      <c r="S2526" s="7" t="str">
        <f>EMENTARIO[[#This Row],[NR]]&amp;" - "&amp;EMENTARIO[[#This Row],[Especificação]]</f>
        <v>1.3.4.6.02.2.0 - Concessão de Florestas Não Catalogadas como “Florestas Nacionais” - Demais Valores</v>
      </c>
    </row>
    <row r="2527" spans="3:19" ht="30" x14ac:dyDescent="0.25">
      <c r="C2527" s="19" t="s">
        <v>1513</v>
      </c>
      <c r="D2527" s="19" t="s">
        <v>1514</v>
      </c>
      <c r="E2527" s="19" t="s">
        <v>1523</v>
      </c>
      <c r="F2527" s="19" t="s">
        <v>1518</v>
      </c>
      <c r="G2527" s="19" t="s">
        <v>1517</v>
      </c>
      <c r="H2527" s="19" t="s">
        <v>1522</v>
      </c>
      <c r="I2527" s="19" t="s">
        <v>1513</v>
      </c>
      <c r="J2527" s="19" t="s">
        <v>10931</v>
      </c>
      <c r="K2527" s="21" t="s">
        <v>6331</v>
      </c>
      <c r="L2527" s="19" t="str">
        <f t="shared" si="78"/>
        <v>A</v>
      </c>
      <c r="M2527" s="19">
        <f t="shared" si="79"/>
        <v>7</v>
      </c>
      <c r="N2527" s="20" t="s">
        <v>51</v>
      </c>
      <c r="O2527" s="1" t="s">
        <v>2521</v>
      </c>
      <c r="P2527" s="1"/>
      <c r="Q2527" s="19"/>
      <c r="R2527" s="112" t="s">
        <v>157</v>
      </c>
      <c r="S2527" s="7" t="str">
        <f>EMENTARIO[[#This Row],[NR]]&amp;" - "&amp;EMENTARIO[[#This Row],[Especificação]]</f>
        <v>1.3.4.6.02.2.1 - Concessão de Florestas Não Catalogadas como “Florestas Nacionais” - Demais Valores - Principal</v>
      </c>
    </row>
    <row r="2528" spans="3:19" ht="30" x14ac:dyDescent="0.25">
      <c r="C2528" s="19" t="s">
        <v>1513</v>
      </c>
      <c r="D2528" s="19" t="s">
        <v>1514</v>
      </c>
      <c r="E2528" s="19" t="s">
        <v>1523</v>
      </c>
      <c r="F2528" s="19" t="s">
        <v>1518</v>
      </c>
      <c r="G2528" s="19" t="s">
        <v>1517</v>
      </c>
      <c r="H2528" s="19" t="s">
        <v>1522</v>
      </c>
      <c r="I2528" s="19" t="s">
        <v>1522</v>
      </c>
      <c r="J2528" s="19" t="s">
        <v>10932</v>
      </c>
      <c r="K2528" s="21" t="s">
        <v>6332</v>
      </c>
      <c r="L2528" s="19" t="str">
        <f t="shared" si="78"/>
        <v>A</v>
      </c>
      <c r="M2528" s="19">
        <f t="shared" si="79"/>
        <v>7</v>
      </c>
      <c r="N2528" s="20" t="s">
        <v>51</v>
      </c>
      <c r="O2528" s="1" t="s">
        <v>2521</v>
      </c>
      <c r="P2528" s="1"/>
      <c r="Q2528" s="19"/>
      <c r="R2528" s="112" t="s">
        <v>157</v>
      </c>
      <c r="S2528" s="7" t="str">
        <f>EMENTARIO[[#This Row],[NR]]&amp;" - "&amp;EMENTARIO[[#This Row],[Especificação]]</f>
        <v>1.3.4.6.02.2.2 - Concessão de Florestas Não Catalogadas como “Florestas Nacionais” - Demais Valores - Multas e Juros de Mora</v>
      </c>
    </row>
    <row r="2529" spans="3:19" ht="30" x14ac:dyDescent="0.25">
      <c r="C2529" s="19" t="s">
        <v>1513</v>
      </c>
      <c r="D2529" s="19" t="s">
        <v>1514</v>
      </c>
      <c r="E2529" s="19" t="s">
        <v>1523</v>
      </c>
      <c r="F2529" s="19" t="s">
        <v>1518</v>
      </c>
      <c r="G2529" s="19" t="s">
        <v>1517</v>
      </c>
      <c r="H2529" s="19" t="s">
        <v>1522</v>
      </c>
      <c r="I2529" s="19" t="s">
        <v>1514</v>
      </c>
      <c r="J2529" s="19" t="s">
        <v>10933</v>
      </c>
      <c r="K2529" s="21" t="s">
        <v>6333</v>
      </c>
      <c r="L2529" s="19" t="str">
        <f t="shared" si="78"/>
        <v>A</v>
      </c>
      <c r="M2529" s="19">
        <f t="shared" si="79"/>
        <v>7</v>
      </c>
      <c r="N2529" s="20" t="s">
        <v>51</v>
      </c>
      <c r="O2529" s="1" t="s">
        <v>2521</v>
      </c>
      <c r="P2529" s="1"/>
      <c r="Q2529" s="19"/>
      <c r="R2529" s="112" t="s">
        <v>157</v>
      </c>
      <c r="S2529" s="7" t="str">
        <f>EMENTARIO[[#This Row],[NR]]&amp;" - "&amp;EMENTARIO[[#This Row],[Especificação]]</f>
        <v>1.3.4.6.02.2.3 - Concessão de Florestas Não Catalogadas como “Florestas Nacionais” - Demais Valores - Dívida Ativa</v>
      </c>
    </row>
    <row r="2530" spans="3:19" ht="30" x14ac:dyDescent="0.25">
      <c r="C2530" s="19" t="s">
        <v>1513</v>
      </c>
      <c r="D2530" s="19" t="s">
        <v>1514</v>
      </c>
      <c r="E2530" s="19" t="s">
        <v>1523</v>
      </c>
      <c r="F2530" s="19" t="s">
        <v>1518</v>
      </c>
      <c r="G2530" s="19" t="s">
        <v>1517</v>
      </c>
      <c r="H2530" s="19" t="s">
        <v>1522</v>
      </c>
      <c r="I2530" s="19" t="s">
        <v>1523</v>
      </c>
      <c r="J2530" s="19" t="s">
        <v>10934</v>
      </c>
      <c r="K2530" s="21" t="s">
        <v>6334</v>
      </c>
      <c r="L2530" s="19" t="str">
        <f t="shared" si="78"/>
        <v>A</v>
      </c>
      <c r="M2530" s="19">
        <f t="shared" si="79"/>
        <v>7</v>
      </c>
      <c r="N2530" s="20" t="s">
        <v>45</v>
      </c>
      <c r="O2530" s="1" t="s">
        <v>2521</v>
      </c>
      <c r="P2530" s="1"/>
      <c r="Q2530" s="19"/>
      <c r="R2530" s="112" t="s">
        <v>157</v>
      </c>
      <c r="S2530" s="7" t="str">
        <f>EMENTARIO[[#This Row],[NR]]&amp;" - "&amp;EMENTARIO[[#This Row],[Especificação]]</f>
        <v>1.3.4.6.02.2.4 - Concessão de Florestas Não Catalogadas como “Florestas Nacionais” - Demais Valores - Dívida Ativa - Multas e Juros de Mora da Dívida Ativa</v>
      </c>
    </row>
    <row r="2531" spans="3:19" ht="30" x14ac:dyDescent="0.25">
      <c r="C2531" s="19" t="s">
        <v>1513</v>
      </c>
      <c r="D2531" s="19" t="s">
        <v>1514</v>
      </c>
      <c r="E2531" s="19" t="s">
        <v>1523</v>
      </c>
      <c r="F2531" s="19" t="s">
        <v>1518</v>
      </c>
      <c r="G2531" s="19" t="s">
        <v>1517</v>
      </c>
      <c r="H2531" s="19" t="s">
        <v>1522</v>
      </c>
      <c r="I2531" s="19" t="s">
        <v>1524</v>
      </c>
      <c r="J2531" s="19" t="s">
        <v>10935</v>
      </c>
      <c r="K2531" s="21" t="s">
        <v>6335</v>
      </c>
      <c r="L2531" s="19" t="str">
        <f t="shared" si="78"/>
        <v>A</v>
      </c>
      <c r="M2531" s="19">
        <f t="shared" si="79"/>
        <v>7</v>
      </c>
      <c r="N2531" s="20" t="s">
        <v>45</v>
      </c>
      <c r="O2531" s="1" t="s">
        <v>2521</v>
      </c>
      <c r="P2531" s="1"/>
      <c r="Q2531" s="19"/>
      <c r="R2531" s="112" t="s">
        <v>157</v>
      </c>
      <c r="S2531" s="7" t="str">
        <f>EMENTARIO[[#This Row],[NR]]&amp;" - "&amp;EMENTARIO[[#This Row],[Especificação]]</f>
        <v>1.3.4.6.02.2.5 - Concessão de Florestas Não Catalogadas como “Florestas Nacionais” - Demais Valores - Multas</v>
      </c>
    </row>
    <row r="2532" spans="3:19" ht="30" x14ac:dyDescent="0.25">
      <c r="C2532" s="19" t="s">
        <v>1513</v>
      </c>
      <c r="D2532" s="19" t="s">
        <v>1514</v>
      </c>
      <c r="E2532" s="19" t="s">
        <v>1523</v>
      </c>
      <c r="F2532" s="19" t="s">
        <v>1518</v>
      </c>
      <c r="G2532" s="19" t="s">
        <v>1517</v>
      </c>
      <c r="H2532" s="19" t="s">
        <v>1522</v>
      </c>
      <c r="I2532" s="19" t="s">
        <v>1518</v>
      </c>
      <c r="J2532" s="19" t="s">
        <v>10936</v>
      </c>
      <c r="K2532" s="21" t="s">
        <v>6336</v>
      </c>
      <c r="L2532" s="19" t="str">
        <f t="shared" si="78"/>
        <v>A</v>
      </c>
      <c r="M2532" s="19">
        <f t="shared" si="79"/>
        <v>7</v>
      </c>
      <c r="N2532" s="20" t="s">
        <v>45</v>
      </c>
      <c r="O2532" s="1" t="s">
        <v>2521</v>
      </c>
      <c r="P2532" s="1"/>
      <c r="Q2532" s="19"/>
      <c r="R2532" s="112" t="s">
        <v>157</v>
      </c>
      <c r="S2532" s="7" t="str">
        <f>EMENTARIO[[#This Row],[NR]]&amp;" - "&amp;EMENTARIO[[#This Row],[Especificação]]</f>
        <v>1.3.4.6.02.2.6 - Concessão de Florestas Não Catalogadas como “Florestas Nacionais” - Demais Valores - Juros de Mora</v>
      </c>
    </row>
    <row r="2533" spans="3:19" ht="30" x14ac:dyDescent="0.25">
      <c r="C2533" s="19" t="s">
        <v>1513</v>
      </c>
      <c r="D2533" s="19" t="s">
        <v>1514</v>
      </c>
      <c r="E2533" s="19" t="s">
        <v>1523</v>
      </c>
      <c r="F2533" s="19" t="s">
        <v>1518</v>
      </c>
      <c r="G2533" s="19" t="s">
        <v>1517</v>
      </c>
      <c r="H2533" s="19" t="s">
        <v>1522</v>
      </c>
      <c r="I2533" s="19" t="s">
        <v>1520</v>
      </c>
      <c r="J2533" s="19" t="s">
        <v>10937</v>
      </c>
      <c r="K2533" s="21" t="s">
        <v>6337</v>
      </c>
      <c r="L2533" s="19" t="str">
        <f t="shared" si="78"/>
        <v>A</v>
      </c>
      <c r="M2533" s="19">
        <f t="shared" si="79"/>
        <v>7</v>
      </c>
      <c r="N2533" s="20" t="s">
        <v>55</v>
      </c>
      <c r="O2533" s="1" t="s">
        <v>2521</v>
      </c>
      <c r="P2533" s="1"/>
      <c r="Q2533" s="19"/>
      <c r="R2533" s="112" t="s">
        <v>157</v>
      </c>
      <c r="S2533" s="7" t="str">
        <f>EMENTARIO[[#This Row],[NR]]&amp;" - "&amp;EMENTARIO[[#This Row],[Especificação]]</f>
        <v>1.3.4.6.02.2.7 - Concessão de Florestas Não Catalogadas como “Florestas Nacionais” - Demais Valores - Dívida Ativa - Multas da Dívida Ativa</v>
      </c>
    </row>
    <row r="2534" spans="3:19" ht="30" x14ac:dyDescent="0.25">
      <c r="C2534" s="19" t="s">
        <v>1513</v>
      </c>
      <c r="D2534" s="19" t="s">
        <v>1514</v>
      </c>
      <c r="E2534" s="19" t="s">
        <v>1523</v>
      </c>
      <c r="F2534" s="19" t="s">
        <v>1518</v>
      </c>
      <c r="G2534" s="19" t="s">
        <v>1517</v>
      </c>
      <c r="H2534" s="19" t="s">
        <v>1522</v>
      </c>
      <c r="I2534" s="19" t="s">
        <v>1521</v>
      </c>
      <c r="J2534" s="19" t="s">
        <v>10938</v>
      </c>
      <c r="K2534" s="21" t="s">
        <v>6338</v>
      </c>
      <c r="L2534" s="19" t="str">
        <f t="shared" si="78"/>
        <v>A</v>
      </c>
      <c r="M2534" s="19">
        <f t="shared" si="79"/>
        <v>7</v>
      </c>
      <c r="N2534" s="20" t="s">
        <v>55</v>
      </c>
      <c r="O2534" s="1" t="s">
        <v>2521</v>
      </c>
      <c r="P2534" s="1"/>
      <c r="Q2534" s="19"/>
      <c r="R2534" s="112" t="s">
        <v>157</v>
      </c>
      <c r="S2534" s="7" t="str">
        <f>EMENTARIO[[#This Row],[NR]]&amp;" - "&amp;EMENTARIO[[#This Row],[Especificação]]</f>
        <v>1.3.4.6.02.2.8 - Concessão de Florestas Não Catalogadas como “Florestas Nacionais” - Demais Valores - Juros de Mora da Dívida Ativa</v>
      </c>
    </row>
    <row r="2535" spans="3:19" ht="30" x14ac:dyDescent="0.25">
      <c r="C2535" s="19" t="s">
        <v>1513</v>
      </c>
      <c r="D2535" s="19" t="s">
        <v>1514</v>
      </c>
      <c r="E2535" s="19" t="s">
        <v>1523</v>
      </c>
      <c r="F2535" s="19" t="s">
        <v>1518</v>
      </c>
      <c r="G2535" s="19" t="s">
        <v>1526</v>
      </c>
      <c r="H2535" s="19" t="s">
        <v>1516</v>
      </c>
      <c r="I2535" s="19" t="s">
        <v>1516</v>
      </c>
      <c r="J2535" s="19" t="s">
        <v>10939</v>
      </c>
      <c r="K2535" s="21" t="s">
        <v>2803</v>
      </c>
      <c r="L2535" s="19" t="str">
        <f t="shared" si="78"/>
        <v>S</v>
      </c>
      <c r="M2535" s="19">
        <f t="shared" si="79"/>
        <v>5</v>
      </c>
      <c r="N2535" s="20" t="s">
        <v>55</v>
      </c>
      <c r="O2535" s="1" t="s">
        <v>3567</v>
      </c>
      <c r="P2535" s="1"/>
      <c r="Q2535" s="19"/>
      <c r="R2535" s="112" t="s">
        <v>157</v>
      </c>
      <c r="S2535" s="7" t="str">
        <f>EMENTARIO[[#This Row],[NR]]&amp;" - "&amp;EMENTARIO[[#This Row],[Especificação]]</f>
        <v>1.3.4.6.03.0.0 - Custos de Edital de Concessão Florestal</v>
      </c>
    </row>
    <row r="2536" spans="3:19" x14ac:dyDescent="0.25">
      <c r="C2536" s="19" t="s">
        <v>1513</v>
      </c>
      <c r="D2536" s="19" t="s">
        <v>1514</v>
      </c>
      <c r="E2536" s="19" t="s">
        <v>1523</v>
      </c>
      <c r="F2536" s="19" t="s">
        <v>1518</v>
      </c>
      <c r="G2536" s="19" t="s">
        <v>1526</v>
      </c>
      <c r="H2536" s="19" t="s">
        <v>1516</v>
      </c>
      <c r="I2536" s="19" t="s">
        <v>1513</v>
      </c>
      <c r="J2536" s="19" t="s">
        <v>10940</v>
      </c>
      <c r="K2536" s="21" t="s">
        <v>6339</v>
      </c>
      <c r="L2536" s="19" t="str">
        <f t="shared" si="78"/>
        <v>A</v>
      </c>
      <c r="M2536" s="19">
        <f t="shared" si="79"/>
        <v>7</v>
      </c>
      <c r="N2536" s="20" t="s">
        <v>55</v>
      </c>
      <c r="O2536" s="1" t="s">
        <v>2521</v>
      </c>
      <c r="P2536" s="1"/>
      <c r="Q2536" s="19"/>
      <c r="R2536" s="112" t="s">
        <v>157</v>
      </c>
      <c r="S2536" s="7" t="str">
        <f>EMENTARIO[[#This Row],[NR]]&amp;" - "&amp;EMENTARIO[[#This Row],[Especificação]]</f>
        <v>1.3.4.6.03.0.1 - Custos de Edital de Concessão Florestal - Principal</v>
      </c>
    </row>
    <row r="2537" spans="3:19" x14ac:dyDescent="0.25">
      <c r="C2537" s="19" t="s">
        <v>1513</v>
      </c>
      <c r="D2537" s="19" t="s">
        <v>1514</v>
      </c>
      <c r="E2537" s="19" t="s">
        <v>1523</v>
      </c>
      <c r="F2537" s="19" t="s">
        <v>1518</v>
      </c>
      <c r="G2537" s="19" t="s">
        <v>1526</v>
      </c>
      <c r="H2537" s="19" t="s">
        <v>1516</v>
      </c>
      <c r="I2537" s="19" t="s">
        <v>1522</v>
      </c>
      <c r="J2537" s="19" t="s">
        <v>10941</v>
      </c>
      <c r="K2537" s="21" t="s">
        <v>6340</v>
      </c>
      <c r="L2537" s="19" t="str">
        <f t="shared" si="78"/>
        <v>A</v>
      </c>
      <c r="M2537" s="19">
        <f t="shared" si="79"/>
        <v>7</v>
      </c>
      <c r="N2537" s="20" t="s">
        <v>55</v>
      </c>
      <c r="O2537" s="1" t="s">
        <v>2521</v>
      </c>
      <c r="P2537" s="1"/>
      <c r="Q2537" s="19"/>
      <c r="R2537" s="112" t="s">
        <v>157</v>
      </c>
      <c r="S2537" s="7" t="str">
        <f>EMENTARIO[[#This Row],[NR]]&amp;" - "&amp;EMENTARIO[[#This Row],[Especificação]]</f>
        <v>1.3.4.6.03.0.2 - Custos de Edital de Concessão Florestal - Multas e Juros de Mora</v>
      </c>
    </row>
    <row r="2538" spans="3:19" x14ac:dyDescent="0.25">
      <c r="C2538" s="19" t="s">
        <v>1513</v>
      </c>
      <c r="D2538" s="19" t="s">
        <v>1514</v>
      </c>
      <c r="E2538" s="19" t="s">
        <v>1523</v>
      </c>
      <c r="F2538" s="19" t="s">
        <v>1518</v>
      </c>
      <c r="G2538" s="19" t="s">
        <v>1526</v>
      </c>
      <c r="H2538" s="19" t="s">
        <v>1516</v>
      </c>
      <c r="I2538" s="19" t="s">
        <v>1514</v>
      </c>
      <c r="J2538" s="19" t="s">
        <v>10942</v>
      </c>
      <c r="K2538" s="21" t="s">
        <v>6341</v>
      </c>
      <c r="L2538" s="19" t="str">
        <f t="shared" si="78"/>
        <v>A</v>
      </c>
      <c r="M2538" s="19">
        <f t="shared" si="79"/>
        <v>7</v>
      </c>
      <c r="N2538" s="20" t="s">
        <v>55</v>
      </c>
      <c r="O2538" s="1" t="s">
        <v>2521</v>
      </c>
      <c r="P2538" s="1"/>
      <c r="Q2538" s="19"/>
      <c r="R2538" s="112" t="s">
        <v>157</v>
      </c>
      <c r="S2538" s="7" t="str">
        <f>EMENTARIO[[#This Row],[NR]]&amp;" - "&amp;EMENTARIO[[#This Row],[Especificação]]</f>
        <v>1.3.4.6.03.0.3 - Custos de Edital de Concessão Florestal - Dívida Ativa</v>
      </c>
    </row>
    <row r="2539" spans="3:19" ht="30" x14ac:dyDescent="0.25">
      <c r="C2539" s="19" t="s">
        <v>1513</v>
      </c>
      <c r="D2539" s="19" t="s">
        <v>1514</v>
      </c>
      <c r="E2539" s="19" t="s">
        <v>1523</v>
      </c>
      <c r="F2539" s="19" t="s">
        <v>1518</v>
      </c>
      <c r="G2539" s="19" t="s">
        <v>1526</v>
      </c>
      <c r="H2539" s="19" t="s">
        <v>1516</v>
      </c>
      <c r="I2539" s="19" t="s">
        <v>1523</v>
      </c>
      <c r="J2539" s="19" t="s">
        <v>10943</v>
      </c>
      <c r="K2539" s="21" t="s">
        <v>6342</v>
      </c>
      <c r="L2539" s="19" t="str">
        <f t="shared" si="78"/>
        <v>A</v>
      </c>
      <c r="M2539" s="19">
        <f t="shared" si="79"/>
        <v>7</v>
      </c>
      <c r="N2539" s="20" t="s">
        <v>45</v>
      </c>
      <c r="O2539" s="1" t="s">
        <v>2521</v>
      </c>
      <c r="P2539" s="1"/>
      <c r="Q2539" s="19"/>
      <c r="R2539" s="112" t="s">
        <v>157</v>
      </c>
      <c r="S2539" s="7" t="str">
        <f>EMENTARIO[[#This Row],[NR]]&amp;" - "&amp;EMENTARIO[[#This Row],[Especificação]]</f>
        <v>1.3.4.6.03.0.4 - Custos de Edital de Concessão Florestal - Dívida Ativa - Multas e Juros de Mora da Dívida Ativa</v>
      </c>
    </row>
    <row r="2540" spans="3:19" x14ac:dyDescent="0.25">
      <c r="C2540" s="19" t="s">
        <v>1513</v>
      </c>
      <c r="D2540" s="19" t="s">
        <v>1514</v>
      </c>
      <c r="E2540" s="19" t="s">
        <v>1523</v>
      </c>
      <c r="F2540" s="19" t="s">
        <v>1518</v>
      </c>
      <c r="G2540" s="19" t="s">
        <v>1526</v>
      </c>
      <c r="H2540" s="19" t="s">
        <v>1516</v>
      </c>
      <c r="I2540" s="19" t="s">
        <v>1524</v>
      </c>
      <c r="J2540" s="19" t="s">
        <v>10944</v>
      </c>
      <c r="K2540" s="21" t="s">
        <v>6343</v>
      </c>
      <c r="L2540" s="19" t="str">
        <f t="shared" si="78"/>
        <v>A</v>
      </c>
      <c r="M2540" s="19">
        <f t="shared" si="79"/>
        <v>7</v>
      </c>
      <c r="N2540" s="20" t="s">
        <v>55</v>
      </c>
      <c r="O2540" s="1" t="s">
        <v>2521</v>
      </c>
      <c r="P2540" s="1"/>
      <c r="Q2540" s="19"/>
      <c r="R2540" s="112" t="s">
        <v>157</v>
      </c>
      <c r="S2540" s="7" t="str">
        <f>EMENTARIO[[#This Row],[NR]]&amp;" - "&amp;EMENTARIO[[#This Row],[Especificação]]</f>
        <v>1.3.4.6.03.0.5 - Custos de Edital de Concessão Florestal - Multas</v>
      </c>
    </row>
    <row r="2541" spans="3:19" x14ac:dyDescent="0.25">
      <c r="C2541" s="19" t="s">
        <v>1513</v>
      </c>
      <c r="D2541" s="19" t="s">
        <v>1514</v>
      </c>
      <c r="E2541" s="19" t="s">
        <v>1523</v>
      </c>
      <c r="F2541" s="19" t="s">
        <v>1518</v>
      </c>
      <c r="G2541" s="19" t="s">
        <v>1526</v>
      </c>
      <c r="H2541" s="19" t="s">
        <v>1516</v>
      </c>
      <c r="I2541" s="19" t="s">
        <v>1518</v>
      </c>
      <c r="J2541" s="19" t="s">
        <v>10945</v>
      </c>
      <c r="K2541" s="21" t="s">
        <v>6344</v>
      </c>
      <c r="L2541" s="19" t="str">
        <f t="shared" si="78"/>
        <v>A</v>
      </c>
      <c r="M2541" s="19">
        <f t="shared" si="79"/>
        <v>7</v>
      </c>
      <c r="N2541" s="20" t="s">
        <v>55</v>
      </c>
      <c r="O2541" s="1" t="s">
        <v>2521</v>
      </c>
      <c r="P2541" s="1"/>
      <c r="Q2541" s="19"/>
      <c r="R2541" s="112" t="s">
        <v>157</v>
      </c>
      <c r="S2541" s="7" t="str">
        <f>EMENTARIO[[#This Row],[NR]]&amp;" - "&amp;EMENTARIO[[#This Row],[Especificação]]</f>
        <v>1.3.4.6.03.0.6 - Custos de Edital de Concessão Florestal - Juros de Mora</v>
      </c>
    </row>
    <row r="2542" spans="3:19" ht="30" x14ac:dyDescent="0.25">
      <c r="C2542" s="19" t="s">
        <v>1513</v>
      </c>
      <c r="D2542" s="19" t="s">
        <v>1514</v>
      </c>
      <c r="E2542" s="19" t="s">
        <v>1523</v>
      </c>
      <c r="F2542" s="19" t="s">
        <v>1518</v>
      </c>
      <c r="G2542" s="19" t="s">
        <v>1526</v>
      </c>
      <c r="H2542" s="19" t="s">
        <v>1516</v>
      </c>
      <c r="I2542" s="19" t="s">
        <v>1520</v>
      </c>
      <c r="J2542" s="19" t="s">
        <v>10946</v>
      </c>
      <c r="K2542" s="21" t="s">
        <v>6345</v>
      </c>
      <c r="L2542" s="19" t="str">
        <f t="shared" si="78"/>
        <v>A</v>
      </c>
      <c r="M2542" s="19">
        <f t="shared" si="79"/>
        <v>7</v>
      </c>
      <c r="N2542" s="20" t="s">
        <v>51</v>
      </c>
      <c r="O2542" s="1" t="s">
        <v>2521</v>
      </c>
      <c r="P2542" s="1"/>
      <c r="Q2542" s="19"/>
      <c r="R2542" s="112" t="s">
        <v>157</v>
      </c>
      <c r="S2542" s="7" t="str">
        <f>EMENTARIO[[#This Row],[NR]]&amp;" - "&amp;EMENTARIO[[#This Row],[Especificação]]</f>
        <v>1.3.4.6.03.0.7 - Custos de Edital de Concessão Florestal - Dívida Ativa - Multas da Dívida Ativa</v>
      </c>
    </row>
    <row r="2543" spans="3:19" x14ac:dyDescent="0.25">
      <c r="C2543" s="19" t="s">
        <v>1513</v>
      </c>
      <c r="D2543" s="19" t="s">
        <v>1514</v>
      </c>
      <c r="E2543" s="19" t="s">
        <v>1523</v>
      </c>
      <c r="F2543" s="19" t="s">
        <v>1518</v>
      </c>
      <c r="G2543" s="19" t="s">
        <v>1526</v>
      </c>
      <c r="H2543" s="19" t="s">
        <v>1516</v>
      </c>
      <c r="I2543" s="19" t="s">
        <v>1521</v>
      </c>
      <c r="J2543" s="19" t="s">
        <v>10947</v>
      </c>
      <c r="K2543" s="21" t="s">
        <v>6346</v>
      </c>
      <c r="L2543" s="19" t="str">
        <f t="shared" si="78"/>
        <v>A</v>
      </c>
      <c r="M2543" s="19">
        <f t="shared" si="79"/>
        <v>7</v>
      </c>
      <c r="N2543" s="20" t="s">
        <v>51</v>
      </c>
      <c r="O2543" s="1" t="s">
        <v>2521</v>
      </c>
      <c r="P2543" s="1"/>
      <c r="Q2543" s="19"/>
      <c r="R2543" s="112" t="s">
        <v>157</v>
      </c>
      <c r="S2543" s="7" t="str">
        <f>EMENTARIO[[#This Row],[NR]]&amp;" - "&amp;EMENTARIO[[#This Row],[Especificação]]</f>
        <v>1.3.4.6.03.0.8 - Custos de Edital de Concessão Florestal - Juros de Mora da Dívida Ativa</v>
      </c>
    </row>
    <row r="2544" spans="3:19" ht="30" x14ac:dyDescent="0.25">
      <c r="C2544" s="19" t="s">
        <v>1513</v>
      </c>
      <c r="D2544" s="19" t="s">
        <v>1514</v>
      </c>
      <c r="E2544" s="19" t="s">
        <v>1523</v>
      </c>
      <c r="F2544" s="19" t="s">
        <v>1518</v>
      </c>
      <c r="G2544" s="19" t="s">
        <v>1527</v>
      </c>
      <c r="H2544" s="19" t="s">
        <v>1516</v>
      </c>
      <c r="I2544" s="19" t="s">
        <v>1516</v>
      </c>
      <c r="J2544" s="19" t="s">
        <v>10948</v>
      </c>
      <c r="K2544" s="21" t="s">
        <v>2805</v>
      </c>
      <c r="L2544" s="19" t="str">
        <f t="shared" si="78"/>
        <v>S</v>
      </c>
      <c r="M2544" s="19">
        <f t="shared" si="79"/>
        <v>5</v>
      </c>
      <c r="N2544" s="20" t="s">
        <v>45</v>
      </c>
      <c r="O2544" s="1" t="s">
        <v>3568</v>
      </c>
      <c r="P2544" s="1"/>
      <c r="Q2544" s="19"/>
      <c r="R2544" s="112" t="s">
        <v>157</v>
      </c>
      <c r="S2544" s="7" t="str">
        <f>EMENTARIO[[#This Row],[NR]]&amp;" - "&amp;EMENTARIO[[#This Row],[Especificação]]</f>
        <v>1.3.4.6.04.0.0 - Contratos de Transição de Concessão Florestal</v>
      </c>
    </row>
    <row r="2545" spans="3:19" x14ac:dyDescent="0.25">
      <c r="C2545" s="19" t="s">
        <v>1513</v>
      </c>
      <c r="D2545" s="19" t="s">
        <v>1514</v>
      </c>
      <c r="E2545" s="19" t="s">
        <v>1523</v>
      </c>
      <c r="F2545" s="19" t="s">
        <v>1518</v>
      </c>
      <c r="G2545" s="19" t="s">
        <v>1527</v>
      </c>
      <c r="H2545" s="19" t="s">
        <v>1516</v>
      </c>
      <c r="I2545" s="19" t="s">
        <v>1513</v>
      </c>
      <c r="J2545" s="19" t="s">
        <v>10949</v>
      </c>
      <c r="K2545" s="21" t="s">
        <v>6347</v>
      </c>
      <c r="L2545" s="19" t="str">
        <f t="shared" si="78"/>
        <v>A</v>
      </c>
      <c r="M2545" s="19">
        <f t="shared" si="79"/>
        <v>7</v>
      </c>
      <c r="N2545" s="20" t="s">
        <v>45</v>
      </c>
      <c r="O2545" s="1" t="s">
        <v>2521</v>
      </c>
      <c r="P2545" s="1"/>
      <c r="Q2545" s="19"/>
      <c r="R2545" s="112" t="s">
        <v>157</v>
      </c>
      <c r="S2545" s="7" t="str">
        <f>EMENTARIO[[#This Row],[NR]]&amp;" - "&amp;EMENTARIO[[#This Row],[Especificação]]</f>
        <v>1.3.4.6.04.0.1 - Contratos de Transição de Concessão Florestal - Principal</v>
      </c>
    </row>
    <row r="2546" spans="3:19" x14ac:dyDescent="0.25">
      <c r="C2546" s="19" t="s">
        <v>1513</v>
      </c>
      <c r="D2546" s="19" t="s">
        <v>1514</v>
      </c>
      <c r="E2546" s="19" t="s">
        <v>1523</v>
      </c>
      <c r="F2546" s="19" t="s">
        <v>1518</v>
      </c>
      <c r="G2546" s="19" t="s">
        <v>1527</v>
      </c>
      <c r="H2546" s="19" t="s">
        <v>1516</v>
      </c>
      <c r="I2546" s="19" t="s">
        <v>1522</v>
      </c>
      <c r="J2546" s="19" t="s">
        <v>10950</v>
      </c>
      <c r="K2546" s="21" t="s">
        <v>6348</v>
      </c>
      <c r="L2546" s="19" t="str">
        <f t="shared" si="78"/>
        <v>A</v>
      </c>
      <c r="M2546" s="19">
        <f t="shared" si="79"/>
        <v>7</v>
      </c>
      <c r="N2546" s="20" t="s">
        <v>51</v>
      </c>
      <c r="O2546" s="1" t="s">
        <v>2521</v>
      </c>
      <c r="P2546" s="1"/>
      <c r="Q2546" s="19"/>
      <c r="R2546" s="112" t="s">
        <v>157</v>
      </c>
      <c r="S2546" s="7" t="str">
        <f>EMENTARIO[[#This Row],[NR]]&amp;" - "&amp;EMENTARIO[[#This Row],[Especificação]]</f>
        <v>1.3.4.6.04.0.2 - Contratos de Transição de Concessão Florestal - Multas e Juros de Mora</v>
      </c>
    </row>
    <row r="2547" spans="3:19" x14ac:dyDescent="0.25">
      <c r="C2547" s="19" t="s">
        <v>1513</v>
      </c>
      <c r="D2547" s="19" t="s">
        <v>1514</v>
      </c>
      <c r="E2547" s="19" t="s">
        <v>1523</v>
      </c>
      <c r="F2547" s="19" t="s">
        <v>1518</v>
      </c>
      <c r="G2547" s="19" t="s">
        <v>1527</v>
      </c>
      <c r="H2547" s="19" t="s">
        <v>1516</v>
      </c>
      <c r="I2547" s="19" t="s">
        <v>1514</v>
      </c>
      <c r="J2547" s="19" t="s">
        <v>10951</v>
      </c>
      <c r="K2547" s="21" t="s">
        <v>6349</v>
      </c>
      <c r="L2547" s="19" t="str">
        <f t="shared" si="78"/>
        <v>A</v>
      </c>
      <c r="M2547" s="19">
        <f t="shared" si="79"/>
        <v>7</v>
      </c>
      <c r="N2547" s="20" t="s">
        <v>51</v>
      </c>
      <c r="O2547" s="1" t="s">
        <v>2521</v>
      </c>
      <c r="P2547" s="1"/>
      <c r="Q2547" s="19"/>
      <c r="R2547" s="112" t="s">
        <v>157</v>
      </c>
      <c r="S2547" s="7" t="str">
        <f>EMENTARIO[[#This Row],[NR]]&amp;" - "&amp;EMENTARIO[[#This Row],[Especificação]]</f>
        <v>1.3.4.6.04.0.3 - Contratos de Transição de Concessão Florestal - Dívida Ativa</v>
      </c>
    </row>
    <row r="2548" spans="3:19" ht="30" x14ac:dyDescent="0.25">
      <c r="C2548" s="19" t="s">
        <v>1513</v>
      </c>
      <c r="D2548" s="19" t="s">
        <v>1514</v>
      </c>
      <c r="E2548" s="19" t="s">
        <v>1523</v>
      </c>
      <c r="F2548" s="19" t="s">
        <v>1518</v>
      </c>
      <c r="G2548" s="19" t="s">
        <v>1527</v>
      </c>
      <c r="H2548" s="19" t="s">
        <v>1516</v>
      </c>
      <c r="I2548" s="19" t="s">
        <v>1523</v>
      </c>
      <c r="J2548" s="19" t="s">
        <v>10952</v>
      </c>
      <c r="K2548" s="21" t="s">
        <v>6350</v>
      </c>
      <c r="L2548" s="19" t="str">
        <f t="shared" si="78"/>
        <v>A</v>
      </c>
      <c r="M2548" s="19">
        <f t="shared" si="79"/>
        <v>7</v>
      </c>
      <c r="N2548" s="20" t="s">
        <v>45</v>
      </c>
      <c r="O2548" s="1" t="s">
        <v>2521</v>
      </c>
      <c r="P2548" s="1"/>
      <c r="Q2548" s="19"/>
      <c r="R2548" s="112" t="s">
        <v>157</v>
      </c>
      <c r="S2548" s="7" t="str">
        <f>EMENTARIO[[#This Row],[NR]]&amp;" - "&amp;EMENTARIO[[#This Row],[Especificação]]</f>
        <v>1.3.4.6.04.0.4 - Contratos de Transição de Concessão Florestal - Dívida Ativa - Multas e Juros de Mora da Dívida Ativa</v>
      </c>
    </row>
    <row r="2549" spans="3:19" x14ac:dyDescent="0.25">
      <c r="C2549" s="19" t="s">
        <v>1513</v>
      </c>
      <c r="D2549" s="19" t="s">
        <v>1514</v>
      </c>
      <c r="E2549" s="19" t="s">
        <v>1523</v>
      </c>
      <c r="F2549" s="19" t="s">
        <v>1518</v>
      </c>
      <c r="G2549" s="19" t="s">
        <v>1527</v>
      </c>
      <c r="H2549" s="19" t="s">
        <v>1516</v>
      </c>
      <c r="I2549" s="19" t="s">
        <v>1524</v>
      </c>
      <c r="J2549" s="19" t="s">
        <v>10953</v>
      </c>
      <c r="K2549" s="21" t="s">
        <v>6351</v>
      </c>
      <c r="L2549" s="19" t="str">
        <f t="shared" si="78"/>
        <v>A</v>
      </c>
      <c r="M2549" s="19">
        <f t="shared" si="79"/>
        <v>7</v>
      </c>
      <c r="N2549" s="20" t="s">
        <v>45</v>
      </c>
      <c r="O2549" s="1" t="s">
        <v>2521</v>
      </c>
      <c r="P2549" s="1"/>
      <c r="Q2549" s="19"/>
      <c r="R2549" s="112" t="s">
        <v>157</v>
      </c>
      <c r="S2549" s="7" t="str">
        <f>EMENTARIO[[#This Row],[NR]]&amp;" - "&amp;EMENTARIO[[#This Row],[Especificação]]</f>
        <v>1.3.4.6.04.0.5 - Contratos de Transição de Concessão Florestal - Multas</v>
      </c>
    </row>
    <row r="2550" spans="3:19" x14ac:dyDescent="0.25">
      <c r="C2550" s="19" t="s">
        <v>1513</v>
      </c>
      <c r="D2550" s="19" t="s">
        <v>1514</v>
      </c>
      <c r="E2550" s="19" t="s">
        <v>1523</v>
      </c>
      <c r="F2550" s="19" t="s">
        <v>1518</v>
      </c>
      <c r="G2550" s="19" t="s">
        <v>1527</v>
      </c>
      <c r="H2550" s="19" t="s">
        <v>1516</v>
      </c>
      <c r="I2550" s="19" t="s">
        <v>1518</v>
      </c>
      <c r="J2550" s="19" t="s">
        <v>10954</v>
      </c>
      <c r="K2550" s="21" t="s">
        <v>6352</v>
      </c>
      <c r="L2550" s="19" t="str">
        <f t="shared" si="78"/>
        <v>A</v>
      </c>
      <c r="M2550" s="19">
        <f t="shared" si="79"/>
        <v>7</v>
      </c>
      <c r="N2550" s="20" t="s">
        <v>45</v>
      </c>
      <c r="O2550" s="1" t="s">
        <v>2521</v>
      </c>
      <c r="P2550" s="1"/>
      <c r="Q2550" s="19"/>
      <c r="R2550" s="112" t="s">
        <v>157</v>
      </c>
      <c r="S2550" s="7" t="str">
        <f>EMENTARIO[[#This Row],[NR]]&amp;" - "&amp;EMENTARIO[[#This Row],[Especificação]]</f>
        <v>1.3.4.6.04.0.6 - Contratos de Transição de Concessão Florestal - Juros de Mora</v>
      </c>
    </row>
    <row r="2551" spans="3:19" ht="30" x14ac:dyDescent="0.25">
      <c r="C2551" s="19" t="s">
        <v>1513</v>
      </c>
      <c r="D2551" s="19" t="s">
        <v>1514</v>
      </c>
      <c r="E2551" s="19" t="s">
        <v>1523</v>
      </c>
      <c r="F2551" s="19" t="s">
        <v>1518</v>
      </c>
      <c r="G2551" s="19" t="s">
        <v>1527</v>
      </c>
      <c r="H2551" s="19" t="s">
        <v>1516</v>
      </c>
      <c r="I2551" s="19" t="s">
        <v>1520</v>
      </c>
      <c r="J2551" s="19" t="s">
        <v>10955</v>
      </c>
      <c r="K2551" s="21" t="s">
        <v>6353</v>
      </c>
      <c r="L2551" s="19" t="str">
        <f t="shared" si="78"/>
        <v>A</v>
      </c>
      <c r="M2551" s="19">
        <f t="shared" si="79"/>
        <v>7</v>
      </c>
      <c r="N2551" s="20" t="s">
        <v>55</v>
      </c>
      <c r="O2551" s="1" t="s">
        <v>2521</v>
      </c>
      <c r="P2551" s="1"/>
      <c r="Q2551" s="19"/>
      <c r="R2551" s="112" t="s">
        <v>157</v>
      </c>
      <c r="S2551" s="7" t="str">
        <f>EMENTARIO[[#This Row],[NR]]&amp;" - "&amp;EMENTARIO[[#This Row],[Especificação]]</f>
        <v>1.3.4.6.04.0.7 - Contratos de Transição de Concessão Florestal - Dívida Ativa - Multas da Dívida Ativa</v>
      </c>
    </row>
    <row r="2552" spans="3:19" ht="30" x14ac:dyDescent="0.25">
      <c r="C2552" s="19" t="s">
        <v>1513</v>
      </c>
      <c r="D2552" s="19" t="s">
        <v>1514</v>
      </c>
      <c r="E2552" s="19" t="s">
        <v>1523</v>
      </c>
      <c r="F2552" s="19" t="s">
        <v>1518</v>
      </c>
      <c r="G2552" s="19" t="s">
        <v>1527</v>
      </c>
      <c r="H2552" s="19" t="s">
        <v>1516</v>
      </c>
      <c r="I2552" s="19" t="s">
        <v>1521</v>
      </c>
      <c r="J2552" s="19" t="s">
        <v>10956</v>
      </c>
      <c r="K2552" s="21" t="s">
        <v>6354</v>
      </c>
      <c r="L2552" s="19" t="str">
        <f t="shared" si="78"/>
        <v>A</v>
      </c>
      <c r="M2552" s="19">
        <f t="shared" si="79"/>
        <v>7</v>
      </c>
      <c r="N2552" s="20" t="s">
        <v>55</v>
      </c>
      <c r="O2552" s="1" t="s">
        <v>2521</v>
      </c>
      <c r="P2552" s="1"/>
      <c r="Q2552" s="19"/>
      <c r="R2552" s="112" t="s">
        <v>157</v>
      </c>
      <c r="S2552" s="7" t="str">
        <f>EMENTARIO[[#This Row],[NR]]&amp;" - "&amp;EMENTARIO[[#This Row],[Especificação]]</f>
        <v>1.3.4.6.04.0.8 - Contratos de Transição de Concessão Florestal - Juros de Mora da Dívida Ativa</v>
      </c>
    </row>
    <row r="2553" spans="3:19" ht="30" x14ac:dyDescent="0.25">
      <c r="C2553" s="19" t="s">
        <v>1513</v>
      </c>
      <c r="D2553" s="19" t="s">
        <v>1514</v>
      </c>
      <c r="E2553" s="19" t="s">
        <v>1523</v>
      </c>
      <c r="F2553" s="19" t="s">
        <v>1518</v>
      </c>
      <c r="G2553" s="19" t="s">
        <v>1529</v>
      </c>
      <c r="H2553" s="19" t="s">
        <v>1516</v>
      </c>
      <c r="I2553" s="19" t="s">
        <v>1516</v>
      </c>
      <c r="J2553" s="19" t="s">
        <v>10957</v>
      </c>
      <c r="K2553" s="21" t="s">
        <v>3569</v>
      </c>
      <c r="L2553" s="19" t="str">
        <f t="shared" si="78"/>
        <v>S</v>
      </c>
      <c r="M2553" s="19">
        <f t="shared" si="79"/>
        <v>5</v>
      </c>
      <c r="N2553" s="20" t="s">
        <v>51</v>
      </c>
      <c r="O2553" s="1" t="s">
        <v>3570</v>
      </c>
      <c r="P2553" s="1"/>
      <c r="Q2553" s="19"/>
      <c r="R2553" s="112" t="s">
        <v>157</v>
      </c>
      <c r="S2553" s="7" t="str">
        <f>EMENTARIO[[#This Row],[NR]]&amp;" - "&amp;EMENTARIO[[#This Row],[Especificação]]</f>
        <v>1.3.4.6.99.0.0 - Demais Receitas de Exploração de Recursos Florestais</v>
      </c>
    </row>
    <row r="2554" spans="3:19" x14ac:dyDescent="0.25">
      <c r="C2554" s="19" t="s">
        <v>1513</v>
      </c>
      <c r="D2554" s="19" t="s">
        <v>1514</v>
      </c>
      <c r="E2554" s="19" t="s">
        <v>1523</v>
      </c>
      <c r="F2554" s="19" t="s">
        <v>1518</v>
      </c>
      <c r="G2554" s="19" t="s">
        <v>1529</v>
      </c>
      <c r="H2554" s="19" t="s">
        <v>1516</v>
      </c>
      <c r="I2554" s="19" t="s">
        <v>1513</v>
      </c>
      <c r="J2554" s="19" t="s">
        <v>10958</v>
      </c>
      <c r="K2554" s="21" t="s">
        <v>6355</v>
      </c>
      <c r="L2554" s="19" t="str">
        <f t="shared" si="78"/>
        <v>A</v>
      </c>
      <c r="M2554" s="19">
        <f t="shared" si="79"/>
        <v>7</v>
      </c>
      <c r="N2554" s="20" t="s">
        <v>51</v>
      </c>
      <c r="O2554" s="1" t="s">
        <v>2521</v>
      </c>
      <c r="P2554" s="1"/>
      <c r="Q2554" s="19"/>
      <c r="R2554" s="112" t="s">
        <v>157</v>
      </c>
      <c r="S2554" s="7" t="str">
        <f>EMENTARIO[[#This Row],[NR]]&amp;" - "&amp;EMENTARIO[[#This Row],[Especificação]]</f>
        <v>1.3.4.6.99.0.1 - Demais Receitas de Exploração de Recursos Florestais - Principal</v>
      </c>
    </row>
    <row r="2555" spans="3:19" ht="30" x14ac:dyDescent="0.25">
      <c r="C2555" s="19" t="s">
        <v>1513</v>
      </c>
      <c r="D2555" s="19" t="s">
        <v>1514</v>
      </c>
      <c r="E2555" s="19" t="s">
        <v>1523</v>
      </c>
      <c r="F2555" s="19" t="s">
        <v>1518</v>
      </c>
      <c r="G2555" s="19" t="s">
        <v>1529</v>
      </c>
      <c r="H2555" s="19" t="s">
        <v>1516</v>
      </c>
      <c r="I2555" s="19" t="s">
        <v>1522</v>
      </c>
      <c r="J2555" s="19" t="s">
        <v>10959</v>
      </c>
      <c r="K2555" s="21" t="s">
        <v>6356</v>
      </c>
      <c r="L2555" s="19" t="str">
        <f t="shared" si="78"/>
        <v>A</v>
      </c>
      <c r="M2555" s="19">
        <f t="shared" si="79"/>
        <v>7</v>
      </c>
      <c r="N2555" s="20" t="s">
        <v>45</v>
      </c>
      <c r="O2555" s="1" t="s">
        <v>2521</v>
      </c>
      <c r="P2555" s="1"/>
      <c r="Q2555" s="19"/>
      <c r="R2555" s="112" t="s">
        <v>157</v>
      </c>
      <c r="S2555" s="7" t="str">
        <f>EMENTARIO[[#This Row],[NR]]&amp;" - "&amp;EMENTARIO[[#This Row],[Especificação]]</f>
        <v>1.3.4.6.99.0.2 - Demais Receitas de Exploração de Recursos Florestais - Multas e Juros de Mora</v>
      </c>
    </row>
    <row r="2556" spans="3:19" x14ac:dyDescent="0.25">
      <c r="C2556" s="19" t="s">
        <v>1513</v>
      </c>
      <c r="D2556" s="19" t="s">
        <v>1514</v>
      </c>
      <c r="E2556" s="19" t="s">
        <v>1523</v>
      </c>
      <c r="F2556" s="19" t="s">
        <v>1518</v>
      </c>
      <c r="G2556" s="19" t="s">
        <v>1529</v>
      </c>
      <c r="H2556" s="19" t="s">
        <v>1516</v>
      </c>
      <c r="I2556" s="19" t="s">
        <v>1514</v>
      </c>
      <c r="J2556" s="19" t="s">
        <v>10960</v>
      </c>
      <c r="K2556" s="21" t="s">
        <v>6357</v>
      </c>
      <c r="L2556" s="19" t="str">
        <f t="shared" si="78"/>
        <v>A</v>
      </c>
      <c r="M2556" s="19">
        <f t="shared" si="79"/>
        <v>7</v>
      </c>
      <c r="N2556" s="20" t="s">
        <v>45</v>
      </c>
      <c r="O2556" s="1" t="s">
        <v>2521</v>
      </c>
      <c r="P2556" s="1"/>
      <c r="Q2556" s="19"/>
      <c r="R2556" s="112" t="s">
        <v>157</v>
      </c>
      <c r="S2556" s="7" t="str">
        <f>EMENTARIO[[#This Row],[NR]]&amp;" - "&amp;EMENTARIO[[#This Row],[Especificação]]</f>
        <v>1.3.4.6.99.0.3 - Demais Receitas de Exploração de Recursos Florestais - Dívida Ativa</v>
      </c>
    </row>
    <row r="2557" spans="3:19" ht="30" x14ac:dyDescent="0.25">
      <c r="C2557" s="19" t="s">
        <v>1513</v>
      </c>
      <c r="D2557" s="19" t="s">
        <v>1514</v>
      </c>
      <c r="E2557" s="19" t="s">
        <v>1523</v>
      </c>
      <c r="F2557" s="19" t="s">
        <v>1518</v>
      </c>
      <c r="G2557" s="19" t="s">
        <v>1529</v>
      </c>
      <c r="H2557" s="19" t="s">
        <v>1516</v>
      </c>
      <c r="I2557" s="19" t="s">
        <v>1523</v>
      </c>
      <c r="J2557" s="19" t="s">
        <v>10961</v>
      </c>
      <c r="K2557" s="21" t="s">
        <v>6358</v>
      </c>
      <c r="L2557" s="19" t="str">
        <f t="shared" si="78"/>
        <v>A</v>
      </c>
      <c r="M2557" s="19">
        <f t="shared" si="79"/>
        <v>7</v>
      </c>
      <c r="N2557" s="20" t="s">
        <v>45</v>
      </c>
      <c r="O2557" s="1" t="s">
        <v>2521</v>
      </c>
      <c r="P2557" s="1"/>
      <c r="Q2557" s="19"/>
      <c r="R2557" s="112" t="s">
        <v>157</v>
      </c>
      <c r="S2557" s="7" t="str">
        <f>EMENTARIO[[#This Row],[NR]]&amp;" - "&amp;EMENTARIO[[#This Row],[Especificação]]</f>
        <v>1.3.4.6.99.0.4 - Demais Receitas de Exploração de Recursos Florestais - Dívida Ativa - Multas e Juros de Mora da Dívida Ativa</v>
      </c>
    </row>
    <row r="2558" spans="3:19" x14ac:dyDescent="0.25">
      <c r="C2558" s="19" t="s">
        <v>1513</v>
      </c>
      <c r="D2558" s="19" t="s">
        <v>1514</v>
      </c>
      <c r="E2558" s="19" t="s">
        <v>1523</v>
      </c>
      <c r="F2558" s="19" t="s">
        <v>1518</v>
      </c>
      <c r="G2558" s="19" t="s">
        <v>1529</v>
      </c>
      <c r="H2558" s="19" t="s">
        <v>1516</v>
      </c>
      <c r="I2558" s="19" t="s">
        <v>1524</v>
      </c>
      <c r="J2558" s="19" t="s">
        <v>10962</v>
      </c>
      <c r="K2558" s="21" t="s">
        <v>6359</v>
      </c>
      <c r="L2558" s="19" t="str">
        <f t="shared" si="78"/>
        <v>A</v>
      </c>
      <c r="M2558" s="19">
        <f t="shared" si="79"/>
        <v>7</v>
      </c>
      <c r="N2558" s="20" t="s">
        <v>45</v>
      </c>
      <c r="O2558" s="1" t="s">
        <v>2521</v>
      </c>
      <c r="P2558" s="1"/>
      <c r="Q2558" s="19"/>
      <c r="R2558" s="112" t="s">
        <v>157</v>
      </c>
      <c r="S2558" s="7" t="str">
        <f>EMENTARIO[[#This Row],[NR]]&amp;" - "&amp;EMENTARIO[[#This Row],[Especificação]]</f>
        <v>1.3.4.6.99.0.5 - Demais Receitas de Exploração de Recursos Florestais - Multas</v>
      </c>
    </row>
    <row r="2559" spans="3:19" x14ac:dyDescent="0.25">
      <c r="C2559" s="19" t="s">
        <v>1513</v>
      </c>
      <c r="D2559" s="19" t="s">
        <v>1514</v>
      </c>
      <c r="E2559" s="19" t="s">
        <v>1523</v>
      </c>
      <c r="F2559" s="19" t="s">
        <v>1518</v>
      </c>
      <c r="G2559" s="19" t="s">
        <v>1529</v>
      </c>
      <c r="H2559" s="19" t="s">
        <v>1516</v>
      </c>
      <c r="I2559" s="19" t="s">
        <v>1518</v>
      </c>
      <c r="J2559" s="19" t="s">
        <v>10963</v>
      </c>
      <c r="K2559" s="21" t="s">
        <v>6360</v>
      </c>
      <c r="L2559" s="19" t="str">
        <f t="shared" si="78"/>
        <v>A</v>
      </c>
      <c r="M2559" s="19">
        <f t="shared" si="79"/>
        <v>7</v>
      </c>
      <c r="N2559" s="20"/>
      <c r="O2559" s="1" t="s">
        <v>2521</v>
      </c>
      <c r="P2559" s="1"/>
      <c r="Q2559" s="19"/>
      <c r="R2559" s="112"/>
      <c r="S2559" s="7" t="str">
        <f>EMENTARIO[[#This Row],[NR]]&amp;" - "&amp;EMENTARIO[[#This Row],[Especificação]]</f>
        <v>1.3.4.6.99.0.6 - Demais Receitas de Exploração de Recursos Florestais - Juros de Mora</v>
      </c>
    </row>
    <row r="2560" spans="3:19" ht="30" x14ac:dyDescent="0.25">
      <c r="C2560" s="19" t="s">
        <v>1513</v>
      </c>
      <c r="D2560" s="19" t="s">
        <v>1514</v>
      </c>
      <c r="E2560" s="19" t="s">
        <v>1523</v>
      </c>
      <c r="F2560" s="19" t="s">
        <v>1518</v>
      </c>
      <c r="G2560" s="19" t="s">
        <v>1529</v>
      </c>
      <c r="H2560" s="19" t="s">
        <v>1516</v>
      </c>
      <c r="I2560" s="19" t="s">
        <v>1520</v>
      </c>
      <c r="J2560" s="19" t="s">
        <v>10964</v>
      </c>
      <c r="K2560" s="21" t="s">
        <v>6361</v>
      </c>
      <c r="L2560" s="19" t="str">
        <f t="shared" si="78"/>
        <v>A</v>
      </c>
      <c r="M2560" s="19">
        <f t="shared" si="79"/>
        <v>7</v>
      </c>
      <c r="N2560" s="20"/>
      <c r="O2560" s="1" t="s">
        <v>2521</v>
      </c>
      <c r="P2560" s="1"/>
      <c r="Q2560" s="19"/>
      <c r="R2560" s="112"/>
      <c r="S2560" s="7" t="str">
        <f>EMENTARIO[[#This Row],[NR]]&amp;" - "&amp;EMENTARIO[[#This Row],[Especificação]]</f>
        <v>1.3.4.6.99.0.7 - Demais Receitas de Exploração de Recursos Florestais - Dívida Ativa - Multas da Dívida Ativa</v>
      </c>
    </row>
    <row r="2561" spans="3:19" ht="30" x14ac:dyDescent="0.25">
      <c r="C2561" s="19" t="s">
        <v>1513</v>
      </c>
      <c r="D2561" s="19" t="s">
        <v>1514</v>
      </c>
      <c r="E2561" s="19" t="s">
        <v>1523</v>
      </c>
      <c r="F2561" s="19" t="s">
        <v>1518</v>
      </c>
      <c r="G2561" s="19" t="s">
        <v>1529</v>
      </c>
      <c r="H2561" s="19" t="s">
        <v>1516</v>
      </c>
      <c r="I2561" s="19" t="s">
        <v>1521</v>
      </c>
      <c r="J2561" s="19" t="s">
        <v>10965</v>
      </c>
      <c r="K2561" s="21" t="s">
        <v>6362</v>
      </c>
      <c r="L2561" s="19" t="str">
        <f t="shared" si="78"/>
        <v>A</v>
      </c>
      <c r="M2561" s="19">
        <f t="shared" si="79"/>
        <v>7</v>
      </c>
      <c r="N2561" s="20"/>
      <c r="O2561" s="1" t="s">
        <v>2521</v>
      </c>
      <c r="P2561" s="1"/>
      <c r="Q2561" s="19"/>
      <c r="R2561" s="112"/>
      <c r="S2561" s="7" t="str">
        <f>EMENTARIO[[#This Row],[NR]]&amp;" - "&amp;EMENTARIO[[#This Row],[Especificação]]</f>
        <v>1.3.4.6.99.0.8 - Demais Receitas de Exploração de Recursos Florestais - Juros de Mora da Dívida Ativa</v>
      </c>
    </row>
    <row r="2562" spans="3:19" ht="30" x14ac:dyDescent="0.25">
      <c r="C2562" s="19" t="s">
        <v>1513</v>
      </c>
      <c r="D2562" s="19" t="s">
        <v>1514</v>
      </c>
      <c r="E2562" s="19" t="s">
        <v>1523</v>
      </c>
      <c r="F2562" s="19" t="s">
        <v>1525</v>
      </c>
      <c r="G2562" s="19" t="s">
        <v>1519</v>
      </c>
      <c r="H2562" s="19" t="s">
        <v>1516</v>
      </c>
      <c r="I2562" s="19" t="s">
        <v>1516</v>
      </c>
      <c r="J2562" s="19" t="s">
        <v>10966</v>
      </c>
      <c r="K2562" s="21" t="s">
        <v>249</v>
      </c>
      <c r="L2562" s="19" t="str">
        <f t="shared" si="78"/>
        <v>S</v>
      </c>
      <c r="M2562" s="19">
        <f t="shared" si="79"/>
        <v>4</v>
      </c>
      <c r="N2562" s="20"/>
      <c r="O2562" s="1" t="s">
        <v>250</v>
      </c>
      <c r="P2562" s="1"/>
      <c r="Q2562" s="19"/>
      <c r="R2562" s="112"/>
      <c r="S2562" s="7" t="str">
        <f>EMENTARIO[[#This Row],[NR]]&amp;" - "&amp;EMENTARIO[[#This Row],[Especificação]]</f>
        <v>1.3.4.9.00.0.0 - Exploração de Outros Recursos Naturais</v>
      </c>
    </row>
    <row r="2563" spans="3:19" x14ac:dyDescent="0.25">
      <c r="C2563" s="19" t="s">
        <v>1513</v>
      </c>
      <c r="D2563" s="19" t="s">
        <v>1514</v>
      </c>
      <c r="E2563" s="19" t="s">
        <v>1523</v>
      </c>
      <c r="F2563" s="19" t="s">
        <v>1525</v>
      </c>
      <c r="G2563" s="19" t="s">
        <v>1515</v>
      </c>
      <c r="H2563" s="19" t="s">
        <v>1516</v>
      </c>
      <c r="I2563" s="19" t="s">
        <v>1516</v>
      </c>
      <c r="J2563" s="19" t="s">
        <v>10967</v>
      </c>
      <c r="K2563" s="21" t="s">
        <v>251</v>
      </c>
      <c r="L2563" s="19" t="str">
        <f t="shared" si="78"/>
        <v>S</v>
      </c>
      <c r="M2563" s="19">
        <f t="shared" si="79"/>
        <v>5</v>
      </c>
      <c r="N2563" s="20"/>
      <c r="O2563" s="1" t="s">
        <v>252</v>
      </c>
      <c r="P2563" s="1"/>
      <c r="Q2563" s="19"/>
      <c r="R2563" s="112"/>
      <c r="S2563" s="7" t="str">
        <f>EMENTARIO[[#This Row],[NR]]&amp;" - "&amp;EMENTARIO[[#This Row],[Especificação]]</f>
        <v>1.3.4.9.01.0.0 - Compensações Ambientais</v>
      </c>
    </row>
    <row r="2564" spans="3:19" x14ac:dyDescent="0.25">
      <c r="C2564" s="19" t="s">
        <v>1513</v>
      </c>
      <c r="D2564" s="19" t="s">
        <v>1514</v>
      </c>
      <c r="E2564" s="19" t="s">
        <v>1523</v>
      </c>
      <c r="F2564" s="19" t="s">
        <v>1525</v>
      </c>
      <c r="G2564" s="19" t="s">
        <v>1515</v>
      </c>
      <c r="H2564" s="19" t="s">
        <v>1516</v>
      </c>
      <c r="I2564" s="19" t="s">
        <v>1513</v>
      </c>
      <c r="J2564" s="19" t="s">
        <v>10968</v>
      </c>
      <c r="K2564" s="21" t="s">
        <v>1171</v>
      </c>
      <c r="L2564" s="19" t="str">
        <f t="shared" ref="L2564:L2627" si="80">IF(M2564 &lt; M2565,"S","A")</f>
        <v>A</v>
      </c>
      <c r="M2564" s="19">
        <f t="shared" ref="M2564:M2627" si="81">IF(VALUE(I2564)&gt;0,7,IF(VALUE(H2564)&gt;0,6,IF(VALUE(G2564)&gt;0,5,IF(VALUE(F2564)&gt;0,4,IF(VALUE(E2564)&gt;0,3,IF(VALUE(D2564)&gt;0,2,1))))))</f>
        <v>7</v>
      </c>
      <c r="N2564" s="20"/>
      <c r="O2564" s="1" t="s">
        <v>2521</v>
      </c>
      <c r="P2564" s="1"/>
      <c r="Q2564" s="19"/>
      <c r="R2564" s="112"/>
      <c r="S2564" s="7" t="str">
        <f>EMENTARIO[[#This Row],[NR]]&amp;" - "&amp;EMENTARIO[[#This Row],[Especificação]]</f>
        <v>1.3.4.9.01.0.1 - Compensações Ambientais - Principal</v>
      </c>
    </row>
    <row r="2565" spans="3:19" x14ac:dyDescent="0.25">
      <c r="C2565" s="19" t="s">
        <v>1513</v>
      </c>
      <c r="D2565" s="19" t="s">
        <v>1514</v>
      </c>
      <c r="E2565" s="19" t="s">
        <v>1523</v>
      </c>
      <c r="F2565" s="19" t="s">
        <v>1525</v>
      </c>
      <c r="G2565" s="19" t="s">
        <v>1515</v>
      </c>
      <c r="H2565" s="19" t="s">
        <v>1516</v>
      </c>
      <c r="I2565" s="19" t="s">
        <v>1522</v>
      </c>
      <c r="J2565" s="19" t="s">
        <v>10969</v>
      </c>
      <c r="K2565" s="21" t="s">
        <v>1172</v>
      </c>
      <c r="L2565" s="19" t="str">
        <f t="shared" si="80"/>
        <v>A</v>
      </c>
      <c r="M2565" s="19">
        <f t="shared" si="81"/>
        <v>7</v>
      </c>
      <c r="N2565" s="20"/>
      <c r="O2565" s="1" t="s">
        <v>2521</v>
      </c>
      <c r="P2565" s="1"/>
      <c r="Q2565" s="19"/>
      <c r="R2565" s="112"/>
      <c r="S2565" s="7" t="str">
        <f>EMENTARIO[[#This Row],[NR]]&amp;" - "&amp;EMENTARIO[[#This Row],[Especificação]]</f>
        <v>1.3.4.9.01.0.2 - Compensações Ambientais - Multas e Juros de Mora</v>
      </c>
    </row>
    <row r="2566" spans="3:19" x14ac:dyDescent="0.25">
      <c r="C2566" s="19" t="s">
        <v>1513</v>
      </c>
      <c r="D2566" s="19" t="s">
        <v>1514</v>
      </c>
      <c r="E2566" s="19" t="s">
        <v>1523</v>
      </c>
      <c r="F2566" s="19" t="s">
        <v>1525</v>
      </c>
      <c r="G2566" s="19" t="s">
        <v>1515</v>
      </c>
      <c r="H2566" s="19" t="s">
        <v>1516</v>
      </c>
      <c r="I2566" s="19" t="s">
        <v>1514</v>
      </c>
      <c r="J2566" s="19" t="s">
        <v>10970</v>
      </c>
      <c r="K2566" s="21" t="s">
        <v>1173</v>
      </c>
      <c r="L2566" s="19" t="str">
        <f t="shared" si="80"/>
        <v>A</v>
      </c>
      <c r="M2566" s="19">
        <f t="shared" si="81"/>
        <v>7</v>
      </c>
      <c r="N2566" s="20"/>
      <c r="O2566" s="1" t="s">
        <v>2521</v>
      </c>
      <c r="P2566" s="1"/>
      <c r="Q2566" s="19"/>
      <c r="R2566" s="112"/>
      <c r="S2566" s="7" t="str">
        <f>EMENTARIO[[#This Row],[NR]]&amp;" - "&amp;EMENTARIO[[#This Row],[Especificação]]</f>
        <v>1.3.4.9.01.0.3 - Compensações Ambientais - Dívida Ativa</v>
      </c>
    </row>
    <row r="2567" spans="3:19" ht="30" x14ac:dyDescent="0.25">
      <c r="C2567" s="19" t="s">
        <v>1513</v>
      </c>
      <c r="D2567" s="19" t="s">
        <v>1514</v>
      </c>
      <c r="E2567" s="19" t="s">
        <v>1523</v>
      </c>
      <c r="F2567" s="19" t="s">
        <v>1525</v>
      </c>
      <c r="G2567" s="19" t="s">
        <v>1515</v>
      </c>
      <c r="H2567" s="19" t="s">
        <v>1516</v>
      </c>
      <c r="I2567" s="19" t="s">
        <v>1523</v>
      </c>
      <c r="J2567" s="19" t="s">
        <v>10971</v>
      </c>
      <c r="K2567" s="21" t="s">
        <v>1174</v>
      </c>
      <c r="L2567" s="19" t="str">
        <f t="shared" si="80"/>
        <v>A</v>
      </c>
      <c r="M2567" s="19">
        <f t="shared" si="81"/>
        <v>7</v>
      </c>
      <c r="N2567" s="20"/>
      <c r="O2567" s="1" t="s">
        <v>2521</v>
      </c>
      <c r="P2567" s="1"/>
      <c r="Q2567" s="19"/>
      <c r="R2567" s="112"/>
      <c r="S2567" s="7" t="str">
        <f>EMENTARIO[[#This Row],[NR]]&amp;" - "&amp;EMENTARIO[[#This Row],[Especificação]]</f>
        <v>1.3.4.9.01.0.4 - Compensações Ambientais - Dívida Ativa - Multas e Juros de Mora da Dívida Ativa</v>
      </c>
    </row>
    <row r="2568" spans="3:19" x14ac:dyDescent="0.25">
      <c r="C2568" s="19" t="s">
        <v>1513</v>
      </c>
      <c r="D2568" s="19" t="s">
        <v>1514</v>
      </c>
      <c r="E2568" s="19" t="s">
        <v>1523</v>
      </c>
      <c r="F2568" s="19" t="s">
        <v>1525</v>
      </c>
      <c r="G2568" s="19" t="s">
        <v>1515</v>
      </c>
      <c r="H2568" s="19" t="s">
        <v>1516</v>
      </c>
      <c r="I2568" s="19" t="s">
        <v>1524</v>
      </c>
      <c r="J2568" s="19" t="s">
        <v>10972</v>
      </c>
      <c r="K2568" s="21" t="s">
        <v>1175</v>
      </c>
      <c r="L2568" s="19" t="str">
        <f t="shared" si="80"/>
        <v>A</v>
      </c>
      <c r="M2568" s="19">
        <f t="shared" si="81"/>
        <v>7</v>
      </c>
      <c r="N2568" s="20"/>
      <c r="O2568" s="1" t="s">
        <v>2521</v>
      </c>
      <c r="P2568" s="1"/>
      <c r="Q2568" s="19"/>
      <c r="R2568" s="112"/>
      <c r="S2568" s="7" t="str">
        <f>EMENTARIO[[#This Row],[NR]]&amp;" - "&amp;EMENTARIO[[#This Row],[Especificação]]</f>
        <v>1.3.4.9.01.0.5 - Compensações Ambientais - Multas</v>
      </c>
    </row>
    <row r="2569" spans="3:19" x14ac:dyDescent="0.25">
      <c r="C2569" s="19" t="s">
        <v>1513</v>
      </c>
      <c r="D2569" s="19" t="s">
        <v>1514</v>
      </c>
      <c r="E2569" s="19" t="s">
        <v>1523</v>
      </c>
      <c r="F2569" s="19" t="s">
        <v>1525</v>
      </c>
      <c r="G2569" s="19" t="s">
        <v>1515</v>
      </c>
      <c r="H2569" s="19" t="s">
        <v>1516</v>
      </c>
      <c r="I2569" s="19" t="s">
        <v>1518</v>
      </c>
      <c r="J2569" s="19" t="s">
        <v>10973</v>
      </c>
      <c r="K2569" s="21" t="s">
        <v>1176</v>
      </c>
      <c r="L2569" s="19" t="str">
        <f t="shared" si="80"/>
        <v>A</v>
      </c>
      <c r="M2569" s="19">
        <f t="shared" si="81"/>
        <v>7</v>
      </c>
      <c r="N2569" s="20"/>
      <c r="O2569" s="1" t="s">
        <v>2521</v>
      </c>
      <c r="P2569" s="1"/>
      <c r="Q2569" s="19"/>
      <c r="R2569" s="112"/>
      <c r="S2569" s="7" t="str">
        <f>EMENTARIO[[#This Row],[NR]]&amp;" - "&amp;EMENTARIO[[#This Row],[Especificação]]</f>
        <v>1.3.4.9.01.0.6 - Compensações Ambientais - Juros de Mora</v>
      </c>
    </row>
    <row r="2570" spans="3:19" x14ac:dyDescent="0.25">
      <c r="C2570" s="19" t="s">
        <v>1513</v>
      </c>
      <c r="D2570" s="19" t="s">
        <v>1514</v>
      </c>
      <c r="E2570" s="19" t="s">
        <v>1523</v>
      </c>
      <c r="F2570" s="19" t="s">
        <v>1525</v>
      </c>
      <c r="G2570" s="19" t="s">
        <v>1515</v>
      </c>
      <c r="H2570" s="19" t="s">
        <v>1516</v>
      </c>
      <c r="I2570" s="19" t="s">
        <v>1520</v>
      </c>
      <c r="J2570" s="19" t="s">
        <v>10974</v>
      </c>
      <c r="K2570" s="21" t="s">
        <v>1177</v>
      </c>
      <c r="L2570" s="19" t="str">
        <f t="shared" si="80"/>
        <v>A</v>
      </c>
      <c r="M2570" s="19">
        <f t="shared" si="81"/>
        <v>7</v>
      </c>
      <c r="N2570" s="20"/>
      <c r="O2570" s="1" t="s">
        <v>2521</v>
      </c>
      <c r="P2570" s="1"/>
      <c r="Q2570" s="19"/>
      <c r="R2570" s="112"/>
      <c r="S2570" s="7" t="str">
        <f>EMENTARIO[[#This Row],[NR]]&amp;" - "&amp;EMENTARIO[[#This Row],[Especificação]]</f>
        <v>1.3.4.9.01.0.7 - Compensações Ambientais - Dívida Ativa - Multas da Dívida Ativa</v>
      </c>
    </row>
    <row r="2571" spans="3:19" x14ac:dyDescent="0.25">
      <c r="C2571" s="19" t="s">
        <v>1513</v>
      </c>
      <c r="D2571" s="19" t="s">
        <v>1514</v>
      </c>
      <c r="E2571" s="19" t="s">
        <v>1523</v>
      </c>
      <c r="F2571" s="19" t="s">
        <v>1525</v>
      </c>
      <c r="G2571" s="19" t="s">
        <v>1515</v>
      </c>
      <c r="H2571" s="19" t="s">
        <v>1516</v>
      </c>
      <c r="I2571" s="19" t="s">
        <v>1521</v>
      </c>
      <c r="J2571" s="19" t="s">
        <v>10975</v>
      </c>
      <c r="K2571" s="21" t="s">
        <v>1178</v>
      </c>
      <c r="L2571" s="19" t="str">
        <f t="shared" si="80"/>
        <v>A</v>
      </c>
      <c r="M2571" s="19">
        <f t="shared" si="81"/>
        <v>7</v>
      </c>
      <c r="N2571" s="20"/>
      <c r="O2571" s="1" t="s">
        <v>2521</v>
      </c>
      <c r="P2571" s="1"/>
      <c r="Q2571" s="19"/>
      <c r="R2571" s="112"/>
      <c r="S2571" s="7" t="str">
        <f>EMENTARIO[[#This Row],[NR]]&amp;" - "&amp;EMENTARIO[[#This Row],[Especificação]]</f>
        <v>1.3.4.9.01.0.8 - Compensações Ambientais - Juros de Mora da Dívida Ativa</v>
      </c>
    </row>
    <row r="2572" spans="3:19" ht="30" x14ac:dyDescent="0.25">
      <c r="C2572" s="19" t="s">
        <v>1513</v>
      </c>
      <c r="D2572" s="19" t="s">
        <v>1514</v>
      </c>
      <c r="E2572" s="19" t="s">
        <v>1523</v>
      </c>
      <c r="F2572" s="19" t="s">
        <v>1525</v>
      </c>
      <c r="G2572" s="19" t="s">
        <v>1529</v>
      </c>
      <c r="H2572" s="19" t="s">
        <v>1516</v>
      </c>
      <c r="I2572" s="19" t="s">
        <v>1516</v>
      </c>
      <c r="J2572" s="19" t="s">
        <v>10976</v>
      </c>
      <c r="K2572" s="21" t="s">
        <v>253</v>
      </c>
      <c r="L2572" s="19" t="str">
        <f t="shared" si="80"/>
        <v>S</v>
      </c>
      <c r="M2572" s="19">
        <f t="shared" si="81"/>
        <v>5</v>
      </c>
      <c r="N2572" s="20"/>
      <c r="O2572" s="1" t="s">
        <v>254</v>
      </c>
      <c r="P2572" s="1"/>
      <c r="Q2572" s="19"/>
      <c r="R2572" s="112"/>
      <c r="S2572" s="7" t="str">
        <f>EMENTARIO[[#This Row],[NR]]&amp;" - "&amp;EMENTARIO[[#This Row],[Especificação]]</f>
        <v>1.3.4.9.99.0.0 - Outras Delegações para Exploração de Recursos Naturais</v>
      </c>
    </row>
    <row r="2573" spans="3:19" x14ac:dyDescent="0.25">
      <c r="C2573" s="19" t="s">
        <v>1513</v>
      </c>
      <c r="D2573" s="19" t="s">
        <v>1514</v>
      </c>
      <c r="E2573" s="19" t="s">
        <v>1523</v>
      </c>
      <c r="F2573" s="19" t="s">
        <v>1525</v>
      </c>
      <c r="G2573" s="19" t="s">
        <v>1529</v>
      </c>
      <c r="H2573" s="19" t="s">
        <v>1516</v>
      </c>
      <c r="I2573" s="19" t="s">
        <v>1513</v>
      </c>
      <c r="J2573" s="19" t="s">
        <v>10977</v>
      </c>
      <c r="K2573" s="21" t="s">
        <v>1179</v>
      </c>
      <c r="L2573" s="19" t="str">
        <f t="shared" si="80"/>
        <v>A</v>
      </c>
      <c r="M2573" s="19">
        <f t="shared" si="81"/>
        <v>7</v>
      </c>
      <c r="N2573" s="20"/>
      <c r="O2573" s="1" t="s">
        <v>2521</v>
      </c>
      <c r="P2573" s="1"/>
      <c r="Q2573" s="19"/>
      <c r="R2573" s="112"/>
      <c r="S2573" s="7" t="str">
        <f>EMENTARIO[[#This Row],[NR]]&amp;" - "&amp;EMENTARIO[[#This Row],[Especificação]]</f>
        <v>1.3.4.9.99.0.1 - Outras Delegações para Exploração de Recursos Naturais - Principal</v>
      </c>
    </row>
    <row r="2574" spans="3:19" ht="30" x14ac:dyDescent="0.25">
      <c r="C2574" s="19" t="s">
        <v>1513</v>
      </c>
      <c r="D2574" s="19" t="s">
        <v>1514</v>
      </c>
      <c r="E2574" s="19" t="s">
        <v>1523</v>
      </c>
      <c r="F2574" s="19" t="s">
        <v>1525</v>
      </c>
      <c r="G2574" s="19" t="s">
        <v>1529</v>
      </c>
      <c r="H2574" s="19" t="s">
        <v>1516</v>
      </c>
      <c r="I2574" s="19" t="s">
        <v>1522</v>
      </c>
      <c r="J2574" s="19" t="s">
        <v>10978</v>
      </c>
      <c r="K2574" s="21" t="s">
        <v>1180</v>
      </c>
      <c r="L2574" s="19" t="str">
        <f t="shared" si="80"/>
        <v>A</v>
      </c>
      <c r="M2574" s="19">
        <f t="shared" si="81"/>
        <v>7</v>
      </c>
      <c r="N2574" s="20"/>
      <c r="O2574" s="1" t="s">
        <v>2521</v>
      </c>
      <c r="P2574" s="1"/>
      <c r="Q2574" s="19"/>
      <c r="R2574" s="112"/>
      <c r="S2574" s="7" t="str">
        <f>EMENTARIO[[#This Row],[NR]]&amp;" - "&amp;EMENTARIO[[#This Row],[Especificação]]</f>
        <v>1.3.4.9.99.0.2 - Outras Delegações para Exploração de Recursos Naturais - Multas e Juros de Mora</v>
      </c>
    </row>
    <row r="2575" spans="3:19" x14ac:dyDescent="0.25">
      <c r="C2575" s="19" t="s">
        <v>1513</v>
      </c>
      <c r="D2575" s="19" t="s">
        <v>1514</v>
      </c>
      <c r="E2575" s="19" t="s">
        <v>1523</v>
      </c>
      <c r="F2575" s="19" t="s">
        <v>1525</v>
      </c>
      <c r="G2575" s="19" t="s">
        <v>1529</v>
      </c>
      <c r="H2575" s="19" t="s">
        <v>1516</v>
      </c>
      <c r="I2575" s="19" t="s">
        <v>1514</v>
      </c>
      <c r="J2575" s="19" t="s">
        <v>10979</v>
      </c>
      <c r="K2575" s="21" t="s">
        <v>1181</v>
      </c>
      <c r="L2575" s="19" t="str">
        <f t="shared" si="80"/>
        <v>A</v>
      </c>
      <c r="M2575" s="19">
        <f t="shared" si="81"/>
        <v>7</v>
      </c>
      <c r="N2575" s="20"/>
      <c r="O2575" s="1" t="s">
        <v>2521</v>
      </c>
      <c r="P2575" s="1"/>
      <c r="Q2575" s="19"/>
      <c r="R2575" s="112"/>
      <c r="S2575" s="7" t="str">
        <f>EMENTARIO[[#This Row],[NR]]&amp;" - "&amp;EMENTARIO[[#This Row],[Especificação]]</f>
        <v>1.3.4.9.99.0.3 - Outras Delegações para Exploração de Recursos Naturais - Dívida Ativa</v>
      </c>
    </row>
    <row r="2576" spans="3:19" ht="30" x14ac:dyDescent="0.25">
      <c r="C2576" s="19" t="s">
        <v>1513</v>
      </c>
      <c r="D2576" s="19" t="s">
        <v>1514</v>
      </c>
      <c r="E2576" s="19" t="s">
        <v>1523</v>
      </c>
      <c r="F2576" s="19" t="s">
        <v>1525</v>
      </c>
      <c r="G2576" s="19" t="s">
        <v>1529</v>
      </c>
      <c r="H2576" s="19" t="s">
        <v>1516</v>
      </c>
      <c r="I2576" s="19" t="s">
        <v>1523</v>
      </c>
      <c r="J2576" s="19" t="s">
        <v>10980</v>
      </c>
      <c r="K2576" s="21" t="s">
        <v>1182</v>
      </c>
      <c r="L2576" s="19" t="str">
        <f t="shared" si="80"/>
        <v>A</v>
      </c>
      <c r="M2576" s="19">
        <f t="shared" si="81"/>
        <v>7</v>
      </c>
      <c r="N2576" s="20"/>
      <c r="O2576" s="1" t="s">
        <v>2521</v>
      </c>
      <c r="P2576" s="1"/>
      <c r="Q2576" s="19"/>
      <c r="R2576" s="112"/>
      <c r="S2576" s="7" t="str">
        <f>EMENTARIO[[#This Row],[NR]]&amp;" - "&amp;EMENTARIO[[#This Row],[Especificação]]</f>
        <v>1.3.4.9.99.0.4 - Outras Delegações para Exploração de Recursos Naturais - Dívida Ativa - Multas e Juros de Mora da Dívida Ativa</v>
      </c>
    </row>
    <row r="2577" spans="3:19" x14ac:dyDescent="0.25">
      <c r="C2577" s="19" t="s">
        <v>1513</v>
      </c>
      <c r="D2577" s="19" t="s">
        <v>1514</v>
      </c>
      <c r="E2577" s="19" t="s">
        <v>1523</v>
      </c>
      <c r="F2577" s="19" t="s">
        <v>1525</v>
      </c>
      <c r="G2577" s="19" t="s">
        <v>1529</v>
      </c>
      <c r="H2577" s="19" t="s">
        <v>1516</v>
      </c>
      <c r="I2577" s="19" t="s">
        <v>1524</v>
      </c>
      <c r="J2577" s="19" t="s">
        <v>10981</v>
      </c>
      <c r="K2577" s="21" t="s">
        <v>1183</v>
      </c>
      <c r="L2577" s="19" t="str">
        <f t="shared" si="80"/>
        <v>A</v>
      </c>
      <c r="M2577" s="19">
        <f t="shared" si="81"/>
        <v>7</v>
      </c>
      <c r="N2577" s="20"/>
      <c r="O2577" s="1" t="s">
        <v>2521</v>
      </c>
      <c r="P2577" s="1"/>
      <c r="Q2577" s="19"/>
      <c r="R2577" s="112"/>
      <c r="S2577" s="7" t="str">
        <f>EMENTARIO[[#This Row],[NR]]&amp;" - "&amp;EMENTARIO[[#This Row],[Especificação]]</f>
        <v>1.3.4.9.99.0.5 - Outras Delegações para Exploração de Recursos Naturais - Multas</v>
      </c>
    </row>
    <row r="2578" spans="3:19" x14ac:dyDescent="0.25">
      <c r="C2578" s="19" t="s">
        <v>1513</v>
      </c>
      <c r="D2578" s="19" t="s">
        <v>1514</v>
      </c>
      <c r="E2578" s="19" t="s">
        <v>1523</v>
      </c>
      <c r="F2578" s="19" t="s">
        <v>1525</v>
      </c>
      <c r="G2578" s="19" t="s">
        <v>1529</v>
      </c>
      <c r="H2578" s="19" t="s">
        <v>1516</v>
      </c>
      <c r="I2578" s="19" t="s">
        <v>1518</v>
      </c>
      <c r="J2578" s="19" t="s">
        <v>10982</v>
      </c>
      <c r="K2578" s="21" t="s">
        <v>1184</v>
      </c>
      <c r="L2578" s="19" t="str">
        <f t="shared" si="80"/>
        <v>A</v>
      </c>
      <c r="M2578" s="19">
        <f t="shared" si="81"/>
        <v>7</v>
      </c>
      <c r="N2578" s="20"/>
      <c r="O2578" s="1" t="s">
        <v>2521</v>
      </c>
      <c r="P2578" s="1"/>
      <c r="Q2578" s="19"/>
      <c r="R2578" s="112"/>
      <c r="S2578" s="7" t="str">
        <f>EMENTARIO[[#This Row],[NR]]&amp;" - "&amp;EMENTARIO[[#This Row],[Especificação]]</f>
        <v>1.3.4.9.99.0.6 - Outras Delegações para Exploração de Recursos Naturais - Juros de Mora</v>
      </c>
    </row>
    <row r="2579" spans="3:19" ht="30" x14ac:dyDescent="0.25">
      <c r="C2579" s="19" t="s">
        <v>1513</v>
      </c>
      <c r="D2579" s="19" t="s">
        <v>1514</v>
      </c>
      <c r="E2579" s="19" t="s">
        <v>1523</v>
      </c>
      <c r="F2579" s="19" t="s">
        <v>1525</v>
      </c>
      <c r="G2579" s="19" t="s">
        <v>1529</v>
      </c>
      <c r="H2579" s="19" t="s">
        <v>1516</v>
      </c>
      <c r="I2579" s="19" t="s">
        <v>1520</v>
      </c>
      <c r="J2579" s="19" t="s">
        <v>10983</v>
      </c>
      <c r="K2579" s="21" t="s">
        <v>1185</v>
      </c>
      <c r="L2579" s="19" t="str">
        <f t="shared" si="80"/>
        <v>A</v>
      </c>
      <c r="M2579" s="19">
        <f t="shared" si="81"/>
        <v>7</v>
      </c>
      <c r="N2579" s="20"/>
      <c r="O2579" s="1" t="s">
        <v>2521</v>
      </c>
      <c r="P2579" s="1"/>
      <c r="Q2579" s="19"/>
      <c r="R2579" s="112"/>
      <c r="S2579" s="7" t="str">
        <f>EMENTARIO[[#This Row],[NR]]&amp;" - "&amp;EMENTARIO[[#This Row],[Especificação]]</f>
        <v>1.3.4.9.99.0.7 - Outras Delegações para Exploração de Recursos Naturais - Dívida Ativa - Multas da Dívida Ativa</v>
      </c>
    </row>
    <row r="2580" spans="3:19" ht="30" x14ac:dyDescent="0.25">
      <c r="C2580" s="19" t="s">
        <v>1513</v>
      </c>
      <c r="D2580" s="19" t="s">
        <v>1514</v>
      </c>
      <c r="E2580" s="19" t="s">
        <v>1523</v>
      </c>
      <c r="F2580" s="19" t="s">
        <v>1525</v>
      </c>
      <c r="G2580" s="19" t="s">
        <v>1529</v>
      </c>
      <c r="H2580" s="19" t="s">
        <v>1516</v>
      </c>
      <c r="I2580" s="19" t="s">
        <v>1521</v>
      </c>
      <c r="J2580" s="19" t="s">
        <v>10984</v>
      </c>
      <c r="K2580" s="21" t="s">
        <v>1186</v>
      </c>
      <c r="L2580" s="19" t="str">
        <f t="shared" si="80"/>
        <v>A</v>
      </c>
      <c r="M2580" s="19">
        <f t="shared" si="81"/>
        <v>7</v>
      </c>
      <c r="N2580" s="20"/>
      <c r="O2580" s="1" t="s">
        <v>2521</v>
      </c>
      <c r="P2580" s="1"/>
      <c r="Q2580" s="19"/>
      <c r="R2580" s="112"/>
      <c r="S2580" s="7" t="str">
        <f>EMENTARIO[[#This Row],[NR]]&amp;" - "&amp;EMENTARIO[[#This Row],[Especificação]]</f>
        <v>1.3.4.9.99.0.8 - Outras Delegações para Exploração de Recursos Naturais - Juros de Mora da Dívida Ativa</v>
      </c>
    </row>
    <row r="2581" spans="3:19" x14ac:dyDescent="0.25">
      <c r="C2581" s="19" t="s">
        <v>1513</v>
      </c>
      <c r="D2581" s="19" t="s">
        <v>1514</v>
      </c>
      <c r="E2581" s="19" t="s">
        <v>1524</v>
      </c>
      <c r="F2581" s="19" t="s">
        <v>1516</v>
      </c>
      <c r="G2581" s="19" t="s">
        <v>1519</v>
      </c>
      <c r="H2581" s="19" t="s">
        <v>1516</v>
      </c>
      <c r="I2581" s="19" t="s">
        <v>1516</v>
      </c>
      <c r="J2581" s="19" t="s">
        <v>10985</v>
      </c>
      <c r="K2581" s="21" t="s">
        <v>255</v>
      </c>
      <c r="L2581" s="19" t="str">
        <f t="shared" si="80"/>
        <v>S</v>
      </c>
      <c r="M2581" s="19">
        <f t="shared" si="81"/>
        <v>3</v>
      </c>
      <c r="N2581" s="20"/>
      <c r="O2581" s="1" t="s">
        <v>256</v>
      </c>
      <c r="P2581" s="1"/>
      <c r="Q2581" s="19"/>
      <c r="R2581" s="112"/>
      <c r="S2581" s="7" t="str">
        <f>EMENTARIO[[#This Row],[NR]]&amp;" - "&amp;EMENTARIO[[#This Row],[Especificação]]</f>
        <v>1.3.5.0.00.0.0 - Exploração do Patrimônio Intangível</v>
      </c>
    </row>
    <row r="2582" spans="3:19" x14ac:dyDescent="0.25">
      <c r="C2582" s="19" t="s">
        <v>1513</v>
      </c>
      <c r="D2582" s="19" t="s">
        <v>1514</v>
      </c>
      <c r="E2582" s="19" t="s">
        <v>1524</v>
      </c>
      <c r="F2582" s="19" t="s">
        <v>1513</v>
      </c>
      <c r="G2582" s="19" t="s">
        <v>1519</v>
      </c>
      <c r="H2582" s="19" t="s">
        <v>1516</v>
      </c>
      <c r="I2582" s="19" t="s">
        <v>1516</v>
      </c>
      <c r="J2582" s="19" t="s">
        <v>10986</v>
      </c>
      <c r="K2582" s="21" t="s">
        <v>255</v>
      </c>
      <c r="L2582" s="19" t="str">
        <f t="shared" si="80"/>
        <v>S</v>
      </c>
      <c r="M2582" s="19">
        <f t="shared" si="81"/>
        <v>4</v>
      </c>
      <c r="N2582" s="20"/>
      <c r="O2582" s="1" t="s">
        <v>256</v>
      </c>
      <c r="P2582" s="1"/>
      <c r="Q2582" s="19"/>
      <c r="R2582" s="112"/>
      <c r="S2582" s="7" t="str">
        <f>EMENTARIO[[#This Row],[NR]]&amp;" - "&amp;EMENTARIO[[#This Row],[Especificação]]</f>
        <v>1.3.5.1.00.0.0 - Exploração do Patrimônio Intangível</v>
      </c>
    </row>
    <row r="2583" spans="3:19" ht="30" x14ac:dyDescent="0.25">
      <c r="C2583" s="19" t="s">
        <v>1513</v>
      </c>
      <c r="D2583" s="19" t="s">
        <v>1514</v>
      </c>
      <c r="E2583" s="19" t="s">
        <v>1524</v>
      </c>
      <c r="F2583" s="19" t="s">
        <v>1513</v>
      </c>
      <c r="G2583" s="19" t="s">
        <v>1515</v>
      </c>
      <c r="H2583" s="19" t="s">
        <v>1516</v>
      </c>
      <c r="I2583" s="19" t="s">
        <v>1516</v>
      </c>
      <c r="J2583" s="19" t="s">
        <v>10987</v>
      </c>
      <c r="K2583" s="21" t="s">
        <v>2811</v>
      </c>
      <c r="L2583" s="19" t="str">
        <f t="shared" si="80"/>
        <v>S</v>
      </c>
      <c r="M2583" s="19">
        <f t="shared" si="81"/>
        <v>5</v>
      </c>
      <c r="N2583" s="20"/>
      <c r="O2583" s="1" t="s">
        <v>3571</v>
      </c>
      <c r="P2583" s="1"/>
      <c r="Q2583" s="19"/>
      <c r="R2583" s="112"/>
      <c r="S2583" s="7" t="str">
        <f>EMENTARIO[[#This Row],[NR]]&amp;" - "&amp;EMENTARIO[[#This Row],[Especificação]]</f>
        <v>1.3.5.1.01.0.0 - Outorga de Direito de Uso ou de Exploração de Criação Protegida - Instituição Científica e Tecnológica</v>
      </c>
    </row>
    <row r="2584" spans="3:19" ht="30" x14ac:dyDescent="0.25">
      <c r="C2584" s="19" t="s">
        <v>1513</v>
      </c>
      <c r="D2584" s="19" t="s">
        <v>1514</v>
      </c>
      <c r="E2584" s="19" t="s">
        <v>1524</v>
      </c>
      <c r="F2584" s="19" t="s">
        <v>1513</v>
      </c>
      <c r="G2584" s="19" t="s">
        <v>1515</v>
      </c>
      <c r="H2584" s="19" t="s">
        <v>1516</v>
      </c>
      <c r="I2584" s="19" t="s">
        <v>1513</v>
      </c>
      <c r="J2584" s="19" t="s">
        <v>10988</v>
      </c>
      <c r="K2584" s="21" t="s">
        <v>6363</v>
      </c>
      <c r="L2584" s="19" t="str">
        <f t="shared" si="80"/>
        <v>A</v>
      </c>
      <c r="M2584" s="19">
        <f t="shared" si="81"/>
        <v>7</v>
      </c>
      <c r="N2584" s="20"/>
      <c r="O2584" s="1" t="s">
        <v>2521</v>
      </c>
      <c r="P2584" s="1"/>
      <c r="Q2584" s="19"/>
      <c r="R2584" s="112"/>
      <c r="S2584" s="7" t="str">
        <f>EMENTARIO[[#This Row],[NR]]&amp;" - "&amp;EMENTARIO[[#This Row],[Especificação]]</f>
        <v>1.3.5.1.01.0.1 - Outorga de Direito de Uso ou de Exploração de Criação Protegida - Instituição Científica e Tecnológica - Principal</v>
      </c>
    </row>
    <row r="2585" spans="3:19" ht="30" x14ac:dyDescent="0.25">
      <c r="C2585" s="19" t="s">
        <v>1513</v>
      </c>
      <c r="D2585" s="19" t="s">
        <v>1514</v>
      </c>
      <c r="E2585" s="19" t="s">
        <v>1524</v>
      </c>
      <c r="F2585" s="19" t="s">
        <v>1513</v>
      </c>
      <c r="G2585" s="19" t="s">
        <v>1515</v>
      </c>
      <c r="H2585" s="19" t="s">
        <v>1516</v>
      </c>
      <c r="I2585" s="19" t="s">
        <v>1522</v>
      </c>
      <c r="J2585" s="19" t="s">
        <v>10989</v>
      </c>
      <c r="K2585" s="21" t="s">
        <v>6364</v>
      </c>
      <c r="L2585" s="19" t="str">
        <f t="shared" si="80"/>
        <v>A</v>
      </c>
      <c r="M2585" s="19">
        <f t="shared" si="81"/>
        <v>7</v>
      </c>
      <c r="N2585" s="20"/>
      <c r="O2585" s="1" t="s">
        <v>2521</v>
      </c>
      <c r="P2585" s="1"/>
      <c r="Q2585" s="19"/>
      <c r="R2585" s="112"/>
      <c r="S2585" s="7" t="str">
        <f>EMENTARIO[[#This Row],[NR]]&amp;" - "&amp;EMENTARIO[[#This Row],[Especificação]]</f>
        <v>1.3.5.1.01.0.2 - Outorga de Direito de Uso ou de Exploração de Criação Protegida - Instituição Científica e Tecnológica - Multas e Juros de Mora</v>
      </c>
    </row>
    <row r="2586" spans="3:19" ht="30" x14ac:dyDescent="0.25">
      <c r="C2586" s="19" t="s">
        <v>1513</v>
      </c>
      <c r="D2586" s="19" t="s">
        <v>1514</v>
      </c>
      <c r="E2586" s="19" t="s">
        <v>1524</v>
      </c>
      <c r="F2586" s="19" t="s">
        <v>1513</v>
      </c>
      <c r="G2586" s="19" t="s">
        <v>1515</v>
      </c>
      <c r="H2586" s="19" t="s">
        <v>1516</v>
      </c>
      <c r="I2586" s="19" t="s">
        <v>1514</v>
      </c>
      <c r="J2586" s="19" t="s">
        <v>10990</v>
      </c>
      <c r="K2586" s="21" t="s">
        <v>6365</v>
      </c>
      <c r="L2586" s="19" t="str">
        <f t="shared" si="80"/>
        <v>A</v>
      </c>
      <c r="M2586" s="19">
        <f t="shared" si="81"/>
        <v>7</v>
      </c>
      <c r="N2586" s="20"/>
      <c r="O2586" s="1" t="s">
        <v>2521</v>
      </c>
      <c r="P2586" s="1"/>
      <c r="Q2586" s="19"/>
      <c r="R2586" s="112"/>
      <c r="S2586" s="7" t="str">
        <f>EMENTARIO[[#This Row],[NR]]&amp;" - "&amp;EMENTARIO[[#This Row],[Especificação]]</f>
        <v>1.3.5.1.01.0.3 - Outorga de Direito de Uso ou de Exploração de Criação Protegida - Instituição Científica e Tecnológica - Dívida Ativa</v>
      </c>
    </row>
    <row r="2587" spans="3:19" ht="45" x14ac:dyDescent="0.25">
      <c r="C2587" s="19" t="s">
        <v>1513</v>
      </c>
      <c r="D2587" s="19" t="s">
        <v>1514</v>
      </c>
      <c r="E2587" s="19" t="s">
        <v>1524</v>
      </c>
      <c r="F2587" s="19" t="s">
        <v>1513</v>
      </c>
      <c r="G2587" s="19" t="s">
        <v>1515</v>
      </c>
      <c r="H2587" s="19" t="s">
        <v>1516</v>
      </c>
      <c r="I2587" s="19" t="s">
        <v>1523</v>
      </c>
      <c r="J2587" s="19" t="s">
        <v>10991</v>
      </c>
      <c r="K2587" s="21" t="s">
        <v>6366</v>
      </c>
      <c r="L2587" s="19" t="str">
        <f t="shared" si="80"/>
        <v>A</v>
      </c>
      <c r="M2587" s="19">
        <f t="shared" si="81"/>
        <v>7</v>
      </c>
      <c r="N2587" s="20"/>
      <c r="O2587" s="1" t="s">
        <v>2521</v>
      </c>
      <c r="P2587" s="1"/>
      <c r="Q2587" s="19"/>
      <c r="R2587" s="112"/>
      <c r="S2587" s="7" t="str">
        <f>EMENTARIO[[#This Row],[NR]]&amp;" - "&amp;EMENTARIO[[#This Row],[Especificação]]</f>
        <v>1.3.5.1.01.0.4 - Outorga de Direito de Uso ou de Exploração de Criação Protegida - Instituição Científica e Tecnológica - Dívida Ativa - Multas e Juros de Mora da Dívida Ativa</v>
      </c>
    </row>
    <row r="2588" spans="3:19" ht="30" x14ac:dyDescent="0.25">
      <c r="C2588" s="19" t="s">
        <v>1513</v>
      </c>
      <c r="D2588" s="19" t="s">
        <v>1514</v>
      </c>
      <c r="E2588" s="19" t="s">
        <v>1524</v>
      </c>
      <c r="F2588" s="19" t="s">
        <v>1513</v>
      </c>
      <c r="G2588" s="19" t="s">
        <v>1515</v>
      </c>
      <c r="H2588" s="19" t="s">
        <v>1516</v>
      </c>
      <c r="I2588" s="19" t="s">
        <v>1524</v>
      </c>
      <c r="J2588" s="19" t="s">
        <v>10992</v>
      </c>
      <c r="K2588" s="21" t="s">
        <v>6367</v>
      </c>
      <c r="L2588" s="19" t="str">
        <f t="shared" si="80"/>
        <v>A</v>
      </c>
      <c r="M2588" s="19">
        <f t="shared" si="81"/>
        <v>7</v>
      </c>
      <c r="N2588" s="20"/>
      <c r="O2588" s="1" t="s">
        <v>2521</v>
      </c>
      <c r="P2588" s="1"/>
      <c r="Q2588" s="19"/>
      <c r="R2588" s="112"/>
      <c r="S2588" s="7" t="str">
        <f>EMENTARIO[[#This Row],[NR]]&amp;" - "&amp;EMENTARIO[[#This Row],[Especificação]]</f>
        <v>1.3.5.1.01.0.5 - Outorga de Direito de Uso ou de Exploração de Criação Protegida - Instituição Científica e Tecnológica - Multas</v>
      </c>
    </row>
    <row r="2589" spans="3:19" ht="30" x14ac:dyDescent="0.25">
      <c r="C2589" s="19" t="s">
        <v>1513</v>
      </c>
      <c r="D2589" s="19" t="s">
        <v>1514</v>
      </c>
      <c r="E2589" s="19" t="s">
        <v>1524</v>
      </c>
      <c r="F2589" s="19" t="s">
        <v>1513</v>
      </c>
      <c r="G2589" s="19" t="s">
        <v>1515</v>
      </c>
      <c r="H2589" s="19" t="s">
        <v>1516</v>
      </c>
      <c r="I2589" s="19" t="s">
        <v>1518</v>
      </c>
      <c r="J2589" s="19" t="s">
        <v>10993</v>
      </c>
      <c r="K2589" s="21" t="s">
        <v>6368</v>
      </c>
      <c r="L2589" s="19" t="str">
        <f t="shared" si="80"/>
        <v>A</v>
      </c>
      <c r="M2589" s="19">
        <f t="shared" si="81"/>
        <v>7</v>
      </c>
      <c r="N2589" s="20"/>
      <c r="O2589" s="1" t="s">
        <v>2521</v>
      </c>
      <c r="P2589" s="1"/>
      <c r="Q2589" s="19"/>
      <c r="R2589" s="112"/>
      <c r="S2589" s="7" t="str">
        <f>EMENTARIO[[#This Row],[NR]]&amp;" - "&amp;EMENTARIO[[#This Row],[Especificação]]</f>
        <v>1.3.5.1.01.0.6 - Outorga de Direito de Uso ou de Exploração de Criação Protegida - Instituição Científica e Tecnológica - Juros de Mora</v>
      </c>
    </row>
    <row r="2590" spans="3:19" ht="30" x14ac:dyDescent="0.25">
      <c r="C2590" s="19" t="s">
        <v>1513</v>
      </c>
      <c r="D2590" s="19" t="s">
        <v>1514</v>
      </c>
      <c r="E2590" s="19" t="s">
        <v>1524</v>
      </c>
      <c r="F2590" s="19" t="s">
        <v>1513</v>
      </c>
      <c r="G2590" s="19" t="s">
        <v>1515</v>
      </c>
      <c r="H2590" s="19" t="s">
        <v>1516</v>
      </c>
      <c r="I2590" s="19" t="s">
        <v>1520</v>
      </c>
      <c r="J2590" s="19" t="s">
        <v>10994</v>
      </c>
      <c r="K2590" s="21" t="s">
        <v>6369</v>
      </c>
      <c r="L2590" s="19" t="str">
        <f t="shared" si="80"/>
        <v>A</v>
      </c>
      <c r="M2590" s="19">
        <f t="shared" si="81"/>
        <v>7</v>
      </c>
      <c r="N2590" s="20"/>
      <c r="O2590" s="1" t="s">
        <v>2521</v>
      </c>
      <c r="P2590" s="1"/>
      <c r="Q2590" s="19"/>
      <c r="R2590" s="112"/>
      <c r="S2590" s="7" t="str">
        <f>EMENTARIO[[#This Row],[NR]]&amp;" - "&amp;EMENTARIO[[#This Row],[Especificação]]</f>
        <v>1.3.5.1.01.0.7 - Outorga de Direito de Uso ou de Exploração de Criação Protegida - Instituição Científica e Tecnológica - Dívida Ativa - Multas da Dívida Ativa</v>
      </c>
    </row>
    <row r="2591" spans="3:19" ht="30" x14ac:dyDescent="0.25">
      <c r="C2591" s="19" t="s">
        <v>1513</v>
      </c>
      <c r="D2591" s="19" t="s">
        <v>1514</v>
      </c>
      <c r="E2591" s="19" t="s">
        <v>1524</v>
      </c>
      <c r="F2591" s="19" t="s">
        <v>1513</v>
      </c>
      <c r="G2591" s="19" t="s">
        <v>1515</v>
      </c>
      <c r="H2591" s="19" t="s">
        <v>1516</v>
      </c>
      <c r="I2591" s="19" t="s">
        <v>1521</v>
      </c>
      <c r="J2591" s="19" t="s">
        <v>10995</v>
      </c>
      <c r="K2591" s="21" t="s">
        <v>6370</v>
      </c>
      <c r="L2591" s="19" t="str">
        <f t="shared" si="80"/>
        <v>A</v>
      </c>
      <c r="M2591" s="19">
        <f t="shared" si="81"/>
        <v>7</v>
      </c>
      <c r="N2591" s="20"/>
      <c r="O2591" s="1" t="s">
        <v>2521</v>
      </c>
      <c r="P2591" s="1"/>
      <c r="Q2591" s="19"/>
      <c r="R2591" s="112"/>
      <c r="S2591" s="7" t="str">
        <f>EMENTARIO[[#This Row],[NR]]&amp;" - "&amp;EMENTARIO[[#This Row],[Especificação]]</f>
        <v>1.3.5.1.01.0.8 - Outorga de Direito de Uso ou de Exploração de Criação Protegida - Instituição Científica e Tecnológica - Juros de Mora da Dívida Ativa</v>
      </c>
    </row>
    <row r="2592" spans="3:19" ht="30" x14ac:dyDescent="0.25">
      <c r="C2592" s="19" t="s">
        <v>1513</v>
      </c>
      <c r="D2592" s="19" t="s">
        <v>1514</v>
      </c>
      <c r="E2592" s="19" t="s">
        <v>1524</v>
      </c>
      <c r="F2592" s="19" t="s">
        <v>1513</v>
      </c>
      <c r="G2592" s="19" t="s">
        <v>1517</v>
      </c>
      <c r="H2592" s="19" t="s">
        <v>1516</v>
      </c>
      <c r="I2592" s="19" t="s">
        <v>1516</v>
      </c>
      <c r="J2592" s="19" t="s">
        <v>10996</v>
      </c>
      <c r="K2592" s="21" t="s">
        <v>257</v>
      </c>
      <c r="L2592" s="19" t="str">
        <f t="shared" si="80"/>
        <v>S</v>
      </c>
      <c r="M2592" s="19">
        <f t="shared" si="81"/>
        <v>5</v>
      </c>
      <c r="N2592" s="20"/>
      <c r="O2592" s="1" t="s">
        <v>258</v>
      </c>
      <c r="P2592" s="1"/>
      <c r="Q2592" s="19"/>
      <c r="R2592" s="112"/>
      <c r="S2592" s="7" t="str">
        <f>EMENTARIO[[#This Row],[NR]]&amp;" - "&amp;EMENTARIO[[#This Row],[Especificação]]</f>
        <v>1.3.5.1.02.0.0 - Direito de Uso da Imagem e de Reprodução dos Bens do Acervo Patrimonial</v>
      </c>
    </row>
    <row r="2593" spans="3:19" ht="30" x14ac:dyDescent="0.25">
      <c r="C2593" s="19" t="s">
        <v>1513</v>
      </c>
      <c r="D2593" s="19" t="s">
        <v>1514</v>
      </c>
      <c r="E2593" s="19" t="s">
        <v>1524</v>
      </c>
      <c r="F2593" s="19" t="s">
        <v>1513</v>
      </c>
      <c r="G2593" s="19" t="s">
        <v>1517</v>
      </c>
      <c r="H2593" s="19" t="s">
        <v>1516</v>
      </c>
      <c r="I2593" s="19" t="s">
        <v>1513</v>
      </c>
      <c r="J2593" s="19" t="s">
        <v>10997</v>
      </c>
      <c r="K2593" s="21" t="s">
        <v>6371</v>
      </c>
      <c r="L2593" s="19" t="str">
        <f t="shared" si="80"/>
        <v>A</v>
      </c>
      <c r="M2593" s="19">
        <f t="shared" si="81"/>
        <v>7</v>
      </c>
      <c r="N2593" s="20"/>
      <c r="O2593" s="1" t="s">
        <v>2521</v>
      </c>
      <c r="P2593" s="1"/>
      <c r="Q2593" s="19"/>
      <c r="R2593" s="112"/>
      <c r="S2593" s="7" t="str">
        <f>EMENTARIO[[#This Row],[NR]]&amp;" - "&amp;EMENTARIO[[#This Row],[Especificação]]</f>
        <v>1.3.5.1.02.0.1 - Direito de Uso da Imagem e de Reprodução dos Bens do Acervo Patrimonial - Principal</v>
      </c>
    </row>
    <row r="2594" spans="3:19" ht="30" x14ac:dyDescent="0.25">
      <c r="C2594" s="19" t="s">
        <v>1513</v>
      </c>
      <c r="D2594" s="19" t="s">
        <v>1514</v>
      </c>
      <c r="E2594" s="19" t="s">
        <v>1524</v>
      </c>
      <c r="F2594" s="19" t="s">
        <v>1513</v>
      </c>
      <c r="G2594" s="19" t="s">
        <v>1517</v>
      </c>
      <c r="H2594" s="19" t="s">
        <v>1516</v>
      </c>
      <c r="I2594" s="19" t="s">
        <v>1522</v>
      </c>
      <c r="J2594" s="19" t="s">
        <v>10998</v>
      </c>
      <c r="K2594" s="21" t="s">
        <v>2080</v>
      </c>
      <c r="L2594" s="19" t="str">
        <f t="shared" si="80"/>
        <v>A</v>
      </c>
      <c r="M2594" s="19">
        <f t="shared" si="81"/>
        <v>7</v>
      </c>
      <c r="N2594" s="20"/>
      <c r="O2594" s="1" t="s">
        <v>2521</v>
      </c>
      <c r="P2594" s="1"/>
      <c r="Q2594" s="19"/>
      <c r="R2594" s="112"/>
      <c r="S2594" s="7" t="str">
        <f>EMENTARIO[[#This Row],[NR]]&amp;" - "&amp;EMENTARIO[[#This Row],[Especificação]]</f>
        <v>1.3.5.1.02.0.2 - Direito de Uso da Imagem e de Reprodução dos Bens do Acervo Patrimonial - Multas e Juros de Mora</v>
      </c>
    </row>
    <row r="2595" spans="3:19" ht="30" x14ac:dyDescent="0.25">
      <c r="C2595" s="19" t="s">
        <v>1513</v>
      </c>
      <c r="D2595" s="19" t="s">
        <v>1514</v>
      </c>
      <c r="E2595" s="19" t="s">
        <v>1524</v>
      </c>
      <c r="F2595" s="19" t="s">
        <v>1513</v>
      </c>
      <c r="G2595" s="19" t="s">
        <v>1517</v>
      </c>
      <c r="H2595" s="19" t="s">
        <v>1516</v>
      </c>
      <c r="I2595" s="19" t="s">
        <v>1514</v>
      </c>
      <c r="J2595" s="19" t="s">
        <v>10999</v>
      </c>
      <c r="K2595" s="21" t="s">
        <v>2076</v>
      </c>
      <c r="L2595" s="19" t="str">
        <f t="shared" si="80"/>
        <v>A</v>
      </c>
      <c r="M2595" s="19">
        <f t="shared" si="81"/>
        <v>7</v>
      </c>
      <c r="N2595" s="20"/>
      <c r="O2595" s="1" t="s">
        <v>2521</v>
      </c>
      <c r="P2595" s="1"/>
      <c r="Q2595" s="19"/>
      <c r="R2595" s="112"/>
      <c r="S2595" s="7" t="str">
        <f>EMENTARIO[[#This Row],[NR]]&amp;" - "&amp;EMENTARIO[[#This Row],[Especificação]]</f>
        <v>1.3.5.1.02.0.3 - Direito de Uso da Imagem e de Reprodução dos Bens do Acervo Patrimonial - Dívida Ativa</v>
      </c>
    </row>
    <row r="2596" spans="3:19" ht="30" x14ac:dyDescent="0.25">
      <c r="C2596" s="19" t="s">
        <v>1513</v>
      </c>
      <c r="D2596" s="19" t="s">
        <v>1514</v>
      </c>
      <c r="E2596" s="19" t="s">
        <v>1524</v>
      </c>
      <c r="F2596" s="19" t="s">
        <v>1513</v>
      </c>
      <c r="G2596" s="19" t="s">
        <v>1517</v>
      </c>
      <c r="H2596" s="19" t="s">
        <v>1516</v>
      </c>
      <c r="I2596" s="19" t="s">
        <v>1523</v>
      </c>
      <c r="J2596" s="19" t="s">
        <v>11000</v>
      </c>
      <c r="K2596" s="21" t="s">
        <v>2265</v>
      </c>
      <c r="L2596" s="19" t="str">
        <f t="shared" si="80"/>
        <v>A</v>
      </c>
      <c r="M2596" s="19">
        <f t="shared" si="81"/>
        <v>7</v>
      </c>
      <c r="N2596" s="20"/>
      <c r="O2596" s="1" t="s">
        <v>2521</v>
      </c>
      <c r="P2596" s="1"/>
      <c r="Q2596" s="19"/>
      <c r="R2596" s="112"/>
      <c r="S2596" s="7" t="str">
        <f>EMENTARIO[[#This Row],[NR]]&amp;" - "&amp;EMENTARIO[[#This Row],[Especificação]]</f>
        <v>1.3.5.1.02.0.4 - Direito de Uso da Imagem e de Reprodução dos Bens do Acervo Patrimonial - Dívida Ativa - Multas e Juros de Mora da Dívida Ativa</v>
      </c>
    </row>
    <row r="2597" spans="3:19" ht="30" x14ac:dyDescent="0.25">
      <c r="C2597" s="19" t="s">
        <v>1513</v>
      </c>
      <c r="D2597" s="19" t="s">
        <v>1514</v>
      </c>
      <c r="E2597" s="19" t="s">
        <v>1524</v>
      </c>
      <c r="F2597" s="19" t="s">
        <v>1513</v>
      </c>
      <c r="G2597" s="19" t="s">
        <v>1517</v>
      </c>
      <c r="H2597" s="19" t="s">
        <v>1516</v>
      </c>
      <c r="I2597" s="19" t="s">
        <v>1524</v>
      </c>
      <c r="J2597" s="19" t="s">
        <v>11001</v>
      </c>
      <c r="K2597" s="21" t="s">
        <v>2077</v>
      </c>
      <c r="L2597" s="19" t="str">
        <f t="shared" si="80"/>
        <v>A</v>
      </c>
      <c r="M2597" s="19">
        <f t="shared" si="81"/>
        <v>7</v>
      </c>
      <c r="N2597" s="20"/>
      <c r="O2597" s="1" t="s">
        <v>2521</v>
      </c>
      <c r="P2597" s="1"/>
      <c r="Q2597" s="19"/>
      <c r="R2597" s="112"/>
      <c r="S2597" s="7" t="str">
        <f>EMENTARIO[[#This Row],[NR]]&amp;" - "&amp;EMENTARIO[[#This Row],[Especificação]]</f>
        <v>1.3.5.1.02.0.5 - Direito de Uso da Imagem e de Reprodução dos Bens do Acervo Patrimonial - Multas</v>
      </c>
    </row>
    <row r="2598" spans="3:19" ht="30" x14ac:dyDescent="0.25">
      <c r="C2598" s="19" t="s">
        <v>1513</v>
      </c>
      <c r="D2598" s="19" t="s">
        <v>1514</v>
      </c>
      <c r="E2598" s="19" t="s">
        <v>1524</v>
      </c>
      <c r="F2598" s="19" t="s">
        <v>1513</v>
      </c>
      <c r="G2598" s="19" t="s">
        <v>1517</v>
      </c>
      <c r="H2598" s="19" t="s">
        <v>1516</v>
      </c>
      <c r="I2598" s="19" t="s">
        <v>1518</v>
      </c>
      <c r="J2598" s="19" t="s">
        <v>11002</v>
      </c>
      <c r="K2598" s="21" t="s">
        <v>2078</v>
      </c>
      <c r="L2598" s="19" t="str">
        <f t="shared" si="80"/>
        <v>A</v>
      </c>
      <c r="M2598" s="19">
        <f t="shared" si="81"/>
        <v>7</v>
      </c>
      <c r="N2598" s="20"/>
      <c r="O2598" s="1" t="s">
        <v>2521</v>
      </c>
      <c r="P2598" s="1"/>
      <c r="Q2598" s="19"/>
      <c r="R2598" s="112"/>
      <c r="S2598" s="7" t="str">
        <f>EMENTARIO[[#This Row],[NR]]&amp;" - "&amp;EMENTARIO[[#This Row],[Especificação]]</f>
        <v>1.3.5.1.02.0.6 - Direito de Uso da Imagem e de Reprodução dos Bens do Acervo Patrimonial - Juros de Mora</v>
      </c>
    </row>
    <row r="2599" spans="3:19" ht="30" x14ac:dyDescent="0.25">
      <c r="C2599" s="19" t="s">
        <v>1513</v>
      </c>
      <c r="D2599" s="19" t="s">
        <v>1514</v>
      </c>
      <c r="E2599" s="19" t="s">
        <v>1524</v>
      </c>
      <c r="F2599" s="19" t="s">
        <v>1513</v>
      </c>
      <c r="G2599" s="19" t="s">
        <v>1517</v>
      </c>
      <c r="H2599" s="19" t="s">
        <v>1516</v>
      </c>
      <c r="I2599" s="19" t="s">
        <v>1520</v>
      </c>
      <c r="J2599" s="19" t="s">
        <v>11003</v>
      </c>
      <c r="K2599" s="21" t="s">
        <v>2266</v>
      </c>
      <c r="L2599" s="19" t="str">
        <f t="shared" si="80"/>
        <v>A</v>
      </c>
      <c r="M2599" s="19">
        <f t="shared" si="81"/>
        <v>7</v>
      </c>
      <c r="N2599" s="20"/>
      <c r="O2599" s="1" t="s">
        <v>2521</v>
      </c>
      <c r="P2599" s="1"/>
      <c r="Q2599" s="19"/>
      <c r="R2599" s="112"/>
      <c r="S2599" s="7" t="str">
        <f>EMENTARIO[[#This Row],[NR]]&amp;" - "&amp;EMENTARIO[[#This Row],[Especificação]]</f>
        <v>1.3.5.1.02.0.7 - Direito de Uso da Imagem e de Reprodução dos Bens do Acervo Patrimonial - Dívida Ativa - Multas da Dívida Ativa</v>
      </c>
    </row>
    <row r="2600" spans="3:19" ht="30" x14ac:dyDescent="0.25">
      <c r="C2600" s="19" t="s">
        <v>1513</v>
      </c>
      <c r="D2600" s="19" t="s">
        <v>1514</v>
      </c>
      <c r="E2600" s="19" t="s">
        <v>1524</v>
      </c>
      <c r="F2600" s="19" t="s">
        <v>1513</v>
      </c>
      <c r="G2600" s="19" t="s">
        <v>1517</v>
      </c>
      <c r="H2600" s="19" t="s">
        <v>1516</v>
      </c>
      <c r="I2600" s="19" t="s">
        <v>1521</v>
      </c>
      <c r="J2600" s="19" t="s">
        <v>11004</v>
      </c>
      <c r="K2600" s="21" t="s">
        <v>2079</v>
      </c>
      <c r="L2600" s="19" t="str">
        <f t="shared" si="80"/>
        <v>A</v>
      </c>
      <c r="M2600" s="19">
        <f t="shared" si="81"/>
        <v>7</v>
      </c>
      <c r="N2600" s="20"/>
      <c r="O2600" s="1" t="s">
        <v>2521</v>
      </c>
      <c r="P2600" s="1"/>
      <c r="Q2600" s="19"/>
      <c r="R2600" s="112"/>
      <c r="S2600" s="7" t="str">
        <f>EMENTARIO[[#This Row],[NR]]&amp;" - "&amp;EMENTARIO[[#This Row],[Especificação]]</f>
        <v>1.3.5.1.02.0.8 - Direito de Uso da Imagem e de Reprodução dos Bens do Acervo Patrimonial - Juros de Mora da Dívida Ativa</v>
      </c>
    </row>
    <row r="2601" spans="3:19" ht="30" x14ac:dyDescent="0.25">
      <c r="C2601" s="19" t="s">
        <v>1513</v>
      </c>
      <c r="D2601" s="19" t="s">
        <v>1514</v>
      </c>
      <c r="E2601" s="19" t="s">
        <v>1524</v>
      </c>
      <c r="F2601" s="19" t="s">
        <v>1513</v>
      </c>
      <c r="G2601" s="19" t="s">
        <v>1526</v>
      </c>
      <c r="H2601" s="19" t="s">
        <v>1516</v>
      </c>
      <c r="I2601" s="19" t="s">
        <v>1516</v>
      </c>
      <c r="J2601" s="19" t="s">
        <v>11005</v>
      </c>
      <c r="K2601" s="21" t="s">
        <v>2814</v>
      </c>
      <c r="L2601" s="19" t="str">
        <f t="shared" si="80"/>
        <v>S</v>
      </c>
      <c r="M2601" s="19">
        <f t="shared" si="81"/>
        <v>5</v>
      </c>
      <c r="N2601" s="20"/>
      <c r="O2601" s="1" t="s">
        <v>2815</v>
      </c>
      <c r="P2601" s="1"/>
      <c r="Q2601" s="19"/>
      <c r="R2601" s="112"/>
      <c r="S2601" s="7" t="str">
        <f>EMENTARIO[[#This Row],[NR]]&amp;" - "&amp;EMENTARIO[[#This Row],[Especificação]]</f>
        <v>1.3.5.1.03.0.0 - Royalties pela Exploração do Patrimônio Genético ou Conhecimento Tradicional Associado</v>
      </c>
    </row>
    <row r="2602" spans="3:19" ht="30" x14ac:dyDescent="0.25">
      <c r="C2602" s="19" t="s">
        <v>1513</v>
      </c>
      <c r="D2602" s="19" t="s">
        <v>1514</v>
      </c>
      <c r="E2602" s="19" t="s">
        <v>1524</v>
      </c>
      <c r="F2602" s="19" t="s">
        <v>1513</v>
      </c>
      <c r="G2602" s="19" t="s">
        <v>1526</v>
      </c>
      <c r="H2602" s="19" t="s">
        <v>1516</v>
      </c>
      <c r="I2602" s="19" t="s">
        <v>1513</v>
      </c>
      <c r="J2602" s="19" t="s">
        <v>11006</v>
      </c>
      <c r="K2602" s="21" t="s">
        <v>6372</v>
      </c>
      <c r="L2602" s="19" t="str">
        <f t="shared" si="80"/>
        <v>A</v>
      </c>
      <c r="M2602" s="19">
        <f t="shared" si="81"/>
        <v>7</v>
      </c>
      <c r="N2602" s="20"/>
      <c r="O2602" s="1" t="s">
        <v>2521</v>
      </c>
      <c r="P2602" s="1"/>
      <c r="Q2602" s="19"/>
      <c r="R2602" s="112"/>
      <c r="S2602" s="7" t="str">
        <f>EMENTARIO[[#This Row],[NR]]&amp;" - "&amp;EMENTARIO[[#This Row],[Especificação]]</f>
        <v>1.3.5.1.03.0.1 - Royalties pela Exploração do Patrimônio Genético ou Conhecimento Tradicional Associado - Principal</v>
      </c>
    </row>
    <row r="2603" spans="3:19" ht="30" x14ac:dyDescent="0.25">
      <c r="C2603" s="19" t="s">
        <v>1513</v>
      </c>
      <c r="D2603" s="19" t="s">
        <v>1514</v>
      </c>
      <c r="E2603" s="19" t="s">
        <v>1524</v>
      </c>
      <c r="F2603" s="19" t="s">
        <v>1513</v>
      </c>
      <c r="G2603" s="19" t="s">
        <v>1526</v>
      </c>
      <c r="H2603" s="19" t="s">
        <v>1516</v>
      </c>
      <c r="I2603" s="19" t="s">
        <v>1522</v>
      </c>
      <c r="J2603" s="19" t="s">
        <v>11007</v>
      </c>
      <c r="K2603" s="21" t="s">
        <v>6373</v>
      </c>
      <c r="L2603" s="19" t="str">
        <f t="shared" si="80"/>
        <v>A</v>
      </c>
      <c r="M2603" s="19">
        <f t="shared" si="81"/>
        <v>7</v>
      </c>
      <c r="N2603" s="20"/>
      <c r="O2603" s="1" t="s">
        <v>2521</v>
      </c>
      <c r="P2603" s="1"/>
      <c r="Q2603" s="19"/>
      <c r="R2603" s="112"/>
      <c r="S2603" s="7" t="str">
        <f>EMENTARIO[[#This Row],[NR]]&amp;" - "&amp;EMENTARIO[[#This Row],[Especificação]]</f>
        <v>1.3.5.1.03.0.2 - Royalties pela Exploração do Patrimônio Genético ou Conhecimento Tradicional Associado - Multas e Juros de Mora</v>
      </c>
    </row>
    <row r="2604" spans="3:19" ht="30" x14ac:dyDescent="0.25">
      <c r="C2604" s="19" t="s">
        <v>1513</v>
      </c>
      <c r="D2604" s="19" t="s">
        <v>1514</v>
      </c>
      <c r="E2604" s="19" t="s">
        <v>1524</v>
      </c>
      <c r="F2604" s="19" t="s">
        <v>1513</v>
      </c>
      <c r="G2604" s="19" t="s">
        <v>1526</v>
      </c>
      <c r="H2604" s="19" t="s">
        <v>1516</v>
      </c>
      <c r="I2604" s="19" t="s">
        <v>1514</v>
      </c>
      <c r="J2604" s="19" t="s">
        <v>11008</v>
      </c>
      <c r="K2604" s="21" t="s">
        <v>6374</v>
      </c>
      <c r="L2604" s="19" t="str">
        <f t="shared" si="80"/>
        <v>A</v>
      </c>
      <c r="M2604" s="19">
        <f t="shared" si="81"/>
        <v>7</v>
      </c>
      <c r="N2604" s="20"/>
      <c r="O2604" s="1" t="s">
        <v>2521</v>
      </c>
      <c r="P2604" s="1"/>
      <c r="Q2604" s="19"/>
      <c r="R2604" s="112"/>
      <c r="S2604" s="7" t="str">
        <f>EMENTARIO[[#This Row],[NR]]&amp;" - "&amp;EMENTARIO[[#This Row],[Especificação]]</f>
        <v>1.3.5.1.03.0.3 - Royalties pela Exploração do Patrimônio Genético ou Conhecimento Tradicional Associado - Dívida Ativa</v>
      </c>
    </row>
    <row r="2605" spans="3:19" ht="30" x14ac:dyDescent="0.25">
      <c r="C2605" s="19" t="s">
        <v>1513</v>
      </c>
      <c r="D2605" s="19" t="s">
        <v>1514</v>
      </c>
      <c r="E2605" s="19" t="s">
        <v>1524</v>
      </c>
      <c r="F2605" s="19" t="s">
        <v>1513</v>
      </c>
      <c r="G2605" s="19" t="s">
        <v>1526</v>
      </c>
      <c r="H2605" s="19" t="s">
        <v>1516</v>
      </c>
      <c r="I2605" s="19" t="s">
        <v>1523</v>
      </c>
      <c r="J2605" s="19" t="s">
        <v>11009</v>
      </c>
      <c r="K2605" s="21" t="s">
        <v>6375</v>
      </c>
      <c r="L2605" s="19" t="str">
        <f t="shared" si="80"/>
        <v>A</v>
      </c>
      <c r="M2605" s="19">
        <f t="shared" si="81"/>
        <v>7</v>
      </c>
      <c r="N2605" s="20"/>
      <c r="O2605" s="1" t="s">
        <v>2521</v>
      </c>
      <c r="P2605" s="1"/>
      <c r="Q2605" s="19"/>
      <c r="R2605" s="112"/>
      <c r="S2605" s="7" t="str">
        <f>EMENTARIO[[#This Row],[NR]]&amp;" - "&amp;EMENTARIO[[#This Row],[Especificação]]</f>
        <v>1.3.5.1.03.0.4 - Royalties pela Exploração do Patrimônio Genético ou Conhecimento Tradicional Associado - Dívida Ativa - Multas e Juros de Mora da Dívida Ativa</v>
      </c>
    </row>
    <row r="2606" spans="3:19" ht="30" x14ac:dyDescent="0.25">
      <c r="C2606" s="19" t="s">
        <v>1513</v>
      </c>
      <c r="D2606" s="19" t="s">
        <v>1514</v>
      </c>
      <c r="E2606" s="19" t="s">
        <v>1524</v>
      </c>
      <c r="F2606" s="19" t="s">
        <v>1513</v>
      </c>
      <c r="G2606" s="19" t="s">
        <v>1526</v>
      </c>
      <c r="H2606" s="19" t="s">
        <v>1516</v>
      </c>
      <c r="I2606" s="19" t="s">
        <v>1524</v>
      </c>
      <c r="J2606" s="19" t="s">
        <v>11010</v>
      </c>
      <c r="K2606" s="21" t="s">
        <v>6376</v>
      </c>
      <c r="L2606" s="19" t="str">
        <f t="shared" si="80"/>
        <v>A</v>
      </c>
      <c r="M2606" s="19">
        <f t="shared" si="81"/>
        <v>7</v>
      </c>
      <c r="N2606" s="20"/>
      <c r="O2606" s="1" t="s">
        <v>2521</v>
      </c>
      <c r="P2606" s="1"/>
      <c r="Q2606" s="19"/>
      <c r="R2606" s="112"/>
      <c r="S2606" s="7" t="str">
        <f>EMENTARIO[[#This Row],[NR]]&amp;" - "&amp;EMENTARIO[[#This Row],[Especificação]]</f>
        <v>1.3.5.1.03.0.5 - Royalties pela Exploração do Patrimônio Genético ou Conhecimento Tradicional Associado - Multas</v>
      </c>
    </row>
    <row r="2607" spans="3:19" ht="30" x14ac:dyDescent="0.25">
      <c r="C2607" s="19" t="s">
        <v>1513</v>
      </c>
      <c r="D2607" s="19" t="s">
        <v>1514</v>
      </c>
      <c r="E2607" s="19" t="s">
        <v>1524</v>
      </c>
      <c r="F2607" s="19" t="s">
        <v>1513</v>
      </c>
      <c r="G2607" s="19" t="s">
        <v>1526</v>
      </c>
      <c r="H2607" s="19" t="s">
        <v>1516</v>
      </c>
      <c r="I2607" s="19" t="s">
        <v>1518</v>
      </c>
      <c r="J2607" s="19" t="s">
        <v>11011</v>
      </c>
      <c r="K2607" s="21" t="s">
        <v>6377</v>
      </c>
      <c r="L2607" s="19" t="str">
        <f t="shared" si="80"/>
        <v>A</v>
      </c>
      <c r="M2607" s="19">
        <f t="shared" si="81"/>
        <v>7</v>
      </c>
      <c r="N2607" s="20"/>
      <c r="O2607" s="1" t="s">
        <v>2521</v>
      </c>
      <c r="P2607" s="1"/>
      <c r="Q2607" s="19"/>
      <c r="R2607" s="112"/>
      <c r="S2607" s="7" t="str">
        <f>EMENTARIO[[#This Row],[NR]]&amp;" - "&amp;EMENTARIO[[#This Row],[Especificação]]</f>
        <v>1.3.5.1.03.0.6 - Royalties pela Exploração do Patrimônio Genético ou Conhecimento Tradicional Associado - Juros de Mora</v>
      </c>
    </row>
    <row r="2608" spans="3:19" ht="30" x14ac:dyDescent="0.25">
      <c r="C2608" s="19" t="s">
        <v>1513</v>
      </c>
      <c r="D2608" s="19" t="s">
        <v>1514</v>
      </c>
      <c r="E2608" s="19" t="s">
        <v>1524</v>
      </c>
      <c r="F2608" s="19" t="s">
        <v>1513</v>
      </c>
      <c r="G2608" s="19" t="s">
        <v>1526</v>
      </c>
      <c r="H2608" s="19" t="s">
        <v>1516</v>
      </c>
      <c r="I2608" s="19" t="s">
        <v>1520</v>
      </c>
      <c r="J2608" s="19" t="s">
        <v>11012</v>
      </c>
      <c r="K2608" s="21" t="s">
        <v>6378</v>
      </c>
      <c r="L2608" s="19" t="str">
        <f t="shared" si="80"/>
        <v>A</v>
      </c>
      <c r="M2608" s="19">
        <f t="shared" si="81"/>
        <v>7</v>
      </c>
      <c r="N2608" s="20"/>
      <c r="O2608" s="1" t="s">
        <v>2521</v>
      </c>
      <c r="P2608" s="1"/>
      <c r="Q2608" s="19"/>
      <c r="R2608" s="112"/>
      <c r="S2608" s="7" t="str">
        <f>EMENTARIO[[#This Row],[NR]]&amp;" - "&amp;EMENTARIO[[#This Row],[Especificação]]</f>
        <v>1.3.5.1.03.0.7 - Royalties pela Exploração do Patrimônio Genético ou Conhecimento Tradicional Associado - Dívida Ativa - Multas da Dívida Ativa</v>
      </c>
    </row>
    <row r="2609" spans="3:19" ht="30" x14ac:dyDescent="0.25">
      <c r="C2609" s="19" t="s">
        <v>1513</v>
      </c>
      <c r="D2609" s="19" t="s">
        <v>1514</v>
      </c>
      <c r="E2609" s="19" t="s">
        <v>1524</v>
      </c>
      <c r="F2609" s="19" t="s">
        <v>1513</v>
      </c>
      <c r="G2609" s="19" t="s">
        <v>1526</v>
      </c>
      <c r="H2609" s="19" t="s">
        <v>1516</v>
      </c>
      <c r="I2609" s="19" t="s">
        <v>1521</v>
      </c>
      <c r="J2609" s="19" t="s">
        <v>11013</v>
      </c>
      <c r="K2609" s="21" t="s">
        <v>6379</v>
      </c>
      <c r="L2609" s="19" t="str">
        <f t="shared" si="80"/>
        <v>A</v>
      </c>
      <c r="M2609" s="19">
        <f t="shared" si="81"/>
        <v>7</v>
      </c>
      <c r="N2609" s="20"/>
      <c r="O2609" s="1" t="s">
        <v>2521</v>
      </c>
      <c r="P2609" s="1"/>
      <c r="Q2609" s="19"/>
      <c r="R2609" s="112"/>
      <c r="S2609" s="7" t="str">
        <f>EMENTARIO[[#This Row],[NR]]&amp;" - "&amp;EMENTARIO[[#This Row],[Especificação]]</f>
        <v>1.3.5.1.03.0.8 - Royalties pela Exploração do Patrimônio Genético ou Conhecimento Tradicional Associado - Juros de Mora da Dívida Ativa</v>
      </c>
    </row>
    <row r="2610" spans="3:19" ht="45" x14ac:dyDescent="0.25">
      <c r="C2610" s="19" t="s">
        <v>1513</v>
      </c>
      <c r="D2610" s="19" t="s">
        <v>1514</v>
      </c>
      <c r="E2610" s="19" t="s">
        <v>1524</v>
      </c>
      <c r="F2610" s="19" t="s">
        <v>1513</v>
      </c>
      <c r="G2610" s="19" t="s">
        <v>1527</v>
      </c>
      <c r="H2610" s="19" t="s">
        <v>1516</v>
      </c>
      <c r="I2610" s="19" t="s">
        <v>1516</v>
      </c>
      <c r="J2610" s="19" t="s">
        <v>11014</v>
      </c>
      <c r="K2610" s="21" t="s">
        <v>2816</v>
      </c>
      <c r="L2610" s="19" t="str">
        <f t="shared" si="80"/>
        <v>S</v>
      </c>
      <c r="M2610" s="19">
        <f t="shared" si="81"/>
        <v>5</v>
      </c>
      <c r="N2610" s="20"/>
      <c r="O2610" s="1" t="s">
        <v>3572</v>
      </c>
      <c r="P2610" s="1"/>
      <c r="Q2610" s="19"/>
      <c r="R2610" s="112"/>
      <c r="S2610" s="7" t="str">
        <f>EMENTARIO[[#This Row],[NR]]&amp;" - "&amp;EMENTARIO[[#This Row],[Especificação]]</f>
        <v>1.3.5.1.04.0.0 - Royalties pela Comercialização de Produtos Resultantes de Criação Protegida</v>
      </c>
    </row>
    <row r="2611" spans="3:19" ht="30" x14ac:dyDescent="0.25">
      <c r="C2611" s="19" t="s">
        <v>1513</v>
      </c>
      <c r="D2611" s="19" t="s">
        <v>1514</v>
      </c>
      <c r="E2611" s="19" t="s">
        <v>1524</v>
      </c>
      <c r="F2611" s="19" t="s">
        <v>1513</v>
      </c>
      <c r="G2611" s="19" t="s">
        <v>1527</v>
      </c>
      <c r="H2611" s="19" t="s">
        <v>1516</v>
      </c>
      <c r="I2611" s="19" t="s">
        <v>1513</v>
      </c>
      <c r="J2611" s="19" t="s">
        <v>11015</v>
      </c>
      <c r="K2611" s="21" t="s">
        <v>6380</v>
      </c>
      <c r="L2611" s="19" t="str">
        <f t="shared" si="80"/>
        <v>A</v>
      </c>
      <c r="M2611" s="19">
        <f t="shared" si="81"/>
        <v>7</v>
      </c>
      <c r="N2611" s="20"/>
      <c r="O2611" s="1" t="s">
        <v>2521</v>
      </c>
      <c r="P2611" s="1"/>
      <c r="Q2611" s="19"/>
      <c r="R2611" s="112"/>
      <c r="S2611" s="7" t="str">
        <f>EMENTARIO[[#This Row],[NR]]&amp;" - "&amp;EMENTARIO[[#This Row],[Especificação]]</f>
        <v>1.3.5.1.04.0.1 - Royalties pela Comercialização de Produtos Resultantes de Criação Protegida - Principal</v>
      </c>
    </row>
    <row r="2612" spans="3:19" ht="30" x14ac:dyDescent="0.25">
      <c r="C2612" s="19" t="s">
        <v>1513</v>
      </c>
      <c r="D2612" s="19" t="s">
        <v>1514</v>
      </c>
      <c r="E2612" s="19" t="s">
        <v>1524</v>
      </c>
      <c r="F2612" s="19" t="s">
        <v>1513</v>
      </c>
      <c r="G2612" s="19" t="s">
        <v>1527</v>
      </c>
      <c r="H2612" s="19" t="s">
        <v>1516</v>
      </c>
      <c r="I2612" s="19" t="s">
        <v>1522</v>
      </c>
      <c r="J2612" s="19" t="s">
        <v>11016</v>
      </c>
      <c r="K2612" s="21" t="s">
        <v>6381</v>
      </c>
      <c r="L2612" s="19" t="str">
        <f t="shared" si="80"/>
        <v>A</v>
      </c>
      <c r="M2612" s="19">
        <f t="shared" si="81"/>
        <v>7</v>
      </c>
      <c r="N2612" s="20"/>
      <c r="O2612" s="1" t="s">
        <v>2521</v>
      </c>
      <c r="P2612" s="1"/>
      <c r="Q2612" s="19"/>
      <c r="R2612" s="112"/>
      <c r="S2612" s="7" t="str">
        <f>EMENTARIO[[#This Row],[NR]]&amp;" - "&amp;EMENTARIO[[#This Row],[Especificação]]</f>
        <v>1.3.5.1.04.0.2 - Royalties pela Comercialização de Produtos Resultantes de Criação Protegida - Multas e Juros de Mora</v>
      </c>
    </row>
    <row r="2613" spans="3:19" ht="30" x14ac:dyDescent="0.25">
      <c r="C2613" s="19" t="s">
        <v>1513</v>
      </c>
      <c r="D2613" s="19" t="s">
        <v>1514</v>
      </c>
      <c r="E2613" s="19" t="s">
        <v>1524</v>
      </c>
      <c r="F2613" s="19" t="s">
        <v>1513</v>
      </c>
      <c r="G2613" s="19" t="s">
        <v>1527</v>
      </c>
      <c r="H2613" s="19" t="s">
        <v>1516</v>
      </c>
      <c r="I2613" s="19" t="s">
        <v>1514</v>
      </c>
      <c r="J2613" s="19" t="s">
        <v>11017</v>
      </c>
      <c r="K2613" s="21" t="s">
        <v>6382</v>
      </c>
      <c r="L2613" s="19" t="str">
        <f t="shared" si="80"/>
        <v>A</v>
      </c>
      <c r="M2613" s="19">
        <f t="shared" si="81"/>
        <v>7</v>
      </c>
      <c r="N2613" s="20"/>
      <c r="O2613" s="1" t="s">
        <v>2521</v>
      </c>
      <c r="P2613" s="1"/>
      <c r="Q2613" s="19"/>
      <c r="R2613" s="112"/>
      <c r="S2613" s="7" t="str">
        <f>EMENTARIO[[#This Row],[NR]]&amp;" - "&amp;EMENTARIO[[#This Row],[Especificação]]</f>
        <v>1.3.5.1.04.0.3 - Royalties pela Comercialização de Produtos Resultantes de Criação Protegida - Dívida Ativa</v>
      </c>
    </row>
    <row r="2614" spans="3:19" ht="30" x14ac:dyDescent="0.25">
      <c r="C2614" s="19" t="s">
        <v>1513</v>
      </c>
      <c r="D2614" s="19" t="s">
        <v>1514</v>
      </c>
      <c r="E2614" s="19" t="s">
        <v>1524</v>
      </c>
      <c r="F2614" s="19" t="s">
        <v>1513</v>
      </c>
      <c r="G2614" s="19" t="s">
        <v>1527</v>
      </c>
      <c r="H2614" s="19" t="s">
        <v>1516</v>
      </c>
      <c r="I2614" s="19" t="s">
        <v>1523</v>
      </c>
      <c r="J2614" s="19" t="s">
        <v>11018</v>
      </c>
      <c r="K2614" s="21" t="s">
        <v>6383</v>
      </c>
      <c r="L2614" s="19" t="str">
        <f t="shared" si="80"/>
        <v>A</v>
      </c>
      <c r="M2614" s="19">
        <f t="shared" si="81"/>
        <v>7</v>
      </c>
      <c r="N2614" s="20"/>
      <c r="O2614" s="1" t="s">
        <v>2521</v>
      </c>
      <c r="P2614" s="1"/>
      <c r="Q2614" s="19"/>
      <c r="R2614" s="112"/>
      <c r="S2614" s="7" t="str">
        <f>EMENTARIO[[#This Row],[NR]]&amp;" - "&amp;EMENTARIO[[#This Row],[Especificação]]</f>
        <v>1.3.5.1.04.0.4 - Royalties pela Comercialização de Produtos Resultantes de Criação Protegida - Dívida Ativa - Multas e Juros de Mora da Dívida Ativa</v>
      </c>
    </row>
    <row r="2615" spans="3:19" ht="30" x14ac:dyDescent="0.25">
      <c r="C2615" s="19" t="s">
        <v>1513</v>
      </c>
      <c r="D2615" s="19" t="s">
        <v>1514</v>
      </c>
      <c r="E2615" s="19" t="s">
        <v>1524</v>
      </c>
      <c r="F2615" s="19" t="s">
        <v>1513</v>
      </c>
      <c r="G2615" s="19" t="s">
        <v>1527</v>
      </c>
      <c r="H2615" s="19" t="s">
        <v>1516</v>
      </c>
      <c r="I2615" s="19" t="s">
        <v>1524</v>
      </c>
      <c r="J2615" s="19" t="s">
        <v>11019</v>
      </c>
      <c r="K2615" s="21" t="s">
        <v>6384</v>
      </c>
      <c r="L2615" s="19" t="str">
        <f t="shared" si="80"/>
        <v>A</v>
      </c>
      <c r="M2615" s="19">
        <f t="shared" si="81"/>
        <v>7</v>
      </c>
      <c r="N2615" s="20"/>
      <c r="O2615" s="1" t="s">
        <v>2521</v>
      </c>
      <c r="P2615" s="1"/>
      <c r="Q2615" s="19"/>
      <c r="R2615" s="112"/>
      <c r="S2615" s="7" t="str">
        <f>EMENTARIO[[#This Row],[NR]]&amp;" - "&amp;EMENTARIO[[#This Row],[Especificação]]</f>
        <v>1.3.5.1.04.0.5 - Royalties pela Comercialização de Produtos Resultantes de Criação Protegida - Multas</v>
      </c>
    </row>
    <row r="2616" spans="3:19" ht="30" x14ac:dyDescent="0.25">
      <c r="C2616" s="19" t="s">
        <v>1513</v>
      </c>
      <c r="D2616" s="19" t="s">
        <v>1514</v>
      </c>
      <c r="E2616" s="19" t="s">
        <v>1524</v>
      </c>
      <c r="F2616" s="19" t="s">
        <v>1513</v>
      </c>
      <c r="G2616" s="19" t="s">
        <v>1527</v>
      </c>
      <c r="H2616" s="19" t="s">
        <v>1516</v>
      </c>
      <c r="I2616" s="19" t="s">
        <v>1518</v>
      </c>
      <c r="J2616" s="19" t="s">
        <v>11020</v>
      </c>
      <c r="K2616" s="21" t="s">
        <v>6385</v>
      </c>
      <c r="L2616" s="19" t="str">
        <f t="shared" si="80"/>
        <v>A</v>
      </c>
      <c r="M2616" s="19">
        <f t="shared" si="81"/>
        <v>7</v>
      </c>
      <c r="N2616" s="20"/>
      <c r="O2616" s="1" t="s">
        <v>2521</v>
      </c>
      <c r="P2616" s="1"/>
      <c r="Q2616" s="19"/>
      <c r="R2616" s="112"/>
      <c r="S2616" s="7" t="str">
        <f>EMENTARIO[[#This Row],[NR]]&amp;" - "&amp;EMENTARIO[[#This Row],[Especificação]]</f>
        <v>1.3.5.1.04.0.6 - Royalties pela Comercialização de Produtos Resultantes de Criação Protegida - Juros de Mora</v>
      </c>
    </row>
    <row r="2617" spans="3:19" ht="30" x14ac:dyDescent="0.25">
      <c r="C2617" s="19" t="s">
        <v>1513</v>
      </c>
      <c r="D2617" s="19" t="s">
        <v>1514</v>
      </c>
      <c r="E2617" s="19" t="s">
        <v>1524</v>
      </c>
      <c r="F2617" s="19" t="s">
        <v>1513</v>
      </c>
      <c r="G2617" s="19" t="s">
        <v>1527</v>
      </c>
      <c r="H2617" s="19" t="s">
        <v>1516</v>
      </c>
      <c r="I2617" s="19" t="s">
        <v>1520</v>
      </c>
      <c r="J2617" s="19" t="s">
        <v>11021</v>
      </c>
      <c r="K2617" s="21" t="s">
        <v>6386</v>
      </c>
      <c r="L2617" s="19" t="str">
        <f t="shared" si="80"/>
        <v>A</v>
      </c>
      <c r="M2617" s="19">
        <f t="shared" si="81"/>
        <v>7</v>
      </c>
      <c r="N2617" s="20"/>
      <c r="O2617" s="1" t="s">
        <v>2521</v>
      </c>
      <c r="P2617" s="1"/>
      <c r="Q2617" s="19"/>
      <c r="R2617" s="112"/>
      <c r="S2617" s="7" t="str">
        <f>EMENTARIO[[#This Row],[NR]]&amp;" - "&amp;EMENTARIO[[#This Row],[Especificação]]</f>
        <v>1.3.5.1.04.0.7 - Royalties pela Comercialização de Produtos Resultantes de Criação Protegida - Dívida Ativa - Multas da Dívida Ativa</v>
      </c>
    </row>
    <row r="2618" spans="3:19" ht="30" x14ac:dyDescent="0.25">
      <c r="C2618" s="19" t="s">
        <v>1513</v>
      </c>
      <c r="D2618" s="19" t="s">
        <v>1514</v>
      </c>
      <c r="E2618" s="19" t="s">
        <v>1524</v>
      </c>
      <c r="F2618" s="19" t="s">
        <v>1513</v>
      </c>
      <c r="G2618" s="19" t="s">
        <v>1527</v>
      </c>
      <c r="H2618" s="19" t="s">
        <v>1516</v>
      </c>
      <c r="I2618" s="19" t="s">
        <v>1521</v>
      </c>
      <c r="J2618" s="19" t="s">
        <v>11022</v>
      </c>
      <c r="K2618" s="21" t="s">
        <v>6387</v>
      </c>
      <c r="L2618" s="19" t="str">
        <f t="shared" si="80"/>
        <v>A</v>
      </c>
      <c r="M2618" s="19">
        <f t="shared" si="81"/>
        <v>7</v>
      </c>
      <c r="N2618" s="20"/>
      <c r="O2618" s="1" t="s">
        <v>2521</v>
      </c>
      <c r="P2618" s="1"/>
      <c r="Q2618" s="19"/>
      <c r="R2618" s="112"/>
      <c r="S2618" s="7" t="str">
        <f>EMENTARIO[[#This Row],[NR]]&amp;" - "&amp;EMENTARIO[[#This Row],[Especificação]]</f>
        <v>1.3.5.1.04.0.8 - Royalties pela Comercialização de Produtos Resultantes de Criação Protegida - Juros de Mora da Dívida Ativa</v>
      </c>
    </row>
    <row r="2619" spans="3:19" x14ac:dyDescent="0.25">
      <c r="C2619" s="19" t="s">
        <v>1513</v>
      </c>
      <c r="D2619" s="19" t="s">
        <v>1514</v>
      </c>
      <c r="E2619" s="19" t="s">
        <v>1518</v>
      </c>
      <c r="F2619" s="19" t="s">
        <v>1516</v>
      </c>
      <c r="G2619" s="19" t="s">
        <v>1519</v>
      </c>
      <c r="H2619" s="19" t="s">
        <v>1516</v>
      </c>
      <c r="I2619" s="19" t="s">
        <v>1516</v>
      </c>
      <c r="J2619" s="19" t="s">
        <v>11023</v>
      </c>
      <c r="K2619" s="21" t="s">
        <v>259</v>
      </c>
      <c r="L2619" s="19" t="str">
        <f t="shared" si="80"/>
        <v>S</v>
      </c>
      <c r="M2619" s="19">
        <f t="shared" si="81"/>
        <v>3</v>
      </c>
      <c r="N2619" s="20"/>
      <c r="O2619" s="1" t="s">
        <v>260</v>
      </c>
      <c r="P2619" s="1"/>
      <c r="Q2619" s="19"/>
      <c r="R2619" s="112"/>
      <c r="S2619" s="7" t="str">
        <f>EMENTARIO[[#This Row],[NR]]&amp;" - "&amp;EMENTARIO[[#This Row],[Especificação]]</f>
        <v>1.3.6.0.00.0.0 - Cessão de Direitos</v>
      </c>
    </row>
    <row r="2620" spans="3:19" x14ac:dyDescent="0.25">
      <c r="C2620" s="19" t="s">
        <v>1513</v>
      </c>
      <c r="D2620" s="19" t="s">
        <v>1514</v>
      </c>
      <c r="E2620" s="19" t="s">
        <v>1518</v>
      </c>
      <c r="F2620" s="19" t="s">
        <v>1513</v>
      </c>
      <c r="G2620" s="19" t="s">
        <v>1519</v>
      </c>
      <c r="H2620" s="19" t="s">
        <v>1516</v>
      </c>
      <c r="I2620" s="19" t="s">
        <v>1516</v>
      </c>
      <c r="J2620" s="19" t="s">
        <v>11024</v>
      </c>
      <c r="K2620" s="21" t="s">
        <v>259</v>
      </c>
      <c r="L2620" s="19" t="str">
        <f t="shared" si="80"/>
        <v>S</v>
      </c>
      <c r="M2620" s="19">
        <f t="shared" si="81"/>
        <v>4</v>
      </c>
      <c r="N2620" s="20"/>
      <c r="O2620" s="1" t="s">
        <v>260</v>
      </c>
      <c r="P2620" s="1"/>
      <c r="Q2620" s="19"/>
      <c r="R2620" s="112"/>
      <c r="S2620" s="7" t="str">
        <f>EMENTARIO[[#This Row],[NR]]&amp;" - "&amp;EMENTARIO[[#This Row],[Especificação]]</f>
        <v>1.3.6.1.00.0.0 - Cessão de Direitos</v>
      </c>
    </row>
    <row r="2621" spans="3:19" ht="60" x14ac:dyDescent="0.25">
      <c r="C2621" s="19" t="s">
        <v>1513</v>
      </c>
      <c r="D2621" s="19" t="s">
        <v>1514</v>
      </c>
      <c r="E2621" s="19" t="s">
        <v>1518</v>
      </c>
      <c r="F2621" s="19" t="s">
        <v>1513</v>
      </c>
      <c r="G2621" s="19" t="s">
        <v>1515</v>
      </c>
      <c r="H2621" s="19" t="s">
        <v>1516</v>
      </c>
      <c r="I2621" s="19" t="s">
        <v>1516</v>
      </c>
      <c r="J2621" s="19" t="s">
        <v>11025</v>
      </c>
      <c r="K2621" s="21" t="s">
        <v>261</v>
      </c>
      <c r="L2621" s="19" t="str">
        <f t="shared" si="80"/>
        <v>S</v>
      </c>
      <c r="M2621" s="19">
        <f t="shared" si="81"/>
        <v>5</v>
      </c>
      <c r="N2621" s="20"/>
      <c r="O2621" s="1" t="s">
        <v>262</v>
      </c>
      <c r="P2621" s="1"/>
      <c r="Q2621" s="19"/>
      <c r="R2621" s="112"/>
      <c r="S2621" s="7" t="str">
        <f>EMENTARIO[[#This Row],[NR]]&amp;" - "&amp;EMENTARIO[[#This Row],[Especificação]]</f>
        <v>1.3.6.1.01.0.0 - Cessão do Direito de Operacionalização de Pagamentos</v>
      </c>
    </row>
    <row r="2622" spans="3:19" ht="120" x14ac:dyDescent="0.25">
      <c r="C2622" s="19" t="s">
        <v>1513</v>
      </c>
      <c r="D2622" s="19" t="s">
        <v>1514</v>
      </c>
      <c r="E2622" s="19" t="s">
        <v>1518</v>
      </c>
      <c r="F2622" s="19" t="s">
        <v>1513</v>
      </c>
      <c r="G2622" s="19" t="s">
        <v>1515</v>
      </c>
      <c r="H2622" s="19" t="s">
        <v>1513</v>
      </c>
      <c r="I2622" s="19" t="s">
        <v>1516</v>
      </c>
      <c r="J2622" s="19" t="s">
        <v>11026</v>
      </c>
      <c r="K2622" s="21" t="s">
        <v>263</v>
      </c>
      <c r="L2622" s="19" t="str">
        <f t="shared" si="80"/>
        <v>S</v>
      </c>
      <c r="M2622" s="19">
        <f t="shared" si="81"/>
        <v>6</v>
      </c>
      <c r="N2622" s="20"/>
      <c r="O2622" s="1" t="s">
        <v>3573</v>
      </c>
      <c r="P2622" s="1"/>
      <c r="Q2622" s="19"/>
      <c r="R2622" s="112"/>
      <c r="S2622" s="7" t="str">
        <f>EMENTARIO[[#This Row],[NR]]&amp;" - "&amp;EMENTARIO[[#This Row],[Especificação]]</f>
        <v>1.3.6.1.01.1.0 - Cessão do Direito de Operacionalização de Pagamentos - Poderes Executivo e Legislativo</v>
      </c>
    </row>
    <row r="2623" spans="3:19" ht="30" x14ac:dyDescent="0.25">
      <c r="C2623" s="19" t="s">
        <v>1513</v>
      </c>
      <c r="D2623" s="19" t="s">
        <v>1514</v>
      </c>
      <c r="E2623" s="19" t="s">
        <v>1518</v>
      </c>
      <c r="F2623" s="19" t="s">
        <v>1513</v>
      </c>
      <c r="G2623" s="19" t="s">
        <v>1515</v>
      </c>
      <c r="H2623" s="19" t="s">
        <v>1513</v>
      </c>
      <c r="I2623" s="19" t="s">
        <v>1513</v>
      </c>
      <c r="J2623" s="19" t="s">
        <v>11027</v>
      </c>
      <c r="K2623" s="21" t="s">
        <v>1187</v>
      </c>
      <c r="L2623" s="19" t="str">
        <f t="shared" si="80"/>
        <v>A</v>
      </c>
      <c r="M2623" s="19">
        <f t="shared" si="81"/>
        <v>7</v>
      </c>
      <c r="N2623" s="20"/>
      <c r="O2623" s="1" t="s">
        <v>2521</v>
      </c>
      <c r="P2623" s="1"/>
      <c r="Q2623" s="19"/>
      <c r="R2623" s="112"/>
      <c r="S2623" s="7" t="str">
        <f>EMENTARIO[[#This Row],[NR]]&amp;" - "&amp;EMENTARIO[[#This Row],[Especificação]]</f>
        <v>1.3.6.1.01.1.1 - Cessão do Direito de Operacionalização de Pagamentos - Poderes Executivo e Legislativo - Principal</v>
      </c>
    </row>
    <row r="2624" spans="3:19" ht="30" x14ac:dyDescent="0.25">
      <c r="C2624" s="19" t="s">
        <v>1513</v>
      </c>
      <c r="D2624" s="19" t="s">
        <v>1514</v>
      </c>
      <c r="E2624" s="19" t="s">
        <v>1518</v>
      </c>
      <c r="F2624" s="19" t="s">
        <v>1513</v>
      </c>
      <c r="G2624" s="19" t="s">
        <v>1515</v>
      </c>
      <c r="H2624" s="19" t="s">
        <v>1513</v>
      </c>
      <c r="I2624" s="19" t="s">
        <v>1522</v>
      </c>
      <c r="J2624" s="19" t="s">
        <v>11028</v>
      </c>
      <c r="K2624" s="21" t="s">
        <v>1188</v>
      </c>
      <c r="L2624" s="19" t="str">
        <f t="shared" si="80"/>
        <v>A</v>
      </c>
      <c r="M2624" s="19">
        <f t="shared" si="81"/>
        <v>7</v>
      </c>
      <c r="N2624" s="20"/>
      <c r="O2624" s="1" t="s">
        <v>2521</v>
      </c>
      <c r="P2624" s="1"/>
      <c r="Q2624" s="19"/>
      <c r="R2624" s="112"/>
      <c r="S2624" s="7" t="str">
        <f>EMENTARIO[[#This Row],[NR]]&amp;" - "&amp;EMENTARIO[[#This Row],[Especificação]]</f>
        <v>1.3.6.1.01.1.2 - Cessão do Direito de Operacionalização de Pagamentos - Poderes Executivo e Legislativo - Multas e Juros de Mora</v>
      </c>
    </row>
    <row r="2625" spans="3:19" ht="30" x14ac:dyDescent="0.25">
      <c r="C2625" s="19" t="s">
        <v>1513</v>
      </c>
      <c r="D2625" s="19" t="s">
        <v>1514</v>
      </c>
      <c r="E2625" s="19" t="s">
        <v>1518</v>
      </c>
      <c r="F2625" s="19" t="s">
        <v>1513</v>
      </c>
      <c r="G2625" s="19" t="s">
        <v>1515</v>
      </c>
      <c r="H2625" s="19" t="s">
        <v>1513</v>
      </c>
      <c r="I2625" s="19" t="s">
        <v>1514</v>
      </c>
      <c r="J2625" s="19" t="s">
        <v>11029</v>
      </c>
      <c r="K2625" s="21" t="s">
        <v>1189</v>
      </c>
      <c r="L2625" s="19" t="str">
        <f t="shared" si="80"/>
        <v>A</v>
      </c>
      <c r="M2625" s="19">
        <f t="shared" si="81"/>
        <v>7</v>
      </c>
      <c r="N2625" s="20"/>
      <c r="O2625" s="1" t="s">
        <v>2521</v>
      </c>
      <c r="P2625" s="1"/>
      <c r="Q2625" s="19"/>
      <c r="R2625" s="112"/>
      <c r="S2625" s="7" t="str">
        <f>EMENTARIO[[#This Row],[NR]]&amp;" - "&amp;EMENTARIO[[#This Row],[Especificação]]</f>
        <v>1.3.6.1.01.1.3 - Cessão do Direito de Operacionalização de Pagamentos - Poderes Executivo e Legislativo - Dívida Ativa</v>
      </c>
    </row>
    <row r="2626" spans="3:19" ht="30" x14ac:dyDescent="0.25">
      <c r="C2626" s="19" t="s">
        <v>1513</v>
      </c>
      <c r="D2626" s="19" t="s">
        <v>1514</v>
      </c>
      <c r="E2626" s="19" t="s">
        <v>1518</v>
      </c>
      <c r="F2626" s="19" t="s">
        <v>1513</v>
      </c>
      <c r="G2626" s="19" t="s">
        <v>1515</v>
      </c>
      <c r="H2626" s="19" t="s">
        <v>1513</v>
      </c>
      <c r="I2626" s="19" t="s">
        <v>1523</v>
      </c>
      <c r="J2626" s="19" t="s">
        <v>11030</v>
      </c>
      <c r="K2626" s="21" t="s">
        <v>1190</v>
      </c>
      <c r="L2626" s="19" t="str">
        <f t="shared" si="80"/>
        <v>A</v>
      </c>
      <c r="M2626" s="19">
        <f t="shared" si="81"/>
        <v>7</v>
      </c>
      <c r="N2626" s="20"/>
      <c r="O2626" s="1" t="s">
        <v>2521</v>
      </c>
      <c r="P2626" s="1"/>
      <c r="Q2626" s="19"/>
      <c r="R2626" s="112"/>
      <c r="S2626" s="7" t="str">
        <f>EMENTARIO[[#This Row],[NR]]&amp;" - "&amp;EMENTARIO[[#This Row],[Especificação]]</f>
        <v>1.3.6.1.01.1.4 - Cessão do Direito de Operacionalização de Pagamentos - Poderes Executivo e Legislativo - Dívida Ativa - Multas e Juros de Mora da Dívida Ativa</v>
      </c>
    </row>
    <row r="2627" spans="3:19" ht="30" x14ac:dyDescent="0.25">
      <c r="C2627" s="19" t="s">
        <v>1513</v>
      </c>
      <c r="D2627" s="19" t="s">
        <v>1514</v>
      </c>
      <c r="E2627" s="19" t="s">
        <v>1518</v>
      </c>
      <c r="F2627" s="19" t="s">
        <v>1513</v>
      </c>
      <c r="G2627" s="19" t="s">
        <v>1515</v>
      </c>
      <c r="H2627" s="19" t="s">
        <v>1513</v>
      </c>
      <c r="I2627" s="19" t="s">
        <v>1524</v>
      </c>
      <c r="J2627" s="19" t="s">
        <v>11031</v>
      </c>
      <c r="K2627" s="21" t="s">
        <v>1191</v>
      </c>
      <c r="L2627" s="19" t="str">
        <f t="shared" si="80"/>
        <v>A</v>
      </c>
      <c r="M2627" s="19">
        <f t="shared" si="81"/>
        <v>7</v>
      </c>
      <c r="N2627" s="20"/>
      <c r="O2627" s="1" t="s">
        <v>2521</v>
      </c>
      <c r="P2627" s="1"/>
      <c r="Q2627" s="19"/>
      <c r="R2627" s="112"/>
      <c r="S2627" s="7" t="str">
        <f>EMENTARIO[[#This Row],[NR]]&amp;" - "&amp;EMENTARIO[[#This Row],[Especificação]]</f>
        <v>1.3.6.1.01.1.5 - Cessão do Direito de Operacionalização de Pagamentos - Poderes Executivo e Legislativo - Multas</v>
      </c>
    </row>
    <row r="2628" spans="3:19" ht="30" x14ac:dyDescent="0.25">
      <c r="C2628" s="19" t="s">
        <v>1513</v>
      </c>
      <c r="D2628" s="19" t="s">
        <v>1514</v>
      </c>
      <c r="E2628" s="19" t="s">
        <v>1518</v>
      </c>
      <c r="F2628" s="19" t="s">
        <v>1513</v>
      </c>
      <c r="G2628" s="19" t="s">
        <v>1515</v>
      </c>
      <c r="H2628" s="19" t="s">
        <v>1513</v>
      </c>
      <c r="I2628" s="19" t="s">
        <v>1518</v>
      </c>
      <c r="J2628" s="19" t="s">
        <v>11032</v>
      </c>
      <c r="K2628" s="21" t="s">
        <v>1192</v>
      </c>
      <c r="L2628" s="19" t="str">
        <f t="shared" ref="L2628:L2691" si="82">IF(M2628 &lt; M2629,"S","A")</f>
        <v>A</v>
      </c>
      <c r="M2628" s="19">
        <f t="shared" ref="M2628:M2691" si="83">IF(VALUE(I2628)&gt;0,7,IF(VALUE(H2628)&gt;0,6,IF(VALUE(G2628)&gt;0,5,IF(VALUE(F2628)&gt;0,4,IF(VALUE(E2628)&gt;0,3,IF(VALUE(D2628)&gt;0,2,1))))))</f>
        <v>7</v>
      </c>
      <c r="N2628" s="20"/>
      <c r="O2628" s="1" t="s">
        <v>2521</v>
      </c>
      <c r="P2628" s="1"/>
      <c r="Q2628" s="19"/>
      <c r="R2628" s="112"/>
      <c r="S2628" s="7" t="str">
        <f>EMENTARIO[[#This Row],[NR]]&amp;" - "&amp;EMENTARIO[[#This Row],[Especificação]]</f>
        <v>1.3.6.1.01.1.6 - Cessão do Direito de Operacionalização de Pagamentos - Poderes Executivo e Legislativo - Juros de Mora</v>
      </c>
    </row>
    <row r="2629" spans="3:19" ht="30" x14ac:dyDescent="0.25">
      <c r="C2629" s="19" t="s">
        <v>1513</v>
      </c>
      <c r="D2629" s="19" t="s">
        <v>1514</v>
      </c>
      <c r="E2629" s="19" t="s">
        <v>1518</v>
      </c>
      <c r="F2629" s="19" t="s">
        <v>1513</v>
      </c>
      <c r="G2629" s="19" t="s">
        <v>1515</v>
      </c>
      <c r="H2629" s="19" t="s">
        <v>1513</v>
      </c>
      <c r="I2629" s="19" t="s">
        <v>1520</v>
      </c>
      <c r="J2629" s="19" t="s">
        <v>11033</v>
      </c>
      <c r="K2629" s="21" t="s">
        <v>1193</v>
      </c>
      <c r="L2629" s="19" t="str">
        <f t="shared" si="82"/>
        <v>A</v>
      </c>
      <c r="M2629" s="19">
        <f t="shared" si="83"/>
        <v>7</v>
      </c>
      <c r="N2629" s="20"/>
      <c r="O2629" s="1" t="s">
        <v>2521</v>
      </c>
      <c r="P2629" s="1"/>
      <c r="Q2629" s="19"/>
      <c r="R2629" s="112"/>
      <c r="S2629" s="7" t="str">
        <f>EMENTARIO[[#This Row],[NR]]&amp;" - "&amp;EMENTARIO[[#This Row],[Especificação]]</f>
        <v>1.3.6.1.01.1.7 - Cessão do Direito de Operacionalização de Pagamentos - Poderes Executivo e Legislativo - Dívida Ativa - Multas da Dívida Ativa</v>
      </c>
    </row>
    <row r="2630" spans="3:19" ht="30" x14ac:dyDescent="0.25">
      <c r="C2630" s="19" t="s">
        <v>1513</v>
      </c>
      <c r="D2630" s="19" t="s">
        <v>1514</v>
      </c>
      <c r="E2630" s="19" t="s">
        <v>1518</v>
      </c>
      <c r="F2630" s="19" t="s">
        <v>1513</v>
      </c>
      <c r="G2630" s="19" t="s">
        <v>1515</v>
      </c>
      <c r="H2630" s="19" t="s">
        <v>1513</v>
      </c>
      <c r="I2630" s="19" t="s">
        <v>1521</v>
      </c>
      <c r="J2630" s="19" t="s">
        <v>11034</v>
      </c>
      <c r="K2630" s="21" t="s">
        <v>1194</v>
      </c>
      <c r="L2630" s="19" t="str">
        <f t="shared" si="82"/>
        <v>A</v>
      </c>
      <c r="M2630" s="19">
        <f t="shared" si="83"/>
        <v>7</v>
      </c>
      <c r="N2630" s="20"/>
      <c r="O2630" s="1" t="s">
        <v>2521</v>
      </c>
      <c r="P2630" s="1"/>
      <c r="Q2630" s="19"/>
      <c r="R2630" s="112"/>
      <c r="S2630" s="7" t="str">
        <f>EMENTARIO[[#This Row],[NR]]&amp;" - "&amp;EMENTARIO[[#This Row],[Especificação]]</f>
        <v>1.3.6.1.01.1.8 - Cessão do Direito de Operacionalização de Pagamentos - Poderes Executivo e Legislativo - Juros de Mora da Dívida Ativa</v>
      </c>
    </row>
    <row r="2631" spans="3:19" ht="135" x14ac:dyDescent="0.25">
      <c r="C2631" s="19" t="s">
        <v>1513</v>
      </c>
      <c r="D2631" s="19" t="s">
        <v>1514</v>
      </c>
      <c r="E2631" s="19" t="s">
        <v>1518</v>
      </c>
      <c r="F2631" s="19" t="s">
        <v>1513</v>
      </c>
      <c r="G2631" s="19" t="s">
        <v>1515</v>
      </c>
      <c r="H2631" s="19" t="s">
        <v>1522</v>
      </c>
      <c r="I2631" s="19" t="s">
        <v>1516</v>
      </c>
      <c r="J2631" s="19" t="s">
        <v>11035</v>
      </c>
      <c r="K2631" s="21" t="s">
        <v>2819</v>
      </c>
      <c r="L2631" s="19" t="str">
        <f t="shared" si="82"/>
        <v>S</v>
      </c>
      <c r="M2631" s="19">
        <f t="shared" si="83"/>
        <v>6</v>
      </c>
      <c r="N2631" s="20"/>
      <c r="O2631" s="1" t="s">
        <v>3574</v>
      </c>
      <c r="P2631" s="1"/>
      <c r="Q2631" s="19"/>
      <c r="R2631" s="112"/>
      <c r="S2631" s="7" t="str">
        <f>EMENTARIO[[#This Row],[NR]]&amp;" - "&amp;EMENTARIO[[#This Row],[Especificação]]</f>
        <v>1.3.6.1.01.2.0 - Cessão do Direito de Operacionalização de Pagamentos - Poder Judiciário</v>
      </c>
    </row>
    <row r="2632" spans="3:19" ht="30" x14ac:dyDescent="0.25">
      <c r="C2632" s="19" t="s">
        <v>1513</v>
      </c>
      <c r="D2632" s="19" t="s">
        <v>1514</v>
      </c>
      <c r="E2632" s="19" t="s">
        <v>1518</v>
      </c>
      <c r="F2632" s="19" t="s">
        <v>1513</v>
      </c>
      <c r="G2632" s="19" t="s">
        <v>1515</v>
      </c>
      <c r="H2632" s="19" t="s">
        <v>1522</v>
      </c>
      <c r="I2632" s="19" t="s">
        <v>1513</v>
      </c>
      <c r="J2632" s="19" t="s">
        <v>11036</v>
      </c>
      <c r="K2632" s="21" t="s">
        <v>6388</v>
      </c>
      <c r="L2632" s="19" t="str">
        <f t="shared" si="82"/>
        <v>A</v>
      </c>
      <c r="M2632" s="19">
        <f t="shared" si="83"/>
        <v>7</v>
      </c>
      <c r="N2632" s="20"/>
      <c r="O2632" s="1" t="s">
        <v>2521</v>
      </c>
      <c r="P2632" s="1"/>
      <c r="Q2632" s="19"/>
      <c r="R2632" s="112"/>
      <c r="S2632" s="7" t="str">
        <f>EMENTARIO[[#This Row],[NR]]&amp;" - "&amp;EMENTARIO[[#This Row],[Especificação]]</f>
        <v>1.3.6.1.01.2.1 - Cessão do Direito de Operacionalização de Pagamentos - Poder Judiciário - Principal</v>
      </c>
    </row>
    <row r="2633" spans="3:19" ht="30" x14ac:dyDescent="0.25">
      <c r="C2633" s="19" t="s">
        <v>1513</v>
      </c>
      <c r="D2633" s="19" t="s">
        <v>1514</v>
      </c>
      <c r="E2633" s="19" t="s">
        <v>1518</v>
      </c>
      <c r="F2633" s="19" t="s">
        <v>1513</v>
      </c>
      <c r="G2633" s="19" t="s">
        <v>1515</v>
      </c>
      <c r="H2633" s="19" t="s">
        <v>1522</v>
      </c>
      <c r="I2633" s="19" t="s">
        <v>1522</v>
      </c>
      <c r="J2633" s="19" t="s">
        <v>11037</v>
      </c>
      <c r="K2633" s="21" t="s">
        <v>6389</v>
      </c>
      <c r="L2633" s="19" t="str">
        <f t="shared" si="82"/>
        <v>A</v>
      </c>
      <c r="M2633" s="19">
        <f t="shared" si="83"/>
        <v>7</v>
      </c>
      <c r="N2633" s="20"/>
      <c r="O2633" s="1" t="s">
        <v>2521</v>
      </c>
      <c r="P2633" s="1"/>
      <c r="Q2633" s="19"/>
      <c r="R2633" s="112"/>
      <c r="S2633" s="7" t="str">
        <f>EMENTARIO[[#This Row],[NR]]&amp;" - "&amp;EMENTARIO[[#This Row],[Especificação]]</f>
        <v>1.3.6.1.01.2.2 - Cessão do Direito de Operacionalização de Pagamentos - Poder Judiciário - Multas e Juros de Mora</v>
      </c>
    </row>
    <row r="2634" spans="3:19" ht="30" x14ac:dyDescent="0.25">
      <c r="C2634" s="19" t="s">
        <v>1513</v>
      </c>
      <c r="D2634" s="19" t="s">
        <v>1514</v>
      </c>
      <c r="E2634" s="19" t="s">
        <v>1518</v>
      </c>
      <c r="F2634" s="19" t="s">
        <v>1513</v>
      </c>
      <c r="G2634" s="19" t="s">
        <v>1515</v>
      </c>
      <c r="H2634" s="19" t="s">
        <v>1522</v>
      </c>
      <c r="I2634" s="19" t="s">
        <v>1514</v>
      </c>
      <c r="J2634" s="19" t="s">
        <v>11038</v>
      </c>
      <c r="K2634" s="21" t="s">
        <v>6390</v>
      </c>
      <c r="L2634" s="19" t="str">
        <f t="shared" si="82"/>
        <v>A</v>
      </c>
      <c r="M2634" s="19">
        <f t="shared" si="83"/>
        <v>7</v>
      </c>
      <c r="N2634" s="20"/>
      <c r="O2634" s="1" t="s">
        <v>2521</v>
      </c>
      <c r="P2634" s="1"/>
      <c r="Q2634" s="19"/>
      <c r="R2634" s="112"/>
      <c r="S2634" s="7" t="str">
        <f>EMENTARIO[[#This Row],[NR]]&amp;" - "&amp;EMENTARIO[[#This Row],[Especificação]]</f>
        <v>1.3.6.1.01.2.3 - Cessão do Direito de Operacionalização de Pagamentos - Poder Judiciário - Dívida Ativa</v>
      </c>
    </row>
    <row r="2635" spans="3:19" ht="30" x14ac:dyDescent="0.25">
      <c r="C2635" s="19" t="s">
        <v>1513</v>
      </c>
      <c r="D2635" s="19" t="s">
        <v>1514</v>
      </c>
      <c r="E2635" s="19" t="s">
        <v>1518</v>
      </c>
      <c r="F2635" s="19" t="s">
        <v>1513</v>
      </c>
      <c r="G2635" s="19" t="s">
        <v>1515</v>
      </c>
      <c r="H2635" s="19" t="s">
        <v>1522</v>
      </c>
      <c r="I2635" s="19" t="s">
        <v>1523</v>
      </c>
      <c r="J2635" s="19" t="s">
        <v>11039</v>
      </c>
      <c r="K2635" s="21" t="s">
        <v>6391</v>
      </c>
      <c r="L2635" s="19" t="str">
        <f t="shared" si="82"/>
        <v>A</v>
      </c>
      <c r="M2635" s="19">
        <f t="shared" si="83"/>
        <v>7</v>
      </c>
      <c r="N2635" s="20"/>
      <c r="O2635" s="1" t="s">
        <v>2521</v>
      </c>
      <c r="P2635" s="1"/>
      <c r="Q2635" s="19"/>
      <c r="R2635" s="112"/>
      <c r="S2635" s="7" t="str">
        <f>EMENTARIO[[#This Row],[NR]]&amp;" - "&amp;EMENTARIO[[#This Row],[Especificação]]</f>
        <v>1.3.6.1.01.2.4 - Cessão do Direito de Operacionalização de Pagamentos - Poder Judiciário - Dívida Ativa - Multas e Juros de Mora da Dívida Ativa</v>
      </c>
    </row>
    <row r="2636" spans="3:19" ht="30" x14ac:dyDescent="0.25">
      <c r="C2636" s="19" t="s">
        <v>1513</v>
      </c>
      <c r="D2636" s="19" t="s">
        <v>1514</v>
      </c>
      <c r="E2636" s="19" t="s">
        <v>1518</v>
      </c>
      <c r="F2636" s="19" t="s">
        <v>1513</v>
      </c>
      <c r="G2636" s="19" t="s">
        <v>1515</v>
      </c>
      <c r="H2636" s="19" t="s">
        <v>1522</v>
      </c>
      <c r="I2636" s="19" t="s">
        <v>1524</v>
      </c>
      <c r="J2636" s="19" t="s">
        <v>11040</v>
      </c>
      <c r="K2636" s="21" t="s">
        <v>6392</v>
      </c>
      <c r="L2636" s="19" t="str">
        <f t="shared" si="82"/>
        <v>A</v>
      </c>
      <c r="M2636" s="19">
        <f t="shared" si="83"/>
        <v>7</v>
      </c>
      <c r="N2636" s="20"/>
      <c r="O2636" s="1" t="s">
        <v>2521</v>
      </c>
      <c r="P2636" s="1"/>
      <c r="Q2636" s="19"/>
      <c r="R2636" s="112"/>
      <c r="S2636" s="7" t="str">
        <f>EMENTARIO[[#This Row],[NR]]&amp;" - "&amp;EMENTARIO[[#This Row],[Especificação]]</f>
        <v>1.3.6.1.01.2.5 - Cessão do Direito de Operacionalização de Pagamentos - Poder Judiciário - Multas</v>
      </c>
    </row>
    <row r="2637" spans="3:19" ht="30" x14ac:dyDescent="0.25">
      <c r="C2637" s="19" t="s">
        <v>1513</v>
      </c>
      <c r="D2637" s="19" t="s">
        <v>1514</v>
      </c>
      <c r="E2637" s="19" t="s">
        <v>1518</v>
      </c>
      <c r="F2637" s="19" t="s">
        <v>1513</v>
      </c>
      <c r="G2637" s="19" t="s">
        <v>1515</v>
      </c>
      <c r="H2637" s="19" t="s">
        <v>1522</v>
      </c>
      <c r="I2637" s="19" t="s">
        <v>1518</v>
      </c>
      <c r="J2637" s="19" t="s">
        <v>11041</v>
      </c>
      <c r="K2637" s="21" t="s">
        <v>6393</v>
      </c>
      <c r="L2637" s="19" t="str">
        <f t="shared" si="82"/>
        <v>A</v>
      </c>
      <c r="M2637" s="19">
        <f t="shared" si="83"/>
        <v>7</v>
      </c>
      <c r="N2637" s="20"/>
      <c r="O2637" s="1" t="s">
        <v>2521</v>
      </c>
      <c r="P2637" s="1"/>
      <c r="Q2637" s="19"/>
      <c r="R2637" s="112"/>
      <c r="S2637" s="7" t="str">
        <f>EMENTARIO[[#This Row],[NR]]&amp;" - "&amp;EMENTARIO[[#This Row],[Especificação]]</f>
        <v>1.3.6.1.01.2.6 - Cessão do Direito de Operacionalização de Pagamentos - Poder Judiciário - Juros de Mora</v>
      </c>
    </row>
    <row r="2638" spans="3:19" ht="30" x14ac:dyDescent="0.25">
      <c r="C2638" s="19" t="s">
        <v>1513</v>
      </c>
      <c r="D2638" s="19" t="s">
        <v>1514</v>
      </c>
      <c r="E2638" s="19" t="s">
        <v>1518</v>
      </c>
      <c r="F2638" s="19" t="s">
        <v>1513</v>
      </c>
      <c r="G2638" s="19" t="s">
        <v>1515</v>
      </c>
      <c r="H2638" s="19" t="s">
        <v>1522</v>
      </c>
      <c r="I2638" s="19" t="s">
        <v>1520</v>
      </c>
      <c r="J2638" s="19" t="s">
        <v>11042</v>
      </c>
      <c r="K2638" s="21" t="s">
        <v>6394</v>
      </c>
      <c r="L2638" s="19" t="str">
        <f t="shared" si="82"/>
        <v>A</v>
      </c>
      <c r="M2638" s="19">
        <f t="shared" si="83"/>
        <v>7</v>
      </c>
      <c r="N2638" s="20"/>
      <c r="O2638" s="1" t="s">
        <v>2521</v>
      </c>
      <c r="P2638" s="1"/>
      <c r="Q2638" s="19"/>
      <c r="R2638" s="112"/>
      <c r="S2638" s="7" t="str">
        <f>EMENTARIO[[#This Row],[NR]]&amp;" - "&amp;EMENTARIO[[#This Row],[Especificação]]</f>
        <v>1.3.6.1.01.2.7 - Cessão do Direito de Operacionalização de Pagamentos - Poder Judiciário - Dívida Ativa - Multas da Dívida Ativa</v>
      </c>
    </row>
    <row r="2639" spans="3:19" ht="30" x14ac:dyDescent="0.25">
      <c r="C2639" s="19" t="s">
        <v>1513</v>
      </c>
      <c r="D2639" s="19" t="s">
        <v>1514</v>
      </c>
      <c r="E2639" s="19" t="s">
        <v>1518</v>
      </c>
      <c r="F2639" s="19" t="s">
        <v>1513</v>
      </c>
      <c r="G2639" s="19" t="s">
        <v>1515</v>
      </c>
      <c r="H2639" s="19" t="s">
        <v>1522</v>
      </c>
      <c r="I2639" s="19" t="s">
        <v>1521</v>
      </c>
      <c r="J2639" s="19" t="s">
        <v>11043</v>
      </c>
      <c r="K2639" s="21" t="s">
        <v>6395</v>
      </c>
      <c r="L2639" s="19" t="str">
        <f t="shared" si="82"/>
        <v>A</v>
      </c>
      <c r="M2639" s="19">
        <f t="shared" si="83"/>
        <v>7</v>
      </c>
      <c r="N2639" s="20"/>
      <c r="O2639" s="1" t="s">
        <v>2521</v>
      </c>
      <c r="P2639" s="1"/>
      <c r="Q2639" s="19"/>
      <c r="R2639" s="112"/>
      <c r="S2639" s="7" t="str">
        <f>EMENTARIO[[#This Row],[NR]]&amp;" - "&amp;EMENTARIO[[#This Row],[Especificação]]</f>
        <v>1.3.6.1.01.2.8 - Cessão do Direito de Operacionalização de Pagamentos - Poder Judiciário - Juros de Mora da Dívida Ativa</v>
      </c>
    </row>
    <row r="2640" spans="3:19" ht="30" x14ac:dyDescent="0.25">
      <c r="C2640" s="19" t="s">
        <v>1513</v>
      </c>
      <c r="D2640" s="19" t="s">
        <v>1514</v>
      </c>
      <c r="E2640" s="19" t="s">
        <v>1518</v>
      </c>
      <c r="F2640" s="19" t="s">
        <v>1513</v>
      </c>
      <c r="G2640" s="19" t="s">
        <v>1515</v>
      </c>
      <c r="H2640" s="19" t="s">
        <v>1514</v>
      </c>
      <c r="I2640" s="19" t="s">
        <v>1516</v>
      </c>
      <c r="J2640" s="19" t="s">
        <v>11044</v>
      </c>
      <c r="K2640" s="21" t="s">
        <v>8293</v>
      </c>
      <c r="L2640" s="19" t="str">
        <f t="shared" si="82"/>
        <v>S</v>
      </c>
      <c r="M2640" s="19">
        <f t="shared" si="83"/>
        <v>6</v>
      </c>
      <c r="N2640" s="20"/>
      <c r="O2640" s="1" t="s">
        <v>8294</v>
      </c>
      <c r="P2640" s="1"/>
      <c r="Q2640" s="181" t="s">
        <v>14</v>
      </c>
      <c r="R2640" s="112">
        <v>46006</v>
      </c>
      <c r="S2640" s="7" t="str">
        <f>EMENTARIO[[#This Row],[NR]]&amp;" - "&amp;EMENTARIO[[#This Row],[Especificação]]</f>
        <v>1.3.6.1.01.3.0 - Cessão do Direito de Operacionalização de Pagamentos - Poder Executivo - Administração Direta</v>
      </c>
    </row>
    <row r="2641" spans="3:19" ht="30" x14ac:dyDescent="0.25">
      <c r="C2641" s="19" t="s">
        <v>1513</v>
      </c>
      <c r="D2641" s="19" t="s">
        <v>1514</v>
      </c>
      <c r="E2641" s="19" t="s">
        <v>1518</v>
      </c>
      <c r="F2641" s="19" t="s">
        <v>1513</v>
      </c>
      <c r="G2641" s="19" t="s">
        <v>1515</v>
      </c>
      <c r="H2641" s="19" t="s">
        <v>1514</v>
      </c>
      <c r="I2641" s="19" t="s">
        <v>1513</v>
      </c>
      <c r="J2641" s="19" t="s">
        <v>11045</v>
      </c>
      <c r="K2641" s="21" t="s">
        <v>8295</v>
      </c>
      <c r="L2641" s="19" t="str">
        <f t="shared" si="82"/>
        <v>A</v>
      </c>
      <c r="M2641" s="19">
        <f t="shared" si="83"/>
        <v>7</v>
      </c>
      <c r="N2641" s="20"/>
      <c r="O2641" s="1" t="s">
        <v>2521</v>
      </c>
      <c r="P2641" s="1"/>
      <c r="Q2641" s="181" t="s">
        <v>14</v>
      </c>
      <c r="R2641" s="112">
        <v>46006</v>
      </c>
      <c r="S2641" s="7" t="str">
        <f>EMENTARIO[[#This Row],[NR]]&amp;" - "&amp;EMENTARIO[[#This Row],[Especificação]]</f>
        <v>1.3.6.1.01.3.1 - Cessão do Direito de Operacionalização de Pagamentos - Poder Executivo - Administração Direta - Principal</v>
      </c>
    </row>
    <row r="2642" spans="3:19" ht="30" x14ac:dyDescent="0.25">
      <c r="C2642" s="19" t="s">
        <v>1513</v>
      </c>
      <c r="D2642" s="19" t="s">
        <v>1514</v>
      </c>
      <c r="E2642" s="19" t="s">
        <v>1518</v>
      </c>
      <c r="F2642" s="19" t="s">
        <v>1513</v>
      </c>
      <c r="G2642" s="19" t="s">
        <v>1515</v>
      </c>
      <c r="H2642" s="19" t="s">
        <v>1514</v>
      </c>
      <c r="I2642" s="19" t="s">
        <v>1522</v>
      </c>
      <c r="J2642" s="19" t="s">
        <v>11046</v>
      </c>
      <c r="K2642" s="21" t="s">
        <v>8296</v>
      </c>
      <c r="L2642" s="19" t="str">
        <f t="shared" si="82"/>
        <v>A</v>
      </c>
      <c r="M2642" s="19">
        <f t="shared" si="83"/>
        <v>7</v>
      </c>
      <c r="N2642" s="20"/>
      <c r="O2642" s="1" t="s">
        <v>2521</v>
      </c>
      <c r="P2642" s="1"/>
      <c r="Q2642" s="181" t="s">
        <v>14</v>
      </c>
      <c r="R2642" s="112">
        <v>46006</v>
      </c>
      <c r="S2642" s="7" t="str">
        <f>EMENTARIO[[#This Row],[NR]]&amp;" - "&amp;EMENTARIO[[#This Row],[Especificação]]</f>
        <v>1.3.6.1.01.3.2 - Cessão do Direito de Operacionalização de Pagamentos - Poder Executivo - Administração Direta - Multas e Juros de Mora</v>
      </c>
    </row>
    <row r="2643" spans="3:19" ht="30" x14ac:dyDescent="0.25">
      <c r="C2643" s="19" t="s">
        <v>1513</v>
      </c>
      <c r="D2643" s="19" t="s">
        <v>1514</v>
      </c>
      <c r="E2643" s="19" t="s">
        <v>1518</v>
      </c>
      <c r="F2643" s="19" t="s">
        <v>1513</v>
      </c>
      <c r="G2643" s="19" t="s">
        <v>1515</v>
      </c>
      <c r="H2643" s="19" t="s">
        <v>1514</v>
      </c>
      <c r="I2643" s="19" t="s">
        <v>1514</v>
      </c>
      <c r="J2643" s="19" t="s">
        <v>11047</v>
      </c>
      <c r="K2643" s="21" t="s">
        <v>8297</v>
      </c>
      <c r="L2643" s="19" t="str">
        <f t="shared" si="82"/>
        <v>A</v>
      </c>
      <c r="M2643" s="19">
        <f t="shared" si="83"/>
        <v>7</v>
      </c>
      <c r="N2643" s="20"/>
      <c r="O2643" s="1" t="s">
        <v>2521</v>
      </c>
      <c r="P2643" s="1"/>
      <c r="Q2643" s="181" t="s">
        <v>14</v>
      </c>
      <c r="R2643" s="112">
        <v>46006</v>
      </c>
      <c r="S2643" s="7" t="str">
        <f>EMENTARIO[[#This Row],[NR]]&amp;" - "&amp;EMENTARIO[[#This Row],[Especificação]]</f>
        <v>1.3.6.1.01.3.3 - Cessão do Direito de Operacionalização de Pagamentos - Poder Executivo - Administração Direta - Dívida Ativa</v>
      </c>
    </row>
    <row r="2644" spans="3:19" ht="30" x14ac:dyDescent="0.25">
      <c r="C2644" s="19" t="s">
        <v>1513</v>
      </c>
      <c r="D2644" s="19" t="s">
        <v>1514</v>
      </c>
      <c r="E2644" s="19" t="s">
        <v>1518</v>
      </c>
      <c r="F2644" s="19" t="s">
        <v>1513</v>
      </c>
      <c r="G2644" s="19" t="s">
        <v>1515</v>
      </c>
      <c r="H2644" s="19" t="s">
        <v>1514</v>
      </c>
      <c r="I2644" s="19" t="s">
        <v>1523</v>
      </c>
      <c r="J2644" s="19" t="s">
        <v>11048</v>
      </c>
      <c r="K2644" s="21" t="s">
        <v>8298</v>
      </c>
      <c r="L2644" s="19" t="str">
        <f t="shared" si="82"/>
        <v>A</v>
      </c>
      <c r="M2644" s="19">
        <f t="shared" si="83"/>
        <v>7</v>
      </c>
      <c r="N2644" s="20"/>
      <c r="O2644" s="1" t="s">
        <v>2521</v>
      </c>
      <c r="P2644" s="1"/>
      <c r="Q2644" s="181" t="s">
        <v>14</v>
      </c>
      <c r="R2644" s="112">
        <v>46006</v>
      </c>
      <c r="S2644" s="7" t="str">
        <f>EMENTARIO[[#This Row],[NR]]&amp;" - "&amp;EMENTARIO[[#This Row],[Especificação]]</f>
        <v>1.3.6.1.01.3.4 - Cessão do Direito de Operacionalização de Pagamentos - Poder Executivo - Administração Direta - Dívida Ativa - Multas e Juros de Mora da Dívida Ativa</v>
      </c>
    </row>
    <row r="2645" spans="3:19" ht="30" x14ac:dyDescent="0.25">
      <c r="C2645" s="19" t="s">
        <v>1513</v>
      </c>
      <c r="D2645" s="19" t="s">
        <v>1514</v>
      </c>
      <c r="E2645" s="19" t="s">
        <v>1518</v>
      </c>
      <c r="F2645" s="19" t="s">
        <v>1513</v>
      </c>
      <c r="G2645" s="19" t="s">
        <v>1515</v>
      </c>
      <c r="H2645" s="19" t="s">
        <v>1514</v>
      </c>
      <c r="I2645" s="19" t="s">
        <v>1524</v>
      </c>
      <c r="J2645" s="19" t="s">
        <v>11049</v>
      </c>
      <c r="K2645" s="21" t="s">
        <v>8299</v>
      </c>
      <c r="L2645" s="19" t="str">
        <f t="shared" si="82"/>
        <v>A</v>
      </c>
      <c r="M2645" s="19">
        <f t="shared" si="83"/>
        <v>7</v>
      </c>
      <c r="N2645" s="20"/>
      <c r="O2645" s="1" t="s">
        <v>2521</v>
      </c>
      <c r="P2645" s="1"/>
      <c r="Q2645" s="181" t="s">
        <v>14</v>
      </c>
      <c r="R2645" s="112">
        <v>46006</v>
      </c>
      <c r="S2645" s="7" t="str">
        <f>EMENTARIO[[#This Row],[NR]]&amp;" - "&amp;EMENTARIO[[#This Row],[Especificação]]</f>
        <v>1.3.6.1.01.3.5 - Cessão do Direito de Operacionalização de Pagamentos - Poder Executivo - Administração Direta - Multas</v>
      </c>
    </row>
    <row r="2646" spans="3:19" ht="30" x14ac:dyDescent="0.25">
      <c r="C2646" s="19" t="s">
        <v>1513</v>
      </c>
      <c r="D2646" s="19" t="s">
        <v>1514</v>
      </c>
      <c r="E2646" s="19" t="s">
        <v>1518</v>
      </c>
      <c r="F2646" s="19" t="s">
        <v>1513</v>
      </c>
      <c r="G2646" s="19" t="s">
        <v>1515</v>
      </c>
      <c r="H2646" s="19" t="s">
        <v>1514</v>
      </c>
      <c r="I2646" s="19" t="s">
        <v>1518</v>
      </c>
      <c r="J2646" s="19" t="s">
        <v>11050</v>
      </c>
      <c r="K2646" s="21" t="s">
        <v>8300</v>
      </c>
      <c r="L2646" s="19" t="str">
        <f t="shared" si="82"/>
        <v>A</v>
      </c>
      <c r="M2646" s="19">
        <f t="shared" si="83"/>
        <v>7</v>
      </c>
      <c r="N2646" s="20"/>
      <c r="O2646" s="1" t="s">
        <v>2521</v>
      </c>
      <c r="P2646" s="1"/>
      <c r="Q2646" s="181" t="s">
        <v>14</v>
      </c>
      <c r="R2646" s="112">
        <v>46006</v>
      </c>
      <c r="S2646" s="7" t="str">
        <f>EMENTARIO[[#This Row],[NR]]&amp;" - "&amp;EMENTARIO[[#This Row],[Especificação]]</f>
        <v>1.3.6.1.01.3.6 - Cessão do Direito de Operacionalização de Pagamentos - Poder Executivo - Administração Direta - Juros de Mora</v>
      </c>
    </row>
    <row r="2647" spans="3:19" ht="30" x14ac:dyDescent="0.25">
      <c r="C2647" s="19" t="s">
        <v>1513</v>
      </c>
      <c r="D2647" s="19" t="s">
        <v>1514</v>
      </c>
      <c r="E2647" s="19" t="s">
        <v>1518</v>
      </c>
      <c r="F2647" s="19" t="s">
        <v>1513</v>
      </c>
      <c r="G2647" s="19" t="s">
        <v>1515</v>
      </c>
      <c r="H2647" s="19" t="s">
        <v>1514</v>
      </c>
      <c r="I2647" s="19" t="s">
        <v>1520</v>
      </c>
      <c r="J2647" s="19" t="s">
        <v>11051</v>
      </c>
      <c r="K2647" s="21" t="s">
        <v>8301</v>
      </c>
      <c r="L2647" s="19" t="str">
        <f t="shared" si="82"/>
        <v>A</v>
      </c>
      <c r="M2647" s="19">
        <f t="shared" si="83"/>
        <v>7</v>
      </c>
      <c r="N2647" s="20"/>
      <c r="O2647" s="1" t="s">
        <v>2521</v>
      </c>
      <c r="P2647" s="1"/>
      <c r="Q2647" s="181" t="s">
        <v>14</v>
      </c>
      <c r="R2647" s="112">
        <v>46006</v>
      </c>
      <c r="S2647" s="7" t="str">
        <f>EMENTARIO[[#This Row],[NR]]&amp;" - "&amp;EMENTARIO[[#This Row],[Especificação]]</f>
        <v>1.3.6.1.01.3.7 - Cessão do Direito de Operacionalização de Pagamentos - Poder Executivo - Administração Direta - Dívida Ativa - Multas da Dívida Ativa</v>
      </c>
    </row>
    <row r="2648" spans="3:19" ht="30" x14ac:dyDescent="0.25">
      <c r="C2648" s="19" t="s">
        <v>1513</v>
      </c>
      <c r="D2648" s="19" t="s">
        <v>1514</v>
      </c>
      <c r="E2648" s="19" t="s">
        <v>1518</v>
      </c>
      <c r="F2648" s="19" t="s">
        <v>1513</v>
      </c>
      <c r="G2648" s="19" t="s">
        <v>1515</v>
      </c>
      <c r="H2648" s="19" t="s">
        <v>1514</v>
      </c>
      <c r="I2648" s="19" t="s">
        <v>1521</v>
      </c>
      <c r="J2648" s="19" t="s">
        <v>11052</v>
      </c>
      <c r="K2648" s="21" t="s">
        <v>8302</v>
      </c>
      <c r="L2648" s="19" t="str">
        <f t="shared" si="82"/>
        <v>A</v>
      </c>
      <c r="M2648" s="19">
        <f t="shared" si="83"/>
        <v>7</v>
      </c>
      <c r="N2648" s="20"/>
      <c r="O2648" s="1" t="s">
        <v>2521</v>
      </c>
      <c r="P2648" s="1"/>
      <c r="Q2648" s="181" t="s">
        <v>14</v>
      </c>
      <c r="R2648" s="112">
        <v>46006</v>
      </c>
      <c r="S2648" s="7" t="str">
        <f>EMENTARIO[[#This Row],[NR]]&amp;" - "&amp;EMENTARIO[[#This Row],[Especificação]]</f>
        <v>1.3.6.1.01.3.8 - Cessão do Direito de Operacionalização de Pagamentos - Poder Executivo - Administração Direta - Juros de Mora da Dívida Ativa</v>
      </c>
    </row>
    <row r="2649" spans="3:19" ht="30" x14ac:dyDescent="0.25">
      <c r="C2649" s="19" t="s">
        <v>1513</v>
      </c>
      <c r="D2649" s="19" t="s">
        <v>1514</v>
      </c>
      <c r="E2649" s="19" t="s">
        <v>1518</v>
      </c>
      <c r="F2649" s="19" t="s">
        <v>1513</v>
      </c>
      <c r="G2649" s="19" t="s">
        <v>1515</v>
      </c>
      <c r="H2649" s="19" t="s">
        <v>1523</v>
      </c>
      <c r="I2649" s="19" t="s">
        <v>1516</v>
      </c>
      <c r="J2649" s="19" t="s">
        <v>11053</v>
      </c>
      <c r="K2649" s="21" t="s">
        <v>8303</v>
      </c>
      <c r="L2649" s="19" t="str">
        <f t="shared" si="82"/>
        <v>S</v>
      </c>
      <c r="M2649" s="19">
        <f t="shared" si="83"/>
        <v>6</v>
      </c>
      <c r="N2649" s="20"/>
      <c r="O2649" s="1" t="s">
        <v>8304</v>
      </c>
      <c r="P2649" s="1"/>
      <c r="Q2649" s="181" t="s">
        <v>14</v>
      </c>
      <c r="R2649" s="112">
        <v>46006</v>
      </c>
      <c r="S2649" s="7" t="str">
        <f>EMENTARIO[[#This Row],[NR]]&amp;" - "&amp;EMENTARIO[[#This Row],[Especificação]]</f>
        <v>1.3.6.1.01.4.0 - Cessão do Direito de Operacionalização de Pagamentos - Poder Executivo - Administração Indireta</v>
      </c>
    </row>
    <row r="2650" spans="3:19" ht="30" x14ac:dyDescent="0.25">
      <c r="C2650" s="19" t="s">
        <v>1513</v>
      </c>
      <c r="D2650" s="19" t="s">
        <v>1514</v>
      </c>
      <c r="E2650" s="19" t="s">
        <v>1518</v>
      </c>
      <c r="F2650" s="19" t="s">
        <v>1513</v>
      </c>
      <c r="G2650" s="19" t="s">
        <v>1515</v>
      </c>
      <c r="H2650" s="19" t="s">
        <v>1523</v>
      </c>
      <c r="I2650" s="19" t="s">
        <v>1513</v>
      </c>
      <c r="J2650" s="19" t="s">
        <v>11054</v>
      </c>
      <c r="K2650" s="21" t="s">
        <v>8305</v>
      </c>
      <c r="L2650" s="19" t="str">
        <f t="shared" si="82"/>
        <v>A</v>
      </c>
      <c r="M2650" s="19">
        <f t="shared" si="83"/>
        <v>7</v>
      </c>
      <c r="N2650" s="20"/>
      <c r="O2650" s="1" t="s">
        <v>2521</v>
      </c>
      <c r="P2650" s="1"/>
      <c r="Q2650" s="181" t="s">
        <v>14</v>
      </c>
      <c r="R2650" s="112">
        <v>46006</v>
      </c>
      <c r="S2650" s="7" t="str">
        <f>EMENTARIO[[#This Row],[NR]]&amp;" - "&amp;EMENTARIO[[#This Row],[Especificação]]</f>
        <v>1.3.6.1.01.4.1 - Cessão do Direito de Operacionalização de Pagamentos - Poder Executivo - Administração Indireta - Principal</v>
      </c>
    </row>
    <row r="2651" spans="3:19" ht="30" x14ac:dyDescent="0.25">
      <c r="C2651" s="19" t="s">
        <v>1513</v>
      </c>
      <c r="D2651" s="19" t="s">
        <v>1514</v>
      </c>
      <c r="E2651" s="19" t="s">
        <v>1518</v>
      </c>
      <c r="F2651" s="19" t="s">
        <v>1513</v>
      </c>
      <c r="G2651" s="19" t="s">
        <v>1515</v>
      </c>
      <c r="H2651" s="19" t="s">
        <v>1523</v>
      </c>
      <c r="I2651" s="19" t="s">
        <v>1522</v>
      </c>
      <c r="J2651" s="19" t="s">
        <v>11055</v>
      </c>
      <c r="K2651" s="21" t="s">
        <v>8306</v>
      </c>
      <c r="L2651" s="19" t="str">
        <f t="shared" si="82"/>
        <v>A</v>
      </c>
      <c r="M2651" s="19">
        <f t="shared" si="83"/>
        <v>7</v>
      </c>
      <c r="N2651" s="20"/>
      <c r="O2651" s="1" t="s">
        <v>2521</v>
      </c>
      <c r="P2651" s="1"/>
      <c r="Q2651" s="181" t="s">
        <v>14</v>
      </c>
      <c r="R2651" s="112">
        <v>46006</v>
      </c>
      <c r="S2651" s="7" t="str">
        <f>EMENTARIO[[#This Row],[NR]]&amp;" - "&amp;EMENTARIO[[#This Row],[Especificação]]</f>
        <v>1.3.6.1.01.4.2 - Cessão do Direito de Operacionalização de Pagamentos -Poder Executivo - Administração Indireta - Multas e Juros de Mora</v>
      </c>
    </row>
    <row r="2652" spans="3:19" ht="30" x14ac:dyDescent="0.25">
      <c r="C2652" s="19" t="s">
        <v>1513</v>
      </c>
      <c r="D2652" s="19" t="s">
        <v>1514</v>
      </c>
      <c r="E2652" s="19" t="s">
        <v>1518</v>
      </c>
      <c r="F2652" s="19" t="s">
        <v>1513</v>
      </c>
      <c r="G2652" s="19" t="s">
        <v>1515</v>
      </c>
      <c r="H2652" s="19" t="s">
        <v>1523</v>
      </c>
      <c r="I2652" s="19" t="s">
        <v>1514</v>
      </c>
      <c r="J2652" s="19" t="s">
        <v>11056</v>
      </c>
      <c r="K2652" s="21" t="s">
        <v>8307</v>
      </c>
      <c r="L2652" s="19" t="str">
        <f t="shared" si="82"/>
        <v>A</v>
      </c>
      <c r="M2652" s="19">
        <f t="shared" si="83"/>
        <v>7</v>
      </c>
      <c r="N2652" s="20"/>
      <c r="O2652" s="1" t="s">
        <v>2521</v>
      </c>
      <c r="P2652" s="1"/>
      <c r="Q2652" s="181" t="s">
        <v>14</v>
      </c>
      <c r="R2652" s="112">
        <v>46006</v>
      </c>
      <c r="S2652" s="7" t="str">
        <f>EMENTARIO[[#This Row],[NR]]&amp;" - "&amp;EMENTARIO[[#This Row],[Especificação]]</f>
        <v>1.3.6.1.01.4.3 - Cessão do Direito de Operacionalização de Pagamentos - Poder Executivo - Administração Indireta - Dívida Ativa</v>
      </c>
    </row>
    <row r="2653" spans="3:19" ht="30" x14ac:dyDescent="0.25">
      <c r="C2653" s="19" t="s">
        <v>1513</v>
      </c>
      <c r="D2653" s="19" t="s">
        <v>1514</v>
      </c>
      <c r="E2653" s="19" t="s">
        <v>1518</v>
      </c>
      <c r="F2653" s="19" t="s">
        <v>1513</v>
      </c>
      <c r="G2653" s="19" t="s">
        <v>1515</v>
      </c>
      <c r="H2653" s="19" t="s">
        <v>1523</v>
      </c>
      <c r="I2653" s="19" t="s">
        <v>1523</v>
      </c>
      <c r="J2653" s="19" t="s">
        <v>11057</v>
      </c>
      <c r="K2653" s="21" t="s">
        <v>8308</v>
      </c>
      <c r="L2653" s="19" t="str">
        <f t="shared" si="82"/>
        <v>A</v>
      </c>
      <c r="M2653" s="19">
        <f t="shared" si="83"/>
        <v>7</v>
      </c>
      <c r="N2653" s="20"/>
      <c r="O2653" s="1" t="s">
        <v>2521</v>
      </c>
      <c r="P2653" s="1"/>
      <c r="Q2653" s="181" t="s">
        <v>14</v>
      </c>
      <c r="R2653" s="112">
        <v>46006</v>
      </c>
      <c r="S2653" s="7" t="str">
        <f>EMENTARIO[[#This Row],[NR]]&amp;" - "&amp;EMENTARIO[[#This Row],[Especificação]]</f>
        <v>1.3.6.1.01.4.4 - Cessão do Direito de Operacionalização de Pagamentos - Poder Executivo - Administração Indireta - Multas e Juros de Mora da Dívida Ativa</v>
      </c>
    </row>
    <row r="2654" spans="3:19" ht="30" x14ac:dyDescent="0.25">
      <c r="C2654" s="19" t="s">
        <v>1513</v>
      </c>
      <c r="D2654" s="19" t="s">
        <v>1514</v>
      </c>
      <c r="E2654" s="19" t="s">
        <v>1518</v>
      </c>
      <c r="F2654" s="19" t="s">
        <v>1513</v>
      </c>
      <c r="G2654" s="19" t="s">
        <v>1515</v>
      </c>
      <c r="H2654" s="19" t="s">
        <v>1523</v>
      </c>
      <c r="I2654" s="19" t="s">
        <v>1524</v>
      </c>
      <c r="J2654" s="19" t="s">
        <v>11058</v>
      </c>
      <c r="K2654" s="21" t="s">
        <v>8309</v>
      </c>
      <c r="L2654" s="19" t="str">
        <f t="shared" si="82"/>
        <v>A</v>
      </c>
      <c r="M2654" s="19">
        <f t="shared" si="83"/>
        <v>7</v>
      </c>
      <c r="N2654" s="20"/>
      <c r="O2654" s="1" t="s">
        <v>2521</v>
      </c>
      <c r="P2654" s="1"/>
      <c r="Q2654" s="181" t="s">
        <v>14</v>
      </c>
      <c r="R2654" s="112">
        <v>46006</v>
      </c>
      <c r="S2654" s="7" t="str">
        <f>EMENTARIO[[#This Row],[NR]]&amp;" - "&amp;EMENTARIO[[#This Row],[Especificação]]</f>
        <v>1.3.6.1.01.4.5 - Cessão do Direito de Operacionalização de Pagamentos - Poder Executivo - Administração Indireta - Multas</v>
      </c>
    </row>
    <row r="2655" spans="3:19" ht="30" x14ac:dyDescent="0.25">
      <c r="C2655" s="19" t="s">
        <v>1513</v>
      </c>
      <c r="D2655" s="19" t="s">
        <v>1514</v>
      </c>
      <c r="E2655" s="19" t="s">
        <v>1518</v>
      </c>
      <c r="F2655" s="19" t="s">
        <v>1513</v>
      </c>
      <c r="G2655" s="19" t="s">
        <v>1515</v>
      </c>
      <c r="H2655" s="19" t="s">
        <v>1523</v>
      </c>
      <c r="I2655" s="19" t="s">
        <v>1518</v>
      </c>
      <c r="J2655" s="19" t="s">
        <v>11059</v>
      </c>
      <c r="K2655" s="21" t="s">
        <v>8310</v>
      </c>
      <c r="L2655" s="19" t="str">
        <f t="shared" si="82"/>
        <v>A</v>
      </c>
      <c r="M2655" s="19">
        <f t="shared" si="83"/>
        <v>7</v>
      </c>
      <c r="N2655" s="20"/>
      <c r="O2655" s="1" t="s">
        <v>2521</v>
      </c>
      <c r="P2655" s="1"/>
      <c r="Q2655" s="181" t="s">
        <v>14</v>
      </c>
      <c r="R2655" s="112">
        <v>46006</v>
      </c>
      <c r="S2655" s="7" t="str">
        <f>EMENTARIO[[#This Row],[NR]]&amp;" - "&amp;EMENTARIO[[#This Row],[Especificação]]</f>
        <v>1.3.6.1.01.4.6 - Cessão do Direito de Operacionalização de Pagamentos - Poder Executivo - Administração Indireta - Juros de Mora</v>
      </c>
    </row>
    <row r="2656" spans="3:19" ht="30" x14ac:dyDescent="0.25">
      <c r="C2656" s="19" t="s">
        <v>1513</v>
      </c>
      <c r="D2656" s="19" t="s">
        <v>1514</v>
      </c>
      <c r="E2656" s="19" t="s">
        <v>1518</v>
      </c>
      <c r="F2656" s="19" t="s">
        <v>1513</v>
      </c>
      <c r="G2656" s="19" t="s">
        <v>1515</v>
      </c>
      <c r="H2656" s="19" t="s">
        <v>1523</v>
      </c>
      <c r="I2656" s="19" t="s">
        <v>1520</v>
      </c>
      <c r="J2656" s="19" t="s">
        <v>11060</v>
      </c>
      <c r="K2656" s="21" t="s">
        <v>8311</v>
      </c>
      <c r="L2656" s="19" t="str">
        <f t="shared" si="82"/>
        <v>A</v>
      </c>
      <c r="M2656" s="19">
        <f t="shared" si="83"/>
        <v>7</v>
      </c>
      <c r="N2656" s="20"/>
      <c r="O2656" s="1" t="s">
        <v>2521</v>
      </c>
      <c r="P2656" s="1"/>
      <c r="Q2656" s="181" t="s">
        <v>14</v>
      </c>
      <c r="R2656" s="112">
        <v>46006</v>
      </c>
      <c r="S2656" s="7" t="str">
        <f>EMENTARIO[[#This Row],[NR]]&amp;" - "&amp;EMENTARIO[[#This Row],[Especificação]]</f>
        <v>1.3.6.1.01.4.7 - Cessão do Direito de Operacionalização de Pagamentos -Poder Executivo - Administração Indireta - Dívida Ativa - Multas da Dívida Ativa</v>
      </c>
    </row>
    <row r="2657" spans="3:19" ht="30" x14ac:dyDescent="0.25">
      <c r="C2657" s="19" t="s">
        <v>1513</v>
      </c>
      <c r="D2657" s="19" t="s">
        <v>1514</v>
      </c>
      <c r="E2657" s="19" t="s">
        <v>1518</v>
      </c>
      <c r="F2657" s="19" t="s">
        <v>1513</v>
      </c>
      <c r="G2657" s="19" t="s">
        <v>1515</v>
      </c>
      <c r="H2657" s="19" t="s">
        <v>1523</v>
      </c>
      <c r="I2657" s="19" t="s">
        <v>1521</v>
      </c>
      <c r="J2657" s="19" t="s">
        <v>11061</v>
      </c>
      <c r="K2657" s="21" t="s">
        <v>8312</v>
      </c>
      <c r="L2657" s="19" t="str">
        <f t="shared" si="82"/>
        <v>A</v>
      </c>
      <c r="M2657" s="19">
        <f t="shared" si="83"/>
        <v>7</v>
      </c>
      <c r="N2657" s="20"/>
      <c r="O2657" s="1" t="s">
        <v>2521</v>
      </c>
      <c r="P2657" s="1"/>
      <c r="Q2657" s="181" t="s">
        <v>14</v>
      </c>
      <c r="R2657" s="112">
        <v>46006</v>
      </c>
      <c r="S2657" s="7" t="str">
        <f>EMENTARIO[[#This Row],[NR]]&amp;" - "&amp;EMENTARIO[[#This Row],[Especificação]]</f>
        <v>1.3.6.1.01.4.8 - Cessão do Direito de Operacionalização de Pagamentos - Poder Executivo - Administração Indireta - Juros de Mora da Dívida Ativa</v>
      </c>
    </row>
    <row r="2658" spans="3:19" ht="30" x14ac:dyDescent="0.25">
      <c r="C2658" s="19" t="s">
        <v>1513</v>
      </c>
      <c r="D2658" s="19" t="s">
        <v>1514</v>
      </c>
      <c r="E2658" s="19" t="s">
        <v>1525</v>
      </c>
      <c r="F2658" s="19" t="s">
        <v>1516</v>
      </c>
      <c r="G2658" s="19" t="s">
        <v>1519</v>
      </c>
      <c r="H2658" s="19" t="s">
        <v>1516</v>
      </c>
      <c r="I2658" s="19" t="s">
        <v>1516</v>
      </c>
      <c r="J2658" s="19" t="s">
        <v>11062</v>
      </c>
      <c r="K2658" s="21" t="s">
        <v>266</v>
      </c>
      <c r="L2658" s="19" t="str">
        <f t="shared" si="82"/>
        <v>S</v>
      </c>
      <c r="M2658" s="19">
        <f t="shared" si="83"/>
        <v>3</v>
      </c>
      <c r="N2658" s="20"/>
      <c r="O2658" s="1" t="s">
        <v>267</v>
      </c>
      <c r="P2658" s="1"/>
      <c r="Q2658" s="19"/>
      <c r="R2658" s="112"/>
      <c r="S2658" s="7" t="str">
        <f>EMENTARIO[[#This Row],[NR]]&amp;" - "&amp;EMENTARIO[[#This Row],[Especificação]]</f>
        <v>1.3.9.0.00.0.0 - Demais Receitas Patrimoniais</v>
      </c>
    </row>
    <row r="2659" spans="3:19" ht="30" x14ac:dyDescent="0.25">
      <c r="C2659" s="19" t="s">
        <v>1513</v>
      </c>
      <c r="D2659" s="19" t="s">
        <v>1514</v>
      </c>
      <c r="E2659" s="19" t="s">
        <v>1525</v>
      </c>
      <c r="F2659" s="19" t="s">
        <v>1513</v>
      </c>
      <c r="G2659" s="19" t="s">
        <v>1519</v>
      </c>
      <c r="H2659" s="19" t="s">
        <v>1516</v>
      </c>
      <c r="I2659" s="19" t="s">
        <v>1516</v>
      </c>
      <c r="J2659" s="19" t="s">
        <v>11063</v>
      </c>
      <c r="K2659" s="21" t="s">
        <v>3575</v>
      </c>
      <c r="L2659" s="19" t="str">
        <f t="shared" si="82"/>
        <v>S</v>
      </c>
      <c r="M2659" s="19">
        <f t="shared" si="83"/>
        <v>4</v>
      </c>
      <c r="N2659" s="20"/>
      <c r="O2659" s="1" t="s">
        <v>3576</v>
      </c>
      <c r="P2659" s="1"/>
      <c r="Q2659" s="19"/>
      <c r="R2659" s="112"/>
      <c r="S2659" s="7" t="str">
        <f>EMENTARIO[[#This Row],[NR]]&amp;" - "&amp;EMENTARIO[[#This Row],[Especificação]]</f>
        <v>1.3.9.1.00.0.0 - Participação da União em Receita de Serviços</v>
      </c>
    </row>
    <row r="2660" spans="3:19" ht="30" x14ac:dyDescent="0.25">
      <c r="C2660" s="19" t="s">
        <v>1513</v>
      </c>
      <c r="D2660" s="19" t="s">
        <v>1514</v>
      </c>
      <c r="E2660" s="19" t="s">
        <v>1525</v>
      </c>
      <c r="F2660" s="19" t="s">
        <v>1513</v>
      </c>
      <c r="G2660" s="19" t="s">
        <v>1515</v>
      </c>
      <c r="H2660" s="19" t="s">
        <v>1516</v>
      </c>
      <c r="I2660" s="19" t="s">
        <v>1516</v>
      </c>
      <c r="J2660" s="19" t="s">
        <v>11064</v>
      </c>
      <c r="K2660" s="21" t="s">
        <v>3577</v>
      </c>
      <c r="L2660" s="19" t="str">
        <f t="shared" si="82"/>
        <v>S</v>
      </c>
      <c r="M2660" s="19">
        <f t="shared" si="83"/>
        <v>5</v>
      </c>
      <c r="N2660" s="20"/>
      <c r="O2660" s="1" t="s">
        <v>3578</v>
      </c>
      <c r="P2660" s="1"/>
      <c r="Q2660" s="19"/>
      <c r="R2660" s="112"/>
      <c r="S2660" s="7" t="str">
        <f>EMENTARIO[[#This Row],[NR]]&amp;" - "&amp;EMENTARIO[[#This Row],[Especificação]]</f>
        <v>1.3.9.1.01.0.0 - Participação da União em Receita de Concursos de Prognósticos e Sorteios</v>
      </c>
    </row>
    <row r="2661" spans="3:19" ht="30" x14ac:dyDescent="0.25">
      <c r="C2661" s="19" t="s">
        <v>1513</v>
      </c>
      <c r="D2661" s="19" t="s">
        <v>1514</v>
      </c>
      <c r="E2661" s="19" t="s">
        <v>1525</v>
      </c>
      <c r="F2661" s="19" t="s">
        <v>1513</v>
      </c>
      <c r="G2661" s="19" t="s">
        <v>1515</v>
      </c>
      <c r="H2661" s="19" t="s">
        <v>1513</v>
      </c>
      <c r="I2661" s="19" t="s">
        <v>1516</v>
      </c>
      <c r="J2661" s="19" t="s">
        <v>11065</v>
      </c>
      <c r="K2661" s="21" t="s">
        <v>3579</v>
      </c>
      <c r="L2661" s="19" t="str">
        <f t="shared" si="82"/>
        <v>S</v>
      </c>
      <c r="M2661" s="19">
        <f t="shared" si="83"/>
        <v>6</v>
      </c>
      <c r="N2661" s="20"/>
      <c r="O2661" s="1" t="s">
        <v>3580</v>
      </c>
      <c r="P2661" s="1"/>
      <c r="Q2661" s="19"/>
      <c r="R2661" s="112"/>
      <c r="S2661" s="7" t="str">
        <f>EMENTARIO[[#This Row],[NR]]&amp;" - "&amp;EMENTARIO[[#This Row],[Especificação]]</f>
        <v>1.3.9.1.01.1.0 - Participação da União em Receita de Loteria Federal</v>
      </c>
    </row>
    <row r="2662" spans="3:19" x14ac:dyDescent="0.25">
      <c r="C2662" s="19" t="s">
        <v>1513</v>
      </c>
      <c r="D2662" s="19" t="s">
        <v>1514</v>
      </c>
      <c r="E2662" s="19" t="s">
        <v>1525</v>
      </c>
      <c r="F2662" s="19" t="s">
        <v>1513</v>
      </c>
      <c r="G2662" s="19" t="s">
        <v>1515</v>
      </c>
      <c r="H2662" s="19" t="s">
        <v>1513</v>
      </c>
      <c r="I2662" s="19" t="s">
        <v>1513</v>
      </c>
      <c r="J2662" s="19" t="s">
        <v>11066</v>
      </c>
      <c r="K2662" s="21" t="s">
        <v>6396</v>
      </c>
      <c r="L2662" s="19" t="str">
        <f t="shared" si="82"/>
        <v>A</v>
      </c>
      <c r="M2662" s="19">
        <f t="shared" si="83"/>
        <v>7</v>
      </c>
      <c r="N2662" s="20"/>
      <c r="O2662" s="1" t="s">
        <v>2521</v>
      </c>
      <c r="P2662" s="1"/>
      <c r="Q2662" s="19"/>
      <c r="R2662" s="112"/>
      <c r="S2662" s="7" t="str">
        <f>EMENTARIO[[#This Row],[NR]]&amp;" - "&amp;EMENTARIO[[#This Row],[Especificação]]</f>
        <v>1.3.9.1.01.1.1 - Participação da União em Receita de Loteria Federal - Principal</v>
      </c>
    </row>
    <row r="2663" spans="3:19" ht="30" x14ac:dyDescent="0.25">
      <c r="C2663" s="19" t="s">
        <v>1513</v>
      </c>
      <c r="D2663" s="19" t="s">
        <v>1514</v>
      </c>
      <c r="E2663" s="19" t="s">
        <v>1525</v>
      </c>
      <c r="F2663" s="19" t="s">
        <v>1513</v>
      </c>
      <c r="G2663" s="19" t="s">
        <v>1515</v>
      </c>
      <c r="H2663" s="19" t="s">
        <v>1513</v>
      </c>
      <c r="I2663" s="19" t="s">
        <v>1522</v>
      </c>
      <c r="J2663" s="19" t="s">
        <v>11067</v>
      </c>
      <c r="K2663" s="21" t="s">
        <v>6397</v>
      </c>
      <c r="L2663" s="19" t="str">
        <f t="shared" si="82"/>
        <v>A</v>
      </c>
      <c r="M2663" s="19">
        <f t="shared" si="83"/>
        <v>7</v>
      </c>
      <c r="N2663" s="20"/>
      <c r="O2663" s="1" t="s">
        <v>2521</v>
      </c>
      <c r="P2663" s="1"/>
      <c r="Q2663" s="19"/>
      <c r="R2663" s="112"/>
      <c r="S2663" s="7" t="str">
        <f>EMENTARIO[[#This Row],[NR]]&amp;" - "&amp;EMENTARIO[[#This Row],[Especificação]]</f>
        <v>1.3.9.1.01.1.2 - Participação da União em Receita de Loteria Federal - Multas e Juros de Mora</v>
      </c>
    </row>
    <row r="2664" spans="3:19" x14ac:dyDescent="0.25">
      <c r="C2664" s="19" t="s">
        <v>1513</v>
      </c>
      <c r="D2664" s="19" t="s">
        <v>1514</v>
      </c>
      <c r="E2664" s="19" t="s">
        <v>1525</v>
      </c>
      <c r="F2664" s="19" t="s">
        <v>1513</v>
      </c>
      <c r="G2664" s="19" t="s">
        <v>1515</v>
      </c>
      <c r="H2664" s="19" t="s">
        <v>1513</v>
      </c>
      <c r="I2664" s="19" t="s">
        <v>1514</v>
      </c>
      <c r="J2664" s="19" t="s">
        <v>11068</v>
      </c>
      <c r="K2664" s="21" t="s">
        <v>6398</v>
      </c>
      <c r="L2664" s="19" t="str">
        <f t="shared" si="82"/>
        <v>A</v>
      </c>
      <c r="M2664" s="19">
        <f t="shared" si="83"/>
        <v>7</v>
      </c>
      <c r="N2664" s="20"/>
      <c r="O2664" s="1" t="s">
        <v>2521</v>
      </c>
      <c r="P2664" s="1"/>
      <c r="Q2664" s="19"/>
      <c r="R2664" s="112"/>
      <c r="S2664" s="7" t="str">
        <f>EMENTARIO[[#This Row],[NR]]&amp;" - "&amp;EMENTARIO[[#This Row],[Especificação]]</f>
        <v>1.3.9.1.01.1.3 - Participação da União em Receita de Loteria Federal - Dívida Ativa</v>
      </c>
    </row>
    <row r="2665" spans="3:19" ht="30" x14ac:dyDescent="0.25">
      <c r="C2665" s="19" t="s">
        <v>1513</v>
      </c>
      <c r="D2665" s="19" t="s">
        <v>1514</v>
      </c>
      <c r="E2665" s="19" t="s">
        <v>1525</v>
      </c>
      <c r="F2665" s="19" t="s">
        <v>1513</v>
      </c>
      <c r="G2665" s="19" t="s">
        <v>1515</v>
      </c>
      <c r="H2665" s="19" t="s">
        <v>1513</v>
      </c>
      <c r="I2665" s="19" t="s">
        <v>1523</v>
      </c>
      <c r="J2665" s="19" t="s">
        <v>11069</v>
      </c>
      <c r="K2665" s="21" t="s">
        <v>6399</v>
      </c>
      <c r="L2665" s="19" t="str">
        <f t="shared" si="82"/>
        <v>A</v>
      </c>
      <c r="M2665" s="19">
        <f t="shared" si="83"/>
        <v>7</v>
      </c>
      <c r="N2665" s="20"/>
      <c r="O2665" s="1" t="s">
        <v>2521</v>
      </c>
      <c r="P2665" s="1"/>
      <c r="Q2665" s="19"/>
      <c r="R2665" s="112"/>
      <c r="S2665" s="7" t="str">
        <f>EMENTARIO[[#This Row],[NR]]&amp;" - "&amp;EMENTARIO[[#This Row],[Especificação]]</f>
        <v>1.3.9.1.01.1.4 - Participação da União em Receita de Loteria Federal - Dívida Ativa - Multas e Juros de Mora da Dívida Ativa</v>
      </c>
    </row>
    <row r="2666" spans="3:19" x14ac:dyDescent="0.25">
      <c r="C2666" s="19" t="s">
        <v>1513</v>
      </c>
      <c r="D2666" s="19" t="s">
        <v>1514</v>
      </c>
      <c r="E2666" s="19" t="s">
        <v>1525</v>
      </c>
      <c r="F2666" s="19" t="s">
        <v>1513</v>
      </c>
      <c r="G2666" s="19" t="s">
        <v>1515</v>
      </c>
      <c r="H2666" s="19" t="s">
        <v>1513</v>
      </c>
      <c r="I2666" s="19" t="s">
        <v>1524</v>
      </c>
      <c r="J2666" s="19" t="s">
        <v>11070</v>
      </c>
      <c r="K2666" s="21" t="s">
        <v>6400</v>
      </c>
      <c r="L2666" s="19" t="str">
        <f t="shared" si="82"/>
        <v>A</v>
      </c>
      <c r="M2666" s="19">
        <f t="shared" si="83"/>
        <v>7</v>
      </c>
      <c r="N2666" s="20"/>
      <c r="O2666" s="1" t="s">
        <v>2521</v>
      </c>
      <c r="P2666" s="1"/>
      <c r="Q2666" s="19"/>
      <c r="R2666" s="112"/>
      <c r="S2666" s="7" t="str">
        <f>EMENTARIO[[#This Row],[NR]]&amp;" - "&amp;EMENTARIO[[#This Row],[Especificação]]</f>
        <v>1.3.9.1.01.1.5 - Participação da União em Receita de Loteria Federal - Multas</v>
      </c>
    </row>
    <row r="2667" spans="3:19" x14ac:dyDescent="0.25">
      <c r="C2667" s="19" t="s">
        <v>1513</v>
      </c>
      <c r="D2667" s="19" t="s">
        <v>1514</v>
      </c>
      <c r="E2667" s="19" t="s">
        <v>1525</v>
      </c>
      <c r="F2667" s="19" t="s">
        <v>1513</v>
      </c>
      <c r="G2667" s="19" t="s">
        <v>1515</v>
      </c>
      <c r="H2667" s="19" t="s">
        <v>1513</v>
      </c>
      <c r="I2667" s="19" t="s">
        <v>1518</v>
      </c>
      <c r="J2667" s="19" t="s">
        <v>11071</v>
      </c>
      <c r="K2667" s="21" t="s">
        <v>6401</v>
      </c>
      <c r="L2667" s="19" t="str">
        <f t="shared" si="82"/>
        <v>A</v>
      </c>
      <c r="M2667" s="19">
        <f t="shared" si="83"/>
        <v>7</v>
      </c>
      <c r="N2667" s="20"/>
      <c r="O2667" s="1" t="s">
        <v>2521</v>
      </c>
      <c r="P2667" s="1"/>
      <c r="Q2667" s="19"/>
      <c r="R2667" s="112"/>
      <c r="S2667" s="7" t="str">
        <f>EMENTARIO[[#This Row],[NR]]&amp;" - "&amp;EMENTARIO[[#This Row],[Especificação]]</f>
        <v>1.3.9.1.01.1.6 - Participação da União em Receita de Loteria Federal - Juros de Mora</v>
      </c>
    </row>
    <row r="2668" spans="3:19" ht="30" x14ac:dyDescent="0.25">
      <c r="C2668" s="19" t="s">
        <v>1513</v>
      </c>
      <c r="D2668" s="19" t="s">
        <v>1514</v>
      </c>
      <c r="E2668" s="19" t="s">
        <v>1525</v>
      </c>
      <c r="F2668" s="19" t="s">
        <v>1513</v>
      </c>
      <c r="G2668" s="19" t="s">
        <v>1515</v>
      </c>
      <c r="H2668" s="19" t="s">
        <v>1513</v>
      </c>
      <c r="I2668" s="19" t="s">
        <v>1520</v>
      </c>
      <c r="J2668" s="19" t="s">
        <v>11072</v>
      </c>
      <c r="K2668" s="21" t="s">
        <v>6402</v>
      </c>
      <c r="L2668" s="19" t="str">
        <f t="shared" si="82"/>
        <v>A</v>
      </c>
      <c r="M2668" s="19">
        <f t="shared" si="83"/>
        <v>7</v>
      </c>
      <c r="N2668" s="20"/>
      <c r="O2668" s="1" t="s">
        <v>2521</v>
      </c>
      <c r="P2668" s="1"/>
      <c r="Q2668" s="19"/>
      <c r="R2668" s="112"/>
      <c r="S2668" s="7" t="str">
        <f>EMENTARIO[[#This Row],[NR]]&amp;" - "&amp;EMENTARIO[[#This Row],[Especificação]]</f>
        <v>1.3.9.1.01.1.7 - Participação da União em Receita de Loteria Federal - Dívida Ativa - Multas da Dívida Ativa</v>
      </c>
    </row>
    <row r="2669" spans="3:19" ht="30" x14ac:dyDescent="0.25">
      <c r="C2669" s="19" t="s">
        <v>1513</v>
      </c>
      <c r="D2669" s="19" t="s">
        <v>1514</v>
      </c>
      <c r="E2669" s="19" t="s">
        <v>1525</v>
      </c>
      <c r="F2669" s="19" t="s">
        <v>1513</v>
      </c>
      <c r="G2669" s="19" t="s">
        <v>1515</v>
      </c>
      <c r="H2669" s="19" t="s">
        <v>1513</v>
      </c>
      <c r="I2669" s="19" t="s">
        <v>1521</v>
      </c>
      <c r="J2669" s="19" t="s">
        <v>11073</v>
      </c>
      <c r="K2669" s="21" t="s">
        <v>6403</v>
      </c>
      <c r="L2669" s="19" t="str">
        <f t="shared" si="82"/>
        <v>A</v>
      </c>
      <c r="M2669" s="19">
        <f t="shared" si="83"/>
        <v>7</v>
      </c>
      <c r="N2669" s="20"/>
      <c r="O2669" s="1" t="s">
        <v>2521</v>
      </c>
      <c r="P2669" s="1"/>
      <c r="Q2669" s="19"/>
      <c r="R2669" s="112"/>
      <c r="S2669" s="7" t="str">
        <f>EMENTARIO[[#This Row],[NR]]&amp;" - "&amp;EMENTARIO[[#This Row],[Especificação]]</f>
        <v>1.3.9.1.01.1.8 - Participação da União em Receita de Loteria Federal - Juros de Mora da Dívida Ativa</v>
      </c>
    </row>
    <row r="2670" spans="3:19" ht="30" x14ac:dyDescent="0.25">
      <c r="C2670" s="19" t="s">
        <v>1513</v>
      </c>
      <c r="D2670" s="19" t="s">
        <v>1514</v>
      </c>
      <c r="E2670" s="19" t="s">
        <v>1525</v>
      </c>
      <c r="F2670" s="19" t="s">
        <v>1513</v>
      </c>
      <c r="G2670" s="19" t="s">
        <v>1515</v>
      </c>
      <c r="H2670" s="19" t="s">
        <v>1522</v>
      </c>
      <c r="I2670" s="19" t="s">
        <v>1516</v>
      </c>
      <c r="J2670" s="19" t="s">
        <v>11074</v>
      </c>
      <c r="K2670" s="21" t="s">
        <v>3581</v>
      </c>
      <c r="L2670" s="19" t="str">
        <f t="shared" si="82"/>
        <v>S</v>
      </c>
      <c r="M2670" s="19">
        <f t="shared" si="83"/>
        <v>6</v>
      </c>
      <c r="N2670" s="20"/>
      <c r="O2670" s="1" t="s">
        <v>3582</v>
      </c>
      <c r="P2670" s="1"/>
      <c r="Q2670" s="19"/>
      <c r="R2670" s="112"/>
      <c r="S2670" s="7" t="str">
        <f>EMENTARIO[[#This Row],[NR]]&amp;" - "&amp;EMENTARIO[[#This Row],[Especificação]]</f>
        <v>1.3.9.1.01.2.0 - Participação da União em Receita de Loteria Esportiva</v>
      </c>
    </row>
    <row r="2671" spans="3:19" x14ac:dyDescent="0.25">
      <c r="C2671" s="19" t="s">
        <v>1513</v>
      </c>
      <c r="D2671" s="19" t="s">
        <v>1514</v>
      </c>
      <c r="E2671" s="19" t="s">
        <v>1525</v>
      </c>
      <c r="F2671" s="19" t="s">
        <v>1513</v>
      </c>
      <c r="G2671" s="19" t="s">
        <v>1515</v>
      </c>
      <c r="H2671" s="19" t="s">
        <v>1522</v>
      </c>
      <c r="I2671" s="19" t="s">
        <v>1513</v>
      </c>
      <c r="J2671" s="19" t="s">
        <v>11075</v>
      </c>
      <c r="K2671" s="21" t="s">
        <v>6404</v>
      </c>
      <c r="L2671" s="19" t="str">
        <f t="shared" si="82"/>
        <v>A</v>
      </c>
      <c r="M2671" s="19">
        <f t="shared" si="83"/>
        <v>7</v>
      </c>
      <c r="N2671" s="20"/>
      <c r="O2671" s="1" t="s">
        <v>2521</v>
      </c>
      <c r="P2671" s="1"/>
      <c r="Q2671" s="19"/>
      <c r="R2671" s="112"/>
      <c r="S2671" s="7" t="str">
        <f>EMENTARIO[[#This Row],[NR]]&amp;" - "&amp;EMENTARIO[[#This Row],[Especificação]]</f>
        <v>1.3.9.1.01.2.1 - Participação da União em Receita de Loteria Esportiva - Principal</v>
      </c>
    </row>
    <row r="2672" spans="3:19" ht="30" x14ac:dyDescent="0.25">
      <c r="C2672" s="19" t="s">
        <v>1513</v>
      </c>
      <c r="D2672" s="19" t="s">
        <v>1514</v>
      </c>
      <c r="E2672" s="19" t="s">
        <v>1525</v>
      </c>
      <c r="F2672" s="19" t="s">
        <v>1513</v>
      </c>
      <c r="G2672" s="19" t="s">
        <v>1515</v>
      </c>
      <c r="H2672" s="19" t="s">
        <v>1522</v>
      </c>
      <c r="I2672" s="19" t="s">
        <v>1522</v>
      </c>
      <c r="J2672" s="19" t="s">
        <v>11076</v>
      </c>
      <c r="K2672" s="21" t="s">
        <v>6405</v>
      </c>
      <c r="L2672" s="19" t="str">
        <f t="shared" si="82"/>
        <v>A</v>
      </c>
      <c r="M2672" s="19">
        <f t="shared" si="83"/>
        <v>7</v>
      </c>
      <c r="N2672" s="20"/>
      <c r="O2672" s="1" t="s">
        <v>2521</v>
      </c>
      <c r="P2672" s="1"/>
      <c r="Q2672" s="19"/>
      <c r="R2672" s="112"/>
      <c r="S2672" s="7" t="str">
        <f>EMENTARIO[[#This Row],[NR]]&amp;" - "&amp;EMENTARIO[[#This Row],[Especificação]]</f>
        <v>1.3.9.1.01.2.2 - Participação da União em Receita de Loteria Esportiva - Multas e Juros de Mora</v>
      </c>
    </row>
    <row r="2673" spans="3:19" x14ac:dyDescent="0.25">
      <c r="C2673" s="19" t="s">
        <v>1513</v>
      </c>
      <c r="D2673" s="19" t="s">
        <v>1514</v>
      </c>
      <c r="E2673" s="19" t="s">
        <v>1525</v>
      </c>
      <c r="F2673" s="19" t="s">
        <v>1513</v>
      </c>
      <c r="G2673" s="19" t="s">
        <v>1515</v>
      </c>
      <c r="H2673" s="19" t="s">
        <v>1522</v>
      </c>
      <c r="I2673" s="19" t="s">
        <v>1514</v>
      </c>
      <c r="J2673" s="19" t="s">
        <v>11077</v>
      </c>
      <c r="K2673" s="21" t="s">
        <v>6406</v>
      </c>
      <c r="L2673" s="19" t="str">
        <f t="shared" si="82"/>
        <v>A</v>
      </c>
      <c r="M2673" s="19">
        <f t="shared" si="83"/>
        <v>7</v>
      </c>
      <c r="N2673" s="20"/>
      <c r="O2673" s="1" t="s">
        <v>2521</v>
      </c>
      <c r="P2673" s="1"/>
      <c r="Q2673" s="19"/>
      <c r="R2673" s="112"/>
      <c r="S2673" s="7" t="str">
        <f>EMENTARIO[[#This Row],[NR]]&amp;" - "&amp;EMENTARIO[[#This Row],[Especificação]]</f>
        <v>1.3.9.1.01.2.3 - Participação da União em Receita de Loteria Esportiva - Dívida Ativa</v>
      </c>
    </row>
    <row r="2674" spans="3:19" ht="30" x14ac:dyDescent="0.25">
      <c r="C2674" s="19" t="s">
        <v>1513</v>
      </c>
      <c r="D2674" s="19" t="s">
        <v>1514</v>
      </c>
      <c r="E2674" s="19" t="s">
        <v>1525</v>
      </c>
      <c r="F2674" s="19" t="s">
        <v>1513</v>
      </c>
      <c r="G2674" s="19" t="s">
        <v>1515</v>
      </c>
      <c r="H2674" s="19" t="s">
        <v>1522</v>
      </c>
      <c r="I2674" s="19" t="s">
        <v>1523</v>
      </c>
      <c r="J2674" s="19" t="s">
        <v>11078</v>
      </c>
      <c r="K2674" s="21" t="s">
        <v>6407</v>
      </c>
      <c r="L2674" s="19" t="str">
        <f t="shared" si="82"/>
        <v>A</v>
      </c>
      <c r="M2674" s="19">
        <f t="shared" si="83"/>
        <v>7</v>
      </c>
      <c r="N2674" s="20"/>
      <c r="O2674" s="1" t="s">
        <v>2521</v>
      </c>
      <c r="P2674" s="1"/>
      <c r="Q2674" s="19"/>
      <c r="R2674" s="112"/>
      <c r="S2674" s="7" t="str">
        <f>EMENTARIO[[#This Row],[NR]]&amp;" - "&amp;EMENTARIO[[#This Row],[Especificação]]</f>
        <v>1.3.9.1.01.2.4 - Participação da União em Receita de Loteria Esportiva - Dívida Ativa - Multas e Juros de Mora da Dívida Ativa</v>
      </c>
    </row>
    <row r="2675" spans="3:19" x14ac:dyDescent="0.25">
      <c r="C2675" s="19" t="s">
        <v>1513</v>
      </c>
      <c r="D2675" s="19" t="s">
        <v>1514</v>
      </c>
      <c r="E2675" s="19" t="s">
        <v>1525</v>
      </c>
      <c r="F2675" s="19" t="s">
        <v>1513</v>
      </c>
      <c r="G2675" s="19" t="s">
        <v>1515</v>
      </c>
      <c r="H2675" s="19" t="s">
        <v>1522</v>
      </c>
      <c r="I2675" s="19" t="s">
        <v>1524</v>
      </c>
      <c r="J2675" s="19" t="s">
        <v>11079</v>
      </c>
      <c r="K2675" s="21" t="s">
        <v>6408</v>
      </c>
      <c r="L2675" s="19" t="str">
        <f t="shared" si="82"/>
        <v>A</v>
      </c>
      <c r="M2675" s="19">
        <f t="shared" si="83"/>
        <v>7</v>
      </c>
      <c r="N2675" s="20"/>
      <c r="O2675" s="1" t="s">
        <v>2521</v>
      </c>
      <c r="P2675" s="1"/>
      <c r="Q2675" s="19"/>
      <c r="R2675" s="112"/>
      <c r="S2675" s="7" t="str">
        <f>EMENTARIO[[#This Row],[NR]]&amp;" - "&amp;EMENTARIO[[#This Row],[Especificação]]</f>
        <v>1.3.9.1.01.2.5 - Participação da União em Receita de Loteria Esportiva - Multas</v>
      </c>
    </row>
    <row r="2676" spans="3:19" x14ac:dyDescent="0.25">
      <c r="C2676" s="19" t="s">
        <v>1513</v>
      </c>
      <c r="D2676" s="19" t="s">
        <v>1514</v>
      </c>
      <c r="E2676" s="19" t="s">
        <v>1525</v>
      </c>
      <c r="F2676" s="19" t="s">
        <v>1513</v>
      </c>
      <c r="G2676" s="19" t="s">
        <v>1515</v>
      </c>
      <c r="H2676" s="19" t="s">
        <v>1522</v>
      </c>
      <c r="I2676" s="19" t="s">
        <v>1518</v>
      </c>
      <c r="J2676" s="19" t="s">
        <v>11080</v>
      </c>
      <c r="K2676" s="21" t="s">
        <v>6409</v>
      </c>
      <c r="L2676" s="19" t="str">
        <f t="shared" si="82"/>
        <v>A</v>
      </c>
      <c r="M2676" s="19">
        <f t="shared" si="83"/>
        <v>7</v>
      </c>
      <c r="N2676" s="20"/>
      <c r="O2676" s="1" t="s">
        <v>2521</v>
      </c>
      <c r="P2676" s="1"/>
      <c r="Q2676" s="19"/>
      <c r="R2676" s="112"/>
      <c r="S2676" s="7" t="str">
        <f>EMENTARIO[[#This Row],[NR]]&amp;" - "&amp;EMENTARIO[[#This Row],[Especificação]]</f>
        <v>1.3.9.1.01.2.6 - Participação da União em Receita de Loteria Esportiva - Juros de Mora</v>
      </c>
    </row>
    <row r="2677" spans="3:19" ht="30" x14ac:dyDescent="0.25">
      <c r="C2677" s="19" t="s">
        <v>1513</v>
      </c>
      <c r="D2677" s="19" t="s">
        <v>1514</v>
      </c>
      <c r="E2677" s="19" t="s">
        <v>1525</v>
      </c>
      <c r="F2677" s="19" t="s">
        <v>1513</v>
      </c>
      <c r="G2677" s="19" t="s">
        <v>1515</v>
      </c>
      <c r="H2677" s="19" t="s">
        <v>1522</v>
      </c>
      <c r="I2677" s="19" t="s">
        <v>1520</v>
      </c>
      <c r="J2677" s="19" t="s">
        <v>11081</v>
      </c>
      <c r="K2677" s="21" t="s">
        <v>6410</v>
      </c>
      <c r="L2677" s="19" t="str">
        <f t="shared" si="82"/>
        <v>A</v>
      </c>
      <c r="M2677" s="19">
        <f t="shared" si="83"/>
        <v>7</v>
      </c>
      <c r="N2677" s="20"/>
      <c r="O2677" s="1" t="s">
        <v>2521</v>
      </c>
      <c r="P2677" s="1"/>
      <c r="Q2677" s="19"/>
      <c r="R2677" s="112"/>
      <c r="S2677" s="7" t="str">
        <f>EMENTARIO[[#This Row],[NR]]&amp;" - "&amp;EMENTARIO[[#This Row],[Especificação]]</f>
        <v>1.3.9.1.01.2.7 - Participação da União em Receita de Loteria Esportiva - Dívida Ativa - Multas da Dívida Ativa</v>
      </c>
    </row>
    <row r="2678" spans="3:19" ht="30" x14ac:dyDescent="0.25">
      <c r="C2678" s="19" t="s">
        <v>1513</v>
      </c>
      <c r="D2678" s="19" t="s">
        <v>1514</v>
      </c>
      <c r="E2678" s="19" t="s">
        <v>1525</v>
      </c>
      <c r="F2678" s="19" t="s">
        <v>1513</v>
      </c>
      <c r="G2678" s="19" t="s">
        <v>1515</v>
      </c>
      <c r="H2678" s="19" t="s">
        <v>1522</v>
      </c>
      <c r="I2678" s="19" t="s">
        <v>1521</v>
      </c>
      <c r="J2678" s="19" t="s">
        <v>11082</v>
      </c>
      <c r="K2678" s="21" t="s">
        <v>6411</v>
      </c>
      <c r="L2678" s="19" t="str">
        <f t="shared" si="82"/>
        <v>A</v>
      </c>
      <c r="M2678" s="19">
        <f t="shared" si="83"/>
        <v>7</v>
      </c>
      <c r="N2678" s="20"/>
      <c r="O2678" s="1" t="s">
        <v>2521</v>
      </c>
      <c r="P2678" s="1"/>
      <c r="Q2678" s="19"/>
      <c r="R2678" s="112"/>
      <c r="S2678" s="7" t="str">
        <f>EMENTARIO[[#This Row],[NR]]&amp;" - "&amp;EMENTARIO[[#This Row],[Especificação]]</f>
        <v>1.3.9.1.01.2.8 - Participação da União em Receita de Loteria Esportiva - Juros de Mora da Dívida Ativa</v>
      </c>
    </row>
    <row r="2679" spans="3:19" ht="30" x14ac:dyDescent="0.25">
      <c r="C2679" s="19" t="s">
        <v>1513</v>
      </c>
      <c r="D2679" s="19" t="s">
        <v>1514</v>
      </c>
      <c r="E2679" s="19" t="s">
        <v>1525</v>
      </c>
      <c r="F2679" s="19" t="s">
        <v>1513</v>
      </c>
      <c r="G2679" s="19" t="s">
        <v>1515</v>
      </c>
      <c r="H2679" s="19" t="s">
        <v>1523</v>
      </c>
      <c r="I2679" s="19" t="s">
        <v>1516</v>
      </c>
      <c r="J2679" s="19" t="s">
        <v>11083</v>
      </c>
      <c r="K2679" s="21" t="s">
        <v>3583</v>
      </c>
      <c r="L2679" s="19" t="str">
        <f t="shared" si="82"/>
        <v>S</v>
      </c>
      <c r="M2679" s="19">
        <f t="shared" si="83"/>
        <v>6</v>
      </c>
      <c r="N2679" s="20"/>
      <c r="O2679" s="1" t="s">
        <v>3584</v>
      </c>
      <c r="P2679" s="1"/>
      <c r="Q2679" s="19"/>
      <c r="R2679" s="112"/>
      <c r="S2679" s="7" t="str">
        <f>EMENTARIO[[#This Row],[NR]]&amp;" - "&amp;EMENTARIO[[#This Row],[Especificação]]</f>
        <v>1.3.9.1.01.4.0 - Participação da União em Receita de Loterias de Prognósticos Numéricos</v>
      </c>
    </row>
    <row r="2680" spans="3:19" ht="30" x14ac:dyDescent="0.25">
      <c r="C2680" s="19" t="s">
        <v>1513</v>
      </c>
      <c r="D2680" s="19" t="s">
        <v>1514</v>
      </c>
      <c r="E2680" s="19" t="s">
        <v>1525</v>
      </c>
      <c r="F2680" s="19" t="s">
        <v>1513</v>
      </c>
      <c r="G2680" s="19" t="s">
        <v>1515</v>
      </c>
      <c r="H2680" s="19" t="s">
        <v>1523</v>
      </c>
      <c r="I2680" s="19" t="s">
        <v>1513</v>
      </c>
      <c r="J2680" s="19" t="s">
        <v>11084</v>
      </c>
      <c r="K2680" s="21" t="s">
        <v>6412</v>
      </c>
      <c r="L2680" s="19" t="str">
        <f t="shared" si="82"/>
        <v>A</v>
      </c>
      <c r="M2680" s="19">
        <f t="shared" si="83"/>
        <v>7</v>
      </c>
      <c r="N2680" s="20"/>
      <c r="O2680" s="1" t="s">
        <v>2521</v>
      </c>
      <c r="P2680" s="1"/>
      <c r="Q2680" s="19"/>
      <c r="R2680" s="112"/>
      <c r="S2680" s="7" t="str">
        <f>EMENTARIO[[#This Row],[NR]]&amp;" - "&amp;EMENTARIO[[#This Row],[Especificação]]</f>
        <v>1.3.9.1.01.4.1 - Participação da União em Receita de Loterias de Prognósticos Numéricos - Principal</v>
      </c>
    </row>
    <row r="2681" spans="3:19" ht="30" x14ac:dyDescent="0.25">
      <c r="C2681" s="19" t="s">
        <v>1513</v>
      </c>
      <c r="D2681" s="19" t="s">
        <v>1514</v>
      </c>
      <c r="E2681" s="19" t="s">
        <v>1525</v>
      </c>
      <c r="F2681" s="19" t="s">
        <v>1513</v>
      </c>
      <c r="G2681" s="19" t="s">
        <v>1515</v>
      </c>
      <c r="H2681" s="19" t="s">
        <v>1523</v>
      </c>
      <c r="I2681" s="19" t="s">
        <v>1522</v>
      </c>
      <c r="J2681" s="19" t="s">
        <v>11085</v>
      </c>
      <c r="K2681" s="21" t="s">
        <v>6413</v>
      </c>
      <c r="L2681" s="19" t="str">
        <f t="shared" si="82"/>
        <v>A</v>
      </c>
      <c r="M2681" s="19">
        <f t="shared" si="83"/>
        <v>7</v>
      </c>
      <c r="N2681" s="20"/>
      <c r="O2681" s="1" t="s">
        <v>2521</v>
      </c>
      <c r="P2681" s="1"/>
      <c r="Q2681" s="19"/>
      <c r="R2681" s="112"/>
      <c r="S2681" s="7" t="str">
        <f>EMENTARIO[[#This Row],[NR]]&amp;" - "&amp;EMENTARIO[[#This Row],[Especificação]]</f>
        <v>1.3.9.1.01.4.2 - Participação da União em Receita de Loterias de Prognósticos Numéricos - Multas e Juros de Mora</v>
      </c>
    </row>
    <row r="2682" spans="3:19" ht="30" x14ac:dyDescent="0.25">
      <c r="C2682" s="19" t="s">
        <v>1513</v>
      </c>
      <c r="D2682" s="19" t="s">
        <v>1514</v>
      </c>
      <c r="E2682" s="19" t="s">
        <v>1525</v>
      </c>
      <c r="F2682" s="19" t="s">
        <v>1513</v>
      </c>
      <c r="G2682" s="19" t="s">
        <v>1515</v>
      </c>
      <c r="H2682" s="19" t="s">
        <v>1523</v>
      </c>
      <c r="I2682" s="19" t="s">
        <v>1514</v>
      </c>
      <c r="J2682" s="19" t="s">
        <v>11086</v>
      </c>
      <c r="K2682" s="21" t="s">
        <v>6414</v>
      </c>
      <c r="L2682" s="19" t="str">
        <f t="shared" si="82"/>
        <v>A</v>
      </c>
      <c r="M2682" s="19">
        <f t="shared" si="83"/>
        <v>7</v>
      </c>
      <c r="N2682" s="20"/>
      <c r="O2682" s="1" t="s">
        <v>2521</v>
      </c>
      <c r="P2682" s="1"/>
      <c r="Q2682" s="19"/>
      <c r="R2682" s="112"/>
      <c r="S2682" s="7" t="str">
        <f>EMENTARIO[[#This Row],[NR]]&amp;" - "&amp;EMENTARIO[[#This Row],[Especificação]]</f>
        <v>1.3.9.1.01.4.3 - Participação da União em Receita de Loterias de Prognósticos Numéricos - Dívida Ativa</v>
      </c>
    </row>
    <row r="2683" spans="3:19" ht="30" x14ac:dyDescent="0.25">
      <c r="C2683" s="19" t="s">
        <v>1513</v>
      </c>
      <c r="D2683" s="19" t="s">
        <v>1514</v>
      </c>
      <c r="E2683" s="19" t="s">
        <v>1525</v>
      </c>
      <c r="F2683" s="19" t="s">
        <v>1513</v>
      </c>
      <c r="G2683" s="19" t="s">
        <v>1515</v>
      </c>
      <c r="H2683" s="19" t="s">
        <v>1523</v>
      </c>
      <c r="I2683" s="19" t="s">
        <v>1523</v>
      </c>
      <c r="J2683" s="19" t="s">
        <v>11087</v>
      </c>
      <c r="K2683" s="21" t="s">
        <v>6415</v>
      </c>
      <c r="L2683" s="19" t="str">
        <f t="shared" si="82"/>
        <v>A</v>
      </c>
      <c r="M2683" s="19">
        <f t="shared" si="83"/>
        <v>7</v>
      </c>
      <c r="N2683" s="20"/>
      <c r="O2683" s="1" t="s">
        <v>2521</v>
      </c>
      <c r="P2683" s="1"/>
      <c r="Q2683" s="19"/>
      <c r="R2683" s="112"/>
      <c r="S2683" s="7" t="str">
        <f>EMENTARIO[[#This Row],[NR]]&amp;" - "&amp;EMENTARIO[[#This Row],[Especificação]]</f>
        <v>1.3.9.1.01.4.4 - Participação da União em Receita de Loterias de Prognósticos Numéricos - Dívida Ativa - Multas e Juros de Mora da Dívida Ativa</v>
      </c>
    </row>
    <row r="2684" spans="3:19" ht="30" x14ac:dyDescent="0.25">
      <c r="C2684" s="19" t="s">
        <v>1513</v>
      </c>
      <c r="D2684" s="19" t="s">
        <v>1514</v>
      </c>
      <c r="E2684" s="19" t="s">
        <v>1525</v>
      </c>
      <c r="F2684" s="19" t="s">
        <v>1513</v>
      </c>
      <c r="G2684" s="19" t="s">
        <v>1515</v>
      </c>
      <c r="H2684" s="19" t="s">
        <v>1523</v>
      </c>
      <c r="I2684" s="19" t="s">
        <v>1524</v>
      </c>
      <c r="J2684" s="19" t="s">
        <v>11088</v>
      </c>
      <c r="K2684" s="21" t="s">
        <v>6416</v>
      </c>
      <c r="L2684" s="19" t="str">
        <f t="shared" si="82"/>
        <v>A</v>
      </c>
      <c r="M2684" s="19">
        <f t="shared" si="83"/>
        <v>7</v>
      </c>
      <c r="N2684" s="20"/>
      <c r="O2684" s="1" t="s">
        <v>2521</v>
      </c>
      <c r="P2684" s="1"/>
      <c r="Q2684" s="19"/>
      <c r="R2684" s="112"/>
      <c r="S2684" s="7" t="str">
        <f>EMENTARIO[[#This Row],[NR]]&amp;" - "&amp;EMENTARIO[[#This Row],[Especificação]]</f>
        <v>1.3.9.1.01.4.5 - Participação da União em Receita de Loterias de Prognósticos Numéricos - Multas</v>
      </c>
    </row>
    <row r="2685" spans="3:19" ht="30" x14ac:dyDescent="0.25">
      <c r="C2685" s="19" t="s">
        <v>1513</v>
      </c>
      <c r="D2685" s="19" t="s">
        <v>1514</v>
      </c>
      <c r="E2685" s="19" t="s">
        <v>1525</v>
      </c>
      <c r="F2685" s="19" t="s">
        <v>1513</v>
      </c>
      <c r="G2685" s="19" t="s">
        <v>1515</v>
      </c>
      <c r="H2685" s="19" t="s">
        <v>1523</v>
      </c>
      <c r="I2685" s="19" t="s">
        <v>1518</v>
      </c>
      <c r="J2685" s="19" t="s">
        <v>11089</v>
      </c>
      <c r="K2685" s="21" t="s">
        <v>6417</v>
      </c>
      <c r="L2685" s="19" t="str">
        <f t="shared" si="82"/>
        <v>A</v>
      </c>
      <c r="M2685" s="19">
        <f t="shared" si="83"/>
        <v>7</v>
      </c>
      <c r="N2685" s="20"/>
      <c r="O2685" s="1" t="s">
        <v>2521</v>
      </c>
      <c r="P2685" s="1"/>
      <c r="Q2685" s="19"/>
      <c r="R2685" s="112"/>
      <c r="S2685" s="7" t="str">
        <f>EMENTARIO[[#This Row],[NR]]&amp;" - "&amp;EMENTARIO[[#This Row],[Especificação]]</f>
        <v>1.3.9.1.01.4.6 - Participação da União em Receita de Loterias de Prognósticos Numéricos - Juros de Mora</v>
      </c>
    </row>
    <row r="2686" spans="3:19" ht="30" x14ac:dyDescent="0.25">
      <c r="C2686" s="19" t="s">
        <v>1513</v>
      </c>
      <c r="D2686" s="19" t="s">
        <v>1514</v>
      </c>
      <c r="E2686" s="19" t="s">
        <v>1525</v>
      </c>
      <c r="F2686" s="19" t="s">
        <v>1513</v>
      </c>
      <c r="G2686" s="19" t="s">
        <v>1515</v>
      </c>
      <c r="H2686" s="19" t="s">
        <v>1523</v>
      </c>
      <c r="I2686" s="19" t="s">
        <v>1520</v>
      </c>
      <c r="J2686" s="19" t="s">
        <v>11090</v>
      </c>
      <c r="K2686" s="21" t="s">
        <v>6418</v>
      </c>
      <c r="L2686" s="19" t="str">
        <f t="shared" si="82"/>
        <v>A</v>
      </c>
      <c r="M2686" s="19">
        <f t="shared" si="83"/>
        <v>7</v>
      </c>
      <c r="N2686" s="20"/>
      <c r="O2686" s="1" t="s">
        <v>2521</v>
      </c>
      <c r="P2686" s="1"/>
      <c r="Q2686" s="19"/>
      <c r="R2686" s="112"/>
      <c r="S2686" s="7" t="str">
        <f>EMENTARIO[[#This Row],[NR]]&amp;" - "&amp;EMENTARIO[[#This Row],[Especificação]]</f>
        <v>1.3.9.1.01.4.7 - Participação da União em Receita de Loterias de Prognósticos Numéricos - Dívida Ativa - Multas da Dívida Ativa</v>
      </c>
    </row>
    <row r="2687" spans="3:19" ht="30" x14ac:dyDescent="0.25">
      <c r="C2687" s="19" t="s">
        <v>1513</v>
      </c>
      <c r="D2687" s="19" t="s">
        <v>1514</v>
      </c>
      <c r="E2687" s="19" t="s">
        <v>1525</v>
      </c>
      <c r="F2687" s="19" t="s">
        <v>1513</v>
      </c>
      <c r="G2687" s="19" t="s">
        <v>1515</v>
      </c>
      <c r="H2687" s="19" t="s">
        <v>1523</v>
      </c>
      <c r="I2687" s="19" t="s">
        <v>1521</v>
      </c>
      <c r="J2687" s="19" t="s">
        <v>11091</v>
      </c>
      <c r="K2687" s="21" t="s">
        <v>6419</v>
      </c>
      <c r="L2687" s="19" t="str">
        <f t="shared" si="82"/>
        <v>A</v>
      </c>
      <c r="M2687" s="19">
        <f t="shared" si="83"/>
        <v>7</v>
      </c>
      <c r="N2687" s="20"/>
      <c r="O2687" s="1" t="s">
        <v>2521</v>
      </c>
      <c r="P2687" s="1"/>
      <c r="Q2687" s="19"/>
      <c r="R2687" s="112"/>
      <c r="S2687" s="7" t="str">
        <f>EMENTARIO[[#This Row],[NR]]&amp;" - "&amp;EMENTARIO[[#This Row],[Especificação]]</f>
        <v>1.3.9.1.01.4.8 - Participação da União em Receita de Loterias de Prognósticos Numéricos - Juros de Mora da Dívida Ativa</v>
      </c>
    </row>
    <row r="2688" spans="3:19" ht="30" x14ac:dyDescent="0.25">
      <c r="C2688" s="19" t="s">
        <v>1513</v>
      </c>
      <c r="D2688" s="19" t="s">
        <v>1514</v>
      </c>
      <c r="E2688" s="19" t="s">
        <v>1525</v>
      </c>
      <c r="F2688" s="19" t="s">
        <v>1513</v>
      </c>
      <c r="G2688" s="19" t="s">
        <v>1515</v>
      </c>
      <c r="H2688" s="19" t="s">
        <v>1524</v>
      </c>
      <c r="I2688" s="19" t="s">
        <v>1516</v>
      </c>
      <c r="J2688" s="19" t="s">
        <v>11092</v>
      </c>
      <c r="K2688" s="21" t="s">
        <v>3585</v>
      </c>
      <c r="L2688" s="19" t="str">
        <f t="shared" si="82"/>
        <v>S</v>
      </c>
      <c r="M2688" s="19">
        <f t="shared" si="83"/>
        <v>6</v>
      </c>
      <c r="N2688" s="20"/>
      <c r="O2688" s="1" t="s">
        <v>3586</v>
      </c>
      <c r="P2688" s="1"/>
      <c r="Q2688" s="19"/>
      <c r="R2688" s="112"/>
      <c r="S2688" s="7" t="str">
        <f>EMENTARIO[[#This Row],[NR]]&amp;" - "&amp;EMENTARIO[[#This Row],[Especificação]]</f>
        <v>1.3.9.1.01.5.0 - Participação da União em Receita de Loteria Instantânea</v>
      </c>
    </row>
    <row r="2689" spans="3:19" x14ac:dyDescent="0.25">
      <c r="C2689" s="19" t="s">
        <v>1513</v>
      </c>
      <c r="D2689" s="19" t="s">
        <v>1514</v>
      </c>
      <c r="E2689" s="19" t="s">
        <v>1525</v>
      </c>
      <c r="F2689" s="19" t="s">
        <v>1513</v>
      </c>
      <c r="G2689" s="19" t="s">
        <v>1515</v>
      </c>
      <c r="H2689" s="19" t="s">
        <v>1524</v>
      </c>
      <c r="I2689" s="19" t="s">
        <v>1513</v>
      </c>
      <c r="J2689" s="19" t="s">
        <v>11093</v>
      </c>
      <c r="K2689" s="21" t="s">
        <v>6420</v>
      </c>
      <c r="L2689" s="19" t="str">
        <f t="shared" si="82"/>
        <v>A</v>
      </c>
      <c r="M2689" s="19">
        <f t="shared" si="83"/>
        <v>7</v>
      </c>
      <c r="N2689" s="20"/>
      <c r="O2689" s="1" t="s">
        <v>2521</v>
      </c>
      <c r="P2689" s="1"/>
      <c r="Q2689" s="19"/>
      <c r="R2689" s="112"/>
      <c r="S2689" s="7" t="str">
        <f>EMENTARIO[[#This Row],[NR]]&amp;" - "&amp;EMENTARIO[[#This Row],[Especificação]]</f>
        <v>1.3.9.1.01.5.1 - Participação da União em Receita de Loteria Instantânea - Principal</v>
      </c>
    </row>
    <row r="2690" spans="3:19" ht="30" x14ac:dyDescent="0.25">
      <c r="C2690" s="19" t="s">
        <v>1513</v>
      </c>
      <c r="D2690" s="19" t="s">
        <v>1514</v>
      </c>
      <c r="E2690" s="19" t="s">
        <v>1525</v>
      </c>
      <c r="F2690" s="19" t="s">
        <v>1513</v>
      </c>
      <c r="G2690" s="19" t="s">
        <v>1515</v>
      </c>
      <c r="H2690" s="19" t="s">
        <v>1524</v>
      </c>
      <c r="I2690" s="19" t="s">
        <v>1522</v>
      </c>
      <c r="J2690" s="19" t="s">
        <v>11094</v>
      </c>
      <c r="K2690" s="21" t="s">
        <v>6421</v>
      </c>
      <c r="L2690" s="19" t="str">
        <f t="shared" si="82"/>
        <v>A</v>
      </c>
      <c r="M2690" s="19">
        <f t="shared" si="83"/>
        <v>7</v>
      </c>
      <c r="N2690" s="20"/>
      <c r="O2690" s="1" t="s">
        <v>2521</v>
      </c>
      <c r="P2690" s="1"/>
      <c r="Q2690" s="19"/>
      <c r="R2690" s="112"/>
      <c r="S2690" s="7" t="str">
        <f>EMENTARIO[[#This Row],[NR]]&amp;" - "&amp;EMENTARIO[[#This Row],[Especificação]]</f>
        <v>1.3.9.1.01.5.2 - Participação da União em Receita de Loteria Instantânea - Multas e Juros de Mora</v>
      </c>
    </row>
    <row r="2691" spans="3:19" x14ac:dyDescent="0.25">
      <c r="C2691" s="19" t="s">
        <v>1513</v>
      </c>
      <c r="D2691" s="19" t="s">
        <v>1514</v>
      </c>
      <c r="E2691" s="19" t="s">
        <v>1525</v>
      </c>
      <c r="F2691" s="19" t="s">
        <v>1513</v>
      </c>
      <c r="G2691" s="19" t="s">
        <v>1515</v>
      </c>
      <c r="H2691" s="19" t="s">
        <v>1524</v>
      </c>
      <c r="I2691" s="19" t="s">
        <v>1514</v>
      </c>
      <c r="J2691" s="19" t="s">
        <v>11095</v>
      </c>
      <c r="K2691" s="21" t="s">
        <v>6422</v>
      </c>
      <c r="L2691" s="19" t="str">
        <f t="shared" si="82"/>
        <v>A</v>
      </c>
      <c r="M2691" s="19">
        <f t="shared" si="83"/>
        <v>7</v>
      </c>
      <c r="N2691" s="20"/>
      <c r="O2691" s="1" t="s">
        <v>2521</v>
      </c>
      <c r="P2691" s="1"/>
      <c r="Q2691" s="19"/>
      <c r="R2691" s="112"/>
      <c r="S2691" s="7" t="str">
        <f>EMENTARIO[[#This Row],[NR]]&amp;" - "&amp;EMENTARIO[[#This Row],[Especificação]]</f>
        <v>1.3.9.1.01.5.3 - Participação da União em Receita de Loteria Instantânea - Dívida Ativa</v>
      </c>
    </row>
    <row r="2692" spans="3:19" ht="30" x14ac:dyDescent="0.25">
      <c r="C2692" s="19" t="s">
        <v>1513</v>
      </c>
      <c r="D2692" s="19" t="s">
        <v>1514</v>
      </c>
      <c r="E2692" s="19" t="s">
        <v>1525</v>
      </c>
      <c r="F2692" s="19" t="s">
        <v>1513</v>
      </c>
      <c r="G2692" s="19" t="s">
        <v>1515</v>
      </c>
      <c r="H2692" s="19" t="s">
        <v>1524</v>
      </c>
      <c r="I2692" s="19" t="s">
        <v>1523</v>
      </c>
      <c r="J2692" s="19" t="s">
        <v>11096</v>
      </c>
      <c r="K2692" s="21" t="s">
        <v>6423</v>
      </c>
      <c r="L2692" s="19" t="str">
        <f t="shared" ref="L2692:L2755" si="84">IF(M2692 &lt; M2693,"S","A")</f>
        <v>A</v>
      </c>
      <c r="M2692" s="19">
        <f t="shared" ref="M2692:M2755" si="85">IF(VALUE(I2692)&gt;0,7,IF(VALUE(H2692)&gt;0,6,IF(VALUE(G2692)&gt;0,5,IF(VALUE(F2692)&gt;0,4,IF(VALUE(E2692)&gt;0,3,IF(VALUE(D2692)&gt;0,2,1))))))</f>
        <v>7</v>
      </c>
      <c r="N2692" s="20"/>
      <c r="O2692" s="1" t="s">
        <v>2521</v>
      </c>
      <c r="P2692" s="1"/>
      <c r="Q2692" s="19"/>
      <c r="R2692" s="112"/>
      <c r="S2692" s="7" t="str">
        <f>EMENTARIO[[#This Row],[NR]]&amp;" - "&amp;EMENTARIO[[#This Row],[Especificação]]</f>
        <v>1.3.9.1.01.5.4 - Participação da União em Receita de Loteria Instantânea - Dívida Ativa - Multas e Juros de Mora da Dívida Ativa</v>
      </c>
    </row>
    <row r="2693" spans="3:19" x14ac:dyDescent="0.25">
      <c r="C2693" s="19" t="s">
        <v>1513</v>
      </c>
      <c r="D2693" s="19" t="s">
        <v>1514</v>
      </c>
      <c r="E2693" s="19" t="s">
        <v>1525</v>
      </c>
      <c r="F2693" s="19" t="s">
        <v>1513</v>
      </c>
      <c r="G2693" s="19" t="s">
        <v>1515</v>
      </c>
      <c r="H2693" s="19" t="s">
        <v>1524</v>
      </c>
      <c r="I2693" s="19" t="s">
        <v>1524</v>
      </c>
      <c r="J2693" s="19" t="s">
        <v>11097</v>
      </c>
      <c r="K2693" s="21" t="s">
        <v>6424</v>
      </c>
      <c r="L2693" s="19" t="str">
        <f t="shared" si="84"/>
        <v>A</v>
      </c>
      <c r="M2693" s="19">
        <f t="shared" si="85"/>
        <v>7</v>
      </c>
      <c r="N2693" s="20"/>
      <c r="O2693" s="1" t="s">
        <v>2521</v>
      </c>
      <c r="P2693" s="1"/>
      <c r="Q2693" s="19"/>
      <c r="R2693" s="112"/>
      <c r="S2693" s="7" t="str">
        <f>EMENTARIO[[#This Row],[NR]]&amp;" - "&amp;EMENTARIO[[#This Row],[Especificação]]</f>
        <v>1.3.9.1.01.5.5 - Participação da União em Receita de Loteria Instantânea - Multas</v>
      </c>
    </row>
    <row r="2694" spans="3:19" x14ac:dyDescent="0.25">
      <c r="C2694" s="19" t="s">
        <v>1513</v>
      </c>
      <c r="D2694" s="19" t="s">
        <v>1514</v>
      </c>
      <c r="E2694" s="19" t="s">
        <v>1525</v>
      </c>
      <c r="F2694" s="19" t="s">
        <v>1513</v>
      </c>
      <c r="G2694" s="19" t="s">
        <v>1515</v>
      </c>
      <c r="H2694" s="19" t="s">
        <v>1524</v>
      </c>
      <c r="I2694" s="19" t="s">
        <v>1518</v>
      </c>
      <c r="J2694" s="19" t="s">
        <v>11098</v>
      </c>
      <c r="K2694" s="21" t="s">
        <v>6425</v>
      </c>
      <c r="L2694" s="19" t="str">
        <f t="shared" si="84"/>
        <v>A</v>
      </c>
      <c r="M2694" s="19">
        <f t="shared" si="85"/>
        <v>7</v>
      </c>
      <c r="N2694" s="20"/>
      <c r="O2694" s="1" t="s">
        <v>2521</v>
      </c>
      <c r="P2694" s="1"/>
      <c r="Q2694" s="19"/>
      <c r="R2694" s="112"/>
      <c r="S2694" s="7" t="str">
        <f>EMENTARIO[[#This Row],[NR]]&amp;" - "&amp;EMENTARIO[[#This Row],[Especificação]]</f>
        <v>1.3.9.1.01.5.6 - Participação da União em Receita de Loteria Instantânea - Juros de Mora</v>
      </c>
    </row>
    <row r="2695" spans="3:19" ht="30" x14ac:dyDescent="0.25">
      <c r="C2695" s="19" t="s">
        <v>1513</v>
      </c>
      <c r="D2695" s="19" t="s">
        <v>1514</v>
      </c>
      <c r="E2695" s="19" t="s">
        <v>1525</v>
      </c>
      <c r="F2695" s="19" t="s">
        <v>1513</v>
      </c>
      <c r="G2695" s="19" t="s">
        <v>1515</v>
      </c>
      <c r="H2695" s="19" t="s">
        <v>1524</v>
      </c>
      <c r="I2695" s="19" t="s">
        <v>1520</v>
      </c>
      <c r="J2695" s="19" t="s">
        <v>11099</v>
      </c>
      <c r="K2695" s="21" t="s">
        <v>6426</v>
      </c>
      <c r="L2695" s="19" t="str">
        <f t="shared" si="84"/>
        <v>A</v>
      </c>
      <c r="M2695" s="19">
        <f t="shared" si="85"/>
        <v>7</v>
      </c>
      <c r="N2695" s="20"/>
      <c r="O2695" s="1" t="s">
        <v>2521</v>
      </c>
      <c r="P2695" s="1"/>
      <c r="Q2695" s="19"/>
      <c r="R2695" s="112"/>
      <c r="S2695" s="7" t="str">
        <f>EMENTARIO[[#This Row],[NR]]&amp;" - "&amp;EMENTARIO[[#This Row],[Especificação]]</f>
        <v>1.3.9.1.01.5.7 - Participação da União em Receita de Loteria Instantânea - Dívida Ativa - Multas da Dívida Ativa</v>
      </c>
    </row>
    <row r="2696" spans="3:19" ht="30" x14ac:dyDescent="0.25">
      <c r="C2696" s="19" t="s">
        <v>1513</v>
      </c>
      <c r="D2696" s="19" t="s">
        <v>1514</v>
      </c>
      <c r="E2696" s="19" t="s">
        <v>1525</v>
      </c>
      <c r="F2696" s="19" t="s">
        <v>1513</v>
      </c>
      <c r="G2696" s="19" t="s">
        <v>1515</v>
      </c>
      <c r="H2696" s="19" t="s">
        <v>1524</v>
      </c>
      <c r="I2696" s="19" t="s">
        <v>1521</v>
      </c>
      <c r="J2696" s="19" t="s">
        <v>11100</v>
      </c>
      <c r="K2696" s="21" t="s">
        <v>6427</v>
      </c>
      <c r="L2696" s="19" t="str">
        <f t="shared" si="84"/>
        <v>A</v>
      </c>
      <c r="M2696" s="19">
        <f t="shared" si="85"/>
        <v>7</v>
      </c>
      <c r="N2696" s="20"/>
      <c r="O2696" s="1" t="s">
        <v>2521</v>
      </c>
      <c r="P2696" s="1"/>
      <c r="Q2696" s="19"/>
      <c r="R2696" s="112"/>
      <c r="S2696" s="7" t="str">
        <f>EMENTARIO[[#This Row],[NR]]&amp;" - "&amp;EMENTARIO[[#This Row],[Especificação]]</f>
        <v>1.3.9.1.01.5.8 - Participação da União em Receita de Loteria Instantânea - Juros de Mora da Dívida Ativa</v>
      </c>
    </row>
    <row r="2697" spans="3:19" ht="45" x14ac:dyDescent="0.25">
      <c r="C2697" s="19" t="s">
        <v>1513</v>
      </c>
      <c r="D2697" s="19" t="s">
        <v>1514</v>
      </c>
      <c r="E2697" s="19" t="s">
        <v>1525</v>
      </c>
      <c r="F2697" s="19" t="s">
        <v>1513</v>
      </c>
      <c r="G2697" s="19" t="s">
        <v>1515</v>
      </c>
      <c r="H2697" s="19" t="s">
        <v>1518</v>
      </c>
      <c r="I2697" s="19" t="s">
        <v>1516</v>
      </c>
      <c r="J2697" s="19" t="s">
        <v>11101</v>
      </c>
      <c r="K2697" s="21" t="s">
        <v>3587</v>
      </c>
      <c r="L2697" s="19" t="str">
        <f t="shared" si="84"/>
        <v>S</v>
      </c>
      <c r="M2697" s="19">
        <f t="shared" si="85"/>
        <v>6</v>
      </c>
      <c r="N2697" s="20"/>
      <c r="O2697" s="1" t="s">
        <v>3588</v>
      </c>
      <c r="P2697" s="1"/>
      <c r="Q2697" s="19"/>
      <c r="R2697" s="112"/>
      <c r="S2697" s="7" t="str">
        <f>EMENTARIO[[#This Row],[NR]]&amp;" - "&amp;EMENTARIO[[#This Row],[Especificação]]</f>
        <v>1.3.9.1.01.6.0 - Participação da União em Receita de Loterias de Prognósticos Específico</v>
      </c>
    </row>
    <row r="2698" spans="3:19" ht="30" x14ac:dyDescent="0.25">
      <c r="C2698" s="19" t="s">
        <v>1513</v>
      </c>
      <c r="D2698" s="19" t="s">
        <v>1514</v>
      </c>
      <c r="E2698" s="19" t="s">
        <v>1525</v>
      </c>
      <c r="F2698" s="19" t="s">
        <v>1513</v>
      </c>
      <c r="G2698" s="19" t="s">
        <v>1515</v>
      </c>
      <c r="H2698" s="19" t="s">
        <v>1518</v>
      </c>
      <c r="I2698" s="19" t="s">
        <v>1513</v>
      </c>
      <c r="J2698" s="19" t="s">
        <v>11102</v>
      </c>
      <c r="K2698" s="21" t="s">
        <v>6428</v>
      </c>
      <c r="L2698" s="19" t="str">
        <f t="shared" si="84"/>
        <v>A</v>
      </c>
      <c r="M2698" s="19">
        <f t="shared" si="85"/>
        <v>7</v>
      </c>
      <c r="N2698" s="20"/>
      <c r="O2698" s="1" t="s">
        <v>2521</v>
      </c>
      <c r="P2698" s="1"/>
      <c r="Q2698" s="19"/>
      <c r="R2698" s="112"/>
      <c r="S2698" s="7" t="str">
        <f>EMENTARIO[[#This Row],[NR]]&amp;" - "&amp;EMENTARIO[[#This Row],[Especificação]]</f>
        <v>1.3.9.1.01.6.1 - Participação da União em Receita de Loterias de Prognósticos Específico - Principal</v>
      </c>
    </row>
    <row r="2699" spans="3:19" ht="30" x14ac:dyDescent="0.25">
      <c r="C2699" s="19" t="s">
        <v>1513</v>
      </c>
      <c r="D2699" s="19" t="s">
        <v>1514</v>
      </c>
      <c r="E2699" s="19" t="s">
        <v>1525</v>
      </c>
      <c r="F2699" s="19" t="s">
        <v>1513</v>
      </c>
      <c r="G2699" s="19" t="s">
        <v>1515</v>
      </c>
      <c r="H2699" s="19" t="s">
        <v>1518</v>
      </c>
      <c r="I2699" s="19" t="s">
        <v>1522</v>
      </c>
      <c r="J2699" s="19" t="s">
        <v>11103</v>
      </c>
      <c r="K2699" s="21" t="s">
        <v>6429</v>
      </c>
      <c r="L2699" s="19" t="str">
        <f t="shared" si="84"/>
        <v>A</v>
      </c>
      <c r="M2699" s="19">
        <f t="shared" si="85"/>
        <v>7</v>
      </c>
      <c r="N2699" s="20"/>
      <c r="O2699" s="1" t="s">
        <v>2521</v>
      </c>
      <c r="P2699" s="1"/>
      <c r="Q2699" s="19"/>
      <c r="R2699" s="112"/>
      <c r="S2699" s="7" t="str">
        <f>EMENTARIO[[#This Row],[NR]]&amp;" - "&amp;EMENTARIO[[#This Row],[Especificação]]</f>
        <v>1.3.9.1.01.6.2 - Participação da União em Receita de Loterias de Prognósticos Específico - Multas e Juros de Mora</v>
      </c>
    </row>
    <row r="2700" spans="3:19" ht="30" x14ac:dyDescent="0.25">
      <c r="C2700" s="19" t="s">
        <v>1513</v>
      </c>
      <c r="D2700" s="19" t="s">
        <v>1514</v>
      </c>
      <c r="E2700" s="19" t="s">
        <v>1525</v>
      </c>
      <c r="F2700" s="19" t="s">
        <v>1513</v>
      </c>
      <c r="G2700" s="19" t="s">
        <v>1515</v>
      </c>
      <c r="H2700" s="19" t="s">
        <v>1518</v>
      </c>
      <c r="I2700" s="19" t="s">
        <v>1514</v>
      </c>
      <c r="J2700" s="19" t="s">
        <v>11104</v>
      </c>
      <c r="K2700" s="21" t="s">
        <v>6430</v>
      </c>
      <c r="L2700" s="19" t="str">
        <f t="shared" si="84"/>
        <v>A</v>
      </c>
      <c r="M2700" s="19">
        <f t="shared" si="85"/>
        <v>7</v>
      </c>
      <c r="N2700" s="20"/>
      <c r="O2700" s="1" t="s">
        <v>2521</v>
      </c>
      <c r="P2700" s="1"/>
      <c r="Q2700" s="19"/>
      <c r="R2700" s="112"/>
      <c r="S2700" s="7" t="str">
        <f>EMENTARIO[[#This Row],[NR]]&amp;" - "&amp;EMENTARIO[[#This Row],[Especificação]]</f>
        <v>1.3.9.1.01.6.3 - Participação da União em Receita de Loterias de Prognósticos Específico - Dívida Ativa</v>
      </c>
    </row>
    <row r="2701" spans="3:19" ht="30" x14ac:dyDescent="0.25">
      <c r="C2701" s="19" t="s">
        <v>1513</v>
      </c>
      <c r="D2701" s="19" t="s">
        <v>1514</v>
      </c>
      <c r="E2701" s="19" t="s">
        <v>1525</v>
      </c>
      <c r="F2701" s="19" t="s">
        <v>1513</v>
      </c>
      <c r="G2701" s="19" t="s">
        <v>1515</v>
      </c>
      <c r="H2701" s="19" t="s">
        <v>1518</v>
      </c>
      <c r="I2701" s="19" t="s">
        <v>1523</v>
      </c>
      <c r="J2701" s="19" t="s">
        <v>11105</v>
      </c>
      <c r="K2701" s="21" t="s">
        <v>6431</v>
      </c>
      <c r="L2701" s="19" t="str">
        <f t="shared" si="84"/>
        <v>A</v>
      </c>
      <c r="M2701" s="19">
        <f t="shared" si="85"/>
        <v>7</v>
      </c>
      <c r="N2701" s="20"/>
      <c r="O2701" s="1" t="s">
        <v>2521</v>
      </c>
      <c r="P2701" s="1"/>
      <c r="Q2701" s="19"/>
      <c r="R2701" s="112"/>
      <c r="S2701" s="7" t="str">
        <f>EMENTARIO[[#This Row],[NR]]&amp;" - "&amp;EMENTARIO[[#This Row],[Especificação]]</f>
        <v>1.3.9.1.01.6.4 - Participação da União em Receita de Loterias de Prognósticos Específico - Dívida Ativa - Multas e Juros de Mora da Dívida Ativa</v>
      </c>
    </row>
    <row r="2702" spans="3:19" ht="30" x14ac:dyDescent="0.25">
      <c r="C2702" s="19" t="s">
        <v>1513</v>
      </c>
      <c r="D2702" s="19" t="s">
        <v>1514</v>
      </c>
      <c r="E2702" s="19" t="s">
        <v>1525</v>
      </c>
      <c r="F2702" s="19" t="s">
        <v>1513</v>
      </c>
      <c r="G2702" s="19" t="s">
        <v>1515</v>
      </c>
      <c r="H2702" s="19" t="s">
        <v>1518</v>
      </c>
      <c r="I2702" s="19" t="s">
        <v>1524</v>
      </c>
      <c r="J2702" s="19" t="s">
        <v>11106</v>
      </c>
      <c r="K2702" s="21" t="s">
        <v>6432</v>
      </c>
      <c r="L2702" s="19" t="str">
        <f t="shared" si="84"/>
        <v>A</v>
      </c>
      <c r="M2702" s="19">
        <f t="shared" si="85"/>
        <v>7</v>
      </c>
      <c r="N2702" s="20"/>
      <c r="O2702" s="1" t="s">
        <v>2521</v>
      </c>
      <c r="P2702" s="1"/>
      <c r="Q2702" s="19"/>
      <c r="R2702" s="112"/>
      <c r="S2702" s="7" t="str">
        <f>EMENTARIO[[#This Row],[NR]]&amp;" - "&amp;EMENTARIO[[#This Row],[Especificação]]</f>
        <v>1.3.9.1.01.6.5 - Participação da União em Receita de Loterias de Prognósticos Específico - Multas</v>
      </c>
    </row>
    <row r="2703" spans="3:19" ht="30" x14ac:dyDescent="0.25">
      <c r="C2703" s="19" t="s">
        <v>1513</v>
      </c>
      <c r="D2703" s="19" t="s">
        <v>1514</v>
      </c>
      <c r="E2703" s="19" t="s">
        <v>1525</v>
      </c>
      <c r="F2703" s="19" t="s">
        <v>1513</v>
      </c>
      <c r="G2703" s="19" t="s">
        <v>1515</v>
      </c>
      <c r="H2703" s="19" t="s">
        <v>1518</v>
      </c>
      <c r="I2703" s="19" t="s">
        <v>1518</v>
      </c>
      <c r="J2703" s="19" t="s">
        <v>11107</v>
      </c>
      <c r="K2703" s="21" t="s">
        <v>6433</v>
      </c>
      <c r="L2703" s="19" t="str">
        <f t="shared" si="84"/>
        <v>A</v>
      </c>
      <c r="M2703" s="19">
        <f t="shared" si="85"/>
        <v>7</v>
      </c>
      <c r="N2703" s="20"/>
      <c r="O2703" s="1" t="s">
        <v>2521</v>
      </c>
      <c r="P2703" s="1"/>
      <c r="Q2703" s="19"/>
      <c r="R2703" s="112"/>
      <c r="S2703" s="7" t="str">
        <f>EMENTARIO[[#This Row],[NR]]&amp;" - "&amp;EMENTARIO[[#This Row],[Especificação]]</f>
        <v>1.3.9.1.01.6.6 - Participação da União em Receita de Loterias de Prognósticos Específico - Juros de Mora</v>
      </c>
    </row>
    <row r="2704" spans="3:19" ht="30" x14ac:dyDescent="0.25">
      <c r="C2704" s="19" t="s">
        <v>1513</v>
      </c>
      <c r="D2704" s="19" t="s">
        <v>1514</v>
      </c>
      <c r="E2704" s="19" t="s">
        <v>1525</v>
      </c>
      <c r="F2704" s="19" t="s">
        <v>1513</v>
      </c>
      <c r="G2704" s="19" t="s">
        <v>1515</v>
      </c>
      <c r="H2704" s="19" t="s">
        <v>1518</v>
      </c>
      <c r="I2704" s="19" t="s">
        <v>1520</v>
      </c>
      <c r="J2704" s="19" t="s">
        <v>11108</v>
      </c>
      <c r="K2704" s="21" t="s">
        <v>6434</v>
      </c>
      <c r="L2704" s="19" t="str">
        <f t="shared" si="84"/>
        <v>A</v>
      </c>
      <c r="M2704" s="19">
        <f t="shared" si="85"/>
        <v>7</v>
      </c>
      <c r="N2704" s="20"/>
      <c r="O2704" s="1" t="s">
        <v>2521</v>
      </c>
      <c r="P2704" s="1"/>
      <c r="Q2704" s="19"/>
      <c r="R2704" s="112"/>
      <c r="S2704" s="7" t="str">
        <f>EMENTARIO[[#This Row],[NR]]&amp;" - "&amp;EMENTARIO[[#This Row],[Especificação]]</f>
        <v>1.3.9.1.01.6.7 - Participação da União em Receita de Loterias de Prognósticos Específico - Dívida Ativa - Multas da Dívida Ativa</v>
      </c>
    </row>
    <row r="2705" spans="3:19" ht="30" x14ac:dyDescent="0.25">
      <c r="C2705" s="19" t="s">
        <v>1513</v>
      </c>
      <c r="D2705" s="19" t="s">
        <v>1514</v>
      </c>
      <c r="E2705" s="19" t="s">
        <v>1525</v>
      </c>
      <c r="F2705" s="19" t="s">
        <v>1513</v>
      </c>
      <c r="G2705" s="19" t="s">
        <v>1515</v>
      </c>
      <c r="H2705" s="19" t="s">
        <v>1518</v>
      </c>
      <c r="I2705" s="19" t="s">
        <v>1521</v>
      </c>
      <c r="J2705" s="19" t="s">
        <v>11109</v>
      </c>
      <c r="K2705" s="21" t="s">
        <v>6435</v>
      </c>
      <c r="L2705" s="19" t="str">
        <f t="shared" si="84"/>
        <v>A</v>
      </c>
      <c r="M2705" s="19">
        <f t="shared" si="85"/>
        <v>7</v>
      </c>
      <c r="N2705" s="20"/>
      <c r="O2705" s="1" t="s">
        <v>2521</v>
      </c>
      <c r="P2705" s="1"/>
      <c r="Q2705" s="19"/>
      <c r="R2705" s="112"/>
      <c r="S2705" s="7" t="str">
        <f>EMENTARIO[[#This Row],[NR]]&amp;" - "&amp;EMENTARIO[[#This Row],[Especificação]]</f>
        <v>1.3.9.1.01.6.8 - Participação da União em Receita de Loterias de Prognósticos Específico - Juros de Mora da Dívida Ativa</v>
      </c>
    </row>
    <row r="2706" spans="3:19" ht="60" x14ac:dyDescent="0.25">
      <c r="C2706" s="19" t="s">
        <v>1513</v>
      </c>
      <c r="D2706" s="19" t="s">
        <v>1514</v>
      </c>
      <c r="E2706" s="19" t="s">
        <v>1525</v>
      </c>
      <c r="F2706" s="19" t="s">
        <v>1513</v>
      </c>
      <c r="G2706" s="19" t="s">
        <v>1515</v>
      </c>
      <c r="H2706" s="19" t="s">
        <v>1520</v>
      </c>
      <c r="I2706" s="19" t="s">
        <v>1516</v>
      </c>
      <c r="J2706" s="19" t="s">
        <v>11110</v>
      </c>
      <c r="K2706" s="21" t="s">
        <v>4396</v>
      </c>
      <c r="L2706" s="19" t="str">
        <f t="shared" si="84"/>
        <v>S</v>
      </c>
      <c r="M2706" s="19">
        <f t="shared" si="85"/>
        <v>6</v>
      </c>
      <c r="N2706" s="20"/>
      <c r="O2706" s="1" t="s">
        <v>4397</v>
      </c>
      <c r="P2706" s="1"/>
      <c r="Q2706" s="19"/>
      <c r="R2706" s="112"/>
      <c r="S2706" s="7" t="str">
        <f>EMENTARIO[[#This Row],[NR]]&amp;" - "&amp;EMENTARIO[[#This Row],[Especificação]]</f>
        <v>1.3.9.1.01.7.0 - Participação da União em Receita de Loteria de AQF</v>
      </c>
    </row>
    <row r="2707" spans="3:19" x14ac:dyDescent="0.25">
      <c r="C2707" s="19" t="s">
        <v>1513</v>
      </c>
      <c r="D2707" s="19" t="s">
        <v>1514</v>
      </c>
      <c r="E2707" s="19" t="s">
        <v>1525</v>
      </c>
      <c r="F2707" s="19" t="s">
        <v>1513</v>
      </c>
      <c r="G2707" s="19" t="s">
        <v>1515</v>
      </c>
      <c r="H2707" s="19" t="s">
        <v>1520</v>
      </c>
      <c r="I2707" s="19" t="s">
        <v>1513</v>
      </c>
      <c r="J2707" s="19" t="s">
        <v>11111</v>
      </c>
      <c r="K2707" s="21" t="s">
        <v>6436</v>
      </c>
      <c r="L2707" s="19" t="str">
        <f t="shared" si="84"/>
        <v>A</v>
      </c>
      <c r="M2707" s="19">
        <f t="shared" si="85"/>
        <v>7</v>
      </c>
      <c r="N2707" s="20"/>
      <c r="O2707" s="1" t="s">
        <v>2521</v>
      </c>
      <c r="P2707" s="1"/>
      <c r="Q2707" s="19"/>
      <c r="R2707" s="112"/>
      <c r="S2707" s="7" t="str">
        <f>EMENTARIO[[#This Row],[NR]]&amp;" - "&amp;EMENTARIO[[#This Row],[Especificação]]</f>
        <v>1.3.9.1.01.7.1 - Participação da União em Receita de Loteria de AQF - Principal</v>
      </c>
    </row>
    <row r="2708" spans="3:19" ht="30" x14ac:dyDescent="0.25">
      <c r="C2708" s="19" t="s">
        <v>1513</v>
      </c>
      <c r="D2708" s="19" t="s">
        <v>1514</v>
      </c>
      <c r="E2708" s="19" t="s">
        <v>1525</v>
      </c>
      <c r="F2708" s="19" t="s">
        <v>1513</v>
      </c>
      <c r="G2708" s="19" t="s">
        <v>1515</v>
      </c>
      <c r="H2708" s="19" t="s">
        <v>1520</v>
      </c>
      <c r="I2708" s="19" t="s">
        <v>1522</v>
      </c>
      <c r="J2708" s="19" t="s">
        <v>11112</v>
      </c>
      <c r="K2708" s="21" t="s">
        <v>6437</v>
      </c>
      <c r="L2708" s="19" t="str">
        <f t="shared" si="84"/>
        <v>A</v>
      </c>
      <c r="M2708" s="19">
        <f t="shared" si="85"/>
        <v>7</v>
      </c>
      <c r="N2708" s="20"/>
      <c r="O2708" s="1" t="s">
        <v>2521</v>
      </c>
      <c r="P2708" s="1"/>
      <c r="Q2708" s="19"/>
      <c r="R2708" s="112"/>
      <c r="S2708" s="7" t="str">
        <f>EMENTARIO[[#This Row],[NR]]&amp;" - "&amp;EMENTARIO[[#This Row],[Especificação]]</f>
        <v>1.3.9.1.01.7.2 - Participação da União em Receita de Loteria de AQF - Multas e Juros de Mora</v>
      </c>
    </row>
    <row r="2709" spans="3:19" x14ac:dyDescent="0.25">
      <c r="C2709" s="19" t="s">
        <v>1513</v>
      </c>
      <c r="D2709" s="19" t="s">
        <v>1514</v>
      </c>
      <c r="E2709" s="19" t="s">
        <v>1525</v>
      </c>
      <c r="F2709" s="19" t="s">
        <v>1513</v>
      </c>
      <c r="G2709" s="19" t="s">
        <v>1515</v>
      </c>
      <c r="H2709" s="19" t="s">
        <v>1520</v>
      </c>
      <c r="I2709" s="19" t="s">
        <v>1514</v>
      </c>
      <c r="J2709" s="19" t="s">
        <v>11113</v>
      </c>
      <c r="K2709" s="21" t="s">
        <v>6438</v>
      </c>
      <c r="L2709" s="19" t="str">
        <f t="shared" si="84"/>
        <v>A</v>
      </c>
      <c r="M2709" s="19">
        <f t="shared" si="85"/>
        <v>7</v>
      </c>
      <c r="N2709" s="20"/>
      <c r="O2709" s="1" t="s">
        <v>2521</v>
      </c>
      <c r="P2709" s="1"/>
      <c r="Q2709" s="19"/>
      <c r="R2709" s="112"/>
      <c r="S2709" s="7" t="str">
        <f>EMENTARIO[[#This Row],[NR]]&amp;" - "&amp;EMENTARIO[[#This Row],[Especificação]]</f>
        <v>1.3.9.1.01.7.3 - Participação da União em Receita de Loteria de AQF - Dívida Ativa</v>
      </c>
    </row>
    <row r="2710" spans="3:19" ht="30" x14ac:dyDescent="0.25">
      <c r="C2710" s="19" t="s">
        <v>1513</v>
      </c>
      <c r="D2710" s="19" t="s">
        <v>1514</v>
      </c>
      <c r="E2710" s="19" t="s">
        <v>1525</v>
      </c>
      <c r="F2710" s="19" t="s">
        <v>1513</v>
      </c>
      <c r="G2710" s="19" t="s">
        <v>1515</v>
      </c>
      <c r="H2710" s="19" t="s">
        <v>1520</v>
      </c>
      <c r="I2710" s="19" t="s">
        <v>1523</v>
      </c>
      <c r="J2710" s="19" t="s">
        <v>11114</v>
      </c>
      <c r="K2710" s="21" t="s">
        <v>6439</v>
      </c>
      <c r="L2710" s="19" t="str">
        <f t="shared" si="84"/>
        <v>A</v>
      </c>
      <c r="M2710" s="19">
        <f t="shared" si="85"/>
        <v>7</v>
      </c>
      <c r="N2710" s="20"/>
      <c r="O2710" s="1" t="s">
        <v>2521</v>
      </c>
      <c r="P2710" s="1"/>
      <c r="Q2710" s="19"/>
      <c r="R2710" s="112"/>
      <c r="S2710" s="7" t="str">
        <f>EMENTARIO[[#This Row],[NR]]&amp;" - "&amp;EMENTARIO[[#This Row],[Especificação]]</f>
        <v>1.3.9.1.01.7.4 - Participação da União em Receita de Loteria de AQF - Dívida Ativa - Multas e Juros de Mora da Dívida Ativa</v>
      </c>
    </row>
    <row r="2711" spans="3:19" x14ac:dyDescent="0.25">
      <c r="C2711" s="19" t="s">
        <v>1513</v>
      </c>
      <c r="D2711" s="19" t="s">
        <v>1514</v>
      </c>
      <c r="E2711" s="19" t="s">
        <v>1525</v>
      </c>
      <c r="F2711" s="19" t="s">
        <v>1513</v>
      </c>
      <c r="G2711" s="19" t="s">
        <v>1515</v>
      </c>
      <c r="H2711" s="19" t="s">
        <v>1520</v>
      </c>
      <c r="I2711" s="19" t="s">
        <v>1524</v>
      </c>
      <c r="J2711" s="19" t="s">
        <v>11115</v>
      </c>
      <c r="K2711" s="21" t="s">
        <v>6440</v>
      </c>
      <c r="L2711" s="19" t="str">
        <f t="shared" si="84"/>
        <v>A</v>
      </c>
      <c r="M2711" s="19">
        <f t="shared" si="85"/>
        <v>7</v>
      </c>
      <c r="N2711" s="20"/>
      <c r="O2711" s="1" t="s">
        <v>2521</v>
      </c>
      <c r="P2711" s="1"/>
      <c r="Q2711" s="19"/>
      <c r="R2711" s="112"/>
      <c r="S2711" s="7" t="str">
        <f>EMENTARIO[[#This Row],[NR]]&amp;" - "&amp;EMENTARIO[[#This Row],[Especificação]]</f>
        <v>1.3.9.1.01.7.5 - Participação da União em Receita de Loteria de AQF - Multas</v>
      </c>
    </row>
    <row r="2712" spans="3:19" x14ac:dyDescent="0.25">
      <c r="C2712" s="19" t="s">
        <v>1513</v>
      </c>
      <c r="D2712" s="19" t="s">
        <v>1514</v>
      </c>
      <c r="E2712" s="19" t="s">
        <v>1525</v>
      </c>
      <c r="F2712" s="19" t="s">
        <v>1513</v>
      </c>
      <c r="G2712" s="19" t="s">
        <v>1515</v>
      </c>
      <c r="H2712" s="19" t="s">
        <v>1520</v>
      </c>
      <c r="I2712" s="19" t="s">
        <v>1518</v>
      </c>
      <c r="J2712" s="19" t="s">
        <v>11116</v>
      </c>
      <c r="K2712" s="21" t="s">
        <v>6441</v>
      </c>
      <c r="L2712" s="19" t="str">
        <f t="shared" si="84"/>
        <v>A</v>
      </c>
      <c r="M2712" s="19">
        <f t="shared" si="85"/>
        <v>7</v>
      </c>
      <c r="N2712" s="20"/>
      <c r="O2712" s="1" t="s">
        <v>2521</v>
      </c>
      <c r="P2712" s="1"/>
      <c r="Q2712" s="19"/>
      <c r="R2712" s="112"/>
      <c r="S2712" s="7" t="str">
        <f>EMENTARIO[[#This Row],[NR]]&amp;" - "&amp;EMENTARIO[[#This Row],[Especificação]]</f>
        <v>1.3.9.1.01.7.6 - Participação da União em Receita de Loteria de AQF - Juros de Mora</v>
      </c>
    </row>
    <row r="2713" spans="3:19" ht="30" x14ac:dyDescent="0.25">
      <c r="C2713" s="19" t="s">
        <v>1513</v>
      </c>
      <c r="D2713" s="19" t="s">
        <v>1514</v>
      </c>
      <c r="E2713" s="19" t="s">
        <v>1525</v>
      </c>
      <c r="F2713" s="19" t="s">
        <v>1513</v>
      </c>
      <c r="G2713" s="19" t="s">
        <v>1515</v>
      </c>
      <c r="H2713" s="19" t="s">
        <v>1520</v>
      </c>
      <c r="I2713" s="19" t="s">
        <v>1520</v>
      </c>
      <c r="J2713" s="19" t="s">
        <v>11117</v>
      </c>
      <c r="K2713" s="21" t="s">
        <v>6442</v>
      </c>
      <c r="L2713" s="19" t="str">
        <f t="shared" si="84"/>
        <v>A</v>
      </c>
      <c r="M2713" s="19">
        <f t="shared" si="85"/>
        <v>7</v>
      </c>
      <c r="N2713" s="20"/>
      <c r="O2713" s="1" t="s">
        <v>2521</v>
      </c>
      <c r="P2713" s="1"/>
      <c r="Q2713" s="19"/>
      <c r="R2713" s="112"/>
      <c r="S2713" s="7" t="str">
        <f>EMENTARIO[[#This Row],[NR]]&amp;" - "&amp;EMENTARIO[[#This Row],[Especificação]]</f>
        <v>1.3.9.1.01.7.7 - Participação da União em Receita de Loteria de AQF - Dívida Ativa - Multas da Dívida Ativa</v>
      </c>
    </row>
    <row r="2714" spans="3:19" ht="30" x14ac:dyDescent="0.25">
      <c r="C2714" s="19" t="s">
        <v>1513</v>
      </c>
      <c r="D2714" s="19" t="s">
        <v>1514</v>
      </c>
      <c r="E2714" s="19" t="s">
        <v>1525</v>
      </c>
      <c r="F2714" s="19" t="s">
        <v>1513</v>
      </c>
      <c r="G2714" s="19" t="s">
        <v>1515</v>
      </c>
      <c r="H2714" s="19" t="s">
        <v>1520</v>
      </c>
      <c r="I2714" s="19" t="s">
        <v>1521</v>
      </c>
      <c r="J2714" s="19" t="s">
        <v>11118</v>
      </c>
      <c r="K2714" s="21" t="s">
        <v>6443</v>
      </c>
      <c r="L2714" s="19" t="str">
        <f t="shared" si="84"/>
        <v>A</v>
      </c>
      <c r="M2714" s="19">
        <f t="shared" si="85"/>
        <v>7</v>
      </c>
      <c r="N2714" s="20"/>
      <c r="O2714" s="1" t="s">
        <v>2521</v>
      </c>
      <c r="P2714" s="1"/>
      <c r="Q2714" s="19"/>
      <c r="R2714" s="112"/>
      <c r="S2714" s="7" t="str">
        <f>EMENTARIO[[#This Row],[NR]]&amp;" - "&amp;EMENTARIO[[#This Row],[Especificação]]</f>
        <v>1.3.9.1.01.7.8 - Participação da União em Receita de Loteria de AQF - Juros de Mora da Dívida Ativa</v>
      </c>
    </row>
    <row r="2715" spans="3:19" ht="75" x14ac:dyDescent="0.25">
      <c r="C2715" s="19" t="s">
        <v>1513</v>
      </c>
      <c r="D2715" s="19" t="s">
        <v>1514</v>
      </c>
      <c r="E2715" s="19" t="s">
        <v>1525</v>
      </c>
      <c r="F2715" s="19" t="s">
        <v>1513</v>
      </c>
      <c r="G2715" s="19" t="s">
        <v>1515</v>
      </c>
      <c r="H2715" s="19" t="s">
        <v>1521</v>
      </c>
      <c r="I2715" s="19" t="s">
        <v>1516</v>
      </c>
      <c r="J2715" s="19" t="s">
        <v>11119</v>
      </c>
      <c r="K2715" s="21" t="s">
        <v>8313</v>
      </c>
      <c r="L2715" s="19" t="str">
        <f t="shared" si="84"/>
        <v>S</v>
      </c>
      <c r="M2715" s="19">
        <f t="shared" si="85"/>
        <v>6</v>
      </c>
      <c r="N2715" s="20"/>
      <c r="O2715" s="1" t="s">
        <v>8314</v>
      </c>
      <c r="P2715" s="1"/>
      <c r="Q2715" s="181" t="s">
        <v>14</v>
      </c>
      <c r="R2715" s="112">
        <v>46006</v>
      </c>
      <c r="S2715" s="7" t="str">
        <f>EMENTARIO[[#This Row],[NR]]&amp;" - "&amp;EMENTARIO[[#This Row],[Especificação]]</f>
        <v>1.3.9.1.01.8.0 - Participação da União em Receita de Loteria Instantânea Exclusiva - Lotex - Temas Complementares</v>
      </c>
    </row>
    <row r="2716" spans="3:19" ht="30" x14ac:dyDescent="0.25">
      <c r="C2716" s="19" t="s">
        <v>1513</v>
      </c>
      <c r="D2716" s="19" t="s">
        <v>1514</v>
      </c>
      <c r="E2716" s="19" t="s">
        <v>1525</v>
      </c>
      <c r="F2716" s="19" t="s">
        <v>1513</v>
      </c>
      <c r="G2716" s="19" t="s">
        <v>1515</v>
      </c>
      <c r="H2716" s="19" t="s">
        <v>1521</v>
      </c>
      <c r="I2716" s="19" t="s">
        <v>1513</v>
      </c>
      <c r="J2716" s="19" t="s">
        <v>11120</v>
      </c>
      <c r="K2716" s="21" t="s">
        <v>8315</v>
      </c>
      <c r="L2716" s="19" t="str">
        <f t="shared" si="84"/>
        <v>A</v>
      </c>
      <c r="M2716" s="19">
        <f t="shared" si="85"/>
        <v>7</v>
      </c>
      <c r="N2716" s="20"/>
      <c r="O2716" s="1" t="s">
        <v>2521</v>
      </c>
      <c r="P2716" s="1"/>
      <c r="Q2716" s="181" t="s">
        <v>14</v>
      </c>
      <c r="R2716" s="112">
        <v>46006</v>
      </c>
      <c r="S2716" s="7" t="str">
        <f>EMENTARIO[[#This Row],[NR]]&amp;" - "&amp;EMENTARIO[[#This Row],[Especificação]]</f>
        <v>1.3.9.1.01.8.1 - Participação da União em Receita de Loteria Instantânea Exclusiva - Lotex - Temas Complementares- Principal</v>
      </c>
    </row>
    <row r="2717" spans="3:19" ht="30" x14ac:dyDescent="0.25">
      <c r="C2717" s="19" t="s">
        <v>1513</v>
      </c>
      <c r="D2717" s="19" t="s">
        <v>1514</v>
      </c>
      <c r="E2717" s="19" t="s">
        <v>1525</v>
      </c>
      <c r="F2717" s="19" t="s">
        <v>1513</v>
      </c>
      <c r="G2717" s="19" t="s">
        <v>1515</v>
      </c>
      <c r="H2717" s="19" t="s">
        <v>1521</v>
      </c>
      <c r="I2717" s="19" t="s">
        <v>1522</v>
      </c>
      <c r="J2717" s="19" t="s">
        <v>11121</v>
      </c>
      <c r="K2717" s="21" t="s">
        <v>8316</v>
      </c>
      <c r="L2717" s="19" t="str">
        <f t="shared" si="84"/>
        <v>A</v>
      </c>
      <c r="M2717" s="19">
        <f t="shared" si="85"/>
        <v>7</v>
      </c>
      <c r="N2717" s="20"/>
      <c r="O2717" s="1" t="s">
        <v>2521</v>
      </c>
      <c r="P2717" s="1"/>
      <c r="Q2717" s="181" t="s">
        <v>14</v>
      </c>
      <c r="R2717" s="112">
        <v>46006</v>
      </c>
      <c r="S2717" s="7" t="str">
        <f>EMENTARIO[[#This Row],[NR]]&amp;" - "&amp;EMENTARIO[[#This Row],[Especificação]]</f>
        <v>1.3.9.1.01.8.2 - Participação da União em Receita de Loteria Instantânea Exclusiva - Lotex - Temas Complementares- Multas e Juros de Mora</v>
      </c>
    </row>
    <row r="2718" spans="3:19" ht="30" x14ac:dyDescent="0.25">
      <c r="C2718" s="19" t="s">
        <v>1513</v>
      </c>
      <c r="D2718" s="19" t="s">
        <v>1514</v>
      </c>
      <c r="E2718" s="19" t="s">
        <v>1525</v>
      </c>
      <c r="F2718" s="19" t="s">
        <v>1513</v>
      </c>
      <c r="G2718" s="19" t="s">
        <v>1515</v>
      </c>
      <c r="H2718" s="19" t="s">
        <v>1521</v>
      </c>
      <c r="I2718" s="19" t="s">
        <v>1514</v>
      </c>
      <c r="J2718" s="19" t="s">
        <v>11122</v>
      </c>
      <c r="K2718" s="21" t="s">
        <v>8317</v>
      </c>
      <c r="L2718" s="19" t="str">
        <f t="shared" si="84"/>
        <v>A</v>
      </c>
      <c r="M2718" s="19">
        <f t="shared" si="85"/>
        <v>7</v>
      </c>
      <c r="N2718" s="20"/>
      <c r="O2718" s="1" t="s">
        <v>2521</v>
      </c>
      <c r="P2718" s="1"/>
      <c r="Q2718" s="181" t="s">
        <v>14</v>
      </c>
      <c r="R2718" s="112">
        <v>46006</v>
      </c>
      <c r="S2718" s="7" t="str">
        <f>EMENTARIO[[#This Row],[NR]]&amp;" - "&amp;EMENTARIO[[#This Row],[Especificação]]</f>
        <v>1.3.9.1.01.8.3 - Participação da União em Receita de Loteria Instantânea Exclusiva - Lotex - Temas Complementares- Dívida Ativa</v>
      </c>
    </row>
    <row r="2719" spans="3:19" ht="30" x14ac:dyDescent="0.25">
      <c r="C2719" s="19" t="s">
        <v>1513</v>
      </c>
      <c r="D2719" s="19" t="s">
        <v>1514</v>
      </c>
      <c r="E2719" s="19" t="s">
        <v>1525</v>
      </c>
      <c r="F2719" s="19" t="s">
        <v>1513</v>
      </c>
      <c r="G2719" s="19" t="s">
        <v>1515</v>
      </c>
      <c r="H2719" s="19" t="s">
        <v>1521</v>
      </c>
      <c r="I2719" s="19" t="s">
        <v>1523</v>
      </c>
      <c r="J2719" s="19" t="s">
        <v>11123</v>
      </c>
      <c r="K2719" s="21" t="s">
        <v>8318</v>
      </c>
      <c r="L2719" s="19" t="str">
        <f t="shared" si="84"/>
        <v>A</v>
      </c>
      <c r="M2719" s="19">
        <f t="shared" si="85"/>
        <v>7</v>
      </c>
      <c r="N2719" s="20"/>
      <c r="O2719" s="1" t="s">
        <v>2521</v>
      </c>
      <c r="P2719" s="1"/>
      <c r="Q2719" s="181" t="s">
        <v>14</v>
      </c>
      <c r="R2719" s="112">
        <v>46006</v>
      </c>
      <c r="S2719" s="7" t="str">
        <f>EMENTARIO[[#This Row],[NR]]&amp;" - "&amp;EMENTARIO[[#This Row],[Especificação]]</f>
        <v>1.3.9.1.01.8.4 - Participação da União em Receita de Loteria Instantânea Exclusiva - Lotex - Temas Complementares- Multas e Juros de Mora da Dívida Ativa</v>
      </c>
    </row>
    <row r="2720" spans="3:19" ht="30" x14ac:dyDescent="0.25">
      <c r="C2720" s="19" t="s">
        <v>1513</v>
      </c>
      <c r="D2720" s="19" t="s">
        <v>1514</v>
      </c>
      <c r="E2720" s="19" t="s">
        <v>1525</v>
      </c>
      <c r="F2720" s="19" t="s">
        <v>1513</v>
      </c>
      <c r="G2720" s="19" t="s">
        <v>1515</v>
      </c>
      <c r="H2720" s="19" t="s">
        <v>1521</v>
      </c>
      <c r="I2720" s="19" t="s">
        <v>1524</v>
      </c>
      <c r="J2720" s="19" t="s">
        <v>11124</v>
      </c>
      <c r="K2720" s="21" t="s">
        <v>8319</v>
      </c>
      <c r="L2720" s="19" t="str">
        <f t="shared" si="84"/>
        <v>A</v>
      </c>
      <c r="M2720" s="19">
        <f t="shared" si="85"/>
        <v>7</v>
      </c>
      <c r="N2720" s="20"/>
      <c r="O2720" s="1" t="s">
        <v>2521</v>
      </c>
      <c r="P2720" s="1"/>
      <c r="Q2720" s="181" t="s">
        <v>14</v>
      </c>
      <c r="R2720" s="112">
        <v>46006</v>
      </c>
      <c r="S2720" s="7" t="str">
        <f>EMENTARIO[[#This Row],[NR]]&amp;" - "&amp;EMENTARIO[[#This Row],[Especificação]]</f>
        <v>1.3.9.1.01.8.5 - Participação da União em Receita de Loteria Instantânea Exclusiva  Lotex -  Temas Complementares - Multas</v>
      </c>
    </row>
    <row r="2721" spans="3:19" ht="30" x14ac:dyDescent="0.25">
      <c r="C2721" s="19" t="s">
        <v>1513</v>
      </c>
      <c r="D2721" s="19" t="s">
        <v>1514</v>
      </c>
      <c r="E2721" s="19" t="s">
        <v>1525</v>
      </c>
      <c r="F2721" s="19" t="s">
        <v>1513</v>
      </c>
      <c r="G2721" s="19" t="s">
        <v>1515</v>
      </c>
      <c r="H2721" s="19" t="s">
        <v>1521</v>
      </c>
      <c r="I2721" s="19" t="s">
        <v>1518</v>
      </c>
      <c r="J2721" s="19" t="s">
        <v>11125</v>
      </c>
      <c r="K2721" s="21" t="s">
        <v>8320</v>
      </c>
      <c r="L2721" s="19" t="str">
        <f t="shared" si="84"/>
        <v>A</v>
      </c>
      <c r="M2721" s="19">
        <f t="shared" si="85"/>
        <v>7</v>
      </c>
      <c r="N2721" s="20"/>
      <c r="O2721" s="1" t="s">
        <v>2521</v>
      </c>
      <c r="P2721" s="1"/>
      <c r="Q2721" s="181" t="s">
        <v>14</v>
      </c>
      <c r="R2721" s="112">
        <v>46006</v>
      </c>
      <c r="S2721" s="7" t="str">
        <f>EMENTARIO[[#This Row],[NR]]&amp;" - "&amp;EMENTARIO[[#This Row],[Especificação]]</f>
        <v>1.3.9.1.01.8.6 - Participação da União em Receita de Loteria Instantânea Exclusiva - Lotex -Temas Complementares- Juros de Mora</v>
      </c>
    </row>
    <row r="2722" spans="3:19" ht="30" x14ac:dyDescent="0.25">
      <c r="C2722" s="19" t="s">
        <v>1513</v>
      </c>
      <c r="D2722" s="19" t="s">
        <v>1514</v>
      </c>
      <c r="E2722" s="19" t="s">
        <v>1525</v>
      </c>
      <c r="F2722" s="19" t="s">
        <v>1513</v>
      </c>
      <c r="G2722" s="19" t="s">
        <v>1515</v>
      </c>
      <c r="H2722" s="19" t="s">
        <v>1521</v>
      </c>
      <c r="I2722" s="19" t="s">
        <v>1520</v>
      </c>
      <c r="J2722" s="19" t="s">
        <v>11126</v>
      </c>
      <c r="K2722" s="21" t="s">
        <v>8321</v>
      </c>
      <c r="L2722" s="19" t="str">
        <f t="shared" si="84"/>
        <v>A</v>
      </c>
      <c r="M2722" s="19">
        <f t="shared" si="85"/>
        <v>7</v>
      </c>
      <c r="N2722" s="20"/>
      <c r="O2722" s="1" t="s">
        <v>2521</v>
      </c>
      <c r="P2722" s="1"/>
      <c r="Q2722" s="181" t="s">
        <v>14</v>
      </c>
      <c r="R2722" s="112">
        <v>46006</v>
      </c>
      <c r="S2722" s="7" t="str">
        <f>EMENTARIO[[#This Row],[NR]]&amp;" - "&amp;EMENTARIO[[#This Row],[Especificação]]</f>
        <v>1.3.9.1.01.8.7 - Participação da União em Receita de Loteria Instantânea Exclusiva - Lotex -  Temas Complementares- Dívida Ativa - Multas da Dívida Ativa</v>
      </c>
    </row>
    <row r="2723" spans="3:19" ht="30" x14ac:dyDescent="0.25">
      <c r="C2723" s="19" t="s">
        <v>1513</v>
      </c>
      <c r="D2723" s="19" t="s">
        <v>1514</v>
      </c>
      <c r="E2723" s="19" t="s">
        <v>1525</v>
      </c>
      <c r="F2723" s="19" t="s">
        <v>1513</v>
      </c>
      <c r="G2723" s="19" t="s">
        <v>1515</v>
      </c>
      <c r="H2723" s="19" t="s">
        <v>1521</v>
      </c>
      <c r="I2723" s="19" t="s">
        <v>1521</v>
      </c>
      <c r="J2723" s="19" t="s">
        <v>11127</v>
      </c>
      <c r="K2723" s="21" t="s">
        <v>8322</v>
      </c>
      <c r="L2723" s="19" t="str">
        <f t="shared" si="84"/>
        <v>A</v>
      </c>
      <c r="M2723" s="19">
        <f t="shared" si="85"/>
        <v>7</v>
      </c>
      <c r="N2723" s="20"/>
      <c r="O2723" s="1" t="s">
        <v>2521</v>
      </c>
      <c r="P2723" s="1"/>
      <c r="Q2723" s="181" t="s">
        <v>14</v>
      </c>
      <c r="R2723" s="112">
        <v>46006</v>
      </c>
      <c r="S2723" s="7" t="str">
        <f>EMENTARIO[[#This Row],[NR]]&amp;" - "&amp;EMENTARIO[[#This Row],[Especificação]]</f>
        <v>1.3.9.1.01.8.8 - Participação da União em Receita de Loteria Instantânea Exclusiva - Lotex - Temas Complementares - Juros de Mora da Dívida Ativa</v>
      </c>
    </row>
    <row r="2724" spans="3:19" ht="30" x14ac:dyDescent="0.25">
      <c r="C2724" s="19" t="s">
        <v>1513</v>
      </c>
      <c r="D2724" s="19" t="s">
        <v>1514</v>
      </c>
      <c r="E2724" s="19" t="s">
        <v>1525</v>
      </c>
      <c r="F2724" s="19" t="s">
        <v>1525</v>
      </c>
      <c r="G2724" s="19" t="s">
        <v>1519</v>
      </c>
      <c r="H2724" s="19" t="s">
        <v>1516</v>
      </c>
      <c r="I2724" s="19" t="s">
        <v>1516</v>
      </c>
      <c r="J2724" s="19" t="s">
        <v>11128</v>
      </c>
      <c r="K2724" s="21" t="s">
        <v>268</v>
      </c>
      <c r="L2724" s="19" t="str">
        <f t="shared" si="84"/>
        <v>S</v>
      </c>
      <c r="M2724" s="19">
        <f t="shared" si="85"/>
        <v>4</v>
      </c>
      <c r="N2724" s="20"/>
      <c r="O2724" s="1" t="s">
        <v>267</v>
      </c>
      <c r="P2724" s="1"/>
      <c r="Q2724" s="19"/>
      <c r="R2724" s="112"/>
      <c r="S2724" s="7" t="str">
        <f>EMENTARIO[[#This Row],[NR]]&amp;" - "&amp;EMENTARIO[[#This Row],[Especificação]]</f>
        <v>1.3.9.9.00.0.0 - Outras Receitas Patrimoniais</v>
      </c>
    </row>
    <row r="2725" spans="3:19" ht="30" x14ac:dyDescent="0.25">
      <c r="C2725" s="19" t="s">
        <v>1513</v>
      </c>
      <c r="D2725" s="19" t="s">
        <v>1514</v>
      </c>
      <c r="E2725" s="19" t="s">
        <v>1525</v>
      </c>
      <c r="F2725" s="19" t="s">
        <v>1525</v>
      </c>
      <c r="G2725" s="19" t="s">
        <v>1529</v>
      </c>
      <c r="H2725" s="19" t="s">
        <v>1516</v>
      </c>
      <c r="I2725" s="19" t="s">
        <v>1516</v>
      </c>
      <c r="J2725" s="19" t="s">
        <v>11129</v>
      </c>
      <c r="K2725" s="21" t="s">
        <v>268</v>
      </c>
      <c r="L2725" s="19" t="str">
        <f t="shared" si="84"/>
        <v>S</v>
      </c>
      <c r="M2725" s="19">
        <f t="shared" si="85"/>
        <v>5</v>
      </c>
      <c r="N2725" s="20"/>
      <c r="O2725" s="1" t="s">
        <v>269</v>
      </c>
      <c r="P2725" s="1"/>
      <c r="Q2725" s="19"/>
      <c r="R2725" s="112"/>
      <c r="S2725" s="7" t="str">
        <f>EMENTARIO[[#This Row],[NR]]&amp;" - "&amp;EMENTARIO[[#This Row],[Especificação]]</f>
        <v>1.3.9.9.99.0.0 - Outras Receitas Patrimoniais</v>
      </c>
    </row>
    <row r="2726" spans="3:19" x14ac:dyDescent="0.25">
      <c r="C2726" s="19" t="s">
        <v>1513</v>
      </c>
      <c r="D2726" s="19" t="s">
        <v>1514</v>
      </c>
      <c r="E2726" s="19" t="s">
        <v>1525</v>
      </c>
      <c r="F2726" s="19" t="s">
        <v>1525</v>
      </c>
      <c r="G2726" s="19" t="s">
        <v>1529</v>
      </c>
      <c r="H2726" s="19" t="s">
        <v>1516</v>
      </c>
      <c r="I2726" s="19" t="s">
        <v>1513</v>
      </c>
      <c r="J2726" s="19" t="s">
        <v>11130</v>
      </c>
      <c r="K2726" s="21" t="s">
        <v>1195</v>
      </c>
      <c r="L2726" s="19" t="str">
        <f t="shared" si="84"/>
        <v>A</v>
      </c>
      <c r="M2726" s="19">
        <f t="shared" si="85"/>
        <v>7</v>
      </c>
      <c r="N2726" s="20"/>
      <c r="O2726" s="1" t="s">
        <v>2521</v>
      </c>
      <c r="P2726" s="1"/>
      <c r="Q2726" s="19"/>
      <c r="R2726" s="112"/>
      <c r="S2726" s="7" t="str">
        <f>EMENTARIO[[#This Row],[NR]]&amp;" - "&amp;EMENTARIO[[#This Row],[Especificação]]</f>
        <v>1.3.9.9.99.0.1 - Outras Receitas Patrimoniais - Principal</v>
      </c>
    </row>
    <row r="2727" spans="3:19" x14ac:dyDescent="0.25">
      <c r="C2727" s="19" t="s">
        <v>1513</v>
      </c>
      <c r="D2727" s="19" t="s">
        <v>1514</v>
      </c>
      <c r="E2727" s="19" t="s">
        <v>1525</v>
      </c>
      <c r="F2727" s="19" t="s">
        <v>1525</v>
      </c>
      <c r="G2727" s="19" t="s">
        <v>1529</v>
      </c>
      <c r="H2727" s="19" t="s">
        <v>1516</v>
      </c>
      <c r="I2727" s="19" t="s">
        <v>1522</v>
      </c>
      <c r="J2727" s="19" t="s">
        <v>11131</v>
      </c>
      <c r="K2727" s="21" t="s">
        <v>1196</v>
      </c>
      <c r="L2727" s="19" t="str">
        <f t="shared" si="84"/>
        <v>A</v>
      </c>
      <c r="M2727" s="19">
        <f t="shared" si="85"/>
        <v>7</v>
      </c>
      <c r="N2727" s="20"/>
      <c r="O2727" s="1" t="s">
        <v>2521</v>
      </c>
      <c r="P2727" s="1"/>
      <c r="Q2727" s="19"/>
      <c r="R2727" s="112"/>
      <c r="S2727" s="7" t="str">
        <f>EMENTARIO[[#This Row],[NR]]&amp;" - "&amp;EMENTARIO[[#This Row],[Especificação]]</f>
        <v>1.3.9.9.99.0.2 - Outras Receitas Patrimoniais - Multas e Juros de Mora</v>
      </c>
    </row>
    <row r="2728" spans="3:19" x14ac:dyDescent="0.25">
      <c r="C2728" s="19" t="s">
        <v>1513</v>
      </c>
      <c r="D2728" s="19" t="s">
        <v>1514</v>
      </c>
      <c r="E2728" s="19" t="s">
        <v>1525</v>
      </c>
      <c r="F2728" s="19" t="s">
        <v>1525</v>
      </c>
      <c r="G2728" s="19" t="s">
        <v>1529</v>
      </c>
      <c r="H2728" s="19" t="s">
        <v>1516</v>
      </c>
      <c r="I2728" s="19" t="s">
        <v>1514</v>
      </c>
      <c r="J2728" s="19" t="s">
        <v>11132</v>
      </c>
      <c r="K2728" s="21" t="s">
        <v>1197</v>
      </c>
      <c r="L2728" s="19" t="str">
        <f t="shared" si="84"/>
        <v>A</v>
      </c>
      <c r="M2728" s="19">
        <f t="shared" si="85"/>
        <v>7</v>
      </c>
      <c r="N2728" s="20"/>
      <c r="O2728" s="1" t="s">
        <v>2521</v>
      </c>
      <c r="P2728" s="1"/>
      <c r="Q2728" s="19"/>
      <c r="R2728" s="112"/>
      <c r="S2728" s="7" t="str">
        <f>EMENTARIO[[#This Row],[NR]]&amp;" - "&amp;EMENTARIO[[#This Row],[Especificação]]</f>
        <v>1.3.9.9.99.0.3 - Outras Receitas Patrimoniais - Dívida Ativa</v>
      </c>
    </row>
    <row r="2729" spans="3:19" ht="30" x14ac:dyDescent="0.25">
      <c r="C2729" s="19" t="s">
        <v>1513</v>
      </c>
      <c r="D2729" s="19" t="s">
        <v>1514</v>
      </c>
      <c r="E2729" s="19" t="s">
        <v>1525</v>
      </c>
      <c r="F2729" s="19" t="s">
        <v>1525</v>
      </c>
      <c r="G2729" s="19" t="s">
        <v>1529</v>
      </c>
      <c r="H2729" s="19" t="s">
        <v>1516</v>
      </c>
      <c r="I2729" s="19" t="s">
        <v>1523</v>
      </c>
      <c r="J2729" s="19" t="s">
        <v>11133</v>
      </c>
      <c r="K2729" s="21" t="s">
        <v>1198</v>
      </c>
      <c r="L2729" s="19" t="str">
        <f t="shared" si="84"/>
        <v>A</v>
      </c>
      <c r="M2729" s="19">
        <f t="shared" si="85"/>
        <v>7</v>
      </c>
      <c r="N2729" s="20"/>
      <c r="O2729" s="1" t="s">
        <v>2521</v>
      </c>
      <c r="P2729" s="1"/>
      <c r="Q2729" s="19"/>
      <c r="R2729" s="112"/>
      <c r="S2729" s="7" t="str">
        <f>EMENTARIO[[#This Row],[NR]]&amp;" - "&amp;EMENTARIO[[#This Row],[Especificação]]</f>
        <v>1.3.9.9.99.0.4 - Outras Receitas Patrimoniais - Dívida Ativa - Multas e Juros de Mora da Dívida Ativa</v>
      </c>
    </row>
    <row r="2730" spans="3:19" x14ac:dyDescent="0.25">
      <c r="C2730" s="19" t="s">
        <v>1513</v>
      </c>
      <c r="D2730" s="19" t="s">
        <v>1514</v>
      </c>
      <c r="E2730" s="19" t="s">
        <v>1525</v>
      </c>
      <c r="F2730" s="19" t="s">
        <v>1525</v>
      </c>
      <c r="G2730" s="19" t="s">
        <v>1529</v>
      </c>
      <c r="H2730" s="19" t="s">
        <v>1516</v>
      </c>
      <c r="I2730" s="19" t="s">
        <v>1524</v>
      </c>
      <c r="J2730" s="19" t="s">
        <v>11134</v>
      </c>
      <c r="K2730" s="21" t="s">
        <v>1199</v>
      </c>
      <c r="L2730" s="19" t="str">
        <f t="shared" si="84"/>
        <v>A</v>
      </c>
      <c r="M2730" s="19">
        <f t="shared" si="85"/>
        <v>7</v>
      </c>
      <c r="N2730" s="20"/>
      <c r="O2730" s="1" t="s">
        <v>2521</v>
      </c>
      <c r="P2730" s="1"/>
      <c r="Q2730" s="19"/>
      <c r="R2730" s="112"/>
      <c r="S2730" s="7" t="str">
        <f>EMENTARIO[[#This Row],[NR]]&amp;" - "&amp;EMENTARIO[[#This Row],[Especificação]]</f>
        <v>1.3.9.9.99.0.5 - Outras Receitas Patrimoniais - Multas</v>
      </c>
    </row>
    <row r="2731" spans="3:19" x14ac:dyDescent="0.25">
      <c r="C2731" s="19" t="s">
        <v>1513</v>
      </c>
      <c r="D2731" s="19" t="s">
        <v>1514</v>
      </c>
      <c r="E2731" s="19" t="s">
        <v>1525</v>
      </c>
      <c r="F2731" s="19" t="s">
        <v>1525</v>
      </c>
      <c r="G2731" s="19" t="s">
        <v>1529</v>
      </c>
      <c r="H2731" s="19" t="s">
        <v>1516</v>
      </c>
      <c r="I2731" s="19" t="s">
        <v>1518</v>
      </c>
      <c r="J2731" s="19" t="s">
        <v>11135</v>
      </c>
      <c r="K2731" s="21" t="s">
        <v>1200</v>
      </c>
      <c r="L2731" s="19" t="str">
        <f t="shared" si="84"/>
        <v>A</v>
      </c>
      <c r="M2731" s="19">
        <f t="shared" si="85"/>
        <v>7</v>
      </c>
      <c r="N2731" s="20"/>
      <c r="O2731" s="1" t="s">
        <v>2521</v>
      </c>
      <c r="P2731" s="1"/>
      <c r="Q2731" s="19"/>
      <c r="R2731" s="112"/>
      <c r="S2731" s="7" t="str">
        <f>EMENTARIO[[#This Row],[NR]]&amp;" - "&amp;EMENTARIO[[#This Row],[Especificação]]</f>
        <v>1.3.9.9.99.0.6 - Outras Receitas Patrimoniais - Juros de Mora</v>
      </c>
    </row>
    <row r="2732" spans="3:19" x14ac:dyDescent="0.25">
      <c r="C2732" s="19" t="s">
        <v>1513</v>
      </c>
      <c r="D2732" s="19" t="s">
        <v>1514</v>
      </c>
      <c r="E2732" s="19" t="s">
        <v>1525</v>
      </c>
      <c r="F2732" s="19" t="s">
        <v>1525</v>
      </c>
      <c r="G2732" s="19" t="s">
        <v>1529</v>
      </c>
      <c r="H2732" s="19" t="s">
        <v>1516</v>
      </c>
      <c r="I2732" s="19" t="s">
        <v>1520</v>
      </c>
      <c r="J2732" s="19" t="s">
        <v>11136</v>
      </c>
      <c r="K2732" s="21" t="s">
        <v>1201</v>
      </c>
      <c r="L2732" s="19" t="str">
        <f t="shared" si="84"/>
        <v>A</v>
      </c>
      <c r="M2732" s="19">
        <f t="shared" si="85"/>
        <v>7</v>
      </c>
      <c r="N2732" s="20"/>
      <c r="O2732" s="1" t="s">
        <v>2521</v>
      </c>
      <c r="P2732" s="1"/>
      <c r="Q2732" s="19"/>
      <c r="R2732" s="112"/>
      <c r="S2732" s="7" t="str">
        <f>EMENTARIO[[#This Row],[NR]]&amp;" - "&amp;EMENTARIO[[#This Row],[Especificação]]</f>
        <v>1.3.9.9.99.0.7 - Outras Receitas Patrimoniais - Dívida Ativa - Multas da Dívida Ativa</v>
      </c>
    </row>
    <row r="2733" spans="3:19" x14ac:dyDescent="0.25">
      <c r="C2733" s="19" t="s">
        <v>1513</v>
      </c>
      <c r="D2733" s="19" t="s">
        <v>1514</v>
      </c>
      <c r="E2733" s="19" t="s">
        <v>1525</v>
      </c>
      <c r="F2733" s="19" t="s">
        <v>1525</v>
      </c>
      <c r="G2733" s="19" t="s">
        <v>1529</v>
      </c>
      <c r="H2733" s="19" t="s">
        <v>1516</v>
      </c>
      <c r="I2733" s="19" t="s">
        <v>1521</v>
      </c>
      <c r="J2733" s="19" t="s">
        <v>11137</v>
      </c>
      <c r="K2733" s="21" t="s">
        <v>1202</v>
      </c>
      <c r="L2733" s="19" t="str">
        <f t="shared" si="84"/>
        <v>A</v>
      </c>
      <c r="M2733" s="19">
        <f t="shared" si="85"/>
        <v>7</v>
      </c>
      <c r="N2733" s="20"/>
      <c r="O2733" s="1" t="s">
        <v>2521</v>
      </c>
      <c r="P2733" s="1"/>
      <c r="Q2733" s="19"/>
      <c r="R2733" s="112"/>
      <c r="S2733" s="7" t="str">
        <f>EMENTARIO[[#This Row],[NR]]&amp;" - "&amp;EMENTARIO[[#This Row],[Especificação]]</f>
        <v>1.3.9.9.99.0.8 - Outras Receitas Patrimoniais - Juros de Mora da Dívida Ativa</v>
      </c>
    </row>
    <row r="2734" spans="3:19" ht="30" x14ac:dyDescent="0.25">
      <c r="C2734" s="19" t="s">
        <v>1513</v>
      </c>
      <c r="D2734" s="19" t="s">
        <v>1523</v>
      </c>
      <c r="E2734" s="19" t="s">
        <v>1516</v>
      </c>
      <c r="F2734" s="19" t="s">
        <v>1516</v>
      </c>
      <c r="G2734" s="19" t="s">
        <v>1519</v>
      </c>
      <c r="H2734" s="19" t="s">
        <v>1516</v>
      </c>
      <c r="I2734" s="19" t="s">
        <v>1516</v>
      </c>
      <c r="J2734" s="19" t="s">
        <v>11138</v>
      </c>
      <c r="K2734" s="21" t="s">
        <v>270</v>
      </c>
      <c r="L2734" s="19" t="str">
        <f t="shared" si="84"/>
        <v>S</v>
      </c>
      <c r="M2734" s="19">
        <f t="shared" si="85"/>
        <v>2</v>
      </c>
      <c r="N2734" s="20"/>
      <c r="O2734" s="1" t="s">
        <v>271</v>
      </c>
      <c r="P2734" s="1"/>
      <c r="Q2734" s="19"/>
      <c r="R2734" s="112"/>
      <c r="S2734" s="7" t="str">
        <f>EMENTARIO[[#This Row],[NR]]&amp;" - "&amp;EMENTARIO[[#This Row],[Especificação]]</f>
        <v>1.4.0.0.00.0.0 - Receita Agropecuária</v>
      </c>
    </row>
    <row r="2735" spans="3:19" ht="30" x14ac:dyDescent="0.25">
      <c r="C2735" s="19" t="s">
        <v>1513</v>
      </c>
      <c r="D2735" s="19" t="s">
        <v>1523</v>
      </c>
      <c r="E2735" s="19" t="s">
        <v>1513</v>
      </c>
      <c r="F2735" s="19" t="s">
        <v>1516</v>
      </c>
      <c r="G2735" s="19" t="s">
        <v>1519</v>
      </c>
      <c r="H2735" s="19" t="s">
        <v>1516</v>
      </c>
      <c r="I2735" s="19" t="s">
        <v>1516</v>
      </c>
      <c r="J2735" s="19" t="s">
        <v>11139</v>
      </c>
      <c r="K2735" s="21" t="s">
        <v>270</v>
      </c>
      <c r="L2735" s="19" t="str">
        <f t="shared" si="84"/>
        <v>S</v>
      </c>
      <c r="M2735" s="19">
        <f t="shared" si="85"/>
        <v>3</v>
      </c>
      <c r="N2735" s="20"/>
      <c r="O2735" s="1" t="s">
        <v>271</v>
      </c>
      <c r="P2735" s="1"/>
      <c r="Q2735" s="19"/>
      <c r="R2735" s="112"/>
      <c r="S2735" s="7" t="str">
        <f>EMENTARIO[[#This Row],[NR]]&amp;" - "&amp;EMENTARIO[[#This Row],[Especificação]]</f>
        <v>1.4.1.0.00.0.0 - Receita Agropecuária</v>
      </c>
    </row>
    <row r="2736" spans="3:19" ht="30" x14ac:dyDescent="0.25">
      <c r="C2736" s="19" t="s">
        <v>1513</v>
      </c>
      <c r="D2736" s="19" t="s">
        <v>1523</v>
      </c>
      <c r="E2736" s="19" t="s">
        <v>1513</v>
      </c>
      <c r="F2736" s="19" t="s">
        <v>1513</v>
      </c>
      <c r="G2736" s="19" t="s">
        <v>1519</v>
      </c>
      <c r="H2736" s="19" t="s">
        <v>1516</v>
      </c>
      <c r="I2736" s="19" t="s">
        <v>1516</v>
      </c>
      <c r="J2736" s="19" t="s">
        <v>11140</v>
      </c>
      <c r="K2736" s="21" t="s">
        <v>270</v>
      </c>
      <c r="L2736" s="19" t="str">
        <f t="shared" si="84"/>
        <v>S</v>
      </c>
      <c r="M2736" s="19">
        <f t="shared" si="85"/>
        <v>4</v>
      </c>
      <c r="N2736" s="20"/>
      <c r="O2736" s="1" t="s">
        <v>271</v>
      </c>
      <c r="P2736" s="1"/>
      <c r="Q2736" s="19"/>
      <c r="R2736" s="112"/>
      <c r="S2736" s="7" t="str">
        <f>EMENTARIO[[#This Row],[NR]]&amp;" - "&amp;EMENTARIO[[#This Row],[Especificação]]</f>
        <v>1.4.1.1.00.0.0 - Receita Agropecuária</v>
      </c>
    </row>
    <row r="2737" spans="3:19" ht="60" x14ac:dyDescent="0.25">
      <c r="C2737" s="19" t="s">
        <v>1513</v>
      </c>
      <c r="D2737" s="19" t="s">
        <v>1523</v>
      </c>
      <c r="E2737" s="19" t="s">
        <v>1513</v>
      </c>
      <c r="F2737" s="19" t="s">
        <v>1513</v>
      </c>
      <c r="G2737" s="19" t="s">
        <v>1515</v>
      </c>
      <c r="H2737" s="19" t="s">
        <v>1516</v>
      </c>
      <c r="I2737" s="19" t="s">
        <v>1516</v>
      </c>
      <c r="J2737" s="19" t="s">
        <v>11141</v>
      </c>
      <c r="K2737" s="21" t="s">
        <v>270</v>
      </c>
      <c r="L2737" s="19" t="str">
        <f t="shared" si="84"/>
        <v>S</v>
      </c>
      <c r="M2737" s="19">
        <f t="shared" si="85"/>
        <v>5</v>
      </c>
      <c r="N2737" s="20"/>
      <c r="O2737" s="1" t="s">
        <v>272</v>
      </c>
      <c r="P2737" s="1"/>
      <c r="Q2737" s="19"/>
      <c r="R2737" s="112"/>
      <c r="S2737" s="7" t="str">
        <f>EMENTARIO[[#This Row],[NR]]&amp;" - "&amp;EMENTARIO[[#This Row],[Especificação]]</f>
        <v>1.4.1.1.01.0.0 - Receita Agropecuária</v>
      </c>
    </row>
    <row r="2738" spans="3:19" x14ac:dyDescent="0.25">
      <c r="C2738" s="19" t="s">
        <v>1513</v>
      </c>
      <c r="D2738" s="19" t="s">
        <v>1523</v>
      </c>
      <c r="E2738" s="19" t="s">
        <v>1513</v>
      </c>
      <c r="F2738" s="19" t="s">
        <v>1513</v>
      </c>
      <c r="G2738" s="19" t="s">
        <v>1515</v>
      </c>
      <c r="H2738" s="19" t="s">
        <v>1516</v>
      </c>
      <c r="I2738" s="19" t="s">
        <v>1513</v>
      </c>
      <c r="J2738" s="19" t="s">
        <v>11142</v>
      </c>
      <c r="K2738" s="21" t="s">
        <v>1203</v>
      </c>
      <c r="L2738" s="19" t="str">
        <f t="shared" si="84"/>
        <v>A</v>
      </c>
      <c r="M2738" s="19">
        <f t="shared" si="85"/>
        <v>7</v>
      </c>
      <c r="N2738" s="20"/>
      <c r="O2738" s="1" t="s">
        <v>2521</v>
      </c>
      <c r="P2738" s="1"/>
      <c r="Q2738" s="19"/>
      <c r="R2738" s="112"/>
      <c r="S2738" s="7" t="str">
        <f>EMENTARIO[[#This Row],[NR]]&amp;" - "&amp;EMENTARIO[[#This Row],[Especificação]]</f>
        <v>1.4.1.1.01.0.1 - Receita Agropecuária - Principal</v>
      </c>
    </row>
    <row r="2739" spans="3:19" x14ac:dyDescent="0.25">
      <c r="C2739" s="19" t="s">
        <v>1513</v>
      </c>
      <c r="D2739" s="19" t="s">
        <v>1523</v>
      </c>
      <c r="E2739" s="19" t="s">
        <v>1513</v>
      </c>
      <c r="F2739" s="19" t="s">
        <v>1513</v>
      </c>
      <c r="G2739" s="19" t="s">
        <v>1515</v>
      </c>
      <c r="H2739" s="19" t="s">
        <v>1516</v>
      </c>
      <c r="I2739" s="19" t="s">
        <v>1522</v>
      </c>
      <c r="J2739" s="19" t="s">
        <v>11143</v>
      </c>
      <c r="K2739" s="21" t="s">
        <v>1204</v>
      </c>
      <c r="L2739" s="19" t="str">
        <f t="shared" si="84"/>
        <v>A</v>
      </c>
      <c r="M2739" s="19">
        <f t="shared" si="85"/>
        <v>7</v>
      </c>
      <c r="N2739" s="20"/>
      <c r="O2739" s="1" t="s">
        <v>2521</v>
      </c>
      <c r="P2739" s="1"/>
      <c r="Q2739" s="19"/>
      <c r="R2739" s="112"/>
      <c r="S2739" s="7" t="str">
        <f>EMENTARIO[[#This Row],[NR]]&amp;" - "&amp;EMENTARIO[[#This Row],[Especificação]]</f>
        <v>1.4.1.1.01.0.2 - Receita Agropecuária - Multas e Juros de Mora</v>
      </c>
    </row>
    <row r="2740" spans="3:19" x14ac:dyDescent="0.25">
      <c r="C2740" s="19" t="s">
        <v>1513</v>
      </c>
      <c r="D2740" s="19" t="s">
        <v>1523</v>
      </c>
      <c r="E2740" s="19" t="s">
        <v>1513</v>
      </c>
      <c r="F2740" s="19" t="s">
        <v>1513</v>
      </c>
      <c r="G2740" s="19" t="s">
        <v>1515</v>
      </c>
      <c r="H2740" s="19" t="s">
        <v>1516</v>
      </c>
      <c r="I2740" s="19" t="s">
        <v>1514</v>
      </c>
      <c r="J2740" s="19" t="s">
        <v>11144</v>
      </c>
      <c r="K2740" s="21" t="s">
        <v>1205</v>
      </c>
      <c r="L2740" s="19" t="str">
        <f t="shared" si="84"/>
        <v>A</v>
      </c>
      <c r="M2740" s="19">
        <f t="shared" si="85"/>
        <v>7</v>
      </c>
      <c r="N2740" s="20"/>
      <c r="O2740" s="1" t="s">
        <v>2521</v>
      </c>
      <c r="P2740" s="1"/>
      <c r="Q2740" s="19"/>
      <c r="R2740" s="112"/>
      <c r="S2740" s="7" t="str">
        <f>EMENTARIO[[#This Row],[NR]]&amp;" - "&amp;EMENTARIO[[#This Row],[Especificação]]</f>
        <v>1.4.1.1.01.0.3 - Receita Agropecuária - Dívida Ativa</v>
      </c>
    </row>
    <row r="2741" spans="3:19" x14ac:dyDescent="0.25">
      <c r="C2741" s="19" t="s">
        <v>1513</v>
      </c>
      <c r="D2741" s="19" t="s">
        <v>1523</v>
      </c>
      <c r="E2741" s="19" t="s">
        <v>1513</v>
      </c>
      <c r="F2741" s="19" t="s">
        <v>1513</v>
      </c>
      <c r="G2741" s="19" t="s">
        <v>1515</v>
      </c>
      <c r="H2741" s="19" t="s">
        <v>1516</v>
      </c>
      <c r="I2741" s="19" t="s">
        <v>1523</v>
      </c>
      <c r="J2741" s="19" t="s">
        <v>11145</v>
      </c>
      <c r="K2741" s="21" t="s">
        <v>1206</v>
      </c>
      <c r="L2741" s="19" t="str">
        <f t="shared" si="84"/>
        <v>A</v>
      </c>
      <c r="M2741" s="19">
        <f t="shared" si="85"/>
        <v>7</v>
      </c>
      <c r="N2741" s="20"/>
      <c r="O2741" s="1" t="s">
        <v>2521</v>
      </c>
      <c r="P2741" s="1"/>
      <c r="Q2741" s="19"/>
      <c r="R2741" s="112"/>
      <c r="S2741" s="7" t="str">
        <f>EMENTARIO[[#This Row],[NR]]&amp;" - "&amp;EMENTARIO[[#This Row],[Especificação]]</f>
        <v>1.4.1.1.01.0.4 - Receita Agropecuária - Dívida Ativa - Multas e Juros de Mora da Dívida Ativa</v>
      </c>
    </row>
    <row r="2742" spans="3:19" x14ac:dyDescent="0.25">
      <c r="C2742" s="19" t="s">
        <v>1513</v>
      </c>
      <c r="D2742" s="19" t="s">
        <v>1523</v>
      </c>
      <c r="E2742" s="19" t="s">
        <v>1513</v>
      </c>
      <c r="F2742" s="19" t="s">
        <v>1513</v>
      </c>
      <c r="G2742" s="19" t="s">
        <v>1515</v>
      </c>
      <c r="H2742" s="19" t="s">
        <v>1516</v>
      </c>
      <c r="I2742" s="19" t="s">
        <v>1524</v>
      </c>
      <c r="J2742" s="19" t="s">
        <v>11146</v>
      </c>
      <c r="K2742" s="21" t="s">
        <v>1207</v>
      </c>
      <c r="L2742" s="19" t="str">
        <f t="shared" si="84"/>
        <v>A</v>
      </c>
      <c r="M2742" s="19">
        <f t="shared" si="85"/>
        <v>7</v>
      </c>
      <c r="N2742" s="20"/>
      <c r="O2742" s="1" t="s">
        <v>2521</v>
      </c>
      <c r="P2742" s="1"/>
      <c r="Q2742" s="19"/>
      <c r="R2742" s="112"/>
      <c r="S2742" s="7" t="str">
        <f>EMENTARIO[[#This Row],[NR]]&amp;" - "&amp;EMENTARIO[[#This Row],[Especificação]]</f>
        <v>1.4.1.1.01.0.5 - Receita Agropecuária - Multas</v>
      </c>
    </row>
    <row r="2743" spans="3:19" x14ac:dyDescent="0.25">
      <c r="C2743" s="19" t="s">
        <v>1513</v>
      </c>
      <c r="D2743" s="19" t="s">
        <v>1523</v>
      </c>
      <c r="E2743" s="19" t="s">
        <v>1513</v>
      </c>
      <c r="F2743" s="19" t="s">
        <v>1513</v>
      </c>
      <c r="G2743" s="19" t="s">
        <v>1515</v>
      </c>
      <c r="H2743" s="19" t="s">
        <v>1516</v>
      </c>
      <c r="I2743" s="19" t="s">
        <v>1518</v>
      </c>
      <c r="J2743" s="19" t="s">
        <v>11147</v>
      </c>
      <c r="K2743" s="21" t="s">
        <v>1208</v>
      </c>
      <c r="L2743" s="19" t="str">
        <f t="shared" si="84"/>
        <v>A</v>
      </c>
      <c r="M2743" s="19">
        <f t="shared" si="85"/>
        <v>7</v>
      </c>
      <c r="N2743" s="20"/>
      <c r="O2743" s="1" t="s">
        <v>2521</v>
      </c>
      <c r="P2743" s="1"/>
      <c r="Q2743" s="19"/>
      <c r="R2743" s="112"/>
      <c r="S2743" s="7" t="str">
        <f>EMENTARIO[[#This Row],[NR]]&amp;" - "&amp;EMENTARIO[[#This Row],[Especificação]]</f>
        <v>1.4.1.1.01.0.6 - Receita Agropecuária - Juros de Mora</v>
      </c>
    </row>
    <row r="2744" spans="3:19" x14ac:dyDescent="0.25">
      <c r="C2744" s="19" t="s">
        <v>1513</v>
      </c>
      <c r="D2744" s="19" t="s">
        <v>1523</v>
      </c>
      <c r="E2744" s="19" t="s">
        <v>1513</v>
      </c>
      <c r="F2744" s="19" t="s">
        <v>1513</v>
      </c>
      <c r="G2744" s="19" t="s">
        <v>1515</v>
      </c>
      <c r="H2744" s="19" t="s">
        <v>1516</v>
      </c>
      <c r="I2744" s="19" t="s">
        <v>1520</v>
      </c>
      <c r="J2744" s="19" t="s">
        <v>11148</v>
      </c>
      <c r="K2744" s="21" t="s">
        <v>1209</v>
      </c>
      <c r="L2744" s="19" t="str">
        <f t="shared" si="84"/>
        <v>A</v>
      </c>
      <c r="M2744" s="19">
        <f t="shared" si="85"/>
        <v>7</v>
      </c>
      <c r="N2744" s="20"/>
      <c r="O2744" s="1" t="s">
        <v>2521</v>
      </c>
      <c r="P2744" s="1"/>
      <c r="Q2744" s="19"/>
      <c r="R2744" s="112"/>
      <c r="S2744" s="7" t="str">
        <f>EMENTARIO[[#This Row],[NR]]&amp;" - "&amp;EMENTARIO[[#This Row],[Especificação]]</f>
        <v>1.4.1.1.01.0.7 - Receita Agropecuária - Dívida Ativa - Multas da Dívida Ativa</v>
      </c>
    </row>
    <row r="2745" spans="3:19" x14ac:dyDescent="0.25">
      <c r="C2745" s="19" t="s">
        <v>1513</v>
      </c>
      <c r="D2745" s="19" t="s">
        <v>1523</v>
      </c>
      <c r="E2745" s="19" t="s">
        <v>1513</v>
      </c>
      <c r="F2745" s="19" t="s">
        <v>1513</v>
      </c>
      <c r="G2745" s="19" t="s">
        <v>1515</v>
      </c>
      <c r="H2745" s="19" t="s">
        <v>1516</v>
      </c>
      <c r="I2745" s="19" t="s">
        <v>1521</v>
      </c>
      <c r="J2745" s="19" t="s">
        <v>11149</v>
      </c>
      <c r="K2745" s="21" t="s">
        <v>1210</v>
      </c>
      <c r="L2745" s="19" t="str">
        <f t="shared" si="84"/>
        <v>A</v>
      </c>
      <c r="M2745" s="19">
        <f t="shared" si="85"/>
        <v>7</v>
      </c>
      <c r="N2745" s="20"/>
      <c r="O2745" s="1" t="s">
        <v>2521</v>
      </c>
      <c r="P2745" s="1"/>
      <c r="Q2745" s="19"/>
      <c r="R2745" s="112"/>
      <c r="S2745" s="7" t="str">
        <f>EMENTARIO[[#This Row],[NR]]&amp;" - "&amp;EMENTARIO[[#This Row],[Especificação]]</f>
        <v>1.4.1.1.01.0.8 - Receita Agropecuária - Juros de Mora da Dívida Ativa</v>
      </c>
    </row>
    <row r="2746" spans="3:19" x14ac:dyDescent="0.25">
      <c r="C2746" s="19" t="s">
        <v>1513</v>
      </c>
      <c r="D2746" s="19" t="s">
        <v>1524</v>
      </c>
      <c r="E2746" s="19" t="s">
        <v>1516</v>
      </c>
      <c r="F2746" s="19" t="s">
        <v>1516</v>
      </c>
      <c r="G2746" s="19" t="s">
        <v>1519</v>
      </c>
      <c r="H2746" s="19" t="s">
        <v>1516</v>
      </c>
      <c r="I2746" s="19" t="s">
        <v>1516</v>
      </c>
      <c r="J2746" s="19" t="s">
        <v>11150</v>
      </c>
      <c r="K2746" s="21" t="s">
        <v>273</v>
      </c>
      <c r="L2746" s="19" t="str">
        <f t="shared" si="84"/>
        <v>S</v>
      </c>
      <c r="M2746" s="19">
        <f t="shared" si="85"/>
        <v>2</v>
      </c>
      <c r="N2746" s="20"/>
      <c r="O2746" s="1" t="s">
        <v>274</v>
      </c>
      <c r="P2746" s="1"/>
      <c r="Q2746" s="19"/>
      <c r="R2746" s="112"/>
      <c r="S2746" s="7" t="str">
        <f>EMENTARIO[[#This Row],[NR]]&amp;" - "&amp;EMENTARIO[[#This Row],[Especificação]]</f>
        <v>1.5.0.0.00.0.0 - Receita Industrial</v>
      </c>
    </row>
    <row r="2747" spans="3:19" x14ac:dyDescent="0.25">
      <c r="C2747" s="19" t="s">
        <v>1513</v>
      </c>
      <c r="D2747" s="19" t="s">
        <v>1524</v>
      </c>
      <c r="E2747" s="19" t="s">
        <v>1513</v>
      </c>
      <c r="F2747" s="19" t="s">
        <v>1516</v>
      </c>
      <c r="G2747" s="19" t="s">
        <v>1519</v>
      </c>
      <c r="H2747" s="19" t="s">
        <v>1516</v>
      </c>
      <c r="I2747" s="19" t="s">
        <v>1516</v>
      </c>
      <c r="J2747" s="19" t="s">
        <v>11151</v>
      </c>
      <c r="K2747" s="21" t="s">
        <v>273</v>
      </c>
      <c r="L2747" s="19" t="str">
        <f t="shared" si="84"/>
        <v>S</v>
      </c>
      <c r="M2747" s="19">
        <f t="shared" si="85"/>
        <v>3</v>
      </c>
      <c r="N2747" s="20"/>
      <c r="O2747" s="1" t="s">
        <v>274</v>
      </c>
      <c r="P2747" s="1"/>
      <c r="Q2747" s="19"/>
      <c r="R2747" s="112"/>
      <c r="S2747" s="7" t="str">
        <f>EMENTARIO[[#This Row],[NR]]&amp;" - "&amp;EMENTARIO[[#This Row],[Especificação]]</f>
        <v>1.5.1.0.00.0.0 - Receita Industrial</v>
      </c>
    </row>
    <row r="2748" spans="3:19" x14ac:dyDescent="0.25">
      <c r="C2748" s="19" t="s">
        <v>1513</v>
      </c>
      <c r="D2748" s="19" t="s">
        <v>1524</v>
      </c>
      <c r="E2748" s="19" t="s">
        <v>1513</v>
      </c>
      <c r="F2748" s="19" t="s">
        <v>1513</v>
      </c>
      <c r="G2748" s="19" t="s">
        <v>1519</v>
      </c>
      <c r="H2748" s="19" t="s">
        <v>1516</v>
      </c>
      <c r="I2748" s="19" t="s">
        <v>1516</v>
      </c>
      <c r="J2748" s="19" t="s">
        <v>11152</v>
      </c>
      <c r="K2748" s="21" t="s">
        <v>273</v>
      </c>
      <c r="L2748" s="19" t="str">
        <f t="shared" si="84"/>
        <v>S</v>
      </c>
      <c r="M2748" s="19">
        <f t="shared" si="85"/>
        <v>4</v>
      </c>
      <c r="N2748" s="20"/>
      <c r="O2748" s="1" t="s">
        <v>274</v>
      </c>
      <c r="P2748" s="1"/>
      <c r="Q2748" s="19"/>
      <c r="R2748" s="112"/>
      <c r="S2748" s="7" t="str">
        <f>EMENTARIO[[#This Row],[NR]]&amp;" - "&amp;EMENTARIO[[#This Row],[Especificação]]</f>
        <v>1.5.1.1.00.0.0 - Receita Industrial</v>
      </c>
    </row>
    <row r="2749" spans="3:19" ht="45" x14ac:dyDescent="0.25">
      <c r="C2749" s="19" t="s">
        <v>1513</v>
      </c>
      <c r="D2749" s="19" t="s">
        <v>1524</v>
      </c>
      <c r="E2749" s="19" t="s">
        <v>1513</v>
      </c>
      <c r="F2749" s="19" t="s">
        <v>1513</v>
      </c>
      <c r="G2749" s="19" t="s">
        <v>1515</v>
      </c>
      <c r="H2749" s="19" t="s">
        <v>1516</v>
      </c>
      <c r="I2749" s="19" t="s">
        <v>1516</v>
      </c>
      <c r="J2749" s="19" t="s">
        <v>11153</v>
      </c>
      <c r="K2749" s="21" t="s">
        <v>273</v>
      </c>
      <c r="L2749" s="19" t="str">
        <f t="shared" si="84"/>
        <v>S</v>
      </c>
      <c r="M2749" s="19">
        <f t="shared" si="85"/>
        <v>5</v>
      </c>
      <c r="N2749" s="20"/>
      <c r="O2749" s="1" t="s">
        <v>3589</v>
      </c>
      <c r="P2749" s="1"/>
      <c r="Q2749" s="19"/>
      <c r="R2749" s="112"/>
      <c r="S2749" s="7" t="str">
        <f>EMENTARIO[[#This Row],[NR]]&amp;" - "&amp;EMENTARIO[[#This Row],[Especificação]]</f>
        <v>1.5.1.1.01.0.0 - Receita Industrial</v>
      </c>
    </row>
    <row r="2750" spans="3:19" x14ac:dyDescent="0.25">
      <c r="C2750" s="19" t="s">
        <v>1513</v>
      </c>
      <c r="D2750" s="19" t="s">
        <v>1524</v>
      </c>
      <c r="E2750" s="19" t="s">
        <v>1513</v>
      </c>
      <c r="F2750" s="19" t="s">
        <v>1513</v>
      </c>
      <c r="G2750" s="19" t="s">
        <v>1515</v>
      </c>
      <c r="H2750" s="19" t="s">
        <v>1516</v>
      </c>
      <c r="I2750" s="19" t="s">
        <v>1513</v>
      </c>
      <c r="J2750" s="19" t="s">
        <v>11154</v>
      </c>
      <c r="K2750" s="21" t="s">
        <v>1211</v>
      </c>
      <c r="L2750" s="19" t="str">
        <f t="shared" si="84"/>
        <v>A</v>
      </c>
      <c r="M2750" s="19">
        <f t="shared" si="85"/>
        <v>7</v>
      </c>
      <c r="N2750" s="20"/>
      <c r="O2750" s="1" t="s">
        <v>2521</v>
      </c>
      <c r="P2750" s="1"/>
      <c r="Q2750" s="19"/>
      <c r="R2750" s="112"/>
      <c r="S2750" s="7" t="str">
        <f>EMENTARIO[[#This Row],[NR]]&amp;" - "&amp;EMENTARIO[[#This Row],[Especificação]]</f>
        <v>1.5.1.1.01.0.1 - Receita Industrial - Principal</v>
      </c>
    </row>
    <row r="2751" spans="3:19" x14ac:dyDescent="0.25">
      <c r="C2751" s="19" t="s">
        <v>1513</v>
      </c>
      <c r="D2751" s="19" t="s">
        <v>1524</v>
      </c>
      <c r="E2751" s="19" t="s">
        <v>1513</v>
      </c>
      <c r="F2751" s="19" t="s">
        <v>1513</v>
      </c>
      <c r="G2751" s="19" t="s">
        <v>1515</v>
      </c>
      <c r="H2751" s="19" t="s">
        <v>1516</v>
      </c>
      <c r="I2751" s="19" t="s">
        <v>1522</v>
      </c>
      <c r="J2751" s="19" t="s">
        <v>11155</v>
      </c>
      <c r="K2751" s="21" t="s">
        <v>1212</v>
      </c>
      <c r="L2751" s="19" t="str">
        <f t="shared" si="84"/>
        <v>A</v>
      </c>
      <c r="M2751" s="19">
        <f t="shared" si="85"/>
        <v>7</v>
      </c>
      <c r="N2751" s="20"/>
      <c r="O2751" s="1" t="s">
        <v>2521</v>
      </c>
      <c r="P2751" s="1"/>
      <c r="Q2751" s="19"/>
      <c r="R2751" s="112"/>
      <c r="S2751" s="7" t="str">
        <f>EMENTARIO[[#This Row],[NR]]&amp;" - "&amp;EMENTARIO[[#This Row],[Especificação]]</f>
        <v>1.5.1.1.01.0.2 - Receita Industrial - Multas e Juros de Mora</v>
      </c>
    </row>
    <row r="2752" spans="3:19" x14ac:dyDescent="0.25">
      <c r="C2752" s="19" t="s">
        <v>1513</v>
      </c>
      <c r="D2752" s="19" t="s">
        <v>1524</v>
      </c>
      <c r="E2752" s="19" t="s">
        <v>1513</v>
      </c>
      <c r="F2752" s="19" t="s">
        <v>1513</v>
      </c>
      <c r="G2752" s="19" t="s">
        <v>1515</v>
      </c>
      <c r="H2752" s="19" t="s">
        <v>1516</v>
      </c>
      <c r="I2752" s="19" t="s">
        <v>1514</v>
      </c>
      <c r="J2752" s="19" t="s">
        <v>11156</v>
      </c>
      <c r="K2752" s="21" t="s">
        <v>1213</v>
      </c>
      <c r="L2752" s="19" t="str">
        <f t="shared" si="84"/>
        <v>A</v>
      </c>
      <c r="M2752" s="19">
        <f t="shared" si="85"/>
        <v>7</v>
      </c>
      <c r="N2752" s="20"/>
      <c r="O2752" s="1" t="s">
        <v>2521</v>
      </c>
      <c r="P2752" s="1"/>
      <c r="Q2752" s="19"/>
      <c r="R2752" s="112"/>
      <c r="S2752" s="7" t="str">
        <f>EMENTARIO[[#This Row],[NR]]&amp;" - "&amp;EMENTARIO[[#This Row],[Especificação]]</f>
        <v>1.5.1.1.01.0.3 - Receita Industrial - Dívida Ativa</v>
      </c>
    </row>
    <row r="2753" spans="3:19" x14ac:dyDescent="0.25">
      <c r="C2753" s="19" t="s">
        <v>1513</v>
      </c>
      <c r="D2753" s="19" t="s">
        <v>1524</v>
      </c>
      <c r="E2753" s="19" t="s">
        <v>1513</v>
      </c>
      <c r="F2753" s="19" t="s">
        <v>1513</v>
      </c>
      <c r="G2753" s="19" t="s">
        <v>1515</v>
      </c>
      <c r="H2753" s="19" t="s">
        <v>1516</v>
      </c>
      <c r="I2753" s="19" t="s">
        <v>1523</v>
      </c>
      <c r="J2753" s="19" t="s">
        <v>11157</v>
      </c>
      <c r="K2753" s="21" t="s">
        <v>1214</v>
      </c>
      <c r="L2753" s="19" t="str">
        <f t="shared" si="84"/>
        <v>A</v>
      </c>
      <c r="M2753" s="19">
        <f t="shared" si="85"/>
        <v>7</v>
      </c>
      <c r="N2753" s="20"/>
      <c r="O2753" s="1" t="s">
        <v>2521</v>
      </c>
      <c r="P2753" s="1"/>
      <c r="Q2753" s="19"/>
      <c r="R2753" s="112"/>
      <c r="S2753" s="7" t="str">
        <f>EMENTARIO[[#This Row],[NR]]&amp;" - "&amp;EMENTARIO[[#This Row],[Especificação]]</f>
        <v>1.5.1.1.01.0.4 - Receita Industrial - Dívida Ativa - Multas e Juros de Mora da Dívida Ativa</v>
      </c>
    </row>
    <row r="2754" spans="3:19" x14ac:dyDescent="0.25">
      <c r="C2754" s="19" t="s">
        <v>1513</v>
      </c>
      <c r="D2754" s="19" t="s">
        <v>1524</v>
      </c>
      <c r="E2754" s="19" t="s">
        <v>1513</v>
      </c>
      <c r="F2754" s="19" t="s">
        <v>1513</v>
      </c>
      <c r="G2754" s="19" t="s">
        <v>1515</v>
      </c>
      <c r="H2754" s="19" t="s">
        <v>1516</v>
      </c>
      <c r="I2754" s="19" t="s">
        <v>1524</v>
      </c>
      <c r="J2754" s="19" t="s">
        <v>11158</v>
      </c>
      <c r="K2754" s="21" t="s">
        <v>1215</v>
      </c>
      <c r="L2754" s="19" t="str">
        <f t="shared" si="84"/>
        <v>A</v>
      </c>
      <c r="M2754" s="19">
        <f t="shared" si="85"/>
        <v>7</v>
      </c>
      <c r="N2754" s="20"/>
      <c r="O2754" s="1" t="s">
        <v>2521</v>
      </c>
      <c r="P2754" s="1"/>
      <c r="Q2754" s="19"/>
      <c r="R2754" s="112"/>
      <c r="S2754" s="7" t="str">
        <f>EMENTARIO[[#This Row],[NR]]&amp;" - "&amp;EMENTARIO[[#This Row],[Especificação]]</f>
        <v>1.5.1.1.01.0.5 - Receita Industrial - Multas</v>
      </c>
    </row>
    <row r="2755" spans="3:19" x14ac:dyDescent="0.25">
      <c r="C2755" s="19" t="s">
        <v>1513</v>
      </c>
      <c r="D2755" s="19" t="s">
        <v>1524</v>
      </c>
      <c r="E2755" s="19" t="s">
        <v>1513</v>
      </c>
      <c r="F2755" s="19" t="s">
        <v>1513</v>
      </c>
      <c r="G2755" s="19" t="s">
        <v>1515</v>
      </c>
      <c r="H2755" s="19" t="s">
        <v>1516</v>
      </c>
      <c r="I2755" s="19" t="s">
        <v>1518</v>
      </c>
      <c r="J2755" s="19" t="s">
        <v>11159</v>
      </c>
      <c r="K2755" s="21" t="s">
        <v>1216</v>
      </c>
      <c r="L2755" s="19" t="str">
        <f t="shared" si="84"/>
        <v>A</v>
      </c>
      <c r="M2755" s="19">
        <f t="shared" si="85"/>
        <v>7</v>
      </c>
      <c r="N2755" s="20"/>
      <c r="O2755" s="1" t="s">
        <v>2521</v>
      </c>
      <c r="P2755" s="1"/>
      <c r="Q2755" s="19"/>
      <c r="R2755" s="112"/>
      <c r="S2755" s="7" t="str">
        <f>EMENTARIO[[#This Row],[NR]]&amp;" - "&amp;EMENTARIO[[#This Row],[Especificação]]</f>
        <v>1.5.1.1.01.0.6 - Receita Industrial - Juros de Mora</v>
      </c>
    </row>
    <row r="2756" spans="3:19" x14ac:dyDescent="0.25">
      <c r="C2756" s="19" t="s">
        <v>1513</v>
      </c>
      <c r="D2756" s="19" t="s">
        <v>1524</v>
      </c>
      <c r="E2756" s="19" t="s">
        <v>1513</v>
      </c>
      <c r="F2756" s="19" t="s">
        <v>1513</v>
      </c>
      <c r="G2756" s="19" t="s">
        <v>1515</v>
      </c>
      <c r="H2756" s="19" t="s">
        <v>1516</v>
      </c>
      <c r="I2756" s="19" t="s">
        <v>1520</v>
      </c>
      <c r="J2756" s="19" t="s">
        <v>11160</v>
      </c>
      <c r="K2756" s="21" t="s">
        <v>1217</v>
      </c>
      <c r="L2756" s="19" t="str">
        <f t="shared" ref="L2756:L2819" si="86">IF(M2756 &lt; M2757,"S","A")</f>
        <v>A</v>
      </c>
      <c r="M2756" s="19">
        <f t="shared" ref="M2756:M2819" si="87">IF(VALUE(I2756)&gt;0,7,IF(VALUE(H2756)&gt;0,6,IF(VALUE(G2756)&gt;0,5,IF(VALUE(F2756)&gt;0,4,IF(VALUE(E2756)&gt;0,3,IF(VALUE(D2756)&gt;0,2,1))))))</f>
        <v>7</v>
      </c>
      <c r="N2756" s="20"/>
      <c r="O2756" s="1" t="s">
        <v>2521</v>
      </c>
      <c r="P2756" s="1"/>
      <c r="Q2756" s="19"/>
      <c r="R2756" s="112"/>
      <c r="S2756" s="7" t="str">
        <f>EMENTARIO[[#This Row],[NR]]&amp;" - "&amp;EMENTARIO[[#This Row],[Especificação]]</f>
        <v>1.5.1.1.01.0.7 - Receita Industrial - Dívida Ativa - Multas da Dívida Ativa</v>
      </c>
    </row>
    <row r="2757" spans="3:19" x14ac:dyDescent="0.25">
      <c r="C2757" s="19" t="s">
        <v>1513</v>
      </c>
      <c r="D2757" s="19" t="s">
        <v>1524</v>
      </c>
      <c r="E2757" s="19" t="s">
        <v>1513</v>
      </c>
      <c r="F2757" s="19" t="s">
        <v>1513</v>
      </c>
      <c r="G2757" s="19" t="s">
        <v>1515</v>
      </c>
      <c r="H2757" s="19" t="s">
        <v>1516</v>
      </c>
      <c r="I2757" s="19" t="s">
        <v>1521</v>
      </c>
      <c r="J2757" s="19" t="s">
        <v>11161</v>
      </c>
      <c r="K2757" s="21" t="s">
        <v>1218</v>
      </c>
      <c r="L2757" s="19" t="str">
        <f t="shared" si="86"/>
        <v>A</v>
      </c>
      <c r="M2757" s="19">
        <f t="shared" si="87"/>
        <v>7</v>
      </c>
      <c r="N2757" s="20"/>
      <c r="O2757" s="1" t="s">
        <v>2521</v>
      </c>
      <c r="P2757" s="1"/>
      <c r="Q2757" s="19"/>
      <c r="R2757" s="112"/>
      <c r="S2757" s="7" t="str">
        <f>EMENTARIO[[#This Row],[NR]]&amp;" - "&amp;EMENTARIO[[#This Row],[Especificação]]</f>
        <v>1.5.1.1.01.0.8 - Receita Industrial - Juros de Mora da Dívida Ativa</v>
      </c>
    </row>
    <row r="2758" spans="3:19" ht="30" x14ac:dyDescent="0.25">
      <c r="C2758" s="19" t="s">
        <v>1513</v>
      </c>
      <c r="D2758" s="19" t="s">
        <v>1524</v>
      </c>
      <c r="E2758" s="19" t="s">
        <v>1513</v>
      </c>
      <c r="F2758" s="19" t="s">
        <v>1513</v>
      </c>
      <c r="G2758" s="19" t="s">
        <v>1517</v>
      </c>
      <c r="H2758" s="19" t="s">
        <v>1516</v>
      </c>
      <c r="I2758" s="19" t="s">
        <v>1516</v>
      </c>
      <c r="J2758" s="19" t="s">
        <v>11162</v>
      </c>
      <c r="K2758" s="21" t="s">
        <v>4398</v>
      </c>
      <c r="L2758" s="19" t="str">
        <f t="shared" si="86"/>
        <v>S</v>
      </c>
      <c r="M2758" s="19">
        <f t="shared" si="87"/>
        <v>5</v>
      </c>
      <c r="N2758" s="20"/>
      <c r="O2758" s="1" t="s">
        <v>4399</v>
      </c>
      <c r="P2758" s="1"/>
      <c r="Q2758" s="19"/>
      <c r="R2758" s="112"/>
      <c r="S2758" s="7" t="str">
        <f>EMENTARIO[[#This Row],[NR]]&amp;" - "&amp;EMENTARIO[[#This Row],[Especificação]]</f>
        <v>1.5.1.1.02.0.0 - Comercialização do Petróleo, do Gás Natural e de Outros Hidrocarbonetos Fluidos da União</v>
      </c>
    </row>
    <row r="2759" spans="3:19" ht="30" x14ac:dyDescent="0.25">
      <c r="C2759" s="19" t="s">
        <v>1513</v>
      </c>
      <c r="D2759" s="19" t="s">
        <v>1524</v>
      </c>
      <c r="E2759" s="19" t="s">
        <v>1513</v>
      </c>
      <c r="F2759" s="19" t="s">
        <v>1513</v>
      </c>
      <c r="G2759" s="19" t="s">
        <v>1517</v>
      </c>
      <c r="H2759" s="19" t="s">
        <v>1516</v>
      </c>
      <c r="I2759" s="19" t="s">
        <v>1513</v>
      </c>
      <c r="J2759" s="19" t="s">
        <v>11163</v>
      </c>
      <c r="K2759" s="21" t="s">
        <v>6444</v>
      </c>
      <c r="L2759" s="19" t="str">
        <f t="shared" si="86"/>
        <v>A</v>
      </c>
      <c r="M2759" s="19">
        <f t="shared" si="87"/>
        <v>7</v>
      </c>
      <c r="N2759" s="20"/>
      <c r="O2759" s="1" t="s">
        <v>2521</v>
      </c>
      <c r="P2759" s="1"/>
      <c r="Q2759" s="19"/>
      <c r="R2759" s="112"/>
      <c r="S2759" s="7" t="str">
        <f>EMENTARIO[[#This Row],[NR]]&amp;" - "&amp;EMENTARIO[[#This Row],[Especificação]]</f>
        <v>1.5.1.1.02.0.1 - Comercialização do Petróleo, do Gás Natural e de Outros Hidrocarbonetos Fluidos da União - Principal</v>
      </c>
    </row>
    <row r="2760" spans="3:19" ht="30" x14ac:dyDescent="0.25">
      <c r="C2760" s="19" t="s">
        <v>1513</v>
      </c>
      <c r="D2760" s="19" t="s">
        <v>1524</v>
      </c>
      <c r="E2760" s="19" t="s">
        <v>1513</v>
      </c>
      <c r="F2760" s="19" t="s">
        <v>1513</v>
      </c>
      <c r="G2760" s="19" t="s">
        <v>1517</v>
      </c>
      <c r="H2760" s="19" t="s">
        <v>1516</v>
      </c>
      <c r="I2760" s="19" t="s">
        <v>1522</v>
      </c>
      <c r="J2760" s="19" t="s">
        <v>11164</v>
      </c>
      <c r="K2760" s="21" t="s">
        <v>6445</v>
      </c>
      <c r="L2760" s="19" t="str">
        <f t="shared" si="86"/>
        <v>A</v>
      </c>
      <c r="M2760" s="19">
        <f t="shared" si="87"/>
        <v>7</v>
      </c>
      <c r="N2760" s="20"/>
      <c r="O2760" s="1" t="s">
        <v>2521</v>
      </c>
      <c r="P2760" s="1"/>
      <c r="Q2760" s="19"/>
      <c r="R2760" s="112"/>
      <c r="S2760" s="7" t="str">
        <f>EMENTARIO[[#This Row],[NR]]&amp;" - "&amp;EMENTARIO[[#This Row],[Especificação]]</f>
        <v>1.5.1.1.02.0.2 - Comercialização do Petróleo, do Gás Natural e de Outros Hidrocarbonetos Fluidos da União - Multas e Juros de Mora</v>
      </c>
    </row>
    <row r="2761" spans="3:19" ht="30" x14ac:dyDescent="0.25">
      <c r="C2761" s="19" t="s">
        <v>1513</v>
      </c>
      <c r="D2761" s="19" t="s">
        <v>1524</v>
      </c>
      <c r="E2761" s="19" t="s">
        <v>1513</v>
      </c>
      <c r="F2761" s="19" t="s">
        <v>1513</v>
      </c>
      <c r="G2761" s="19" t="s">
        <v>1517</v>
      </c>
      <c r="H2761" s="19" t="s">
        <v>1516</v>
      </c>
      <c r="I2761" s="19" t="s">
        <v>1514</v>
      </c>
      <c r="J2761" s="19" t="s">
        <v>11165</v>
      </c>
      <c r="K2761" s="21" t="s">
        <v>6446</v>
      </c>
      <c r="L2761" s="19" t="str">
        <f t="shared" si="86"/>
        <v>A</v>
      </c>
      <c r="M2761" s="19">
        <f t="shared" si="87"/>
        <v>7</v>
      </c>
      <c r="N2761" s="20"/>
      <c r="O2761" s="1" t="s">
        <v>2521</v>
      </c>
      <c r="P2761" s="1"/>
      <c r="Q2761" s="19"/>
      <c r="R2761" s="112"/>
      <c r="S2761" s="7" t="str">
        <f>EMENTARIO[[#This Row],[NR]]&amp;" - "&amp;EMENTARIO[[#This Row],[Especificação]]</f>
        <v>1.5.1.1.02.0.3 - Comercialização do Petróleo, do Gás Natural e de Outros Hidrocarbonetos Fluidos da União - Dívida Ativa</v>
      </c>
    </row>
    <row r="2762" spans="3:19" ht="30" x14ac:dyDescent="0.25">
      <c r="C2762" s="19" t="s">
        <v>1513</v>
      </c>
      <c r="D2762" s="19" t="s">
        <v>1524</v>
      </c>
      <c r="E2762" s="19" t="s">
        <v>1513</v>
      </c>
      <c r="F2762" s="19" t="s">
        <v>1513</v>
      </c>
      <c r="G2762" s="19" t="s">
        <v>1517</v>
      </c>
      <c r="H2762" s="19" t="s">
        <v>1516</v>
      </c>
      <c r="I2762" s="19" t="s">
        <v>1523</v>
      </c>
      <c r="J2762" s="19" t="s">
        <v>11166</v>
      </c>
      <c r="K2762" s="21" t="s">
        <v>6447</v>
      </c>
      <c r="L2762" s="19" t="str">
        <f t="shared" si="86"/>
        <v>A</v>
      </c>
      <c r="M2762" s="19">
        <f t="shared" si="87"/>
        <v>7</v>
      </c>
      <c r="N2762" s="20"/>
      <c r="O2762" s="1" t="s">
        <v>2521</v>
      </c>
      <c r="P2762" s="1"/>
      <c r="Q2762" s="19"/>
      <c r="R2762" s="112"/>
      <c r="S2762" s="7" t="str">
        <f>EMENTARIO[[#This Row],[NR]]&amp;" - "&amp;EMENTARIO[[#This Row],[Especificação]]</f>
        <v>1.5.1.1.02.0.4 - Comercialização do Petróleo, do Gás Natural e de Outros Hidrocarbonetos Fluidos da União - Dívida Ativa - Multas e Juros de Mora da Dívida Ativa</v>
      </c>
    </row>
    <row r="2763" spans="3:19" ht="30" x14ac:dyDescent="0.25">
      <c r="C2763" s="19" t="s">
        <v>1513</v>
      </c>
      <c r="D2763" s="19" t="s">
        <v>1524</v>
      </c>
      <c r="E2763" s="19" t="s">
        <v>1513</v>
      </c>
      <c r="F2763" s="19" t="s">
        <v>1513</v>
      </c>
      <c r="G2763" s="19" t="s">
        <v>1517</v>
      </c>
      <c r="H2763" s="19" t="s">
        <v>1516</v>
      </c>
      <c r="I2763" s="19" t="s">
        <v>1524</v>
      </c>
      <c r="J2763" s="19" t="s">
        <v>11167</v>
      </c>
      <c r="K2763" s="21" t="s">
        <v>6448</v>
      </c>
      <c r="L2763" s="19" t="str">
        <f t="shared" si="86"/>
        <v>A</v>
      </c>
      <c r="M2763" s="19">
        <f t="shared" si="87"/>
        <v>7</v>
      </c>
      <c r="N2763" s="20"/>
      <c r="O2763" s="1" t="s">
        <v>2521</v>
      </c>
      <c r="P2763" s="1"/>
      <c r="Q2763" s="19"/>
      <c r="R2763" s="112"/>
      <c r="S2763" s="7" t="str">
        <f>EMENTARIO[[#This Row],[NR]]&amp;" - "&amp;EMENTARIO[[#This Row],[Especificação]]</f>
        <v>1.5.1.1.02.0.5 - Comercialização do Petróleo, do Gás Natural e de Outros Hidrocarbonetos Fluidos da União - Multas</v>
      </c>
    </row>
    <row r="2764" spans="3:19" ht="30" x14ac:dyDescent="0.25">
      <c r="C2764" s="19" t="s">
        <v>1513</v>
      </c>
      <c r="D2764" s="19" t="s">
        <v>1524</v>
      </c>
      <c r="E2764" s="19" t="s">
        <v>1513</v>
      </c>
      <c r="F2764" s="19" t="s">
        <v>1513</v>
      </c>
      <c r="G2764" s="19" t="s">
        <v>1517</v>
      </c>
      <c r="H2764" s="19" t="s">
        <v>1516</v>
      </c>
      <c r="I2764" s="19" t="s">
        <v>1518</v>
      </c>
      <c r="J2764" s="19" t="s">
        <v>11168</v>
      </c>
      <c r="K2764" s="21" t="s">
        <v>6449</v>
      </c>
      <c r="L2764" s="19" t="str">
        <f t="shared" si="86"/>
        <v>A</v>
      </c>
      <c r="M2764" s="19">
        <f t="shared" si="87"/>
        <v>7</v>
      </c>
      <c r="N2764" s="20"/>
      <c r="O2764" s="1" t="s">
        <v>2521</v>
      </c>
      <c r="P2764" s="1"/>
      <c r="Q2764" s="19"/>
      <c r="R2764" s="112"/>
      <c r="S2764" s="7" t="str">
        <f>EMENTARIO[[#This Row],[NR]]&amp;" - "&amp;EMENTARIO[[#This Row],[Especificação]]</f>
        <v>1.5.1.1.02.0.6 - Comercialização do Petróleo, do Gás Natural e de Outros Hidrocarbonetos Fluidos da União - Juros de Mora</v>
      </c>
    </row>
    <row r="2765" spans="3:19" ht="30" x14ac:dyDescent="0.25">
      <c r="C2765" s="19" t="s">
        <v>1513</v>
      </c>
      <c r="D2765" s="19" t="s">
        <v>1524</v>
      </c>
      <c r="E2765" s="19" t="s">
        <v>1513</v>
      </c>
      <c r="F2765" s="19" t="s">
        <v>1513</v>
      </c>
      <c r="G2765" s="19" t="s">
        <v>1517</v>
      </c>
      <c r="H2765" s="19" t="s">
        <v>1516</v>
      </c>
      <c r="I2765" s="19" t="s">
        <v>1520</v>
      </c>
      <c r="J2765" s="19" t="s">
        <v>11169</v>
      </c>
      <c r="K2765" s="21" t="s">
        <v>6450</v>
      </c>
      <c r="L2765" s="19" t="str">
        <f t="shared" si="86"/>
        <v>A</v>
      </c>
      <c r="M2765" s="19">
        <f t="shared" si="87"/>
        <v>7</v>
      </c>
      <c r="N2765" s="20"/>
      <c r="O2765" s="1" t="s">
        <v>2521</v>
      </c>
      <c r="P2765" s="1"/>
      <c r="Q2765" s="19"/>
      <c r="R2765" s="112"/>
      <c r="S2765" s="7" t="str">
        <f>EMENTARIO[[#This Row],[NR]]&amp;" - "&amp;EMENTARIO[[#This Row],[Especificação]]</f>
        <v>1.5.1.1.02.0.7 - Comercialização do Petróleo, do Gás Natural e de Outros Hidrocarbonetos Fluidos da União - Dívida Ativa - Multas da Dívida Ativa</v>
      </c>
    </row>
    <row r="2766" spans="3:19" ht="30" x14ac:dyDescent="0.25">
      <c r="C2766" s="19" t="s">
        <v>1513</v>
      </c>
      <c r="D2766" s="19" t="s">
        <v>1524</v>
      </c>
      <c r="E2766" s="19" t="s">
        <v>1513</v>
      </c>
      <c r="F2766" s="19" t="s">
        <v>1513</v>
      </c>
      <c r="G2766" s="19" t="s">
        <v>1517</v>
      </c>
      <c r="H2766" s="19" t="s">
        <v>1516</v>
      </c>
      <c r="I2766" s="19" t="s">
        <v>1521</v>
      </c>
      <c r="J2766" s="19" t="s">
        <v>11170</v>
      </c>
      <c r="K2766" s="21" t="s">
        <v>6451</v>
      </c>
      <c r="L2766" s="19" t="str">
        <f t="shared" si="86"/>
        <v>A</v>
      </c>
      <c r="M2766" s="19">
        <f t="shared" si="87"/>
        <v>7</v>
      </c>
      <c r="N2766" s="20"/>
      <c r="O2766" s="1" t="s">
        <v>2521</v>
      </c>
      <c r="P2766" s="1"/>
      <c r="Q2766" s="19"/>
      <c r="R2766" s="112"/>
      <c r="S2766" s="7" t="str">
        <f>EMENTARIO[[#This Row],[NR]]&amp;" - "&amp;EMENTARIO[[#This Row],[Especificação]]</f>
        <v>1.5.1.1.02.0.8 - Comercialização do Petróleo, do Gás Natural e de Outros Hidrocarbonetos Fluidos da União - Juros de Mora da Dívida Ativa</v>
      </c>
    </row>
    <row r="2767" spans="3:19" ht="30" x14ac:dyDescent="0.25">
      <c r="C2767" s="19" t="s">
        <v>1513</v>
      </c>
      <c r="D2767" s="19" t="s">
        <v>1524</v>
      </c>
      <c r="E2767" s="19" t="s">
        <v>1513</v>
      </c>
      <c r="F2767" s="19" t="s">
        <v>1513</v>
      </c>
      <c r="G2767" s="19" t="s">
        <v>1517</v>
      </c>
      <c r="H2767" s="19" t="s">
        <v>1513</v>
      </c>
      <c r="I2767" s="19" t="s">
        <v>1516</v>
      </c>
      <c r="J2767" s="19" t="s">
        <v>11171</v>
      </c>
      <c r="K2767" s="21" t="s">
        <v>4401</v>
      </c>
      <c r="L2767" s="19" t="str">
        <f t="shared" si="86"/>
        <v>S</v>
      </c>
      <c r="M2767" s="19">
        <f t="shared" si="87"/>
        <v>6</v>
      </c>
      <c r="N2767" s="20"/>
      <c r="O2767" s="1" t="s">
        <v>4402</v>
      </c>
      <c r="P2767" s="1"/>
      <c r="Q2767" s="19"/>
      <c r="R2767" s="112"/>
      <c r="S2767" s="7" t="str">
        <f>EMENTARIO[[#This Row],[NR]]&amp;" - "&amp;EMENTARIO[[#This Row],[Especificação]]</f>
        <v>1.5.1.1.02.1.0 - Comercialização do Petróleo, do Gás Natural e de Outros Hidrocarbonetos Fluidos da União - Contratos de Partilha de Produção</v>
      </c>
    </row>
    <row r="2768" spans="3:19" ht="30" x14ac:dyDescent="0.25">
      <c r="C2768" s="19" t="s">
        <v>1513</v>
      </c>
      <c r="D2768" s="19" t="s">
        <v>1524</v>
      </c>
      <c r="E2768" s="19" t="s">
        <v>1513</v>
      </c>
      <c r="F2768" s="19" t="s">
        <v>1513</v>
      </c>
      <c r="G2768" s="19" t="s">
        <v>1517</v>
      </c>
      <c r="H2768" s="19" t="s">
        <v>1513</v>
      </c>
      <c r="I2768" s="19" t="s">
        <v>1513</v>
      </c>
      <c r="J2768" s="19" t="s">
        <v>11172</v>
      </c>
      <c r="K2768" s="21" t="s">
        <v>6452</v>
      </c>
      <c r="L2768" s="19" t="str">
        <f t="shared" si="86"/>
        <v>A</v>
      </c>
      <c r="M2768" s="19">
        <f t="shared" si="87"/>
        <v>7</v>
      </c>
      <c r="N2768" s="20"/>
      <c r="O2768" s="1" t="s">
        <v>2521</v>
      </c>
      <c r="P2768" s="1"/>
      <c r="Q2768" s="19"/>
      <c r="R2768" s="112"/>
      <c r="S2768" s="7" t="str">
        <f>EMENTARIO[[#This Row],[NR]]&amp;" - "&amp;EMENTARIO[[#This Row],[Especificação]]</f>
        <v>1.5.1.1.02.1.1 - Comercialização do Petróleo, do Gás Natural e de Outros Hidrocarbonetos Fluidos da União - Contratos de Partilha de Produção - Principal</v>
      </c>
    </row>
    <row r="2769" spans="3:19" ht="45" x14ac:dyDescent="0.25">
      <c r="C2769" s="19" t="s">
        <v>1513</v>
      </c>
      <c r="D2769" s="19" t="s">
        <v>1524</v>
      </c>
      <c r="E2769" s="19" t="s">
        <v>1513</v>
      </c>
      <c r="F2769" s="19" t="s">
        <v>1513</v>
      </c>
      <c r="G2769" s="19" t="s">
        <v>1517</v>
      </c>
      <c r="H2769" s="19" t="s">
        <v>1513</v>
      </c>
      <c r="I2769" s="19" t="s">
        <v>1522</v>
      </c>
      <c r="J2769" s="19" t="s">
        <v>11173</v>
      </c>
      <c r="K2769" s="21" t="s">
        <v>6453</v>
      </c>
      <c r="L2769" s="19" t="str">
        <f t="shared" si="86"/>
        <v>A</v>
      </c>
      <c r="M2769" s="19">
        <f t="shared" si="87"/>
        <v>7</v>
      </c>
      <c r="N2769" s="20"/>
      <c r="O2769" s="1" t="s">
        <v>2521</v>
      </c>
      <c r="P2769" s="1"/>
      <c r="Q2769" s="19"/>
      <c r="R2769" s="112"/>
      <c r="S2769" s="7" t="str">
        <f>EMENTARIO[[#This Row],[NR]]&amp;" - "&amp;EMENTARIO[[#This Row],[Especificação]]</f>
        <v>1.5.1.1.02.1.2 - Comercialização do Petróleo, do Gás Natural e de Outros Hidrocarbonetos Fluidos da União - Contratos de Partilha de Produção - Multas e Juros de Mora</v>
      </c>
    </row>
    <row r="2770" spans="3:19" ht="30" x14ac:dyDescent="0.25">
      <c r="C2770" s="19" t="s">
        <v>1513</v>
      </c>
      <c r="D2770" s="19" t="s">
        <v>1524</v>
      </c>
      <c r="E2770" s="19" t="s">
        <v>1513</v>
      </c>
      <c r="F2770" s="19" t="s">
        <v>1513</v>
      </c>
      <c r="G2770" s="19" t="s">
        <v>1517</v>
      </c>
      <c r="H2770" s="19" t="s">
        <v>1513</v>
      </c>
      <c r="I2770" s="19" t="s">
        <v>1514</v>
      </c>
      <c r="J2770" s="19" t="s">
        <v>11174</v>
      </c>
      <c r="K2770" s="21" t="s">
        <v>6454</v>
      </c>
      <c r="L2770" s="19" t="str">
        <f t="shared" si="86"/>
        <v>A</v>
      </c>
      <c r="M2770" s="19">
        <f t="shared" si="87"/>
        <v>7</v>
      </c>
      <c r="N2770" s="20"/>
      <c r="O2770" s="1" t="s">
        <v>2521</v>
      </c>
      <c r="P2770" s="1"/>
      <c r="Q2770" s="19"/>
      <c r="R2770" s="112"/>
      <c r="S2770" s="7" t="str">
        <f>EMENTARIO[[#This Row],[NR]]&amp;" - "&amp;EMENTARIO[[#This Row],[Especificação]]</f>
        <v>1.5.1.1.02.1.3 - Comercialização do Petróleo, do Gás Natural e de Outros Hidrocarbonetos Fluidos da União - Contratos de Partilha de Produção - Dívida Ativa</v>
      </c>
    </row>
    <row r="2771" spans="3:19" ht="45" x14ac:dyDescent="0.25">
      <c r="C2771" s="19" t="s">
        <v>1513</v>
      </c>
      <c r="D2771" s="19" t="s">
        <v>1524</v>
      </c>
      <c r="E2771" s="19" t="s">
        <v>1513</v>
      </c>
      <c r="F2771" s="19" t="s">
        <v>1513</v>
      </c>
      <c r="G2771" s="19" t="s">
        <v>1517</v>
      </c>
      <c r="H2771" s="19" t="s">
        <v>1513</v>
      </c>
      <c r="I2771" s="19" t="s">
        <v>1523</v>
      </c>
      <c r="J2771" s="19" t="s">
        <v>11175</v>
      </c>
      <c r="K2771" s="21" t="s">
        <v>6455</v>
      </c>
      <c r="L2771" s="19" t="str">
        <f t="shared" si="86"/>
        <v>A</v>
      </c>
      <c r="M2771" s="19">
        <f t="shared" si="87"/>
        <v>7</v>
      </c>
      <c r="N2771" s="20"/>
      <c r="O2771" s="1" t="s">
        <v>2521</v>
      </c>
      <c r="P2771" s="1"/>
      <c r="Q2771" s="19"/>
      <c r="R2771" s="112"/>
      <c r="S2771" s="7" t="str">
        <f>EMENTARIO[[#This Row],[NR]]&amp;" - "&amp;EMENTARIO[[#This Row],[Especificação]]</f>
        <v>1.5.1.1.02.1.4 - Comercialização do Petróleo, do Gás Natural e de Outros Hidrocarbonetos Fluidos da União - Contratos de Partilha de Produção - Dívida Ativa - Multas e Juros de Mora da Dívida Ativa</v>
      </c>
    </row>
    <row r="2772" spans="3:19" ht="30" x14ac:dyDescent="0.25">
      <c r="C2772" s="19" t="s">
        <v>1513</v>
      </c>
      <c r="D2772" s="19" t="s">
        <v>1524</v>
      </c>
      <c r="E2772" s="19" t="s">
        <v>1513</v>
      </c>
      <c r="F2772" s="19" t="s">
        <v>1513</v>
      </c>
      <c r="G2772" s="19" t="s">
        <v>1517</v>
      </c>
      <c r="H2772" s="19" t="s">
        <v>1513</v>
      </c>
      <c r="I2772" s="19" t="s">
        <v>1524</v>
      </c>
      <c r="J2772" s="19" t="s">
        <v>11176</v>
      </c>
      <c r="K2772" s="21" t="s">
        <v>6456</v>
      </c>
      <c r="L2772" s="19" t="str">
        <f t="shared" si="86"/>
        <v>A</v>
      </c>
      <c r="M2772" s="19">
        <f t="shared" si="87"/>
        <v>7</v>
      </c>
      <c r="N2772" s="20"/>
      <c r="O2772" s="1" t="s">
        <v>2521</v>
      </c>
      <c r="P2772" s="1"/>
      <c r="Q2772" s="19"/>
      <c r="R2772" s="112"/>
      <c r="S2772" s="7" t="str">
        <f>EMENTARIO[[#This Row],[NR]]&amp;" - "&amp;EMENTARIO[[#This Row],[Especificação]]</f>
        <v>1.5.1.1.02.1.5 - Comercialização do Petróleo, do Gás Natural e de Outros Hidrocarbonetos Fluidos da União - Contratos de Partilha de Produção - Multas</v>
      </c>
    </row>
    <row r="2773" spans="3:19" ht="30" x14ac:dyDescent="0.25">
      <c r="C2773" s="19" t="s">
        <v>1513</v>
      </c>
      <c r="D2773" s="19" t="s">
        <v>1524</v>
      </c>
      <c r="E2773" s="19" t="s">
        <v>1513</v>
      </c>
      <c r="F2773" s="19" t="s">
        <v>1513</v>
      </c>
      <c r="G2773" s="19" t="s">
        <v>1517</v>
      </c>
      <c r="H2773" s="19" t="s">
        <v>1513</v>
      </c>
      <c r="I2773" s="19" t="s">
        <v>1518</v>
      </c>
      <c r="J2773" s="19" t="s">
        <v>11177</v>
      </c>
      <c r="K2773" s="21" t="s">
        <v>6457</v>
      </c>
      <c r="L2773" s="19" t="str">
        <f t="shared" si="86"/>
        <v>A</v>
      </c>
      <c r="M2773" s="19">
        <f t="shared" si="87"/>
        <v>7</v>
      </c>
      <c r="N2773" s="20"/>
      <c r="O2773" s="1" t="s">
        <v>2521</v>
      </c>
      <c r="P2773" s="1"/>
      <c r="Q2773" s="19"/>
      <c r="R2773" s="112"/>
      <c r="S2773" s="7" t="str">
        <f>EMENTARIO[[#This Row],[NR]]&amp;" - "&amp;EMENTARIO[[#This Row],[Especificação]]</f>
        <v>1.5.1.1.02.1.6 - Comercialização do Petróleo, do Gás Natural e de Outros Hidrocarbonetos Fluidos da União - Contratos de Partilha de Produção - Juros de Mora</v>
      </c>
    </row>
    <row r="2774" spans="3:19" ht="45" x14ac:dyDescent="0.25">
      <c r="C2774" s="19" t="s">
        <v>1513</v>
      </c>
      <c r="D2774" s="19" t="s">
        <v>1524</v>
      </c>
      <c r="E2774" s="19" t="s">
        <v>1513</v>
      </c>
      <c r="F2774" s="19" t="s">
        <v>1513</v>
      </c>
      <c r="G2774" s="19" t="s">
        <v>1517</v>
      </c>
      <c r="H2774" s="19" t="s">
        <v>1513</v>
      </c>
      <c r="I2774" s="19" t="s">
        <v>1520</v>
      </c>
      <c r="J2774" s="19" t="s">
        <v>11178</v>
      </c>
      <c r="K2774" s="21" t="s">
        <v>6458</v>
      </c>
      <c r="L2774" s="19" t="str">
        <f t="shared" si="86"/>
        <v>A</v>
      </c>
      <c r="M2774" s="19">
        <f t="shared" si="87"/>
        <v>7</v>
      </c>
      <c r="N2774" s="20"/>
      <c r="O2774" s="1" t="s">
        <v>2521</v>
      </c>
      <c r="P2774" s="1"/>
      <c r="Q2774" s="19"/>
      <c r="R2774" s="112"/>
      <c r="S2774" s="7" t="str">
        <f>EMENTARIO[[#This Row],[NR]]&amp;" - "&amp;EMENTARIO[[#This Row],[Especificação]]</f>
        <v>1.5.1.1.02.1.7 - Comercialização do Petróleo, do Gás Natural e de Outros Hidrocarbonetos Fluidos da União - Contratos de Partilha de Produção - Dívida Ativa - Multas da Dívida Ativa</v>
      </c>
    </row>
    <row r="2775" spans="3:19" ht="45" x14ac:dyDescent="0.25">
      <c r="C2775" s="19" t="s">
        <v>1513</v>
      </c>
      <c r="D2775" s="19" t="s">
        <v>1524</v>
      </c>
      <c r="E2775" s="19" t="s">
        <v>1513</v>
      </c>
      <c r="F2775" s="19" t="s">
        <v>1513</v>
      </c>
      <c r="G2775" s="19" t="s">
        <v>1517</v>
      </c>
      <c r="H2775" s="19" t="s">
        <v>1513</v>
      </c>
      <c r="I2775" s="19" t="s">
        <v>1521</v>
      </c>
      <c r="J2775" s="19" t="s">
        <v>11179</v>
      </c>
      <c r="K2775" s="21" t="s">
        <v>6459</v>
      </c>
      <c r="L2775" s="19" t="str">
        <f t="shared" si="86"/>
        <v>A</v>
      </c>
      <c r="M2775" s="19">
        <f t="shared" si="87"/>
        <v>7</v>
      </c>
      <c r="N2775" s="20"/>
      <c r="O2775" s="1" t="s">
        <v>2521</v>
      </c>
      <c r="P2775" s="1"/>
      <c r="Q2775" s="19"/>
      <c r="R2775" s="112"/>
      <c r="S2775" s="7" t="str">
        <f>EMENTARIO[[#This Row],[NR]]&amp;" - "&amp;EMENTARIO[[#This Row],[Especificação]]</f>
        <v>1.5.1.1.02.1.8 - Comercialização do Petróleo, do Gás Natural e de Outros Hidrocarbonetos Fluidos da União - Contratos de Partilha de Produção - Juros de Mora da Dívida Ativa</v>
      </c>
    </row>
    <row r="2776" spans="3:19" ht="60" x14ac:dyDescent="0.25">
      <c r="C2776" s="19" t="s">
        <v>1513</v>
      </c>
      <c r="D2776" s="19" t="s">
        <v>1524</v>
      </c>
      <c r="E2776" s="19" t="s">
        <v>1513</v>
      </c>
      <c r="F2776" s="19" t="s">
        <v>1513</v>
      </c>
      <c r="G2776" s="19" t="s">
        <v>1517</v>
      </c>
      <c r="H2776" s="19" t="s">
        <v>1522</v>
      </c>
      <c r="I2776" s="19" t="s">
        <v>1516</v>
      </c>
      <c r="J2776" s="19" t="s">
        <v>11180</v>
      </c>
      <c r="K2776" s="21" t="s">
        <v>4403</v>
      </c>
      <c r="L2776" s="19" t="str">
        <f t="shared" si="86"/>
        <v>S</v>
      </c>
      <c r="M2776" s="19">
        <f t="shared" si="87"/>
        <v>6</v>
      </c>
      <c r="N2776" s="20"/>
      <c r="O2776" s="1" t="s">
        <v>4404</v>
      </c>
      <c r="P2776" s="1"/>
      <c r="Q2776" s="19"/>
      <c r="R2776" s="112"/>
      <c r="S2776" s="7" t="str">
        <f>EMENTARIO[[#This Row],[NR]]&amp;" - "&amp;EMENTARIO[[#This Row],[Especificação]]</f>
        <v>1.5.1.1.02.2.0 - Comercialização do Petróleo, do Gás Natural e de Outros Hidrocarbonetos Fluidos da União - Acordos de Individualização de Produção</v>
      </c>
    </row>
    <row r="2777" spans="3:19" ht="30" x14ac:dyDescent="0.25">
      <c r="C2777" s="19" t="s">
        <v>1513</v>
      </c>
      <c r="D2777" s="19" t="s">
        <v>1524</v>
      </c>
      <c r="E2777" s="19" t="s">
        <v>1513</v>
      </c>
      <c r="F2777" s="19" t="s">
        <v>1513</v>
      </c>
      <c r="G2777" s="19" t="s">
        <v>1517</v>
      </c>
      <c r="H2777" s="19" t="s">
        <v>1522</v>
      </c>
      <c r="I2777" s="19" t="s">
        <v>1513</v>
      </c>
      <c r="J2777" s="19" t="s">
        <v>11181</v>
      </c>
      <c r="K2777" s="21" t="s">
        <v>6460</v>
      </c>
      <c r="L2777" s="19" t="str">
        <f t="shared" si="86"/>
        <v>A</v>
      </c>
      <c r="M2777" s="19">
        <f t="shared" si="87"/>
        <v>7</v>
      </c>
      <c r="N2777" s="20"/>
      <c r="O2777" s="1" t="s">
        <v>2521</v>
      </c>
      <c r="P2777" s="1"/>
      <c r="Q2777" s="19"/>
      <c r="R2777" s="112"/>
      <c r="S2777" s="7" t="str">
        <f>EMENTARIO[[#This Row],[NR]]&amp;" - "&amp;EMENTARIO[[#This Row],[Especificação]]</f>
        <v>1.5.1.1.02.2.1 - Comercialização do Petróleo, do Gás Natural e de Outros Hidrocarbonetos Fluidos da União - Acordos de Individualização de Produção - Principal</v>
      </c>
    </row>
    <row r="2778" spans="3:19" ht="45" x14ac:dyDescent="0.25">
      <c r="C2778" s="19" t="s">
        <v>1513</v>
      </c>
      <c r="D2778" s="19" t="s">
        <v>1524</v>
      </c>
      <c r="E2778" s="19" t="s">
        <v>1513</v>
      </c>
      <c r="F2778" s="19" t="s">
        <v>1513</v>
      </c>
      <c r="G2778" s="19" t="s">
        <v>1517</v>
      </c>
      <c r="H2778" s="19" t="s">
        <v>1522</v>
      </c>
      <c r="I2778" s="19" t="s">
        <v>1522</v>
      </c>
      <c r="J2778" s="19" t="s">
        <v>11182</v>
      </c>
      <c r="K2778" s="21" t="s">
        <v>6461</v>
      </c>
      <c r="L2778" s="19" t="str">
        <f t="shared" si="86"/>
        <v>A</v>
      </c>
      <c r="M2778" s="19">
        <f t="shared" si="87"/>
        <v>7</v>
      </c>
      <c r="N2778" s="20"/>
      <c r="O2778" s="1" t="s">
        <v>2521</v>
      </c>
      <c r="P2778" s="1"/>
      <c r="Q2778" s="19"/>
      <c r="R2778" s="112"/>
      <c r="S2778" s="7" t="str">
        <f>EMENTARIO[[#This Row],[NR]]&amp;" - "&amp;EMENTARIO[[#This Row],[Especificação]]</f>
        <v>1.5.1.1.02.2.2 - Comercialização do Petróleo, do Gás Natural e de Outros Hidrocarbonetos Fluidos da União - Acordos de Individualização de Produção - Multas e Juros de Mora</v>
      </c>
    </row>
    <row r="2779" spans="3:19" ht="30" x14ac:dyDescent="0.25">
      <c r="C2779" s="19" t="s">
        <v>1513</v>
      </c>
      <c r="D2779" s="19" t="s">
        <v>1524</v>
      </c>
      <c r="E2779" s="19" t="s">
        <v>1513</v>
      </c>
      <c r="F2779" s="19" t="s">
        <v>1513</v>
      </c>
      <c r="G2779" s="19" t="s">
        <v>1517</v>
      </c>
      <c r="H2779" s="19" t="s">
        <v>1522</v>
      </c>
      <c r="I2779" s="19" t="s">
        <v>1514</v>
      </c>
      <c r="J2779" s="19" t="s">
        <v>11183</v>
      </c>
      <c r="K2779" s="21" t="s">
        <v>6462</v>
      </c>
      <c r="L2779" s="19" t="str">
        <f t="shared" si="86"/>
        <v>A</v>
      </c>
      <c r="M2779" s="19">
        <f t="shared" si="87"/>
        <v>7</v>
      </c>
      <c r="N2779" s="20"/>
      <c r="O2779" s="1" t="s">
        <v>2521</v>
      </c>
      <c r="P2779" s="1"/>
      <c r="Q2779" s="19"/>
      <c r="R2779" s="112"/>
      <c r="S2779" s="7" t="str">
        <f>EMENTARIO[[#This Row],[NR]]&amp;" - "&amp;EMENTARIO[[#This Row],[Especificação]]</f>
        <v>1.5.1.1.02.2.3 - Comercialização do Petróleo, do Gás Natural e de Outros Hidrocarbonetos Fluidos da União - Acordos de Individualização de Produção - Dívida Ativa</v>
      </c>
    </row>
    <row r="2780" spans="3:19" ht="45" x14ac:dyDescent="0.25">
      <c r="C2780" s="19" t="s">
        <v>1513</v>
      </c>
      <c r="D2780" s="19" t="s">
        <v>1524</v>
      </c>
      <c r="E2780" s="19" t="s">
        <v>1513</v>
      </c>
      <c r="F2780" s="19" t="s">
        <v>1513</v>
      </c>
      <c r="G2780" s="19" t="s">
        <v>1517</v>
      </c>
      <c r="H2780" s="19" t="s">
        <v>1522</v>
      </c>
      <c r="I2780" s="19" t="s">
        <v>1523</v>
      </c>
      <c r="J2780" s="19" t="s">
        <v>11184</v>
      </c>
      <c r="K2780" s="21" t="s">
        <v>6463</v>
      </c>
      <c r="L2780" s="19" t="str">
        <f t="shared" si="86"/>
        <v>A</v>
      </c>
      <c r="M2780" s="19">
        <f t="shared" si="87"/>
        <v>7</v>
      </c>
      <c r="N2780" s="20"/>
      <c r="O2780" s="1" t="s">
        <v>2521</v>
      </c>
      <c r="P2780" s="1"/>
      <c r="Q2780" s="19"/>
      <c r="R2780" s="112"/>
      <c r="S2780" s="7" t="str">
        <f>EMENTARIO[[#This Row],[NR]]&amp;" - "&amp;EMENTARIO[[#This Row],[Especificação]]</f>
        <v>1.5.1.1.02.2.4 - Comercialização do Petróleo, do Gás Natural e de Outros Hidrocarbonetos Fluidos da União - Acordos de Individualização de Produção - Dívida Ativa - Multas e Juros de Mora da Dívida Ativa</v>
      </c>
    </row>
    <row r="2781" spans="3:19" ht="30" x14ac:dyDescent="0.25">
      <c r="C2781" s="19" t="s">
        <v>1513</v>
      </c>
      <c r="D2781" s="19" t="s">
        <v>1524</v>
      </c>
      <c r="E2781" s="19" t="s">
        <v>1513</v>
      </c>
      <c r="F2781" s="19" t="s">
        <v>1513</v>
      </c>
      <c r="G2781" s="19" t="s">
        <v>1517</v>
      </c>
      <c r="H2781" s="19" t="s">
        <v>1522</v>
      </c>
      <c r="I2781" s="19" t="s">
        <v>1524</v>
      </c>
      <c r="J2781" s="19" t="s">
        <v>11185</v>
      </c>
      <c r="K2781" s="21" t="s">
        <v>6464</v>
      </c>
      <c r="L2781" s="19" t="str">
        <f t="shared" si="86"/>
        <v>A</v>
      </c>
      <c r="M2781" s="19">
        <f t="shared" si="87"/>
        <v>7</v>
      </c>
      <c r="N2781" s="20"/>
      <c r="O2781" s="1" t="s">
        <v>2521</v>
      </c>
      <c r="P2781" s="1"/>
      <c r="Q2781" s="19"/>
      <c r="R2781" s="112"/>
      <c r="S2781" s="7" t="str">
        <f>EMENTARIO[[#This Row],[NR]]&amp;" - "&amp;EMENTARIO[[#This Row],[Especificação]]</f>
        <v>1.5.1.1.02.2.5 - Comercialização do Petróleo, do Gás Natural e de Outros Hidrocarbonetos Fluidos da União - Acordos de Individualização de Produção - Multas</v>
      </c>
    </row>
    <row r="2782" spans="3:19" ht="30" x14ac:dyDescent="0.25">
      <c r="C2782" s="19" t="s">
        <v>1513</v>
      </c>
      <c r="D2782" s="19" t="s">
        <v>1524</v>
      </c>
      <c r="E2782" s="19" t="s">
        <v>1513</v>
      </c>
      <c r="F2782" s="19" t="s">
        <v>1513</v>
      </c>
      <c r="G2782" s="19" t="s">
        <v>1517</v>
      </c>
      <c r="H2782" s="19" t="s">
        <v>1522</v>
      </c>
      <c r="I2782" s="19" t="s">
        <v>1518</v>
      </c>
      <c r="J2782" s="19" t="s">
        <v>11186</v>
      </c>
      <c r="K2782" s="21" t="s">
        <v>6465</v>
      </c>
      <c r="L2782" s="19" t="str">
        <f t="shared" si="86"/>
        <v>A</v>
      </c>
      <c r="M2782" s="19">
        <f t="shared" si="87"/>
        <v>7</v>
      </c>
      <c r="N2782" s="20"/>
      <c r="O2782" s="1" t="s">
        <v>2521</v>
      </c>
      <c r="P2782" s="1"/>
      <c r="Q2782" s="19"/>
      <c r="R2782" s="112"/>
      <c r="S2782" s="7" t="str">
        <f>EMENTARIO[[#This Row],[NR]]&amp;" - "&amp;EMENTARIO[[#This Row],[Especificação]]</f>
        <v>1.5.1.1.02.2.6 - Comercialização do Petróleo, do Gás Natural e de Outros Hidrocarbonetos Fluidos da União - Acordos de Individualização de Produção - Juros de Mora</v>
      </c>
    </row>
    <row r="2783" spans="3:19" ht="45" x14ac:dyDescent="0.25">
      <c r="C2783" s="19" t="s">
        <v>1513</v>
      </c>
      <c r="D2783" s="19" t="s">
        <v>1524</v>
      </c>
      <c r="E2783" s="19" t="s">
        <v>1513</v>
      </c>
      <c r="F2783" s="19" t="s">
        <v>1513</v>
      </c>
      <c r="G2783" s="19" t="s">
        <v>1517</v>
      </c>
      <c r="H2783" s="19" t="s">
        <v>1522</v>
      </c>
      <c r="I2783" s="19" t="s">
        <v>1520</v>
      </c>
      <c r="J2783" s="19" t="s">
        <v>11187</v>
      </c>
      <c r="K2783" s="21" t="s">
        <v>6466</v>
      </c>
      <c r="L2783" s="19" t="str">
        <f t="shared" si="86"/>
        <v>A</v>
      </c>
      <c r="M2783" s="19">
        <f t="shared" si="87"/>
        <v>7</v>
      </c>
      <c r="N2783" s="20"/>
      <c r="O2783" s="1" t="s">
        <v>2521</v>
      </c>
      <c r="P2783" s="1"/>
      <c r="Q2783" s="19"/>
      <c r="R2783" s="112"/>
      <c r="S2783" s="7" t="str">
        <f>EMENTARIO[[#This Row],[NR]]&amp;" - "&amp;EMENTARIO[[#This Row],[Especificação]]</f>
        <v>1.5.1.1.02.2.7 - Comercialização do Petróleo, do Gás Natural e de Outros Hidrocarbonetos Fluidos da União - Acordos de Individualização de Produção - Dívida Ativa - Multas da Dívida Ativa</v>
      </c>
    </row>
    <row r="2784" spans="3:19" ht="45" x14ac:dyDescent="0.25">
      <c r="C2784" s="19" t="s">
        <v>1513</v>
      </c>
      <c r="D2784" s="19" t="s">
        <v>1524</v>
      </c>
      <c r="E2784" s="19" t="s">
        <v>1513</v>
      </c>
      <c r="F2784" s="19" t="s">
        <v>1513</v>
      </c>
      <c r="G2784" s="19" t="s">
        <v>1517</v>
      </c>
      <c r="H2784" s="19" t="s">
        <v>1522</v>
      </c>
      <c r="I2784" s="19" t="s">
        <v>1521</v>
      </c>
      <c r="J2784" s="19" t="s">
        <v>11188</v>
      </c>
      <c r="K2784" s="21" t="s">
        <v>6467</v>
      </c>
      <c r="L2784" s="19" t="str">
        <f t="shared" si="86"/>
        <v>A</v>
      </c>
      <c r="M2784" s="19">
        <f t="shared" si="87"/>
        <v>7</v>
      </c>
      <c r="N2784" s="20"/>
      <c r="O2784" s="1" t="s">
        <v>2521</v>
      </c>
      <c r="P2784" s="1"/>
      <c r="Q2784" s="19"/>
      <c r="R2784" s="112"/>
      <c r="S2784" s="7" t="str">
        <f>EMENTARIO[[#This Row],[NR]]&amp;" - "&amp;EMENTARIO[[#This Row],[Especificação]]</f>
        <v>1.5.1.1.02.2.8 - Comercialização do Petróleo, do Gás Natural e de Outros Hidrocarbonetos Fluidos da União - Acordos de Individualização de Produção - Juros de Mora da Dívida Ativa</v>
      </c>
    </row>
    <row r="2785" spans="3:19" x14ac:dyDescent="0.25">
      <c r="C2785" s="19" t="s">
        <v>1513</v>
      </c>
      <c r="D2785" s="19" t="s">
        <v>1518</v>
      </c>
      <c r="E2785" s="19" t="s">
        <v>1516</v>
      </c>
      <c r="F2785" s="19" t="s">
        <v>1516</v>
      </c>
      <c r="G2785" s="19" t="s">
        <v>1519</v>
      </c>
      <c r="H2785" s="19" t="s">
        <v>1516</v>
      </c>
      <c r="I2785" s="19" t="s">
        <v>1516</v>
      </c>
      <c r="J2785" s="19" t="s">
        <v>11189</v>
      </c>
      <c r="K2785" s="21" t="s">
        <v>275</v>
      </c>
      <c r="L2785" s="19" t="str">
        <f t="shared" si="86"/>
        <v>S</v>
      </c>
      <c r="M2785" s="19">
        <f t="shared" si="87"/>
        <v>2</v>
      </c>
      <c r="N2785" s="20"/>
      <c r="O2785" s="1" t="s">
        <v>276</v>
      </c>
      <c r="P2785" s="1"/>
      <c r="Q2785" s="19"/>
      <c r="R2785" s="112"/>
      <c r="S2785" s="7" t="str">
        <f>EMENTARIO[[#This Row],[NR]]&amp;" - "&amp;EMENTARIO[[#This Row],[Especificação]]</f>
        <v>1.6.0.0.00.0.0 - Receita de Serviços</v>
      </c>
    </row>
    <row r="2786" spans="3:19" ht="45" x14ac:dyDescent="0.25">
      <c r="C2786" s="19" t="s">
        <v>1513</v>
      </c>
      <c r="D2786" s="19" t="s">
        <v>1518</v>
      </c>
      <c r="E2786" s="19" t="s">
        <v>1513</v>
      </c>
      <c r="F2786" s="19" t="s">
        <v>1516</v>
      </c>
      <c r="G2786" s="19" t="s">
        <v>1519</v>
      </c>
      <c r="H2786" s="19" t="s">
        <v>1516</v>
      </c>
      <c r="I2786" s="19" t="s">
        <v>1516</v>
      </c>
      <c r="J2786" s="19" t="s">
        <v>11190</v>
      </c>
      <c r="K2786" s="21" t="s">
        <v>277</v>
      </c>
      <c r="L2786" s="19" t="str">
        <f t="shared" si="86"/>
        <v>S</v>
      </c>
      <c r="M2786" s="19">
        <f t="shared" si="87"/>
        <v>3</v>
      </c>
      <c r="N2786" s="20"/>
      <c r="O2786" s="1" t="s">
        <v>278</v>
      </c>
      <c r="P2786" s="1"/>
      <c r="Q2786" s="19"/>
      <c r="R2786" s="112"/>
      <c r="S2786" s="7" t="str">
        <f>EMENTARIO[[#This Row],[NR]]&amp;" - "&amp;EMENTARIO[[#This Row],[Especificação]]</f>
        <v>1.6.1.0.00.0.0 - Serviços Administrativos e Comerciais Gerais</v>
      </c>
    </row>
    <row r="2787" spans="3:19" ht="45" x14ac:dyDescent="0.25">
      <c r="C2787" s="19" t="s">
        <v>1513</v>
      </c>
      <c r="D2787" s="19" t="s">
        <v>1518</v>
      </c>
      <c r="E2787" s="19" t="s">
        <v>1513</v>
      </c>
      <c r="F2787" s="19" t="s">
        <v>1513</v>
      </c>
      <c r="G2787" s="19" t="s">
        <v>1519</v>
      </c>
      <c r="H2787" s="19" t="s">
        <v>1516</v>
      </c>
      <c r="I2787" s="19" t="s">
        <v>1516</v>
      </c>
      <c r="J2787" s="19" t="s">
        <v>11191</v>
      </c>
      <c r="K2787" s="21" t="s">
        <v>277</v>
      </c>
      <c r="L2787" s="19" t="str">
        <f t="shared" si="86"/>
        <v>S</v>
      </c>
      <c r="M2787" s="19">
        <f t="shared" si="87"/>
        <v>4</v>
      </c>
      <c r="N2787" s="20"/>
      <c r="O2787" s="1" t="s">
        <v>278</v>
      </c>
      <c r="P2787" s="1"/>
      <c r="Q2787" s="19"/>
      <c r="R2787" s="112"/>
      <c r="S2787" s="7" t="str">
        <f>EMENTARIO[[#This Row],[NR]]&amp;" - "&amp;EMENTARIO[[#This Row],[Especificação]]</f>
        <v>1.6.1.1.00.0.0 - Serviços Administrativos e Comerciais Gerais</v>
      </c>
    </row>
    <row r="2788" spans="3:19" ht="30" x14ac:dyDescent="0.25">
      <c r="C2788" s="19" t="s">
        <v>1513</v>
      </c>
      <c r="D2788" s="19" t="s">
        <v>1518</v>
      </c>
      <c r="E2788" s="19" t="s">
        <v>1513</v>
      </c>
      <c r="F2788" s="19" t="s">
        <v>1513</v>
      </c>
      <c r="G2788" s="19" t="s">
        <v>1515</v>
      </c>
      <c r="H2788" s="19" t="s">
        <v>1516</v>
      </c>
      <c r="I2788" s="19" t="s">
        <v>1516</v>
      </c>
      <c r="J2788" s="19" t="s">
        <v>11192</v>
      </c>
      <c r="K2788" s="21" t="s">
        <v>3590</v>
      </c>
      <c r="L2788" s="19" t="str">
        <f t="shared" si="86"/>
        <v>S</v>
      </c>
      <c r="M2788" s="19">
        <f t="shared" si="87"/>
        <v>5</v>
      </c>
      <c r="N2788" s="20"/>
      <c r="O2788" s="1" t="s">
        <v>279</v>
      </c>
      <c r="P2788" s="1"/>
      <c r="Q2788" s="19"/>
      <c r="R2788" s="112"/>
      <c r="S2788" s="7" t="str">
        <f>EMENTARIO[[#This Row],[NR]]&amp;" - "&amp;EMENTARIO[[#This Row],[Especificação]]</f>
        <v>1.6.1.1.01.0.0 - Serviços Administrativos e Comerciais Gerais Prestados por Entidades e Órgãos Públicos em Geral</v>
      </c>
    </row>
    <row r="2789" spans="3:19" ht="30" x14ac:dyDescent="0.25">
      <c r="C2789" s="19" t="s">
        <v>1513</v>
      </c>
      <c r="D2789" s="19" t="s">
        <v>1518</v>
      </c>
      <c r="E2789" s="19" t="s">
        <v>1513</v>
      </c>
      <c r="F2789" s="19" t="s">
        <v>1513</v>
      </c>
      <c r="G2789" s="19" t="s">
        <v>1515</v>
      </c>
      <c r="H2789" s="19" t="s">
        <v>1516</v>
      </c>
      <c r="I2789" s="19" t="s">
        <v>1513</v>
      </c>
      <c r="J2789" s="19" t="s">
        <v>11193</v>
      </c>
      <c r="K2789" s="21" t="s">
        <v>2580</v>
      </c>
      <c r="L2789" s="19" t="str">
        <f t="shared" si="86"/>
        <v>A</v>
      </c>
      <c r="M2789" s="19">
        <f t="shared" si="87"/>
        <v>7</v>
      </c>
      <c r="N2789" s="20"/>
      <c r="O2789" s="1" t="s">
        <v>2521</v>
      </c>
      <c r="P2789" s="1"/>
      <c r="Q2789" s="19"/>
      <c r="R2789" s="112"/>
      <c r="S2789" s="7" t="str">
        <f>EMENTARIO[[#This Row],[NR]]&amp;" - "&amp;EMENTARIO[[#This Row],[Especificação]]</f>
        <v>1.6.1.1.01.0.1 - Serviços Administrativos e Comerciais Gerais Prestados por Entidades e Órgãos Públicos em Geral - Principal</v>
      </c>
    </row>
    <row r="2790" spans="3:19" ht="30" x14ac:dyDescent="0.25">
      <c r="C2790" s="19" t="s">
        <v>1513</v>
      </c>
      <c r="D2790" s="19" t="s">
        <v>1518</v>
      </c>
      <c r="E2790" s="19" t="s">
        <v>1513</v>
      </c>
      <c r="F2790" s="19" t="s">
        <v>1513</v>
      </c>
      <c r="G2790" s="19" t="s">
        <v>1515</v>
      </c>
      <c r="H2790" s="19" t="s">
        <v>1516</v>
      </c>
      <c r="I2790" s="19" t="s">
        <v>1522</v>
      </c>
      <c r="J2790" s="19" t="s">
        <v>11194</v>
      </c>
      <c r="K2790" s="21" t="s">
        <v>6468</v>
      </c>
      <c r="L2790" s="19" t="str">
        <f t="shared" si="86"/>
        <v>A</v>
      </c>
      <c r="M2790" s="19">
        <f t="shared" si="87"/>
        <v>7</v>
      </c>
      <c r="N2790" s="20"/>
      <c r="O2790" s="1" t="s">
        <v>2521</v>
      </c>
      <c r="P2790" s="1"/>
      <c r="Q2790" s="19"/>
      <c r="R2790" s="112"/>
      <c r="S2790" s="7" t="str">
        <f>EMENTARIO[[#This Row],[NR]]&amp;" - "&amp;EMENTARIO[[#This Row],[Especificação]]</f>
        <v>1.6.1.1.01.0.2 - Serviços Administrativos e Comerciais Gerais Prestados por Entidades e Órgãos Públicos em Geral - Multas e Juros de Mora</v>
      </c>
    </row>
    <row r="2791" spans="3:19" ht="30" x14ac:dyDescent="0.25">
      <c r="C2791" s="19" t="s">
        <v>1513</v>
      </c>
      <c r="D2791" s="19" t="s">
        <v>1518</v>
      </c>
      <c r="E2791" s="19" t="s">
        <v>1513</v>
      </c>
      <c r="F2791" s="19" t="s">
        <v>1513</v>
      </c>
      <c r="G2791" s="19" t="s">
        <v>1515</v>
      </c>
      <c r="H2791" s="19" t="s">
        <v>1516</v>
      </c>
      <c r="I2791" s="19" t="s">
        <v>1514</v>
      </c>
      <c r="J2791" s="19" t="s">
        <v>11195</v>
      </c>
      <c r="K2791" s="21" t="s">
        <v>6469</v>
      </c>
      <c r="L2791" s="19" t="str">
        <f t="shared" si="86"/>
        <v>A</v>
      </c>
      <c r="M2791" s="19">
        <f t="shared" si="87"/>
        <v>7</v>
      </c>
      <c r="N2791" s="20"/>
      <c r="O2791" s="1" t="s">
        <v>2521</v>
      </c>
      <c r="P2791" s="1"/>
      <c r="Q2791" s="19"/>
      <c r="R2791" s="112"/>
      <c r="S2791" s="7" t="str">
        <f>EMENTARIO[[#This Row],[NR]]&amp;" - "&amp;EMENTARIO[[#This Row],[Especificação]]</f>
        <v>1.6.1.1.01.0.3 - Serviços Administrativos e Comerciais Gerais Prestados por Entidades e Órgãos Públicos em Geral - Dívida Ativa</v>
      </c>
    </row>
    <row r="2792" spans="3:19" ht="45" x14ac:dyDescent="0.25">
      <c r="C2792" s="19" t="s">
        <v>1513</v>
      </c>
      <c r="D2792" s="19" t="s">
        <v>1518</v>
      </c>
      <c r="E2792" s="19" t="s">
        <v>1513</v>
      </c>
      <c r="F2792" s="19" t="s">
        <v>1513</v>
      </c>
      <c r="G2792" s="19" t="s">
        <v>1515</v>
      </c>
      <c r="H2792" s="19" t="s">
        <v>1516</v>
      </c>
      <c r="I2792" s="19" t="s">
        <v>1523</v>
      </c>
      <c r="J2792" s="19" t="s">
        <v>11196</v>
      </c>
      <c r="K2792" s="21" t="s">
        <v>6470</v>
      </c>
      <c r="L2792" s="19" t="str">
        <f t="shared" si="86"/>
        <v>A</v>
      </c>
      <c r="M2792" s="19">
        <f t="shared" si="87"/>
        <v>7</v>
      </c>
      <c r="N2792" s="20"/>
      <c r="O2792" s="1" t="s">
        <v>2521</v>
      </c>
      <c r="P2792" s="1"/>
      <c r="Q2792" s="19"/>
      <c r="R2792" s="112"/>
      <c r="S2792" s="7" t="str">
        <f>EMENTARIO[[#This Row],[NR]]&amp;" - "&amp;EMENTARIO[[#This Row],[Especificação]]</f>
        <v>1.6.1.1.01.0.4 - Serviços Administrativos e Comerciais Gerais Prestados por Entidades e Órgãos Públicos em Geral - Dívida Ativa - Multas e Juros de Mora da Dívida Ativa</v>
      </c>
    </row>
    <row r="2793" spans="3:19" ht="30" x14ac:dyDescent="0.25">
      <c r="C2793" s="19" t="s">
        <v>1513</v>
      </c>
      <c r="D2793" s="19" t="s">
        <v>1518</v>
      </c>
      <c r="E2793" s="19" t="s">
        <v>1513</v>
      </c>
      <c r="F2793" s="19" t="s">
        <v>1513</v>
      </c>
      <c r="G2793" s="19" t="s">
        <v>1515</v>
      </c>
      <c r="H2793" s="19" t="s">
        <v>1516</v>
      </c>
      <c r="I2793" s="19" t="s">
        <v>1524</v>
      </c>
      <c r="J2793" s="19" t="s">
        <v>11197</v>
      </c>
      <c r="K2793" s="21" t="s">
        <v>6471</v>
      </c>
      <c r="L2793" s="19" t="str">
        <f t="shared" si="86"/>
        <v>A</v>
      </c>
      <c r="M2793" s="19">
        <f t="shared" si="87"/>
        <v>7</v>
      </c>
      <c r="N2793" s="20"/>
      <c r="O2793" s="1" t="s">
        <v>2521</v>
      </c>
      <c r="P2793" s="1"/>
      <c r="Q2793" s="19"/>
      <c r="R2793" s="112"/>
      <c r="S2793" s="7" t="str">
        <f>EMENTARIO[[#This Row],[NR]]&amp;" - "&amp;EMENTARIO[[#This Row],[Especificação]]</f>
        <v>1.6.1.1.01.0.5 - Serviços Administrativos e Comerciais Gerais Prestados por Entidades e Órgãos Públicos em Geral - Multas</v>
      </c>
    </row>
    <row r="2794" spans="3:19" ht="30" x14ac:dyDescent="0.25">
      <c r="C2794" s="19" t="s">
        <v>1513</v>
      </c>
      <c r="D2794" s="19" t="s">
        <v>1518</v>
      </c>
      <c r="E2794" s="19" t="s">
        <v>1513</v>
      </c>
      <c r="F2794" s="19" t="s">
        <v>1513</v>
      </c>
      <c r="G2794" s="19" t="s">
        <v>1515</v>
      </c>
      <c r="H2794" s="19" t="s">
        <v>1516</v>
      </c>
      <c r="I2794" s="19" t="s">
        <v>1518</v>
      </c>
      <c r="J2794" s="19" t="s">
        <v>11198</v>
      </c>
      <c r="K2794" s="21" t="s">
        <v>6472</v>
      </c>
      <c r="L2794" s="19" t="str">
        <f t="shared" si="86"/>
        <v>A</v>
      </c>
      <c r="M2794" s="19">
        <f t="shared" si="87"/>
        <v>7</v>
      </c>
      <c r="N2794" s="20"/>
      <c r="O2794" s="1" t="s">
        <v>2521</v>
      </c>
      <c r="P2794" s="1"/>
      <c r="Q2794" s="19"/>
      <c r="R2794" s="112"/>
      <c r="S2794" s="7" t="str">
        <f>EMENTARIO[[#This Row],[NR]]&amp;" - "&amp;EMENTARIO[[#This Row],[Especificação]]</f>
        <v>1.6.1.1.01.0.6 - Serviços Administrativos e Comerciais Gerais Prestados por Entidades e Órgãos Públicos em Geral - Juros de Mora</v>
      </c>
    </row>
    <row r="2795" spans="3:19" ht="30" x14ac:dyDescent="0.25">
      <c r="C2795" s="19" t="s">
        <v>1513</v>
      </c>
      <c r="D2795" s="19" t="s">
        <v>1518</v>
      </c>
      <c r="E2795" s="19" t="s">
        <v>1513</v>
      </c>
      <c r="F2795" s="19" t="s">
        <v>1513</v>
      </c>
      <c r="G2795" s="19" t="s">
        <v>1515</v>
      </c>
      <c r="H2795" s="19" t="s">
        <v>1516</v>
      </c>
      <c r="I2795" s="19" t="s">
        <v>1520</v>
      </c>
      <c r="J2795" s="19" t="s">
        <v>11199</v>
      </c>
      <c r="K2795" s="21" t="s">
        <v>6473</v>
      </c>
      <c r="L2795" s="19" t="str">
        <f t="shared" si="86"/>
        <v>A</v>
      </c>
      <c r="M2795" s="19">
        <f t="shared" si="87"/>
        <v>7</v>
      </c>
      <c r="N2795" s="20"/>
      <c r="O2795" s="1" t="s">
        <v>2521</v>
      </c>
      <c r="P2795" s="1"/>
      <c r="Q2795" s="19"/>
      <c r="R2795" s="112"/>
      <c r="S2795" s="7" t="str">
        <f>EMENTARIO[[#This Row],[NR]]&amp;" - "&amp;EMENTARIO[[#This Row],[Especificação]]</f>
        <v>1.6.1.1.01.0.7 - Serviços Administrativos e Comerciais Gerais Prestados por Entidades e Órgãos Públicos em Geral - Dívida Ativa - Multas da Dívida Ativa</v>
      </c>
    </row>
    <row r="2796" spans="3:19" ht="30" x14ac:dyDescent="0.25">
      <c r="C2796" s="19" t="s">
        <v>1513</v>
      </c>
      <c r="D2796" s="19" t="s">
        <v>1518</v>
      </c>
      <c r="E2796" s="19" t="s">
        <v>1513</v>
      </c>
      <c r="F2796" s="19" t="s">
        <v>1513</v>
      </c>
      <c r="G2796" s="19" t="s">
        <v>1515</v>
      </c>
      <c r="H2796" s="19" t="s">
        <v>1516</v>
      </c>
      <c r="I2796" s="19" t="s">
        <v>1521</v>
      </c>
      <c r="J2796" s="19" t="s">
        <v>11200</v>
      </c>
      <c r="K2796" s="21" t="s">
        <v>6474</v>
      </c>
      <c r="L2796" s="19" t="str">
        <f t="shared" si="86"/>
        <v>A</v>
      </c>
      <c r="M2796" s="19">
        <f t="shared" si="87"/>
        <v>7</v>
      </c>
      <c r="N2796" s="20"/>
      <c r="O2796" s="1" t="s">
        <v>2521</v>
      </c>
      <c r="P2796" s="1"/>
      <c r="Q2796" s="19"/>
      <c r="R2796" s="112"/>
      <c r="S2796" s="7" t="str">
        <f>EMENTARIO[[#This Row],[NR]]&amp;" - "&amp;EMENTARIO[[#This Row],[Especificação]]</f>
        <v>1.6.1.1.01.0.8 - Serviços Administrativos e Comerciais Gerais Prestados por Entidades e Órgãos Públicos em Geral - Juros de Mora da Dívida Ativa</v>
      </c>
    </row>
    <row r="2797" spans="3:19" ht="30" x14ac:dyDescent="0.25">
      <c r="C2797" s="19" t="s">
        <v>1513</v>
      </c>
      <c r="D2797" s="19" t="s">
        <v>1518</v>
      </c>
      <c r="E2797" s="19" t="s">
        <v>1513</v>
      </c>
      <c r="F2797" s="19" t="s">
        <v>1513</v>
      </c>
      <c r="G2797" s="19" t="s">
        <v>1517</v>
      </c>
      <c r="H2797" s="19" t="s">
        <v>1516</v>
      </c>
      <c r="I2797" s="19" t="s">
        <v>1516</v>
      </c>
      <c r="J2797" s="19" t="s">
        <v>11201</v>
      </c>
      <c r="K2797" s="21" t="s">
        <v>280</v>
      </c>
      <c r="L2797" s="19" t="str">
        <f t="shared" si="86"/>
        <v>S</v>
      </c>
      <c r="M2797" s="19">
        <f t="shared" si="87"/>
        <v>5</v>
      </c>
      <c r="N2797" s="20"/>
      <c r="O2797" s="1" t="s">
        <v>281</v>
      </c>
      <c r="P2797" s="1"/>
      <c r="Q2797" s="19"/>
      <c r="R2797" s="112"/>
      <c r="S2797" s="7" t="str">
        <f>EMENTARIO[[#This Row],[NR]]&amp;" - "&amp;EMENTARIO[[#This Row],[Especificação]]</f>
        <v>1.6.1.1.02.0.0 - Inscrição em Concursos e Processos Seletivos</v>
      </c>
    </row>
    <row r="2798" spans="3:19" x14ac:dyDescent="0.25">
      <c r="C2798" s="19" t="s">
        <v>1513</v>
      </c>
      <c r="D2798" s="19" t="s">
        <v>1518</v>
      </c>
      <c r="E2798" s="19" t="s">
        <v>1513</v>
      </c>
      <c r="F2798" s="19" t="s">
        <v>1513</v>
      </c>
      <c r="G2798" s="19" t="s">
        <v>1517</v>
      </c>
      <c r="H2798" s="19" t="s">
        <v>1516</v>
      </c>
      <c r="I2798" s="19" t="s">
        <v>1513</v>
      </c>
      <c r="J2798" s="19" t="s">
        <v>11202</v>
      </c>
      <c r="K2798" s="21" t="s">
        <v>1219</v>
      </c>
      <c r="L2798" s="19" t="str">
        <f t="shared" si="86"/>
        <v>A</v>
      </c>
      <c r="M2798" s="19">
        <f t="shared" si="87"/>
        <v>7</v>
      </c>
      <c r="N2798" s="20"/>
      <c r="O2798" s="1" t="s">
        <v>2521</v>
      </c>
      <c r="P2798" s="1"/>
      <c r="Q2798" s="19"/>
      <c r="R2798" s="112"/>
      <c r="S2798" s="7" t="str">
        <f>EMENTARIO[[#This Row],[NR]]&amp;" - "&amp;EMENTARIO[[#This Row],[Especificação]]</f>
        <v>1.6.1.1.02.0.1 - Inscrição em Concursos e Processos Seletivos - Principal</v>
      </c>
    </row>
    <row r="2799" spans="3:19" x14ac:dyDescent="0.25">
      <c r="C2799" s="19" t="s">
        <v>1513</v>
      </c>
      <c r="D2799" s="19" t="s">
        <v>1518</v>
      </c>
      <c r="E2799" s="19" t="s">
        <v>1513</v>
      </c>
      <c r="F2799" s="19" t="s">
        <v>1513</v>
      </c>
      <c r="G2799" s="19" t="s">
        <v>1517</v>
      </c>
      <c r="H2799" s="19" t="s">
        <v>1516</v>
      </c>
      <c r="I2799" s="19" t="s">
        <v>1522</v>
      </c>
      <c r="J2799" s="19" t="s">
        <v>11203</v>
      </c>
      <c r="K2799" s="21" t="s">
        <v>1220</v>
      </c>
      <c r="L2799" s="19" t="str">
        <f t="shared" si="86"/>
        <v>A</v>
      </c>
      <c r="M2799" s="19">
        <f t="shared" si="87"/>
        <v>7</v>
      </c>
      <c r="N2799" s="20"/>
      <c r="O2799" s="1" t="s">
        <v>2521</v>
      </c>
      <c r="P2799" s="1"/>
      <c r="Q2799" s="19"/>
      <c r="R2799" s="112"/>
      <c r="S2799" s="7" t="str">
        <f>EMENTARIO[[#This Row],[NR]]&amp;" - "&amp;EMENTARIO[[#This Row],[Especificação]]</f>
        <v>1.6.1.1.02.0.2 - Inscrição em Concursos e Processos Seletivos - Multas e Juros de Mora</v>
      </c>
    </row>
    <row r="2800" spans="3:19" x14ac:dyDescent="0.25">
      <c r="C2800" s="19" t="s">
        <v>1513</v>
      </c>
      <c r="D2800" s="19" t="s">
        <v>1518</v>
      </c>
      <c r="E2800" s="19" t="s">
        <v>1513</v>
      </c>
      <c r="F2800" s="19" t="s">
        <v>1513</v>
      </c>
      <c r="G2800" s="19" t="s">
        <v>1517</v>
      </c>
      <c r="H2800" s="19" t="s">
        <v>1516</v>
      </c>
      <c r="I2800" s="19" t="s">
        <v>1514</v>
      </c>
      <c r="J2800" s="19" t="s">
        <v>11204</v>
      </c>
      <c r="K2800" s="21" t="s">
        <v>1221</v>
      </c>
      <c r="L2800" s="19" t="str">
        <f t="shared" si="86"/>
        <v>A</v>
      </c>
      <c r="M2800" s="19">
        <f t="shared" si="87"/>
        <v>7</v>
      </c>
      <c r="N2800" s="20"/>
      <c r="O2800" s="1" t="s">
        <v>2521</v>
      </c>
      <c r="P2800" s="1"/>
      <c r="Q2800" s="19"/>
      <c r="R2800" s="112"/>
      <c r="S2800" s="7" t="str">
        <f>EMENTARIO[[#This Row],[NR]]&amp;" - "&amp;EMENTARIO[[#This Row],[Especificação]]</f>
        <v>1.6.1.1.02.0.3 - Inscrição em Concursos e Processos Seletivos - Dívida Ativa</v>
      </c>
    </row>
    <row r="2801" spans="3:19" ht="30" x14ac:dyDescent="0.25">
      <c r="C2801" s="19" t="s">
        <v>1513</v>
      </c>
      <c r="D2801" s="19" t="s">
        <v>1518</v>
      </c>
      <c r="E2801" s="19" t="s">
        <v>1513</v>
      </c>
      <c r="F2801" s="19" t="s">
        <v>1513</v>
      </c>
      <c r="G2801" s="19" t="s">
        <v>1517</v>
      </c>
      <c r="H2801" s="19" t="s">
        <v>1516</v>
      </c>
      <c r="I2801" s="19" t="s">
        <v>1523</v>
      </c>
      <c r="J2801" s="19" t="s">
        <v>11205</v>
      </c>
      <c r="K2801" s="21" t="s">
        <v>1222</v>
      </c>
      <c r="L2801" s="19" t="str">
        <f t="shared" si="86"/>
        <v>A</v>
      </c>
      <c r="M2801" s="19">
        <f t="shared" si="87"/>
        <v>7</v>
      </c>
      <c r="N2801" s="20"/>
      <c r="O2801" s="1" t="s">
        <v>2521</v>
      </c>
      <c r="P2801" s="1"/>
      <c r="Q2801" s="19"/>
      <c r="R2801" s="112"/>
      <c r="S2801" s="7" t="str">
        <f>EMENTARIO[[#This Row],[NR]]&amp;" - "&amp;EMENTARIO[[#This Row],[Especificação]]</f>
        <v>1.6.1.1.02.0.4 - Inscrição em Concursos e Processos Seletivos - Dívida Ativa - Multas e Juros de Mora da Dívida Ativa</v>
      </c>
    </row>
    <row r="2802" spans="3:19" x14ac:dyDescent="0.25">
      <c r="C2802" s="19" t="s">
        <v>1513</v>
      </c>
      <c r="D2802" s="19" t="s">
        <v>1518</v>
      </c>
      <c r="E2802" s="19" t="s">
        <v>1513</v>
      </c>
      <c r="F2802" s="19" t="s">
        <v>1513</v>
      </c>
      <c r="G2802" s="19" t="s">
        <v>1517</v>
      </c>
      <c r="H2802" s="19" t="s">
        <v>1516</v>
      </c>
      <c r="I2802" s="19" t="s">
        <v>1524</v>
      </c>
      <c r="J2802" s="19" t="s">
        <v>11206</v>
      </c>
      <c r="K2802" s="21" t="s">
        <v>1223</v>
      </c>
      <c r="L2802" s="19" t="str">
        <f t="shared" si="86"/>
        <v>A</v>
      </c>
      <c r="M2802" s="19">
        <f t="shared" si="87"/>
        <v>7</v>
      </c>
      <c r="N2802" s="20"/>
      <c r="O2802" s="1" t="s">
        <v>2521</v>
      </c>
      <c r="P2802" s="1"/>
      <c r="Q2802" s="19"/>
      <c r="R2802" s="112"/>
      <c r="S2802" s="7" t="str">
        <f>EMENTARIO[[#This Row],[NR]]&amp;" - "&amp;EMENTARIO[[#This Row],[Especificação]]</f>
        <v>1.6.1.1.02.0.5 - Inscrição em Concursos e Processos Seletivos - Multas</v>
      </c>
    </row>
    <row r="2803" spans="3:19" x14ac:dyDescent="0.25">
      <c r="C2803" s="19" t="s">
        <v>1513</v>
      </c>
      <c r="D2803" s="19" t="s">
        <v>1518</v>
      </c>
      <c r="E2803" s="19" t="s">
        <v>1513</v>
      </c>
      <c r="F2803" s="19" t="s">
        <v>1513</v>
      </c>
      <c r="G2803" s="19" t="s">
        <v>1517</v>
      </c>
      <c r="H2803" s="19" t="s">
        <v>1516</v>
      </c>
      <c r="I2803" s="19" t="s">
        <v>1518</v>
      </c>
      <c r="J2803" s="19" t="s">
        <v>11207</v>
      </c>
      <c r="K2803" s="21" t="s">
        <v>1224</v>
      </c>
      <c r="L2803" s="19" t="str">
        <f t="shared" si="86"/>
        <v>A</v>
      </c>
      <c r="M2803" s="19">
        <f t="shared" si="87"/>
        <v>7</v>
      </c>
      <c r="N2803" s="20"/>
      <c r="O2803" s="1" t="s">
        <v>2521</v>
      </c>
      <c r="P2803" s="1"/>
      <c r="Q2803" s="19"/>
      <c r="R2803" s="112"/>
      <c r="S2803" s="7" t="str">
        <f>EMENTARIO[[#This Row],[NR]]&amp;" - "&amp;EMENTARIO[[#This Row],[Especificação]]</f>
        <v>1.6.1.1.02.0.6 - Inscrição em Concursos e Processos Seletivos - Juros de Mora</v>
      </c>
    </row>
    <row r="2804" spans="3:19" ht="30" x14ac:dyDescent="0.25">
      <c r="C2804" s="19" t="s">
        <v>1513</v>
      </c>
      <c r="D2804" s="19" t="s">
        <v>1518</v>
      </c>
      <c r="E2804" s="19" t="s">
        <v>1513</v>
      </c>
      <c r="F2804" s="19" t="s">
        <v>1513</v>
      </c>
      <c r="G2804" s="19" t="s">
        <v>1517</v>
      </c>
      <c r="H2804" s="19" t="s">
        <v>1516</v>
      </c>
      <c r="I2804" s="19" t="s">
        <v>1520</v>
      </c>
      <c r="J2804" s="19" t="s">
        <v>11208</v>
      </c>
      <c r="K2804" s="21" t="s">
        <v>1225</v>
      </c>
      <c r="L2804" s="19" t="str">
        <f t="shared" si="86"/>
        <v>A</v>
      </c>
      <c r="M2804" s="19">
        <f t="shared" si="87"/>
        <v>7</v>
      </c>
      <c r="N2804" s="20"/>
      <c r="O2804" s="1" t="s">
        <v>2521</v>
      </c>
      <c r="P2804" s="1"/>
      <c r="Q2804" s="19"/>
      <c r="R2804" s="112"/>
      <c r="S2804" s="7" t="str">
        <f>EMENTARIO[[#This Row],[NR]]&amp;" - "&amp;EMENTARIO[[#This Row],[Especificação]]</f>
        <v>1.6.1.1.02.0.7 - Inscrição em Concursos e Processos Seletivos - Dívida Ativa - Multas da Dívida Ativa</v>
      </c>
    </row>
    <row r="2805" spans="3:19" ht="30" x14ac:dyDescent="0.25">
      <c r="C2805" s="19" t="s">
        <v>1513</v>
      </c>
      <c r="D2805" s="19" t="s">
        <v>1518</v>
      </c>
      <c r="E2805" s="19" t="s">
        <v>1513</v>
      </c>
      <c r="F2805" s="19" t="s">
        <v>1513</v>
      </c>
      <c r="G2805" s="19" t="s">
        <v>1517</v>
      </c>
      <c r="H2805" s="19" t="s">
        <v>1516</v>
      </c>
      <c r="I2805" s="19" t="s">
        <v>1521</v>
      </c>
      <c r="J2805" s="19" t="s">
        <v>11209</v>
      </c>
      <c r="K2805" s="21" t="s">
        <v>1226</v>
      </c>
      <c r="L2805" s="19" t="str">
        <f t="shared" si="86"/>
        <v>A</v>
      </c>
      <c r="M2805" s="19">
        <f t="shared" si="87"/>
        <v>7</v>
      </c>
      <c r="N2805" s="20"/>
      <c r="O2805" s="1" t="s">
        <v>2521</v>
      </c>
      <c r="P2805" s="1"/>
      <c r="Q2805" s="19"/>
      <c r="R2805" s="112"/>
      <c r="S2805" s="7" t="str">
        <f>EMENTARIO[[#This Row],[NR]]&amp;" - "&amp;EMENTARIO[[#This Row],[Especificação]]</f>
        <v>1.6.1.1.02.0.8 - Inscrição em Concursos e Processos Seletivos - Juros de Mora da Dívida Ativa</v>
      </c>
    </row>
    <row r="2806" spans="3:19" ht="105" x14ac:dyDescent="0.25">
      <c r="C2806" s="19" t="s">
        <v>1513</v>
      </c>
      <c r="D2806" s="19" t="s">
        <v>1518</v>
      </c>
      <c r="E2806" s="19" t="s">
        <v>1513</v>
      </c>
      <c r="F2806" s="19" t="s">
        <v>1513</v>
      </c>
      <c r="G2806" s="19" t="s">
        <v>1526</v>
      </c>
      <c r="H2806" s="19" t="s">
        <v>1516</v>
      </c>
      <c r="I2806" s="19" t="s">
        <v>1516</v>
      </c>
      <c r="J2806" s="19" t="s">
        <v>11210</v>
      </c>
      <c r="K2806" s="21" t="s">
        <v>282</v>
      </c>
      <c r="L2806" s="19" t="str">
        <f t="shared" si="86"/>
        <v>S</v>
      </c>
      <c r="M2806" s="19">
        <f t="shared" si="87"/>
        <v>5</v>
      </c>
      <c r="N2806" s="20"/>
      <c r="O2806" s="1" t="s">
        <v>3591</v>
      </c>
      <c r="P2806" s="1"/>
      <c r="Q2806" s="19"/>
      <c r="R2806" s="112"/>
      <c r="S2806" s="7" t="str">
        <f>EMENTARIO[[#This Row],[NR]]&amp;" - "&amp;EMENTARIO[[#This Row],[Especificação]]</f>
        <v>1.6.1.1.03.0.0 - Serviços de Registro, Certificação e Fiscalização</v>
      </c>
    </row>
    <row r="2807" spans="3:19" x14ac:dyDescent="0.25">
      <c r="C2807" s="19" t="s">
        <v>1513</v>
      </c>
      <c r="D2807" s="19" t="s">
        <v>1518</v>
      </c>
      <c r="E2807" s="19" t="s">
        <v>1513</v>
      </c>
      <c r="F2807" s="19" t="s">
        <v>1513</v>
      </c>
      <c r="G2807" s="19" t="s">
        <v>1526</v>
      </c>
      <c r="H2807" s="19" t="s">
        <v>1516</v>
      </c>
      <c r="I2807" s="19" t="s">
        <v>1513</v>
      </c>
      <c r="J2807" s="19" t="s">
        <v>11211</v>
      </c>
      <c r="K2807" s="21" t="s">
        <v>1227</v>
      </c>
      <c r="L2807" s="19" t="str">
        <f t="shared" si="86"/>
        <v>A</v>
      </c>
      <c r="M2807" s="19">
        <f t="shared" si="87"/>
        <v>7</v>
      </c>
      <c r="N2807" s="20"/>
      <c r="O2807" s="1" t="s">
        <v>2521</v>
      </c>
      <c r="P2807" s="1"/>
      <c r="Q2807" s="19"/>
      <c r="R2807" s="112"/>
      <c r="S2807" s="7" t="str">
        <f>EMENTARIO[[#This Row],[NR]]&amp;" - "&amp;EMENTARIO[[#This Row],[Especificação]]</f>
        <v>1.6.1.1.03.0.1 - Serviços de Registro, Certificação e Fiscalização - Principal</v>
      </c>
    </row>
    <row r="2808" spans="3:19" x14ac:dyDescent="0.25">
      <c r="C2808" s="19" t="s">
        <v>1513</v>
      </c>
      <c r="D2808" s="19" t="s">
        <v>1518</v>
      </c>
      <c r="E2808" s="19" t="s">
        <v>1513</v>
      </c>
      <c r="F2808" s="19" t="s">
        <v>1513</v>
      </c>
      <c r="G2808" s="19" t="s">
        <v>1526</v>
      </c>
      <c r="H2808" s="19" t="s">
        <v>1516</v>
      </c>
      <c r="I2808" s="19" t="s">
        <v>1522</v>
      </c>
      <c r="J2808" s="19" t="s">
        <v>11212</v>
      </c>
      <c r="K2808" s="21" t="s">
        <v>1228</v>
      </c>
      <c r="L2808" s="19" t="str">
        <f t="shared" si="86"/>
        <v>A</v>
      </c>
      <c r="M2808" s="19">
        <f t="shared" si="87"/>
        <v>7</v>
      </c>
      <c r="N2808" s="20"/>
      <c r="O2808" s="1" t="s">
        <v>2521</v>
      </c>
      <c r="P2808" s="1"/>
      <c r="Q2808" s="19"/>
      <c r="R2808" s="112"/>
      <c r="S2808" s="7" t="str">
        <f>EMENTARIO[[#This Row],[NR]]&amp;" - "&amp;EMENTARIO[[#This Row],[Especificação]]</f>
        <v>1.6.1.1.03.0.2 - Serviços de Registro, Certificação e Fiscalização - Multas e Juros de Mora</v>
      </c>
    </row>
    <row r="2809" spans="3:19" x14ac:dyDescent="0.25">
      <c r="C2809" s="19" t="s">
        <v>1513</v>
      </c>
      <c r="D2809" s="19" t="s">
        <v>1518</v>
      </c>
      <c r="E2809" s="19" t="s">
        <v>1513</v>
      </c>
      <c r="F2809" s="19" t="s">
        <v>1513</v>
      </c>
      <c r="G2809" s="19" t="s">
        <v>1526</v>
      </c>
      <c r="H2809" s="19" t="s">
        <v>1516</v>
      </c>
      <c r="I2809" s="19" t="s">
        <v>1514</v>
      </c>
      <c r="J2809" s="19" t="s">
        <v>11213</v>
      </c>
      <c r="K2809" s="21" t="s">
        <v>1229</v>
      </c>
      <c r="L2809" s="19" t="str">
        <f t="shared" si="86"/>
        <v>A</v>
      </c>
      <c r="M2809" s="19">
        <f t="shared" si="87"/>
        <v>7</v>
      </c>
      <c r="N2809" s="20"/>
      <c r="O2809" s="1" t="s">
        <v>2521</v>
      </c>
      <c r="P2809" s="1"/>
      <c r="Q2809" s="19"/>
      <c r="R2809" s="112"/>
      <c r="S2809" s="7" t="str">
        <f>EMENTARIO[[#This Row],[NR]]&amp;" - "&amp;EMENTARIO[[#This Row],[Especificação]]</f>
        <v>1.6.1.1.03.0.3 - Serviços de Registro, Certificação e Fiscalização - Dívida Ativa</v>
      </c>
    </row>
    <row r="2810" spans="3:19" ht="30" x14ac:dyDescent="0.25">
      <c r="C2810" s="19" t="s">
        <v>1513</v>
      </c>
      <c r="D2810" s="19" t="s">
        <v>1518</v>
      </c>
      <c r="E2810" s="19" t="s">
        <v>1513</v>
      </c>
      <c r="F2810" s="19" t="s">
        <v>1513</v>
      </c>
      <c r="G2810" s="19" t="s">
        <v>1526</v>
      </c>
      <c r="H2810" s="19" t="s">
        <v>1516</v>
      </c>
      <c r="I2810" s="19" t="s">
        <v>1523</v>
      </c>
      <c r="J2810" s="19" t="s">
        <v>11214</v>
      </c>
      <c r="K2810" s="21" t="s">
        <v>1230</v>
      </c>
      <c r="L2810" s="19" t="str">
        <f t="shared" si="86"/>
        <v>A</v>
      </c>
      <c r="M2810" s="19">
        <f t="shared" si="87"/>
        <v>7</v>
      </c>
      <c r="N2810" s="20"/>
      <c r="O2810" s="1" t="s">
        <v>2521</v>
      </c>
      <c r="P2810" s="1"/>
      <c r="Q2810" s="19"/>
      <c r="R2810" s="112"/>
      <c r="S2810" s="7" t="str">
        <f>EMENTARIO[[#This Row],[NR]]&amp;" - "&amp;EMENTARIO[[#This Row],[Especificação]]</f>
        <v>1.6.1.1.03.0.4 - Serviços de Registro, Certificação e Fiscalização - Dívida Ativa - Multas e Juros de Mora da Dívida Ativa</v>
      </c>
    </row>
    <row r="2811" spans="3:19" x14ac:dyDescent="0.25">
      <c r="C2811" s="19" t="s">
        <v>1513</v>
      </c>
      <c r="D2811" s="19" t="s">
        <v>1518</v>
      </c>
      <c r="E2811" s="19" t="s">
        <v>1513</v>
      </c>
      <c r="F2811" s="19" t="s">
        <v>1513</v>
      </c>
      <c r="G2811" s="19" t="s">
        <v>1526</v>
      </c>
      <c r="H2811" s="19" t="s">
        <v>1516</v>
      </c>
      <c r="I2811" s="19" t="s">
        <v>1524</v>
      </c>
      <c r="J2811" s="19" t="s">
        <v>11215</v>
      </c>
      <c r="K2811" s="21" t="s">
        <v>1231</v>
      </c>
      <c r="L2811" s="19" t="str">
        <f t="shared" si="86"/>
        <v>A</v>
      </c>
      <c r="M2811" s="19">
        <f t="shared" si="87"/>
        <v>7</v>
      </c>
      <c r="N2811" s="20"/>
      <c r="O2811" s="1" t="s">
        <v>2521</v>
      </c>
      <c r="P2811" s="1"/>
      <c r="Q2811" s="19"/>
      <c r="R2811" s="112"/>
      <c r="S2811" s="7" t="str">
        <f>EMENTARIO[[#This Row],[NR]]&amp;" - "&amp;EMENTARIO[[#This Row],[Especificação]]</f>
        <v>1.6.1.1.03.0.5 - Serviços de Registro, Certificação e Fiscalização - Multas</v>
      </c>
    </row>
    <row r="2812" spans="3:19" x14ac:dyDescent="0.25">
      <c r="C2812" s="19" t="s">
        <v>1513</v>
      </c>
      <c r="D2812" s="19" t="s">
        <v>1518</v>
      </c>
      <c r="E2812" s="19" t="s">
        <v>1513</v>
      </c>
      <c r="F2812" s="19" t="s">
        <v>1513</v>
      </c>
      <c r="G2812" s="19" t="s">
        <v>1526</v>
      </c>
      <c r="H2812" s="19" t="s">
        <v>1516</v>
      </c>
      <c r="I2812" s="19" t="s">
        <v>1518</v>
      </c>
      <c r="J2812" s="19" t="s">
        <v>11216</v>
      </c>
      <c r="K2812" s="21" t="s">
        <v>1232</v>
      </c>
      <c r="L2812" s="19" t="str">
        <f t="shared" si="86"/>
        <v>A</v>
      </c>
      <c r="M2812" s="19">
        <f t="shared" si="87"/>
        <v>7</v>
      </c>
      <c r="N2812" s="20"/>
      <c r="O2812" s="1" t="s">
        <v>2521</v>
      </c>
      <c r="P2812" s="1"/>
      <c r="Q2812" s="19"/>
      <c r="R2812" s="112"/>
      <c r="S2812" s="7" t="str">
        <f>EMENTARIO[[#This Row],[NR]]&amp;" - "&amp;EMENTARIO[[#This Row],[Especificação]]</f>
        <v>1.6.1.1.03.0.6 - Serviços de Registro, Certificação e Fiscalização - Juros de Mora</v>
      </c>
    </row>
    <row r="2813" spans="3:19" ht="30" x14ac:dyDescent="0.25">
      <c r="C2813" s="19" t="s">
        <v>1513</v>
      </c>
      <c r="D2813" s="19" t="s">
        <v>1518</v>
      </c>
      <c r="E2813" s="19" t="s">
        <v>1513</v>
      </c>
      <c r="F2813" s="19" t="s">
        <v>1513</v>
      </c>
      <c r="G2813" s="19" t="s">
        <v>1526</v>
      </c>
      <c r="H2813" s="19" t="s">
        <v>1516</v>
      </c>
      <c r="I2813" s="19" t="s">
        <v>1520</v>
      </c>
      <c r="J2813" s="19" t="s">
        <v>11217</v>
      </c>
      <c r="K2813" s="21" t="s">
        <v>1233</v>
      </c>
      <c r="L2813" s="19" t="str">
        <f t="shared" si="86"/>
        <v>A</v>
      </c>
      <c r="M2813" s="19">
        <f t="shared" si="87"/>
        <v>7</v>
      </c>
      <c r="N2813" s="20"/>
      <c r="O2813" s="1" t="s">
        <v>2521</v>
      </c>
      <c r="P2813" s="1"/>
      <c r="Q2813" s="19"/>
      <c r="R2813" s="112"/>
      <c r="S2813" s="7" t="str">
        <f>EMENTARIO[[#This Row],[NR]]&amp;" - "&amp;EMENTARIO[[#This Row],[Especificação]]</f>
        <v>1.6.1.1.03.0.7 - Serviços de Registro, Certificação e Fiscalização - Dívida Ativa - Multas da Dívida Ativa</v>
      </c>
    </row>
    <row r="2814" spans="3:19" ht="30" x14ac:dyDescent="0.25">
      <c r="C2814" s="19" t="s">
        <v>1513</v>
      </c>
      <c r="D2814" s="19" t="s">
        <v>1518</v>
      </c>
      <c r="E2814" s="19" t="s">
        <v>1513</v>
      </c>
      <c r="F2814" s="19" t="s">
        <v>1513</v>
      </c>
      <c r="G2814" s="19" t="s">
        <v>1526</v>
      </c>
      <c r="H2814" s="19" t="s">
        <v>1516</v>
      </c>
      <c r="I2814" s="19" t="s">
        <v>1521</v>
      </c>
      <c r="J2814" s="19" t="s">
        <v>11218</v>
      </c>
      <c r="K2814" s="21" t="s">
        <v>1234</v>
      </c>
      <c r="L2814" s="19" t="str">
        <f t="shared" si="86"/>
        <v>A</v>
      </c>
      <c r="M2814" s="19">
        <f t="shared" si="87"/>
        <v>7</v>
      </c>
      <c r="N2814" s="20"/>
      <c r="O2814" s="1" t="s">
        <v>2521</v>
      </c>
      <c r="P2814" s="1"/>
      <c r="Q2814" s="19"/>
      <c r="R2814" s="112"/>
      <c r="S2814" s="7" t="str">
        <f>EMENTARIO[[#This Row],[NR]]&amp;" - "&amp;EMENTARIO[[#This Row],[Especificação]]</f>
        <v>1.6.1.1.03.0.8 - Serviços de Registro, Certificação e Fiscalização - Juros de Mora da Dívida Ativa</v>
      </c>
    </row>
    <row r="2815" spans="3:19" ht="60" x14ac:dyDescent="0.25">
      <c r="C2815" s="19" t="s">
        <v>1513</v>
      </c>
      <c r="D2815" s="19" t="s">
        <v>1518</v>
      </c>
      <c r="E2815" s="19" t="s">
        <v>1513</v>
      </c>
      <c r="F2815" s="19" t="s">
        <v>1513</v>
      </c>
      <c r="G2815" s="19" t="s">
        <v>1527</v>
      </c>
      <c r="H2815" s="19" t="s">
        <v>1516</v>
      </c>
      <c r="I2815" s="19" t="s">
        <v>1516</v>
      </c>
      <c r="J2815" s="19" t="s">
        <v>11219</v>
      </c>
      <c r="K2815" s="21" t="s">
        <v>284</v>
      </c>
      <c r="L2815" s="19" t="str">
        <f t="shared" si="86"/>
        <v>S</v>
      </c>
      <c r="M2815" s="19">
        <f t="shared" si="87"/>
        <v>5</v>
      </c>
      <c r="N2815" s="20"/>
      <c r="O2815" s="1" t="s">
        <v>3592</v>
      </c>
      <c r="P2815" s="1"/>
      <c r="Q2815" s="19"/>
      <c r="R2815" s="112"/>
      <c r="S2815" s="7" t="str">
        <f>EMENTARIO[[#This Row],[NR]]&amp;" - "&amp;EMENTARIO[[#This Row],[Especificação]]</f>
        <v>1.6.1.1.04.0.0 - Serviços de Informação e Tecnologia</v>
      </c>
    </row>
    <row r="2816" spans="3:19" x14ac:dyDescent="0.25">
      <c r="C2816" s="19" t="s">
        <v>1513</v>
      </c>
      <c r="D2816" s="19" t="s">
        <v>1518</v>
      </c>
      <c r="E2816" s="19" t="s">
        <v>1513</v>
      </c>
      <c r="F2816" s="19" t="s">
        <v>1513</v>
      </c>
      <c r="G2816" s="19" t="s">
        <v>1527</v>
      </c>
      <c r="H2816" s="19" t="s">
        <v>1516</v>
      </c>
      <c r="I2816" s="19" t="s">
        <v>1513</v>
      </c>
      <c r="J2816" s="19" t="s">
        <v>11220</v>
      </c>
      <c r="K2816" s="21" t="s">
        <v>1235</v>
      </c>
      <c r="L2816" s="19" t="str">
        <f t="shared" si="86"/>
        <v>A</v>
      </c>
      <c r="M2816" s="19">
        <f t="shared" si="87"/>
        <v>7</v>
      </c>
      <c r="N2816" s="20"/>
      <c r="O2816" s="1" t="s">
        <v>2521</v>
      </c>
      <c r="P2816" s="1"/>
      <c r="Q2816" s="19"/>
      <c r="R2816" s="112"/>
      <c r="S2816" s="7" t="str">
        <f>EMENTARIO[[#This Row],[NR]]&amp;" - "&amp;EMENTARIO[[#This Row],[Especificação]]</f>
        <v>1.6.1.1.04.0.1 - Serviços de Informação e Tecnologia - Principal</v>
      </c>
    </row>
    <row r="2817" spans="3:19" x14ac:dyDescent="0.25">
      <c r="C2817" s="19" t="s">
        <v>1513</v>
      </c>
      <c r="D2817" s="19" t="s">
        <v>1518</v>
      </c>
      <c r="E2817" s="19" t="s">
        <v>1513</v>
      </c>
      <c r="F2817" s="19" t="s">
        <v>1513</v>
      </c>
      <c r="G2817" s="19" t="s">
        <v>1527</v>
      </c>
      <c r="H2817" s="19" t="s">
        <v>1516</v>
      </c>
      <c r="I2817" s="19" t="s">
        <v>1522</v>
      </c>
      <c r="J2817" s="19" t="s">
        <v>11221</v>
      </c>
      <c r="K2817" s="21" t="s">
        <v>1236</v>
      </c>
      <c r="L2817" s="19" t="str">
        <f t="shared" si="86"/>
        <v>A</v>
      </c>
      <c r="M2817" s="19">
        <f t="shared" si="87"/>
        <v>7</v>
      </c>
      <c r="N2817" s="20"/>
      <c r="O2817" s="1" t="s">
        <v>2521</v>
      </c>
      <c r="P2817" s="1"/>
      <c r="Q2817" s="19"/>
      <c r="R2817" s="112"/>
      <c r="S2817" s="7" t="str">
        <f>EMENTARIO[[#This Row],[NR]]&amp;" - "&amp;EMENTARIO[[#This Row],[Especificação]]</f>
        <v>1.6.1.1.04.0.2 - Serviços de Informação e Tecnologia - Multas e Juros de Mora</v>
      </c>
    </row>
    <row r="2818" spans="3:19" x14ac:dyDescent="0.25">
      <c r="C2818" s="19" t="s">
        <v>1513</v>
      </c>
      <c r="D2818" s="19" t="s">
        <v>1518</v>
      </c>
      <c r="E2818" s="19" t="s">
        <v>1513</v>
      </c>
      <c r="F2818" s="19" t="s">
        <v>1513</v>
      </c>
      <c r="G2818" s="19" t="s">
        <v>1527</v>
      </c>
      <c r="H2818" s="19" t="s">
        <v>1516</v>
      </c>
      <c r="I2818" s="19" t="s">
        <v>1514</v>
      </c>
      <c r="J2818" s="19" t="s">
        <v>11222</v>
      </c>
      <c r="K2818" s="21" t="s">
        <v>1237</v>
      </c>
      <c r="L2818" s="19" t="str">
        <f t="shared" si="86"/>
        <v>A</v>
      </c>
      <c r="M2818" s="19">
        <f t="shared" si="87"/>
        <v>7</v>
      </c>
      <c r="N2818" s="20"/>
      <c r="O2818" s="1" t="s">
        <v>2521</v>
      </c>
      <c r="P2818" s="1"/>
      <c r="Q2818" s="19"/>
      <c r="R2818" s="112"/>
      <c r="S2818" s="7" t="str">
        <f>EMENTARIO[[#This Row],[NR]]&amp;" - "&amp;EMENTARIO[[#This Row],[Especificação]]</f>
        <v>1.6.1.1.04.0.3 - Serviços de Informação e Tecnologia - Dívida Ativa</v>
      </c>
    </row>
    <row r="2819" spans="3:19" ht="30" x14ac:dyDescent="0.25">
      <c r="C2819" s="19" t="s">
        <v>1513</v>
      </c>
      <c r="D2819" s="19" t="s">
        <v>1518</v>
      </c>
      <c r="E2819" s="19" t="s">
        <v>1513</v>
      </c>
      <c r="F2819" s="19" t="s">
        <v>1513</v>
      </c>
      <c r="G2819" s="19" t="s">
        <v>1527</v>
      </c>
      <c r="H2819" s="19" t="s">
        <v>1516</v>
      </c>
      <c r="I2819" s="19" t="s">
        <v>1523</v>
      </c>
      <c r="J2819" s="19" t="s">
        <v>11223</v>
      </c>
      <c r="K2819" s="21" t="s">
        <v>1238</v>
      </c>
      <c r="L2819" s="19" t="str">
        <f t="shared" si="86"/>
        <v>A</v>
      </c>
      <c r="M2819" s="19">
        <f t="shared" si="87"/>
        <v>7</v>
      </c>
      <c r="N2819" s="20"/>
      <c r="O2819" s="1" t="s">
        <v>2521</v>
      </c>
      <c r="P2819" s="1"/>
      <c r="Q2819" s="19"/>
      <c r="R2819" s="112"/>
      <c r="S2819" s="7" t="str">
        <f>EMENTARIO[[#This Row],[NR]]&amp;" - "&amp;EMENTARIO[[#This Row],[Especificação]]</f>
        <v>1.6.1.1.04.0.4 - Serviços de Informação e Tecnologia - Dívida Ativa - Multas e Juros de Mora da Dívida Ativa</v>
      </c>
    </row>
    <row r="2820" spans="3:19" x14ac:dyDescent="0.25">
      <c r="C2820" s="19" t="s">
        <v>1513</v>
      </c>
      <c r="D2820" s="19" t="s">
        <v>1518</v>
      </c>
      <c r="E2820" s="19" t="s">
        <v>1513</v>
      </c>
      <c r="F2820" s="19" t="s">
        <v>1513</v>
      </c>
      <c r="G2820" s="19" t="s">
        <v>1527</v>
      </c>
      <c r="H2820" s="19" t="s">
        <v>1516</v>
      </c>
      <c r="I2820" s="19" t="s">
        <v>1524</v>
      </c>
      <c r="J2820" s="19" t="s">
        <v>11224</v>
      </c>
      <c r="K2820" s="21" t="s">
        <v>1239</v>
      </c>
      <c r="L2820" s="19" t="str">
        <f t="shared" ref="L2820:L2883" si="88">IF(M2820 &lt; M2821,"S","A")</f>
        <v>A</v>
      </c>
      <c r="M2820" s="19">
        <f t="shared" ref="M2820:M2883" si="89">IF(VALUE(I2820)&gt;0,7,IF(VALUE(H2820)&gt;0,6,IF(VALUE(G2820)&gt;0,5,IF(VALUE(F2820)&gt;0,4,IF(VALUE(E2820)&gt;0,3,IF(VALUE(D2820)&gt;0,2,1))))))</f>
        <v>7</v>
      </c>
      <c r="N2820" s="20"/>
      <c r="O2820" s="1" t="s">
        <v>2521</v>
      </c>
      <c r="P2820" s="1"/>
      <c r="Q2820" s="19"/>
      <c r="R2820" s="112"/>
      <c r="S2820" s="7" t="str">
        <f>EMENTARIO[[#This Row],[NR]]&amp;" - "&amp;EMENTARIO[[#This Row],[Especificação]]</f>
        <v>1.6.1.1.04.0.5 - Serviços de Informação e Tecnologia - Multas</v>
      </c>
    </row>
    <row r="2821" spans="3:19" x14ac:dyDescent="0.25">
      <c r="C2821" s="19" t="s">
        <v>1513</v>
      </c>
      <c r="D2821" s="19" t="s">
        <v>1518</v>
      </c>
      <c r="E2821" s="19" t="s">
        <v>1513</v>
      </c>
      <c r="F2821" s="19" t="s">
        <v>1513</v>
      </c>
      <c r="G2821" s="19" t="s">
        <v>1527</v>
      </c>
      <c r="H2821" s="19" t="s">
        <v>1516</v>
      </c>
      <c r="I2821" s="19" t="s">
        <v>1518</v>
      </c>
      <c r="J2821" s="19" t="s">
        <v>11225</v>
      </c>
      <c r="K2821" s="21" t="s">
        <v>1240</v>
      </c>
      <c r="L2821" s="19" t="str">
        <f t="shared" si="88"/>
        <v>A</v>
      </c>
      <c r="M2821" s="19">
        <f t="shared" si="89"/>
        <v>7</v>
      </c>
      <c r="N2821" s="20"/>
      <c r="O2821" s="1" t="s">
        <v>2521</v>
      </c>
      <c r="P2821" s="1"/>
      <c r="Q2821" s="19"/>
      <c r="R2821" s="112"/>
      <c r="S2821" s="7" t="str">
        <f>EMENTARIO[[#This Row],[NR]]&amp;" - "&amp;EMENTARIO[[#This Row],[Especificação]]</f>
        <v>1.6.1.1.04.0.6 - Serviços de Informação e Tecnologia - Juros de Mora</v>
      </c>
    </row>
    <row r="2822" spans="3:19" x14ac:dyDescent="0.25">
      <c r="C2822" s="19" t="s">
        <v>1513</v>
      </c>
      <c r="D2822" s="19" t="s">
        <v>1518</v>
      </c>
      <c r="E2822" s="19" t="s">
        <v>1513</v>
      </c>
      <c r="F2822" s="19" t="s">
        <v>1513</v>
      </c>
      <c r="G2822" s="19" t="s">
        <v>1527</v>
      </c>
      <c r="H2822" s="19" t="s">
        <v>1516</v>
      </c>
      <c r="I2822" s="19" t="s">
        <v>1520</v>
      </c>
      <c r="J2822" s="19" t="s">
        <v>11226</v>
      </c>
      <c r="K2822" s="21" t="s">
        <v>1241</v>
      </c>
      <c r="L2822" s="19" t="str">
        <f t="shared" si="88"/>
        <v>A</v>
      </c>
      <c r="M2822" s="19">
        <f t="shared" si="89"/>
        <v>7</v>
      </c>
      <c r="N2822" s="20"/>
      <c r="O2822" s="1" t="s">
        <v>2521</v>
      </c>
      <c r="P2822" s="1"/>
      <c r="Q2822" s="19"/>
      <c r="R2822" s="112"/>
      <c r="S2822" s="7" t="str">
        <f>EMENTARIO[[#This Row],[NR]]&amp;" - "&amp;EMENTARIO[[#This Row],[Especificação]]</f>
        <v>1.6.1.1.04.0.7 - Serviços de Informação e Tecnologia - Dívida Ativa - Multas da Dívida Ativa</v>
      </c>
    </row>
    <row r="2823" spans="3:19" x14ac:dyDescent="0.25">
      <c r="C2823" s="19" t="s">
        <v>1513</v>
      </c>
      <c r="D2823" s="19" t="s">
        <v>1518</v>
      </c>
      <c r="E2823" s="19" t="s">
        <v>1513</v>
      </c>
      <c r="F2823" s="19" t="s">
        <v>1513</v>
      </c>
      <c r="G2823" s="19" t="s">
        <v>1527</v>
      </c>
      <c r="H2823" s="19" t="s">
        <v>1516</v>
      </c>
      <c r="I2823" s="19" t="s">
        <v>1521</v>
      </c>
      <c r="J2823" s="19" t="s">
        <v>11227</v>
      </c>
      <c r="K2823" s="21" t="s">
        <v>1242</v>
      </c>
      <c r="L2823" s="19" t="str">
        <f t="shared" si="88"/>
        <v>A</v>
      </c>
      <c r="M2823" s="19">
        <f t="shared" si="89"/>
        <v>7</v>
      </c>
      <c r="N2823" s="20"/>
      <c r="O2823" s="1" t="s">
        <v>2521</v>
      </c>
      <c r="P2823" s="1"/>
      <c r="Q2823" s="19"/>
      <c r="R2823" s="112"/>
      <c r="S2823" s="7" t="str">
        <f>EMENTARIO[[#This Row],[NR]]&amp;" - "&amp;EMENTARIO[[#This Row],[Especificação]]</f>
        <v>1.6.1.1.04.0.8 - Serviços de Informação e Tecnologia - Juros de Mora da Dívida Ativa</v>
      </c>
    </row>
    <row r="2824" spans="3:19" ht="30" x14ac:dyDescent="0.25">
      <c r="C2824" s="19" t="s">
        <v>1513</v>
      </c>
      <c r="D2824" s="19" t="s">
        <v>1518</v>
      </c>
      <c r="E2824" s="19" t="s">
        <v>1513</v>
      </c>
      <c r="F2824" s="19" t="s">
        <v>1513</v>
      </c>
      <c r="G2824" s="19" t="s">
        <v>1528</v>
      </c>
      <c r="H2824" s="19" t="s">
        <v>1516</v>
      </c>
      <c r="I2824" s="19" t="s">
        <v>1516</v>
      </c>
      <c r="J2824" s="19" t="s">
        <v>11228</v>
      </c>
      <c r="K2824" s="21" t="s">
        <v>2829</v>
      </c>
      <c r="L2824" s="19" t="str">
        <f t="shared" si="88"/>
        <v>S</v>
      </c>
      <c r="M2824" s="19">
        <f t="shared" si="89"/>
        <v>5</v>
      </c>
      <c r="N2824" s="20"/>
      <c r="O2824" s="1" t="s">
        <v>3593</v>
      </c>
      <c r="P2824" s="1"/>
      <c r="Q2824" s="19"/>
      <c r="R2824" s="112"/>
      <c r="S2824" s="7" t="str">
        <f>EMENTARIO[[#This Row],[NR]]&amp;" - "&amp;EMENTARIO[[#This Row],[Especificação]]</f>
        <v>1.6.1.1.05.0.0 - Serviços Técnicos e Aprovação de Laudos de Telecomunicações</v>
      </c>
    </row>
    <row r="2825" spans="3:19" x14ac:dyDescent="0.25">
      <c r="C2825" s="19" t="s">
        <v>1513</v>
      </c>
      <c r="D2825" s="19" t="s">
        <v>1518</v>
      </c>
      <c r="E2825" s="19" t="s">
        <v>1513</v>
      </c>
      <c r="F2825" s="19" t="s">
        <v>1513</v>
      </c>
      <c r="G2825" s="19" t="s">
        <v>1528</v>
      </c>
      <c r="H2825" s="19" t="s">
        <v>1516</v>
      </c>
      <c r="I2825" s="19" t="s">
        <v>1513</v>
      </c>
      <c r="J2825" s="19" t="s">
        <v>11229</v>
      </c>
      <c r="K2825" s="21" t="s">
        <v>6475</v>
      </c>
      <c r="L2825" s="19" t="str">
        <f t="shared" si="88"/>
        <v>A</v>
      </c>
      <c r="M2825" s="19">
        <f t="shared" si="89"/>
        <v>7</v>
      </c>
      <c r="N2825" s="20"/>
      <c r="O2825" s="1" t="s">
        <v>2521</v>
      </c>
      <c r="P2825" s="1"/>
      <c r="Q2825" s="19"/>
      <c r="R2825" s="112"/>
      <c r="S2825" s="7" t="str">
        <f>EMENTARIO[[#This Row],[NR]]&amp;" - "&amp;EMENTARIO[[#This Row],[Especificação]]</f>
        <v>1.6.1.1.05.0.1 - Serviços Técnicos e Aprovação de Laudos de Telecomunicações - Principal</v>
      </c>
    </row>
    <row r="2826" spans="3:19" ht="30" x14ac:dyDescent="0.25">
      <c r="C2826" s="19" t="s">
        <v>1513</v>
      </c>
      <c r="D2826" s="19" t="s">
        <v>1518</v>
      </c>
      <c r="E2826" s="19" t="s">
        <v>1513</v>
      </c>
      <c r="F2826" s="19" t="s">
        <v>1513</v>
      </c>
      <c r="G2826" s="19" t="s">
        <v>1528</v>
      </c>
      <c r="H2826" s="19" t="s">
        <v>1516</v>
      </c>
      <c r="I2826" s="19" t="s">
        <v>1522</v>
      </c>
      <c r="J2826" s="19" t="s">
        <v>11230</v>
      </c>
      <c r="K2826" s="21" t="s">
        <v>6476</v>
      </c>
      <c r="L2826" s="19" t="str">
        <f t="shared" si="88"/>
        <v>A</v>
      </c>
      <c r="M2826" s="19">
        <f t="shared" si="89"/>
        <v>7</v>
      </c>
      <c r="N2826" s="20"/>
      <c r="O2826" s="1" t="s">
        <v>2521</v>
      </c>
      <c r="P2826" s="1"/>
      <c r="Q2826" s="19"/>
      <c r="R2826" s="112"/>
      <c r="S2826" s="7" t="str">
        <f>EMENTARIO[[#This Row],[NR]]&amp;" - "&amp;EMENTARIO[[#This Row],[Especificação]]</f>
        <v>1.6.1.1.05.0.2 - Serviços Técnicos e Aprovação de Laudos de Telecomunicações - Multas e Juros de Mora</v>
      </c>
    </row>
    <row r="2827" spans="3:19" ht="30" x14ac:dyDescent="0.25">
      <c r="C2827" s="19" t="s">
        <v>1513</v>
      </c>
      <c r="D2827" s="19" t="s">
        <v>1518</v>
      </c>
      <c r="E2827" s="19" t="s">
        <v>1513</v>
      </c>
      <c r="F2827" s="19" t="s">
        <v>1513</v>
      </c>
      <c r="G2827" s="19" t="s">
        <v>1528</v>
      </c>
      <c r="H2827" s="19" t="s">
        <v>1516</v>
      </c>
      <c r="I2827" s="19" t="s">
        <v>1514</v>
      </c>
      <c r="J2827" s="19" t="s">
        <v>11231</v>
      </c>
      <c r="K2827" s="21" t="s">
        <v>6477</v>
      </c>
      <c r="L2827" s="19" t="str">
        <f t="shared" si="88"/>
        <v>A</v>
      </c>
      <c r="M2827" s="19">
        <f t="shared" si="89"/>
        <v>7</v>
      </c>
      <c r="N2827" s="20"/>
      <c r="O2827" s="1" t="s">
        <v>2521</v>
      </c>
      <c r="P2827" s="1"/>
      <c r="Q2827" s="19"/>
      <c r="R2827" s="112"/>
      <c r="S2827" s="7" t="str">
        <f>EMENTARIO[[#This Row],[NR]]&amp;" - "&amp;EMENTARIO[[#This Row],[Especificação]]</f>
        <v>1.6.1.1.05.0.3 - Serviços Técnicos e Aprovação de Laudos de Telecomunicações - Dívida Ativa</v>
      </c>
    </row>
    <row r="2828" spans="3:19" ht="30" x14ac:dyDescent="0.25">
      <c r="C2828" s="19" t="s">
        <v>1513</v>
      </c>
      <c r="D2828" s="19" t="s">
        <v>1518</v>
      </c>
      <c r="E2828" s="19" t="s">
        <v>1513</v>
      </c>
      <c r="F2828" s="19" t="s">
        <v>1513</v>
      </c>
      <c r="G2828" s="19" t="s">
        <v>1528</v>
      </c>
      <c r="H2828" s="19" t="s">
        <v>1516</v>
      </c>
      <c r="I2828" s="19" t="s">
        <v>1523</v>
      </c>
      <c r="J2828" s="19" t="s">
        <v>11232</v>
      </c>
      <c r="K2828" s="21" t="s">
        <v>6478</v>
      </c>
      <c r="L2828" s="19" t="str">
        <f t="shared" si="88"/>
        <v>A</v>
      </c>
      <c r="M2828" s="19">
        <f t="shared" si="89"/>
        <v>7</v>
      </c>
      <c r="N2828" s="20"/>
      <c r="O2828" s="1" t="s">
        <v>2521</v>
      </c>
      <c r="P2828" s="1"/>
      <c r="Q2828" s="19"/>
      <c r="R2828" s="112"/>
      <c r="S2828" s="7" t="str">
        <f>EMENTARIO[[#This Row],[NR]]&amp;" - "&amp;EMENTARIO[[#This Row],[Especificação]]</f>
        <v>1.6.1.1.05.0.4 - Serviços Técnicos e Aprovação de Laudos de Telecomunicações - Dívida Ativa - Multas e Juros de Mora da Dívida Ativa</v>
      </c>
    </row>
    <row r="2829" spans="3:19" x14ac:dyDescent="0.25">
      <c r="C2829" s="19" t="s">
        <v>1513</v>
      </c>
      <c r="D2829" s="19" t="s">
        <v>1518</v>
      </c>
      <c r="E2829" s="19" t="s">
        <v>1513</v>
      </c>
      <c r="F2829" s="19" t="s">
        <v>1513</v>
      </c>
      <c r="G2829" s="19" t="s">
        <v>1528</v>
      </c>
      <c r="H2829" s="19" t="s">
        <v>1516</v>
      </c>
      <c r="I2829" s="19" t="s">
        <v>1524</v>
      </c>
      <c r="J2829" s="19" t="s">
        <v>11233</v>
      </c>
      <c r="K2829" s="21" t="s">
        <v>6479</v>
      </c>
      <c r="L2829" s="19" t="str">
        <f t="shared" si="88"/>
        <v>A</v>
      </c>
      <c r="M2829" s="19">
        <f t="shared" si="89"/>
        <v>7</v>
      </c>
      <c r="N2829" s="20"/>
      <c r="O2829" s="1" t="s">
        <v>2521</v>
      </c>
      <c r="P2829" s="1"/>
      <c r="Q2829" s="19"/>
      <c r="R2829" s="112"/>
      <c r="S2829" s="7" t="str">
        <f>EMENTARIO[[#This Row],[NR]]&amp;" - "&amp;EMENTARIO[[#This Row],[Especificação]]</f>
        <v>1.6.1.1.05.0.5 - Serviços Técnicos e Aprovação de Laudos de Telecomunicações - Multas</v>
      </c>
    </row>
    <row r="2830" spans="3:19" ht="30" x14ac:dyDescent="0.25">
      <c r="C2830" s="19" t="s">
        <v>1513</v>
      </c>
      <c r="D2830" s="19" t="s">
        <v>1518</v>
      </c>
      <c r="E2830" s="19" t="s">
        <v>1513</v>
      </c>
      <c r="F2830" s="19" t="s">
        <v>1513</v>
      </c>
      <c r="G2830" s="19" t="s">
        <v>1528</v>
      </c>
      <c r="H2830" s="19" t="s">
        <v>1516</v>
      </c>
      <c r="I2830" s="19" t="s">
        <v>1518</v>
      </c>
      <c r="J2830" s="19" t="s">
        <v>11234</v>
      </c>
      <c r="K2830" s="21" t="s">
        <v>6480</v>
      </c>
      <c r="L2830" s="19" t="str">
        <f t="shared" si="88"/>
        <v>A</v>
      </c>
      <c r="M2830" s="19">
        <f t="shared" si="89"/>
        <v>7</v>
      </c>
      <c r="N2830" s="20"/>
      <c r="O2830" s="1" t="s">
        <v>2521</v>
      </c>
      <c r="P2830" s="1"/>
      <c r="Q2830" s="19"/>
      <c r="R2830" s="112"/>
      <c r="S2830" s="7" t="str">
        <f>EMENTARIO[[#This Row],[NR]]&amp;" - "&amp;EMENTARIO[[#This Row],[Especificação]]</f>
        <v>1.6.1.1.05.0.6 - Serviços Técnicos e Aprovação de Laudos de Telecomunicações - Juros de Mora</v>
      </c>
    </row>
    <row r="2831" spans="3:19" ht="30" x14ac:dyDescent="0.25">
      <c r="C2831" s="19" t="s">
        <v>1513</v>
      </c>
      <c r="D2831" s="19" t="s">
        <v>1518</v>
      </c>
      <c r="E2831" s="19" t="s">
        <v>1513</v>
      </c>
      <c r="F2831" s="19" t="s">
        <v>1513</v>
      </c>
      <c r="G2831" s="19" t="s">
        <v>1528</v>
      </c>
      <c r="H2831" s="19" t="s">
        <v>1516</v>
      </c>
      <c r="I2831" s="19" t="s">
        <v>1520</v>
      </c>
      <c r="J2831" s="19" t="s">
        <v>11235</v>
      </c>
      <c r="K2831" s="21" t="s">
        <v>6481</v>
      </c>
      <c r="L2831" s="19" t="str">
        <f t="shared" si="88"/>
        <v>A</v>
      </c>
      <c r="M2831" s="19">
        <f t="shared" si="89"/>
        <v>7</v>
      </c>
      <c r="N2831" s="20"/>
      <c r="O2831" s="1" t="s">
        <v>2521</v>
      </c>
      <c r="P2831" s="1"/>
      <c r="Q2831" s="19"/>
      <c r="R2831" s="112"/>
      <c r="S2831" s="7" t="str">
        <f>EMENTARIO[[#This Row],[NR]]&amp;" - "&amp;EMENTARIO[[#This Row],[Especificação]]</f>
        <v>1.6.1.1.05.0.7 - Serviços Técnicos e Aprovação de Laudos de Telecomunicações - Dívida Ativa - Multas da Dívida Ativa</v>
      </c>
    </row>
    <row r="2832" spans="3:19" ht="30" x14ac:dyDescent="0.25">
      <c r="C2832" s="19" t="s">
        <v>1513</v>
      </c>
      <c r="D2832" s="19" t="s">
        <v>1518</v>
      </c>
      <c r="E2832" s="19" t="s">
        <v>1513</v>
      </c>
      <c r="F2832" s="19" t="s">
        <v>1513</v>
      </c>
      <c r="G2832" s="19" t="s">
        <v>1528</v>
      </c>
      <c r="H2832" s="19" t="s">
        <v>1516</v>
      </c>
      <c r="I2832" s="19" t="s">
        <v>1521</v>
      </c>
      <c r="J2832" s="19" t="s">
        <v>11236</v>
      </c>
      <c r="K2832" s="21" t="s">
        <v>6482</v>
      </c>
      <c r="L2832" s="19" t="str">
        <f t="shared" si="88"/>
        <v>A</v>
      </c>
      <c r="M2832" s="19">
        <f t="shared" si="89"/>
        <v>7</v>
      </c>
      <c r="N2832" s="20"/>
      <c r="O2832" s="1" t="s">
        <v>2521</v>
      </c>
      <c r="P2832" s="1"/>
      <c r="Q2832" s="19"/>
      <c r="R2832" s="112"/>
      <c r="S2832" s="7" t="str">
        <f>EMENTARIO[[#This Row],[NR]]&amp;" - "&amp;EMENTARIO[[#This Row],[Especificação]]</f>
        <v>1.6.1.1.05.0.8 - Serviços Técnicos e Aprovação de Laudos de Telecomunicações - Juros de Mora da Dívida Ativa</v>
      </c>
    </row>
    <row r="2833" spans="3:19" ht="30" x14ac:dyDescent="0.25">
      <c r="C2833" s="19" t="s">
        <v>1513</v>
      </c>
      <c r="D2833" s="19" t="s">
        <v>1518</v>
      </c>
      <c r="E2833" s="19" t="s">
        <v>1513</v>
      </c>
      <c r="F2833" s="19" t="s">
        <v>1513</v>
      </c>
      <c r="G2833" s="19" t="s">
        <v>1530</v>
      </c>
      <c r="H2833" s="19" t="s">
        <v>1516</v>
      </c>
      <c r="I2833" s="19" t="s">
        <v>1516</v>
      </c>
      <c r="J2833" s="19" t="s">
        <v>11237</v>
      </c>
      <c r="K2833" s="21" t="s">
        <v>8323</v>
      </c>
      <c r="L2833" s="19" t="str">
        <f t="shared" si="88"/>
        <v>S</v>
      </c>
      <c r="M2833" s="19">
        <f t="shared" si="89"/>
        <v>5</v>
      </c>
      <c r="N2833" s="20"/>
      <c r="O2833" s="1" t="s">
        <v>8324</v>
      </c>
      <c r="P2833" s="1"/>
      <c r="Q2833" s="181" t="s">
        <v>14</v>
      </c>
      <c r="R2833" s="112">
        <v>46006</v>
      </c>
      <c r="S2833" s="7" t="str">
        <f>EMENTARIO[[#This Row],[NR]]&amp;" - "&amp;EMENTARIO[[#This Row],[Especificação]]</f>
        <v>1.6.1.1.06.0.0 - Serviços de Operação, Manutenção e Fornecimento de Água</v>
      </c>
    </row>
    <row r="2834" spans="3:19" x14ac:dyDescent="0.25">
      <c r="C2834" s="19" t="s">
        <v>1513</v>
      </c>
      <c r="D2834" s="19" t="s">
        <v>1518</v>
      </c>
      <c r="E2834" s="19" t="s">
        <v>1513</v>
      </c>
      <c r="F2834" s="19" t="s">
        <v>1513</v>
      </c>
      <c r="G2834" s="19" t="s">
        <v>1530</v>
      </c>
      <c r="H2834" s="19" t="s">
        <v>1516</v>
      </c>
      <c r="I2834" s="19" t="s">
        <v>1513</v>
      </c>
      <c r="J2834" s="19" t="s">
        <v>11238</v>
      </c>
      <c r="K2834" s="21" t="s">
        <v>8325</v>
      </c>
      <c r="L2834" s="19" t="str">
        <f t="shared" si="88"/>
        <v>A</v>
      </c>
      <c r="M2834" s="19">
        <f t="shared" si="89"/>
        <v>7</v>
      </c>
      <c r="N2834" s="20"/>
      <c r="O2834" s="1" t="s">
        <v>2521</v>
      </c>
      <c r="P2834" s="1"/>
      <c r="Q2834" s="181" t="s">
        <v>14</v>
      </c>
      <c r="R2834" s="112">
        <v>46006</v>
      </c>
      <c r="S2834" s="7" t="str">
        <f>EMENTARIO[[#This Row],[NR]]&amp;" - "&amp;EMENTARIO[[#This Row],[Especificação]]</f>
        <v>1.6.1.1.06.0.1 - Serviços de Operação, Manutenção e Fornecimento de Água - Principal</v>
      </c>
    </row>
    <row r="2835" spans="3:19" ht="30" x14ac:dyDescent="0.25">
      <c r="C2835" s="19" t="s">
        <v>1513</v>
      </c>
      <c r="D2835" s="19" t="s">
        <v>1518</v>
      </c>
      <c r="E2835" s="19" t="s">
        <v>1513</v>
      </c>
      <c r="F2835" s="19" t="s">
        <v>1513</v>
      </c>
      <c r="G2835" s="19" t="s">
        <v>1530</v>
      </c>
      <c r="H2835" s="19" t="s">
        <v>1516</v>
      </c>
      <c r="I2835" s="19" t="s">
        <v>1522</v>
      </c>
      <c r="J2835" s="19" t="s">
        <v>11239</v>
      </c>
      <c r="K2835" s="21" t="s">
        <v>8326</v>
      </c>
      <c r="L2835" s="19" t="str">
        <f t="shared" si="88"/>
        <v>A</v>
      </c>
      <c r="M2835" s="19">
        <f t="shared" si="89"/>
        <v>7</v>
      </c>
      <c r="N2835" s="20"/>
      <c r="O2835" s="1" t="s">
        <v>2521</v>
      </c>
      <c r="P2835" s="1"/>
      <c r="Q2835" s="181" t="s">
        <v>14</v>
      </c>
      <c r="R2835" s="112">
        <v>46006</v>
      </c>
      <c r="S2835" s="7" t="str">
        <f>EMENTARIO[[#This Row],[NR]]&amp;" - "&amp;EMENTARIO[[#This Row],[Especificação]]</f>
        <v>1.6.1.1.06.0.2 - Serviços de Operação, Manutenção e Fornecimento de Água - Multas e Juros de Mora</v>
      </c>
    </row>
    <row r="2836" spans="3:19" x14ac:dyDescent="0.25">
      <c r="C2836" s="19" t="s">
        <v>1513</v>
      </c>
      <c r="D2836" s="19" t="s">
        <v>1518</v>
      </c>
      <c r="E2836" s="19" t="s">
        <v>1513</v>
      </c>
      <c r="F2836" s="19" t="s">
        <v>1513</v>
      </c>
      <c r="G2836" s="19" t="s">
        <v>1530</v>
      </c>
      <c r="H2836" s="19" t="s">
        <v>1516</v>
      </c>
      <c r="I2836" s="19" t="s">
        <v>1514</v>
      </c>
      <c r="J2836" s="19" t="s">
        <v>11240</v>
      </c>
      <c r="K2836" s="21" t="s">
        <v>8327</v>
      </c>
      <c r="L2836" s="19" t="str">
        <f t="shared" si="88"/>
        <v>A</v>
      </c>
      <c r="M2836" s="19">
        <f t="shared" si="89"/>
        <v>7</v>
      </c>
      <c r="N2836" s="20"/>
      <c r="O2836" s="1" t="s">
        <v>2521</v>
      </c>
      <c r="P2836" s="1"/>
      <c r="Q2836" s="181" t="s">
        <v>14</v>
      </c>
      <c r="R2836" s="112">
        <v>46006</v>
      </c>
      <c r="S2836" s="7" t="str">
        <f>EMENTARIO[[#This Row],[NR]]&amp;" - "&amp;EMENTARIO[[#This Row],[Especificação]]</f>
        <v>1.6.1.1.06.0.3 - Serviços de Operação, Manutenção e Fornecimento de Água - Dívida Ativa</v>
      </c>
    </row>
    <row r="2837" spans="3:19" ht="30" x14ac:dyDescent="0.25">
      <c r="C2837" s="19" t="s">
        <v>1513</v>
      </c>
      <c r="D2837" s="19" t="s">
        <v>1518</v>
      </c>
      <c r="E2837" s="19" t="s">
        <v>1513</v>
      </c>
      <c r="F2837" s="19" t="s">
        <v>1513</v>
      </c>
      <c r="G2837" s="19" t="s">
        <v>1530</v>
      </c>
      <c r="H2837" s="19" t="s">
        <v>1516</v>
      </c>
      <c r="I2837" s="19" t="s">
        <v>1523</v>
      </c>
      <c r="J2837" s="19" t="s">
        <v>11241</v>
      </c>
      <c r="K2837" s="21" t="s">
        <v>8328</v>
      </c>
      <c r="L2837" s="19" t="str">
        <f t="shared" si="88"/>
        <v>A</v>
      </c>
      <c r="M2837" s="19">
        <f t="shared" si="89"/>
        <v>7</v>
      </c>
      <c r="N2837" s="20"/>
      <c r="O2837" s="1" t="s">
        <v>2521</v>
      </c>
      <c r="P2837" s="1"/>
      <c r="Q2837" s="181" t="s">
        <v>14</v>
      </c>
      <c r="R2837" s="112">
        <v>46006</v>
      </c>
      <c r="S2837" s="7" t="str">
        <f>EMENTARIO[[#This Row],[NR]]&amp;" - "&amp;EMENTARIO[[#This Row],[Especificação]]</f>
        <v>1.6.1.1.06.0.4 - Serviços de Operação, Manutenção e Fornecimento de Água - Dívida Ativa - Multas e Juros de Mora da Dívida Ativa</v>
      </c>
    </row>
    <row r="2838" spans="3:19" x14ac:dyDescent="0.25">
      <c r="C2838" s="19" t="s">
        <v>1513</v>
      </c>
      <c r="D2838" s="19" t="s">
        <v>1518</v>
      </c>
      <c r="E2838" s="19" t="s">
        <v>1513</v>
      </c>
      <c r="F2838" s="19" t="s">
        <v>1513</v>
      </c>
      <c r="G2838" s="19" t="s">
        <v>1530</v>
      </c>
      <c r="H2838" s="19" t="s">
        <v>1516</v>
      </c>
      <c r="I2838" s="19" t="s">
        <v>1524</v>
      </c>
      <c r="J2838" s="19" t="s">
        <v>11242</v>
      </c>
      <c r="K2838" s="21" t="s">
        <v>8329</v>
      </c>
      <c r="L2838" s="19" t="str">
        <f t="shared" si="88"/>
        <v>A</v>
      </c>
      <c r="M2838" s="19">
        <f t="shared" si="89"/>
        <v>7</v>
      </c>
      <c r="N2838" s="20"/>
      <c r="O2838" s="1" t="s">
        <v>2521</v>
      </c>
      <c r="P2838" s="1"/>
      <c r="Q2838" s="181" t="s">
        <v>14</v>
      </c>
      <c r="R2838" s="112">
        <v>46006</v>
      </c>
      <c r="S2838" s="7" t="str">
        <f>EMENTARIO[[#This Row],[NR]]&amp;" - "&amp;EMENTARIO[[#This Row],[Especificação]]</f>
        <v>1.6.1.1.06.0.5 - Serviços de Operação, Manutenção e Fornecimento de Água - Multas</v>
      </c>
    </row>
    <row r="2839" spans="3:19" x14ac:dyDescent="0.25">
      <c r="C2839" s="19" t="s">
        <v>1513</v>
      </c>
      <c r="D2839" s="19" t="s">
        <v>1518</v>
      </c>
      <c r="E2839" s="19" t="s">
        <v>1513</v>
      </c>
      <c r="F2839" s="19" t="s">
        <v>1513</v>
      </c>
      <c r="G2839" s="19" t="s">
        <v>1530</v>
      </c>
      <c r="H2839" s="19" t="s">
        <v>1516</v>
      </c>
      <c r="I2839" s="19" t="s">
        <v>1518</v>
      </c>
      <c r="J2839" s="19" t="s">
        <v>11243</v>
      </c>
      <c r="K2839" s="21" t="s">
        <v>8330</v>
      </c>
      <c r="L2839" s="19" t="str">
        <f t="shared" si="88"/>
        <v>A</v>
      </c>
      <c r="M2839" s="19">
        <f t="shared" si="89"/>
        <v>7</v>
      </c>
      <c r="N2839" s="20"/>
      <c r="O2839" s="1" t="s">
        <v>2521</v>
      </c>
      <c r="P2839" s="1"/>
      <c r="Q2839" s="181" t="s">
        <v>14</v>
      </c>
      <c r="R2839" s="112">
        <v>46006</v>
      </c>
      <c r="S2839" s="7" t="str">
        <f>EMENTARIO[[#This Row],[NR]]&amp;" - "&amp;EMENTARIO[[#This Row],[Especificação]]</f>
        <v>1.6.1.1.06.0.6 - Serviços de Operação, Manutenção e Fornecimento de Água - Juros de Mora</v>
      </c>
    </row>
    <row r="2840" spans="3:19" ht="30" x14ac:dyDescent="0.25">
      <c r="C2840" s="19" t="s">
        <v>1513</v>
      </c>
      <c r="D2840" s="19" t="s">
        <v>1518</v>
      </c>
      <c r="E2840" s="19" t="s">
        <v>1513</v>
      </c>
      <c r="F2840" s="19" t="s">
        <v>1513</v>
      </c>
      <c r="G2840" s="19" t="s">
        <v>1530</v>
      </c>
      <c r="H2840" s="19" t="s">
        <v>1516</v>
      </c>
      <c r="I2840" s="19" t="s">
        <v>1520</v>
      </c>
      <c r="J2840" s="19" t="s">
        <v>11244</v>
      </c>
      <c r="K2840" s="21" t="s">
        <v>8331</v>
      </c>
      <c r="L2840" s="19" t="str">
        <f t="shared" si="88"/>
        <v>A</v>
      </c>
      <c r="M2840" s="19">
        <f t="shared" si="89"/>
        <v>7</v>
      </c>
      <c r="N2840" s="20"/>
      <c r="O2840" s="1" t="s">
        <v>2521</v>
      </c>
      <c r="P2840" s="1"/>
      <c r="Q2840" s="181" t="s">
        <v>14</v>
      </c>
      <c r="R2840" s="112">
        <v>46006</v>
      </c>
      <c r="S2840" s="7" t="str">
        <f>EMENTARIO[[#This Row],[NR]]&amp;" - "&amp;EMENTARIO[[#This Row],[Especificação]]</f>
        <v>1.6.1.1.06.0.7 - Serviços de Operação, Manutenção e Fornecimento de Água - Dívida Ativa - Multas da Dívida Ativa</v>
      </c>
    </row>
    <row r="2841" spans="3:19" ht="30" x14ac:dyDescent="0.25">
      <c r="C2841" s="19" t="s">
        <v>1513</v>
      </c>
      <c r="D2841" s="19" t="s">
        <v>1518</v>
      </c>
      <c r="E2841" s="19" t="s">
        <v>1513</v>
      </c>
      <c r="F2841" s="19" t="s">
        <v>1513</v>
      </c>
      <c r="G2841" s="19" t="s">
        <v>1530</v>
      </c>
      <c r="H2841" s="19" t="s">
        <v>1516</v>
      </c>
      <c r="I2841" s="19" t="s">
        <v>1521</v>
      </c>
      <c r="J2841" s="19" t="s">
        <v>11245</v>
      </c>
      <c r="K2841" s="21" t="s">
        <v>8332</v>
      </c>
      <c r="L2841" s="19" t="str">
        <f t="shared" si="88"/>
        <v>A</v>
      </c>
      <c r="M2841" s="19">
        <f t="shared" si="89"/>
        <v>7</v>
      </c>
      <c r="N2841" s="20"/>
      <c r="O2841" s="1" t="s">
        <v>2521</v>
      </c>
      <c r="P2841" s="1"/>
      <c r="Q2841" s="181" t="s">
        <v>14</v>
      </c>
      <c r="R2841" s="112">
        <v>46006</v>
      </c>
      <c r="S2841" s="7" t="str">
        <f>EMENTARIO[[#This Row],[NR]]&amp;" - "&amp;EMENTARIO[[#This Row],[Especificação]]</f>
        <v>1.6.1.1.06.0.8 - Serviços de Operação, Manutenção e Fornecimento de Água - Juros de Mora da Dívida Ativa</v>
      </c>
    </row>
    <row r="2842" spans="3:19" ht="30" x14ac:dyDescent="0.25">
      <c r="C2842" s="19" t="s">
        <v>1513</v>
      </c>
      <c r="D2842" s="19" t="s">
        <v>1518</v>
      </c>
      <c r="E2842" s="19" t="s">
        <v>1513</v>
      </c>
      <c r="F2842" s="19" t="s">
        <v>1513</v>
      </c>
      <c r="G2842" s="19" t="s">
        <v>1537</v>
      </c>
      <c r="H2842" s="19" t="s">
        <v>1516</v>
      </c>
      <c r="I2842" s="19" t="s">
        <v>1516</v>
      </c>
      <c r="J2842" s="19" t="s">
        <v>11246</v>
      </c>
      <c r="K2842" s="21" t="s">
        <v>2537</v>
      </c>
      <c r="L2842" s="19" t="str">
        <f t="shared" si="88"/>
        <v>S</v>
      </c>
      <c r="M2842" s="19">
        <f t="shared" si="89"/>
        <v>5</v>
      </c>
      <c r="N2842" s="20"/>
      <c r="O2842" s="1" t="s">
        <v>2539</v>
      </c>
      <c r="P2842" s="1"/>
      <c r="Q2842" s="19"/>
      <c r="R2842" s="112"/>
      <c r="S2842" s="7" t="str">
        <f>EMENTARIO[[#This Row],[NR]]&amp;" - "&amp;EMENTARIO[[#This Row],[Especificação]]</f>
        <v>1.6.1.1.50.0.0 - Serviços de Administração Previdenciária</v>
      </c>
    </row>
    <row r="2843" spans="3:19" ht="30" x14ac:dyDescent="0.25">
      <c r="C2843" s="19" t="s">
        <v>1513</v>
      </c>
      <c r="D2843" s="19" t="s">
        <v>1518</v>
      </c>
      <c r="E2843" s="19" t="s">
        <v>1513</v>
      </c>
      <c r="F2843" s="19" t="s">
        <v>1513</v>
      </c>
      <c r="G2843" s="19" t="s">
        <v>1537</v>
      </c>
      <c r="H2843" s="19" t="s">
        <v>1525</v>
      </c>
      <c r="I2843" s="19" t="s">
        <v>1516</v>
      </c>
      <c r="J2843" s="19" t="s">
        <v>11247</v>
      </c>
      <c r="K2843" s="21" t="s">
        <v>2541</v>
      </c>
      <c r="L2843" s="19" t="str">
        <f t="shared" si="88"/>
        <v>S</v>
      </c>
      <c r="M2843" s="19">
        <f t="shared" si="89"/>
        <v>6</v>
      </c>
      <c r="N2843" s="20"/>
      <c r="O2843" s="1" t="s">
        <v>2542</v>
      </c>
      <c r="P2843" s="1"/>
      <c r="Q2843" s="19"/>
      <c r="R2843" s="112"/>
      <c r="S2843" s="7" t="str">
        <f>EMENTARIO[[#This Row],[NR]]&amp;" - "&amp;EMENTARIO[[#This Row],[Especificação]]</f>
        <v>1.6.1.1.50.9.0 - Outros Serviços de Administração Previdenciária</v>
      </c>
    </row>
    <row r="2844" spans="3:19" x14ac:dyDescent="0.25">
      <c r="C2844" s="19" t="s">
        <v>1513</v>
      </c>
      <c r="D2844" s="19" t="s">
        <v>1518</v>
      </c>
      <c r="E2844" s="19" t="s">
        <v>1513</v>
      </c>
      <c r="F2844" s="19" t="s">
        <v>1513</v>
      </c>
      <c r="G2844" s="19" t="s">
        <v>1537</v>
      </c>
      <c r="H2844" s="19" t="s">
        <v>1525</v>
      </c>
      <c r="I2844" s="19" t="s">
        <v>1513</v>
      </c>
      <c r="J2844" s="19" t="s">
        <v>11248</v>
      </c>
      <c r="K2844" s="21" t="s">
        <v>2543</v>
      </c>
      <c r="L2844" s="19" t="str">
        <f t="shared" si="88"/>
        <v>A</v>
      </c>
      <c r="M2844" s="19">
        <f t="shared" si="89"/>
        <v>7</v>
      </c>
      <c r="N2844" s="20"/>
      <c r="O2844" s="1" t="s">
        <v>2521</v>
      </c>
      <c r="P2844" s="1"/>
      <c r="Q2844" s="19"/>
      <c r="R2844" s="112"/>
      <c r="S2844" s="7" t="str">
        <f>EMENTARIO[[#This Row],[NR]]&amp;" - "&amp;EMENTARIO[[#This Row],[Especificação]]</f>
        <v>1.6.1.1.50.9.1 - Outros Serviços de Administração Previdenciária - Principal</v>
      </c>
    </row>
    <row r="2845" spans="3:19" x14ac:dyDescent="0.25">
      <c r="C2845" s="19" t="s">
        <v>1513</v>
      </c>
      <c r="D2845" s="19" t="s">
        <v>1518</v>
      </c>
      <c r="E2845" s="19" t="s">
        <v>1513</v>
      </c>
      <c r="F2845" s="19" t="s">
        <v>1513</v>
      </c>
      <c r="G2845" s="19" t="s">
        <v>1537</v>
      </c>
      <c r="H2845" s="19" t="s">
        <v>1525</v>
      </c>
      <c r="I2845" s="19" t="s">
        <v>1522</v>
      </c>
      <c r="J2845" s="19" t="s">
        <v>11249</v>
      </c>
      <c r="K2845" s="21" t="s">
        <v>4140</v>
      </c>
      <c r="L2845" s="19" t="str">
        <f t="shared" si="88"/>
        <v>A</v>
      </c>
      <c r="M2845" s="19">
        <f t="shared" si="89"/>
        <v>7</v>
      </c>
      <c r="N2845" s="20"/>
      <c r="O2845" s="1" t="s">
        <v>2521</v>
      </c>
      <c r="P2845" s="1"/>
      <c r="Q2845" s="19"/>
      <c r="R2845" s="112"/>
      <c r="S2845" s="7" t="str">
        <f>EMENTARIO[[#This Row],[NR]]&amp;" - "&amp;EMENTARIO[[#This Row],[Especificação]]</f>
        <v>1.6.1.1.50.9.2 - Outros Serviços de Administração Previdenciária - Multas e Juros de Mora</v>
      </c>
    </row>
    <row r="2846" spans="3:19" x14ac:dyDescent="0.25">
      <c r="C2846" s="19" t="s">
        <v>1513</v>
      </c>
      <c r="D2846" s="19" t="s">
        <v>1518</v>
      </c>
      <c r="E2846" s="19" t="s">
        <v>1513</v>
      </c>
      <c r="F2846" s="19" t="s">
        <v>1513</v>
      </c>
      <c r="G2846" s="19" t="s">
        <v>1537</v>
      </c>
      <c r="H2846" s="19" t="s">
        <v>1525</v>
      </c>
      <c r="I2846" s="19" t="s">
        <v>1514</v>
      </c>
      <c r="J2846" s="19" t="s">
        <v>11250</v>
      </c>
      <c r="K2846" s="21" t="s">
        <v>4141</v>
      </c>
      <c r="L2846" s="19" t="str">
        <f t="shared" si="88"/>
        <v>A</v>
      </c>
      <c r="M2846" s="19">
        <f t="shared" si="89"/>
        <v>7</v>
      </c>
      <c r="N2846" s="20"/>
      <c r="O2846" s="1" t="s">
        <v>2521</v>
      </c>
      <c r="P2846" s="1"/>
      <c r="Q2846" s="19"/>
      <c r="R2846" s="112"/>
      <c r="S2846" s="7" t="str">
        <f>EMENTARIO[[#This Row],[NR]]&amp;" - "&amp;EMENTARIO[[#This Row],[Especificação]]</f>
        <v>1.6.1.1.50.9.3 - Outros Serviços de Administração Previdenciária - Dívida Ativa</v>
      </c>
    </row>
    <row r="2847" spans="3:19" ht="30" x14ac:dyDescent="0.25">
      <c r="C2847" s="19" t="s">
        <v>1513</v>
      </c>
      <c r="D2847" s="19" t="s">
        <v>1518</v>
      </c>
      <c r="E2847" s="19" t="s">
        <v>1513</v>
      </c>
      <c r="F2847" s="19" t="s">
        <v>1513</v>
      </c>
      <c r="G2847" s="19" t="s">
        <v>1537</v>
      </c>
      <c r="H2847" s="19" t="s">
        <v>1525</v>
      </c>
      <c r="I2847" s="19" t="s">
        <v>1523</v>
      </c>
      <c r="J2847" s="19" t="s">
        <v>11251</v>
      </c>
      <c r="K2847" s="21" t="s">
        <v>2544</v>
      </c>
      <c r="L2847" s="19" t="str">
        <f t="shared" si="88"/>
        <v>A</v>
      </c>
      <c r="M2847" s="19">
        <f t="shared" si="89"/>
        <v>7</v>
      </c>
      <c r="N2847" s="20"/>
      <c r="O2847" s="1" t="s">
        <v>2521</v>
      </c>
      <c r="P2847" s="1"/>
      <c r="Q2847" s="19"/>
      <c r="R2847" s="112"/>
      <c r="S2847" s="7" t="str">
        <f>EMENTARIO[[#This Row],[NR]]&amp;" - "&amp;EMENTARIO[[#This Row],[Especificação]]</f>
        <v>1.6.1.1.50.9.4 - Outros Serviços de Administração Previdenciária - Dívida Ativa - Multas e Juros de Mora da Dívida Ativa</v>
      </c>
    </row>
    <row r="2848" spans="3:19" x14ac:dyDescent="0.25">
      <c r="C2848" s="19" t="s">
        <v>1513</v>
      </c>
      <c r="D2848" s="19" t="s">
        <v>1518</v>
      </c>
      <c r="E2848" s="19" t="s">
        <v>1513</v>
      </c>
      <c r="F2848" s="19" t="s">
        <v>1513</v>
      </c>
      <c r="G2848" s="19" t="s">
        <v>1537</v>
      </c>
      <c r="H2848" s="19" t="s">
        <v>1525</v>
      </c>
      <c r="I2848" s="19" t="s">
        <v>1524</v>
      </c>
      <c r="J2848" s="19" t="s">
        <v>11252</v>
      </c>
      <c r="K2848" s="21" t="s">
        <v>2545</v>
      </c>
      <c r="L2848" s="19" t="str">
        <f t="shared" si="88"/>
        <v>A</v>
      </c>
      <c r="M2848" s="19">
        <f t="shared" si="89"/>
        <v>7</v>
      </c>
      <c r="N2848" s="20"/>
      <c r="O2848" s="1" t="s">
        <v>2521</v>
      </c>
      <c r="P2848" s="1"/>
      <c r="Q2848" s="19"/>
      <c r="R2848" s="112"/>
      <c r="S2848" s="7" t="str">
        <f>EMENTARIO[[#This Row],[NR]]&amp;" - "&amp;EMENTARIO[[#This Row],[Especificação]]</f>
        <v>1.6.1.1.50.9.5 - Outros Serviços de Administração Previdenciária - Multas</v>
      </c>
    </row>
    <row r="2849" spans="3:19" x14ac:dyDescent="0.25">
      <c r="C2849" s="19" t="s">
        <v>1513</v>
      </c>
      <c r="D2849" s="19" t="s">
        <v>1518</v>
      </c>
      <c r="E2849" s="19" t="s">
        <v>1513</v>
      </c>
      <c r="F2849" s="19" t="s">
        <v>1513</v>
      </c>
      <c r="G2849" s="19" t="s">
        <v>1537</v>
      </c>
      <c r="H2849" s="19" t="s">
        <v>1525</v>
      </c>
      <c r="I2849" s="19" t="s">
        <v>1518</v>
      </c>
      <c r="J2849" s="19" t="s">
        <v>11253</v>
      </c>
      <c r="K2849" s="21" t="s">
        <v>2546</v>
      </c>
      <c r="L2849" s="19" t="str">
        <f t="shared" si="88"/>
        <v>A</v>
      </c>
      <c r="M2849" s="19">
        <f t="shared" si="89"/>
        <v>7</v>
      </c>
      <c r="N2849" s="20"/>
      <c r="O2849" s="1" t="s">
        <v>2521</v>
      </c>
      <c r="P2849" s="1"/>
      <c r="Q2849" s="19"/>
      <c r="R2849" s="112"/>
      <c r="S2849" s="7" t="str">
        <f>EMENTARIO[[#This Row],[NR]]&amp;" - "&amp;EMENTARIO[[#This Row],[Especificação]]</f>
        <v>1.6.1.1.50.9.6 - Outros Serviços de Administração Previdenciária - Juros de Mora</v>
      </c>
    </row>
    <row r="2850" spans="3:19" ht="30" x14ac:dyDescent="0.25">
      <c r="C2850" s="19" t="s">
        <v>1513</v>
      </c>
      <c r="D2850" s="19" t="s">
        <v>1518</v>
      </c>
      <c r="E2850" s="19" t="s">
        <v>1513</v>
      </c>
      <c r="F2850" s="19" t="s">
        <v>1513</v>
      </c>
      <c r="G2850" s="19" t="s">
        <v>1537</v>
      </c>
      <c r="H2850" s="19" t="s">
        <v>1525</v>
      </c>
      <c r="I2850" s="19" t="s">
        <v>1520</v>
      </c>
      <c r="J2850" s="19" t="s">
        <v>11254</v>
      </c>
      <c r="K2850" s="21" t="s">
        <v>4142</v>
      </c>
      <c r="L2850" s="19" t="str">
        <f t="shared" si="88"/>
        <v>A</v>
      </c>
      <c r="M2850" s="19">
        <f t="shared" si="89"/>
        <v>7</v>
      </c>
      <c r="N2850" s="20"/>
      <c r="O2850" s="1" t="s">
        <v>2521</v>
      </c>
      <c r="P2850" s="1"/>
      <c r="Q2850" s="19"/>
      <c r="R2850" s="112"/>
      <c r="S2850" s="7" t="str">
        <f>EMENTARIO[[#This Row],[NR]]&amp;" - "&amp;EMENTARIO[[#This Row],[Especificação]]</f>
        <v>1.6.1.1.50.9.7 - Outros Serviços de Administração Previdenciária - Dívida Ativa - Multas da Dívida Ativa</v>
      </c>
    </row>
    <row r="2851" spans="3:19" ht="30" x14ac:dyDescent="0.25">
      <c r="C2851" s="19" t="s">
        <v>1513</v>
      </c>
      <c r="D2851" s="19" t="s">
        <v>1518</v>
      </c>
      <c r="E2851" s="19" t="s">
        <v>1513</v>
      </c>
      <c r="F2851" s="19" t="s">
        <v>1513</v>
      </c>
      <c r="G2851" s="19" t="s">
        <v>1537</v>
      </c>
      <c r="H2851" s="19" t="s">
        <v>1525</v>
      </c>
      <c r="I2851" s="19" t="s">
        <v>1521</v>
      </c>
      <c r="J2851" s="19" t="s">
        <v>11255</v>
      </c>
      <c r="K2851" s="21" t="s">
        <v>2547</v>
      </c>
      <c r="L2851" s="19" t="str">
        <f t="shared" si="88"/>
        <v>A</v>
      </c>
      <c r="M2851" s="19">
        <f t="shared" si="89"/>
        <v>7</v>
      </c>
      <c r="N2851" s="20"/>
      <c r="O2851" s="1" t="s">
        <v>2521</v>
      </c>
      <c r="P2851" s="1"/>
      <c r="Q2851" s="19"/>
      <c r="R2851" s="112"/>
      <c r="S2851" s="7" t="str">
        <f>EMENTARIO[[#This Row],[NR]]&amp;" - "&amp;EMENTARIO[[#This Row],[Especificação]]</f>
        <v>1.6.1.1.50.9.8 - Outros Serviços de Administração Previdenciária - Juros de Mora da Dívida Ativa</v>
      </c>
    </row>
    <row r="2852" spans="3:19" ht="45" x14ac:dyDescent="0.25">
      <c r="C2852" s="19" t="s">
        <v>1513</v>
      </c>
      <c r="D2852" s="19" t="s">
        <v>1518</v>
      </c>
      <c r="E2852" s="19" t="s">
        <v>1522</v>
      </c>
      <c r="F2852" s="19" t="s">
        <v>1516</v>
      </c>
      <c r="G2852" s="19" t="s">
        <v>1519</v>
      </c>
      <c r="H2852" s="19" t="s">
        <v>1516</v>
      </c>
      <c r="I2852" s="19" t="s">
        <v>1516</v>
      </c>
      <c r="J2852" s="19" t="s">
        <v>11256</v>
      </c>
      <c r="K2852" s="21" t="s">
        <v>286</v>
      </c>
      <c r="L2852" s="19" t="str">
        <f t="shared" si="88"/>
        <v>S</v>
      </c>
      <c r="M2852" s="19">
        <f t="shared" si="89"/>
        <v>3</v>
      </c>
      <c r="N2852" s="20"/>
      <c r="O2852" s="1" t="s">
        <v>287</v>
      </c>
      <c r="P2852" s="1"/>
      <c r="Q2852" s="19"/>
      <c r="R2852" s="112"/>
      <c r="S2852" s="7" t="str">
        <f>EMENTARIO[[#This Row],[NR]]&amp;" - "&amp;EMENTARIO[[#This Row],[Especificação]]</f>
        <v>1.6.2.0.00.0.0 - Serviços e Atividades Referentes à Navegação e ao Transporte</v>
      </c>
    </row>
    <row r="2853" spans="3:19" ht="45" x14ac:dyDescent="0.25">
      <c r="C2853" s="19" t="s">
        <v>1513</v>
      </c>
      <c r="D2853" s="19" t="s">
        <v>1518</v>
      </c>
      <c r="E2853" s="19" t="s">
        <v>1522</v>
      </c>
      <c r="F2853" s="19" t="s">
        <v>1513</v>
      </c>
      <c r="G2853" s="19" t="s">
        <v>1519</v>
      </c>
      <c r="H2853" s="19" t="s">
        <v>1516</v>
      </c>
      <c r="I2853" s="19" t="s">
        <v>1516</v>
      </c>
      <c r="J2853" s="19" t="s">
        <v>11257</v>
      </c>
      <c r="K2853" s="21" t="s">
        <v>286</v>
      </c>
      <c r="L2853" s="19" t="str">
        <f t="shared" si="88"/>
        <v>S</v>
      </c>
      <c r="M2853" s="19">
        <f t="shared" si="89"/>
        <v>4</v>
      </c>
      <c r="N2853" s="20"/>
      <c r="O2853" s="1" t="s">
        <v>287</v>
      </c>
      <c r="P2853" s="1"/>
      <c r="Q2853" s="19"/>
      <c r="R2853" s="112"/>
      <c r="S2853" s="7" t="str">
        <f>EMENTARIO[[#This Row],[NR]]&amp;" - "&amp;EMENTARIO[[#This Row],[Especificação]]</f>
        <v>1.6.2.1.00.0.0 - Serviços e Atividades Referentes à Navegação e ao Transporte</v>
      </c>
    </row>
    <row r="2854" spans="3:19" ht="30" x14ac:dyDescent="0.25">
      <c r="C2854" s="19" t="s">
        <v>1513</v>
      </c>
      <c r="D2854" s="19" t="s">
        <v>1518</v>
      </c>
      <c r="E2854" s="19" t="s">
        <v>1522</v>
      </c>
      <c r="F2854" s="19" t="s">
        <v>1513</v>
      </c>
      <c r="G2854" s="19" t="s">
        <v>1515</v>
      </c>
      <c r="H2854" s="19" t="s">
        <v>1516</v>
      </c>
      <c r="I2854" s="19" t="s">
        <v>1516</v>
      </c>
      <c r="J2854" s="19" t="s">
        <v>11258</v>
      </c>
      <c r="K2854" s="21" t="s">
        <v>288</v>
      </c>
      <c r="L2854" s="19" t="str">
        <f t="shared" si="88"/>
        <v>S</v>
      </c>
      <c r="M2854" s="19">
        <f t="shared" si="89"/>
        <v>5</v>
      </c>
      <c r="N2854" s="20"/>
      <c r="O2854" s="1" t="s">
        <v>289</v>
      </c>
      <c r="P2854" s="1"/>
      <c r="Q2854" s="19"/>
      <c r="R2854" s="112"/>
      <c r="S2854" s="7" t="str">
        <f>EMENTARIO[[#This Row],[NR]]&amp;" - "&amp;EMENTARIO[[#This Row],[Especificação]]</f>
        <v>1.6.2.1.01.0.0 - Serviços de Navegação</v>
      </c>
    </row>
    <row r="2855" spans="3:19" ht="150" x14ac:dyDescent="0.25">
      <c r="C2855" s="19" t="s">
        <v>1513</v>
      </c>
      <c r="D2855" s="19" t="s">
        <v>1518</v>
      </c>
      <c r="E2855" s="19" t="s">
        <v>1522</v>
      </c>
      <c r="F2855" s="19" t="s">
        <v>1513</v>
      </c>
      <c r="G2855" s="19" t="s">
        <v>1515</v>
      </c>
      <c r="H2855" s="19" t="s">
        <v>1513</v>
      </c>
      <c r="I2855" s="19" t="s">
        <v>1516</v>
      </c>
      <c r="J2855" s="19" t="s">
        <v>11259</v>
      </c>
      <c r="K2855" s="21" t="s">
        <v>290</v>
      </c>
      <c r="L2855" s="19" t="str">
        <f t="shared" si="88"/>
        <v>S</v>
      </c>
      <c r="M2855" s="19">
        <f t="shared" si="89"/>
        <v>6</v>
      </c>
      <c r="N2855" s="20"/>
      <c r="O2855" s="1" t="s">
        <v>3594</v>
      </c>
      <c r="P2855" s="1"/>
      <c r="Q2855" s="19"/>
      <c r="R2855" s="112"/>
      <c r="S2855" s="7" t="str">
        <f>EMENTARIO[[#This Row],[NR]]&amp;" - "&amp;EMENTARIO[[#This Row],[Especificação]]</f>
        <v>1.6.2.1.01.1.0 - Serviços de Navegação Aérea</v>
      </c>
    </row>
    <row r="2856" spans="3:19" x14ac:dyDescent="0.25">
      <c r="C2856" s="19" t="s">
        <v>1513</v>
      </c>
      <c r="D2856" s="19" t="s">
        <v>1518</v>
      </c>
      <c r="E2856" s="19" t="s">
        <v>1522</v>
      </c>
      <c r="F2856" s="19" t="s">
        <v>1513</v>
      </c>
      <c r="G2856" s="19" t="s">
        <v>1515</v>
      </c>
      <c r="H2856" s="19" t="s">
        <v>1513</v>
      </c>
      <c r="I2856" s="19" t="s">
        <v>1513</v>
      </c>
      <c r="J2856" s="19" t="s">
        <v>11260</v>
      </c>
      <c r="K2856" s="21" t="s">
        <v>6483</v>
      </c>
      <c r="L2856" s="19" t="str">
        <f t="shared" si="88"/>
        <v>A</v>
      </c>
      <c r="M2856" s="19">
        <f t="shared" si="89"/>
        <v>7</v>
      </c>
      <c r="N2856" s="20"/>
      <c r="O2856" s="1" t="s">
        <v>2521</v>
      </c>
      <c r="P2856" s="1"/>
      <c r="Q2856" s="19"/>
      <c r="R2856" s="112"/>
      <c r="S2856" s="7" t="str">
        <f>EMENTARIO[[#This Row],[NR]]&amp;" - "&amp;EMENTARIO[[#This Row],[Especificação]]</f>
        <v>1.6.2.1.01.1.1 - Serviços de Navegação Aérea - Principal</v>
      </c>
    </row>
    <row r="2857" spans="3:19" x14ac:dyDescent="0.25">
      <c r="C2857" s="19" t="s">
        <v>1513</v>
      </c>
      <c r="D2857" s="19" t="s">
        <v>1518</v>
      </c>
      <c r="E2857" s="19" t="s">
        <v>1522</v>
      </c>
      <c r="F2857" s="19" t="s">
        <v>1513</v>
      </c>
      <c r="G2857" s="19" t="s">
        <v>1515</v>
      </c>
      <c r="H2857" s="19" t="s">
        <v>1513</v>
      </c>
      <c r="I2857" s="19" t="s">
        <v>1522</v>
      </c>
      <c r="J2857" s="19" t="s">
        <v>11261</v>
      </c>
      <c r="K2857" s="21" t="s">
        <v>6484</v>
      </c>
      <c r="L2857" s="19" t="str">
        <f t="shared" si="88"/>
        <v>A</v>
      </c>
      <c r="M2857" s="19">
        <f t="shared" si="89"/>
        <v>7</v>
      </c>
      <c r="N2857" s="20"/>
      <c r="O2857" s="1" t="s">
        <v>2521</v>
      </c>
      <c r="P2857" s="1"/>
      <c r="Q2857" s="19"/>
      <c r="R2857" s="112"/>
      <c r="S2857" s="7" t="str">
        <f>EMENTARIO[[#This Row],[NR]]&amp;" - "&amp;EMENTARIO[[#This Row],[Especificação]]</f>
        <v>1.6.2.1.01.1.2 - Serviços de Navegação Aérea - Multas e Juros de Mora</v>
      </c>
    </row>
    <row r="2858" spans="3:19" x14ac:dyDescent="0.25">
      <c r="C2858" s="19" t="s">
        <v>1513</v>
      </c>
      <c r="D2858" s="19" t="s">
        <v>1518</v>
      </c>
      <c r="E2858" s="19" t="s">
        <v>1522</v>
      </c>
      <c r="F2858" s="19" t="s">
        <v>1513</v>
      </c>
      <c r="G2858" s="19" t="s">
        <v>1515</v>
      </c>
      <c r="H2858" s="19" t="s">
        <v>1513</v>
      </c>
      <c r="I2858" s="19" t="s">
        <v>1514</v>
      </c>
      <c r="J2858" s="19" t="s">
        <v>11262</v>
      </c>
      <c r="K2858" s="21" t="s">
        <v>6485</v>
      </c>
      <c r="L2858" s="19" t="str">
        <f t="shared" si="88"/>
        <v>A</v>
      </c>
      <c r="M2858" s="19">
        <f t="shared" si="89"/>
        <v>7</v>
      </c>
      <c r="N2858" s="20"/>
      <c r="O2858" s="1" t="s">
        <v>2521</v>
      </c>
      <c r="P2858" s="1"/>
      <c r="Q2858" s="19"/>
      <c r="R2858" s="112"/>
      <c r="S2858" s="7" t="str">
        <f>EMENTARIO[[#This Row],[NR]]&amp;" - "&amp;EMENTARIO[[#This Row],[Especificação]]</f>
        <v>1.6.2.1.01.1.3 - Serviços de Navegação Aérea - Dívida Ativa</v>
      </c>
    </row>
    <row r="2859" spans="3:19" ht="30" x14ac:dyDescent="0.25">
      <c r="C2859" s="19" t="s">
        <v>1513</v>
      </c>
      <c r="D2859" s="19" t="s">
        <v>1518</v>
      </c>
      <c r="E2859" s="19" t="s">
        <v>1522</v>
      </c>
      <c r="F2859" s="19" t="s">
        <v>1513</v>
      </c>
      <c r="G2859" s="19" t="s">
        <v>1515</v>
      </c>
      <c r="H2859" s="19" t="s">
        <v>1513</v>
      </c>
      <c r="I2859" s="19" t="s">
        <v>1523</v>
      </c>
      <c r="J2859" s="19" t="s">
        <v>11263</v>
      </c>
      <c r="K2859" s="21" t="s">
        <v>6486</v>
      </c>
      <c r="L2859" s="19" t="str">
        <f t="shared" si="88"/>
        <v>A</v>
      </c>
      <c r="M2859" s="19">
        <f t="shared" si="89"/>
        <v>7</v>
      </c>
      <c r="N2859" s="20"/>
      <c r="O2859" s="1" t="s">
        <v>2521</v>
      </c>
      <c r="P2859" s="1"/>
      <c r="Q2859" s="19"/>
      <c r="R2859" s="112"/>
      <c r="S2859" s="7" t="str">
        <f>EMENTARIO[[#This Row],[NR]]&amp;" - "&amp;EMENTARIO[[#This Row],[Especificação]]</f>
        <v>1.6.2.1.01.1.4 - Serviços de Navegação Aérea - Dívida Ativa - Multas e Juros de Mora da Dívida Ativa</v>
      </c>
    </row>
    <row r="2860" spans="3:19" x14ac:dyDescent="0.25">
      <c r="C2860" s="19" t="s">
        <v>1513</v>
      </c>
      <c r="D2860" s="19" t="s">
        <v>1518</v>
      </c>
      <c r="E2860" s="19" t="s">
        <v>1522</v>
      </c>
      <c r="F2860" s="19" t="s">
        <v>1513</v>
      </c>
      <c r="G2860" s="19" t="s">
        <v>1515</v>
      </c>
      <c r="H2860" s="19" t="s">
        <v>1513</v>
      </c>
      <c r="I2860" s="19" t="s">
        <v>1524</v>
      </c>
      <c r="J2860" s="19" t="s">
        <v>11264</v>
      </c>
      <c r="K2860" s="21" t="s">
        <v>6487</v>
      </c>
      <c r="L2860" s="19" t="str">
        <f t="shared" si="88"/>
        <v>A</v>
      </c>
      <c r="M2860" s="19">
        <f t="shared" si="89"/>
        <v>7</v>
      </c>
      <c r="N2860" s="20"/>
      <c r="O2860" s="1" t="s">
        <v>2521</v>
      </c>
      <c r="P2860" s="1"/>
      <c r="Q2860" s="19"/>
      <c r="R2860" s="112"/>
      <c r="S2860" s="7" t="str">
        <f>EMENTARIO[[#This Row],[NR]]&amp;" - "&amp;EMENTARIO[[#This Row],[Especificação]]</f>
        <v>1.6.2.1.01.1.5 - Serviços de Navegação Aérea - Multas</v>
      </c>
    </row>
    <row r="2861" spans="3:19" x14ac:dyDescent="0.25">
      <c r="C2861" s="19" t="s">
        <v>1513</v>
      </c>
      <c r="D2861" s="19" t="s">
        <v>1518</v>
      </c>
      <c r="E2861" s="19" t="s">
        <v>1522</v>
      </c>
      <c r="F2861" s="19" t="s">
        <v>1513</v>
      </c>
      <c r="G2861" s="19" t="s">
        <v>1515</v>
      </c>
      <c r="H2861" s="19" t="s">
        <v>1513</v>
      </c>
      <c r="I2861" s="19" t="s">
        <v>1518</v>
      </c>
      <c r="J2861" s="19" t="s">
        <v>11265</v>
      </c>
      <c r="K2861" s="21" t="s">
        <v>6488</v>
      </c>
      <c r="L2861" s="19" t="str">
        <f t="shared" si="88"/>
        <v>A</v>
      </c>
      <c r="M2861" s="19">
        <f t="shared" si="89"/>
        <v>7</v>
      </c>
      <c r="N2861" s="20"/>
      <c r="O2861" s="1" t="s">
        <v>2521</v>
      </c>
      <c r="P2861" s="1"/>
      <c r="Q2861" s="19"/>
      <c r="R2861" s="112"/>
      <c r="S2861" s="7" t="str">
        <f>EMENTARIO[[#This Row],[NR]]&amp;" - "&amp;EMENTARIO[[#This Row],[Especificação]]</f>
        <v>1.6.2.1.01.1.6 - Serviços de Navegação Aérea - Juros de Mora</v>
      </c>
    </row>
    <row r="2862" spans="3:19" x14ac:dyDescent="0.25">
      <c r="C2862" s="19" t="s">
        <v>1513</v>
      </c>
      <c r="D2862" s="19" t="s">
        <v>1518</v>
      </c>
      <c r="E2862" s="19" t="s">
        <v>1522</v>
      </c>
      <c r="F2862" s="19" t="s">
        <v>1513</v>
      </c>
      <c r="G2862" s="19" t="s">
        <v>1515</v>
      </c>
      <c r="H2862" s="19" t="s">
        <v>1513</v>
      </c>
      <c r="I2862" s="19" t="s">
        <v>1520</v>
      </c>
      <c r="J2862" s="19" t="s">
        <v>11266</v>
      </c>
      <c r="K2862" s="21" t="s">
        <v>6489</v>
      </c>
      <c r="L2862" s="19" t="str">
        <f t="shared" si="88"/>
        <v>A</v>
      </c>
      <c r="M2862" s="19">
        <f t="shared" si="89"/>
        <v>7</v>
      </c>
      <c r="N2862" s="20"/>
      <c r="O2862" s="1" t="s">
        <v>2521</v>
      </c>
      <c r="P2862" s="1"/>
      <c r="Q2862" s="19"/>
      <c r="R2862" s="112"/>
      <c r="S2862" s="7" t="str">
        <f>EMENTARIO[[#This Row],[NR]]&amp;" - "&amp;EMENTARIO[[#This Row],[Especificação]]</f>
        <v>1.6.2.1.01.1.7 - Serviços de Navegação Aérea - Dívida Ativa - Multas da Dívida Ativa</v>
      </c>
    </row>
    <row r="2863" spans="3:19" x14ac:dyDescent="0.25">
      <c r="C2863" s="19" t="s">
        <v>1513</v>
      </c>
      <c r="D2863" s="19" t="s">
        <v>1518</v>
      </c>
      <c r="E2863" s="19" t="s">
        <v>1522</v>
      </c>
      <c r="F2863" s="19" t="s">
        <v>1513</v>
      </c>
      <c r="G2863" s="19" t="s">
        <v>1515</v>
      </c>
      <c r="H2863" s="19" t="s">
        <v>1513</v>
      </c>
      <c r="I2863" s="19" t="s">
        <v>1521</v>
      </c>
      <c r="J2863" s="19" t="s">
        <v>11267</v>
      </c>
      <c r="K2863" s="21" t="s">
        <v>6490</v>
      </c>
      <c r="L2863" s="19" t="str">
        <f t="shared" si="88"/>
        <v>A</v>
      </c>
      <c r="M2863" s="19">
        <f t="shared" si="89"/>
        <v>7</v>
      </c>
      <c r="N2863" s="20"/>
      <c r="O2863" s="1" t="s">
        <v>2521</v>
      </c>
      <c r="P2863" s="1"/>
      <c r="Q2863" s="19"/>
      <c r="R2863" s="112"/>
      <c r="S2863" s="7" t="str">
        <f>EMENTARIO[[#This Row],[NR]]&amp;" - "&amp;EMENTARIO[[#This Row],[Especificação]]</f>
        <v>1.6.2.1.01.1.8 - Serviços de Navegação Aérea - Juros de Mora da Dívida Ativa</v>
      </c>
    </row>
    <row r="2864" spans="3:19" ht="30" x14ac:dyDescent="0.25">
      <c r="C2864" s="19" t="s">
        <v>1513</v>
      </c>
      <c r="D2864" s="19" t="s">
        <v>1518</v>
      </c>
      <c r="E2864" s="19" t="s">
        <v>1522</v>
      </c>
      <c r="F2864" s="19" t="s">
        <v>1513</v>
      </c>
      <c r="G2864" s="19" t="s">
        <v>1515</v>
      </c>
      <c r="H2864" s="19" t="s">
        <v>1522</v>
      </c>
      <c r="I2864" s="19" t="s">
        <v>1516</v>
      </c>
      <c r="J2864" s="19" t="s">
        <v>11268</v>
      </c>
      <c r="K2864" s="21" t="s">
        <v>291</v>
      </c>
      <c r="L2864" s="19" t="str">
        <f t="shared" si="88"/>
        <v>S</v>
      </c>
      <c r="M2864" s="19">
        <f t="shared" si="89"/>
        <v>6</v>
      </c>
      <c r="N2864" s="20"/>
      <c r="O2864" s="1" t="s">
        <v>3595</v>
      </c>
      <c r="P2864" s="1"/>
      <c r="Q2864" s="19"/>
      <c r="R2864" s="112"/>
      <c r="S2864" s="7" t="str">
        <f>EMENTARIO[[#This Row],[NR]]&amp;" - "&amp;EMENTARIO[[#This Row],[Especificação]]</f>
        <v>1.6.2.1.01.2.0 - Serviços de Navegação Naval</v>
      </c>
    </row>
    <row r="2865" spans="3:19" x14ac:dyDescent="0.25">
      <c r="C2865" s="19" t="s">
        <v>1513</v>
      </c>
      <c r="D2865" s="19" t="s">
        <v>1518</v>
      </c>
      <c r="E2865" s="19" t="s">
        <v>1522</v>
      </c>
      <c r="F2865" s="19" t="s">
        <v>1513</v>
      </c>
      <c r="G2865" s="19" t="s">
        <v>1515</v>
      </c>
      <c r="H2865" s="19" t="s">
        <v>1522</v>
      </c>
      <c r="I2865" s="19" t="s">
        <v>1513</v>
      </c>
      <c r="J2865" s="19" t="s">
        <v>11269</v>
      </c>
      <c r="K2865" s="21" t="s">
        <v>1243</v>
      </c>
      <c r="L2865" s="19" t="str">
        <f t="shared" si="88"/>
        <v>A</v>
      </c>
      <c r="M2865" s="19">
        <f t="shared" si="89"/>
        <v>7</v>
      </c>
      <c r="N2865" s="20"/>
      <c r="O2865" s="1" t="s">
        <v>2521</v>
      </c>
      <c r="P2865" s="1"/>
      <c r="Q2865" s="19"/>
      <c r="R2865" s="112"/>
      <c r="S2865" s="7" t="str">
        <f>EMENTARIO[[#This Row],[NR]]&amp;" - "&amp;EMENTARIO[[#This Row],[Especificação]]</f>
        <v>1.6.2.1.01.2.1 - Serviços de Navegação Naval - Principal</v>
      </c>
    </row>
    <row r="2866" spans="3:19" x14ac:dyDescent="0.25">
      <c r="C2866" s="19" t="s">
        <v>1513</v>
      </c>
      <c r="D2866" s="19" t="s">
        <v>1518</v>
      </c>
      <c r="E2866" s="19" t="s">
        <v>1522</v>
      </c>
      <c r="F2866" s="19" t="s">
        <v>1513</v>
      </c>
      <c r="G2866" s="19" t="s">
        <v>1515</v>
      </c>
      <c r="H2866" s="19" t="s">
        <v>1522</v>
      </c>
      <c r="I2866" s="19" t="s">
        <v>1522</v>
      </c>
      <c r="J2866" s="19" t="s">
        <v>11270</v>
      </c>
      <c r="K2866" s="21" t="s">
        <v>1244</v>
      </c>
      <c r="L2866" s="19" t="str">
        <f t="shared" si="88"/>
        <v>A</v>
      </c>
      <c r="M2866" s="19">
        <f t="shared" si="89"/>
        <v>7</v>
      </c>
      <c r="N2866" s="20"/>
      <c r="O2866" s="1" t="s">
        <v>2521</v>
      </c>
      <c r="P2866" s="1"/>
      <c r="Q2866" s="19"/>
      <c r="R2866" s="112"/>
      <c r="S2866" s="7" t="str">
        <f>EMENTARIO[[#This Row],[NR]]&amp;" - "&amp;EMENTARIO[[#This Row],[Especificação]]</f>
        <v>1.6.2.1.01.2.2 - Serviços de Navegação Naval - Multas e Juros de Mora</v>
      </c>
    </row>
    <row r="2867" spans="3:19" x14ac:dyDescent="0.25">
      <c r="C2867" s="19" t="s">
        <v>1513</v>
      </c>
      <c r="D2867" s="19" t="s">
        <v>1518</v>
      </c>
      <c r="E2867" s="19" t="s">
        <v>1522</v>
      </c>
      <c r="F2867" s="19" t="s">
        <v>1513</v>
      </c>
      <c r="G2867" s="19" t="s">
        <v>1515</v>
      </c>
      <c r="H2867" s="19" t="s">
        <v>1522</v>
      </c>
      <c r="I2867" s="19" t="s">
        <v>1514</v>
      </c>
      <c r="J2867" s="19" t="s">
        <v>11271</v>
      </c>
      <c r="K2867" s="21" t="s">
        <v>1245</v>
      </c>
      <c r="L2867" s="19" t="str">
        <f t="shared" si="88"/>
        <v>A</v>
      </c>
      <c r="M2867" s="19">
        <f t="shared" si="89"/>
        <v>7</v>
      </c>
      <c r="N2867" s="20"/>
      <c r="O2867" s="1" t="s">
        <v>2521</v>
      </c>
      <c r="P2867" s="1"/>
      <c r="Q2867" s="19"/>
      <c r="R2867" s="112"/>
      <c r="S2867" s="7" t="str">
        <f>EMENTARIO[[#This Row],[NR]]&amp;" - "&amp;EMENTARIO[[#This Row],[Especificação]]</f>
        <v>1.6.2.1.01.2.3 - Serviços de Navegação Naval - Dívida Ativa</v>
      </c>
    </row>
    <row r="2868" spans="3:19" ht="30" x14ac:dyDescent="0.25">
      <c r="C2868" s="19" t="s">
        <v>1513</v>
      </c>
      <c r="D2868" s="19" t="s">
        <v>1518</v>
      </c>
      <c r="E2868" s="19" t="s">
        <v>1522</v>
      </c>
      <c r="F2868" s="19" t="s">
        <v>1513</v>
      </c>
      <c r="G2868" s="19" t="s">
        <v>1515</v>
      </c>
      <c r="H2868" s="19" t="s">
        <v>1522</v>
      </c>
      <c r="I2868" s="19" t="s">
        <v>1523</v>
      </c>
      <c r="J2868" s="19" t="s">
        <v>11272</v>
      </c>
      <c r="K2868" s="21" t="s">
        <v>1246</v>
      </c>
      <c r="L2868" s="19" t="str">
        <f t="shared" si="88"/>
        <v>A</v>
      </c>
      <c r="M2868" s="19">
        <f t="shared" si="89"/>
        <v>7</v>
      </c>
      <c r="N2868" s="20"/>
      <c r="O2868" s="1" t="s">
        <v>2521</v>
      </c>
      <c r="P2868" s="1"/>
      <c r="Q2868" s="19"/>
      <c r="R2868" s="112"/>
      <c r="S2868" s="7" t="str">
        <f>EMENTARIO[[#This Row],[NR]]&amp;" - "&amp;EMENTARIO[[#This Row],[Especificação]]</f>
        <v>1.6.2.1.01.2.4 - Serviços de Navegação Naval - Dívida Ativa - Multas e Juros de Mora da Dívida Ativa</v>
      </c>
    </row>
    <row r="2869" spans="3:19" x14ac:dyDescent="0.25">
      <c r="C2869" s="19" t="s">
        <v>1513</v>
      </c>
      <c r="D2869" s="19" t="s">
        <v>1518</v>
      </c>
      <c r="E2869" s="19" t="s">
        <v>1522</v>
      </c>
      <c r="F2869" s="19" t="s">
        <v>1513</v>
      </c>
      <c r="G2869" s="19" t="s">
        <v>1515</v>
      </c>
      <c r="H2869" s="19" t="s">
        <v>1522</v>
      </c>
      <c r="I2869" s="19" t="s">
        <v>1524</v>
      </c>
      <c r="J2869" s="19" t="s">
        <v>11273</v>
      </c>
      <c r="K2869" s="21" t="s">
        <v>1247</v>
      </c>
      <c r="L2869" s="19" t="str">
        <f t="shared" si="88"/>
        <v>A</v>
      </c>
      <c r="M2869" s="19">
        <f t="shared" si="89"/>
        <v>7</v>
      </c>
      <c r="N2869" s="20"/>
      <c r="O2869" s="1" t="s">
        <v>2521</v>
      </c>
      <c r="P2869" s="1"/>
      <c r="Q2869" s="19"/>
      <c r="R2869" s="112"/>
      <c r="S2869" s="7" t="str">
        <f>EMENTARIO[[#This Row],[NR]]&amp;" - "&amp;EMENTARIO[[#This Row],[Especificação]]</f>
        <v>1.6.2.1.01.2.5 - Serviços de Navegação Naval - Multas</v>
      </c>
    </row>
    <row r="2870" spans="3:19" x14ac:dyDescent="0.25">
      <c r="C2870" s="19" t="s">
        <v>1513</v>
      </c>
      <c r="D2870" s="19" t="s">
        <v>1518</v>
      </c>
      <c r="E2870" s="19" t="s">
        <v>1522</v>
      </c>
      <c r="F2870" s="19" t="s">
        <v>1513</v>
      </c>
      <c r="G2870" s="19" t="s">
        <v>1515</v>
      </c>
      <c r="H2870" s="19" t="s">
        <v>1522</v>
      </c>
      <c r="I2870" s="19" t="s">
        <v>1518</v>
      </c>
      <c r="J2870" s="19" t="s">
        <v>11274</v>
      </c>
      <c r="K2870" s="21" t="s">
        <v>1248</v>
      </c>
      <c r="L2870" s="19" t="str">
        <f t="shared" si="88"/>
        <v>A</v>
      </c>
      <c r="M2870" s="19">
        <f t="shared" si="89"/>
        <v>7</v>
      </c>
      <c r="N2870" s="20"/>
      <c r="O2870" s="1" t="s">
        <v>2521</v>
      </c>
      <c r="P2870" s="1"/>
      <c r="Q2870" s="19"/>
      <c r="R2870" s="112"/>
      <c r="S2870" s="7" t="str">
        <f>EMENTARIO[[#This Row],[NR]]&amp;" - "&amp;EMENTARIO[[#This Row],[Especificação]]</f>
        <v>1.6.2.1.01.2.6 - Serviços de Navegação Naval - Juros de Mora</v>
      </c>
    </row>
    <row r="2871" spans="3:19" x14ac:dyDescent="0.25">
      <c r="C2871" s="19" t="s">
        <v>1513</v>
      </c>
      <c r="D2871" s="19" t="s">
        <v>1518</v>
      </c>
      <c r="E2871" s="19" t="s">
        <v>1522</v>
      </c>
      <c r="F2871" s="19" t="s">
        <v>1513</v>
      </c>
      <c r="G2871" s="19" t="s">
        <v>1515</v>
      </c>
      <c r="H2871" s="19" t="s">
        <v>1522</v>
      </c>
      <c r="I2871" s="19" t="s">
        <v>1520</v>
      </c>
      <c r="J2871" s="19" t="s">
        <v>11275</v>
      </c>
      <c r="K2871" s="21" t="s">
        <v>1249</v>
      </c>
      <c r="L2871" s="19" t="str">
        <f t="shared" si="88"/>
        <v>A</v>
      </c>
      <c r="M2871" s="19">
        <f t="shared" si="89"/>
        <v>7</v>
      </c>
      <c r="N2871" s="20"/>
      <c r="O2871" s="1" t="s">
        <v>2521</v>
      </c>
      <c r="P2871" s="1"/>
      <c r="Q2871" s="19"/>
      <c r="R2871" s="112"/>
      <c r="S2871" s="7" t="str">
        <f>EMENTARIO[[#This Row],[NR]]&amp;" - "&amp;EMENTARIO[[#This Row],[Especificação]]</f>
        <v>1.6.2.1.01.2.7 - Serviços de Navegação Naval - Dívida Ativa - Multas da Dívida Ativa</v>
      </c>
    </row>
    <row r="2872" spans="3:19" x14ac:dyDescent="0.25">
      <c r="C2872" s="19" t="s">
        <v>1513</v>
      </c>
      <c r="D2872" s="19" t="s">
        <v>1518</v>
      </c>
      <c r="E2872" s="19" t="s">
        <v>1522</v>
      </c>
      <c r="F2872" s="19" t="s">
        <v>1513</v>
      </c>
      <c r="G2872" s="19" t="s">
        <v>1515</v>
      </c>
      <c r="H2872" s="19" t="s">
        <v>1522</v>
      </c>
      <c r="I2872" s="19" t="s">
        <v>1521</v>
      </c>
      <c r="J2872" s="19" t="s">
        <v>11276</v>
      </c>
      <c r="K2872" s="21" t="s">
        <v>1250</v>
      </c>
      <c r="L2872" s="19" t="str">
        <f t="shared" si="88"/>
        <v>A</v>
      </c>
      <c r="M2872" s="19">
        <f t="shared" si="89"/>
        <v>7</v>
      </c>
      <c r="N2872" s="20"/>
      <c r="O2872" s="1" t="s">
        <v>2521</v>
      </c>
      <c r="P2872" s="1"/>
      <c r="Q2872" s="19"/>
      <c r="R2872" s="112"/>
      <c r="S2872" s="7" t="str">
        <f>EMENTARIO[[#This Row],[NR]]&amp;" - "&amp;EMENTARIO[[#This Row],[Especificação]]</f>
        <v>1.6.2.1.01.2.8 - Serviços de Navegação Naval - Juros de Mora da Dívida Ativa</v>
      </c>
    </row>
    <row r="2873" spans="3:19" ht="30" x14ac:dyDescent="0.25">
      <c r="C2873" s="19" t="s">
        <v>1513</v>
      </c>
      <c r="D2873" s="19" t="s">
        <v>1518</v>
      </c>
      <c r="E2873" s="19" t="s">
        <v>1522</v>
      </c>
      <c r="F2873" s="19" t="s">
        <v>1513</v>
      </c>
      <c r="G2873" s="19" t="s">
        <v>1517</v>
      </c>
      <c r="H2873" s="19" t="s">
        <v>1516</v>
      </c>
      <c r="I2873" s="19" t="s">
        <v>1516</v>
      </c>
      <c r="J2873" s="19" t="s">
        <v>11277</v>
      </c>
      <c r="K2873" s="21" t="s">
        <v>292</v>
      </c>
      <c r="L2873" s="19" t="str">
        <f t="shared" si="88"/>
        <v>S</v>
      </c>
      <c r="M2873" s="19">
        <f t="shared" si="89"/>
        <v>5</v>
      </c>
      <c r="N2873" s="20"/>
      <c r="O2873" s="1" t="s">
        <v>293</v>
      </c>
      <c r="P2873" s="1"/>
      <c r="Q2873" s="19"/>
      <c r="R2873" s="112"/>
      <c r="S2873" s="7" t="str">
        <f>EMENTARIO[[#This Row],[NR]]&amp;" - "&amp;EMENTARIO[[#This Row],[Especificação]]</f>
        <v>1.6.2.1.02.0.0 - Serviços de Transporte de Passageiros ou Mercadorias</v>
      </c>
    </row>
    <row r="2874" spans="3:19" x14ac:dyDescent="0.25">
      <c r="C2874" s="19" t="s">
        <v>1513</v>
      </c>
      <c r="D2874" s="19" t="s">
        <v>1518</v>
      </c>
      <c r="E2874" s="19" t="s">
        <v>1522</v>
      </c>
      <c r="F2874" s="19" t="s">
        <v>1513</v>
      </c>
      <c r="G2874" s="19" t="s">
        <v>1517</v>
      </c>
      <c r="H2874" s="19" t="s">
        <v>1516</v>
      </c>
      <c r="I2874" s="19" t="s">
        <v>1513</v>
      </c>
      <c r="J2874" s="19" t="s">
        <v>11278</v>
      </c>
      <c r="K2874" s="21" t="s">
        <v>1251</v>
      </c>
      <c r="L2874" s="19" t="str">
        <f t="shared" si="88"/>
        <v>A</v>
      </c>
      <c r="M2874" s="19">
        <f t="shared" si="89"/>
        <v>7</v>
      </c>
      <c r="N2874" s="20"/>
      <c r="O2874" s="1" t="s">
        <v>2521</v>
      </c>
      <c r="P2874" s="1"/>
      <c r="Q2874" s="19"/>
      <c r="R2874" s="112"/>
      <c r="S2874" s="7" t="str">
        <f>EMENTARIO[[#This Row],[NR]]&amp;" - "&amp;EMENTARIO[[#This Row],[Especificação]]</f>
        <v>1.6.2.1.02.0.1 - Serviços de Transporte de Passageiros ou Mercadorias - Principal</v>
      </c>
    </row>
    <row r="2875" spans="3:19" ht="30" x14ac:dyDescent="0.25">
      <c r="C2875" s="19" t="s">
        <v>1513</v>
      </c>
      <c r="D2875" s="19" t="s">
        <v>1518</v>
      </c>
      <c r="E2875" s="19" t="s">
        <v>1522</v>
      </c>
      <c r="F2875" s="19" t="s">
        <v>1513</v>
      </c>
      <c r="G2875" s="19" t="s">
        <v>1517</v>
      </c>
      <c r="H2875" s="19" t="s">
        <v>1516</v>
      </c>
      <c r="I2875" s="19" t="s">
        <v>1522</v>
      </c>
      <c r="J2875" s="19" t="s">
        <v>11279</v>
      </c>
      <c r="K2875" s="21" t="s">
        <v>1252</v>
      </c>
      <c r="L2875" s="19" t="str">
        <f t="shared" si="88"/>
        <v>A</v>
      </c>
      <c r="M2875" s="19">
        <f t="shared" si="89"/>
        <v>7</v>
      </c>
      <c r="N2875" s="20"/>
      <c r="O2875" s="1" t="s">
        <v>2521</v>
      </c>
      <c r="P2875" s="1"/>
      <c r="Q2875" s="19"/>
      <c r="R2875" s="112"/>
      <c r="S2875" s="7" t="str">
        <f>EMENTARIO[[#This Row],[NR]]&amp;" - "&amp;EMENTARIO[[#This Row],[Especificação]]</f>
        <v>1.6.2.1.02.0.2 - Serviços de Transporte de Passageiros ou Mercadorias - Multas e Juros de Mora</v>
      </c>
    </row>
    <row r="2876" spans="3:19" x14ac:dyDescent="0.25">
      <c r="C2876" s="19" t="s">
        <v>1513</v>
      </c>
      <c r="D2876" s="19" t="s">
        <v>1518</v>
      </c>
      <c r="E2876" s="19" t="s">
        <v>1522</v>
      </c>
      <c r="F2876" s="19" t="s">
        <v>1513</v>
      </c>
      <c r="G2876" s="19" t="s">
        <v>1517</v>
      </c>
      <c r="H2876" s="19" t="s">
        <v>1516</v>
      </c>
      <c r="I2876" s="19" t="s">
        <v>1514</v>
      </c>
      <c r="J2876" s="19" t="s">
        <v>11280</v>
      </c>
      <c r="K2876" s="21" t="s">
        <v>1253</v>
      </c>
      <c r="L2876" s="19" t="str">
        <f t="shared" si="88"/>
        <v>A</v>
      </c>
      <c r="M2876" s="19">
        <f t="shared" si="89"/>
        <v>7</v>
      </c>
      <c r="N2876" s="20"/>
      <c r="O2876" s="1" t="s">
        <v>2521</v>
      </c>
      <c r="P2876" s="1"/>
      <c r="Q2876" s="19"/>
      <c r="R2876" s="112"/>
      <c r="S2876" s="7" t="str">
        <f>EMENTARIO[[#This Row],[NR]]&amp;" - "&amp;EMENTARIO[[#This Row],[Especificação]]</f>
        <v>1.6.2.1.02.0.3 - Serviços de Transporte de Passageiros ou Mercadorias - Dívida Ativa</v>
      </c>
    </row>
    <row r="2877" spans="3:19" ht="30" x14ac:dyDescent="0.25">
      <c r="C2877" s="19" t="s">
        <v>1513</v>
      </c>
      <c r="D2877" s="19" t="s">
        <v>1518</v>
      </c>
      <c r="E2877" s="19" t="s">
        <v>1522</v>
      </c>
      <c r="F2877" s="19" t="s">
        <v>1513</v>
      </c>
      <c r="G2877" s="19" t="s">
        <v>1517</v>
      </c>
      <c r="H2877" s="19" t="s">
        <v>1516</v>
      </c>
      <c r="I2877" s="19" t="s">
        <v>1523</v>
      </c>
      <c r="J2877" s="19" t="s">
        <v>11281</v>
      </c>
      <c r="K2877" s="21" t="s">
        <v>1254</v>
      </c>
      <c r="L2877" s="19" t="str">
        <f t="shared" si="88"/>
        <v>A</v>
      </c>
      <c r="M2877" s="19">
        <f t="shared" si="89"/>
        <v>7</v>
      </c>
      <c r="N2877" s="20"/>
      <c r="O2877" s="1" t="s">
        <v>2521</v>
      </c>
      <c r="P2877" s="1"/>
      <c r="Q2877" s="19"/>
      <c r="R2877" s="112"/>
      <c r="S2877" s="7" t="str">
        <f>EMENTARIO[[#This Row],[NR]]&amp;" - "&amp;EMENTARIO[[#This Row],[Especificação]]</f>
        <v>1.6.2.1.02.0.4 - Serviços de Transporte de Passageiros ou Mercadorias - Dívida Ativa - Multas e Juros de Mora da Dívida Ativa</v>
      </c>
    </row>
    <row r="2878" spans="3:19" x14ac:dyDescent="0.25">
      <c r="C2878" s="19" t="s">
        <v>1513</v>
      </c>
      <c r="D2878" s="19" t="s">
        <v>1518</v>
      </c>
      <c r="E2878" s="19" t="s">
        <v>1522</v>
      </c>
      <c r="F2878" s="19" t="s">
        <v>1513</v>
      </c>
      <c r="G2878" s="19" t="s">
        <v>1517</v>
      </c>
      <c r="H2878" s="19" t="s">
        <v>1516</v>
      </c>
      <c r="I2878" s="19" t="s">
        <v>1524</v>
      </c>
      <c r="J2878" s="19" t="s">
        <v>11282</v>
      </c>
      <c r="K2878" s="21" t="s">
        <v>1255</v>
      </c>
      <c r="L2878" s="19" t="str">
        <f t="shared" si="88"/>
        <v>A</v>
      </c>
      <c r="M2878" s="19">
        <f t="shared" si="89"/>
        <v>7</v>
      </c>
      <c r="N2878" s="20"/>
      <c r="O2878" s="1" t="s">
        <v>2521</v>
      </c>
      <c r="P2878" s="1"/>
      <c r="Q2878" s="19"/>
      <c r="R2878" s="112"/>
      <c r="S2878" s="7" t="str">
        <f>EMENTARIO[[#This Row],[NR]]&amp;" - "&amp;EMENTARIO[[#This Row],[Especificação]]</f>
        <v>1.6.2.1.02.0.5 - Serviços de Transporte de Passageiros ou Mercadorias - Multas</v>
      </c>
    </row>
    <row r="2879" spans="3:19" x14ac:dyDescent="0.25">
      <c r="C2879" s="19" t="s">
        <v>1513</v>
      </c>
      <c r="D2879" s="19" t="s">
        <v>1518</v>
      </c>
      <c r="E2879" s="19" t="s">
        <v>1522</v>
      </c>
      <c r="F2879" s="19" t="s">
        <v>1513</v>
      </c>
      <c r="G2879" s="19" t="s">
        <v>1517</v>
      </c>
      <c r="H2879" s="19" t="s">
        <v>1516</v>
      </c>
      <c r="I2879" s="19" t="s">
        <v>1518</v>
      </c>
      <c r="J2879" s="19" t="s">
        <v>11283</v>
      </c>
      <c r="K2879" s="21" t="s">
        <v>1256</v>
      </c>
      <c r="L2879" s="19" t="str">
        <f t="shared" si="88"/>
        <v>A</v>
      </c>
      <c r="M2879" s="19">
        <f t="shared" si="89"/>
        <v>7</v>
      </c>
      <c r="N2879" s="20"/>
      <c r="O2879" s="1" t="s">
        <v>2521</v>
      </c>
      <c r="P2879" s="1"/>
      <c r="Q2879" s="19"/>
      <c r="R2879" s="112"/>
      <c r="S2879" s="7" t="str">
        <f>EMENTARIO[[#This Row],[NR]]&amp;" - "&amp;EMENTARIO[[#This Row],[Especificação]]</f>
        <v>1.6.2.1.02.0.6 - Serviços de Transporte de Passageiros ou Mercadorias - Juros de Mora</v>
      </c>
    </row>
    <row r="2880" spans="3:19" ht="30" x14ac:dyDescent="0.25">
      <c r="C2880" s="19" t="s">
        <v>1513</v>
      </c>
      <c r="D2880" s="19" t="s">
        <v>1518</v>
      </c>
      <c r="E2880" s="19" t="s">
        <v>1522</v>
      </c>
      <c r="F2880" s="19" t="s">
        <v>1513</v>
      </c>
      <c r="G2880" s="19" t="s">
        <v>1517</v>
      </c>
      <c r="H2880" s="19" t="s">
        <v>1516</v>
      </c>
      <c r="I2880" s="19" t="s">
        <v>1520</v>
      </c>
      <c r="J2880" s="19" t="s">
        <v>11284</v>
      </c>
      <c r="K2880" s="21" t="s">
        <v>1257</v>
      </c>
      <c r="L2880" s="19" t="str">
        <f t="shared" si="88"/>
        <v>A</v>
      </c>
      <c r="M2880" s="19">
        <f t="shared" si="89"/>
        <v>7</v>
      </c>
      <c r="N2880" s="20"/>
      <c r="O2880" s="1" t="s">
        <v>2521</v>
      </c>
      <c r="P2880" s="1"/>
      <c r="Q2880" s="19"/>
      <c r="R2880" s="112"/>
      <c r="S2880" s="7" t="str">
        <f>EMENTARIO[[#This Row],[NR]]&amp;" - "&amp;EMENTARIO[[#This Row],[Especificação]]</f>
        <v>1.6.2.1.02.0.7 - Serviços de Transporte de Passageiros ou Mercadorias - Dívida Ativa - Multas da Dívida Ativa</v>
      </c>
    </row>
    <row r="2881" spans="3:19" ht="30" x14ac:dyDescent="0.25">
      <c r="C2881" s="19" t="s">
        <v>1513</v>
      </c>
      <c r="D2881" s="19" t="s">
        <v>1518</v>
      </c>
      <c r="E2881" s="19" t="s">
        <v>1522</v>
      </c>
      <c r="F2881" s="19" t="s">
        <v>1513</v>
      </c>
      <c r="G2881" s="19" t="s">
        <v>1517</v>
      </c>
      <c r="H2881" s="19" t="s">
        <v>1516</v>
      </c>
      <c r="I2881" s="19" t="s">
        <v>1521</v>
      </c>
      <c r="J2881" s="19" t="s">
        <v>11285</v>
      </c>
      <c r="K2881" s="21" t="s">
        <v>1258</v>
      </c>
      <c r="L2881" s="19" t="str">
        <f t="shared" si="88"/>
        <v>A</v>
      </c>
      <c r="M2881" s="19">
        <f t="shared" si="89"/>
        <v>7</v>
      </c>
      <c r="N2881" s="20"/>
      <c r="O2881" s="1" t="s">
        <v>2521</v>
      </c>
      <c r="P2881" s="1"/>
      <c r="Q2881" s="19"/>
      <c r="R2881" s="112"/>
      <c r="S2881" s="7" t="str">
        <f>EMENTARIO[[#This Row],[NR]]&amp;" - "&amp;EMENTARIO[[#This Row],[Especificação]]</f>
        <v>1.6.2.1.02.0.8 - Serviços de Transporte de Passageiros ou Mercadorias - Juros de Mora da Dívida Ativa</v>
      </c>
    </row>
    <row r="2882" spans="3:19" x14ac:dyDescent="0.25">
      <c r="C2882" s="19" t="s">
        <v>1513</v>
      </c>
      <c r="D2882" s="19" t="s">
        <v>1518</v>
      </c>
      <c r="E2882" s="19" t="s">
        <v>1522</v>
      </c>
      <c r="F2882" s="19" t="s">
        <v>1513</v>
      </c>
      <c r="G2882" s="19" t="s">
        <v>1526</v>
      </c>
      <c r="H2882" s="19" t="s">
        <v>1516</v>
      </c>
      <c r="I2882" s="19" t="s">
        <v>1516</v>
      </c>
      <c r="J2882" s="19" t="s">
        <v>11286</v>
      </c>
      <c r="K2882" s="21" t="s">
        <v>294</v>
      </c>
      <c r="L2882" s="19" t="str">
        <f t="shared" si="88"/>
        <v>S</v>
      </c>
      <c r="M2882" s="19">
        <f t="shared" si="89"/>
        <v>5</v>
      </c>
      <c r="N2882" s="20"/>
      <c r="O2882" s="1" t="s">
        <v>295</v>
      </c>
      <c r="P2882" s="1"/>
      <c r="Q2882" s="19"/>
      <c r="R2882" s="112"/>
      <c r="S2882" s="7" t="str">
        <f>EMENTARIO[[#This Row],[NR]]&amp;" - "&amp;EMENTARIO[[#This Row],[Especificação]]</f>
        <v>1.6.2.1.03.0.0 - Serviços Portuários</v>
      </c>
    </row>
    <row r="2883" spans="3:19" x14ac:dyDescent="0.25">
      <c r="C2883" s="19" t="s">
        <v>1513</v>
      </c>
      <c r="D2883" s="19" t="s">
        <v>1518</v>
      </c>
      <c r="E2883" s="19" t="s">
        <v>1522</v>
      </c>
      <c r="F2883" s="19" t="s">
        <v>1513</v>
      </c>
      <c r="G2883" s="19" t="s">
        <v>1526</v>
      </c>
      <c r="H2883" s="19" t="s">
        <v>1516</v>
      </c>
      <c r="I2883" s="19" t="s">
        <v>1513</v>
      </c>
      <c r="J2883" s="19" t="s">
        <v>11287</v>
      </c>
      <c r="K2883" s="21" t="s">
        <v>1259</v>
      </c>
      <c r="L2883" s="19" t="str">
        <f t="shared" si="88"/>
        <v>A</v>
      </c>
      <c r="M2883" s="19">
        <f t="shared" si="89"/>
        <v>7</v>
      </c>
      <c r="N2883" s="20"/>
      <c r="O2883" s="1" t="s">
        <v>2521</v>
      </c>
      <c r="P2883" s="1"/>
      <c r="Q2883" s="19"/>
      <c r="R2883" s="112"/>
      <c r="S2883" s="7" t="str">
        <f>EMENTARIO[[#This Row],[NR]]&amp;" - "&amp;EMENTARIO[[#This Row],[Especificação]]</f>
        <v>1.6.2.1.03.0.1 - Serviços Portuários - Principal</v>
      </c>
    </row>
    <row r="2884" spans="3:19" x14ac:dyDescent="0.25">
      <c r="C2884" s="19" t="s">
        <v>1513</v>
      </c>
      <c r="D2884" s="19" t="s">
        <v>1518</v>
      </c>
      <c r="E2884" s="19" t="s">
        <v>1522</v>
      </c>
      <c r="F2884" s="19" t="s">
        <v>1513</v>
      </c>
      <c r="G2884" s="19" t="s">
        <v>1526</v>
      </c>
      <c r="H2884" s="19" t="s">
        <v>1516</v>
      </c>
      <c r="I2884" s="19" t="s">
        <v>1522</v>
      </c>
      <c r="J2884" s="19" t="s">
        <v>11288</v>
      </c>
      <c r="K2884" s="21" t="s">
        <v>1260</v>
      </c>
      <c r="L2884" s="19" t="str">
        <f t="shared" ref="L2884:L2947" si="90">IF(M2884 &lt; M2885,"S","A")</f>
        <v>A</v>
      </c>
      <c r="M2884" s="19">
        <f t="shared" ref="M2884:M2947" si="91">IF(VALUE(I2884)&gt;0,7,IF(VALUE(H2884)&gt;0,6,IF(VALUE(G2884)&gt;0,5,IF(VALUE(F2884)&gt;0,4,IF(VALUE(E2884)&gt;0,3,IF(VALUE(D2884)&gt;0,2,1))))))</f>
        <v>7</v>
      </c>
      <c r="N2884" s="20"/>
      <c r="O2884" s="1" t="s">
        <v>2521</v>
      </c>
      <c r="P2884" s="1"/>
      <c r="Q2884" s="19"/>
      <c r="R2884" s="112"/>
      <c r="S2884" s="7" t="str">
        <f>EMENTARIO[[#This Row],[NR]]&amp;" - "&amp;EMENTARIO[[#This Row],[Especificação]]</f>
        <v>1.6.2.1.03.0.2 - Serviços Portuários - Multas e Juros de Mora</v>
      </c>
    </row>
    <row r="2885" spans="3:19" x14ac:dyDescent="0.25">
      <c r="C2885" s="19" t="s">
        <v>1513</v>
      </c>
      <c r="D2885" s="19" t="s">
        <v>1518</v>
      </c>
      <c r="E2885" s="19" t="s">
        <v>1522</v>
      </c>
      <c r="F2885" s="19" t="s">
        <v>1513</v>
      </c>
      <c r="G2885" s="19" t="s">
        <v>1526</v>
      </c>
      <c r="H2885" s="19" t="s">
        <v>1516</v>
      </c>
      <c r="I2885" s="19" t="s">
        <v>1514</v>
      </c>
      <c r="J2885" s="19" t="s">
        <v>11289</v>
      </c>
      <c r="K2885" s="21" t="s">
        <v>1261</v>
      </c>
      <c r="L2885" s="19" t="str">
        <f t="shared" si="90"/>
        <v>A</v>
      </c>
      <c r="M2885" s="19">
        <f t="shared" si="91"/>
        <v>7</v>
      </c>
      <c r="N2885" s="20"/>
      <c r="O2885" s="1" t="s">
        <v>2521</v>
      </c>
      <c r="P2885" s="1"/>
      <c r="Q2885" s="19"/>
      <c r="R2885" s="112"/>
      <c r="S2885" s="7" t="str">
        <f>EMENTARIO[[#This Row],[NR]]&amp;" - "&amp;EMENTARIO[[#This Row],[Especificação]]</f>
        <v>1.6.2.1.03.0.3 - Serviços Portuários - Dívida Ativa</v>
      </c>
    </row>
    <row r="2886" spans="3:19" x14ac:dyDescent="0.25">
      <c r="C2886" s="19" t="s">
        <v>1513</v>
      </c>
      <c r="D2886" s="19" t="s">
        <v>1518</v>
      </c>
      <c r="E2886" s="19" t="s">
        <v>1522</v>
      </c>
      <c r="F2886" s="19" t="s">
        <v>1513</v>
      </c>
      <c r="G2886" s="19" t="s">
        <v>1526</v>
      </c>
      <c r="H2886" s="19" t="s">
        <v>1516</v>
      </c>
      <c r="I2886" s="19" t="s">
        <v>1523</v>
      </c>
      <c r="J2886" s="19" t="s">
        <v>11290</v>
      </c>
      <c r="K2886" s="21" t="s">
        <v>1262</v>
      </c>
      <c r="L2886" s="19" t="str">
        <f t="shared" si="90"/>
        <v>A</v>
      </c>
      <c r="M2886" s="19">
        <f t="shared" si="91"/>
        <v>7</v>
      </c>
      <c r="N2886" s="20"/>
      <c r="O2886" s="1" t="s">
        <v>2521</v>
      </c>
      <c r="P2886" s="1"/>
      <c r="Q2886" s="19"/>
      <c r="R2886" s="112"/>
      <c r="S2886" s="7" t="str">
        <f>EMENTARIO[[#This Row],[NR]]&amp;" - "&amp;EMENTARIO[[#This Row],[Especificação]]</f>
        <v>1.6.2.1.03.0.4 - Serviços Portuários - Dívida Ativa - Multas e Juros de Mora da Dívida Ativa</v>
      </c>
    </row>
    <row r="2887" spans="3:19" x14ac:dyDescent="0.25">
      <c r="C2887" s="19" t="s">
        <v>1513</v>
      </c>
      <c r="D2887" s="19" t="s">
        <v>1518</v>
      </c>
      <c r="E2887" s="19" t="s">
        <v>1522</v>
      </c>
      <c r="F2887" s="19" t="s">
        <v>1513</v>
      </c>
      <c r="G2887" s="19" t="s">
        <v>1526</v>
      </c>
      <c r="H2887" s="19" t="s">
        <v>1516</v>
      </c>
      <c r="I2887" s="19" t="s">
        <v>1524</v>
      </c>
      <c r="J2887" s="19" t="s">
        <v>11291</v>
      </c>
      <c r="K2887" s="21" t="s">
        <v>1263</v>
      </c>
      <c r="L2887" s="19" t="str">
        <f t="shared" si="90"/>
        <v>A</v>
      </c>
      <c r="M2887" s="19">
        <f t="shared" si="91"/>
        <v>7</v>
      </c>
      <c r="N2887" s="20"/>
      <c r="O2887" s="1" t="s">
        <v>2521</v>
      </c>
      <c r="P2887" s="1"/>
      <c r="Q2887" s="19"/>
      <c r="R2887" s="112"/>
      <c r="S2887" s="7" t="str">
        <f>EMENTARIO[[#This Row],[NR]]&amp;" - "&amp;EMENTARIO[[#This Row],[Especificação]]</f>
        <v>1.6.2.1.03.0.5 - Serviços Portuários - Multas</v>
      </c>
    </row>
    <row r="2888" spans="3:19" x14ac:dyDescent="0.25">
      <c r="C2888" s="19" t="s">
        <v>1513</v>
      </c>
      <c r="D2888" s="19" t="s">
        <v>1518</v>
      </c>
      <c r="E2888" s="19" t="s">
        <v>1522</v>
      </c>
      <c r="F2888" s="19" t="s">
        <v>1513</v>
      </c>
      <c r="G2888" s="19" t="s">
        <v>1526</v>
      </c>
      <c r="H2888" s="19" t="s">
        <v>1516</v>
      </c>
      <c r="I2888" s="19" t="s">
        <v>1518</v>
      </c>
      <c r="J2888" s="19" t="s">
        <v>11292</v>
      </c>
      <c r="K2888" s="21" t="s">
        <v>1264</v>
      </c>
      <c r="L2888" s="19" t="str">
        <f t="shared" si="90"/>
        <v>A</v>
      </c>
      <c r="M2888" s="19">
        <f t="shared" si="91"/>
        <v>7</v>
      </c>
      <c r="N2888" s="20"/>
      <c r="O2888" s="1" t="s">
        <v>2521</v>
      </c>
      <c r="P2888" s="1"/>
      <c r="Q2888" s="19"/>
      <c r="R2888" s="112"/>
      <c r="S2888" s="7" t="str">
        <f>EMENTARIO[[#This Row],[NR]]&amp;" - "&amp;EMENTARIO[[#This Row],[Especificação]]</f>
        <v>1.6.2.1.03.0.6 - Serviços Portuários - Juros de Mora</v>
      </c>
    </row>
    <row r="2889" spans="3:19" x14ac:dyDescent="0.25">
      <c r="C2889" s="19" t="s">
        <v>1513</v>
      </c>
      <c r="D2889" s="19" t="s">
        <v>1518</v>
      </c>
      <c r="E2889" s="19" t="s">
        <v>1522</v>
      </c>
      <c r="F2889" s="19" t="s">
        <v>1513</v>
      </c>
      <c r="G2889" s="19" t="s">
        <v>1526</v>
      </c>
      <c r="H2889" s="19" t="s">
        <v>1516</v>
      </c>
      <c r="I2889" s="19" t="s">
        <v>1520</v>
      </c>
      <c r="J2889" s="19" t="s">
        <v>11293</v>
      </c>
      <c r="K2889" s="21" t="s">
        <v>1265</v>
      </c>
      <c r="L2889" s="19" t="str">
        <f t="shared" si="90"/>
        <v>A</v>
      </c>
      <c r="M2889" s="19">
        <f t="shared" si="91"/>
        <v>7</v>
      </c>
      <c r="N2889" s="20"/>
      <c r="O2889" s="1" t="s">
        <v>2521</v>
      </c>
      <c r="P2889" s="1"/>
      <c r="Q2889" s="19"/>
      <c r="R2889" s="112"/>
      <c r="S2889" s="7" t="str">
        <f>EMENTARIO[[#This Row],[NR]]&amp;" - "&amp;EMENTARIO[[#This Row],[Especificação]]</f>
        <v>1.6.2.1.03.0.7 - Serviços Portuários - Dívida Ativa - Multas da Dívida Ativa</v>
      </c>
    </row>
    <row r="2890" spans="3:19" x14ac:dyDescent="0.25">
      <c r="C2890" s="19" t="s">
        <v>1513</v>
      </c>
      <c r="D2890" s="19" t="s">
        <v>1518</v>
      </c>
      <c r="E2890" s="19" t="s">
        <v>1522</v>
      </c>
      <c r="F2890" s="19" t="s">
        <v>1513</v>
      </c>
      <c r="G2890" s="19" t="s">
        <v>1526</v>
      </c>
      <c r="H2890" s="19" t="s">
        <v>1516</v>
      </c>
      <c r="I2890" s="19" t="s">
        <v>1521</v>
      </c>
      <c r="J2890" s="19" t="s">
        <v>11294</v>
      </c>
      <c r="K2890" s="21" t="s">
        <v>1266</v>
      </c>
      <c r="L2890" s="19" t="str">
        <f t="shared" si="90"/>
        <v>A</v>
      </c>
      <c r="M2890" s="19">
        <f t="shared" si="91"/>
        <v>7</v>
      </c>
      <c r="N2890" s="20"/>
      <c r="O2890" s="1" t="s">
        <v>2521</v>
      </c>
      <c r="P2890" s="1"/>
      <c r="Q2890" s="19"/>
      <c r="R2890" s="112"/>
      <c r="S2890" s="7" t="str">
        <f>EMENTARIO[[#This Row],[NR]]&amp;" - "&amp;EMENTARIO[[#This Row],[Especificação]]</f>
        <v>1.6.2.1.03.0.8 - Serviços Portuários - Juros de Mora da Dívida Ativa</v>
      </c>
    </row>
    <row r="2891" spans="3:19" ht="60" x14ac:dyDescent="0.25">
      <c r="C2891" s="19" t="s">
        <v>1513</v>
      </c>
      <c r="D2891" s="19" t="s">
        <v>1518</v>
      </c>
      <c r="E2891" s="19" t="s">
        <v>1522</v>
      </c>
      <c r="F2891" s="19" t="s">
        <v>1513</v>
      </c>
      <c r="G2891" s="19" t="s">
        <v>1527</v>
      </c>
      <c r="H2891" s="19" t="s">
        <v>1516</v>
      </c>
      <c r="I2891" s="19" t="s">
        <v>1516</v>
      </c>
      <c r="J2891" s="19" t="s">
        <v>11295</v>
      </c>
      <c r="K2891" s="21" t="s">
        <v>2837</v>
      </c>
      <c r="L2891" s="19" t="str">
        <f t="shared" si="90"/>
        <v>S</v>
      </c>
      <c r="M2891" s="19">
        <f t="shared" si="91"/>
        <v>5</v>
      </c>
      <c r="N2891" s="20"/>
      <c r="O2891" s="1" t="s">
        <v>2838</v>
      </c>
      <c r="P2891" s="1"/>
      <c r="Q2891" s="19"/>
      <c r="R2891" s="112"/>
      <c r="S2891" s="7" t="str">
        <f>EMENTARIO[[#This Row],[NR]]&amp;" - "&amp;EMENTARIO[[#This Row],[Especificação]]</f>
        <v>1.6.2.1.04.0.0 - Serviços Aeroportuários</v>
      </c>
    </row>
    <row r="2892" spans="3:19" ht="45" x14ac:dyDescent="0.25">
      <c r="C2892" s="19" t="s">
        <v>1513</v>
      </c>
      <c r="D2892" s="19" t="s">
        <v>1518</v>
      </c>
      <c r="E2892" s="19" t="s">
        <v>1522</v>
      </c>
      <c r="F2892" s="19" t="s">
        <v>1513</v>
      </c>
      <c r="G2892" s="19" t="s">
        <v>1527</v>
      </c>
      <c r="H2892" s="19" t="s">
        <v>1513</v>
      </c>
      <c r="I2892" s="19" t="s">
        <v>1516</v>
      </c>
      <c r="J2892" s="19" t="s">
        <v>11296</v>
      </c>
      <c r="K2892" s="21" t="s">
        <v>2839</v>
      </c>
      <c r="L2892" s="19" t="str">
        <f t="shared" si="90"/>
        <v>S</v>
      </c>
      <c r="M2892" s="19">
        <f t="shared" si="91"/>
        <v>6</v>
      </c>
      <c r="N2892" s="20"/>
      <c r="O2892" s="1" t="s">
        <v>3596</v>
      </c>
      <c r="P2892" s="1"/>
      <c r="Q2892" s="19"/>
      <c r="R2892" s="112"/>
      <c r="S2892" s="7" t="str">
        <f>EMENTARIO[[#This Row],[NR]]&amp;" - "&amp;EMENTARIO[[#This Row],[Especificação]]</f>
        <v>1.6.2.1.04.1.0 - Tarifa Aeroportuária</v>
      </c>
    </row>
    <row r="2893" spans="3:19" x14ac:dyDescent="0.25">
      <c r="C2893" s="19" t="s">
        <v>1513</v>
      </c>
      <c r="D2893" s="19" t="s">
        <v>1518</v>
      </c>
      <c r="E2893" s="19" t="s">
        <v>1522</v>
      </c>
      <c r="F2893" s="19" t="s">
        <v>1513</v>
      </c>
      <c r="G2893" s="19" t="s">
        <v>1527</v>
      </c>
      <c r="H2893" s="19" t="s">
        <v>1513</v>
      </c>
      <c r="I2893" s="19" t="s">
        <v>1513</v>
      </c>
      <c r="J2893" s="19" t="s">
        <v>11297</v>
      </c>
      <c r="K2893" s="21" t="s">
        <v>6491</v>
      </c>
      <c r="L2893" s="19" t="str">
        <f t="shared" si="90"/>
        <v>A</v>
      </c>
      <c r="M2893" s="19">
        <f t="shared" si="91"/>
        <v>7</v>
      </c>
      <c r="N2893" s="20"/>
      <c r="O2893" s="1" t="s">
        <v>2521</v>
      </c>
      <c r="P2893" s="1"/>
      <c r="Q2893" s="19"/>
      <c r="R2893" s="112"/>
      <c r="S2893" s="7" t="str">
        <f>EMENTARIO[[#This Row],[NR]]&amp;" - "&amp;EMENTARIO[[#This Row],[Especificação]]</f>
        <v>1.6.2.1.04.1.1 - Tarifa Aeroportuária - Principal</v>
      </c>
    </row>
    <row r="2894" spans="3:19" x14ac:dyDescent="0.25">
      <c r="C2894" s="19" t="s">
        <v>1513</v>
      </c>
      <c r="D2894" s="19" t="s">
        <v>1518</v>
      </c>
      <c r="E2894" s="19" t="s">
        <v>1522</v>
      </c>
      <c r="F2894" s="19" t="s">
        <v>1513</v>
      </c>
      <c r="G2894" s="19" t="s">
        <v>1527</v>
      </c>
      <c r="H2894" s="19" t="s">
        <v>1513</v>
      </c>
      <c r="I2894" s="19" t="s">
        <v>1522</v>
      </c>
      <c r="J2894" s="19" t="s">
        <v>11298</v>
      </c>
      <c r="K2894" s="21" t="s">
        <v>6492</v>
      </c>
      <c r="L2894" s="19" t="str">
        <f t="shared" si="90"/>
        <v>A</v>
      </c>
      <c r="M2894" s="19">
        <f t="shared" si="91"/>
        <v>7</v>
      </c>
      <c r="N2894" s="20"/>
      <c r="O2894" s="1" t="s">
        <v>2521</v>
      </c>
      <c r="P2894" s="1"/>
      <c r="Q2894" s="19"/>
      <c r="R2894" s="112"/>
      <c r="S2894" s="7" t="str">
        <f>EMENTARIO[[#This Row],[NR]]&amp;" - "&amp;EMENTARIO[[#This Row],[Especificação]]</f>
        <v>1.6.2.1.04.1.2 - Tarifa Aeroportuária - Multas e Juros de Mora</v>
      </c>
    </row>
    <row r="2895" spans="3:19" x14ac:dyDescent="0.25">
      <c r="C2895" s="19" t="s">
        <v>1513</v>
      </c>
      <c r="D2895" s="19" t="s">
        <v>1518</v>
      </c>
      <c r="E2895" s="19" t="s">
        <v>1522</v>
      </c>
      <c r="F2895" s="19" t="s">
        <v>1513</v>
      </c>
      <c r="G2895" s="19" t="s">
        <v>1527</v>
      </c>
      <c r="H2895" s="19" t="s">
        <v>1513</v>
      </c>
      <c r="I2895" s="19" t="s">
        <v>1514</v>
      </c>
      <c r="J2895" s="19" t="s">
        <v>11299</v>
      </c>
      <c r="K2895" s="21" t="s">
        <v>6493</v>
      </c>
      <c r="L2895" s="19" t="str">
        <f t="shared" si="90"/>
        <v>A</v>
      </c>
      <c r="M2895" s="19">
        <f t="shared" si="91"/>
        <v>7</v>
      </c>
      <c r="N2895" s="20"/>
      <c r="O2895" s="1" t="s">
        <v>2521</v>
      </c>
      <c r="P2895" s="1"/>
      <c r="Q2895" s="19"/>
      <c r="R2895" s="112"/>
      <c r="S2895" s="7" t="str">
        <f>EMENTARIO[[#This Row],[NR]]&amp;" - "&amp;EMENTARIO[[#This Row],[Especificação]]</f>
        <v>1.6.2.1.04.1.3 - Tarifa Aeroportuária - Dívida Ativa</v>
      </c>
    </row>
    <row r="2896" spans="3:19" x14ac:dyDescent="0.25">
      <c r="C2896" s="19" t="s">
        <v>1513</v>
      </c>
      <c r="D2896" s="19" t="s">
        <v>1518</v>
      </c>
      <c r="E2896" s="19" t="s">
        <v>1522</v>
      </c>
      <c r="F2896" s="19" t="s">
        <v>1513</v>
      </c>
      <c r="G2896" s="19" t="s">
        <v>1527</v>
      </c>
      <c r="H2896" s="19" t="s">
        <v>1513</v>
      </c>
      <c r="I2896" s="19" t="s">
        <v>1523</v>
      </c>
      <c r="J2896" s="19" t="s">
        <v>11300</v>
      </c>
      <c r="K2896" s="21" t="s">
        <v>6494</v>
      </c>
      <c r="L2896" s="19" t="str">
        <f t="shared" si="90"/>
        <v>A</v>
      </c>
      <c r="M2896" s="19">
        <f t="shared" si="91"/>
        <v>7</v>
      </c>
      <c r="N2896" s="20"/>
      <c r="O2896" s="1" t="s">
        <v>2521</v>
      </c>
      <c r="P2896" s="1"/>
      <c r="Q2896" s="19"/>
      <c r="R2896" s="112"/>
      <c r="S2896" s="7" t="str">
        <f>EMENTARIO[[#This Row],[NR]]&amp;" - "&amp;EMENTARIO[[#This Row],[Especificação]]</f>
        <v>1.6.2.1.04.1.4 - Tarifa Aeroportuária - Dívida Ativa - Multas e Juros de Mora da Dívida Ativa</v>
      </c>
    </row>
    <row r="2897" spans="3:19" x14ac:dyDescent="0.25">
      <c r="C2897" s="19" t="s">
        <v>1513</v>
      </c>
      <c r="D2897" s="19" t="s">
        <v>1518</v>
      </c>
      <c r="E2897" s="19" t="s">
        <v>1522</v>
      </c>
      <c r="F2897" s="19" t="s">
        <v>1513</v>
      </c>
      <c r="G2897" s="19" t="s">
        <v>1527</v>
      </c>
      <c r="H2897" s="19" t="s">
        <v>1513</v>
      </c>
      <c r="I2897" s="19" t="s">
        <v>1524</v>
      </c>
      <c r="J2897" s="19" t="s">
        <v>11301</v>
      </c>
      <c r="K2897" s="21" t="s">
        <v>6495</v>
      </c>
      <c r="L2897" s="19" t="str">
        <f t="shared" si="90"/>
        <v>A</v>
      </c>
      <c r="M2897" s="19">
        <f t="shared" si="91"/>
        <v>7</v>
      </c>
      <c r="N2897" s="20"/>
      <c r="O2897" s="1" t="s">
        <v>2521</v>
      </c>
      <c r="P2897" s="1"/>
      <c r="Q2897" s="19"/>
      <c r="R2897" s="112"/>
      <c r="S2897" s="7" t="str">
        <f>EMENTARIO[[#This Row],[NR]]&amp;" - "&amp;EMENTARIO[[#This Row],[Especificação]]</f>
        <v>1.6.2.1.04.1.5 - Tarifa Aeroportuária - Multas</v>
      </c>
    </row>
    <row r="2898" spans="3:19" x14ac:dyDescent="0.25">
      <c r="C2898" s="19" t="s">
        <v>1513</v>
      </c>
      <c r="D2898" s="19" t="s">
        <v>1518</v>
      </c>
      <c r="E2898" s="19" t="s">
        <v>1522</v>
      </c>
      <c r="F2898" s="19" t="s">
        <v>1513</v>
      </c>
      <c r="G2898" s="19" t="s">
        <v>1527</v>
      </c>
      <c r="H2898" s="19" t="s">
        <v>1513</v>
      </c>
      <c r="I2898" s="19" t="s">
        <v>1518</v>
      </c>
      <c r="J2898" s="19" t="s">
        <v>11302</v>
      </c>
      <c r="K2898" s="21" t="s">
        <v>6496</v>
      </c>
      <c r="L2898" s="19" t="str">
        <f t="shared" si="90"/>
        <v>A</v>
      </c>
      <c r="M2898" s="19">
        <f t="shared" si="91"/>
        <v>7</v>
      </c>
      <c r="N2898" s="20"/>
      <c r="O2898" s="1" t="s">
        <v>2521</v>
      </c>
      <c r="P2898" s="1"/>
      <c r="Q2898" s="19"/>
      <c r="R2898" s="112"/>
      <c r="S2898" s="7" t="str">
        <f>EMENTARIO[[#This Row],[NR]]&amp;" - "&amp;EMENTARIO[[#This Row],[Especificação]]</f>
        <v>1.6.2.1.04.1.6 - Tarifa Aeroportuária - Juros de Mora</v>
      </c>
    </row>
    <row r="2899" spans="3:19" x14ac:dyDescent="0.25">
      <c r="C2899" s="19" t="s">
        <v>1513</v>
      </c>
      <c r="D2899" s="19" t="s">
        <v>1518</v>
      </c>
      <c r="E2899" s="19" t="s">
        <v>1522</v>
      </c>
      <c r="F2899" s="19" t="s">
        <v>1513</v>
      </c>
      <c r="G2899" s="19" t="s">
        <v>1527</v>
      </c>
      <c r="H2899" s="19" t="s">
        <v>1513</v>
      </c>
      <c r="I2899" s="19" t="s">
        <v>1520</v>
      </c>
      <c r="J2899" s="19" t="s">
        <v>11303</v>
      </c>
      <c r="K2899" s="21" t="s">
        <v>6497</v>
      </c>
      <c r="L2899" s="19" t="str">
        <f t="shared" si="90"/>
        <v>A</v>
      </c>
      <c r="M2899" s="19">
        <f t="shared" si="91"/>
        <v>7</v>
      </c>
      <c r="N2899" s="20"/>
      <c r="O2899" s="1" t="s">
        <v>2521</v>
      </c>
      <c r="P2899" s="1"/>
      <c r="Q2899" s="19"/>
      <c r="R2899" s="112"/>
      <c r="S2899" s="7" t="str">
        <f>EMENTARIO[[#This Row],[NR]]&amp;" - "&amp;EMENTARIO[[#This Row],[Especificação]]</f>
        <v>1.6.2.1.04.1.7 - Tarifa Aeroportuária - Dívida Ativa - Multas da Dívida Ativa</v>
      </c>
    </row>
    <row r="2900" spans="3:19" x14ac:dyDescent="0.25">
      <c r="C2900" s="19" t="s">
        <v>1513</v>
      </c>
      <c r="D2900" s="19" t="s">
        <v>1518</v>
      </c>
      <c r="E2900" s="19" t="s">
        <v>1522</v>
      </c>
      <c r="F2900" s="19" t="s">
        <v>1513</v>
      </c>
      <c r="G2900" s="19" t="s">
        <v>1527</v>
      </c>
      <c r="H2900" s="19" t="s">
        <v>1513</v>
      </c>
      <c r="I2900" s="19" t="s">
        <v>1521</v>
      </c>
      <c r="J2900" s="19" t="s">
        <v>11304</v>
      </c>
      <c r="K2900" s="21" t="s">
        <v>6498</v>
      </c>
      <c r="L2900" s="19" t="str">
        <f t="shared" si="90"/>
        <v>A</v>
      </c>
      <c r="M2900" s="19">
        <f t="shared" si="91"/>
        <v>7</v>
      </c>
      <c r="N2900" s="20"/>
      <c r="O2900" s="1" t="s">
        <v>2521</v>
      </c>
      <c r="P2900" s="1"/>
      <c r="Q2900" s="19"/>
      <c r="R2900" s="112"/>
      <c r="S2900" s="7" t="str">
        <f>EMENTARIO[[#This Row],[NR]]&amp;" - "&amp;EMENTARIO[[#This Row],[Especificação]]</f>
        <v>1.6.2.1.04.1.8 - Tarifa Aeroportuária - Juros de Mora da Dívida Ativa</v>
      </c>
    </row>
    <row r="2901" spans="3:19" ht="45" x14ac:dyDescent="0.25">
      <c r="C2901" s="19" t="s">
        <v>1513</v>
      </c>
      <c r="D2901" s="19" t="s">
        <v>1518</v>
      </c>
      <c r="E2901" s="19" t="s">
        <v>1522</v>
      </c>
      <c r="F2901" s="19" t="s">
        <v>1513</v>
      </c>
      <c r="G2901" s="19" t="s">
        <v>1527</v>
      </c>
      <c r="H2901" s="19" t="s">
        <v>1522</v>
      </c>
      <c r="I2901" s="19" t="s">
        <v>1516</v>
      </c>
      <c r="J2901" s="19" t="s">
        <v>11305</v>
      </c>
      <c r="K2901" s="21" t="s">
        <v>2841</v>
      </c>
      <c r="L2901" s="19" t="str">
        <f t="shared" si="90"/>
        <v>S</v>
      </c>
      <c r="M2901" s="19">
        <f t="shared" si="91"/>
        <v>6</v>
      </c>
      <c r="N2901" s="20"/>
      <c r="O2901" s="1" t="s">
        <v>3597</v>
      </c>
      <c r="P2901" s="1"/>
      <c r="Q2901" s="19"/>
      <c r="R2901" s="112"/>
      <c r="S2901" s="7" t="str">
        <f>EMENTARIO[[#This Row],[NR]]&amp;" - "&amp;EMENTARIO[[#This Row],[Especificação]]</f>
        <v>1.6.2.1.04.2.0 - Adicional sobre Tarifa Aeroportuária</v>
      </c>
    </row>
    <row r="2902" spans="3:19" x14ac:dyDescent="0.25">
      <c r="C2902" s="19" t="s">
        <v>1513</v>
      </c>
      <c r="D2902" s="19" t="s">
        <v>1518</v>
      </c>
      <c r="E2902" s="19" t="s">
        <v>1522</v>
      </c>
      <c r="F2902" s="19" t="s">
        <v>1513</v>
      </c>
      <c r="G2902" s="19" t="s">
        <v>1527</v>
      </c>
      <c r="H2902" s="19" t="s">
        <v>1522</v>
      </c>
      <c r="I2902" s="19" t="s">
        <v>1513</v>
      </c>
      <c r="J2902" s="19" t="s">
        <v>11306</v>
      </c>
      <c r="K2902" s="21" t="s">
        <v>6499</v>
      </c>
      <c r="L2902" s="19" t="str">
        <f t="shared" si="90"/>
        <v>A</v>
      </c>
      <c r="M2902" s="19">
        <f t="shared" si="91"/>
        <v>7</v>
      </c>
      <c r="N2902" s="20"/>
      <c r="O2902" s="1" t="s">
        <v>2521</v>
      </c>
      <c r="P2902" s="1"/>
      <c r="Q2902" s="19"/>
      <c r="R2902" s="112"/>
      <c r="S2902" s="7" t="str">
        <f>EMENTARIO[[#This Row],[NR]]&amp;" - "&amp;EMENTARIO[[#This Row],[Especificação]]</f>
        <v>1.6.2.1.04.2.1 - Adicional sobre Tarifa Aeroportuária - Principal</v>
      </c>
    </row>
    <row r="2903" spans="3:19" x14ac:dyDescent="0.25">
      <c r="C2903" s="19" t="s">
        <v>1513</v>
      </c>
      <c r="D2903" s="19" t="s">
        <v>1518</v>
      </c>
      <c r="E2903" s="19" t="s">
        <v>1522</v>
      </c>
      <c r="F2903" s="19" t="s">
        <v>1513</v>
      </c>
      <c r="G2903" s="19" t="s">
        <v>1527</v>
      </c>
      <c r="H2903" s="19" t="s">
        <v>1522</v>
      </c>
      <c r="I2903" s="19" t="s">
        <v>1522</v>
      </c>
      <c r="J2903" s="19" t="s">
        <v>11307</v>
      </c>
      <c r="K2903" s="21" t="s">
        <v>6500</v>
      </c>
      <c r="L2903" s="19" t="str">
        <f t="shared" si="90"/>
        <v>A</v>
      </c>
      <c r="M2903" s="19">
        <f t="shared" si="91"/>
        <v>7</v>
      </c>
      <c r="N2903" s="20"/>
      <c r="O2903" s="1" t="s">
        <v>2521</v>
      </c>
      <c r="P2903" s="1"/>
      <c r="Q2903" s="19"/>
      <c r="R2903" s="112"/>
      <c r="S2903" s="7" t="str">
        <f>EMENTARIO[[#This Row],[NR]]&amp;" - "&amp;EMENTARIO[[#This Row],[Especificação]]</f>
        <v>1.6.2.1.04.2.2 - Adicional sobre Tarifa Aeroportuária - Multas e Juros de Mora</v>
      </c>
    </row>
    <row r="2904" spans="3:19" x14ac:dyDescent="0.25">
      <c r="C2904" s="19" t="s">
        <v>1513</v>
      </c>
      <c r="D2904" s="19" t="s">
        <v>1518</v>
      </c>
      <c r="E2904" s="19" t="s">
        <v>1522</v>
      </c>
      <c r="F2904" s="19" t="s">
        <v>1513</v>
      </c>
      <c r="G2904" s="19" t="s">
        <v>1527</v>
      </c>
      <c r="H2904" s="19" t="s">
        <v>1522</v>
      </c>
      <c r="I2904" s="19" t="s">
        <v>1514</v>
      </c>
      <c r="J2904" s="19" t="s">
        <v>11308</v>
      </c>
      <c r="K2904" s="21" t="s">
        <v>6501</v>
      </c>
      <c r="L2904" s="19" t="str">
        <f t="shared" si="90"/>
        <v>A</v>
      </c>
      <c r="M2904" s="19">
        <f t="shared" si="91"/>
        <v>7</v>
      </c>
      <c r="N2904" s="20"/>
      <c r="O2904" s="1" t="s">
        <v>2521</v>
      </c>
      <c r="P2904" s="1"/>
      <c r="Q2904" s="19"/>
      <c r="R2904" s="112"/>
      <c r="S2904" s="7" t="str">
        <f>EMENTARIO[[#This Row],[NR]]&amp;" - "&amp;EMENTARIO[[#This Row],[Especificação]]</f>
        <v>1.6.2.1.04.2.3 - Adicional sobre Tarifa Aeroportuária - Dívida Ativa</v>
      </c>
    </row>
    <row r="2905" spans="3:19" ht="30" x14ac:dyDescent="0.25">
      <c r="C2905" s="19" t="s">
        <v>1513</v>
      </c>
      <c r="D2905" s="19" t="s">
        <v>1518</v>
      </c>
      <c r="E2905" s="19" t="s">
        <v>1522</v>
      </c>
      <c r="F2905" s="19" t="s">
        <v>1513</v>
      </c>
      <c r="G2905" s="19" t="s">
        <v>1527</v>
      </c>
      <c r="H2905" s="19" t="s">
        <v>1522</v>
      </c>
      <c r="I2905" s="19" t="s">
        <v>1523</v>
      </c>
      <c r="J2905" s="19" t="s">
        <v>11309</v>
      </c>
      <c r="K2905" s="21" t="s">
        <v>6502</v>
      </c>
      <c r="L2905" s="19" t="str">
        <f t="shared" si="90"/>
        <v>A</v>
      </c>
      <c r="M2905" s="19">
        <f t="shared" si="91"/>
        <v>7</v>
      </c>
      <c r="N2905" s="20"/>
      <c r="O2905" s="1" t="s">
        <v>2521</v>
      </c>
      <c r="P2905" s="1"/>
      <c r="Q2905" s="19"/>
      <c r="R2905" s="112"/>
      <c r="S2905" s="7" t="str">
        <f>EMENTARIO[[#This Row],[NR]]&amp;" - "&amp;EMENTARIO[[#This Row],[Especificação]]</f>
        <v>1.6.2.1.04.2.4 - Adicional sobre Tarifa Aeroportuária - Dívida Ativa - Multas e Juros de Mora da Dívida Ativa</v>
      </c>
    </row>
    <row r="2906" spans="3:19" x14ac:dyDescent="0.25">
      <c r="C2906" s="19" t="s">
        <v>1513</v>
      </c>
      <c r="D2906" s="19" t="s">
        <v>1518</v>
      </c>
      <c r="E2906" s="19" t="s">
        <v>1522</v>
      </c>
      <c r="F2906" s="19" t="s">
        <v>1513</v>
      </c>
      <c r="G2906" s="19" t="s">
        <v>1527</v>
      </c>
      <c r="H2906" s="19" t="s">
        <v>1522</v>
      </c>
      <c r="I2906" s="19" t="s">
        <v>1524</v>
      </c>
      <c r="J2906" s="19" t="s">
        <v>11310</v>
      </c>
      <c r="K2906" s="21" t="s">
        <v>6503</v>
      </c>
      <c r="L2906" s="19" t="str">
        <f t="shared" si="90"/>
        <v>A</v>
      </c>
      <c r="M2906" s="19">
        <f t="shared" si="91"/>
        <v>7</v>
      </c>
      <c r="N2906" s="20"/>
      <c r="O2906" s="1" t="s">
        <v>2521</v>
      </c>
      <c r="P2906" s="1"/>
      <c r="Q2906" s="19"/>
      <c r="R2906" s="112"/>
      <c r="S2906" s="7" t="str">
        <f>EMENTARIO[[#This Row],[NR]]&amp;" - "&amp;EMENTARIO[[#This Row],[Especificação]]</f>
        <v>1.6.2.1.04.2.5 - Adicional sobre Tarifa Aeroportuária - Multas</v>
      </c>
    </row>
    <row r="2907" spans="3:19" x14ac:dyDescent="0.25">
      <c r="C2907" s="19" t="s">
        <v>1513</v>
      </c>
      <c r="D2907" s="19" t="s">
        <v>1518</v>
      </c>
      <c r="E2907" s="19" t="s">
        <v>1522</v>
      </c>
      <c r="F2907" s="19" t="s">
        <v>1513</v>
      </c>
      <c r="G2907" s="19" t="s">
        <v>1527</v>
      </c>
      <c r="H2907" s="19" t="s">
        <v>1522</v>
      </c>
      <c r="I2907" s="19" t="s">
        <v>1518</v>
      </c>
      <c r="J2907" s="19" t="s">
        <v>11311</v>
      </c>
      <c r="K2907" s="21" t="s">
        <v>6504</v>
      </c>
      <c r="L2907" s="19" t="str">
        <f t="shared" si="90"/>
        <v>A</v>
      </c>
      <c r="M2907" s="19">
        <f t="shared" si="91"/>
        <v>7</v>
      </c>
      <c r="N2907" s="20"/>
      <c r="O2907" s="1" t="s">
        <v>2521</v>
      </c>
      <c r="P2907" s="1"/>
      <c r="Q2907" s="19"/>
      <c r="R2907" s="112"/>
      <c r="S2907" s="7" t="str">
        <f>EMENTARIO[[#This Row],[NR]]&amp;" - "&amp;EMENTARIO[[#This Row],[Especificação]]</f>
        <v>1.6.2.1.04.2.6 - Adicional sobre Tarifa Aeroportuária - Juros de Mora</v>
      </c>
    </row>
    <row r="2908" spans="3:19" x14ac:dyDescent="0.25">
      <c r="C2908" s="19" t="s">
        <v>1513</v>
      </c>
      <c r="D2908" s="19" t="s">
        <v>1518</v>
      </c>
      <c r="E2908" s="19" t="s">
        <v>1522</v>
      </c>
      <c r="F2908" s="19" t="s">
        <v>1513</v>
      </c>
      <c r="G2908" s="19" t="s">
        <v>1527</v>
      </c>
      <c r="H2908" s="19" t="s">
        <v>1522</v>
      </c>
      <c r="I2908" s="19" t="s">
        <v>1520</v>
      </c>
      <c r="J2908" s="19" t="s">
        <v>11312</v>
      </c>
      <c r="K2908" s="21" t="s">
        <v>6505</v>
      </c>
      <c r="L2908" s="19" t="str">
        <f t="shared" si="90"/>
        <v>A</v>
      </c>
      <c r="M2908" s="19">
        <f t="shared" si="91"/>
        <v>7</v>
      </c>
      <c r="N2908" s="20"/>
      <c r="O2908" s="1" t="s">
        <v>2521</v>
      </c>
      <c r="P2908" s="1"/>
      <c r="Q2908" s="19"/>
      <c r="R2908" s="112"/>
      <c r="S2908" s="7" t="str">
        <f>EMENTARIO[[#This Row],[NR]]&amp;" - "&amp;EMENTARIO[[#This Row],[Especificação]]</f>
        <v>1.6.2.1.04.2.7 - Adicional sobre Tarifa Aeroportuária - Dívida Ativa - Multas da Dívida Ativa</v>
      </c>
    </row>
    <row r="2909" spans="3:19" x14ac:dyDescent="0.25">
      <c r="C2909" s="19" t="s">
        <v>1513</v>
      </c>
      <c r="D2909" s="19" t="s">
        <v>1518</v>
      </c>
      <c r="E2909" s="19" t="s">
        <v>1522</v>
      </c>
      <c r="F2909" s="19" t="s">
        <v>1513</v>
      </c>
      <c r="G2909" s="19" t="s">
        <v>1527</v>
      </c>
      <c r="H2909" s="19" t="s">
        <v>1522</v>
      </c>
      <c r="I2909" s="19" t="s">
        <v>1521</v>
      </c>
      <c r="J2909" s="19" t="s">
        <v>11313</v>
      </c>
      <c r="K2909" s="21" t="s">
        <v>6506</v>
      </c>
      <c r="L2909" s="19" t="str">
        <f t="shared" si="90"/>
        <v>A</v>
      </c>
      <c r="M2909" s="19">
        <f t="shared" si="91"/>
        <v>7</v>
      </c>
      <c r="N2909" s="20"/>
      <c r="O2909" s="1" t="s">
        <v>2521</v>
      </c>
      <c r="P2909" s="1"/>
      <c r="Q2909" s="19"/>
      <c r="R2909" s="112"/>
      <c r="S2909" s="7" t="str">
        <f>EMENTARIO[[#This Row],[NR]]&amp;" - "&amp;EMENTARIO[[#This Row],[Especificação]]</f>
        <v>1.6.2.1.04.2.8 - Adicional sobre Tarifa Aeroportuária - Juros de Mora da Dívida Ativa</v>
      </c>
    </row>
    <row r="2910" spans="3:19" ht="45" x14ac:dyDescent="0.25">
      <c r="C2910" s="19" t="s">
        <v>1513</v>
      </c>
      <c r="D2910" s="19" t="s">
        <v>1518</v>
      </c>
      <c r="E2910" s="19" t="s">
        <v>1522</v>
      </c>
      <c r="F2910" s="19" t="s">
        <v>1513</v>
      </c>
      <c r="G2910" s="19" t="s">
        <v>1527</v>
      </c>
      <c r="H2910" s="19" t="s">
        <v>1514</v>
      </c>
      <c r="I2910" s="19" t="s">
        <v>1516</v>
      </c>
      <c r="J2910" s="19" t="s">
        <v>11314</v>
      </c>
      <c r="K2910" s="21" t="s">
        <v>2843</v>
      </c>
      <c r="L2910" s="19" t="str">
        <f t="shared" si="90"/>
        <v>S</v>
      </c>
      <c r="M2910" s="19">
        <f t="shared" si="91"/>
        <v>6</v>
      </c>
      <c r="N2910" s="20"/>
      <c r="O2910" s="1" t="s">
        <v>3598</v>
      </c>
      <c r="P2910" s="1"/>
      <c r="Q2910" s="19"/>
      <c r="R2910" s="112"/>
      <c r="S2910" s="7" t="str">
        <f>EMENTARIO[[#This Row],[NR]]&amp;" - "&amp;EMENTARIO[[#This Row],[Especificação]]</f>
        <v>1.6.2.1.04.3.0 - Parcela da Tarifa de Embarque Internacional</v>
      </c>
    </row>
    <row r="2911" spans="3:19" x14ac:dyDescent="0.25">
      <c r="C2911" s="19" t="s">
        <v>1513</v>
      </c>
      <c r="D2911" s="19" t="s">
        <v>1518</v>
      </c>
      <c r="E2911" s="19" t="s">
        <v>1522</v>
      </c>
      <c r="F2911" s="19" t="s">
        <v>1513</v>
      </c>
      <c r="G2911" s="19" t="s">
        <v>1527</v>
      </c>
      <c r="H2911" s="19" t="s">
        <v>1514</v>
      </c>
      <c r="I2911" s="19" t="s">
        <v>1513</v>
      </c>
      <c r="J2911" s="19" t="s">
        <v>11315</v>
      </c>
      <c r="K2911" s="21" t="s">
        <v>6507</v>
      </c>
      <c r="L2911" s="19" t="str">
        <f t="shared" si="90"/>
        <v>A</v>
      </c>
      <c r="M2911" s="19">
        <f t="shared" si="91"/>
        <v>7</v>
      </c>
      <c r="N2911" s="20"/>
      <c r="O2911" s="1" t="s">
        <v>2521</v>
      </c>
      <c r="P2911" s="1"/>
      <c r="Q2911" s="19"/>
      <c r="R2911" s="112"/>
      <c r="S2911" s="7" t="str">
        <f>EMENTARIO[[#This Row],[NR]]&amp;" - "&amp;EMENTARIO[[#This Row],[Especificação]]</f>
        <v>1.6.2.1.04.3.1 - Parcela da Tarifa de Embarque Internacional - Principal</v>
      </c>
    </row>
    <row r="2912" spans="3:19" x14ac:dyDescent="0.25">
      <c r="C2912" s="19" t="s">
        <v>1513</v>
      </c>
      <c r="D2912" s="19" t="s">
        <v>1518</v>
      </c>
      <c r="E2912" s="19" t="s">
        <v>1522</v>
      </c>
      <c r="F2912" s="19" t="s">
        <v>1513</v>
      </c>
      <c r="G2912" s="19" t="s">
        <v>1527</v>
      </c>
      <c r="H2912" s="19" t="s">
        <v>1514</v>
      </c>
      <c r="I2912" s="19" t="s">
        <v>1522</v>
      </c>
      <c r="J2912" s="19" t="s">
        <v>11316</v>
      </c>
      <c r="K2912" s="21" t="s">
        <v>6508</v>
      </c>
      <c r="L2912" s="19" t="str">
        <f t="shared" si="90"/>
        <v>A</v>
      </c>
      <c r="M2912" s="19">
        <f t="shared" si="91"/>
        <v>7</v>
      </c>
      <c r="N2912" s="20"/>
      <c r="O2912" s="1" t="s">
        <v>2521</v>
      </c>
      <c r="P2912" s="1"/>
      <c r="Q2912" s="19"/>
      <c r="R2912" s="112"/>
      <c r="S2912" s="7" t="str">
        <f>EMENTARIO[[#This Row],[NR]]&amp;" - "&amp;EMENTARIO[[#This Row],[Especificação]]</f>
        <v>1.6.2.1.04.3.2 - Parcela da Tarifa de Embarque Internacional - Multas e Juros de Mora</v>
      </c>
    </row>
    <row r="2913" spans="3:19" x14ac:dyDescent="0.25">
      <c r="C2913" s="19" t="s">
        <v>1513</v>
      </c>
      <c r="D2913" s="19" t="s">
        <v>1518</v>
      </c>
      <c r="E2913" s="19" t="s">
        <v>1522</v>
      </c>
      <c r="F2913" s="19" t="s">
        <v>1513</v>
      </c>
      <c r="G2913" s="19" t="s">
        <v>1527</v>
      </c>
      <c r="H2913" s="19" t="s">
        <v>1514</v>
      </c>
      <c r="I2913" s="19" t="s">
        <v>1514</v>
      </c>
      <c r="J2913" s="19" t="s">
        <v>11317</v>
      </c>
      <c r="K2913" s="21" t="s">
        <v>6509</v>
      </c>
      <c r="L2913" s="19" t="str">
        <f t="shared" si="90"/>
        <v>A</v>
      </c>
      <c r="M2913" s="19">
        <f t="shared" si="91"/>
        <v>7</v>
      </c>
      <c r="N2913" s="20"/>
      <c r="O2913" s="1" t="s">
        <v>2521</v>
      </c>
      <c r="P2913" s="1"/>
      <c r="Q2913" s="19"/>
      <c r="R2913" s="112"/>
      <c r="S2913" s="7" t="str">
        <f>EMENTARIO[[#This Row],[NR]]&amp;" - "&amp;EMENTARIO[[#This Row],[Especificação]]</f>
        <v>1.6.2.1.04.3.3 - Parcela da Tarifa de Embarque Internacional - Dívida Ativa</v>
      </c>
    </row>
    <row r="2914" spans="3:19" ht="30" x14ac:dyDescent="0.25">
      <c r="C2914" s="19" t="s">
        <v>1513</v>
      </c>
      <c r="D2914" s="19" t="s">
        <v>1518</v>
      </c>
      <c r="E2914" s="19" t="s">
        <v>1522</v>
      </c>
      <c r="F2914" s="19" t="s">
        <v>1513</v>
      </c>
      <c r="G2914" s="19" t="s">
        <v>1527</v>
      </c>
      <c r="H2914" s="19" t="s">
        <v>1514</v>
      </c>
      <c r="I2914" s="19" t="s">
        <v>1523</v>
      </c>
      <c r="J2914" s="19" t="s">
        <v>11318</v>
      </c>
      <c r="K2914" s="21" t="s">
        <v>6510</v>
      </c>
      <c r="L2914" s="19" t="str">
        <f t="shared" si="90"/>
        <v>A</v>
      </c>
      <c r="M2914" s="19">
        <f t="shared" si="91"/>
        <v>7</v>
      </c>
      <c r="N2914" s="20"/>
      <c r="O2914" s="1" t="s">
        <v>2521</v>
      </c>
      <c r="P2914" s="1"/>
      <c r="Q2914" s="19"/>
      <c r="R2914" s="112"/>
      <c r="S2914" s="7" t="str">
        <f>EMENTARIO[[#This Row],[NR]]&amp;" - "&amp;EMENTARIO[[#This Row],[Especificação]]</f>
        <v>1.6.2.1.04.3.4 - Parcela da Tarifa de Embarque Internacional - Dívida Ativa - Multas e Juros de Mora da Dívida Ativa</v>
      </c>
    </row>
    <row r="2915" spans="3:19" x14ac:dyDescent="0.25">
      <c r="C2915" s="19" t="s">
        <v>1513</v>
      </c>
      <c r="D2915" s="19" t="s">
        <v>1518</v>
      </c>
      <c r="E2915" s="19" t="s">
        <v>1522</v>
      </c>
      <c r="F2915" s="19" t="s">
        <v>1513</v>
      </c>
      <c r="G2915" s="19" t="s">
        <v>1527</v>
      </c>
      <c r="H2915" s="19" t="s">
        <v>1514</v>
      </c>
      <c r="I2915" s="19" t="s">
        <v>1524</v>
      </c>
      <c r="J2915" s="19" t="s">
        <v>11319</v>
      </c>
      <c r="K2915" s="21" t="s">
        <v>6511</v>
      </c>
      <c r="L2915" s="19" t="str">
        <f t="shared" si="90"/>
        <v>A</v>
      </c>
      <c r="M2915" s="19">
        <f t="shared" si="91"/>
        <v>7</v>
      </c>
      <c r="N2915" s="20"/>
      <c r="O2915" s="1" t="s">
        <v>2521</v>
      </c>
      <c r="P2915" s="1"/>
      <c r="Q2915" s="19"/>
      <c r="R2915" s="112"/>
      <c r="S2915" s="7" t="str">
        <f>EMENTARIO[[#This Row],[NR]]&amp;" - "&amp;EMENTARIO[[#This Row],[Especificação]]</f>
        <v>1.6.2.1.04.3.5 - Parcela da Tarifa de Embarque Internacional - Multas</v>
      </c>
    </row>
    <row r="2916" spans="3:19" x14ac:dyDescent="0.25">
      <c r="C2916" s="19" t="s">
        <v>1513</v>
      </c>
      <c r="D2916" s="19" t="s">
        <v>1518</v>
      </c>
      <c r="E2916" s="19" t="s">
        <v>1522</v>
      </c>
      <c r="F2916" s="19" t="s">
        <v>1513</v>
      </c>
      <c r="G2916" s="19" t="s">
        <v>1527</v>
      </c>
      <c r="H2916" s="19" t="s">
        <v>1514</v>
      </c>
      <c r="I2916" s="19" t="s">
        <v>1518</v>
      </c>
      <c r="J2916" s="19" t="s">
        <v>11320</v>
      </c>
      <c r="K2916" s="21" t="s">
        <v>6512</v>
      </c>
      <c r="L2916" s="19" t="str">
        <f t="shared" si="90"/>
        <v>A</v>
      </c>
      <c r="M2916" s="19">
        <f t="shared" si="91"/>
        <v>7</v>
      </c>
      <c r="N2916" s="20"/>
      <c r="O2916" s="1" t="s">
        <v>2521</v>
      </c>
      <c r="P2916" s="1"/>
      <c r="Q2916" s="19"/>
      <c r="R2916" s="112"/>
      <c r="S2916" s="7" t="str">
        <f>EMENTARIO[[#This Row],[NR]]&amp;" - "&amp;EMENTARIO[[#This Row],[Especificação]]</f>
        <v>1.6.2.1.04.3.6 - Parcela da Tarifa de Embarque Internacional - Juros de Mora</v>
      </c>
    </row>
    <row r="2917" spans="3:19" ht="30" x14ac:dyDescent="0.25">
      <c r="C2917" s="19" t="s">
        <v>1513</v>
      </c>
      <c r="D2917" s="19" t="s">
        <v>1518</v>
      </c>
      <c r="E2917" s="19" t="s">
        <v>1522</v>
      </c>
      <c r="F2917" s="19" t="s">
        <v>1513</v>
      </c>
      <c r="G2917" s="19" t="s">
        <v>1527</v>
      </c>
      <c r="H2917" s="19" t="s">
        <v>1514</v>
      </c>
      <c r="I2917" s="19" t="s">
        <v>1520</v>
      </c>
      <c r="J2917" s="19" t="s">
        <v>11321</v>
      </c>
      <c r="K2917" s="21" t="s">
        <v>6513</v>
      </c>
      <c r="L2917" s="19" t="str">
        <f t="shared" si="90"/>
        <v>A</v>
      </c>
      <c r="M2917" s="19">
        <f t="shared" si="91"/>
        <v>7</v>
      </c>
      <c r="N2917" s="20"/>
      <c r="O2917" s="1" t="s">
        <v>2521</v>
      </c>
      <c r="P2917" s="1"/>
      <c r="Q2917" s="19"/>
      <c r="R2917" s="112"/>
      <c r="S2917" s="7" t="str">
        <f>EMENTARIO[[#This Row],[NR]]&amp;" - "&amp;EMENTARIO[[#This Row],[Especificação]]</f>
        <v>1.6.2.1.04.3.7 - Parcela da Tarifa de Embarque Internacional - Dívida Ativa - Multas da Dívida Ativa</v>
      </c>
    </row>
    <row r="2918" spans="3:19" x14ac:dyDescent="0.25">
      <c r="C2918" s="19" t="s">
        <v>1513</v>
      </c>
      <c r="D2918" s="19" t="s">
        <v>1518</v>
      </c>
      <c r="E2918" s="19" t="s">
        <v>1522</v>
      </c>
      <c r="F2918" s="19" t="s">
        <v>1513</v>
      </c>
      <c r="G2918" s="19" t="s">
        <v>1527</v>
      </c>
      <c r="H2918" s="19" t="s">
        <v>1514</v>
      </c>
      <c r="I2918" s="19" t="s">
        <v>1521</v>
      </c>
      <c r="J2918" s="19" t="s">
        <v>11322</v>
      </c>
      <c r="K2918" s="21" t="s">
        <v>6514</v>
      </c>
      <c r="L2918" s="19" t="str">
        <f t="shared" si="90"/>
        <v>A</v>
      </c>
      <c r="M2918" s="19">
        <f t="shared" si="91"/>
        <v>7</v>
      </c>
      <c r="N2918" s="20"/>
      <c r="O2918" s="1" t="s">
        <v>2521</v>
      </c>
      <c r="P2918" s="1"/>
      <c r="Q2918" s="19"/>
      <c r="R2918" s="112"/>
      <c r="S2918" s="7" t="str">
        <f>EMENTARIO[[#This Row],[NR]]&amp;" - "&amp;EMENTARIO[[#This Row],[Especificação]]</f>
        <v>1.6.2.1.04.3.8 - Parcela da Tarifa de Embarque Internacional - Juros de Mora da Dívida Ativa</v>
      </c>
    </row>
    <row r="2919" spans="3:19" ht="30" x14ac:dyDescent="0.25">
      <c r="C2919" s="19" t="s">
        <v>1513</v>
      </c>
      <c r="D2919" s="19" t="s">
        <v>1518</v>
      </c>
      <c r="E2919" s="19" t="s">
        <v>1514</v>
      </c>
      <c r="F2919" s="19" t="s">
        <v>1516</v>
      </c>
      <c r="G2919" s="19" t="s">
        <v>1519</v>
      </c>
      <c r="H2919" s="19" t="s">
        <v>1516</v>
      </c>
      <c r="I2919" s="19" t="s">
        <v>1516</v>
      </c>
      <c r="J2919" s="19" t="s">
        <v>11323</v>
      </c>
      <c r="K2919" s="21" t="s">
        <v>296</v>
      </c>
      <c r="L2919" s="19" t="str">
        <f t="shared" si="90"/>
        <v>S</v>
      </c>
      <c r="M2919" s="19">
        <f t="shared" si="91"/>
        <v>3</v>
      </c>
      <c r="N2919" s="20"/>
      <c r="O2919" s="1" t="s">
        <v>297</v>
      </c>
      <c r="P2919" s="1"/>
      <c r="Q2919" s="19"/>
      <c r="R2919" s="112"/>
      <c r="S2919" s="7" t="str">
        <f>EMENTARIO[[#This Row],[NR]]&amp;" - "&amp;EMENTARIO[[#This Row],[Especificação]]</f>
        <v>1.6.3.0.00.0.0 - Serviços e Atividades Referentes à Saúde</v>
      </c>
    </row>
    <row r="2920" spans="3:19" ht="30" x14ac:dyDescent="0.25">
      <c r="C2920" s="19" t="s">
        <v>1513</v>
      </c>
      <c r="D2920" s="19" t="s">
        <v>1518</v>
      </c>
      <c r="E2920" s="19" t="s">
        <v>1514</v>
      </c>
      <c r="F2920" s="19" t="s">
        <v>1513</v>
      </c>
      <c r="G2920" s="19" t="s">
        <v>1519</v>
      </c>
      <c r="H2920" s="19" t="s">
        <v>1516</v>
      </c>
      <c r="I2920" s="19" t="s">
        <v>1516</v>
      </c>
      <c r="J2920" s="19" t="s">
        <v>11324</v>
      </c>
      <c r="K2920" s="21" t="s">
        <v>298</v>
      </c>
      <c r="L2920" s="19" t="str">
        <f t="shared" si="90"/>
        <v>S</v>
      </c>
      <c r="M2920" s="19">
        <f t="shared" si="91"/>
        <v>4</v>
      </c>
      <c r="N2920" s="20"/>
      <c r="O2920" s="1" t="s">
        <v>297</v>
      </c>
      <c r="P2920" s="1"/>
      <c r="Q2920" s="19"/>
      <c r="R2920" s="112"/>
      <c r="S2920" s="7" t="str">
        <f>EMENTARIO[[#This Row],[NR]]&amp;" - "&amp;EMENTARIO[[#This Row],[Especificação]]</f>
        <v>1.6.3.1.00.0.0 - Serviços de Atendimento à Saúde</v>
      </c>
    </row>
    <row r="2921" spans="3:19" ht="75" x14ac:dyDescent="0.25">
      <c r="C2921" s="19" t="s">
        <v>1513</v>
      </c>
      <c r="D2921" s="19" t="s">
        <v>1518</v>
      </c>
      <c r="E2921" s="19" t="s">
        <v>1514</v>
      </c>
      <c r="F2921" s="19" t="s">
        <v>1513</v>
      </c>
      <c r="G2921" s="19" t="s">
        <v>1515</v>
      </c>
      <c r="H2921" s="19" t="s">
        <v>1516</v>
      </c>
      <c r="I2921" s="19" t="s">
        <v>1516</v>
      </c>
      <c r="J2921" s="19" t="s">
        <v>11325</v>
      </c>
      <c r="K2921" s="21" t="s">
        <v>299</v>
      </c>
      <c r="L2921" s="19" t="str">
        <f t="shared" si="90"/>
        <v>S</v>
      </c>
      <c r="M2921" s="19">
        <f t="shared" si="91"/>
        <v>5</v>
      </c>
      <c r="N2921" s="20"/>
      <c r="O2921" s="1" t="s">
        <v>3599</v>
      </c>
      <c r="P2921" s="1"/>
      <c r="Q2921" s="19"/>
      <c r="R2921" s="112"/>
      <c r="S2921" s="7" t="str">
        <f>EMENTARIO[[#This Row],[NR]]&amp;" - "&amp;EMENTARIO[[#This Row],[Especificação]]</f>
        <v>1.6.3.1.01.0.0 - Serviços de Atendimento à Saúde em Unidades do Governo Federal</v>
      </c>
    </row>
    <row r="2922" spans="3:19" ht="30" x14ac:dyDescent="0.25">
      <c r="C2922" s="19" t="s">
        <v>1513</v>
      </c>
      <c r="D2922" s="19" t="s">
        <v>1518</v>
      </c>
      <c r="E2922" s="19" t="s">
        <v>1514</v>
      </c>
      <c r="F2922" s="19" t="s">
        <v>1513</v>
      </c>
      <c r="G2922" s="19" t="s">
        <v>1515</v>
      </c>
      <c r="H2922" s="19" t="s">
        <v>1516</v>
      </c>
      <c r="I2922" s="19" t="s">
        <v>1513</v>
      </c>
      <c r="J2922" s="19" t="s">
        <v>11326</v>
      </c>
      <c r="K2922" s="21" t="s">
        <v>6515</v>
      </c>
      <c r="L2922" s="19" t="str">
        <f t="shared" si="90"/>
        <v>A</v>
      </c>
      <c r="M2922" s="19">
        <f t="shared" si="91"/>
        <v>7</v>
      </c>
      <c r="N2922" s="20"/>
      <c r="O2922" s="1" t="s">
        <v>2521</v>
      </c>
      <c r="P2922" s="1"/>
      <c r="Q2922" s="19"/>
      <c r="R2922" s="112"/>
      <c r="S2922" s="7" t="str">
        <f>EMENTARIO[[#This Row],[NR]]&amp;" - "&amp;EMENTARIO[[#This Row],[Especificação]]</f>
        <v>1.6.3.1.01.0.1 - Serviços de Atendimento à Saúde em Unidades do Governo Federal - Principal</v>
      </c>
    </row>
    <row r="2923" spans="3:19" ht="30" x14ac:dyDescent="0.25">
      <c r="C2923" s="19" t="s">
        <v>1513</v>
      </c>
      <c r="D2923" s="19" t="s">
        <v>1518</v>
      </c>
      <c r="E2923" s="19" t="s">
        <v>1514</v>
      </c>
      <c r="F2923" s="19" t="s">
        <v>1513</v>
      </c>
      <c r="G2923" s="19" t="s">
        <v>1515</v>
      </c>
      <c r="H2923" s="19" t="s">
        <v>1516</v>
      </c>
      <c r="I2923" s="19" t="s">
        <v>1522</v>
      </c>
      <c r="J2923" s="19" t="s">
        <v>11327</v>
      </c>
      <c r="K2923" s="21" t="s">
        <v>6516</v>
      </c>
      <c r="L2923" s="19" t="str">
        <f t="shared" si="90"/>
        <v>A</v>
      </c>
      <c r="M2923" s="19">
        <f t="shared" si="91"/>
        <v>7</v>
      </c>
      <c r="N2923" s="20"/>
      <c r="O2923" s="1" t="s">
        <v>2521</v>
      </c>
      <c r="P2923" s="1"/>
      <c r="Q2923" s="19"/>
      <c r="R2923" s="112"/>
      <c r="S2923" s="7" t="str">
        <f>EMENTARIO[[#This Row],[NR]]&amp;" - "&amp;EMENTARIO[[#This Row],[Especificação]]</f>
        <v>1.6.3.1.01.0.2 - Serviços de Atendimento à Saúde em Unidades do Governo Federal - Multas e Juros de Mora</v>
      </c>
    </row>
    <row r="2924" spans="3:19" ht="30" x14ac:dyDescent="0.25">
      <c r="C2924" s="19" t="s">
        <v>1513</v>
      </c>
      <c r="D2924" s="19" t="s">
        <v>1518</v>
      </c>
      <c r="E2924" s="19" t="s">
        <v>1514</v>
      </c>
      <c r="F2924" s="19" t="s">
        <v>1513</v>
      </c>
      <c r="G2924" s="19" t="s">
        <v>1515</v>
      </c>
      <c r="H2924" s="19" t="s">
        <v>1516</v>
      </c>
      <c r="I2924" s="19" t="s">
        <v>1514</v>
      </c>
      <c r="J2924" s="19" t="s">
        <v>11328</v>
      </c>
      <c r="K2924" s="21" t="s">
        <v>6517</v>
      </c>
      <c r="L2924" s="19" t="str">
        <f t="shared" si="90"/>
        <v>A</v>
      </c>
      <c r="M2924" s="19">
        <f t="shared" si="91"/>
        <v>7</v>
      </c>
      <c r="N2924" s="20"/>
      <c r="O2924" s="1" t="s">
        <v>2521</v>
      </c>
      <c r="P2924" s="1"/>
      <c r="Q2924" s="19"/>
      <c r="R2924" s="112"/>
      <c r="S2924" s="7" t="str">
        <f>EMENTARIO[[#This Row],[NR]]&amp;" - "&amp;EMENTARIO[[#This Row],[Especificação]]</f>
        <v>1.6.3.1.01.0.3 - Serviços de Atendimento à Saúde em Unidades do Governo Federal - Dívida Ativa</v>
      </c>
    </row>
    <row r="2925" spans="3:19" ht="30" x14ac:dyDescent="0.25">
      <c r="C2925" s="19" t="s">
        <v>1513</v>
      </c>
      <c r="D2925" s="19" t="s">
        <v>1518</v>
      </c>
      <c r="E2925" s="19" t="s">
        <v>1514</v>
      </c>
      <c r="F2925" s="19" t="s">
        <v>1513</v>
      </c>
      <c r="G2925" s="19" t="s">
        <v>1515</v>
      </c>
      <c r="H2925" s="19" t="s">
        <v>1516</v>
      </c>
      <c r="I2925" s="19" t="s">
        <v>1523</v>
      </c>
      <c r="J2925" s="19" t="s">
        <v>11329</v>
      </c>
      <c r="K2925" s="21" t="s">
        <v>6518</v>
      </c>
      <c r="L2925" s="19" t="str">
        <f t="shared" si="90"/>
        <v>A</v>
      </c>
      <c r="M2925" s="19">
        <f t="shared" si="91"/>
        <v>7</v>
      </c>
      <c r="N2925" s="20"/>
      <c r="O2925" s="1" t="s">
        <v>2521</v>
      </c>
      <c r="P2925" s="1"/>
      <c r="Q2925" s="19"/>
      <c r="R2925" s="112"/>
      <c r="S2925" s="7" t="str">
        <f>EMENTARIO[[#This Row],[NR]]&amp;" - "&amp;EMENTARIO[[#This Row],[Especificação]]</f>
        <v>1.6.3.1.01.0.4 - Serviços de Atendimento à Saúde em Unidades do Governo Federal - Dívida Ativa - Multas e Juros de Mora da Dívida Ativa</v>
      </c>
    </row>
    <row r="2926" spans="3:19" ht="30" x14ac:dyDescent="0.25">
      <c r="C2926" s="19" t="s">
        <v>1513</v>
      </c>
      <c r="D2926" s="19" t="s">
        <v>1518</v>
      </c>
      <c r="E2926" s="19" t="s">
        <v>1514</v>
      </c>
      <c r="F2926" s="19" t="s">
        <v>1513</v>
      </c>
      <c r="G2926" s="19" t="s">
        <v>1515</v>
      </c>
      <c r="H2926" s="19" t="s">
        <v>1516</v>
      </c>
      <c r="I2926" s="19" t="s">
        <v>1524</v>
      </c>
      <c r="J2926" s="19" t="s">
        <v>11330</v>
      </c>
      <c r="K2926" s="21" t="s">
        <v>6519</v>
      </c>
      <c r="L2926" s="19" t="str">
        <f t="shared" si="90"/>
        <v>A</v>
      </c>
      <c r="M2926" s="19">
        <f t="shared" si="91"/>
        <v>7</v>
      </c>
      <c r="N2926" s="20"/>
      <c r="O2926" s="1" t="s">
        <v>2521</v>
      </c>
      <c r="P2926" s="1"/>
      <c r="Q2926" s="19"/>
      <c r="R2926" s="112"/>
      <c r="S2926" s="7" t="str">
        <f>EMENTARIO[[#This Row],[NR]]&amp;" - "&amp;EMENTARIO[[#This Row],[Especificação]]</f>
        <v>1.6.3.1.01.0.5 - Serviços de Atendimento à Saúde em Unidades do Governo Federal - Multas</v>
      </c>
    </row>
    <row r="2927" spans="3:19" ht="30" x14ac:dyDescent="0.25">
      <c r="C2927" s="19" t="s">
        <v>1513</v>
      </c>
      <c r="D2927" s="19" t="s">
        <v>1518</v>
      </c>
      <c r="E2927" s="19" t="s">
        <v>1514</v>
      </c>
      <c r="F2927" s="19" t="s">
        <v>1513</v>
      </c>
      <c r="G2927" s="19" t="s">
        <v>1515</v>
      </c>
      <c r="H2927" s="19" t="s">
        <v>1516</v>
      </c>
      <c r="I2927" s="19" t="s">
        <v>1518</v>
      </c>
      <c r="J2927" s="19" t="s">
        <v>11331</v>
      </c>
      <c r="K2927" s="21" t="s">
        <v>6520</v>
      </c>
      <c r="L2927" s="19" t="str">
        <f t="shared" si="90"/>
        <v>A</v>
      </c>
      <c r="M2927" s="19">
        <f t="shared" si="91"/>
        <v>7</v>
      </c>
      <c r="N2927" s="20"/>
      <c r="O2927" s="1" t="s">
        <v>2521</v>
      </c>
      <c r="P2927" s="1"/>
      <c r="Q2927" s="19"/>
      <c r="R2927" s="112"/>
      <c r="S2927" s="7" t="str">
        <f>EMENTARIO[[#This Row],[NR]]&amp;" - "&amp;EMENTARIO[[#This Row],[Especificação]]</f>
        <v>1.6.3.1.01.0.6 - Serviços de Atendimento à Saúde em Unidades do Governo Federal - Juros de Mora</v>
      </c>
    </row>
    <row r="2928" spans="3:19" ht="30" x14ac:dyDescent="0.25">
      <c r="C2928" s="19" t="s">
        <v>1513</v>
      </c>
      <c r="D2928" s="19" t="s">
        <v>1518</v>
      </c>
      <c r="E2928" s="19" t="s">
        <v>1514</v>
      </c>
      <c r="F2928" s="19" t="s">
        <v>1513</v>
      </c>
      <c r="G2928" s="19" t="s">
        <v>1515</v>
      </c>
      <c r="H2928" s="19" t="s">
        <v>1516</v>
      </c>
      <c r="I2928" s="19" t="s">
        <v>1520</v>
      </c>
      <c r="J2928" s="19" t="s">
        <v>11332</v>
      </c>
      <c r="K2928" s="21" t="s">
        <v>6521</v>
      </c>
      <c r="L2928" s="19" t="str">
        <f t="shared" si="90"/>
        <v>A</v>
      </c>
      <c r="M2928" s="19">
        <f t="shared" si="91"/>
        <v>7</v>
      </c>
      <c r="N2928" s="20"/>
      <c r="O2928" s="1" t="s">
        <v>2521</v>
      </c>
      <c r="P2928" s="1"/>
      <c r="Q2928" s="19"/>
      <c r="R2928" s="112"/>
      <c r="S2928" s="7" t="str">
        <f>EMENTARIO[[#This Row],[NR]]&amp;" - "&amp;EMENTARIO[[#This Row],[Especificação]]</f>
        <v>1.6.3.1.01.0.7 - Serviços de Atendimento à Saúde em Unidades do Governo Federal - Dívida Ativa - Multas da Dívida Ativa</v>
      </c>
    </row>
    <row r="2929" spans="3:19" ht="30" x14ac:dyDescent="0.25">
      <c r="C2929" s="19" t="s">
        <v>1513</v>
      </c>
      <c r="D2929" s="19" t="s">
        <v>1518</v>
      </c>
      <c r="E2929" s="19" t="s">
        <v>1514</v>
      </c>
      <c r="F2929" s="19" t="s">
        <v>1513</v>
      </c>
      <c r="G2929" s="19" t="s">
        <v>1515</v>
      </c>
      <c r="H2929" s="19" t="s">
        <v>1516</v>
      </c>
      <c r="I2929" s="19" t="s">
        <v>1521</v>
      </c>
      <c r="J2929" s="19" t="s">
        <v>11333</v>
      </c>
      <c r="K2929" s="21" t="s">
        <v>6522</v>
      </c>
      <c r="L2929" s="19" t="str">
        <f t="shared" si="90"/>
        <v>A</v>
      </c>
      <c r="M2929" s="19">
        <f t="shared" si="91"/>
        <v>7</v>
      </c>
      <c r="N2929" s="20"/>
      <c r="O2929" s="1" t="s">
        <v>2521</v>
      </c>
      <c r="P2929" s="1"/>
      <c r="Q2929" s="19"/>
      <c r="R2929" s="112"/>
      <c r="S2929" s="7" t="str">
        <f>EMENTARIO[[#This Row],[NR]]&amp;" - "&amp;EMENTARIO[[#This Row],[Especificação]]</f>
        <v>1.6.3.1.01.0.8 - Serviços de Atendimento à Saúde em Unidades do Governo Federal - Juros de Mora da Dívida Ativa</v>
      </c>
    </row>
    <row r="2930" spans="3:19" ht="30" x14ac:dyDescent="0.25">
      <c r="C2930" s="19" t="s">
        <v>1513</v>
      </c>
      <c r="D2930" s="19" t="s">
        <v>1518</v>
      </c>
      <c r="E2930" s="19" t="s">
        <v>1514</v>
      </c>
      <c r="F2930" s="19" t="s">
        <v>1513</v>
      </c>
      <c r="G2930" s="19" t="s">
        <v>1537</v>
      </c>
      <c r="H2930" s="19" t="s">
        <v>1516</v>
      </c>
      <c r="I2930" s="19" t="s">
        <v>1516</v>
      </c>
      <c r="J2930" s="19" t="s">
        <v>11334</v>
      </c>
      <c r="K2930" s="21" t="s">
        <v>300</v>
      </c>
      <c r="L2930" s="19" t="str">
        <f t="shared" si="90"/>
        <v>S</v>
      </c>
      <c r="M2930" s="19">
        <f t="shared" si="91"/>
        <v>5</v>
      </c>
      <c r="N2930" s="20"/>
      <c r="O2930" s="1" t="s">
        <v>301</v>
      </c>
      <c r="P2930" s="1"/>
      <c r="Q2930" s="19"/>
      <c r="R2930" s="112"/>
      <c r="S2930" s="7" t="str">
        <f>EMENTARIO[[#This Row],[NR]]&amp;" - "&amp;EMENTARIO[[#This Row],[Especificação]]</f>
        <v>1.6.3.1.50.0.0 - Serviços Hospitalares</v>
      </c>
    </row>
    <row r="2931" spans="3:19" x14ac:dyDescent="0.25">
      <c r="C2931" s="19" t="s">
        <v>1513</v>
      </c>
      <c r="D2931" s="19" t="s">
        <v>1518</v>
      </c>
      <c r="E2931" s="19" t="s">
        <v>1514</v>
      </c>
      <c r="F2931" s="19" t="s">
        <v>1513</v>
      </c>
      <c r="G2931" s="19" t="s">
        <v>1537</v>
      </c>
      <c r="H2931" s="19" t="s">
        <v>1516</v>
      </c>
      <c r="I2931" s="19" t="s">
        <v>1513</v>
      </c>
      <c r="J2931" s="19" t="s">
        <v>11335</v>
      </c>
      <c r="K2931" s="21" t="s">
        <v>1267</v>
      </c>
      <c r="L2931" s="19" t="str">
        <f t="shared" si="90"/>
        <v>A</v>
      </c>
      <c r="M2931" s="19">
        <f t="shared" si="91"/>
        <v>7</v>
      </c>
      <c r="N2931" s="20"/>
      <c r="O2931" s="1" t="s">
        <v>2521</v>
      </c>
      <c r="P2931" s="1"/>
      <c r="Q2931" s="19"/>
      <c r="R2931" s="112"/>
      <c r="S2931" s="7" t="str">
        <f>EMENTARIO[[#This Row],[NR]]&amp;" - "&amp;EMENTARIO[[#This Row],[Especificação]]</f>
        <v>1.6.3.1.50.0.1 - Serviços Hospitalares - Principal</v>
      </c>
    </row>
    <row r="2932" spans="3:19" x14ac:dyDescent="0.25">
      <c r="C2932" s="19" t="s">
        <v>1513</v>
      </c>
      <c r="D2932" s="19" t="s">
        <v>1518</v>
      </c>
      <c r="E2932" s="19" t="s">
        <v>1514</v>
      </c>
      <c r="F2932" s="19" t="s">
        <v>1513</v>
      </c>
      <c r="G2932" s="19" t="s">
        <v>1537</v>
      </c>
      <c r="H2932" s="19" t="s">
        <v>1516</v>
      </c>
      <c r="I2932" s="19" t="s">
        <v>1522</v>
      </c>
      <c r="J2932" s="19" t="s">
        <v>11336</v>
      </c>
      <c r="K2932" s="21" t="s">
        <v>1268</v>
      </c>
      <c r="L2932" s="19" t="str">
        <f t="shared" si="90"/>
        <v>A</v>
      </c>
      <c r="M2932" s="19">
        <f t="shared" si="91"/>
        <v>7</v>
      </c>
      <c r="N2932" s="20"/>
      <c r="O2932" s="1" t="s">
        <v>2521</v>
      </c>
      <c r="P2932" s="1"/>
      <c r="Q2932" s="19"/>
      <c r="R2932" s="112"/>
      <c r="S2932" s="7" t="str">
        <f>EMENTARIO[[#This Row],[NR]]&amp;" - "&amp;EMENTARIO[[#This Row],[Especificação]]</f>
        <v>1.6.3.1.50.0.2 - Serviços Hospitalares - Multas e Juros de Mora</v>
      </c>
    </row>
    <row r="2933" spans="3:19" x14ac:dyDescent="0.25">
      <c r="C2933" s="19" t="s">
        <v>1513</v>
      </c>
      <c r="D2933" s="19" t="s">
        <v>1518</v>
      </c>
      <c r="E2933" s="19" t="s">
        <v>1514</v>
      </c>
      <c r="F2933" s="19" t="s">
        <v>1513</v>
      </c>
      <c r="G2933" s="19" t="s">
        <v>1537</v>
      </c>
      <c r="H2933" s="19" t="s">
        <v>1516</v>
      </c>
      <c r="I2933" s="19" t="s">
        <v>1514</v>
      </c>
      <c r="J2933" s="19" t="s">
        <v>11337</v>
      </c>
      <c r="K2933" s="21" t="s">
        <v>1269</v>
      </c>
      <c r="L2933" s="19" t="str">
        <f t="shared" si="90"/>
        <v>A</v>
      </c>
      <c r="M2933" s="19">
        <f t="shared" si="91"/>
        <v>7</v>
      </c>
      <c r="N2933" s="20"/>
      <c r="O2933" s="1" t="s">
        <v>2521</v>
      </c>
      <c r="P2933" s="1"/>
      <c r="Q2933" s="19"/>
      <c r="R2933" s="112"/>
      <c r="S2933" s="7" t="str">
        <f>EMENTARIO[[#This Row],[NR]]&amp;" - "&amp;EMENTARIO[[#This Row],[Especificação]]</f>
        <v>1.6.3.1.50.0.3 - Serviços Hospitalares - Dívida Ativa</v>
      </c>
    </row>
    <row r="2934" spans="3:19" x14ac:dyDescent="0.25">
      <c r="C2934" s="19" t="s">
        <v>1513</v>
      </c>
      <c r="D2934" s="19" t="s">
        <v>1518</v>
      </c>
      <c r="E2934" s="19" t="s">
        <v>1514</v>
      </c>
      <c r="F2934" s="19" t="s">
        <v>1513</v>
      </c>
      <c r="G2934" s="19" t="s">
        <v>1537</v>
      </c>
      <c r="H2934" s="19" t="s">
        <v>1516</v>
      </c>
      <c r="I2934" s="19" t="s">
        <v>1523</v>
      </c>
      <c r="J2934" s="19" t="s">
        <v>11338</v>
      </c>
      <c r="K2934" s="21" t="s">
        <v>1270</v>
      </c>
      <c r="L2934" s="19" t="str">
        <f t="shared" si="90"/>
        <v>A</v>
      </c>
      <c r="M2934" s="19">
        <f t="shared" si="91"/>
        <v>7</v>
      </c>
      <c r="N2934" s="20"/>
      <c r="O2934" s="1" t="s">
        <v>2521</v>
      </c>
      <c r="P2934" s="1"/>
      <c r="Q2934" s="19"/>
      <c r="R2934" s="112"/>
      <c r="S2934" s="7" t="str">
        <f>EMENTARIO[[#This Row],[NR]]&amp;" - "&amp;EMENTARIO[[#This Row],[Especificação]]</f>
        <v>1.6.3.1.50.0.4 - Serviços Hospitalares - Dívida Ativa - Multas e Juros de Mora da Dívida Ativa</v>
      </c>
    </row>
    <row r="2935" spans="3:19" x14ac:dyDescent="0.25">
      <c r="C2935" s="19" t="s">
        <v>1513</v>
      </c>
      <c r="D2935" s="19" t="s">
        <v>1518</v>
      </c>
      <c r="E2935" s="19" t="s">
        <v>1514</v>
      </c>
      <c r="F2935" s="19" t="s">
        <v>1513</v>
      </c>
      <c r="G2935" s="19" t="s">
        <v>1537</v>
      </c>
      <c r="H2935" s="19" t="s">
        <v>1516</v>
      </c>
      <c r="I2935" s="19" t="s">
        <v>1524</v>
      </c>
      <c r="J2935" s="19" t="s">
        <v>11339</v>
      </c>
      <c r="K2935" s="21" t="s">
        <v>1271</v>
      </c>
      <c r="L2935" s="19" t="str">
        <f t="shared" si="90"/>
        <v>A</v>
      </c>
      <c r="M2935" s="19">
        <f t="shared" si="91"/>
        <v>7</v>
      </c>
      <c r="N2935" s="20"/>
      <c r="O2935" s="1" t="s">
        <v>2521</v>
      </c>
      <c r="P2935" s="1"/>
      <c r="Q2935" s="19"/>
      <c r="R2935" s="112"/>
      <c r="S2935" s="7" t="str">
        <f>EMENTARIO[[#This Row],[NR]]&amp;" - "&amp;EMENTARIO[[#This Row],[Especificação]]</f>
        <v>1.6.3.1.50.0.5 - Serviços Hospitalares - Multas</v>
      </c>
    </row>
    <row r="2936" spans="3:19" x14ac:dyDescent="0.25">
      <c r="C2936" s="19" t="s">
        <v>1513</v>
      </c>
      <c r="D2936" s="19" t="s">
        <v>1518</v>
      </c>
      <c r="E2936" s="19" t="s">
        <v>1514</v>
      </c>
      <c r="F2936" s="19" t="s">
        <v>1513</v>
      </c>
      <c r="G2936" s="19" t="s">
        <v>1537</v>
      </c>
      <c r="H2936" s="19" t="s">
        <v>1516</v>
      </c>
      <c r="I2936" s="19" t="s">
        <v>1518</v>
      </c>
      <c r="J2936" s="19" t="s">
        <v>11340</v>
      </c>
      <c r="K2936" s="21" t="s">
        <v>1272</v>
      </c>
      <c r="L2936" s="19" t="str">
        <f t="shared" si="90"/>
        <v>A</v>
      </c>
      <c r="M2936" s="19">
        <f t="shared" si="91"/>
        <v>7</v>
      </c>
      <c r="N2936" s="20"/>
      <c r="O2936" s="1" t="s">
        <v>2521</v>
      </c>
      <c r="P2936" s="1"/>
      <c r="Q2936" s="19"/>
      <c r="R2936" s="112"/>
      <c r="S2936" s="7" t="str">
        <f>EMENTARIO[[#This Row],[NR]]&amp;" - "&amp;EMENTARIO[[#This Row],[Especificação]]</f>
        <v>1.6.3.1.50.0.6 - Serviços Hospitalares - Juros de Mora</v>
      </c>
    </row>
    <row r="2937" spans="3:19" x14ac:dyDescent="0.25">
      <c r="C2937" s="19" t="s">
        <v>1513</v>
      </c>
      <c r="D2937" s="19" t="s">
        <v>1518</v>
      </c>
      <c r="E2937" s="19" t="s">
        <v>1514</v>
      </c>
      <c r="F2937" s="19" t="s">
        <v>1513</v>
      </c>
      <c r="G2937" s="19" t="s">
        <v>1537</v>
      </c>
      <c r="H2937" s="19" t="s">
        <v>1516</v>
      </c>
      <c r="I2937" s="19" t="s">
        <v>1520</v>
      </c>
      <c r="J2937" s="19" t="s">
        <v>11341</v>
      </c>
      <c r="K2937" s="21" t="s">
        <v>1273</v>
      </c>
      <c r="L2937" s="19" t="str">
        <f t="shared" si="90"/>
        <v>A</v>
      </c>
      <c r="M2937" s="19">
        <f t="shared" si="91"/>
        <v>7</v>
      </c>
      <c r="N2937" s="20"/>
      <c r="O2937" s="1" t="s">
        <v>2521</v>
      </c>
      <c r="P2937" s="1"/>
      <c r="Q2937" s="19"/>
      <c r="R2937" s="112"/>
      <c r="S2937" s="7" t="str">
        <f>EMENTARIO[[#This Row],[NR]]&amp;" - "&amp;EMENTARIO[[#This Row],[Especificação]]</f>
        <v>1.6.3.1.50.0.7 - Serviços Hospitalares - Dívida Ativa - Multas da Dívida Ativa</v>
      </c>
    </row>
    <row r="2938" spans="3:19" x14ac:dyDescent="0.25">
      <c r="C2938" s="19" t="s">
        <v>1513</v>
      </c>
      <c r="D2938" s="19" t="s">
        <v>1518</v>
      </c>
      <c r="E2938" s="19" t="s">
        <v>1514</v>
      </c>
      <c r="F2938" s="19" t="s">
        <v>1513</v>
      </c>
      <c r="G2938" s="19" t="s">
        <v>1537</v>
      </c>
      <c r="H2938" s="19" t="s">
        <v>1516</v>
      </c>
      <c r="I2938" s="19" t="s">
        <v>1521</v>
      </c>
      <c r="J2938" s="19" t="s">
        <v>11342</v>
      </c>
      <c r="K2938" s="21" t="s">
        <v>1274</v>
      </c>
      <c r="L2938" s="19" t="str">
        <f t="shared" si="90"/>
        <v>A</v>
      </c>
      <c r="M2938" s="19">
        <f t="shared" si="91"/>
        <v>7</v>
      </c>
      <c r="N2938" s="20"/>
      <c r="O2938" s="1" t="s">
        <v>2521</v>
      </c>
      <c r="P2938" s="1"/>
      <c r="Q2938" s="19"/>
      <c r="R2938" s="112"/>
      <c r="S2938" s="7" t="str">
        <f>EMENTARIO[[#This Row],[NR]]&amp;" - "&amp;EMENTARIO[[#This Row],[Especificação]]</f>
        <v>1.6.3.1.50.0.8 - Serviços Hospitalares - Juros de Mora da Dívida Ativa</v>
      </c>
    </row>
    <row r="2939" spans="3:19" ht="30" x14ac:dyDescent="0.25">
      <c r="C2939" s="19" t="s">
        <v>1513</v>
      </c>
      <c r="D2939" s="19" t="s">
        <v>1518</v>
      </c>
      <c r="E2939" s="19" t="s">
        <v>1514</v>
      </c>
      <c r="F2939" s="19" t="s">
        <v>1513</v>
      </c>
      <c r="G2939" s="19" t="s">
        <v>1541</v>
      </c>
      <c r="H2939" s="19" t="s">
        <v>1516</v>
      </c>
      <c r="I2939" s="19" t="s">
        <v>1516</v>
      </c>
      <c r="J2939" s="19" t="s">
        <v>11343</v>
      </c>
      <c r="K2939" s="21" t="s">
        <v>302</v>
      </c>
      <c r="L2939" s="19" t="str">
        <f t="shared" si="90"/>
        <v>S</v>
      </c>
      <c r="M2939" s="19">
        <f t="shared" si="91"/>
        <v>5</v>
      </c>
      <c r="N2939" s="20"/>
      <c r="O2939" s="1" t="s">
        <v>303</v>
      </c>
      <c r="P2939" s="1"/>
      <c r="Q2939" s="19"/>
      <c r="R2939" s="112"/>
      <c r="S2939" s="7" t="str">
        <f>EMENTARIO[[#This Row],[NR]]&amp;" - "&amp;EMENTARIO[[#This Row],[Especificação]]</f>
        <v>1.6.3.1.51.0.0 - Serviços de Registro, Análise e Controle da Saúde</v>
      </c>
    </row>
    <row r="2940" spans="3:19" x14ac:dyDescent="0.25">
      <c r="C2940" s="19" t="s">
        <v>1513</v>
      </c>
      <c r="D2940" s="19" t="s">
        <v>1518</v>
      </c>
      <c r="E2940" s="19" t="s">
        <v>1514</v>
      </c>
      <c r="F2940" s="19" t="s">
        <v>1513</v>
      </c>
      <c r="G2940" s="19" t="s">
        <v>1541</v>
      </c>
      <c r="H2940" s="19" t="s">
        <v>1516</v>
      </c>
      <c r="I2940" s="19" t="s">
        <v>1513</v>
      </c>
      <c r="J2940" s="19" t="s">
        <v>11344</v>
      </c>
      <c r="K2940" s="21" t="s">
        <v>1275</v>
      </c>
      <c r="L2940" s="19" t="str">
        <f t="shared" si="90"/>
        <v>A</v>
      </c>
      <c r="M2940" s="19">
        <f t="shared" si="91"/>
        <v>7</v>
      </c>
      <c r="N2940" s="20"/>
      <c r="O2940" s="1" t="s">
        <v>2521</v>
      </c>
      <c r="P2940" s="1"/>
      <c r="Q2940" s="19"/>
      <c r="R2940" s="112"/>
      <c r="S2940" s="7" t="str">
        <f>EMENTARIO[[#This Row],[NR]]&amp;" - "&amp;EMENTARIO[[#This Row],[Especificação]]</f>
        <v>1.6.3.1.51.0.1 - Serviços de Registro, Análise e Controle da Saúde - Principal</v>
      </c>
    </row>
    <row r="2941" spans="3:19" x14ac:dyDescent="0.25">
      <c r="C2941" s="19" t="s">
        <v>1513</v>
      </c>
      <c r="D2941" s="19" t="s">
        <v>1518</v>
      </c>
      <c r="E2941" s="19" t="s">
        <v>1514</v>
      </c>
      <c r="F2941" s="19" t="s">
        <v>1513</v>
      </c>
      <c r="G2941" s="19" t="s">
        <v>1541</v>
      </c>
      <c r="H2941" s="19" t="s">
        <v>1516</v>
      </c>
      <c r="I2941" s="19" t="s">
        <v>1522</v>
      </c>
      <c r="J2941" s="19" t="s">
        <v>11345</v>
      </c>
      <c r="K2941" s="21" t="s">
        <v>1276</v>
      </c>
      <c r="L2941" s="19" t="str">
        <f t="shared" si="90"/>
        <v>A</v>
      </c>
      <c r="M2941" s="19">
        <f t="shared" si="91"/>
        <v>7</v>
      </c>
      <c r="N2941" s="20"/>
      <c r="O2941" s="1" t="s">
        <v>2521</v>
      </c>
      <c r="P2941" s="1"/>
      <c r="Q2941" s="19"/>
      <c r="R2941" s="112"/>
      <c r="S2941" s="7" t="str">
        <f>EMENTARIO[[#This Row],[NR]]&amp;" - "&amp;EMENTARIO[[#This Row],[Especificação]]</f>
        <v>1.6.3.1.51.0.2 - Serviços de Registro, Análise e Controle da Saúde - Multas e Juros de Mora</v>
      </c>
    </row>
    <row r="2942" spans="3:19" x14ac:dyDescent="0.25">
      <c r="C2942" s="19" t="s">
        <v>1513</v>
      </c>
      <c r="D2942" s="19" t="s">
        <v>1518</v>
      </c>
      <c r="E2942" s="19" t="s">
        <v>1514</v>
      </c>
      <c r="F2942" s="19" t="s">
        <v>1513</v>
      </c>
      <c r="G2942" s="19" t="s">
        <v>1541</v>
      </c>
      <c r="H2942" s="19" t="s">
        <v>1516</v>
      </c>
      <c r="I2942" s="19" t="s">
        <v>1514</v>
      </c>
      <c r="J2942" s="19" t="s">
        <v>11346</v>
      </c>
      <c r="K2942" s="21" t="s">
        <v>1277</v>
      </c>
      <c r="L2942" s="19" t="str">
        <f t="shared" si="90"/>
        <v>A</v>
      </c>
      <c r="M2942" s="19">
        <f t="shared" si="91"/>
        <v>7</v>
      </c>
      <c r="N2942" s="20"/>
      <c r="O2942" s="1" t="s">
        <v>2521</v>
      </c>
      <c r="P2942" s="1"/>
      <c r="Q2942" s="19"/>
      <c r="R2942" s="112"/>
      <c r="S2942" s="7" t="str">
        <f>EMENTARIO[[#This Row],[NR]]&amp;" - "&amp;EMENTARIO[[#This Row],[Especificação]]</f>
        <v>1.6.3.1.51.0.3 - Serviços de Registro, Análise e Controle da Saúde - Dívida Ativa</v>
      </c>
    </row>
    <row r="2943" spans="3:19" ht="30" x14ac:dyDescent="0.25">
      <c r="C2943" s="19" t="s">
        <v>1513</v>
      </c>
      <c r="D2943" s="19" t="s">
        <v>1518</v>
      </c>
      <c r="E2943" s="19" t="s">
        <v>1514</v>
      </c>
      <c r="F2943" s="19" t="s">
        <v>1513</v>
      </c>
      <c r="G2943" s="19" t="s">
        <v>1541</v>
      </c>
      <c r="H2943" s="19" t="s">
        <v>1516</v>
      </c>
      <c r="I2943" s="19" t="s">
        <v>1523</v>
      </c>
      <c r="J2943" s="19" t="s">
        <v>11347</v>
      </c>
      <c r="K2943" s="21" t="s">
        <v>1278</v>
      </c>
      <c r="L2943" s="19" t="str">
        <f t="shared" si="90"/>
        <v>A</v>
      </c>
      <c r="M2943" s="19">
        <f t="shared" si="91"/>
        <v>7</v>
      </c>
      <c r="N2943" s="20"/>
      <c r="O2943" s="1" t="s">
        <v>2521</v>
      </c>
      <c r="P2943" s="1"/>
      <c r="Q2943" s="19"/>
      <c r="R2943" s="112"/>
      <c r="S2943" s="7" t="str">
        <f>EMENTARIO[[#This Row],[NR]]&amp;" - "&amp;EMENTARIO[[#This Row],[Especificação]]</f>
        <v>1.6.3.1.51.0.4 - Serviços de Registro, Análise e Controle da Saúde - Dívida Ativa - Multas e Juros de Mora da Dívida Ativa</v>
      </c>
    </row>
    <row r="2944" spans="3:19" x14ac:dyDescent="0.25">
      <c r="C2944" s="19" t="s">
        <v>1513</v>
      </c>
      <c r="D2944" s="19" t="s">
        <v>1518</v>
      </c>
      <c r="E2944" s="19" t="s">
        <v>1514</v>
      </c>
      <c r="F2944" s="19" t="s">
        <v>1513</v>
      </c>
      <c r="G2944" s="19" t="s">
        <v>1541</v>
      </c>
      <c r="H2944" s="19" t="s">
        <v>1516</v>
      </c>
      <c r="I2944" s="19" t="s">
        <v>1524</v>
      </c>
      <c r="J2944" s="19" t="s">
        <v>11348</v>
      </c>
      <c r="K2944" s="21" t="s">
        <v>1279</v>
      </c>
      <c r="L2944" s="19" t="str">
        <f t="shared" si="90"/>
        <v>A</v>
      </c>
      <c r="M2944" s="19">
        <f t="shared" si="91"/>
        <v>7</v>
      </c>
      <c r="N2944" s="20"/>
      <c r="O2944" s="1" t="s">
        <v>2521</v>
      </c>
      <c r="P2944" s="1"/>
      <c r="Q2944" s="19"/>
      <c r="R2944" s="112"/>
      <c r="S2944" s="7" t="str">
        <f>EMENTARIO[[#This Row],[NR]]&amp;" - "&amp;EMENTARIO[[#This Row],[Especificação]]</f>
        <v>1.6.3.1.51.0.5 - Serviços de Registro, Análise e Controle da Saúde - Multas</v>
      </c>
    </row>
    <row r="2945" spans="3:19" x14ac:dyDescent="0.25">
      <c r="C2945" s="19" t="s">
        <v>1513</v>
      </c>
      <c r="D2945" s="19" t="s">
        <v>1518</v>
      </c>
      <c r="E2945" s="19" t="s">
        <v>1514</v>
      </c>
      <c r="F2945" s="19" t="s">
        <v>1513</v>
      </c>
      <c r="G2945" s="19" t="s">
        <v>1541</v>
      </c>
      <c r="H2945" s="19" t="s">
        <v>1516</v>
      </c>
      <c r="I2945" s="19" t="s">
        <v>1518</v>
      </c>
      <c r="J2945" s="19" t="s">
        <v>11349</v>
      </c>
      <c r="K2945" s="21" t="s">
        <v>1280</v>
      </c>
      <c r="L2945" s="19" t="str">
        <f t="shared" si="90"/>
        <v>A</v>
      </c>
      <c r="M2945" s="19">
        <f t="shared" si="91"/>
        <v>7</v>
      </c>
      <c r="N2945" s="20"/>
      <c r="O2945" s="1" t="s">
        <v>2521</v>
      </c>
      <c r="P2945" s="1"/>
      <c r="Q2945" s="19"/>
      <c r="R2945" s="112"/>
      <c r="S2945" s="7" t="str">
        <f>EMENTARIO[[#This Row],[NR]]&amp;" - "&amp;EMENTARIO[[#This Row],[Especificação]]</f>
        <v>1.6.3.1.51.0.6 - Serviços de Registro, Análise e Controle da Saúde - Juros de Mora</v>
      </c>
    </row>
    <row r="2946" spans="3:19" ht="30" x14ac:dyDescent="0.25">
      <c r="C2946" s="19" t="s">
        <v>1513</v>
      </c>
      <c r="D2946" s="19" t="s">
        <v>1518</v>
      </c>
      <c r="E2946" s="19" t="s">
        <v>1514</v>
      </c>
      <c r="F2946" s="19" t="s">
        <v>1513</v>
      </c>
      <c r="G2946" s="19" t="s">
        <v>1541</v>
      </c>
      <c r="H2946" s="19" t="s">
        <v>1516</v>
      </c>
      <c r="I2946" s="19" t="s">
        <v>1520</v>
      </c>
      <c r="J2946" s="19" t="s">
        <v>11350</v>
      </c>
      <c r="K2946" s="21" t="s">
        <v>1281</v>
      </c>
      <c r="L2946" s="19" t="str">
        <f t="shared" si="90"/>
        <v>A</v>
      </c>
      <c r="M2946" s="19">
        <f t="shared" si="91"/>
        <v>7</v>
      </c>
      <c r="N2946" s="20"/>
      <c r="O2946" s="1" t="s">
        <v>2521</v>
      </c>
      <c r="P2946" s="1"/>
      <c r="Q2946" s="19"/>
      <c r="R2946" s="112"/>
      <c r="S2946" s="7" t="str">
        <f>EMENTARIO[[#This Row],[NR]]&amp;" - "&amp;EMENTARIO[[#This Row],[Especificação]]</f>
        <v>1.6.3.1.51.0.7 - Serviços de Registro, Análise e Controle da Saúde - Dívida Ativa - Multas da Dívida Ativa</v>
      </c>
    </row>
    <row r="2947" spans="3:19" ht="30" x14ac:dyDescent="0.25">
      <c r="C2947" s="19" t="s">
        <v>1513</v>
      </c>
      <c r="D2947" s="19" t="s">
        <v>1518</v>
      </c>
      <c r="E2947" s="19" t="s">
        <v>1514</v>
      </c>
      <c r="F2947" s="19" t="s">
        <v>1513</v>
      </c>
      <c r="G2947" s="19" t="s">
        <v>1541</v>
      </c>
      <c r="H2947" s="19" t="s">
        <v>1516</v>
      </c>
      <c r="I2947" s="19" t="s">
        <v>1521</v>
      </c>
      <c r="J2947" s="19" t="s">
        <v>11351</v>
      </c>
      <c r="K2947" s="21" t="s">
        <v>1282</v>
      </c>
      <c r="L2947" s="19" t="str">
        <f t="shared" si="90"/>
        <v>A</v>
      </c>
      <c r="M2947" s="19">
        <f t="shared" si="91"/>
        <v>7</v>
      </c>
      <c r="N2947" s="20"/>
      <c r="O2947" s="1" t="s">
        <v>2521</v>
      </c>
      <c r="P2947" s="1"/>
      <c r="Q2947" s="19"/>
      <c r="R2947" s="112"/>
      <c r="S2947" s="7" t="str">
        <f>EMENTARIO[[#This Row],[NR]]&amp;" - "&amp;EMENTARIO[[#This Row],[Especificação]]</f>
        <v>1.6.3.1.51.0.8 - Serviços de Registro, Análise e Controle da Saúde - Juros de Mora da Dívida Ativa</v>
      </c>
    </row>
    <row r="2948" spans="3:19" ht="30" x14ac:dyDescent="0.25">
      <c r="C2948" s="19" t="s">
        <v>1513</v>
      </c>
      <c r="D2948" s="19" t="s">
        <v>1518</v>
      </c>
      <c r="E2948" s="19" t="s">
        <v>1514</v>
      </c>
      <c r="F2948" s="19" t="s">
        <v>1513</v>
      </c>
      <c r="G2948" s="19" t="s">
        <v>1543</v>
      </c>
      <c r="H2948" s="19" t="s">
        <v>1516</v>
      </c>
      <c r="I2948" s="19" t="s">
        <v>1516</v>
      </c>
      <c r="J2948" s="19" t="s">
        <v>11352</v>
      </c>
      <c r="K2948" s="21" t="s">
        <v>304</v>
      </c>
      <c r="L2948" s="19" t="str">
        <f t="shared" ref="L2948:L3011" si="92">IF(M2948 &lt; M2949,"S","A")</f>
        <v>S</v>
      </c>
      <c r="M2948" s="19">
        <f t="shared" ref="M2948:M3011" si="93">IF(VALUE(I2948)&gt;0,7,IF(VALUE(H2948)&gt;0,6,IF(VALUE(G2948)&gt;0,5,IF(VALUE(F2948)&gt;0,4,IF(VALUE(E2948)&gt;0,3,IF(VALUE(D2948)&gt;0,2,1))))))</f>
        <v>5</v>
      </c>
      <c r="N2948" s="20"/>
      <c r="O2948" s="1" t="s">
        <v>305</v>
      </c>
      <c r="P2948" s="1"/>
      <c r="Q2948" s="19"/>
      <c r="R2948" s="112"/>
      <c r="S2948" s="7" t="str">
        <f>EMENTARIO[[#This Row],[NR]]&amp;" - "&amp;EMENTARIO[[#This Row],[Especificação]]</f>
        <v>1.6.3.1.52.0.0 - Serviços Radiológicos e Laboratoriais</v>
      </c>
    </row>
    <row r="2949" spans="3:19" x14ac:dyDescent="0.25">
      <c r="C2949" s="19" t="s">
        <v>1513</v>
      </c>
      <c r="D2949" s="19" t="s">
        <v>1518</v>
      </c>
      <c r="E2949" s="19" t="s">
        <v>1514</v>
      </c>
      <c r="F2949" s="19" t="s">
        <v>1513</v>
      </c>
      <c r="G2949" s="19" t="s">
        <v>1543</v>
      </c>
      <c r="H2949" s="19" t="s">
        <v>1516</v>
      </c>
      <c r="I2949" s="19" t="s">
        <v>1513</v>
      </c>
      <c r="J2949" s="19" t="s">
        <v>11353</v>
      </c>
      <c r="K2949" s="21" t="s">
        <v>1283</v>
      </c>
      <c r="L2949" s="19" t="str">
        <f t="shared" si="92"/>
        <v>A</v>
      </c>
      <c r="M2949" s="19">
        <f t="shared" si="93"/>
        <v>7</v>
      </c>
      <c r="N2949" s="20"/>
      <c r="O2949" s="1" t="s">
        <v>2521</v>
      </c>
      <c r="P2949" s="1"/>
      <c r="Q2949" s="19"/>
      <c r="R2949" s="112"/>
      <c r="S2949" s="7" t="str">
        <f>EMENTARIO[[#This Row],[NR]]&amp;" - "&amp;EMENTARIO[[#This Row],[Especificação]]</f>
        <v>1.6.3.1.52.0.1 - Serviços Radiológicos e Laboratoriais - Principal</v>
      </c>
    </row>
    <row r="2950" spans="3:19" x14ac:dyDescent="0.25">
      <c r="C2950" s="19" t="s">
        <v>1513</v>
      </c>
      <c r="D2950" s="19" t="s">
        <v>1518</v>
      </c>
      <c r="E2950" s="19" t="s">
        <v>1514</v>
      </c>
      <c r="F2950" s="19" t="s">
        <v>1513</v>
      </c>
      <c r="G2950" s="19" t="s">
        <v>1543</v>
      </c>
      <c r="H2950" s="19" t="s">
        <v>1516</v>
      </c>
      <c r="I2950" s="19" t="s">
        <v>1522</v>
      </c>
      <c r="J2950" s="19" t="s">
        <v>11354</v>
      </c>
      <c r="K2950" s="21" t="s">
        <v>1284</v>
      </c>
      <c r="L2950" s="19" t="str">
        <f t="shared" si="92"/>
        <v>A</v>
      </c>
      <c r="M2950" s="19">
        <f t="shared" si="93"/>
        <v>7</v>
      </c>
      <c r="N2950" s="20"/>
      <c r="O2950" s="1" t="s">
        <v>2521</v>
      </c>
      <c r="P2950" s="1"/>
      <c r="Q2950" s="19"/>
      <c r="R2950" s="112"/>
      <c r="S2950" s="7" t="str">
        <f>EMENTARIO[[#This Row],[NR]]&amp;" - "&amp;EMENTARIO[[#This Row],[Especificação]]</f>
        <v>1.6.3.1.52.0.2 - Serviços Radiológicos e Laboratoriais - Multas e Juros de Mora</v>
      </c>
    </row>
    <row r="2951" spans="3:19" x14ac:dyDescent="0.25">
      <c r="C2951" s="19" t="s">
        <v>1513</v>
      </c>
      <c r="D2951" s="19" t="s">
        <v>1518</v>
      </c>
      <c r="E2951" s="19" t="s">
        <v>1514</v>
      </c>
      <c r="F2951" s="19" t="s">
        <v>1513</v>
      </c>
      <c r="G2951" s="19" t="s">
        <v>1543</v>
      </c>
      <c r="H2951" s="19" t="s">
        <v>1516</v>
      </c>
      <c r="I2951" s="19" t="s">
        <v>1514</v>
      </c>
      <c r="J2951" s="19" t="s">
        <v>11355</v>
      </c>
      <c r="K2951" s="21" t="s">
        <v>1285</v>
      </c>
      <c r="L2951" s="19" t="str">
        <f t="shared" si="92"/>
        <v>A</v>
      </c>
      <c r="M2951" s="19">
        <f t="shared" si="93"/>
        <v>7</v>
      </c>
      <c r="N2951" s="20"/>
      <c r="O2951" s="1" t="s">
        <v>2521</v>
      </c>
      <c r="P2951" s="1"/>
      <c r="Q2951" s="19"/>
      <c r="R2951" s="112"/>
      <c r="S2951" s="7" t="str">
        <f>EMENTARIO[[#This Row],[NR]]&amp;" - "&amp;EMENTARIO[[#This Row],[Especificação]]</f>
        <v>1.6.3.1.52.0.3 - Serviços Radiológicos e Laboratoriais - Dívida Ativa</v>
      </c>
    </row>
    <row r="2952" spans="3:19" ht="30" x14ac:dyDescent="0.25">
      <c r="C2952" s="19" t="s">
        <v>1513</v>
      </c>
      <c r="D2952" s="19" t="s">
        <v>1518</v>
      </c>
      <c r="E2952" s="19" t="s">
        <v>1514</v>
      </c>
      <c r="F2952" s="19" t="s">
        <v>1513</v>
      </c>
      <c r="G2952" s="19" t="s">
        <v>1543</v>
      </c>
      <c r="H2952" s="19" t="s">
        <v>1516</v>
      </c>
      <c r="I2952" s="19" t="s">
        <v>1523</v>
      </c>
      <c r="J2952" s="19" t="s">
        <v>11356</v>
      </c>
      <c r="K2952" s="21" t="s">
        <v>1286</v>
      </c>
      <c r="L2952" s="19" t="str">
        <f t="shared" si="92"/>
        <v>A</v>
      </c>
      <c r="M2952" s="19">
        <f t="shared" si="93"/>
        <v>7</v>
      </c>
      <c r="N2952" s="20"/>
      <c r="O2952" s="1" t="s">
        <v>2521</v>
      </c>
      <c r="P2952" s="1"/>
      <c r="Q2952" s="19"/>
      <c r="R2952" s="112"/>
      <c r="S2952" s="7" t="str">
        <f>EMENTARIO[[#This Row],[NR]]&amp;" - "&amp;EMENTARIO[[#This Row],[Especificação]]</f>
        <v>1.6.3.1.52.0.4 - Serviços Radiológicos e Laboratoriais - Dívida Ativa - Multas e Juros de Mora da Dívida Ativa</v>
      </c>
    </row>
    <row r="2953" spans="3:19" x14ac:dyDescent="0.25">
      <c r="C2953" s="19" t="s">
        <v>1513</v>
      </c>
      <c r="D2953" s="19" t="s">
        <v>1518</v>
      </c>
      <c r="E2953" s="19" t="s">
        <v>1514</v>
      </c>
      <c r="F2953" s="19" t="s">
        <v>1513</v>
      </c>
      <c r="G2953" s="19" t="s">
        <v>1543</v>
      </c>
      <c r="H2953" s="19" t="s">
        <v>1516</v>
      </c>
      <c r="I2953" s="19" t="s">
        <v>1524</v>
      </c>
      <c r="J2953" s="19" t="s">
        <v>11357</v>
      </c>
      <c r="K2953" s="21" t="s">
        <v>1287</v>
      </c>
      <c r="L2953" s="19" t="str">
        <f t="shared" si="92"/>
        <v>A</v>
      </c>
      <c r="M2953" s="19">
        <f t="shared" si="93"/>
        <v>7</v>
      </c>
      <c r="N2953" s="20"/>
      <c r="O2953" s="1" t="s">
        <v>2521</v>
      </c>
      <c r="P2953" s="1"/>
      <c r="Q2953" s="19"/>
      <c r="R2953" s="112"/>
      <c r="S2953" s="7" t="str">
        <f>EMENTARIO[[#This Row],[NR]]&amp;" - "&amp;EMENTARIO[[#This Row],[Especificação]]</f>
        <v>1.6.3.1.52.0.5 - Serviços Radiológicos e Laboratoriais - Multas</v>
      </c>
    </row>
    <row r="2954" spans="3:19" x14ac:dyDescent="0.25">
      <c r="C2954" s="19" t="s">
        <v>1513</v>
      </c>
      <c r="D2954" s="19" t="s">
        <v>1518</v>
      </c>
      <c r="E2954" s="19" t="s">
        <v>1514</v>
      </c>
      <c r="F2954" s="19" t="s">
        <v>1513</v>
      </c>
      <c r="G2954" s="19" t="s">
        <v>1543</v>
      </c>
      <c r="H2954" s="19" t="s">
        <v>1516</v>
      </c>
      <c r="I2954" s="19" t="s">
        <v>1518</v>
      </c>
      <c r="J2954" s="19" t="s">
        <v>11358</v>
      </c>
      <c r="K2954" s="21" t="s">
        <v>1288</v>
      </c>
      <c r="L2954" s="19" t="str">
        <f t="shared" si="92"/>
        <v>A</v>
      </c>
      <c r="M2954" s="19">
        <f t="shared" si="93"/>
        <v>7</v>
      </c>
      <c r="N2954" s="20"/>
      <c r="O2954" s="1" t="s">
        <v>2521</v>
      </c>
      <c r="P2954" s="1"/>
      <c r="Q2954" s="19"/>
      <c r="R2954" s="112"/>
      <c r="S2954" s="7" t="str">
        <f>EMENTARIO[[#This Row],[NR]]&amp;" - "&amp;EMENTARIO[[#This Row],[Especificação]]</f>
        <v>1.6.3.1.52.0.6 - Serviços Radiológicos e Laboratoriais - Juros de Mora</v>
      </c>
    </row>
    <row r="2955" spans="3:19" x14ac:dyDescent="0.25">
      <c r="C2955" s="19" t="s">
        <v>1513</v>
      </c>
      <c r="D2955" s="19" t="s">
        <v>1518</v>
      </c>
      <c r="E2955" s="19" t="s">
        <v>1514</v>
      </c>
      <c r="F2955" s="19" t="s">
        <v>1513</v>
      </c>
      <c r="G2955" s="19" t="s">
        <v>1543</v>
      </c>
      <c r="H2955" s="19" t="s">
        <v>1516</v>
      </c>
      <c r="I2955" s="19" t="s">
        <v>1520</v>
      </c>
      <c r="J2955" s="19" t="s">
        <v>11359</v>
      </c>
      <c r="K2955" s="21" t="s">
        <v>1289</v>
      </c>
      <c r="L2955" s="19" t="str">
        <f t="shared" si="92"/>
        <v>A</v>
      </c>
      <c r="M2955" s="19">
        <f t="shared" si="93"/>
        <v>7</v>
      </c>
      <c r="N2955" s="20"/>
      <c r="O2955" s="1" t="s">
        <v>2521</v>
      </c>
      <c r="P2955" s="1"/>
      <c r="Q2955" s="19"/>
      <c r="R2955" s="112"/>
      <c r="S2955" s="7" t="str">
        <f>EMENTARIO[[#This Row],[NR]]&amp;" - "&amp;EMENTARIO[[#This Row],[Especificação]]</f>
        <v>1.6.3.1.52.0.7 - Serviços Radiológicos e Laboratoriais - Dívida Ativa - Multas da Dívida Ativa</v>
      </c>
    </row>
    <row r="2956" spans="3:19" x14ac:dyDescent="0.25">
      <c r="C2956" s="19" t="s">
        <v>1513</v>
      </c>
      <c r="D2956" s="19" t="s">
        <v>1518</v>
      </c>
      <c r="E2956" s="19" t="s">
        <v>1514</v>
      </c>
      <c r="F2956" s="19" t="s">
        <v>1513</v>
      </c>
      <c r="G2956" s="19" t="s">
        <v>1543</v>
      </c>
      <c r="H2956" s="19" t="s">
        <v>1516</v>
      </c>
      <c r="I2956" s="19" t="s">
        <v>1521</v>
      </c>
      <c r="J2956" s="19" t="s">
        <v>11360</v>
      </c>
      <c r="K2956" s="21" t="s">
        <v>1290</v>
      </c>
      <c r="L2956" s="19" t="str">
        <f t="shared" si="92"/>
        <v>A</v>
      </c>
      <c r="M2956" s="19">
        <f t="shared" si="93"/>
        <v>7</v>
      </c>
      <c r="N2956" s="20"/>
      <c r="O2956" s="1" t="s">
        <v>2521</v>
      </c>
      <c r="P2956" s="1"/>
      <c r="Q2956" s="19"/>
      <c r="R2956" s="112"/>
      <c r="S2956" s="7" t="str">
        <f>EMENTARIO[[#This Row],[NR]]&amp;" - "&amp;EMENTARIO[[#This Row],[Especificação]]</f>
        <v>1.6.3.1.52.0.8 - Serviços Radiológicos e Laboratoriais - Juros de Mora da Dívida Ativa</v>
      </c>
    </row>
    <row r="2957" spans="3:19" ht="30" x14ac:dyDescent="0.25">
      <c r="C2957" s="19" t="s">
        <v>1513</v>
      </c>
      <c r="D2957" s="19" t="s">
        <v>1518</v>
      </c>
      <c r="E2957" s="19" t="s">
        <v>1514</v>
      </c>
      <c r="F2957" s="19" t="s">
        <v>1513</v>
      </c>
      <c r="G2957" s="19" t="s">
        <v>1540</v>
      </c>
      <c r="H2957" s="19" t="s">
        <v>1516</v>
      </c>
      <c r="I2957" s="19" t="s">
        <v>1516</v>
      </c>
      <c r="J2957" s="19" t="s">
        <v>11361</v>
      </c>
      <c r="K2957" s="21" t="s">
        <v>306</v>
      </c>
      <c r="L2957" s="19" t="str">
        <f t="shared" si="92"/>
        <v>S</v>
      </c>
      <c r="M2957" s="19">
        <f t="shared" si="93"/>
        <v>5</v>
      </c>
      <c r="N2957" s="20"/>
      <c r="O2957" s="1" t="s">
        <v>307</v>
      </c>
      <c r="P2957" s="1"/>
      <c r="Q2957" s="19"/>
      <c r="R2957" s="112"/>
      <c r="S2957" s="7" t="str">
        <f>EMENTARIO[[#This Row],[NR]]&amp;" - "&amp;EMENTARIO[[#This Row],[Especificação]]</f>
        <v>1.6.3.1.53.0.0 - Serviços Ambulatoriais</v>
      </c>
    </row>
    <row r="2958" spans="3:19" x14ac:dyDescent="0.25">
      <c r="C2958" s="19" t="s">
        <v>1513</v>
      </c>
      <c r="D2958" s="19" t="s">
        <v>1518</v>
      </c>
      <c r="E2958" s="19" t="s">
        <v>1514</v>
      </c>
      <c r="F2958" s="19" t="s">
        <v>1513</v>
      </c>
      <c r="G2958" s="19" t="s">
        <v>1540</v>
      </c>
      <c r="H2958" s="19" t="s">
        <v>1516</v>
      </c>
      <c r="I2958" s="19" t="s">
        <v>1513</v>
      </c>
      <c r="J2958" s="19" t="s">
        <v>11362</v>
      </c>
      <c r="K2958" s="21" t="s">
        <v>1291</v>
      </c>
      <c r="L2958" s="19" t="str">
        <f t="shared" si="92"/>
        <v>A</v>
      </c>
      <c r="M2958" s="19">
        <f t="shared" si="93"/>
        <v>7</v>
      </c>
      <c r="N2958" s="20"/>
      <c r="O2958" s="1" t="s">
        <v>2521</v>
      </c>
      <c r="P2958" s="1"/>
      <c r="Q2958" s="19"/>
      <c r="R2958" s="112"/>
      <c r="S2958" s="7" t="str">
        <f>EMENTARIO[[#This Row],[NR]]&amp;" - "&amp;EMENTARIO[[#This Row],[Especificação]]</f>
        <v>1.6.3.1.53.0.1 - Serviços Ambulatoriais - Principal</v>
      </c>
    </row>
    <row r="2959" spans="3:19" x14ac:dyDescent="0.25">
      <c r="C2959" s="19" t="s">
        <v>1513</v>
      </c>
      <c r="D2959" s="19" t="s">
        <v>1518</v>
      </c>
      <c r="E2959" s="19" t="s">
        <v>1514</v>
      </c>
      <c r="F2959" s="19" t="s">
        <v>1513</v>
      </c>
      <c r="G2959" s="19" t="s">
        <v>1540</v>
      </c>
      <c r="H2959" s="19" t="s">
        <v>1516</v>
      </c>
      <c r="I2959" s="19" t="s">
        <v>1522</v>
      </c>
      <c r="J2959" s="19" t="s">
        <v>11363</v>
      </c>
      <c r="K2959" s="21" t="s">
        <v>1292</v>
      </c>
      <c r="L2959" s="19" t="str">
        <f t="shared" si="92"/>
        <v>A</v>
      </c>
      <c r="M2959" s="19">
        <f t="shared" si="93"/>
        <v>7</v>
      </c>
      <c r="N2959" s="20"/>
      <c r="O2959" s="1" t="s">
        <v>2521</v>
      </c>
      <c r="P2959" s="1"/>
      <c r="Q2959" s="19"/>
      <c r="R2959" s="112"/>
      <c r="S2959" s="7" t="str">
        <f>EMENTARIO[[#This Row],[NR]]&amp;" - "&amp;EMENTARIO[[#This Row],[Especificação]]</f>
        <v>1.6.3.1.53.0.2 - Serviços Ambulatoriais - Multas e Juros de Mora</v>
      </c>
    </row>
    <row r="2960" spans="3:19" x14ac:dyDescent="0.25">
      <c r="C2960" s="19" t="s">
        <v>1513</v>
      </c>
      <c r="D2960" s="19" t="s">
        <v>1518</v>
      </c>
      <c r="E2960" s="19" t="s">
        <v>1514</v>
      </c>
      <c r="F2960" s="19" t="s">
        <v>1513</v>
      </c>
      <c r="G2960" s="19" t="s">
        <v>1540</v>
      </c>
      <c r="H2960" s="19" t="s">
        <v>1516</v>
      </c>
      <c r="I2960" s="19" t="s">
        <v>1514</v>
      </c>
      <c r="J2960" s="19" t="s">
        <v>11364</v>
      </c>
      <c r="K2960" s="21" t="s">
        <v>1293</v>
      </c>
      <c r="L2960" s="19" t="str">
        <f t="shared" si="92"/>
        <v>A</v>
      </c>
      <c r="M2960" s="19">
        <f t="shared" si="93"/>
        <v>7</v>
      </c>
      <c r="N2960" s="20"/>
      <c r="O2960" s="1" t="s">
        <v>2521</v>
      </c>
      <c r="P2960" s="1"/>
      <c r="Q2960" s="19"/>
      <c r="R2960" s="112"/>
      <c r="S2960" s="7" t="str">
        <f>EMENTARIO[[#This Row],[NR]]&amp;" - "&amp;EMENTARIO[[#This Row],[Especificação]]</f>
        <v>1.6.3.1.53.0.3 - Serviços Ambulatoriais - Dívida Ativa</v>
      </c>
    </row>
    <row r="2961" spans="3:19" ht="30" x14ac:dyDescent="0.25">
      <c r="C2961" s="19" t="s">
        <v>1513</v>
      </c>
      <c r="D2961" s="19" t="s">
        <v>1518</v>
      </c>
      <c r="E2961" s="19" t="s">
        <v>1514</v>
      </c>
      <c r="F2961" s="19" t="s">
        <v>1513</v>
      </c>
      <c r="G2961" s="19" t="s">
        <v>1540</v>
      </c>
      <c r="H2961" s="19" t="s">
        <v>1516</v>
      </c>
      <c r="I2961" s="19" t="s">
        <v>1523</v>
      </c>
      <c r="J2961" s="19" t="s">
        <v>11365</v>
      </c>
      <c r="K2961" s="21" t="s">
        <v>1294</v>
      </c>
      <c r="L2961" s="19" t="str">
        <f t="shared" si="92"/>
        <v>A</v>
      </c>
      <c r="M2961" s="19">
        <f t="shared" si="93"/>
        <v>7</v>
      </c>
      <c r="N2961" s="20"/>
      <c r="O2961" s="1" t="s">
        <v>2521</v>
      </c>
      <c r="P2961" s="1"/>
      <c r="Q2961" s="19"/>
      <c r="R2961" s="112"/>
      <c r="S2961" s="7" t="str">
        <f>EMENTARIO[[#This Row],[NR]]&amp;" - "&amp;EMENTARIO[[#This Row],[Especificação]]</f>
        <v>1.6.3.1.53.0.4 - Serviços Ambulatoriais - Dívida Ativa - Multas e Juros de Mora da Dívida Ativa</v>
      </c>
    </row>
    <row r="2962" spans="3:19" x14ac:dyDescent="0.25">
      <c r="C2962" s="19" t="s">
        <v>1513</v>
      </c>
      <c r="D2962" s="19" t="s">
        <v>1518</v>
      </c>
      <c r="E2962" s="19" t="s">
        <v>1514</v>
      </c>
      <c r="F2962" s="19" t="s">
        <v>1513</v>
      </c>
      <c r="G2962" s="19" t="s">
        <v>1540</v>
      </c>
      <c r="H2962" s="19" t="s">
        <v>1516</v>
      </c>
      <c r="I2962" s="19" t="s">
        <v>1524</v>
      </c>
      <c r="J2962" s="19" t="s">
        <v>11366</v>
      </c>
      <c r="K2962" s="21" t="s">
        <v>1295</v>
      </c>
      <c r="L2962" s="19" t="str">
        <f t="shared" si="92"/>
        <v>A</v>
      </c>
      <c r="M2962" s="19">
        <f t="shared" si="93"/>
        <v>7</v>
      </c>
      <c r="N2962" s="20"/>
      <c r="O2962" s="1" t="s">
        <v>2521</v>
      </c>
      <c r="P2962" s="1"/>
      <c r="Q2962" s="19"/>
      <c r="R2962" s="112"/>
      <c r="S2962" s="7" t="str">
        <f>EMENTARIO[[#This Row],[NR]]&amp;" - "&amp;EMENTARIO[[#This Row],[Especificação]]</f>
        <v>1.6.3.1.53.0.5 - Serviços Ambulatoriais - Multas</v>
      </c>
    </row>
    <row r="2963" spans="3:19" x14ac:dyDescent="0.25">
      <c r="C2963" s="19" t="s">
        <v>1513</v>
      </c>
      <c r="D2963" s="19" t="s">
        <v>1518</v>
      </c>
      <c r="E2963" s="19" t="s">
        <v>1514</v>
      </c>
      <c r="F2963" s="19" t="s">
        <v>1513</v>
      </c>
      <c r="G2963" s="19" t="s">
        <v>1540</v>
      </c>
      <c r="H2963" s="19" t="s">
        <v>1516</v>
      </c>
      <c r="I2963" s="19" t="s">
        <v>1518</v>
      </c>
      <c r="J2963" s="19" t="s">
        <v>11367</v>
      </c>
      <c r="K2963" s="21" t="s">
        <v>1296</v>
      </c>
      <c r="L2963" s="19" t="str">
        <f t="shared" si="92"/>
        <v>A</v>
      </c>
      <c r="M2963" s="19">
        <f t="shared" si="93"/>
        <v>7</v>
      </c>
      <c r="N2963" s="20"/>
      <c r="O2963" s="1" t="s">
        <v>2521</v>
      </c>
      <c r="P2963" s="1"/>
      <c r="Q2963" s="19"/>
      <c r="R2963" s="112"/>
      <c r="S2963" s="7" t="str">
        <f>EMENTARIO[[#This Row],[NR]]&amp;" - "&amp;EMENTARIO[[#This Row],[Especificação]]</f>
        <v>1.6.3.1.53.0.6 - Serviços Ambulatoriais - Juros de Mora</v>
      </c>
    </row>
    <row r="2964" spans="3:19" x14ac:dyDescent="0.25">
      <c r="C2964" s="19" t="s">
        <v>1513</v>
      </c>
      <c r="D2964" s="19" t="s">
        <v>1518</v>
      </c>
      <c r="E2964" s="19" t="s">
        <v>1514</v>
      </c>
      <c r="F2964" s="19" t="s">
        <v>1513</v>
      </c>
      <c r="G2964" s="19" t="s">
        <v>1540</v>
      </c>
      <c r="H2964" s="19" t="s">
        <v>1516</v>
      </c>
      <c r="I2964" s="19" t="s">
        <v>1520</v>
      </c>
      <c r="J2964" s="19" t="s">
        <v>11368</v>
      </c>
      <c r="K2964" s="21" t="s">
        <v>1297</v>
      </c>
      <c r="L2964" s="19" t="str">
        <f t="shared" si="92"/>
        <v>A</v>
      </c>
      <c r="M2964" s="19">
        <f t="shared" si="93"/>
        <v>7</v>
      </c>
      <c r="N2964" s="20"/>
      <c r="O2964" s="1" t="s">
        <v>2521</v>
      </c>
      <c r="P2964" s="1"/>
      <c r="Q2964" s="19"/>
      <c r="R2964" s="112"/>
      <c r="S2964" s="7" t="str">
        <f>EMENTARIO[[#This Row],[NR]]&amp;" - "&amp;EMENTARIO[[#This Row],[Especificação]]</f>
        <v>1.6.3.1.53.0.7 - Serviços Ambulatoriais - Dívida Ativa - Multas da Dívida Ativa</v>
      </c>
    </row>
    <row r="2965" spans="3:19" x14ac:dyDescent="0.25">
      <c r="C2965" s="19" t="s">
        <v>1513</v>
      </c>
      <c r="D2965" s="19" t="s">
        <v>1518</v>
      </c>
      <c r="E2965" s="19" t="s">
        <v>1514</v>
      </c>
      <c r="F2965" s="19" t="s">
        <v>1513</v>
      </c>
      <c r="G2965" s="19" t="s">
        <v>1540</v>
      </c>
      <c r="H2965" s="19" t="s">
        <v>1516</v>
      </c>
      <c r="I2965" s="19" t="s">
        <v>1521</v>
      </c>
      <c r="J2965" s="19" t="s">
        <v>11369</v>
      </c>
      <c r="K2965" s="21" t="s">
        <v>1298</v>
      </c>
      <c r="L2965" s="19" t="str">
        <f t="shared" si="92"/>
        <v>A</v>
      </c>
      <c r="M2965" s="19">
        <f t="shared" si="93"/>
        <v>7</v>
      </c>
      <c r="N2965" s="20"/>
      <c r="O2965" s="1" t="s">
        <v>2521</v>
      </c>
      <c r="P2965" s="1"/>
      <c r="Q2965" s="19"/>
      <c r="R2965" s="112"/>
      <c r="S2965" s="7" t="str">
        <f>EMENTARIO[[#This Row],[NR]]&amp;" - "&amp;EMENTARIO[[#This Row],[Especificação]]</f>
        <v>1.6.3.1.53.0.8 - Serviços Ambulatoriais - Juros de Mora da Dívida Ativa</v>
      </c>
    </row>
    <row r="2966" spans="3:19" ht="90" x14ac:dyDescent="0.25">
      <c r="C2966" s="19" t="s">
        <v>1513</v>
      </c>
      <c r="D2966" s="19" t="s">
        <v>1518</v>
      </c>
      <c r="E2966" s="19" t="s">
        <v>1514</v>
      </c>
      <c r="F2966" s="19" t="s">
        <v>1513</v>
      </c>
      <c r="G2966" s="19" t="s">
        <v>1529</v>
      </c>
      <c r="H2966" s="19" t="s">
        <v>1516</v>
      </c>
      <c r="I2966" s="19" t="s">
        <v>1516</v>
      </c>
      <c r="J2966" s="19" t="s">
        <v>11370</v>
      </c>
      <c r="K2966" s="21" t="s">
        <v>308</v>
      </c>
      <c r="L2966" s="19" t="str">
        <f t="shared" si="92"/>
        <v>S</v>
      </c>
      <c r="M2966" s="19">
        <f t="shared" si="93"/>
        <v>5</v>
      </c>
      <c r="N2966" s="20"/>
      <c r="O2966" s="1" t="s">
        <v>3600</v>
      </c>
      <c r="P2966" s="1"/>
      <c r="Q2966" s="19"/>
      <c r="R2966" s="112"/>
      <c r="S2966" s="7" t="str">
        <f>EMENTARIO[[#This Row],[NR]]&amp;" - "&amp;EMENTARIO[[#This Row],[Especificação]]</f>
        <v>1.6.3.1.99.0.0 - Outros Serviços de Atendimento à Saúde</v>
      </c>
    </row>
    <row r="2967" spans="3:19" x14ac:dyDescent="0.25">
      <c r="C2967" s="19" t="s">
        <v>1513</v>
      </c>
      <c r="D2967" s="19" t="s">
        <v>1518</v>
      </c>
      <c r="E2967" s="19" t="s">
        <v>1514</v>
      </c>
      <c r="F2967" s="19" t="s">
        <v>1513</v>
      </c>
      <c r="G2967" s="19" t="s">
        <v>1529</v>
      </c>
      <c r="H2967" s="19" t="s">
        <v>1516</v>
      </c>
      <c r="I2967" s="19" t="s">
        <v>1513</v>
      </c>
      <c r="J2967" s="19" t="s">
        <v>11371</v>
      </c>
      <c r="K2967" s="21" t="s">
        <v>1299</v>
      </c>
      <c r="L2967" s="19" t="str">
        <f t="shared" si="92"/>
        <v>A</v>
      </c>
      <c r="M2967" s="19">
        <f t="shared" si="93"/>
        <v>7</v>
      </c>
      <c r="N2967" s="20"/>
      <c r="O2967" s="1" t="s">
        <v>2521</v>
      </c>
      <c r="P2967" s="1"/>
      <c r="Q2967" s="19"/>
      <c r="R2967" s="112"/>
      <c r="S2967" s="7" t="str">
        <f>EMENTARIO[[#This Row],[NR]]&amp;" - "&amp;EMENTARIO[[#This Row],[Especificação]]</f>
        <v>1.6.3.1.99.0.1 - Outros Serviços de Atendimento à Saúde - Principal</v>
      </c>
    </row>
    <row r="2968" spans="3:19" x14ac:dyDescent="0.25">
      <c r="C2968" s="19" t="s">
        <v>1513</v>
      </c>
      <c r="D2968" s="19" t="s">
        <v>1518</v>
      </c>
      <c r="E2968" s="19" t="s">
        <v>1514</v>
      </c>
      <c r="F2968" s="19" t="s">
        <v>1513</v>
      </c>
      <c r="G2968" s="19" t="s">
        <v>1529</v>
      </c>
      <c r="H2968" s="19" t="s">
        <v>1516</v>
      </c>
      <c r="I2968" s="19" t="s">
        <v>1522</v>
      </c>
      <c r="J2968" s="19" t="s">
        <v>11372</v>
      </c>
      <c r="K2968" s="21" t="s">
        <v>1300</v>
      </c>
      <c r="L2968" s="19" t="str">
        <f t="shared" si="92"/>
        <v>A</v>
      </c>
      <c r="M2968" s="19">
        <f t="shared" si="93"/>
        <v>7</v>
      </c>
      <c r="N2968" s="20"/>
      <c r="O2968" s="1" t="s">
        <v>2521</v>
      </c>
      <c r="P2968" s="1"/>
      <c r="Q2968" s="19"/>
      <c r="R2968" s="112"/>
      <c r="S2968" s="7" t="str">
        <f>EMENTARIO[[#This Row],[NR]]&amp;" - "&amp;EMENTARIO[[#This Row],[Especificação]]</f>
        <v>1.6.3.1.99.0.2 - Outros Serviços de Atendimento à Saúde - Multas e Juros de Mora</v>
      </c>
    </row>
    <row r="2969" spans="3:19" x14ac:dyDescent="0.25">
      <c r="C2969" s="19" t="s">
        <v>1513</v>
      </c>
      <c r="D2969" s="19" t="s">
        <v>1518</v>
      </c>
      <c r="E2969" s="19" t="s">
        <v>1514</v>
      </c>
      <c r="F2969" s="19" t="s">
        <v>1513</v>
      </c>
      <c r="G2969" s="19" t="s">
        <v>1529</v>
      </c>
      <c r="H2969" s="19" t="s">
        <v>1516</v>
      </c>
      <c r="I2969" s="19" t="s">
        <v>1514</v>
      </c>
      <c r="J2969" s="19" t="s">
        <v>11373</v>
      </c>
      <c r="K2969" s="21" t="s">
        <v>1301</v>
      </c>
      <c r="L2969" s="19" t="str">
        <f t="shared" si="92"/>
        <v>A</v>
      </c>
      <c r="M2969" s="19">
        <f t="shared" si="93"/>
        <v>7</v>
      </c>
      <c r="N2969" s="20"/>
      <c r="O2969" s="1" t="s">
        <v>2521</v>
      </c>
      <c r="P2969" s="1"/>
      <c r="Q2969" s="19"/>
      <c r="R2969" s="112"/>
      <c r="S2969" s="7" t="str">
        <f>EMENTARIO[[#This Row],[NR]]&amp;" - "&amp;EMENTARIO[[#This Row],[Especificação]]</f>
        <v>1.6.3.1.99.0.3 - Outros Serviços de Atendimento à Saúde - Dívida Ativa</v>
      </c>
    </row>
    <row r="2970" spans="3:19" ht="30" x14ac:dyDescent="0.25">
      <c r="C2970" s="19" t="s">
        <v>1513</v>
      </c>
      <c r="D2970" s="19" t="s">
        <v>1518</v>
      </c>
      <c r="E2970" s="19" t="s">
        <v>1514</v>
      </c>
      <c r="F2970" s="19" t="s">
        <v>1513</v>
      </c>
      <c r="G2970" s="19" t="s">
        <v>1529</v>
      </c>
      <c r="H2970" s="19" t="s">
        <v>1516</v>
      </c>
      <c r="I2970" s="19" t="s">
        <v>1523</v>
      </c>
      <c r="J2970" s="19" t="s">
        <v>11374</v>
      </c>
      <c r="K2970" s="21" t="s">
        <v>1302</v>
      </c>
      <c r="L2970" s="19" t="str">
        <f t="shared" si="92"/>
        <v>A</v>
      </c>
      <c r="M2970" s="19">
        <f t="shared" si="93"/>
        <v>7</v>
      </c>
      <c r="N2970" s="20"/>
      <c r="O2970" s="1" t="s">
        <v>2521</v>
      </c>
      <c r="P2970" s="1"/>
      <c r="Q2970" s="19"/>
      <c r="R2970" s="112"/>
      <c r="S2970" s="7" t="str">
        <f>EMENTARIO[[#This Row],[NR]]&amp;" - "&amp;EMENTARIO[[#This Row],[Especificação]]</f>
        <v>1.6.3.1.99.0.4 - Outros Serviços de Atendimento à Saúde - Dívida Ativa - Multas e Juros de Mora da Dívida Ativa</v>
      </c>
    </row>
    <row r="2971" spans="3:19" x14ac:dyDescent="0.25">
      <c r="C2971" s="19" t="s">
        <v>1513</v>
      </c>
      <c r="D2971" s="19" t="s">
        <v>1518</v>
      </c>
      <c r="E2971" s="19" t="s">
        <v>1514</v>
      </c>
      <c r="F2971" s="19" t="s">
        <v>1513</v>
      </c>
      <c r="G2971" s="19" t="s">
        <v>1529</v>
      </c>
      <c r="H2971" s="19" t="s">
        <v>1516</v>
      </c>
      <c r="I2971" s="19" t="s">
        <v>1524</v>
      </c>
      <c r="J2971" s="19" t="s">
        <v>11375</v>
      </c>
      <c r="K2971" s="21" t="s">
        <v>1303</v>
      </c>
      <c r="L2971" s="19" t="str">
        <f t="shared" si="92"/>
        <v>A</v>
      </c>
      <c r="M2971" s="19">
        <f t="shared" si="93"/>
        <v>7</v>
      </c>
      <c r="N2971" s="20"/>
      <c r="O2971" s="1" t="s">
        <v>2521</v>
      </c>
      <c r="P2971" s="1"/>
      <c r="Q2971" s="19"/>
      <c r="R2971" s="112"/>
      <c r="S2971" s="7" t="str">
        <f>EMENTARIO[[#This Row],[NR]]&amp;" - "&amp;EMENTARIO[[#This Row],[Especificação]]</f>
        <v>1.6.3.1.99.0.5 - Outros Serviços de Atendimento à Saúde - Multas</v>
      </c>
    </row>
    <row r="2972" spans="3:19" x14ac:dyDescent="0.25">
      <c r="C2972" s="19" t="s">
        <v>1513</v>
      </c>
      <c r="D2972" s="19" t="s">
        <v>1518</v>
      </c>
      <c r="E2972" s="19" t="s">
        <v>1514</v>
      </c>
      <c r="F2972" s="19" t="s">
        <v>1513</v>
      </c>
      <c r="G2972" s="19" t="s">
        <v>1529</v>
      </c>
      <c r="H2972" s="19" t="s">
        <v>1516</v>
      </c>
      <c r="I2972" s="19" t="s">
        <v>1518</v>
      </c>
      <c r="J2972" s="19" t="s">
        <v>11376</v>
      </c>
      <c r="K2972" s="21" t="s">
        <v>1304</v>
      </c>
      <c r="L2972" s="19" t="str">
        <f t="shared" si="92"/>
        <v>A</v>
      </c>
      <c r="M2972" s="19">
        <f t="shared" si="93"/>
        <v>7</v>
      </c>
      <c r="N2972" s="20"/>
      <c r="O2972" s="1" t="s">
        <v>2521</v>
      </c>
      <c r="P2972" s="1"/>
      <c r="Q2972" s="19"/>
      <c r="R2972" s="112"/>
      <c r="S2972" s="7" t="str">
        <f>EMENTARIO[[#This Row],[NR]]&amp;" - "&amp;EMENTARIO[[#This Row],[Especificação]]</f>
        <v>1.6.3.1.99.0.6 - Outros Serviços de Atendimento à Saúde - Juros de Mora</v>
      </c>
    </row>
    <row r="2973" spans="3:19" ht="30" x14ac:dyDescent="0.25">
      <c r="C2973" s="19" t="s">
        <v>1513</v>
      </c>
      <c r="D2973" s="19" t="s">
        <v>1518</v>
      </c>
      <c r="E2973" s="19" t="s">
        <v>1514</v>
      </c>
      <c r="F2973" s="19" t="s">
        <v>1513</v>
      </c>
      <c r="G2973" s="19" t="s">
        <v>1529</v>
      </c>
      <c r="H2973" s="19" t="s">
        <v>1516</v>
      </c>
      <c r="I2973" s="19" t="s">
        <v>1520</v>
      </c>
      <c r="J2973" s="19" t="s">
        <v>11377</v>
      </c>
      <c r="K2973" s="21" t="s">
        <v>1305</v>
      </c>
      <c r="L2973" s="19" t="str">
        <f t="shared" si="92"/>
        <v>A</v>
      </c>
      <c r="M2973" s="19">
        <f t="shared" si="93"/>
        <v>7</v>
      </c>
      <c r="N2973" s="20"/>
      <c r="O2973" s="1" t="s">
        <v>2521</v>
      </c>
      <c r="P2973" s="1"/>
      <c r="Q2973" s="19"/>
      <c r="R2973" s="112"/>
      <c r="S2973" s="7" t="str">
        <f>EMENTARIO[[#This Row],[NR]]&amp;" - "&amp;EMENTARIO[[#This Row],[Especificação]]</f>
        <v>1.6.3.1.99.0.7 - Outros Serviços de Atendimento à Saúde - Dívida Ativa - Multas da Dívida Ativa</v>
      </c>
    </row>
    <row r="2974" spans="3:19" x14ac:dyDescent="0.25">
      <c r="C2974" s="19" t="s">
        <v>1513</v>
      </c>
      <c r="D2974" s="19" t="s">
        <v>1518</v>
      </c>
      <c r="E2974" s="19" t="s">
        <v>1514</v>
      </c>
      <c r="F2974" s="19" t="s">
        <v>1513</v>
      </c>
      <c r="G2974" s="19" t="s">
        <v>1529</v>
      </c>
      <c r="H2974" s="19" t="s">
        <v>1516</v>
      </c>
      <c r="I2974" s="19" t="s">
        <v>1521</v>
      </c>
      <c r="J2974" s="19" t="s">
        <v>11378</v>
      </c>
      <c r="K2974" s="21" t="s">
        <v>1306</v>
      </c>
      <c r="L2974" s="19" t="str">
        <f t="shared" si="92"/>
        <v>A</v>
      </c>
      <c r="M2974" s="19">
        <f t="shared" si="93"/>
        <v>7</v>
      </c>
      <c r="N2974" s="20"/>
      <c r="O2974" s="1" t="s">
        <v>2521</v>
      </c>
      <c r="P2974" s="1"/>
      <c r="Q2974" s="19"/>
      <c r="R2974" s="112"/>
      <c r="S2974" s="7" t="str">
        <f>EMENTARIO[[#This Row],[NR]]&amp;" - "&amp;EMENTARIO[[#This Row],[Especificação]]</f>
        <v>1.6.3.1.99.0.8 - Outros Serviços de Atendimento à Saúde - Juros de Mora da Dívida Ativa</v>
      </c>
    </row>
    <row r="2975" spans="3:19" ht="60" x14ac:dyDescent="0.25">
      <c r="C2975" s="19" t="s">
        <v>1513</v>
      </c>
      <c r="D2975" s="19" t="s">
        <v>1518</v>
      </c>
      <c r="E2975" s="19" t="s">
        <v>1514</v>
      </c>
      <c r="F2975" s="19" t="s">
        <v>1522</v>
      </c>
      <c r="G2975" s="19" t="s">
        <v>1519</v>
      </c>
      <c r="H2975" s="19" t="s">
        <v>1516</v>
      </c>
      <c r="I2975" s="19" t="s">
        <v>1516</v>
      </c>
      <c r="J2975" s="19" t="s">
        <v>11379</v>
      </c>
      <c r="K2975" s="21" t="s">
        <v>310</v>
      </c>
      <c r="L2975" s="19" t="str">
        <f t="shared" si="92"/>
        <v>S</v>
      </c>
      <c r="M2975" s="19">
        <f t="shared" si="93"/>
        <v>4</v>
      </c>
      <c r="N2975" s="20"/>
      <c r="O2975" s="1" t="s">
        <v>311</v>
      </c>
      <c r="P2975" s="1"/>
      <c r="Q2975" s="19"/>
      <c r="R2975" s="112"/>
      <c r="S2975" s="7" t="str">
        <f>EMENTARIO[[#This Row],[NR]]&amp;" - "&amp;EMENTARIO[[#This Row],[Especificação]]</f>
        <v>1.6.3.2.00.0.0 - Serviços de Assistência à Saúde de Servidores Civis e Militares</v>
      </c>
    </row>
    <row r="2976" spans="3:19" ht="30" x14ac:dyDescent="0.25">
      <c r="C2976" s="19" t="s">
        <v>1513</v>
      </c>
      <c r="D2976" s="19" t="s">
        <v>1518</v>
      </c>
      <c r="E2976" s="19" t="s">
        <v>1514</v>
      </c>
      <c r="F2976" s="19" t="s">
        <v>1522</v>
      </c>
      <c r="G2976" s="19" t="s">
        <v>1515</v>
      </c>
      <c r="H2976" s="19" t="s">
        <v>1516</v>
      </c>
      <c r="I2976" s="19" t="s">
        <v>1516</v>
      </c>
      <c r="J2976" s="19" t="s">
        <v>11380</v>
      </c>
      <c r="K2976" s="21" t="s">
        <v>312</v>
      </c>
      <c r="L2976" s="19" t="str">
        <f t="shared" si="92"/>
        <v>S</v>
      </c>
      <c r="M2976" s="19">
        <f t="shared" si="93"/>
        <v>5</v>
      </c>
      <c r="N2976" s="20"/>
      <c r="O2976" s="1" t="s">
        <v>2088</v>
      </c>
      <c r="P2976" s="1"/>
      <c r="Q2976" s="19"/>
      <c r="R2976" s="112"/>
      <c r="S2976" s="7" t="str">
        <f>EMENTARIO[[#This Row],[NR]]&amp;" - "&amp;EMENTARIO[[#This Row],[Especificação]]</f>
        <v>1.6.3.2.01.0.0 - Serviços de Assistência à Saúde Suplementar de Servidores Civis</v>
      </c>
    </row>
    <row r="2977" spans="3:19" x14ac:dyDescent="0.25">
      <c r="C2977" s="19" t="s">
        <v>1513</v>
      </c>
      <c r="D2977" s="19" t="s">
        <v>1518</v>
      </c>
      <c r="E2977" s="19" t="s">
        <v>1514</v>
      </c>
      <c r="F2977" s="19" t="s">
        <v>1522</v>
      </c>
      <c r="G2977" s="19" t="s">
        <v>1515</v>
      </c>
      <c r="H2977" s="19" t="s">
        <v>1516</v>
      </c>
      <c r="I2977" s="19" t="s">
        <v>1513</v>
      </c>
      <c r="J2977" s="19" t="s">
        <v>11381</v>
      </c>
      <c r="K2977" s="21" t="s">
        <v>1307</v>
      </c>
      <c r="L2977" s="19" t="str">
        <f t="shared" si="92"/>
        <v>A</v>
      </c>
      <c r="M2977" s="19">
        <f t="shared" si="93"/>
        <v>7</v>
      </c>
      <c r="N2977" s="20"/>
      <c r="O2977" s="1" t="s">
        <v>2521</v>
      </c>
      <c r="P2977" s="1"/>
      <c r="Q2977" s="19"/>
      <c r="R2977" s="112"/>
      <c r="S2977" s="7" t="str">
        <f>EMENTARIO[[#This Row],[NR]]&amp;" - "&amp;EMENTARIO[[#This Row],[Especificação]]</f>
        <v>1.6.3.2.01.0.1 - Serviços de Assistência à Saúde Suplementar de Servidores Civis - Principal</v>
      </c>
    </row>
    <row r="2978" spans="3:19" ht="30" x14ac:dyDescent="0.25">
      <c r="C2978" s="19" t="s">
        <v>1513</v>
      </c>
      <c r="D2978" s="19" t="s">
        <v>1518</v>
      </c>
      <c r="E2978" s="19" t="s">
        <v>1514</v>
      </c>
      <c r="F2978" s="19" t="s">
        <v>1522</v>
      </c>
      <c r="G2978" s="19" t="s">
        <v>1515</v>
      </c>
      <c r="H2978" s="19" t="s">
        <v>1516</v>
      </c>
      <c r="I2978" s="19" t="s">
        <v>1522</v>
      </c>
      <c r="J2978" s="19" t="s">
        <v>11382</v>
      </c>
      <c r="K2978" s="21" t="s">
        <v>1308</v>
      </c>
      <c r="L2978" s="19" t="str">
        <f t="shared" si="92"/>
        <v>A</v>
      </c>
      <c r="M2978" s="19">
        <f t="shared" si="93"/>
        <v>7</v>
      </c>
      <c r="N2978" s="20"/>
      <c r="O2978" s="1" t="s">
        <v>2521</v>
      </c>
      <c r="P2978" s="1"/>
      <c r="Q2978" s="19"/>
      <c r="R2978" s="112"/>
      <c r="S2978" s="7" t="str">
        <f>EMENTARIO[[#This Row],[NR]]&amp;" - "&amp;EMENTARIO[[#This Row],[Especificação]]</f>
        <v>1.6.3.2.01.0.2 - Serviços de Assistência à Saúde Suplementar de Servidores Civis - Multas e Juros de Mora</v>
      </c>
    </row>
    <row r="2979" spans="3:19" ht="30" x14ac:dyDescent="0.25">
      <c r="C2979" s="19" t="s">
        <v>1513</v>
      </c>
      <c r="D2979" s="19" t="s">
        <v>1518</v>
      </c>
      <c r="E2979" s="19" t="s">
        <v>1514</v>
      </c>
      <c r="F2979" s="19" t="s">
        <v>1522</v>
      </c>
      <c r="G2979" s="19" t="s">
        <v>1515</v>
      </c>
      <c r="H2979" s="19" t="s">
        <v>1516</v>
      </c>
      <c r="I2979" s="19" t="s">
        <v>1514</v>
      </c>
      <c r="J2979" s="19" t="s">
        <v>11383</v>
      </c>
      <c r="K2979" s="21" t="s">
        <v>1309</v>
      </c>
      <c r="L2979" s="19" t="str">
        <f t="shared" si="92"/>
        <v>A</v>
      </c>
      <c r="M2979" s="19">
        <f t="shared" si="93"/>
        <v>7</v>
      </c>
      <c r="N2979" s="20"/>
      <c r="O2979" s="1" t="s">
        <v>2521</v>
      </c>
      <c r="P2979" s="1"/>
      <c r="Q2979" s="19"/>
      <c r="R2979" s="112"/>
      <c r="S2979" s="7" t="str">
        <f>EMENTARIO[[#This Row],[NR]]&amp;" - "&amp;EMENTARIO[[#This Row],[Especificação]]</f>
        <v>1.6.3.2.01.0.3 - Serviços de Assistência à Saúde Suplementar de Servidores Civis - Dívida Ativa</v>
      </c>
    </row>
    <row r="2980" spans="3:19" ht="30" x14ac:dyDescent="0.25">
      <c r="C2980" s="19" t="s">
        <v>1513</v>
      </c>
      <c r="D2980" s="19" t="s">
        <v>1518</v>
      </c>
      <c r="E2980" s="19" t="s">
        <v>1514</v>
      </c>
      <c r="F2980" s="19" t="s">
        <v>1522</v>
      </c>
      <c r="G2980" s="19" t="s">
        <v>1515</v>
      </c>
      <c r="H2980" s="19" t="s">
        <v>1516</v>
      </c>
      <c r="I2980" s="19" t="s">
        <v>1523</v>
      </c>
      <c r="J2980" s="19" t="s">
        <v>11384</v>
      </c>
      <c r="K2980" s="21" t="s">
        <v>1310</v>
      </c>
      <c r="L2980" s="19" t="str">
        <f t="shared" si="92"/>
        <v>A</v>
      </c>
      <c r="M2980" s="19">
        <f t="shared" si="93"/>
        <v>7</v>
      </c>
      <c r="N2980" s="20"/>
      <c r="O2980" s="1" t="s">
        <v>2521</v>
      </c>
      <c r="P2980" s="1"/>
      <c r="Q2980" s="19"/>
      <c r="R2980" s="112"/>
      <c r="S2980" s="7" t="str">
        <f>EMENTARIO[[#This Row],[NR]]&amp;" - "&amp;EMENTARIO[[#This Row],[Especificação]]</f>
        <v>1.6.3.2.01.0.4 - Serviços de Assistência à Saúde Suplementar de Servidores Civis - Dívida Ativa - Multas e Juros de Mora da Dívida Ativa</v>
      </c>
    </row>
    <row r="2981" spans="3:19" x14ac:dyDescent="0.25">
      <c r="C2981" s="19" t="s">
        <v>1513</v>
      </c>
      <c r="D2981" s="19" t="s">
        <v>1518</v>
      </c>
      <c r="E2981" s="19" t="s">
        <v>1514</v>
      </c>
      <c r="F2981" s="19" t="s">
        <v>1522</v>
      </c>
      <c r="G2981" s="19" t="s">
        <v>1515</v>
      </c>
      <c r="H2981" s="19" t="s">
        <v>1516</v>
      </c>
      <c r="I2981" s="19" t="s">
        <v>1524</v>
      </c>
      <c r="J2981" s="19" t="s">
        <v>11385</v>
      </c>
      <c r="K2981" s="21" t="s">
        <v>1311</v>
      </c>
      <c r="L2981" s="19" t="str">
        <f t="shared" si="92"/>
        <v>A</v>
      </c>
      <c r="M2981" s="19">
        <f t="shared" si="93"/>
        <v>7</v>
      </c>
      <c r="N2981" s="20"/>
      <c r="O2981" s="1" t="s">
        <v>2521</v>
      </c>
      <c r="P2981" s="1"/>
      <c r="Q2981" s="19"/>
      <c r="R2981" s="112"/>
      <c r="S2981" s="7" t="str">
        <f>EMENTARIO[[#This Row],[NR]]&amp;" - "&amp;EMENTARIO[[#This Row],[Especificação]]</f>
        <v>1.6.3.2.01.0.5 - Serviços de Assistência à Saúde Suplementar de Servidores Civis - Multas</v>
      </c>
    </row>
    <row r="2982" spans="3:19" ht="30" x14ac:dyDescent="0.25">
      <c r="C2982" s="19" t="s">
        <v>1513</v>
      </c>
      <c r="D2982" s="19" t="s">
        <v>1518</v>
      </c>
      <c r="E2982" s="19" t="s">
        <v>1514</v>
      </c>
      <c r="F2982" s="19" t="s">
        <v>1522</v>
      </c>
      <c r="G2982" s="19" t="s">
        <v>1515</v>
      </c>
      <c r="H2982" s="19" t="s">
        <v>1516</v>
      </c>
      <c r="I2982" s="19" t="s">
        <v>1518</v>
      </c>
      <c r="J2982" s="19" t="s">
        <v>11386</v>
      </c>
      <c r="K2982" s="21" t="s">
        <v>1312</v>
      </c>
      <c r="L2982" s="19" t="str">
        <f t="shared" si="92"/>
        <v>A</v>
      </c>
      <c r="M2982" s="19">
        <f t="shared" si="93"/>
        <v>7</v>
      </c>
      <c r="N2982" s="20"/>
      <c r="O2982" s="1" t="s">
        <v>2521</v>
      </c>
      <c r="P2982" s="1"/>
      <c r="Q2982" s="19"/>
      <c r="R2982" s="112"/>
      <c r="S2982" s="7" t="str">
        <f>EMENTARIO[[#This Row],[NR]]&amp;" - "&amp;EMENTARIO[[#This Row],[Especificação]]</f>
        <v>1.6.3.2.01.0.6 - Serviços de Assistência à Saúde Suplementar de Servidores Civis - Juros de Mora</v>
      </c>
    </row>
    <row r="2983" spans="3:19" ht="30" x14ac:dyDescent="0.25">
      <c r="C2983" s="19" t="s">
        <v>1513</v>
      </c>
      <c r="D2983" s="19" t="s">
        <v>1518</v>
      </c>
      <c r="E2983" s="19" t="s">
        <v>1514</v>
      </c>
      <c r="F2983" s="19" t="s">
        <v>1522</v>
      </c>
      <c r="G2983" s="19" t="s">
        <v>1515</v>
      </c>
      <c r="H2983" s="19" t="s">
        <v>1516</v>
      </c>
      <c r="I2983" s="19" t="s">
        <v>1520</v>
      </c>
      <c r="J2983" s="19" t="s">
        <v>11387</v>
      </c>
      <c r="K2983" s="21" t="s">
        <v>1313</v>
      </c>
      <c r="L2983" s="19" t="str">
        <f t="shared" si="92"/>
        <v>A</v>
      </c>
      <c r="M2983" s="19">
        <f t="shared" si="93"/>
        <v>7</v>
      </c>
      <c r="N2983" s="20"/>
      <c r="O2983" s="1" t="s">
        <v>2521</v>
      </c>
      <c r="P2983" s="1"/>
      <c r="Q2983" s="19"/>
      <c r="R2983" s="112"/>
      <c r="S2983" s="7" t="str">
        <f>EMENTARIO[[#This Row],[NR]]&amp;" - "&amp;EMENTARIO[[#This Row],[Especificação]]</f>
        <v>1.6.3.2.01.0.7 - Serviços de Assistência à Saúde Suplementar de Servidores Civis - Dívida Ativa - Multas da Dívida Ativa</v>
      </c>
    </row>
    <row r="2984" spans="3:19" ht="30" x14ac:dyDescent="0.25">
      <c r="C2984" s="19" t="s">
        <v>1513</v>
      </c>
      <c r="D2984" s="19" t="s">
        <v>1518</v>
      </c>
      <c r="E2984" s="19" t="s">
        <v>1514</v>
      </c>
      <c r="F2984" s="19" t="s">
        <v>1522</v>
      </c>
      <c r="G2984" s="19" t="s">
        <v>1515</v>
      </c>
      <c r="H2984" s="19" t="s">
        <v>1516</v>
      </c>
      <c r="I2984" s="19" t="s">
        <v>1521</v>
      </c>
      <c r="J2984" s="19" t="s">
        <v>11388</v>
      </c>
      <c r="K2984" s="21" t="s">
        <v>1314</v>
      </c>
      <c r="L2984" s="19" t="str">
        <f t="shared" si="92"/>
        <v>A</v>
      </c>
      <c r="M2984" s="19">
        <f t="shared" si="93"/>
        <v>7</v>
      </c>
      <c r="N2984" s="20"/>
      <c r="O2984" s="1" t="s">
        <v>2521</v>
      </c>
      <c r="P2984" s="1"/>
      <c r="Q2984" s="19"/>
      <c r="R2984" s="112"/>
      <c r="S2984" s="7" t="str">
        <f>EMENTARIO[[#This Row],[NR]]&amp;" - "&amp;EMENTARIO[[#This Row],[Especificação]]</f>
        <v>1.6.3.2.01.0.8 - Serviços de Assistência à Saúde Suplementar de Servidores Civis - Juros de Mora da Dívida Ativa</v>
      </c>
    </row>
    <row r="2985" spans="3:19" ht="45" x14ac:dyDescent="0.25">
      <c r="C2985" s="19" t="s">
        <v>1513</v>
      </c>
      <c r="D2985" s="19" t="s">
        <v>1518</v>
      </c>
      <c r="E2985" s="19" t="s">
        <v>1514</v>
      </c>
      <c r="F2985" s="19" t="s">
        <v>1522</v>
      </c>
      <c r="G2985" s="19" t="s">
        <v>1537</v>
      </c>
      <c r="H2985" s="19" t="s">
        <v>1516</v>
      </c>
      <c r="I2985" s="19" t="s">
        <v>1516</v>
      </c>
      <c r="J2985" s="19" t="s">
        <v>11389</v>
      </c>
      <c r="K2985" s="21" t="s">
        <v>4573</v>
      </c>
      <c r="L2985" s="19" t="str">
        <f t="shared" si="92"/>
        <v>S</v>
      </c>
      <c r="M2985" s="19">
        <f t="shared" si="93"/>
        <v>5</v>
      </c>
      <c r="N2985" s="20"/>
      <c r="O2985" s="1" t="s">
        <v>4574</v>
      </c>
      <c r="P2985" s="1"/>
      <c r="Q2985" s="19"/>
      <c r="R2985" s="112"/>
      <c r="S2985" s="7" t="str">
        <f>EMENTARIO[[#This Row],[NR]]&amp;" - "&amp;EMENTARIO[[#This Row],[Especificação]]</f>
        <v>1.6.3.2.50.0.0 - Serviços de Assistência à Saúde Suplementar dos Militares</v>
      </c>
    </row>
    <row r="2986" spans="3:19" x14ac:dyDescent="0.25">
      <c r="C2986" s="19" t="s">
        <v>1513</v>
      </c>
      <c r="D2986" s="19" t="s">
        <v>1518</v>
      </c>
      <c r="E2986" s="19" t="s">
        <v>1514</v>
      </c>
      <c r="F2986" s="19" t="s">
        <v>1522</v>
      </c>
      <c r="G2986" s="19" t="s">
        <v>1537</v>
      </c>
      <c r="H2986" s="19" t="s">
        <v>1516</v>
      </c>
      <c r="I2986" s="19" t="s">
        <v>1513</v>
      </c>
      <c r="J2986" s="19" t="s">
        <v>11390</v>
      </c>
      <c r="K2986" s="21" t="s">
        <v>6523</v>
      </c>
      <c r="L2986" s="19" t="str">
        <f t="shared" si="92"/>
        <v>A</v>
      </c>
      <c r="M2986" s="19">
        <f t="shared" si="93"/>
        <v>7</v>
      </c>
      <c r="N2986" s="20"/>
      <c r="O2986" s="1" t="s">
        <v>2521</v>
      </c>
      <c r="P2986" s="1"/>
      <c r="Q2986" s="19"/>
      <c r="R2986" s="112"/>
      <c r="S2986" s="7" t="str">
        <f>EMENTARIO[[#This Row],[NR]]&amp;" - "&amp;EMENTARIO[[#This Row],[Especificação]]</f>
        <v>1.6.3.2.50.0.1 - Serviços de Assistência à Saúde Suplementar dos Militares  - Principal</v>
      </c>
    </row>
    <row r="2987" spans="3:19" ht="30" x14ac:dyDescent="0.25">
      <c r="C2987" s="19" t="s">
        <v>1513</v>
      </c>
      <c r="D2987" s="19" t="s">
        <v>1518</v>
      </c>
      <c r="E2987" s="19" t="s">
        <v>1514</v>
      </c>
      <c r="F2987" s="19" t="s">
        <v>1522</v>
      </c>
      <c r="G2987" s="19" t="s">
        <v>1537</v>
      </c>
      <c r="H2987" s="19" t="s">
        <v>1516</v>
      </c>
      <c r="I2987" s="19" t="s">
        <v>1522</v>
      </c>
      <c r="J2987" s="19" t="s">
        <v>11391</v>
      </c>
      <c r="K2987" s="21" t="s">
        <v>6524</v>
      </c>
      <c r="L2987" s="19" t="str">
        <f t="shared" si="92"/>
        <v>A</v>
      </c>
      <c r="M2987" s="19">
        <f t="shared" si="93"/>
        <v>7</v>
      </c>
      <c r="N2987" s="20"/>
      <c r="O2987" s="1" t="s">
        <v>2521</v>
      </c>
      <c r="P2987" s="1"/>
      <c r="Q2987" s="19"/>
      <c r="R2987" s="112"/>
      <c r="S2987" s="7" t="str">
        <f>EMENTARIO[[#This Row],[NR]]&amp;" - "&amp;EMENTARIO[[#This Row],[Especificação]]</f>
        <v>1.6.3.2.50.0.2 - Serviços de Assistência à Saúde Suplementar dos Militares - Multas e Juros de Mora</v>
      </c>
    </row>
    <row r="2988" spans="3:19" x14ac:dyDescent="0.25">
      <c r="C2988" s="19" t="s">
        <v>1513</v>
      </c>
      <c r="D2988" s="19" t="s">
        <v>1518</v>
      </c>
      <c r="E2988" s="19" t="s">
        <v>1514</v>
      </c>
      <c r="F2988" s="19" t="s">
        <v>1522</v>
      </c>
      <c r="G2988" s="19" t="s">
        <v>1537</v>
      </c>
      <c r="H2988" s="19" t="s">
        <v>1516</v>
      </c>
      <c r="I2988" s="19" t="s">
        <v>1514</v>
      </c>
      <c r="J2988" s="19" t="s">
        <v>11392</v>
      </c>
      <c r="K2988" s="21" t="s">
        <v>6525</v>
      </c>
      <c r="L2988" s="19" t="str">
        <f t="shared" si="92"/>
        <v>A</v>
      </c>
      <c r="M2988" s="19">
        <f t="shared" si="93"/>
        <v>7</v>
      </c>
      <c r="N2988" s="20"/>
      <c r="O2988" s="1" t="s">
        <v>2521</v>
      </c>
      <c r="P2988" s="1"/>
      <c r="Q2988" s="19"/>
      <c r="R2988" s="112"/>
      <c r="S2988" s="7" t="str">
        <f>EMENTARIO[[#This Row],[NR]]&amp;" - "&amp;EMENTARIO[[#This Row],[Especificação]]</f>
        <v>1.6.3.2.50.0.3 - Serviços de Assistência à Saúde Suplementar dos Militares - Dívida Ativa</v>
      </c>
    </row>
    <row r="2989" spans="3:19" ht="30" x14ac:dyDescent="0.25">
      <c r="C2989" s="19" t="s">
        <v>1513</v>
      </c>
      <c r="D2989" s="19" t="s">
        <v>1518</v>
      </c>
      <c r="E2989" s="19" t="s">
        <v>1514</v>
      </c>
      <c r="F2989" s="19" t="s">
        <v>1522</v>
      </c>
      <c r="G2989" s="19" t="s">
        <v>1537</v>
      </c>
      <c r="H2989" s="19" t="s">
        <v>1516</v>
      </c>
      <c r="I2989" s="19" t="s">
        <v>1523</v>
      </c>
      <c r="J2989" s="19" t="s">
        <v>11393</v>
      </c>
      <c r="K2989" s="21" t="s">
        <v>6526</v>
      </c>
      <c r="L2989" s="19" t="str">
        <f t="shared" si="92"/>
        <v>A</v>
      </c>
      <c r="M2989" s="19">
        <f t="shared" si="93"/>
        <v>7</v>
      </c>
      <c r="N2989" s="20"/>
      <c r="O2989" s="1" t="s">
        <v>2521</v>
      </c>
      <c r="P2989" s="1"/>
      <c r="Q2989" s="19"/>
      <c r="R2989" s="112"/>
      <c r="S2989" s="7" t="str">
        <f>EMENTARIO[[#This Row],[NR]]&amp;" - "&amp;EMENTARIO[[#This Row],[Especificação]]</f>
        <v>1.6.3.2.50.0.4 - Serviços de Assistência à Saúde Suplementar dos Militares  - Dívida Ativa - Multas e Juros de Mora da Dívida Ativa</v>
      </c>
    </row>
    <row r="2990" spans="3:19" x14ac:dyDescent="0.25">
      <c r="C2990" s="19" t="s">
        <v>1513</v>
      </c>
      <c r="D2990" s="19" t="s">
        <v>1518</v>
      </c>
      <c r="E2990" s="19" t="s">
        <v>1514</v>
      </c>
      <c r="F2990" s="19" t="s">
        <v>1522</v>
      </c>
      <c r="G2990" s="19" t="s">
        <v>1537</v>
      </c>
      <c r="H2990" s="19" t="s">
        <v>1516</v>
      </c>
      <c r="I2990" s="19" t="s">
        <v>1524</v>
      </c>
      <c r="J2990" s="19" t="s">
        <v>11394</v>
      </c>
      <c r="K2990" s="21" t="s">
        <v>6527</v>
      </c>
      <c r="L2990" s="19" t="str">
        <f t="shared" si="92"/>
        <v>A</v>
      </c>
      <c r="M2990" s="19">
        <f t="shared" si="93"/>
        <v>7</v>
      </c>
      <c r="N2990" s="20"/>
      <c r="O2990" s="1" t="s">
        <v>2521</v>
      </c>
      <c r="P2990" s="1"/>
      <c r="Q2990" s="19"/>
      <c r="R2990" s="112"/>
      <c r="S2990" s="7" t="str">
        <f>EMENTARIO[[#This Row],[NR]]&amp;" - "&amp;EMENTARIO[[#This Row],[Especificação]]</f>
        <v>1.6.3.2.50.0.5 - Serviços de Assistência à Saúde Suplementar dos Militares  - Multas</v>
      </c>
    </row>
    <row r="2991" spans="3:19" x14ac:dyDescent="0.25">
      <c r="C2991" s="19" t="s">
        <v>1513</v>
      </c>
      <c r="D2991" s="19" t="s">
        <v>1518</v>
      </c>
      <c r="E2991" s="19" t="s">
        <v>1514</v>
      </c>
      <c r="F2991" s="19" t="s">
        <v>1522</v>
      </c>
      <c r="G2991" s="19" t="s">
        <v>1537</v>
      </c>
      <c r="H2991" s="19" t="s">
        <v>1516</v>
      </c>
      <c r="I2991" s="19" t="s">
        <v>1518</v>
      </c>
      <c r="J2991" s="19" t="s">
        <v>11395</v>
      </c>
      <c r="K2991" s="21" t="s">
        <v>6528</v>
      </c>
      <c r="L2991" s="19" t="str">
        <f t="shared" si="92"/>
        <v>A</v>
      </c>
      <c r="M2991" s="19">
        <f t="shared" si="93"/>
        <v>7</v>
      </c>
      <c r="N2991" s="20"/>
      <c r="O2991" s="1" t="s">
        <v>2521</v>
      </c>
      <c r="P2991" s="1"/>
      <c r="Q2991" s="19"/>
      <c r="R2991" s="112"/>
      <c r="S2991" s="7" t="str">
        <f>EMENTARIO[[#This Row],[NR]]&amp;" - "&amp;EMENTARIO[[#This Row],[Especificação]]</f>
        <v>1.6.3.2.50.0.6 - Serviços de Assistência à Saúde Suplementar dos Militares - Juros de Mora</v>
      </c>
    </row>
    <row r="2992" spans="3:19" ht="30" x14ac:dyDescent="0.25">
      <c r="C2992" s="19" t="s">
        <v>1513</v>
      </c>
      <c r="D2992" s="19" t="s">
        <v>1518</v>
      </c>
      <c r="E2992" s="19" t="s">
        <v>1514</v>
      </c>
      <c r="F2992" s="19" t="s">
        <v>1522</v>
      </c>
      <c r="G2992" s="19" t="s">
        <v>1537</v>
      </c>
      <c r="H2992" s="19" t="s">
        <v>1516</v>
      </c>
      <c r="I2992" s="19" t="s">
        <v>1520</v>
      </c>
      <c r="J2992" s="19" t="s">
        <v>11396</v>
      </c>
      <c r="K2992" s="21" t="s">
        <v>6529</v>
      </c>
      <c r="L2992" s="19" t="str">
        <f t="shared" si="92"/>
        <v>A</v>
      </c>
      <c r="M2992" s="19">
        <f t="shared" si="93"/>
        <v>7</v>
      </c>
      <c r="N2992" s="20"/>
      <c r="O2992" s="1" t="s">
        <v>2521</v>
      </c>
      <c r="P2992" s="1"/>
      <c r="Q2992" s="19"/>
      <c r="R2992" s="112"/>
      <c r="S2992" s="7" t="str">
        <f>EMENTARIO[[#This Row],[NR]]&amp;" - "&amp;EMENTARIO[[#This Row],[Especificação]]</f>
        <v>1.6.3.2.50.0.7 - Serviços de Assistência à Saúde Suplementar dos Militares - Dívida Ativa - Multas da Dívida Ativa</v>
      </c>
    </row>
    <row r="2993" spans="3:19" ht="30" x14ac:dyDescent="0.25">
      <c r="C2993" s="19" t="s">
        <v>1513</v>
      </c>
      <c r="D2993" s="19" t="s">
        <v>1518</v>
      </c>
      <c r="E2993" s="19" t="s">
        <v>1514</v>
      </c>
      <c r="F2993" s="19" t="s">
        <v>1522</v>
      </c>
      <c r="G2993" s="19" t="s">
        <v>1537</v>
      </c>
      <c r="H2993" s="19" t="s">
        <v>1516</v>
      </c>
      <c r="I2993" s="19" t="s">
        <v>1521</v>
      </c>
      <c r="J2993" s="19" t="s">
        <v>11397</v>
      </c>
      <c r="K2993" s="21" t="s">
        <v>6530</v>
      </c>
      <c r="L2993" s="19" t="str">
        <f t="shared" si="92"/>
        <v>A</v>
      </c>
      <c r="M2993" s="19">
        <f t="shared" si="93"/>
        <v>7</v>
      </c>
      <c r="N2993" s="20"/>
      <c r="O2993" s="1" t="s">
        <v>2521</v>
      </c>
      <c r="P2993" s="1"/>
      <c r="Q2993" s="19"/>
      <c r="R2993" s="112"/>
      <c r="S2993" s="7" t="str">
        <f>EMENTARIO[[#This Row],[NR]]&amp;" - "&amp;EMENTARIO[[#This Row],[Especificação]]</f>
        <v>1.6.3.2.50.0.8 - Serviços de Assistência à Saúde Suplementar dos Militares - Juros de Mora da Dívida Ativa</v>
      </c>
    </row>
    <row r="2994" spans="3:19" ht="30" x14ac:dyDescent="0.25">
      <c r="C2994" s="19" t="s">
        <v>1513</v>
      </c>
      <c r="D2994" s="19" t="s">
        <v>1518</v>
      </c>
      <c r="E2994" s="19" t="s">
        <v>1523</v>
      </c>
      <c r="F2994" s="19" t="s">
        <v>1516</v>
      </c>
      <c r="G2994" s="19" t="s">
        <v>1519</v>
      </c>
      <c r="H2994" s="19" t="s">
        <v>1516</v>
      </c>
      <c r="I2994" s="19" t="s">
        <v>1516</v>
      </c>
      <c r="J2994" s="19" t="s">
        <v>11398</v>
      </c>
      <c r="K2994" s="21" t="s">
        <v>313</v>
      </c>
      <c r="L2994" s="19" t="str">
        <f t="shared" si="92"/>
        <v>S</v>
      </c>
      <c r="M2994" s="19">
        <f t="shared" si="93"/>
        <v>3</v>
      </c>
      <c r="N2994" s="20"/>
      <c r="O2994" s="1" t="s">
        <v>314</v>
      </c>
      <c r="P2994" s="1"/>
      <c r="Q2994" s="19"/>
      <c r="R2994" s="112"/>
      <c r="S2994" s="7" t="str">
        <f>EMENTARIO[[#This Row],[NR]]&amp;" - "&amp;EMENTARIO[[#This Row],[Especificação]]</f>
        <v>1.6.4.0.00.0.0 - Serviços e Atividades Financeiras</v>
      </c>
    </row>
    <row r="2995" spans="3:19" ht="30" x14ac:dyDescent="0.25">
      <c r="C2995" s="19" t="s">
        <v>1513</v>
      </c>
      <c r="D2995" s="19" t="s">
        <v>1518</v>
      </c>
      <c r="E2995" s="19" t="s">
        <v>1523</v>
      </c>
      <c r="F2995" s="19" t="s">
        <v>1513</v>
      </c>
      <c r="G2995" s="19" t="s">
        <v>1519</v>
      </c>
      <c r="H2995" s="19" t="s">
        <v>1516</v>
      </c>
      <c r="I2995" s="19" t="s">
        <v>1516</v>
      </c>
      <c r="J2995" s="19" t="s">
        <v>11399</v>
      </c>
      <c r="K2995" s="21" t="s">
        <v>313</v>
      </c>
      <c r="L2995" s="19" t="str">
        <f t="shared" si="92"/>
        <v>S</v>
      </c>
      <c r="M2995" s="19">
        <f t="shared" si="93"/>
        <v>4</v>
      </c>
      <c r="N2995" s="20"/>
      <c r="O2995" s="1" t="s">
        <v>314</v>
      </c>
      <c r="P2995" s="1"/>
      <c r="Q2995" s="19"/>
      <c r="R2995" s="112"/>
      <c r="S2995" s="7" t="str">
        <f>EMENTARIO[[#This Row],[NR]]&amp;" - "&amp;EMENTARIO[[#This Row],[Especificação]]</f>
        <v>1.6.4.1.00.0.0 - Serviços e Atividades Financeiras</v>
      </c>
    </row>
    <row r="2996" spans="3:19" ht="75" x14ac:dyDescent="0.25">
      <c r="C2996" s="19" t="s">
        <v>1513</v>
      </c>
      <c r="D2996" s="19" t="s">
        <v>1518</v>
      </c>
      <c r="E2996" s="19" t="s">
        <v>1523</v>
      </c>
      <c r="F2996" s="19" t="s">
        <v>1513</v>
      </c>
      <c r="G2996" s="19" t="s">
        <v>1515</v>
      </c>
      <c r="H2996" s="19" t="s">
        <v>1516</v>
      </c>
      <c r="I2996" s="19" t="s">
        <v>1516</v>
      </c>
      <c r="J2996" s="19" t="s">
        <v>11400</v>
      </c>
      <c r="K2996" s="21" t="s">
        <v>315</v>
      </c>
      <c r="L2996" s="19" t="str">
        <f t="shared" si="92"/>
        <v>S</v>
      </c>
      <c r="M2996" s="19">
        <f t="shared" si="93"/>
        <v>5</v>
      </c>
      <c r="N2996" s="20"/>
      <c r="O2996" s="1" t="s">
        <v>316</v>
      </c>
      <c r="P2996" s="1"/>
      <c r="Q2996" s="19"/>
      <c r="R2996" s="112"/>
      <c r="S2996" s="7" t="str">
        <f>EMENTARIO[[#This Row],[NR]]&amp;" - "&amp;EMENTARIO[[#This Row],[Especificação]]</f>
        <v>1.6.4.1.01.0.0 - Retorno de Operações, Juros e Encargos Financeiros</v>
      </c>
    </row>
    <row r="2997" spans="3:19" x14ac:dyDescent="0.25">
      <c r="C2997" s="19" t="s">
        <v>1513</v>
      </c>
      <c r="D2997" s="19" t="s">
        <v>1518</v>
      </c>
      <c r="E2997" s="19" t="s">
        <v>1523</v>
      </c>
      <c r="F2997" s="19" t="s">
        <v>1513</v>
      </c>
      <c r="G2997" s="19" t="s">
        <v>1515</v>
      </c>
      <c r="H2997" s="19" t="s">
        <v>1516</v>
      </c>
      <c r="I2997" s="19" t="s">
        <v>1513</v>
      </c>
      <c r="J2997" s="19" t="s">
        <v>11401</v>
      </c>
      <c r="K2997" s="21" t="s">
        <v>1315</v>
      </c>
      <c r="L2997" s="19" t="str">
        <f t="shared" si="92"/>
        <v>A</v>
      </c>
      <c r="M2997" s="19">
        <f t="shared" si="93"/>
        <v>7</v>
      </c>
      <c r="N2997" s="20"/>
      <c r="O2997" s="1" t="s">
        <v>2521</v>
      </c>
      <c r="P2997" s="1"/>
      <c r="Q2997" s="19"/>
      <c r="R2997" s="112"/>
      <c r="S2997" s="7" t="str">
        <f>EMENTARIO[[#This Row],[NR]]&amp;" - "&amp;EMENTARIO[[#This Row],[Especificação]]</f>
        <v>1.6.4.1.01.0.1 - Retorno de Operações, Juros e Encargos Financeiros - Principal</v>
      </c>
    </row>
    <row r="2998" spans="3:19" ht="30" x14ac:dyDescent="0.25">
      <c r="C2998" s="19" t="s">
        <v>1513</v>
      </c>
      <c r="D2998" s="19" t="s">
        <v>1518</v>
      </c>
      <c r="E2998" s="19" t="s">
        <v>1523</v>
      </c>
      <c r="F2998" s="19" t="s">
        <v>1513</v>
      </c>
      <c r="G2998" s="19" t="s">
        <v>1515</v>
      </c>
      <c r="H2998" s="19" t="s">
        <v>1516</v>
      </c>
      <c r="I2998" s="19" t="s">
        <v>1522</v>
      </c>
      <c r="J2998" s="19" t="s">
        <v>11402</v>
      </c>
      <c r="K2998" s="21" t="s">
        <v>1316</v>
      </c>
      <c r="L2998" s="19" t="str">
        <f t="shared" si="92"/>
        <v>A</v>
      </c>
      <c r="M2998" s="19">
        <f t="shared" si="93"/>
        <v>7</v>
      </c>
      <c r="N2998" s="20"/>
      <c r="O2998" s="1" t="s">
        <v>2521</v>
      </c>
      <c r="P2998" s="1"/>
      <c r="Q2998" s="19"/>
      <c r="R2998" s="112"/>
      <c r="S2998" s="7" t="str">
        <f>EMENTARIO[[#This Row],[NR]]&amp;" - "&amp;EMENTARIO[[#This Row],[Especificação]]</f>
        <v>1.6.4.1.01.0.2 - Retorno de Operações, Juros e Encargos Financeiros - Multas e Juros de Mora</v>
      </c>
    </row>
    <row r="2999" spans="3:19" x14ac:dyDescent="0.25">
      <c r="C2999" s="19" t="s">
        <v>1513</v>
      </c>
      <c r="D2999" s="19" t="s">
        <v>1518</v>
      </c>
      <c r="E2999" s="19" t="s">
        <v>1523</v>
      </c>
      <c r="F2999" s="19" t="s">
        <v>1513</v>
      </c>
      <c r="G2999" s="19" t="s">
        <v>1515</v>
      </c>
      <c r="H2999" s="19" t="s">
        <v>1516</v>
      </c>
      <c r="I2999" s="19" t="s">
        <v>1514</v>
      </c>
      <c r="J2999" s="19" t="s">
        <v>11403</v>
      </c>
      <c r="K2999" s="21" t="s">
        <v>1317</v>
      </c>
      <c r="L2999" s="19" t="str">
        <f t="shared" si="92"/>
        <v>A</v>
      </c>
      <c r="M2999" s="19">
        <f t="shared" si="93"/>
        <v>7</v>
      </c>
      <c r="N2999" s="20"/>
      <c r="O2999" s="1" t="s">
        <v>2521</v>
      </c>
      <c r="P2999" s="1"/>
      <c r="Q2999" s="19"/>
      <c r="R2999" s="112"/>
      <c r="S2999" s="7" t="str">
        <f>EMENTARIO[[#This Row],[NR]]&amp;" - "&amp;EMENTARIO[[#This Row],[Especificação]]</f>
        <v>1.6.4.1.01.0.3 - Retorno de Operações, Juros e Encargos Financeiros - Dívida Ativa</v>
      </c>
    </row>
    <row r="3000" spans="3:19" ht="30" x14ac:dyDescent="0.25">
      <c r="C3000" s="19" t="s">
        <v>1513</v>
      </c>
      <c r="D3000" s="19" t="s">
        <v>1518</v>
      </c>
      <c r="E3000" s="19" t="s">
        <v>1523</v>
      </c>
      <c r="F3000" s="19" t="s">
        <v>1513</v>
      </c>
      <c r="G3000" s="19" t="s">
        <v>1515</v>
      </c>
      <c r="H3000" s="19" t="s">
        <v>1516</v>
      </c>
      <c r="I3000" s="19" t="s">
        <v>1523</v>
      </c>
      <c r="J3000" s="19" t="s">
        <v>11404</v>
      </c>
      <c r="K3000" s="21" t="s">
        <v>1318</v>
      </c>
      <c r="L3000" s="19" t="str">
        <f t="shared" si="92"/>
        <v>A</v>
      </c>
      <c r="M3000" s="19">
        <f t="shared" si="93"/>
        <v>7</v>
      </c>
      <c r="N3000" s="20"/>
      <c r="O3000" s="1" t="s">
        <v>2521</v>
      </c>
      <c r="P3000" s="1"/>
      <c r="Q3000" s="19"/>
      <c r="R3000" s="112"/>
      <c r="S3000" s="7" t="str">
        <f>EMENTARIO[[#This Row],[NR]]&amp;" - "&amp;EMENTARIO[[#This Row],[Especificação]]</f>
        <v>1.6.4.1.01.0.4 - Retorno de Operações, Juros e Encargos Financeiros - Dívida Ativa - Multas e Juros de Mora da Dívida Ativa</v>
      </c>
    </row>
    <row r="3001" spans="3:19" x14ac:dyDescent="0.25">
      <c r="C3001" s="19" t="s">
        <v>1513</v>
      </c>
      <c r="D3001" s="19" t="s">
        <v>1518</v>
      </c>
      <c r="E3001" s="19" t="s">
        <v>1523</v>
      </c>
      <c r="F3001" s="19" t="s">
        <v>1513</v>
      </c>
      <c r="G3001" s="19" t="s">
        <v>1515</v>
      </c>
      <c r="H3001" s="19" t="s">
        <v>1516</v>
      </c>
      <c r="I3001" s="19" t="s">
        <v>1524</v>
      </c>
      <c r="J3001" s="19" t="s">
        <v>11405</v>
      </c>
      <c r="K3001" s="21" t="s">
        <v>1319</v>
      </c>
      <c r="L3001" s="19" t="str">
        <f t="shared" si="92"/>
        <v>A</v>
      </c>
      <c r="M3001" s="19">
        <f t="shared" si="93"/>
        <v>7</v>
      </c>
      <c r="N3001" s="20"/>
      <c r="O3001" s="1" t="s">
        <v>2521</v>
      </c>
      <c r="P3001" s="1"/>
      <c r="Q3001" s="19"/>
      <c r="R3001" s="112"/>
      <c r="S3001" s="7" t="str">
        <f>EMENTARIO[[#This Row],[NR]]&amp;" - "&amp;EMENTARIO[[#This Row],[Especificação]]</f>
        <v>1.6.4.1.01.0.5 - Retorno de Operações, Juros e Encargos Financeiros - Multas</v>
      </c>
    </row>
    <row r="3002" spans="3:19" x14ac:dyDescent="0.25">
      <c r="C3002" s="19" t="s">
        <v>1513</v>
      </c>
      <c r="D3002" s="19" t="s">
        <v>1518</v>
      </c>
      <c r="E3002" s="19" t="s">
        <v>1523</v>
      </c>
      <c r="F3002" s="19" t="s">
        <v>1513</v>
      </c>
      <c r="G3002" s="19" t="s">
        <v>1515</v>
      </c>
      <c r="H3002" s="19" t="s">
        <v>1516</v>
      </c>
      <c r="I3002" s="19" t="s">
        <v>1518</v>
      </c>
      <c r="J3002" s="19" t="s">
        <v>11406</v>
      </c>
      <c r="K3002" s="21" t="s">
        <v>1320</v>
      </c>
      <c r="L3002" s="19" t="str">
        <f t="shared" si="92"/>
        <v>A</v>
      </c>
      <c r="M3002" s="19">
        <f t="shared" si="93"/>
        <v>7</v>
      </c>
      <c r="N3002" s="20"/>
      <c r="O3002" s="1" t="s">
        <v>2521</v>
      </c>
      <c r="P3002" s="1"/>
      <c r="Q3002" s="19"/>
      <c r="R3002" s="112"/>
      <c r="S3002" s="7" t="str">
        <f>EMENTARIO[[#This Row],[NR]]&amp;" - "&amp;EMENTARIO[[#This Row],[Especificação]]</f>
        <v>1.6.4.1.01.0.6 - Retorno de Operações, Juros e Encargos Financeiros - Juros de Mora</v>
      </c>
    </row>
    <row r="3003" spans="3:19" ht="30" x14ac:dyDescent="0.25">
      <c r="C3003" s="19" t="s">
        <v>1513</v>
      </c>
      <c r="D3003" s="19" t="s">
        <v>1518</v>
      </c>
      <c r="E3003" s="19" t="s">
        <v>1523</v>
      </c>
      <c r="F3003" s="19" t="s">
        <v>1513</v>
      </c>
      <c r="G3003" s="19" t="s">
        <v>1515</v>
      </c>
      <c r="H3003" s="19" t="s">
        <v>1516</v>
      </c>
      <c r="I3003" s="19" t="s">
        <v>1520</v>
      </c>
      <c r="J3003" s="19" t="s">
        <v>11407</v>
      </c>
      <c r="K3003" s="21" t="s">
        <v>1321</v>
      </c>
      <c r="L3003" s="19" t="str">
        <f t="shared" si="92"/>
        <v>A</v>
      </c>
      <c r="M3003" s="19">
        <f t="shared" si="93"/>
        <v>7</v>
      </c>
      <c r="N3003" s="20"/>
      <c r="O3003" s="1" t="s">
        <v>2521</v>
      </c>
      <c r="P3003" s="1"/>
      <c r="Q3003" s="19"/>
      <c r="R3003" s="112"/>
      <c r="S3003" s="7" t="str">
        <f>EMENTARIO[[#This Row],[NR]]&amp;" - "&amp;EMENTARIO[[#This Row],[Especificação]]</f>
        <v>1.6.4.1.01.0.7 - Retorno de Operações, Juros e Encargos Financeiros - Dívida Ativa - Multas da Dívida Ativa</v>
      </c>
    </row>
    <row r="3004" spans="3:19" ht="30" x14ac:dyDescent="0.25">
      <c r="C3004" s="19" t="s">
        <v>1513</v>
      </c>
      <c r="D3004" s="19" t="s">
        <v>1518</v>
      </c>
      <c r="E3004" s="19" t="s">
        <v>1523</v>
      </c>
      <c r="F3004" s="19" t="s">
        <v>1513</v>
      </c>
      <c r="G3004" s="19" t="s">
        <v>1515</v>
      </c>
      <c r="H3004" s="19" t="s">
        <v>1516</v>
      </c>
      <c r="I3004" s="19" t="s">
        <v>1521</v>
      </c>
      <c r="J3004" s="19" t="s">
        <v>11408</v>
      </c>
      <c r="K3004" s="21" t="s">
        <v>1322</v>
      </c>
      <c r="L3004" s="19" t="str">
        <f t="shared" si="92"/>
        <v>A</v>
      </c>
      <c r="M3004" s="19">
        <f t="shared" si="93"/>
        <v>7</v>
      </c>
      <c r="N3004" s="20"/>
      <c r="O3004" s="1" t="s">
        <v>2521</v>
      </c>
      <c r="P3004" s="1"/>
      <c r="Q3004" s="19"/>
      <c r="R3004" s="112"/>
      <c r="S3004" s="7" t="str">
        <f>EMENTARIO[[#This Row],[NR]]&amp;" - "&amp;EMENTARIO[[#This Row],[Especificação]]</f>
        <v>1.6.4.1.01.0.8 - Retorno de Operações, Juros e Encargos Financeiros - Juros de Mora da Dívida Ativa</v>
      </c>
    </row>
    <row r="3005" spans="3:19" ht="30" x14ac:dyDescent="0.25">
      <c r="C3005" s="19" t="s">
        <v>1513</v>
      </c>
      <c r="D3005" s="19" t="s">
        <v>1518</v>
      </c>
      <c r="E3005" s="19" t="s">
        <v>1523</v>
      </c>
      <c r="F3005" s="19" t="s">
        <v>1513</v>
      </c>
      <c r="G3005" s="19" t="s">
        <v>1517</v>
      </c>
      <c r="H3005" s="19" t="s">
        <v>1516</v>
      </c>
      <c r="I3005" s="19" t="s">
        <v>1516</v>
      </c>
      <c r="J3005" s="19" t="s">
        <v>11409</v>
      </c>
      <c r="K3005" s="21" t="s">
        <v>2852</v>
      </c>
      <c r="L3005" s="19" t="str">
        <f t="shared" si="92"/>
        <v>S</v>
      </c>
      <c r="M3005" s="19">
        <f t="shared" si="93"/>
        <v>5</v>
      </c>
      <c r="N3005" s="20"/>
      <c r="O3005" s="1" t="s">
        <v>3602</v>
      </c>
      <c r="P3005" s="1"/>
      <c r="Q3005" s="19"/>
      <c r="R3005" s="112"/>
      <c r="S3005" s="7" t="str">
        <f>EMENTARIO[[#This Row],[NR]]&amp;" - "&amp;EMENTARIO[[#This Row],[Especificação]]</f>
        <v>1.6.4.1.02.0.0 - Concessão de Avais, Garantias e Seguros</v>
      </c>
    </row>
    <row r="3006" spans="3:19" x14ac:dyDescent="0.25">
      <c r="C3006" s="19" t="s">
        <v>1513</v>
      </c>
      <c r="D3006" s="19" t="s">
        <v>1518</v>
      </c>
      <c r="E3006" s="19" t="s">
        <v>1523</v>
      </c>
      <c r="F3006" s="19" t="s">
        <v>1513</v>
      </c>
      <c r="G3006" s="19" t="s">
        <v>1517</v>
      </c>
      <c r="H3006" s="19" t="s">
        <v>1516</v>
      </c>
      <c r="I3006" s="19" t="s">
        <v>1513</v>
      </c>
      <c r="J3006" s="19" t="s">
        <v>11410</v>
      </c>
      <c r="K3006" s="21" t="s">
        <v>6531</v>
      </c>
      <c r="L3006" s="19" t="str">
        <f t="shared" si="92"/>
        <v>A</v>
      </c>
      <c r="M3006" s="19">
        <f t="shared" si="93"/>
        <v>7</v>
      </c>
      <c r="N3006" s="20"/>
      <c r="O3006" s="1" t="s">
        <v>2521</v>
      </c>
      <c r="P3006" s="1"/>
      <c r="Q3006" s="19"/>
      <c r="R3006" s="112"/>
      <c r="S3006" s="7" t="str">
        <f>EMENTARIO[[#This Row],[NR]]&amp;" - "&amp;EMENTARIO[[#This Row],[Especificação]]</f>
        <v>1.6.4.1.02.0.1 - Concessão de Avais, Garantias e Seguros - Principal</v>
      </c>
    </row>
    <row r="3007" spans="3:19" x14ac:dyDescent="0.25">
      <c r="C3007" s="19" t="s">
        <v>1513</v>
      </c>
      <c r="D3007" s="19" t="s">
        <v>1518</v>
      </c>
      <c r="E3007" s="19" t="s">
        <v>1523</v>
      </c>
      <c r="F3007" s="19" t="s">
        <v>1513</v>
      </c>
      <c r="G3007" s="19" t="s">
        <v>1517</v>
      </c>
      <c r="H3007" s="19" t="s">
        <v>1516</v>
      </c>
      <c r="I3007" s="19" t="s">
        <v>1522</v>
      </c>
      <c r="J3007" s="19" t="s">
        <v>11411</v>
      </c>
      <c r="K3007" s="21" t="s">
        <v>6532</v>
      </c>
      <c r="L3007" s="19" t="str">
        <f t="shared" si="92"/>
        <v>A</v>
      </c>
      <c r="M3007" s="19">
        <f t="shared" si="93"/>
        <v>7</v>
      </c>
      <c r="N3007" s="20"/>
      <c r="O3007" s="1" t="s">
        <v>2521</v>
      </c>
      <c r="P3007" s="1"/>
      <c r="Q3007" s="19"/>
      <c r="R3007" s="112"/>
      <c r="S3007" s="7" t="str">
        <f>EMENTARIO[[#This Row],[NR]]&amp;" - "&amp;EMENTARIO[[#This Row],[Especificação]]</f>
        <v>1.6.4.1.02.0.2 - Concessão de Avais, Garantias e Seguros - Multas e Juros de Mora</v>
      </c>
    </row>
    <row r="3008" spans="3:19" x14ac:dyDescent="0.25">
      <c r="C3008" s="19" t="s">
        <v>1513</v>
      </c>
      <c r="D3008" s="19" t="s">
        <v>1518</v>
      </c>
      <c r="E3008" s="19" t="s">
        <v>1523</v>
      </c>
      <c r="F3008" s="19" t="s">
        <v>1513</v>
      </c>
      <c r="G3008" s="19" t="s">
        <v>1517</v>
      </c>
      <c r="H3008" s="19" t="s">
        <v>1516</v>
      </c>
      <c r="I3008" s="19" t="s">
        <v>1514</v>
      </c>
      <c r="J3008" s="19" t="s">
        <v>11412</v>
      </c>
      <c r="K3008" s="21" t="s">
        <v>6533</v>
      </c>
      <c r="L3008" s="19" t="str">
        <f t="shared" si="92"/>
        <v>A</v>
      </c>
      <c r="M3008" s="19">
        <f t="shared" si="93"/>
        <v>7</v>
      </c>
      <c r="N3008" s="20"/>
      <c r="O3008" s="1" t="s">
        <v>2521</v>
      </c>
      <c r="P3008" s="1"/>
      <c r="Q3008" s="19"/>
      <c r="R3008" s="112"/>
      <c r="S3008" s="7" t="str">
        <f>EMENTARIO[[#This Row],[NR]]&amp;" - "&amp;EMENTARIO[[#This Row],[Especificação]]</f>
        <v>1.6.4.1.02.0.3 - Concessão de Avais, Garantias e Seguros - Dívida Ativa</v>
      </c>
    </row>
    <row r="3009" spans="3:19" ht="30" x14ac:dyDescent="0.25">
      <c r="C3009" s="19" t="s">
        <v>1513</v>
      </c>
      <c r="D3009" s="19" t="s">
        <v>1518</v>
      </c>
      <c r="E3009" s="19" t="s">
        <v>1523</v>
      </c>
      <c r="F3009" s="19" t="s">
        <v>1513</v>
      </c>
      <c r="G3009" s="19" t="s">
        <v>1517</v>
      </c>
      <c r="H3009" s="19" t="s">
        <v>1516</v>
      </c>
      <c r="I3009" s="19" t="s">
        <v>1523</v>
      </c>
      <c r="J3009" s="19" t="s">
        <v>11413</v>
      </c>
      <c r="K3009" s="21" t="s">
        <v>6534</v>
      </c>
      <c r="L3009" s="19" t="str">
        <f t="shared" si="92"/>
        <v>A</v>
      </c>
      <c r="M3009" s="19">
        <f t="shared" si="93"/>
        <v>7</v>
      </c>
      <c r="N3009" s="20"/>
      <c r="O3009" s="1" t="s">
        <v>2521</v>
      </c>
      <c r="P3009" s="1"/>
      <c r="Q3009" s="19"/>
      <c r="R3009" s="112"/>
      <c r="S3009" s="7" t="str">
        <f>EMENTARIO[[#This Row],[NR]]&amp;" - "&amp;EMENTARIO[[#This Row],[Especificação]]</f>
        <v>1.6.4.1.02.0.4 - Concessão de Avais, Garantias e Seguros - Dívida Ativa - Multas e Juros de Mora da Dívida Ativa</v>
      </c>
    </row>
    <row r="3010" spans="3:19" x14ac:dyDescent="0.25">
      <c r="C3010" s="19" t="s">
        <v>1513</v>
      </c>
      <c r="D3010" s="19" t="s">
        <v>1518</v>
      </c>
      <c r="E3010" s="19" t="s">
        <v>1523</v>
      </c>
      <c r="F3010" s="19" t="s">
        <v>1513</v>
      </c>
      <c r="G3010" s="19" t="s">
        <v>1517</v>
      </c>
      <c r="H3010" s="19" t="s">
        <v>1516</v>
      </c>
      <c r="I3010" s="19" t="s">
        <v>1524</v>
      </c>
      <c r="J3010" s="19" t="s">
        <v>11414</v>
      </c>
      <c r="K3010" s="21" t="s">
        <v>6535</v>
      </c>
      <c r="L3010" s="19" t="str">
        <f t="shared" si="92"/>
        <v>A</v>
      </c>
      <c r="M3010" s="19">
        <f t="shared" si="93"/>
        <v>7</v>
      </c>
      <c r="N3010" s="20"/>
      <c r="O3010" s="1" t="s">
        <v>2521</v>
      </c>
      <c r="P3010" s="1"/>
      <c r="Q3010" s="19"/>
      <c r="R3010" s="112"/>
      <c r="S3010" s="7" t="str">
        <f>EMENTARIO[[#This Row],[NR]]&amp;" - "&amp;EMENTARIO[[#This Row],[Especificação]]</f>
        <v>1.6.4.1.02.0.5 - Concessão de Avais, Garantias e Seguros - Multas</v>
      </c>
    </row>
    <row r="3011" spans="3:19" x14ac:dyDescent="0.25">
      <c r="C3011" s="19" t="s">
        <v>1513</v>
      </c>
      <c r="D3011" s="19" t="s">
        <v>1518</v>
      </c>
      <c r="E3011" s="19" t="s">
        <v>1523</v>
      </c>
      <c r="F3011" s="19" t="s">
        <v>1513</v>
      </c>
      <c r="G3011" s="19" t="s">
        <v>1517</v>
      </c>
      <c r="H3011" s="19" t="s">
        <v>1516</v>
      </c>
      <c r="I3011" s="19" t="s">
        <v>1518</v>
      </c>
      <c r="J3011" s="19" t="s">
        <v>11415</v>
      </c>
      <c r="K3011" s="21" t="s">
        <v>6536</v>
      </c>
      <c r="L3011" s="19" t="str">
        <f t="shared" si="92"/>
        <v>A</v>
      </c>
      <c r="M3011" s="19">
        <f t="shared" si="93"/>
        <v>7</v>
      </c>
      <c r="N3011" s="20"/>
      <c r="O3011" s="1" t="s">
        <v>2521</v>
      </c>
      <c r="P3011" s="1"/>
      <c r="Q3011" s="19"/>
      <c r="R3011" s="112"/>
      <c r="S3011" s="7" t="str">
        <f>EMENTARIO[[#This Row],[NR]]&amp;" - "&amp;EMENTARIO[[#This Row],[Especificação]]</f>
        <v>1.6.4.1.02.0.6 - Concessão de Avais, Garantias e Seguros - Juros de Mora</v>
      </c>
    </row>
    <row r="3012" spans="3:19" ht="30" x14ac:dyDescent="0.25">
      <c r="C3012" s="19" t="s">
        <v>1513</v>
      </c>
      <c r="D3012" s="19" t="s">
        <v>1518</v>
      </c>
      <c r="E3012" s="19" t="s">
        <v>1523</v>
      </c>
      <c r="F3012" s="19" t="s">
        <v>1513</v>
      </c>
      <c r="G3012" s="19" t="s">
        <v>1517</v>
      </c>
      <c r="H3012" s="19" t="s">
        <v>1516</v>
      </c>
      <c r="I3012" s="19" t="s">
        <v>1520</v>
      </c>
      <c r="J3012" s="19" t="s">
        <v>11416</v>
      </c>
      <c r="K3012" s="21" t="s">
        <v>6537</v>
      </c>
      <c r="L3012" s="19" t="str">
        <f t="shared" ref="L3012:L3075" si="94">IF(M3012 &lt; M3013,"S","A")</f>
        <v>A</v>
      </c>
      <c r="M3012" s="19">
        <f t="shared" ref="M3012:M3075" si="95">IF(VALUE(I3012)&gt;0,7,IF(VALUE(H3012)&gt;0,6,IF(VALUE(G3012)&gt;0,5,IF(VALUE(F3012)&gt;0,4,IF(VALUE(E3012)&gt;0,3,IF(VALUE(D3012)&gt;0,2,1))))))</f>
        <v>7</v>
      </c>
      <c r="N3012" s="20"/>
      <c r="O3012" s="1" t="s">
        <v>2521</v>
      </c>
      <c r="P3012" s="1"/>
      <c r="Q3012" s="19"/>
      <c r="R3012" s="112"/>
      <c r="S3012" s="7" t="str">
        <f>EMENTARIO[[#This Row],[NR]]&amp;" - "&amp;EMENTARIO[[#This Row],[Especificação]]</f>
        <v>1.6.4.1.02.0.7 - Concessão de Avais, Garantias e Seguros - Dívida Ativa - Multas da Dívida Ativa</v>
      </c>
    </row>
    <row r="3013" spans="3:19" x14ac:dyDescent="0.25">
      <c r="C3013" s="19" t="s">
        <v>1513</v>
      </c>
      <c r="D3013" s="19" t="s">
        <v>1518</v>
      </c>
      <c r="E3013" s="19" t="s">
        <v>1523</v>
      </c>
      <c r="F3013" s="19" t="s">
        <v>1513</v>
      </c>
      <c r="G3013" s="19" t="s">
        <v>1517</v>
      </c>
      <c r="H3013" s="19" t="s">
        <v>1516</v>
      </c>
      <c r="I3013" s="19" t="s">
        <v>1521</v>
      </c>
      <c r="J3013" s="19" t="s">
        <v>11417</v>
      </c>
      <c r="K3013" s="21" t="s">
        <v>6538</v>
      </c>
      <c r="L3013" s="19" t="str">
        <f t="shared" si="94"/>
        <v>A</v>
      </c>
      <c r="M3013" s="19">
        <f t="shared" si="95"/>
        <v>7</v>
      </c>
      <c r="N3013" s="20"/>
      <c r="O3013" s="1" t="s">
        <v>2521</v>
      </c>
      <c r="P3013" s="1"/>
      <c r="Q3013" s="19"/>
      <c r="R3013" s="112"/>
      <c r="S3013" s="7" t="str">
        <f>EMENTARIO[[#This Row],[NR]]&amp;" - "&amp;EMENTARIO[[#This Row],[Especificação]]</f>
        <v>1.6.4.1.02.0.8 - Concessão de Avais, Garantias e Seguros - Juros de Mora da Dívida Ativa</v>
      </c>
    </row>
    <row r="3014" spans="3:19" ht="45" x14ac:dyDescent="0.25">
      <c r="C3014" s="19" t="s">
        <v>1513</v>
      </c>
      <c r="D3014" s="19" t="s">
        <v>1518</v>
      </c>
      <c r="E3014" s="19" t="s">
        <v>1523</v>
      </c>
      <c r="F3014" s="19" t="s">
        <v>1513</v>
      </c>
      <c r="G3014" s="19" t="s">
        <v>1526</v>
      </c>
      <c r="H3014" s="19" t="s">
        <v>1516</v>
      </c>
      <c r="I3014" s="19" t="s">
        <v>1516</v>
      </c>
      <c r="J3014" s="19" t="s">
        <v>11418</v>
      </c>
      <c r="K3014" s="21" t="s">
        <v>2854</v>
      </c>
      <c r="L3014" s="19" t="str">
        <f t="shared" si="94"/>
        <v>S</v>
      </c>
      <c r="M3014" s="19">
        <f t="shared" si="95"/>
        <v>5</v>
      </c>
      <c r="N3014" s="20"/>
      <c r="O3014" s="1" t="s">
        <v>3603</v>
      </c>
      <c r="P3014" s="1"/>
      <c r="Q3014" s="19"/>
      <c r="R3014" s="112"/>
      <c r="S3014" s="7" t="str">
        <f>EMENTARIO[[#This Row],[NR]]&amp;" - "&amp;EMENTARIO[[#This Row],[Especificação]]</f>
        <v>1.6.4.1.03.0.0 - Remuneração sobre Repasse para Programas de Desenvolvimento Econômico</v>
      </c>
    </row>
    <row r="3015" spans="3:19" ht="30" x14ac:dyDescent="0.25">
      <c r="C3015" s="19" t="s">
        <v>1513</v>
      </c>
      <c r="D3015" s="19" t="s">
        <v>1518</v>
      </c>
      <c r="E3015" s="19" t="s">
        <v>1523</v>
      </c>
      <c r="F3015" s="19" t="s">
        <v>1513</v>
      </c>
      <c r="G3015" s="19" t="s">
        <v>1526</v>
      </c>
      <c r="H3015" s="19" t="s">
        <v>1516</v>
      </c>
      <c r="I3015" s="19" t="s">
        <v>1513</v>
      </c>
      <c r="J3015" s="19" t="s">
        <v>11419</v>
      </c>
      <c r="K3015" s="21" t="s">
        <v>6539</v>
      </c>
      <c r="L3015" s="19" t="str">
        <f t="shared" si="94"/>
        <v>A</v>
      </c>
      <c r="M3015" s="19">
        <f t="shared" si="95"/>
        <v>7</v>
      </c>
      <c r="N3015" s="20"/>
      <c r="O3015" s="1" t="s">
        <v>2521</v>
      </c>
      <c r="P3015" s="1"/>
      <c r="Q3015" s="19"/>
      <c r="R3015" s="112"/>
      <c r="S3015" s="7" t="str">
        <f>EMENTARIO[[#This Row],[NR]]&amp;" - "&amp;EMENTARIO[[#This Row],[Especificação]]</f>
        <v>1.6.4.1.03.0.1 - Remuneração sobre Repasse para Programas de Desenvolvimento Econômico - Principal</v>
      </c>
    </row>
    <row r="3016" spans="3:19" ht="30" x14ac:dyDescent="0.25">
      <c r="C3016" s="19" t="s">
        <v>1513</v>
      </c>
      <c r="D3016" s="19" t="s">
        <v>1518</v>
      </c>
      <c r="E3016" s="19" t="s">
        <v>1523</v>
      </c>
      <c r="F3016" s="19" t="s">
        <v>1513</v>
      </c>
      <c r="G3016" s="19" t="s">
        <v>1526</v>
      </c>
      <c r="H3016" s="19" t="s">
        <v>1516</v>
      </c>
      <c r="I3016" s="19" t="s">
        <v>1522</v>
      </c>
      <c r="J3016" s="19" t="s">
        <v>11420</v>
      </c>
      <c r="K3016" s="21" t="s">
        <v>6540</v>
      </c>
      <c r="L3016" s="19" t="str">
        <f t="shared" si="94"/>
        <v>A</v>
      </c>
      <c r="M3016" s="19">
        <f t="shared" si="95"/>
        <v>7</v>
      </c>
      <c r="N3016" s="20"/>
      <c r="O3016" s="1" t="s">
        <v>2521</v>
      </c>
      <c r="P3016" s="1"/>
      <c r="Q3016" s="19"/>
      <c r="R3016" s="112"/>
      <c r="S3016" s="7" t="str">
        <f>EMENTARIO[[#This Row],[NR]]&amp;" - "&amp;EMENTARIO[[#This Row],[Especificação]]</f>
        <v>1.6.4.1.03.0.2 - Remuneração sobre Repasse para Programas de Desenvolvimento Econômico - Multas e Juros de Mora</v>
      </c>
    </row>
    <row r="3017" spans="3:19" ht="30" x14ac:dyDescent="0.25">
      <c r="C3017" s="19" t="s">
        <v>1513</v>
      </c>
      <c r="D3017" s="19" t="s">
        <v>1518</v>
      </c>
      <c r="E3017" s="19" t="s">
        <v>1523</v>
      </c>
      <c r="F3017" s="19" t="s">
        <v>1513</v>
      </c>
      <c r="G3017" s="19" t="s">
        <v>1526</v>
      </c>
      <c r="H3017" s="19" t="s">
        <v>1516</v>
      </c>
      <c r="I3017" s="19" t="s">
        <v>1514</v>
      </c>
      <c r="J3017" s="19" t="s">
        <v>11421</v>
      </c>
      <c r="K3017" s="21" t="s">
        <v>6541</v>
      </c>
      <c r="L3017" s="19" t="str">
        <f t="shared" si="94"/>
        <v>A</v>
      </c>
      <c r="M3017" s="19">
        <f t="shared" si="95"/>
        <v>7</v>
      </c>
      <c r="N3017" s="20"/>
      <c r="O3017" s="1" t="s">
        <v>2521</v>
      </c>
      <c r="P3017" s="1"/>
      <c r="Q3017" s="19"/>
      <c r="R3017" s="112"/>
      <c r="S3017" s="7" t="str">
        <f>EMENTARIO[[#This Row],[NR]]&amp;" - "&amp;EMENTARIO[[#This Row],[Especificação]]</f>
        <v>1.6.4.1.03.0.3 - Remuneração sobre Repasse para Programas de Desenvolvimento Econômico - Dívida Ativa</v>
      </c>
    </row>
    <row r="3018" spans="3:19" ht="30" x14ac:dyDescent="0.25">
      <c r="C3018" s="19" t="s">
        <v>1513</v>
      </c>
      <c r="D3018" s="19" t="s">
        <v>1518</v>
      </c>
      <c r="E3018" s="19" t="s">
        <v>1523</v>
      </c>
      <c r="F3018" s="19" t="s">
        <v>1513</v>
      </c>
      <c r="G3018" s="19" t="s">
        <v>1526</v>
      </c>
      <c r="H3018" s="19" t="s">
        <v>1516</v>
      </c>
      <c r="I3018" s="19" t="s">
        <v>1523</v>
      </c>
      <c r="J3018" s="19" t="s">
        <v>11422</v>
      </c>
      <c r="K3018" s="21" t="s">
        <v>6542</v>
      </c>
      <c r="L3018" s="19" t="str">
        <f t="shared" si="94"/>
        <v>A</v>
      </c>
      <c r="M3018" s="19">
        <f t="shared" si="95"/>
        <v>7</v>
      </c>
      <c r="N3018" s="20"/>
      <c r="O3018" s="1" t="s">
        <v>2521</v>
      </c>
      <c r="P3018" s="1"/>
      <c r="Q3018" s="19"/>
      <c r="R3018" s="112"/>
      <c r="S3018" s="7" t="str">
        <f>EMENTARIO[[#This Row],[NR]]&amp;" - "&amp;EMENTARIO[[#This Row],[Especificação]]</f>
        <v>1.6.4.1.03.0.4 - Remuneração sobre Repasse para Programas de Desenvolvimento Econômico - Dívida Ativa - Multas e Juros de Mora da Dívida Ativa</v>
      </c>
    </row>
    <row r="3019" spans="3:19" ht="30" x14ac:dyDescent="0.25">
      <c r="C3019" s="19" t="s">
        <v>1513</v>
      </c>
      <c r="D3019" s="19" t="s">
        <v>1518</v>
      </c>
      <c r="E3019" s="19" t="s">
        <v>1523</v>
      </c>
      <c r="F3019" s="19" t="s">
        <v>1513</v>
      </c>
      <c r="G3019" s="19" t="s">
        <v>1526</v>
      </c>
      <c r="H3019" s="19" t="s">
        <v>1516</v>
      </c>
      <c r="I3019" s="19" t="s">
        <v>1524</v>
      </c>
      <c r="J3019" s="19" t="s">
        <v>11423</v>
      </c>
      <c r="K3019" s="21" t="s">
        <v>6543</v>
      </c>
      <c r="L3019" s="19" t="str">
        <f t="shared" si="94"/>
        <v>A</v>
      </c>
      <c r="M3019" s="19">
        <f t="shared" si="95"/>
        <v>7</v>
      </c>
      <c r="N3019" s="20"/>
      <c r="O3019" s="1" t="s">
        <v>2521</v>
      </c>
      <c r="P3019" s="1"/>
      <c r="Q3019" s="19"/>
      <c r="R3019" s="112"/>
      <c r="S3019" s="7" t="str">
        <f>EMENTARIO[[#This Row],[NR]]&amp;" - "&amp;EMENTARIO[[#This Row],[Especificação]]</f>
        <v>1.6.4.1.03.0.5 - Remuneração sobre Repasse para Programas de Desenvolvimento Econômico - Multas</v>
      </c>
    </row>
    <row r="3020" spans="3:19" ht="30" x14ac:dyDescent="0.25">
      <c r="C3020" s="19" t="s">
        <v>1513</v>
      </c>
      <c r="D3020" s="19" t="s">
        <v>1518</v>
      </c>
      <c r="E3020" s="19" t="s">
        <v>1523</v>
      </c>
      <c r="F3020" s="19" t="s">
        <v>1513</v>
      </c>
      <c r="G3020" s="19" t="s">
        <v>1526</v>
      </c>
      <c r="H3020" s="19" t="s">
        <v>1516</v>
      </c>
      <c r="I3020" s="19" t="s">
        <v>1518</v>
      </c>
      <c r="J3020" s="19" t="s">
        <v>11424</v>
      </c>
      <c r="K3020" s="21" t="s">
        <v>6544</v>
      </c>
      <c r="L3020" s="19" t="str">
        <f t="shared" si="94"/>
        <v>A</v>
      </c>
      <c r="M3020" s="19">
        <f t="shared" si="95"/>
        <v>7</v>
      </c>
      <c r="N3020" s="20"/>
      <c r="O3020" s="1" t="s">
        <v>2521</v>
      </c>
      <c r="P3020" s="1"/>
      <c r="Q3020" s="19"/>
      <c r="R3020" s="112"/>
      <c r="S3020" s="7" t="str">
        <f>EMENTARIO[[#This Row],[NR]]&amp;" - "&amp;EMENTARIO[[#This Row],[Especificação]]</f>
        <v>1.6.4.1.03.0.6 - Remuneração sobre Repasse para Programas de Desenvolvimento Econômico - Juros de Mora</v>
      </c>
    </row>
    <row r="3021" spans="3:19" ht="30" x14ac:dyDescent="0.25">
      <c r="C3021" s="19" t="s">
        <v>1513</v>
      </c>
      <c r="D3021" s="19" t="s">
        <v>1518</v>
      </c>
      <c r="E3021" s="19" t="s">
        <v>1523</v>
      </c>
      <c r="F3021" s="19" t="s">
        <v>1513</v>
      </c>
      <c r="G3021" s="19" t="s">
        <v>1526</v>
      </c>
      <c r="H3021" s="19" t="s">
        <v>1516</v>
      </c>
      <c r="I3021" s="19" t="s">
        <v>1520</v>
      </c>
      <c r="J3021" s="19" t="s">
        <v>11425</v>
      </c>
      <c r="K3021" s="21" t="s">
        <v>6545</v>
      </c>
      <c r="L3021" s="19" t="str">
        <f t="shared" si="94"/>
        <v>A</v>
      </c>
      <c r="M3021" s="19">
        <f t="shared" si="95"/>
        <v>7</v>
      </c>
      <c r="N3021" s="20"/>
      <c r="O3021" s="1" t="s">
        <v>2521</v>
      </c>
      <c r="P3021" s="1"/>
      <c r="Q3021" s="19"/>
      <c r="R3021" s="112"/>
      <c r="S3021" s="7" t="str">
        <f>EMENTARIO[[#This Row],[NR]]&amp;" - "&amp;EMENTARIO[[#This Row],[Especificação]]</f>
        <v>1.6.4.1.03.0.7 - Remuneração sobre Repasse para Programas de Desenvolvimento Econômico - Dívida Ativa - Multas da Dívida Ativa</v>
      </c>
    </row>
    <row r="3022" spans="3:19" ht="30" x14ac:dyDescent="0.25">
      <c r="C3022" s="19" t="s">
        <v>1513</v>
      </c>
      <c r="D3022" s="19" t="s">
        <v>1518</v>
      </c>
      <c r="E3022" s="19" t="s">
        <v>1523</v>
      </c>
      <c r="F3022" s="19" t="s">
        <v>1513</v>
      </c>
      <c r="G3022" s="19" t="s">
        <v>1526</v>
      </c>
      <c r="H3022" s="19" t="s">
        <v>1516</v>
      </c>
      <c r="I3022" s="19" t="s">
        <v>1521</v>
      </c>
      <c r="J3022" s="19" t="s">
        <v>11426</v>
      </c>
      <c r="K3022" s="21" t="s">
        <v>6546</v>
      </c>
      <c r="L3022" s="19" t="str">
        <f t="shared" si="94"/>
        <v>A</v>
      </c>
      <c r="M3022" s="19">
        <f t="shared" si="95"/>
        <v>7</v>
      </c>
      <c r="N3022" s="20"/>
      <c r="O3022" s="1" t="s">
        <v>2521</v>
      </c>
      <c r="P3022" s="1"/>
      <c r="Q3022" s="19"/>
      <c r="R3022" s="112"/>
      <c r="S3022" s="7" t="str">
        <f>EMENTARIO[[#This Row],[NR]]&amp;" - "&amp;EMENTARIO[[#This Row],[Especificação]]</f>
        <v>1.6.4.1.03.0.8 - Remuneração sobre Repasse para Programas de Desenvolvimento Econômico - Juros de Mora da Dívida Ativa</v>
      </c>
    </row>
    <row r="3023" spans="3:19" x14ac:dyDescent="0.25">
      <c r="C3023" s="19" t="s">
        <v>1513</v>
      </c>
      <c r="D3023" s="19" t="s">
        <v>1518</v>
      </c>
      <c r="E3023" s="19" t="s">
        <v>1525</v>
      </c>
      <c r="F3023" s="19" t="s">
        <v>1516</v>
      </c>
      <c r="G3023" s="19" t="s">
        <v>1519</v>
      </c>
      <c r="H3023" s="19" t="s">
        <v>1516</v>
      </c>
      <c r="I3023" s="19" t="s">
        <v>1516</v>
      </c>
      <c r="J3023" s="19" t="s">
        <v>11427</v>
      </c>
      <c r="K3023" s="21" t="s">
        <v>317</v>
      </c>
      <c r="L3023" s="19" t="str">
        <f t="shared" si="94"/>
        <v>S</v>
      </c>
      <c r="M3023" s="19">
        <f t="shared" si="95"/>
        <v>3</v>
      </c>
      <c r="N3023" s="20"/>
      <c r="O3023" s="1" t="s">
        <v>318</v>
      </c>
      <c r="P3023" s="1"/>
      <c r="Q3023" s="19"/>
      <c r="R3023" s="112"/>
      <c r="S3023" s="7" t="str">
        <f>EMENTARIO[[#This Row],[NR]]&amp;" - "&amp;EMENTARIO[[#This Row],[Especificação]]</f>
        <v>1.6.9.0.00.0.0 - Outros Serviços</v>
      </c>
    </row>
    <row r="3024" spans="3:19" x14ac:dyDescent="0.25">
      <c r="C3024" s="19" t="s">
        <v>1513</v>
      </c>
      <c r="D3024" s="19" t="s">
        <v>1518</v>
      </c>
      <c r="E3024" s="19" t="s">
        <v>1525</v>
      </c>
      <c r="F3024" s="19" t="s">
        <v>1525</v>
      </c>
      <c r="G3024" s="19" t="s">
        <v>1519</v>
      </c>
      <c r="H3024" s="19" t="s">
        <v>1516</v>
      </c>
      <c r="I3024" s="19" t="s">
        <v>1516</v>
      </c>
      <c r="J3024" s="19" t="s">
        <v>11428</v>
      </c>
      <c r="K3024" s="21" t="s">
        <v>317</v>
      </c>
      <c r="L3024" s="19" t="str">
        <f t="shared" si="94"/>
        <v>S</v>
      </c>
      <c r="M3024" s="19">
        <f t="shared" si="95"/>
        <v>4</v>
      </c>
      <c r="N3024" s="20"/>
      <c r="O3024" s="1" t="s">
        <v>318</v>
      </c>
      <c r="P3024" s="1"/>
      <c r="Q3024" s="19"/>
      <c r="R3024" s="112"/>
      <c r="S3024" s="7" t="str">
        <f>EMENTARIO[[#This Row],[NR]]&amp;" - "&amp;EMENTARIO[[#This Row],[Especificação]]</f>
        <v>1.6.9.9.00.0.0 - Outros Serviços</v>
      </c>
    </row>
    <row r="3025" spans="3:19" x14ac:dyDescent="0.25">
      <c r="C3025" s="19" t="s">
        <v>1513</v>
      </c>
      <c r="D3025" s="19" t="s">
        <v>1518</v>
      </c>
      <c r="E3025" s="19" t="s">
        <v>1525</v>
      </c>
      <c r="F3025" s="19" t="s">
        <v>1525</v>
      </c>
      <c r="G3025" s="19" t="s">
        <v>1537</v>
      </c>
      <c r="H3025" s="19" t="s">
        <v>1516</v>
      </c>
      <c r="I3025" s="19" t="s">
        <v>1516</v>
      </c>
      <c r="J3025" s="19" t="s">
        <v>11429</v>
      </c>
      <c r="K3025" s="21" t="s">
        <v>2550</v>
      </c>
      <c r="L3025" s="19" t="str">
        <f t="shared" si="94"/>
        <v>S</v>
      </c>
      <c r="M3025" s="19">
        <f t="shared" si="95"/>
        <v>5</v>
      </c>
      <c r="N3025" s="20"/>
      <c r="O3025" s="1" t="s">
        <v>2532</v>
      </c>
      <c r="P3025" s="1"/>
      <c r="Q3025" s="19"/>
      <c r="R3025" s="112"/>
      <c r="S3025" s="7" t="str">
        <f>EMENTARIO[[#This Row],[NR]]&amp;" - "&amp;EMENTARIO[[#This Row],[Especificação]]</f>
        <v>1.6.9.9.50.0.0 - Serviços Sujeitos à Regulação</v>
      </c>
    </row>
    <row r="3026" spans="3:19" ht="30" x14ac:dyDescent="0.25">
      <c r="C3026" s="19" t="s">
        <v>1513</v>
      </c>
      <c r="D3026" s="19" t="s">
        <v>1518</v>
      </c>
      <c r="E3026" s="19" t="s">
        <v>1525</v>
      </c>
      <c r="F3026" s="19" t="s">
        <v>1525</v>
      </c>
      <c r="G3026" s="19" t="s">
        <v>1537</v>
      </c>
      <c r="H3026" s="19" t="s">
        <v>1513</v>
      </c>
      <c r="I3026" s="19" t="s">
        <v>1516</v>
      </c>
      <c r="J3026" s="19" t="s">
        <v>11430</v>
      </c>
      <c r="K3026" s="21" t="s">
        <v>2548</v>
      </c>
      <c r="L3026" s="19" t="str">
        <f t="shared" si="94"/>
        <v>S</v>
      </c>
      <c r="M3026" s="19">
        <f t="shared" si="95"/>
        <v>6</v>
      </c>
      <c r="N3026" s="20"/>
      <c r="O3026" s="1" t="s">
        <v>2549</v>
      </c>
      <c r="P3026" s="1"/>
      <c r="Q3026" s="19"/>
      <c r="R3026" s="112"/>
      <c r="S3026" s="7" t="str">
        <f>EMENTARIO[[#This Row],[NR]]&amp;" - "&amp;EMENTARIO[[#This Row],[Especificação]]</f>
        <v>1.6.9.9.50.1.0 - Serviços de Saneamento Básico – Abastecimento de Água.</v>
      </c>
    </row>
    <row r="3027" spans="3:19" x14ac:dyDescent="0.25">
      <c r="C3027" s="19" t="s">
        <v>1513</v>
      </c>
      <c r="D3027" s="19" t="s">
        <v>1518</v>
      </c>
      <c r="E3027" s="19" t="s">
        <v>1525</v>
      </c>
      <c r="F3027" s="19" t="s">
        <v>1525</v>
      </c>
      <c r="G3027" s="19" t="s">
        <v>1537</v>
      </c>
      <c r="H3027" s="19" t="s">
        <v>1513</v>
      </c>
      <c r="I3027" s="19" t="s">
        <v>1513</v>
      </c>
      <c r="J3027" s="19" t="s">
        <v>11431</v>
      </c>
      <c r="K3027" s="21" t="s">
        <v>6547</v>
      </c>
      <c r="L3027" s="19" t="str">
        <f t="shared" si="94"/>
        <v>A</v>
      </c>
      <c r="M3027" s="19">
        <f t="shared" si="95"/>
        <v>7</v>
      </c>
      <c r="N3027" s="20"/>
      <c r="O3027" s="1" t="s">
        <v>2521</v>
      </c>
      <c r="P3027" s="1"/>
      <c r="Q3027" s="19"/>
      <c r="R3027" s="112"/>
      <c r="S3027" s="7" t="str">
        <f>EMENTARIO[[#This Row],[NR]]&amp;" - "&amp;EMENTARIO[[#This Row],[Especificação]]</f>
        <v>1.6.9.9.50.1.1 - Serviços de Saneamento Básico – Abastecimento de Água. - Principal</v>
      </c>
    </row>
    <row r="3028" spans="3:19" ht="30" x14ac:dyDescent="0.25">
      <c r="C3028" s="19" t="s">
        <v>1513</v>
      </c>
      <c r="D3028" s="19" t="s">
        <v>1518</v>
      </c>
      <c r="E3028" s="19" t="s">
        <v>1525</v>
      </c>
      <c r="F3028" s="19" t="s">
        <v>1525</v>
      </c>
      <c r="G3028" s="19" t="s">
        <v>1537</v>
      </c>
      <c r="H3028" s="19" t="s">
        <v>1513</v>
      </c>
      <c r="I3028" s="19" t="s">
        <v>1522</v>
      </c>
      <c r="J3028" s="19" t="s">
        <v>11432</v>
      </c>
      <c r="K3028" s="21" t="s">
        <v>6548</v>
      </c>
      <c r="L3028" s="19" t="str">
        <f t="shared" si="94"/>
        <v>A</v>
      </c>
      <c r="M3028" s="19">
        <f t="shared" si="95"/>
        <v>7</v>
      </c>
      <c r="N3028" s="20"/>
      <c r="O3028" s="1" t="s">
        <v>2521</v>
      </c>
      <c r="P3028" s="1"/>
      <c r="Q3028" s="19"/>
      <c r="R3028" s="112"/>
      <c r="S3028" s="7" t="str">
        <f>EMENTARIO[[#This Row],[NR]]&amp;" - "&amp;EMENTARIO[[#This Row],[Especificação]]</f>
        <v>1.6.9.9.50.1.2 - Serviços de Saneamento Básico – Abastecimento de Água. - Multas e Juros de Mora</v>
      </c>
    </row>
    <row r="3029" spans="3:19" x14ac:dyDescent="0.25">
      <c r="C3029" s="19" t="s">
        <v>1513</v>
      </c>
      <c r="D3029" s="19" t="s">
        <v>1518</v>
      </c>
      <c r="E3029" s="19" t="s">
        <v>1525</v>
      </c>
      <c r="F3029" s="19" t="s">
        <v>1525</v>
      </c>
      <c r="G3029" s="19" t="s">
        <v>1537</v>
      </c>
      <c r="H3029" s="19" t="s">
        <v>1513</v>
      </c>
      <c r="I3029" s="19" t="s">
        <v>1514</v>
      </c>
      <c r="J3029" s="19" t="s">
        <v>11433</v>
      </c>
      <c r="K3029" s="21" t="s">
        <v>6549</v>
      </c>
      <c r="L3029" s="19" t="str">
        <f t="shared" si="94"/>
        <v>A</v>
      </c>
      <c r="M3029" s="19">
        <f t="shared" si="95"/>
        <v>7</v>
      </c>
      <c r="N3029" s="20"/>
      <c r="O3029" s="1" t="s">
        <v>2521</v>
      </c>
      <c r="P3029" s="1"/>
      <c r="Q3029" s="19"/>
      <c r="R3029" s="112"/>
      <c r="S3029" s="7" t="str">
        <f>EMENTARIO[[#This Row],[NR]]&amp;" - "&amp;EMENTARIO[[#This Row],[Especificação]]</f>
        <v>1.6.9.9.50.1.3 - Serviços de Saneamento Básico – Abastecimento de Água. - Dívida Ativa</v>
      </c>
    </row>
    <row r="3030" spans="3:19" ht="30" x14ac:dyDescent="0.25">
      <c r="C3030" s="19" t="s">
        <v>1513</v>
      </c>
      <c r="D3030" s="19" t="s">
        <v>1518</v>
      </c>
      <c r="E3030" s="19" t="s">
        <v>1525</v>
      </c>
      <c r="F3030" s="19" t="s">
        <v>1525</v>
      </c>
      <c r="G3030" s="19" t="s">
        <v>1537</v>
      </c>
      <c r="H3030" s="19" t="s">
        <v>1513</v>
      </c>
      <c r="I3030" s="19" t="s">
        <v>1523</v>
      </c>
      <c r="J3030" s="19" t="s">
        <v>11434</v>
      </c>
      <c r="K3030" s="21" t="s">
        <v>6550</v>
      </c>
      <c r="L3030" s="19" t="str">
        <f t="shared" si="94"/>
        <v>A</v>
      </c>
      <c r="M3030" s="19">
        <f t="shared" si="95"/>
        <v>7</v>
      </c>
      <c r="N3030" s="20"/>
      <c r="O3030" s="1" t="s">
        <v>2521</v>
      </c>
      <c r="P3030" s="1"/>
      <c r="Q3030" s="19"/>
      <c r="R3030" s="112"/>
      <c r="S3030" s="7" t="str">
        <f>EMENTARIO[[#This Row],[NR]]&amp;" - "&amp;EMENTARIO[[#This Row],[Especificação]]</f>
        <v>1.6.9.9.50.1.4 - Serviços de Saneamento Básico – Abastecimento de Água. - Dívida Ativa - Multas e Juros de Mora da Dívida Ativa</v>
      </c>
    </row>
    <row r="3031" spans="3:19" x14ac:dyDescent="0.25">
      <c r="C3031" s="19" t="s">
        <v>1513</v>
      </c>
      <c r="D3031" s="19" t="s">
        <v>1518</v>
      </c>
      <c r="E3031" s="19" t="s">
        <v>1525</v>
      </c>
      <c r="F3031" s="19" t="s">
        <v>1525</v>
      </c>
      <c r="G3031" s="19" t="s">
        <v>1537</v>
      </c>
      <c r="H3031" s="19" t="s">
        <v>1513</v>
      </c>
      <c r="I3031" s="19" t="s">
        <v>1524</v>
      </c>
      <c r="J3031" s="19" t="s">
        <v>11435</v>
      </c>
      <c r="K3031" s="21" t="s">
        <v>6551</v>
      </c>
      <c r="L3031" s="19" t="str">
        <f t="shared" si="94"/>
        <v>A</v>
      </c>
      <c r="M3031" s="19">
        <f t="shared" si="95"/>
        <v>7</v>
      </c>
      <c r="N3031" s="20"/>
      <c r="O3031" s="1" t="s">
        <v>2521</v>
      </c>
      <c r="P3031" s="1"/>
      <c r="Q3031" s="19"/>
      <c r="R3031" s="112"/>
      <c r="S3031" s="7" t="str">
        <f>EMENTARIO[[#This Row],[NR]]&amp;" - "&amp;EMENTARIO[[#This Row],[Especificação]]</f>
        <v>1.6.9.9.50.1.5 - Serviços de Saneamento Básico – Abastecimento de Água. - Multas</v>
      </c>
    </row>
    <row r="3032" spans="3:19" x14ac:dyDescent="0.25">
      <c r="C3032" s="19" t="s">
        <v>1513</v>
      </c>
      <c r="D3032" s="19" t="s">
        <v>1518</v>
      </c>
      <c r="E3032" s="19" t="s">
        <v>1525</v>
      </c>
      <c r="F3032" s="19" t="s">
        <v>1525</v>
      </c>
      <c r="G3032" s="19" t="s">
        <v>1537</v>
      </c>
      <c r="H3032" s="19" t="s">
        <v>1513</v>
      </c>
      <c r="I3032" s="19" t="s">
        <v>1518</v>
      </c>
      <c r="J3032" s="19" t="s">
        <v>11436</v>
      </c>
      <c r="K3032" s="21" t="s">
        <v>6552</v>
      </c>
      <c r="L3032" s="19" t="str">
        <f t="shared" si="94"/>
        <v>A</v>
      </c>
      <c r="M3032" s="19">
        <f t="shared" si="95"/>
        <v>7</v>
      </c>
      <c r="N3032" s="20"/>
      <c r="O3032" s="1" t="s">
        <v>2521</v>
      </c>
      <c r="P3032" s="1"/>
      <c r="Q3032" s="19"/>
      <c r="R3032" s="112"/>
      <c r="S3032" s="7" t="str">
        <f>EMENTARIO[[#This Row],[NR]]&amp;" - "&amp;EMENTARIO[[#This Row],[Especificação]]</f>
        <v>1.6.9.9.50.1.6 - Serviços de Saneamento Básico – Abastecimento de Água. - Juros de Mora</v>
      </c>
    </row>
    <row r="3033" spans="3:19" ht="30" x14ac:dyDescent="0.25">
      <c r="C3033" s="19" t="s">
        <v>1513</v>
      </c>
      <c r="D3033" s="19" t="s">
        <v>1518</v>
      </c>
      <c r="E3033" s="19" t="s">
        <v>1525</v>
      </c>
      <c r="F3033" s="19" t="s">
        <v>1525</v>
      </c>
      <c r="G3033" s="19" t="s">
        <v>1537</v>
      </c>
      <c r="H3033" s="19" t="s">
        <v>1513</v>
      </c>
      <c r="I3033" s="19" t="s">
        <v>1520</v>
      </c>
      <c r="J3033" s="19" t="s">
        <v>11437</v>
      </c>
      <c r="K3033" s="21" t="s">
        <v>6553</v>
      </c>
      <c r="L3033" s="19" t="str">
        <f t="shared" si="94"/>
        <v>A</v>
      </c>
      <c r="M3033" s="19">
        <f t="shared" si="95"/>
        <v>7</v>
      </c>
      <c r="N3033" s="20"/>
      <c r="O3033" s="1" t="s">
        <v>2521</v>
      </c>
      <c r="P3033" s="1"/>
      <c r="Q3033" s="19"/>
      <c r="R3033" s="112"/>
      <c r="S3033" s="7" t="str">
        <f>EMENTARIO[[#This Row],[NR]]&amp;" - "&amp;EMENTARIO[[#This Row],[Especificação]]</f>
        <v>1.6.9.9.50.1.7 - Serviços de Saneamento Básico – Abastecimento de Água. - Dívida Ativa - Multas da Dívida Ativa</v>
      </c>
    </row>
    <row r="3034" spans="3:19" ht="30" x14ac:dyDescent="0.25">
      <c r="C3034" s="19" t="s">
        <v>1513</v>
      </c>
      <c r="D3034" s="19" t="s">
        <v>1518</v>
      </c>
      <c r="E3034" s="19" t="s">
        <v>1525</v>
      </c>
      <c r="F3034" s="19" t="s">
        <v>1525</v>
      </c>
      <c r="G3034" s="19" t="s">
        <v>1537</v>
      </c>
      <c r="H3034" s="19" t="s">
        <v>1513</v>
      </c>
      <c r="I3034" s="19" t="s">
        <v>1521</v>
      </c>
      <c r="J3034" s="19" t="s">
        <v>11438</v>
      </c>
      <c r="K3034" s="21" t="s">
        <v>6554</v>
      </c>
      <c r="L3034" s="19" t="str">
        <f t="shared" si="94"/>
        <v>A</v>
      </c>
      <c r="M3034" s="19">
        <f t="shared" si="95"/>
        <v>7</v>
      </c>
      <c r="N3034" s="20"/>
      <c r="O3034" s="1" t="s">
        <v>2521</v>
      </c>
      <c r="P3034" s="1"/>
      <c r="Q3034" s="19"/>
      <c r="R3034" s="112"/>
      <c r="S3034" s="7" t="str">
        <f>EMENTARIO[[#This Row],[NR]]&amp;" - "&amp;EMENTARIO[[#This Row],[Especificação]]</f>
        <v>1.6.9.9.50.1.8 - Serviços de Saneamento Básico – Abastecimento de Água. - Juros de Mora da Dívida Ativa</v>
      </c>
    </row>
    <row r="3035" spans="3:19" ht="30" x14ac:dyDescent="0.25">
      <c r="C3035" s="19" t="s">
        <v>1513</v>
      </c>
      <c r="D3035" s="19" t="s">
        <v>1518</v>
      </c>
      <c r="E3035" s="19" t="s">
        <v>1525</v>
      </c>
      <c r="F3035" s="19" t="s">
        <v>1525</v>
      </c>
      <c r="G3035" s="19" t="s">
        <v>1537</v>
      </c>
      <c r="H3035" s="19" t="s">
        <v>1522</v>
      </c>
      <c r="I3035" s="19" t="s">
        <v>1516</v>
      </c>
      <c r="J3035" s="19" t="s">
        <v>11439</v>
      </c>
      <c r="K3035" s="21" t="s">
        <v>2551</v>
      </c>
      <c r="L3035" s="19" t="str">
        <f t="shared" si="94"/>
        <v>S</v>
      </c>
      <c r="M3035" s="19">
        <f t="shared" si="95"/>
        <v>6</v>
      </c>
      <c r="N3035" s="20"/>
      <c r="O3035" s="1" t="s">
        <v>2552</v>
      </c>
      <c r="P3035" s="1"/>
      <c r="Q3035" s="19"/>
      <c r="R3035" s="112"/>
      <c r="S3035" s="7" t="str">
        <f>EMENTARIO[[#This Row],[NR]]&amp;" - "&amp;EMENTARIO[[#This Row],[Especificação]]</f>
        <v>1.6.9.9.50.2.0 - Serviços de Saneamento Básico – Esgotamento Sanitário.</v>
      </c>
    </row>
    <row r="3036" spans="3:19" x14ac:dyDescent="0.25">
      <c r="C3036" s="19" t="s">
        <v>1513</v>
      </c>
      <c r="D3036" s="19" t="s">
        <v>1518</v>
      </c>
      <c r="E3036" s="19" t="s">
        <v>1525</v>
      </c>
      <c r="F3036" s="19" t="s">
        <v>1525</v>
      </c>
      <c r="G3036" s="19" t="s">
        <v>1537</v>
      </c>
      <c r="H3036" s="19" t="s">
        <v>1522</v>
      </c>
      <c r="I3036" s="19" t="s">
        <v>1513</v>
      </c>
      <c r="J3036" s="19" t="s">
        <v>11440</v>
      </c>
      <c r="K3036" s="21" t="s">
        <v>6555</v>
      </c>
      <c r="L3036" s="19" t="str">
        <f t="shared" si="94"/>
        <v>A</v>
      </c>
      <c r="M3036" s="19">
        <f t="shared" si="95"/>
        <v>7</v>
      </c>
      <c r="N3036" s="20"/>
      <c r="O3036" s="1" t="s">
        <v>2521</v>
      </c>
      <c r="P3036" s="1"/>
      <c r="Q3036" s="19"/>
      <c r="R3036" s="112"/>
      <c r="S3036" s="7" t="str">
        <f>EMENTARIO[[#This Row],[NR]]&amp;" - "&amp;EMENTARIO[[#This Row],[Especificação]]</f>
        <v>1.6.9.9.50.2.1 - Serviços de Saneamento Básico – Esgotamento Sanitário. - Principal</v>
      </c>
    </row>
    <row r="3037" spans="3:19" ht="30" x14ac:dyDescent="0.25">
      <c r="C3037" s="19" t="s">
        <v>1513</v>
      </c>
      <c r="D3037" s="19" t="s">
        <v>1518</v>
      </c>
      <c r="E3037" s="19" t="s">
        <v>1525</v>
      </c>
      <c r="F3037" s="19" t="s">
        <v>1525</v>
      </c>
      <c r="G3037" s="19" t="s">
        <v>1537</v>
      </c>
      <c r="H3037" s="19" t="s">
        <v>1522</v>
      </c>
      <c r="I3037" s="19" t="s">
        <v>1522</v>
      </c>
      <c r="J3037" s="19" t="s">
        <v>11441</v>
      </c>
      <c r="K3037" s="21" t="s">
        <v>6556</v>
      </c>
      <c r="L3037" s="19" t="str">
        <f t="shared" si="94"/>
        <v>A</v>
      </c>
      <c r="M3037" s="19">
        <f t="shared" si="95"/>
        <v>7</v>
      </c>
      <c r="N3037" s="20"/>
      <c r="O3037" s="1" t="s">
        <v>2521</v>
      </c>
      <c r="P3037" s="1"/>
      <c r="Q3037" s="19"/>
      <c r="R3037" s="112"/>
      <c r="S3037" s="7" t="str">
        <f>EMENTARIO[[#This Row],[NR]]&amp;" - "&amp;EMENTARIO[[#This Row],[Especificação]]</f>
        <v>1.6.9.9.50.2.2 - Serviços de Saneamento Básico – Esgotamento Sanitário. - Multas e Juros de Mora</v>
      </c>
    </row>
    <row r="3038" spans="3:19" x14ac:dyDescent="0.25">
      <c r="C3038" s="19" t="s">
        <v>1513</v>
      </c>
      <c r="D3038" s="19" t="s">
        <v>1518</v>
      </c>
      <c r="E3038" s="19" t="s">
        <v>1525</v>
      </c>
      <c r="F3038" s="19" t="s">
        <v>1525</v>
      </c>
      <c r="G3038" s="19" t="s">
        <v>1537</v>
      </c>
      <c r="H3038" s="19" t="s">
        <v>1522</v>
      </c>
      <c r="I3038" s="19" t="s">
        <v>1514</v>
      </c>
      <c r="J3038" s="19" t="s">
        <v>11442</v>
      </c>
      <c r="K3038" s="21" t="s">
        <v>6557</v>
      </c>
      <c r="L3038" s="19" t="str">
        <f t="shared" si="94"/>
        <v>A</v>
      </c>
      <c r="M3038" s="19">
        <f t="shared" si="95"/>
        <v>7</v>
      </c>
      <c r="N3038" s="20"/>
      <c r="O3038" s="1" t="s">
        <v>2521</v>
      </c>
      <c r="P3038" s="1"/>
      <c r="Q3038" s="19"/>
      <c r="R3038" s="112"/>
      <c r="S3038" s="7" t="str">
        <f>EMENTARIO[[#This Row],[NR]]&amp;" - "&amp;EMENTARIO[[#This Row],[Especificação]]</f>
        <v>1.6.9.9.50.2.3 - Serviços de Saneamento Básico – Esgotamento Sanitário. - Dívida Ativa</v>
      </c>
    </row>
    <row r="3039" spans="3:19" ht="30" x14ac:dyDescent="0.25">
      <c r="C3039" s="19" t="s">
        <v>1513</v>
      </c>
      <c r="D3039" s="19" t="s">
        <v>1518</v>
      </c>
      <c r="E3039" s="19" t="s">
        <v>1525</v>
      </c>
      <c r="F3039" s="19" t="s">
        <v>1525</v>
      </c>
      <c r="G3039" s="19" t="s">
        <v>1537</v>
      </c>
      <c r="H3039" s="19" t="s">
        <v>1522</v>
      </c>
      <c r="I3039" s="19" t="s">
        <v>1523</v>
      </c>
      <c r="J3039" s="19" t="s">
        <v>11443</v>
      </c>
      <c r="K3039" s="21" t="s">
        <v>6558</v>
      </c>
      <c r="L3039" s="19" t="str">
        <f t="shared" si="94"/>
        <v>A</v>
      </c>
      <c r="M3039" s="19">
        <f t="shared" si="95"/>
        <v>7</v>
      </c>
      <c r="N3039" s="20"/>
      <c r="O3039" s="1" t="s">
        <v>2521</v>
      </c>
      <c r="P3039" s="1"/>
      <c r="Q3039" s="19"/>
      <c r="R3039" s="112"/>
      <c r="S3039" s="7" t="str">
        <f>EMENTARIO[[#This Row],[NR]]&amp;" - "&amp;EMENTARIO[[#This Row],[Especificação]]</f>
        <v>1.6.9.9.50.2.4 - Serviços de Saneamento Básico – Esgotamento Sanitário. - Dívida Ativa - Multas e Juros de Mora da Dívida Ativa</v>
      </c>
    </row>
    <row r="3040" spans="3:19" x14ac:dyDescent="0.25">
      <c r="C3040" s="19" t="s">
        <v>1513</v>
      </c>
      <c r="D3040" s="19" t="s">
        <v>1518</v>
      </c>
      <c r="E3040" s="19" t="s">
        <v>1525</v>
      </c>
      <c r="F3040" s="19" t="s">
        <v>1525</v>
      </c>
      <c r="G3040" s="19" t="s">
        <v>1537</v>
      </c>
      <c r="H3040" s="19" t="s">
        <v>1522</v>
      </c>
      <c r="I3040" s="19" t="s">
        <v>1524</v>
      </c>
      <c r="J3040" s="19" t="s">
        <v>11444</v>
      </c>
      <c r="K3040" s="21" t="s">
        <v>6559</v>
      </c>
      <c r="L3040" s="19" t="str">
        <f t="shared" si="94"/>
        <v>A</v>
      </c>
      <c r="M3040" s="19">
        <f t="shared" si="95"/>
        <v>7</v>
      </c>
      <c r="N3040" s="20"/>
      <c r="O3040" s="1" t="s">
        <v>2521</v>
      </c>
      <c r="P3040" s="1"/>
      <c r="Q3040" s="19"/>
      <c r="R3040" s="112"/>
      <c r="S3040" s="7" t="str">
        <f>EMENTARIO[[#This Row],[NR]]&amp;" - "&amp;EMENTARIO[[#This Row],[Especificação]]</f>
        <v>1.6.9.9.50.2.5 - Serviços de Saneamento Básico – Esgotamento Sanitário. - Multas</v>
      </c>
    </row>
    <row r="3041" spans="3:19" x14ac:dyDescent="0.25">
      <c r="C3041" s="19" t="s">
        <v>1513</v>
      </c>
      <c r="D3041" s="19" t="s">
        <v>1518</v>
      </c>
      <c r="E3041" s="19" t="s">
        <v>1525</v>
      </c>
      <c r="F3041" s="19" t="s">
        <v>1525</v>
      </c>
      <c r="G3041" s="19" t="s">
        <v>1537</v>
      </c>
      <c r="H3041" s="19" t="s">
        <v>1522</v>
      </c>
      <c r="I3041" s="19" t="s">
        <v>1518</v>
      </c>
      <c r="J3041" s="19" t="s">
        <v>11445</v>
      </c>
      <c r="K3041" s="21" t="s">
        <v>6560</v>
      </c>
      <c r="L3041" s="19" t="str">
        <f t="shared" si="94"/>
        <v>A</v>
      </c>
      <c r="M3041" s="19">
        <f t="shared" si="95"/>
        <v>7</v>
      </c>
      <c r="N3041" s="20"/>
      <c r="O3041" s="1" t="s">
        <v>2521</v>
      </c>
      <c r="P3041" s="1"/>
      <c r="Q3041" s="19"/>
      <c r="R3041" s="112"/>
      <c r="S3041" s="7" t="str">
        <f>EMENTARIO[[#This Row],[NR]]&amp;" - "&amp;EMENTARIO[[#This Row],[Especificação]]</f>
        <v>1.6.9.9.50.2.6 - Serviços de Saneamento Básico – Esgotamento Sanitário. - Juros de Mora</v>
      </c>
    </row>
    <row r="3042" spans="3:19" ht="30" x14ac:dyDescent="0.25">
      <c r="C3042" s="19" t="s">
        <v>1513</v>
      </c>
      <c r="D3042" s="19" t="s">
        <v>1518</v>
      </c>
      <c r="E3042" s="19" t="s">
        <v>1525</v>
      </c>
      <c r="F3042" s="19" t="s">
        <v>1525</v>
      </c>
      <c r="G3042" s="19" t="s">
        <v>1537</v>
      </c>
      <c r="H3042" s="19" t="s">
        <v>1522</v>
      </c>
      <c r="I3042" s="19" t="s">
        <v>1520</v>
      </c>
      <c r="J3042" s="19" t="s">
        <v>11446</v>
      </c>
      <c r="K3042" s="21" t="s">
        <v>6561</v>
      </c>
      <c r="L3042" s="19" t="str">
        <f t="shared" si="94"/>
        <v>A</v>
      </c>
      <c r="M3042" s="19">
        <f t="shared" si="95"/>
        <v>7</v>
      </c>
      <c r="N3042" s="20"/>
      <c r="O3042" s="1" t="s">
        <v>2521</v>
      </c>
      <c r="P3042" s="1"/>
      <c r="Q3042" s="19"/>
      <c r="R3042" s="112"/>
      <c r="S3042" s="7" t="str">
        <f>EMENTARIO[[#This Row],[NR]]&amp;" - "&amp;EMENTARIO[[#This Row],[Especificação]]</f>
        <v>1.6.9.9.50.2.7 - Serviços de Saneamento Básico – Esgotamento Sanitário. - Dívida Ativa - Multas da Dívida Ativa</v>
      </c>
    </row>
    <row r="3043" spans="3:19" ht="30" x14ac:dyDescent="0.25">
      <c r="C3043" s="19" t="s">
        <v>1513</v>
      </c>
      <c r="D3043" s="19" t="s">
        <v>1518</v>
      </c>
      <c r="E3043" s="19" t="s">
        <v>1525</v>
      </c>
      <c r="F3043" s="19" t="s">
        <v>1525</v>
      </c>
      <c r="G3043" s="19" t="s">
        <v>1537</v>
      </c>
      <c r="H3043" s="19" t="s">
        <v>1522</v>
      </c>
      <c r="I3043" s="19" t="s">
        <v>1521</v>
      </c>
      <c r="J3043" s="19" t="s">
        <v>11447</v>
      </c>
      <c r="K3043" s="21" t="s">
        <v>6562</v>
      </c>
      <c r="L3043" s="19" t="str">
        <f t="shared" si="94"/>
        <v>A</v>
      </c>
      <c r="M3043" s="19">
        <f t="shared" si="95"/>
        <v>7</v>
      </c>
      <c r="N3043" s="20"/>
      <c r="O3043" s="1" t="s">
        <v>2521</v>
      </c>
      <c r="P3043" s="1"/>
      <c r="Q3043" s="19"/>
      <c r="R3043" s="112"/>
      <c r="S3043" s="7" t="str">
        <f>EMENTARIO[[#This Row],[NR]]&amp;" - "&amp;EMENTARIO[[#This Row],[Especificação]]</f>
        <v>1.6.9.9.50.2.8 - Serviços de Saneamento Básico – Esgotamento Sanitário. - Juros de Mora da Dívida Ativa</v>
      </c>
    </row>
    <row r="3044" spans="3:19" ht="30" x14ac:dyDescent="0.25">
      <c r="C3044" s="19" t="s">
        <v>1513</v>
      </c>
      <c r="D3044" s="19" t="s">
        <v>1518</v>
      </c>
      <c r="E3044" s="19" t="s">
        <v>1525</v>
      </c>
      <c r="F3044" s="19" t="s">
        <v>1525</v>
      </c>
      <c r="G3044" s="19" t="s">
        <v>1537</v>
      </c>
      <c r="H3044" s="19" t="s">
        <v>1514</v>
      </c>
      <c r="I3044" s="19" t="s">
        <v>1516</v>
      </c>
      <c r="J3044" s="19" t="s">
        <v>11448</v>
      </c>
      <c r="K3044" s="21" t="s">
        <v>2553</v>
      </c>
      <c r="L3044" s="19" t="str">
        <f t="shared" si="94"/>
        <v>S</v>
      </c>
      <c r="M3044" s="19">
        <f t="shared" si="95"/>
        <v>6</v>
      </c>
      <c r="N3044" s="20"/>
      <c r="O3044" s="1" t="s">
        <v>2554</v>
      </c>
      <c r="P3044" s="1"/>
      <c r="Q3044" s="19"/>
      <c r="R3044" s="112"/>
      <c r="S3044" s="7" t="str">
        <f>EMENTARIO[[#This Row],[NR]]&amp;" - "&amp;EMENTARIO[[#This Row],[Especificação]]</f>
        <v>1.6.9.9.50.3.0 - Serviços de Saneamento Básico – Limpeza Urbana e Manejo de Resíduos Sólidos.</v>
      </c>
    </row>
    <row r="3045" spans="3:19" ht="30" x14ac:dyDescent="0.25">
      <c r="C3045" s="19" t="s">
        <v>1513</v>
      </c>
      <c r="D3045" s="19" t="s">
        <v>1518</v>
      </c>
      <c r="E3045" s="19" t="s">
        <v>1525</v>
      </c>
      <c r="F3045" s="19" t="s">
        <v>1525</v>
      </c>
      <c r="G3045" s="19" t="s">
        <v>1537</v>
      </c>
      <c r="H3045" s="19" t="s">
        <v>1514</v>
      </c>
      <c r="I3045" s="19" t="s">
        <v>1513</v>
      </c>
      <c r="J3045" s="19" t="s">
        <v>11449</v>
      </c>
      <c r="K3045" s="21" t="s">
        <v>6563</v>
      </c>
      <c r="L3045" s="19" t="str">
        <f t="shared" si="94"/>
        <v>A</v>
      </c>
      <c r="M3045" s="19">
        <f t="shared" si="95"/>
        <v>7</v>
      </c>
      <c r="N3045" s="20"/>
      <c r="O3045" s="1" t="s">
        <v>2521</v>
      </c>
      <c r="P3045" s="1"/>
      <c r="Q3045" s="19"/>
      <c r="R3045" s="112"/>
      <c r="S3045" s="7" t="str">
        <f>EMENTARIO[[#This Row],[NR]]&amp;" - "&amp;EMENTARIO[[#This Row],[Especificação]]</f>
        <v>1.6.9.9.50.3.1 - Serviços de Saneamento Básico – Limpeza Urbana e Manejo de Resíduos Sólidos. - Principal</v>
      </c>
    </row>
    <row r="3046" spans="3:19" ht="30" x14ac:dyDescent="0.25">
      <c r="C3046" s="19" t="s">
        <v>1513</v>
      </c>
      <c r="D3046" s="19" t="s">
        <v>1518</v>
      </c>
      <c r="E3046" s="19" t="s">
        <v>1525</v>
      </c>
      <c r="F3046" s="19" t="s">
        <v>1525</v>
      </c>
      <c r="G3046" s="19" t="s">
        <v>1537</v>
      </c>
      <c r="H3046" s="19" t="s">
        <v>1514</v>
      </c>
      <c r="I3046" s="19" t="s">
        <v>1522</v>
      </c>
      <c r="J3046" s="19" t="s">
        <v>11450</v>
      </c>
      <c r="K3046" s="21" t="s">
        <v>6564</v>
      </c>
      <c r="L3046" s="19" t="str">
        <f t="shared" si="94"/>
        <v>A</v>
      </c>
      <c r="M3046" s="19">
        <f t="shared" si="95"/>
        <v>7</v>
      </c>
      <c r="N3046" s="20"/>
      <c r="O3046" s="1" t="s">
        <v>2521</v>
      </c>
      <c r="P3046" s="1"/>
      <c r="Q3046" s="19"/>
      <c r="R3046" s="112"/>
      <c r="S3046" s="7" t="str">
        <f>EMENTARIO[[#This Row],[NR]]&amp;" - "&amp;EMENTARIO[[#This Row],[Especificação]]</f>
        <v>1.6.9.9.50.3.2 - Serviços de Saneamento Básico – Limpeza Urbana e Manejo de Resíduos Sólidos. - Multas e Juros de Mora</v>
      </c>
    </row>
    <row r="3047" spans="3:19" ht="30" x14ac:dyDescent="0.25">
      <c r="C3047" s="19" t="s">
        <v>1513</v>
      </c>
      <c r="D3047" s="19" t="s">
        <v>1518</v>
      </c>
      <c r="E3047" s="19" t="s">
        <v>1525</v>
      </c>
      <c r="F3047" s="19" t="s">
        <v>1525</v>
      </c>
      <c r="G3047" s="19" t="s">
        <v>1537</v>
      </c>
      <c r="H3047" s="19" t="s">
        <v>1514</v>
      </c>
      <c r="I3047" s="19" t="s">
        <v>1514</v>
      </c>
      <c r="J3047" s="19" t="s">
        <v>11451</v>
      </c>
      <c r="K3047" s="21" t="s">
        <v>6565</v>
      </c>
      <c r="L3047" s="19" t="str">
        <f t="shared" si="94"/>
        <v>A</v>
      </c>
      <c r="M3047" s="19">
        <f t="shared" si="95"/>
        <v>7</v>
      </c>
      <c r="N3047" s="20"/>
      <c r="O3047" s="1" t="s">
        <v>2521</v>
      </c>
      <c r="P3047" s="1"/>
      <c r="Q3047" s="19"/>
      <c r="R3047" s="112"/>
      <c r="S3047" s="7" t="str">
        <f>EMENTARIO[[#This Row],[NR]]&amp;" - "&amp;EMENTARIO[[#This Row],[Especificação]]</f>
        <v>1.6.9.9.50.3.3 - Serviços de Saneamento Básico – Limpeza Urbana e Manejo de Resíduos Sólidos. - Dívida Ativa</v>
      </c>
    </row>
    <row r="3048" spans="3:19" ht="30" x14ac:dyDescent="0.25">
      <c r="C3048" s="19" t="s">
        <v>1513</v>
      </c>
      <c r="D3048" s="19" t="s">
        <v>1518</v>
      </c>
      <c r="E3048" s="19" t="s">
        <v>1525</v>
      </c>
      <c r="F3048" s="19" t="s">
        <v>1525</v>
      </c>
      <c r="G3048" s="19" t="s">
        <v>1537</v>
      </c>
      <c r="H3048" s="19" t="s">
        <v>1514</v>
      </c>
      <c r="I3048" s="19" t="s">
        <v>1523</v>
      </c>
      <c r="J3048" s="19" t="s">
        <v>11452</v>
      </c>
      <c r="K3048" s="21" t="s">
        <v>6566</v>
      </c>
      <c r="L3048" s="19" t="str">
        <f t="shared" si="94"/>
        <v>A</v>
      </c>
      <c r="M3048" s="19">
        <f t="shared" si="95"/>
        <v>7</v>
      </c>
      <c r="N3048" s="20"/>
      <c r="O3048" s="1" t="s">
        <v>2521</v>
      </c>
      <c r="P3048" s="1"/>
      <c r="Q3048" s="19"/>
      <c r="R3048" s="112"/>
      <c r="S3048" s="7" t="str">
        <f>EMENTARIO[[#This Row],[NR]]&amp;" - "&amp;EMENTARIO[[#This Row],[Especificação]]</f>
        <v>1.6.9.9.50.3.4 - Serviços de Saneamento Básico – Limpeza Urbana e Manejo de Resíduos Sólidos. - Dívida Ativa - Multas e Juros de Mora da Dívida Ativa</v>
      </c>
    </row>
    <row r="3049" spans="3:19" ht="30" x14ac:dyDescent="0.25">
      <c r="C3049" s="19" t="s">
        <v>1513</v>
      </c>
      <c r="D3049" s="19" t="s">
        <v>1518</v>
      </c>
      <c r="E3049" s="19" t="s">
        <v>1525</v>
      </c>
      <c r="F3049" s="19" t="s">
        <v>1525</v>
      </c>
      <c r="G3049" s="19" t="s">
        <v>1537</v>
      </c>
      <c r="H3049" s="19" t="s">
        <v>1514</v>
      </c>
      <c r="I3049" s="19" t="s">
        <v>1524</v>
      </c>
      <c r="J3049" s="19" t="s">
        <v>11453</v>
      </c>
      <c r="K3049" s="21" t="s">
        <v>6567</v>
      </c>
      <c r="L3049" s="19" t="str">
        <f t="shared" si="94"/>
        <v>A</v>
      </c>
      <c r="M3049" s="19">
        <f t="shared" si="95"/>
        <v>7</v>
      </c>
      <c r="N3049" s="20"/>
      <c r="O3049" s="1" t="s">
        <v>2521</v>
      </c>
      <c r="P3049" s="1"/>
      <c r="Q3049" s="19"/>
      <c r="R3049" s="112"/>
      <c r="S3049" s="7" t="str">
        <f>EMENTARIO[[#This Row],[NR]]&amp;" - "&amp;EMENTARIO[[#This Row],[Especificação]]</f>
        <v>1.6.9.9.50.3.5 - Serviços de Saneamento Básico – Limpeza Urbana e Manejo de Resíduos Sólidos. - Multas</v>
      </c>
    </row>
    <row r="3050" spans="3:19" ht="30" x14ac:dyDescent="0.25">
      <c r="C3050" s="19" t="s">
        <v>1513</v>
      </c>
      <c r="D3050" s="19" t="s">
        <v>1518</v>
      </c>
      <c r="E3050" s="19" t="s">
        <v>1525</v>
      </c>
      <c r="F3050" s="19" t="s">
        <v>1525</v>
      </c>
      <c r="G3050" s="19" t="s">
        <v>1537</v>
      </c>
      <c r="H3050" s="19" t="s">
        <v>1514</v>
      </c>
      <c r="I3050" s="19" t="s">
        <v>1518</v>
      </c>
      <c r="J3050" s="19" t="s">
        <v>11454</v>
      </c>
      <c r="K3050" s="21" t="s">
        <v>6568</v>
      </c>
      <c r="L3050" s="19" t="str">
        <f t="shared" si="94"/>
        <v>A</v>
      </c>
      <c r="M3050" s="19">
        <f t="shared" si="95"/>
        <v>7</v>
      </c>
      <c r="N3050" s="20"/>
      <c r="O3050" s="1" t="s">
        <v>2521</v>
      </c>
      <c r="P3050" s="1"/>
      <c r="Q3050" s="19"/>
      <c r="R3050" s="112"/>
      <c r="S3050" s="7" t="str">
        <f>EMENTARIO[[#This Row],[NR]]&amp;" - "&amp;EMENTARIO[[#This Row],[Especificação]]</f>
        <v>1.6.9.9.50.3.6 - Serviços de Saneamento Básico – Limpeza Urbana e Manejo de Resíduos Sólidos. - Juros de Mora</v>
      </c>
    </row>
    <row r="3051" spans="3:19" ht="30" x14ac:dyDescent="0.25">
      <c r="C3051" s="19" t="s">
        <v>1513</v>
      </c>
      <c r="D3051" s="19" t="s">
        <v>1518</v>
      </c>
      <c r="E3051" s="19" t="s">
        <v>1525</v>
      </c>
      <c r="F3051" s="19" t="s">
        <v>1525</v>
      </c>
      <c r="G3051" s="19" t="s">
        <v>1537</v>
      </c>
      <c r="H3051" s="19" t="s">
        <v>1514</v>
      </c>
      <c r="I3051" s="19" t="s">
        <v>1520</v>
      </c>
      <c r="J3051" s="19" t="s">
        <v>11455</v>
      </c>
      <c r="K3051" s="21" t="s">
        <v>6569</v>
      </c>
      <c r="L3051" s="19" t="str">
        <f t="shared" si="94"/>
        <v>A</v>
      </c>
      <c r="M3051" s="19">
        <f t="shared" si="95"/>
        <v>7</v>
      </c>
      <c r="N3051" s="20"/>
      <c r="O3051" s="1" t="s">
        <v>2521</v>
      </c>
      <c r="P3051" s="1"/>
      <c r="Q3051" s="19"/>
      <c r="R3051" s="112"/>
      <c r="S3051" s="7" t="str">
        <f>EMENTARIO[[#This Row],[NR]]&amp;" - "&amp;EMENTARIO[[#This Row],[Especificação]]</f>
        <v>1.6.9.9.50.3.7 - Serviços de Saneamento Básico – Limpeza Urbana e Manejo de Resíduos Sólidos. - Dívida Ativa - Multas da Dívida Ativa</v>
      </c>
    </row>
    <row r="3052" spans="3:19" ht="30" x14ac:dyDescent="0.25">
      <c r="C3052" s="19" t="s">
        <v>1513</v>
      </c>
      <c r="D3052" s="19" t="s">
        <v>1518</v>
      </c>
      <c r="E3052" s="19" t="s">
        <v>1525</v>
      </c>
      <c r="F3052" s="19" t="s">
        <v>1525</v>
      </c>
      <c r="G3052" s="19" t="s">
        <v>1537</v>
      </c>
      <c r="H3052" s="19" t="s">
        <v>1514</v>
      </c>
      <c r="I3052" s="19" t="s">
        <v>1521</v>
      </c>
      <c r="J3052" s="19" t="s">
        <v>11456</v>
      </c>
      <c r="K3052" s="21" t="s">
        <v>6570</v>
      </c>
      <c r="L3052" s="19" t="str">
        <f t="shared" si="94"/>
        <v>A</v>
      </c>
      <c r="M3052" s="19">
        <f t="shared" si="95"/>
        <v>7</v>
      </c>
      <c r="N3052" s="20"/>
      <c r="O3052" s="1" t="s">
        <v>2521</v>
      </c>
      <c r="P3052" s="1"/>
      <c r="Q3052" s="19"/>
      <c r="R3052" s="112"/>
      <c r="S3052" s="7" t="str">
        <f>EMENTARIO[[#This Row],[NR]]&amp;" - "&amp;EMENTARIO[[#This Row],[Especificação]]</f>
        <v>1.6.9.9.50.3.8 - Serviços de Saneamento Básico – Limpeza Urbana e Manejo de Resíduos Sólidos. - Juros de Mora da Dívida Ativa</v>
      </c>
    </row>
    <row r="3053" spans="3:19" ht="30" x14ac:dyDescent="0.25">
      <c r="C3053" s="19" t="s">
        <v>1513</v>
      </c>
      <c r="D3053" s="19" t="s">
        <v>1518</v>
      </c>
      <c r="E3053" s="19" t="s">
        <v>1525</v>
      </c>
      <c r="F3053" s="19" t="s">
        <v>1525</v>
      </c>
      <c r="G3053" s="19" t="s">
        <v>1537</v>
      </c>
      <c r="H3053" s="19" t="s">
        <v>1523</v>
      </c>
      <c r="I3053" s="19" t="s">
        <v>1516</v>
      </c>
      <c r="J3053" s="19" t="s">
        <v>11457</v>
      </c>
      <c r="K3053" s="21" t="s">
        <v>2555</v>
      </c>
      <c r="L3053" s="19" t="str">
        <f t="shared" si="94"/>
        <v>S</v>
      </c>
      <c r="M3053" s="19">
        <f t="shared" si="95"/>
        <v>6</v>
      </c>
      <c r="N3053" s="20"/>
      <c r="O3053" s="1" t="s">
        <v>8137</v>
      </c>
      <c r="P3053" s="1"/>
      <c r="Q3053" s="19"/>
      <c r="R3053" s="112"/>
      <c r="S3053" s="7" t="str">
        <f>EMENTARIO[[#This Row],[NR]]&amp;" - "&amp;EMENTARIO[[#This Row],[Especificação]]</f>
        <v>1.6.9.9.50.4.0 - Serviços de Saneamento Básico – Drenagem e Manejo das Águas Pluviais Urbanas.</v>
      </c>
    </row>
    <row r="3054" spans="3:19" ht="30" x14ac:dyDescent="0.25">
      <c r="C3054" s="19" t="s">
        <v>1513</v>
      </c>
      <c r="D3054" s="19" t="s">
        <v>1518</v>
      </c>
      <c r="E3054" s="19" t="s">
        <v>1525</v>
      </c>
      <c r="F3054" s="19" t="s">
        <v>1525</v>
      </c>
      <c r="G3054" s="19" t="s">
        <v>1537</v>
      </c>
      <c r="H3054" s="19" t="s">
        <v>1523</v>
      </c>
      <c r="I3054" s="19" t="s">
        <v>1513</v>
      </c>
      <c r="J3054" s="19" t="s">
        <v>11458</v>
      </c>
      <c r="K3054" s="21" t="s">
        <v>6571</v>
      </c>
      <c r="L3054" s="19" t="str">
        <f t="shared" si="94"/>
        <v>A</v>
      </c>
      <c r="M3054" s="19">
        <f t="shared" si="95"/>
        <v>7</v>
      </c>
      <c r="N3054" s="20"/>
      <c r="O3054" s="1" t="s">
        <v>2521</v>
      </c>
      <c r="P3054" s="1"/>
      <c r="Q3054" s="19"/>
      <c r="R3054" s="112"/>
      <c r="S3054" s="7" t="str">
        <f>EMENTARIO[[#This Row],[NR]]&amp;" - "&amp;EMENTARIO[[#This Row],[Especificação]]</f>
        <v>1.6.9.9.50.4.1 - Serviços de Saneamento Básico – Drenagem e Manejo das Águas Pluviais Urbanas. - Principal</v>
      </c>
    </row>
    <row r="3055" spans="3:19" ht="30" x14ac:dyDescent="0.25">
      <c r="C3055" s="19" t="s">
        <v>1513</v>
      </c>
      <c r="D3055" s="19" t="s">
        <v>1518</v>
      </c>
      <c r="E3055" s="19" t="s">
        <v>1525</v>
      </c>
      <c r="F3055" s="19" t="s">
        <v>1525</v>
      </c>
      <c r="G3055" s="19" t="s">
        <v>1537</v>
      </c>
      <c r="H3055" s="19" t="s">
        <v>1523</v>
      </c>
      <c r="I3055" s="19" t="s">
        <v>1522</v>
      </c>
      <c r="J3055" s="19" t="s">
        <v>11459</v>
      </c>
      <c r="K3055" s="21" t="s">
        <v>6572</v>
      </c>
      <c r="L3055" s="19" t="str">
        <f t="shared" si="94"/>
        <v>A</v>
      </c>
      <c r="M3055" s="19">
        <f t="shared" si="95"/>
        <v>7</v>
      </c>
      <c r="N3055" s="20"/>
      <c r="O3055" s="1" t="s">
        <v>2521</v>
      </c>
      <c r="P3055" s="1"/>
      <c r="Q3055" s="19"/>
      <c r="R3055" s="112"/>
      <c r="S3055" s="7" t="str">
        <f>EMENTARIO[[#This Row],[NR]]&amp;" - "&amp;EMENTARIO[[#This Row],[Especificação]]</f>
        <v>1.6.9.9.50.4.2 - Serviços de Saneamento Básico – Drenagem e Manejo das Águas Pluviais Urbanas. - Multas e Juros de Mora</v>
      </c>
    </row>
    <row r="3056" spans="3:19" ht="30" x14ac:dyDescent="0.25">
      <c r="C3056" s="19" t="s">
        <v>1513</v>
      </c>
      <c r="D3056" s="19" t="s">
        <v>1518</v>
      </c>
      <c r="E3056" s="19" t="s">
        <v>1525</v>
      </c>
      <c r="F3056" s="19" t="s">
        <v>1525</v>
      </c>
      <c r="G3056" s="19" t="s">
        <v>1537</v>
      </c>
      <c r="H3056" s="19" t="s">
        <v>1523</v>
      </c>
      <c r="I3056" s="19" t="s">
        <v>1514</v>
      </c>
      <c r="J3056" s="19" t="s">
        <v>11460</v>
      </c>
      <c r="K3056" s="21" t="s">
        <v>6573</v>
      </c>
      <c r="L3056" s="19" t="str">
        <f t="shared" si="94"/>
        <v>A</v>
      </c>
      <c r="M3056" s="19">
        <f t="shared" si="95"/>
        <v>7</v>
      </c>
      <c r="N3056" s="20"/>
      <c r="O3056" s="1" t="s">
        <v>2521</v>
      </c>
      <c r="P3056" s="1"/>
      <c r="Q3056" s="19"/>
      <c r="R3056" s="112"/>
      <c r="S3056" s="7" t="str">
        <f>EMENTARIO[[#This Row],[NR]]&amp;" - "&amp;EMENTARIO[[#This Row],[Especificação]]</f>
        <v>1.6.9.9.50.4.3 - Serviços de Saneamento Básico – Drenagem e Manejo das Águas Pluviais Urbanas. - Dívida Ativa</v>
      </c>
    </row>
    <row r="3057" spans="3:19" ht="30" x14ac:dyDescent="0.25">
      <c r="C3057" s="19" t="s">
        <v>1513</v>
      </c>
      <c r="D3057" s="19" t="s">
        <v>1518</v>
      </c>
      <c r="E3057" s="19" t="s">
        <v>1525</v>
      </c>
      <c r="F3057" s="19" t="s">
        <v>1525</v>
      </c>
      <c r="G3057" s="19" t="s">
        <v>1537</v>
      </c>
      <c r="H3057" s="19" t="s">
        <v>1523</v>
      </c>
      <c r="I3057" s="19" t="s">
        <v>1523</v>
      </c>
      <c r="J3057" s="19" t="s">
        <v>11461</v>
      </c>
      <c r="K3057" s="21" t="s">
        <v>6574</v>
      </c>
      <c r="L3057" s="19" t="str">
        <f t="shared" si="94"/>
        <v>A</v>
      </c>
      <c r="M3057" s="19">
        <f t="shared" si="95"/>
        <v>7</v>
      </c>
      <c r="N3057" s="20"/>
      <c r="O3057" s="1" t="s">
        <v>2521</v>
      </c>
      <c r="P3057" s="1"/>
      <c r="Q3057" s="19"/>
      <c r="R3057" s="112"/>
      <c r="S3057" s="7" t="str">
        <f>EMENTARIO[[#This Row],[NR]]&amp;" - "&amp;EMENTARIO[[#This Row],[Especificação]]</f>
        <v>1.6.9.9.50.4.4 - Serviços de Saneamento Básico – Drenagem e Manejo das Águas Pluviais Urbanas. - Dívida Ativa - Multas e Juros de Mora da Dívida Ativa</v>
      </c>
    </row>
    <row r="3058" spans="3:19" ht="30" x14ac:dyDescent="0.25">
      <c r="C3058" s="19" t="s">
        <v>1513</v>
      </c>
      <c r="D3058" s="19" t="s">
        <v>1518</v>
      </c>
      <c r="E3058" s="19" t="s">
        <v>1525</v>
      </c>
      <c r="F3058" s="19" t="s">
        <v>1525</v>
      </c>
      <c r="G3058" s="19" t="s">
        <v>1537</v>
      </c>
      <c r="H3058" s="19" t="s">
        <v>1523</v>
      </c>
      <c r="I3058" s="19" t="s">
        <v>1524</v>
      </c>
      <c r="J3058" s="19" t="s">
        <v>11462</v>
      </c>
      <c r="K3058" s="21" t="s">
        <v>6575</v>
      </c>
      <c r="L3058" s="19" t="str">
        <f t="shared" si="94"/>
        <v>A</v>
      </c>
      <c r="M3058" s="19">
        <f t="shared" si="95"/>
        <v>7</v>
      </c>
      <c r="N3058" s="20"/>
      <c r="O3058" s="1" t="s">
        <v>2521</v>
      </c>
      <c r="P3058" s="1"/>
      <c r="Q3058" s="19"/>
      <c r="R3058" s="112"/>
      <c r="S3058" s="7" t="str">
        <f>EMENTARIO[[#This Row],[NR]]&amp;" - "&amp;EMENTARIO[[#This Row],[Especificação]]</f>
        <v>1.6.9.9.50.4.5 - Serviços de Saneamento Básico – Drenagem e Manejo das Águas Pluviais Urbanas. - Multas</v>
      </c>
    </row>
    <row r="3059" spans="3:19" ht="30" x14ac:dyDescent="0.25">
      <c r="C3059" s="19" t="s">
        <v>1513</v>
      </c>
      <c r="D3059" s="19" t="s">
        <v>1518</v>
      </c>
      <c r="E3059" s="19" t="s">
        <v>1525</v>
      </c>
      <c r="F3059" s="19" t="s">
        <v>1525</v>
      </c>
      <c r="G3059" s="19" t="s">
        <v>1537</v>
      </c>
      <c r="H3059" s="19" t="s">
        <v>1523</v>
      </c>
      <c r="I3059" s="19" t="s">
        <v>1518</v>
      </c>
      <c r="J3059" s="19" t="s">
        <v>11463</v>
      </c>
      <c r="K3059" s="21" t="s">
        <v>6576</v>
      </c>
      <c r="L3059" s="19" t="str">
        <f t="shared" si="94"/>
        <v>A</v>
      </c>
      <c r="M3059" s="19">
        <f t="shared" si="95"/>
        <v>7</v>
      </c>
      <c r="N3059" s="20"/>
      <c r="O3059" s="1" t="s">
        <v>2521</v>
      </c>
      <c r="P3059" s="1"/>
      <c r="Q3059" s="19"/>
      <c r="R3059" s="112"/>
      <c r="S3059" s="7" t="str">
        <f>EMENTARIO[[#This Row],[NR]]&amp;" - "&amp;EMENTARIO[[#This Row],[Especificação]]</f>
        <v>1.6.9.9.50.4.6 - Serviços de Saneamento Básico – Drenagem e Manejo das Águas Pluviais Urbanas. - Juros de Mora</v>
      </c>
    </row>
    <row r="3060" spans="3:19" ht="30" x14ac:dyDescent="0.25">
      <c r="C3060" s="19" t="s">
        <v>1513</v>
      </c>
      <c r="D3060" s="19" t="s">
        <v>1518</v>
      </c>
      <c r="E3060" s="19" t="s">
        <v>1525</v>
      </c>
      <c r="F3060" s="19" t="s">
        <v>1525</v>
      </c>
      <c r="G3060" s="19" t="s">
        <v>1537</v>
      </c>
      <c r="H3060" s="19" t="s">
        <v>1523</v>
      </c>
      <c r="I3060" s="19" t="s">
        <v>1520</v>
      </c>
      <c r="J3060" s="19" t="s">
        <v>11464</v>
      </c>
      <c r="K3060" s="21" t="s">
        <v>6577</v>
      </c>
      <c r="L3060" s="19" t="str">
        <f t="shared" si="94"/>
        <v>A</v>
      </c>
      <c r="M3060" s="19">
        <f t="shared" si="95"/>
        <v>7</v>
      </c>
      <c r="N3060" s="20"/>
      <c r="O3060" s="1" t="s">
        <v>2521</v>
      </c>
      <c r="P3060" s="1"/>
      <c r="Q3060" s="19"/>
      <c r="R3060" s="112"/>
      <c r="S3060" s="7" t="str">
        <f>EMENTARIO[[#This Row],[NR]]&amp;" - "&amp;EMENTARIO[[#This Row],[Especificação]]</f>
        <v>1.6.9.9.50.4.7 - Serviços de Saneamento Básico – Drenagem e Manejo das Águas Pluviais Urbanas. - Dívida Ativa - Multas da Dívida Ativa</v>
      </c>
    </row>
    <row r="3061" spans="3:19" ht="30" x14ac:dyDescent="0.25">
      <c r="C3061" s="19" t="s">
        <v>1513</v>
      </c>
      <c r="D3061" s="19" t="s">
        <v>1518</v>
      </c>
      <c r="E3061" s="19" t="s">
        <v>1525</v>
      </c>
      <c r="F3061" s="19" t="s">
        <v>1525</v>
      </c>
      <c r="G3061" s="19" t="s">
        <v>1537</v>
      </c>
      <c r="H3061" s="19" t="s">
        <v>1523</v>
      </c>
      <c r="I3061" s="19" t="s">
        <v>1521</v>
      </c>
      <c r="J3061" s="19" t="s">
        <v>11465</v>
      </c>
      <c r="K3061" s="21" t="s">
        <v>6578</v>
      </c>
      <c r="L3061" s="19" t="str">
        <f t="shared" si="94"/>
        <v>A</v>
      </c>
      <c r="M3061" s="19">
        <f t="shared" si="95"/>
        <v>7</v>
      </c>
      <c r="N3061" s="20"/>
      <c r="O3061" s="1" t="s">
        <v>2521</v>
      </c>
      <c r="P3061" s="1"/>
      <c r="Q3061" s="19"/>
      <c r="R3061" s="112"/>
      <c r="S3061" s="7" t="str">
        <f>EMENTARIO[[#This Row],[NR]]&amp;" - "&amp;EMENTARIO[[#This Row],[Especificação]]</f>
        <v>1.6.9.9.50.4.8 - Serviços de Saneamento Básico – Drenagem e Manejo das Águas Pluviais Urbanas. - Juros de Mora da Dívida Ativa</v>
      </c>
    </row>
    <row r="3062" spans="3:19" x14ac:dyDescent="0.25">
      <c r="C3062" s="19" t="s">
        <v>1513</v>
      </c>
      <c r="D3062" s="19" t="s">
        <v>1518</v>
      </c>
      <c r="E3062" s="19" t="s">
        <v>1525</v>
      </c>
      <c r="F3062" s="19" t="s">
        <v>1525</v>
      </c>
      <c r="G3062" s="19" t="s">
        <v>1537</v>
      </c>
      <c r="H3062" s="19" t="s">
        <v>1525</v>
      </c>
      <c r="I3062" s="19" t="s">
        <v>1516</v>
      </c>
      <c r="J3062" s="19" t="s">
        <v>11466</v>
      </c>
      <c r="K3062" s="21" t="s">
        <v>2556</v>
      </c>
      <c r="L3062" s="19" t="str">
        <f t="shared" si="94"/>
        <v>S</v>
      </c>
      <c r="M3062" s="19">
        <f t="shared" si="95"/>
        <v>6</v>
      </c>
      <c r="N3062" s="20"/>
      <c r="O3062" s="1" t="s">
        <v>2534</v>
      </c>
      <c r="P3062" s="1"/>
      <c r="Q3062" s="19"/>
      <c r="R3062" s="112"/>
      <c r="S3062" s="7" t="str">
        <f>EMENTARIO[[#This Row],[NR]]&amp;" - "&amp;EMENTARIO[[#This Row],[Especificação]]</f>
        <v>1.6.9.9.50.9.0 - Outros Serviços Sujeitos à Regulação</v>
      </c>
    </row>
    <row r="3063" spans="3:19" x14ac:dyDescent="0.25">
      <c r="C3063" s="19" t="s">
        <v>1513</v>
      </c>
      <c r="D3063" s="19" t="s">
        <v>1518</v>
      </c>
      <c r="E3063" s="19" t="s">
        <v>1525</v>
      </c>
      <c r="F3063" s="19" t="s">
        <v>1525</v>
      </c>
      <c r="G3063" s="19" t="s">
        <v>1537</v>
      </c>
      <c r="H3063" s="19" t="s">
        <v>1525</v>
      </c>
      <c r="I3063" s="19" t="s">
        <v>1513</v>
      </c>
      <c r="J3063" s="19" t="s">
        <v>11467</v>
      </c>
      <c r="K3063" s="21" t="s">
        <v>2557</v>
      </c>
      <c r="L3063" s="19" t="str">
        <f t="shared" si="94"/>
        <v>A</v>
      </c>
      <c r="M3063" s="19">
        <f t="shared" si="95"/>
        <v>7</v>
      </c>
      <c r="N3063" s="20"/>
      <c r="O3063" s="1" t="s">
        <v>2521</v>
      </c>
      <c r="P3063" s="1"/>
      <c r="Q3063" s="19"/>
      <c r="R3063" s="112"/>
      <c r="S3063" s="7" t="str">
        <f>EMENTARIO[[#This Row],[NR]]&amp;" - "&amp;EMENTARIO[[#This Row],[Especificação]]</f>
        <v>1.6.9.9.50.9.1 - Outros Serviços Sujeitos à Regulação - Principal</v>
      </c>
    </row>
    <row r="3064" spans="3:19" x14ac:dyDescent="0.25">
      <c r="C3064" s="19" t="s">
        <v>1513</v>
      </c>
      <c r="D3064" s="19" t="s">
        <v>1518</v>
      </c>
      <c r="E3064" s="19" t="s">
        <v>1525</v>
      </c>
      <c r="F3064" s="19" t="s">
        <v>1525</v>
      </c>
      <c r="G3064" s="19" t="s">
        <v>1537</v>
      </c>
      <c r="H3064" s="19" t="s">
        <v>1525</v>
      </c>
      <c r="I3064" s="19" t="s">
        <v>1522</v>
      </c>
      <c r="J3064" s="19" t="s">
        <v>11468</v>
      </c>
      <c r="K3064" s="21" t="s">
        <v>2558</v>
      </c>
      <c r="L3064" s="19" t="str">
        <f t="shared" si="94"/>
        <v>A</v>
      </c>
      <c r="M3064" s="19">
        <f t="shared" si="95"/>
        <v>7</v>
      </c>
      <c r="N3064" s="20"/>
      <c r="O3064" s="1" t="s">
        <v>2521</v>
      </c>
      <c r="P3064" s="1"/>
      <c r="Q3064" s="19"/>
      <c r="R3064" s="112"/>
      <c r="S3064" s="7" t="str">
        <f>EMENTARIO[[#This Row],[NR]]&amp;" - "&amp;EMENTARIO[[#This Row],[Especificação]]</f>
        <v>1.6.9.9.50.9.2 - Outros Serviços Sujeitos à Regulação - Multas e Juros de Mora</v>
      </c>
    </row>
    <row r="3065" spans="3:19" x14ac:dyDescent="0.25">
      <c r="C3065" s="19" t="s">
        <v>1513</v>
      </c>
      <c r="D3065" s="19" t="s">
        <v>1518</v>
      </c>
      <c r="E3065" s="19" t="s">
        <v>1525</v>
      </c>
      <c r="F3065" s="19" t="s">
        <v>1525</v>
      </c>
      <c r="G3065" s="19" t="s">
        <v>1537</v>
      </c>
      <c r="H3065" s="19" t="s">
        <v>1525</v>
      </c>
      <c r="I3065" s="19" t="s">
        <v>1514</v>
      </c>
      <c r="J3065" s="19" t="s">
        <v>11469</v>
      </c>
      <c r="K3065" s="21" t="s">
        <v>2559</v>
      </c>
      <c r="L3065" s="19" t="str">
        <f t="shared" si="94"/>
        <v>A</v>
      </c>
      <c r="M3065" s="19">
        <f t="shared" si="95"/>
        <v>7</v>
      </c>
      <c r="N3065" s="20"/>
      <c r="O3065" s="1" t="s">
        <v>2521</v>
      </c>
      <c r="P3065" s="1"/>
      <c r="Q3065" s="19"/>
      <c r="R3065" s="112"/>
      <c r="S3065" s="7" t="str">
        <f>EMENTARIO[[#This Row],[NR]]&amp;" - "&amp;EMENTARIO[[#This Row],[Especificação]]</f>
        <v>1.6.9.9.50.9.3 - Outros Serviços Sujeitos à Regulação - Dívida Ativa</v>
      </c>
    </row>
    <row r="3066" spans="3:19" ht="30" x14ac:dyDescent="0.25">
      <c r="C3066" s="19" t="s">
        <v>1513</v>
      </c>
      <c r="D3066" s="19" t="s">
        <v>1518</v>
      </c>
      <c r="E3066" s="19" t="s">
        <v>1525</v>
      </c>
      <c r="F3066" s="19" t="s">
        <v>1525</v>
      </c>
      <c r="G3066" s="19" t="s">
        <v>1537</v>
      </c>
      <c r="H3066" s="19" t="s">
        <v>1525</v>
      </c>
      <c r="I3066" s="19" t="s">
        <v>1523</v>
      </c>
      <c r="J3066" s="19" t="s">
        <v>11470</v>
      </c>
      <c r="K3066" s="21" t="s">
        <v>2560</v>
      </c>
      <c r="L3066" s="19" t="str">
        <f t="shared" si="94"/>
        <v>A</v>
      </c>
      <c r="M3066" s="19">
        <f t="shared" si="95"/>
        <v>7</v>
      </c>
      <c r="N3066" s="20"/>
      <c r="O3066" s="1" t="s">
        <v>2521</v>
      </c>
      <c r="P3066" s="1"/>
      <c r="Q3066" s="19"/>
      <c r="R3066" s="112"/>
      <c r="S3066" s="7" t="str">
        <f>EMENTARIO[[#This Row],[NR]]&amp;" - "&amp;EMENTARIO[[#This Row],[Especificação]]</f>
        <v>1.6.9.9.50.9.4 - Outros Serviços Sujeitos à Regulação - Dívida Ativa - Multas e Juros de Mora da Dívida Ativa</v>
      </c>
    </row>
    <row r="3067" spans="3:19" x14ac:dyDescent="0.25">
      <c r="C3067" s="19" t="s">
        <v>1513</v>
      </c>
      <c r="D3067" s="19" t="s">
        <v>1518</v>
      </c>
      <c r="E3067" s="19" t="s">
        <v>1525</v>
      </c>
      <c r="F3067" s="19" t="s">
        <v>1525</v>
      </c>
      <c r="G3067" s="19" t="s">
        <v>1537</v>
      </c>
      <c r="H3067" s="19" t="s">
        <v>1525</v>
      </c>
      <c r="I3067" s="19" t="s">
        <v>1524</v>
      </c>
      <c r="J3067" s="19" t="s">
        <v>11471</v>
      </c>
      <c r="K3067" s="21" t="s">
        <v>2561</v>
      </c>
      <c r="L3067" s="19" t="str">
        <f t="shared" si="94"/>
        <v>A</v>
      </c>
      <c r="M3067" s="19">
        <f t="shared" si="95"/>
        <v>7</v>
      </c>
      <c r="N3067" s="20"/>
      <c r="O3067" s="1" t="s">
        <v>2521</v>
      </c>
      <c r="P3067" s="1"/>
      <c r="Q3067" s="19"/>
      <c r="R3067" s="112"/>
      <c r="S3067" s="7" t="str">
        <f>EMENTARIO[[#This Row],[NR]]&amp;" - "&amp;EMENTARIO[[#This Row],[Especificação]]</f>
        <v>1.6.9.9.50.9.5 - Outros Serviços Sujeitos à Regulação - Multas</v>
      </c>
    </row>
    <row r="3068" spans="3:19" x14ac:dyDescent="0.25">
      <c r="C3068" s="19" t="s">
        <v>1513</v>
      </c>
      <c r="D3068" s="19" t="s">
        <v>1518</v>
      </c>
      <c r="E3068" s="19" t="s">
        <v>1525</v>
      </c>
      <c r="F3068" s="19" t="s">
        <v>1525</v>
      </c>
      <c r="G3068" s="19" t="s">
        <v>1537</v>
      </c>
      <c r="H3068" s="19" t="s">
        <v>1525</v>
      </c>
      <c r="I3068" s="19" t="s">
        <v>1518</v>
      </c>
      <c r="J3068" s="19" t="s">
        <v>11472</v>
      </c>
      <c r="K3068" s="21" t="s">
        <v>2562</v>
      </c>
      <c r="L3068" s="19" t="str">
        <f t="shared" si="94"/>
        <v>A</v>
      </c>
      <c r="M3068" s="19">
        <f t="shared" si="95"/>
        <v>7</v>
      </c>
      <c r="N3068" s="20"/>
      <c r="O3068" s="1" t="s">
        <v>2521</v>
      </c>
      <c r="P3068" s="1"/>
      <c r="Q3068" s="19"/>
      <c r="R3068" s="112"/>
      <c r="S3068" s="7" t="str">
        <f>EMENTARIO[[#This Row],[NR]]&amp;" - "&amp;EMENTARIO[[#This Row],[Especificação]]</f>
        <v>1.6.9.9.50.9.6 - Outros Serviços Sujeitos à Regulação - Juros de Mora</v>
      </c>
    </row>
    <row r="3069" spans="3:19" x14ac:dyDescent="0.25">
      <c r="C3069" s="19" t="s">
        <v>1513</v>
      </c>
      <c r="D3069" s="19" t="s">
        <v>1518</v>
      </c>
      <c r="E3069" s="19" t="s">
        <v>1525</v>
      </c>
      <c r="F3069" s="19" t="s">
        <v>1525</v>
      </c>
      <c r="G3069" s="19" t="s">
        <v>1537</v>
      </c>
      <c r="H3069" s="19" t="s">
        <v>1525</v>
      </c>
      <c r="I3069" s="19" t="s">
        <v>1520</v>
      </c>
      <c r="J3069" s="19" t="s">
        <v>11473</v>
      </c>
      <c r="K3069" s="21" t="s">
        <v>2563</v>
      </c>
      <c r="L3069" s="19" t="str">
        <f t="shared" si="94"/>
        <v>A</v>
      </c>
      <c r="M3069" s="19">
        <f t="shared" si="95"/>
        <v>7</v>
      </c>
      <c r="N3069" s="20"/>
      <c r="O3069" s="1" t="s">
        <v>2521</v>
      </c>
      <c r="P3069" s="1"/>
      <c r="Q3069" s="19"/>
      <c r="R3069" s="112"/>
      <c r="S3069" s="7" t="str">
        <f>EMENTARIO[[#This Row],[NR]]&amp;" - "&amp;EMENTARIO[[#This Row],[Especificação]]</f>
        <v>1.6.9.9.50.9.7 - Outros Serviços Sujeitos à Regulação - Dívida Ativa - Multas da Dívida Ativa</v>
      </c>
    </row>
    <row r="3070" spans="3:19" x14ac:dyDescent="0.25">
      <c r="C3070" s="19" t="s">
        <v>1513</v>
      </c>
      <c r="D3070" s="19" t="s">
        <v>1518</v>
      </c>
      <c r="E3070" s="19" t="s">
        <v>1525</v>
      </c>
      <c r="F3070" s="19" t="s">
        <v>1525</v>
      </c>
      <c r="G3070" s="19" t="s">
        <v>1537</v>
      </c>
      <c r="H3070" s="19" t="s">
        <v>1525</v>
      </c>
      <c r="I3070" s="19" t="s">
        <v>1521</v>
      </c>
      <c r="J3070" s="19" t="s">
        <v>11474</v>
      </c>
      <c r="K3070" s="21" t="s">
        <v>2564</v>
      </c>
      <c r="L3070" s="19" t="str">
        <f t="shared" si="94"/>
        <v>A</v>
      </c>
      <c r="M3070" s="19">
        <f t="shared" si="95"/>
        <v>7</v>
      </c>
      <c r="N3070" s="20"/>
      <c r="O3070" s="1" t="s">
        <v>2521</v>
      </c>
      <c r="P3070" s="1"/>
      <c r="Q3070" s="19"/>
      <c r="R3070" s="112"/>
      <c r="S3070" s="7" t="str">
        <f>EMENTARIO[[#This Row],[NR]]&amp;" - "&amp;EMENTARIO[[#This Row],[Especificação]]</f>
        <v>1.6.9.9.50.9.8 - Outros Serviços Sujeitos à Regulação - Juros de Mora da Dívida Ativa</v>
      </c>
    </row>
    <row r="3071" spans="3:19" x14ac:dyDescent="0.25">
      <c r="C3071" s="19" t="s">
        <v>1513</v>
      </c>
      <c r="D3071" s="19" t="s">
        <v>1518</v>
      </c>
      <c r="E3071" s="19" t="s">
        <v>1525</v>
      </c>
      <c r="F3071" s="19" t="s">
        <v>1525</v>
      </c>
      <c r="G3071" s="19" t="s">
        <v>1529</v>
      </c>
      <c r="H3071" s="19" t="s">
        <v>1516</v>
      </c>
      <c r="I3071" s="19" t="s">
        <v>1516</v>
      </c>
      <c r="J3071" s="19" t="s">
        <v>11475</v>
      </c>
      <c r="K3071" s="21" t="s">
        <v>317</v>
      </c>
      <c r="L3071" s="19" t="str">
        <f t="shared" si="94"/>
        <v>S</v>
      </c>
      <c r="M3071" s="19">
        <f t="shared" si="95"/>
        <v>5</v>
      </c>
      <c r="N3071" s="20"/>
      <c r="O3071" s="1" t="s">
        <v>319</v>
      </c>
      <c r="P3071" s="1"/>
      <c r="Q3071" s="19"/>
      <c r="R3071" s="112"/>
      <c r="S3071" s="7" t="str">
        <f>EMENTARIO[[#This Row],[NR]]&amp;" - "&amp;EMENTARIO[[#This Row],[Especificação]]</f>
        <v>1.6.9.9.99.0.0 - Outros Serviços</v>
      </c>
    </row>
    <row r="3072" spans="3:19" x14ac:dyDescent="0.25">
      <c r="C3072" s="19" t="s">
        <v>1513</v>
      </c>
      <c r="D3072" s="19" t="s">
        <v>1518</v>
      </c>
      <c r="E3072" s="19" t="s">
        <v>1525</v>
      </c>
      <c r="F3072" s="19" t="s">
        <v>1525</v>
      </c>
      <c r="G3072" s="19" t="s">
        <v>1529</v>
      </c>
      <c r="H3072" s="19" t="s">
        <v>1516</v>
      </c>
      <c r="I3072" s="19" t="s">
        <v>1513</v>
      </c>
      <c r="J3072" s="19" t="s">
        <v>11476</v>
      </c>
      <c r="K3072" s="21" t="s">
        <v>1323</v>
      </c>
      <c r="L3072" s="19" t="str">
        <f t="shared" si="94"/>
        <v>A</v>
      </c>
      <c r="M3072" s="19">
        <f t="shared" si="95"/>
        <v>7</v>
      </c>
      <c r="N3072" s="20"/>
      <c r="O3072" s="1" t="s">
        <v>2521</v>
      </c>
      <c r="P3072" s="1"/>
      <c r="Q3072" s="19"/>
      <c r="R3072" s="112"/>
      <c r="S3072" s="7" t="str">
        <f>EMENTARIO[[#This Row],[NR]]&amp;" - "&amp;EMENTARIO[[#This Row],[Especificação]]</f>
        <v>1.6.9.9.99.0.1 - Outros Serviços - Principal</v>
      </c>
    </row>
    <row r="3073" spans="3:19" x14ac:dyDescent="0.25">
      <c r="C3073" s="19" t="s">
        <v>1513</v>
      </c>
      <c r="D3073" s="19" t="s">
        <v>1518</v>
      </c>
      <c r="E3073" s="19" t="s">
        <v>1525</v>
      </c>
      <c r="F3073" s="19" t="s">
        <v>1525</v>
      </c>
      <c r="G3073" s="19" t="s">
        <v>1529</v>
      </c>
      <c r="H3073" s="19" t="s">
        <v>1516</v>
      </c>
      <c r="I3073" s="19" t="s">
        <v>1522</v>
      </c>
      <c r="J3073" s="19" t="s">
        <v>11477</v>
      </c>
      <c r="K3073" s="21" t="s">
        <v>1324</v>
      </c>
      <c r="L3073" s="19" t="str">
        <f t="shared" si="94"/>
        <v>A</v>
      </c>
      <c r="M3073" s="19">
        <f t="shared" si="95"/>
        <v>7</v>
      </c>
      <c r="N3073" s="20"/>
      <c r="O3073" s="1" t="s">
        <v>2521</v>
      </c>
      <c r="P3073" s="1"/>
      <c r="Q3073" s="19"/>
      <c r="R3073" s="112"/>
      <c r="S3073" s="7" t="str">
        <f>EMENTARIO[[#This Row],[NR]]&amp;" - "&amp;EMENTARIO[[#This Row],[Especificação]]</f>
        <v>1.6.9.9.99.0.2 - Outros Serviços - Multas e Juros de Mora</v>
      </c>
    </row>
    <row r="3074" spans="3:19" x14ac:dyDescent="0.25">
      <c r="C3074" s="19" t="s">
        <v>1513</v>
      </c>
      <c r="D3074" s="19" t="s">
        <v>1518</v>
      </c>
      <c r="E3074" s="19" t="s">
        <v>1525</v>
      </c>
      <c r="F3074" s="19" t="s">
        <v>1525</v>
      </c>
      <c r="G3074" s="19" t="s">
        <v>1529</v>
      </c>
      <c r="H3074" s="19" t="s">
        <v>1516</v>
      </c>
      <c r="I3074" s="19" t="s">
        <v>1514</v>
      </c>
      <c r="J3074" s="19" t="s">
        <v>11478</v>
      </c>
      <c r="K3074" s="21" t="s">
        <v>1325</v>
      </c>
      <c r="L3074" s="19" t="str">
        <f t="shared" si="94"/>
        <v>A</v>
      </c>
      <c r="M3074" s="19">
        <f t="shared" si="95"/>
        <v>7</v>
      </c>
      <c r="N3074" s="20"/>
      <c r="O3074" s="1" t="s">
        <v>2521</v>
      </c>
      <c r="P3074" s="1"/>
      <c r="Q3074" s="19"/>
      <c r="R3074" s="112"/>
      <c r="S3074" s="7" t="str">
        <f>EMENTARIO[[#This Row],[NR]]&amp;" - "&amp;EMENTARIO[[#This Row],[Especificação]]</f>
        <v>1.6.9.9.99.0.3 - Outros Serviços - Dívida Ativa</v>
      </c>
    </row>
    <row r="3075" spans="3:19" x14ac:dyDescent="0.25">
      <c r="C3075" s="19" t="s">
        <v>1513</v>
      </c>
      <c r="D3075" s="19" t="s">
        <v>1518</v>
      </c>
      <c r="E3075" s="19" t="s">
        <v>1525</v>
      </c>
      <c r="F3075" s="19" t="s">
        <v>1525</v>
      </c>
      <c r="G3075" s="19" t="s">
        <v>1529</v>
      </c>
      <c r="H3075" s="19" t="s">
        <v>1516</v>
      </c>
      <c r="I3075" s="19" t="s">
        <v>1523</v>
      </c>
      <c r="J3075" s="19" t="s">
        <v>11479</v>
      </c>
      <c r="K3075" s="21" t="s">
        <v>1326</v>
      </c>
      <c r="L3075" s="19" t="str">
        <f t="shared" si="94"/>
        <v>A</v>
      </c>
      <c r="M3075" s="19">
        <f t="shared" si="95"/>
        <v>7</v>
      </c>
      <c r="N3075" s="20"/>
      <c r="O3075" s="1" t="s">
        <v>2521</v>
      </c>
      <c r="P3075" s="1"/>
      <c r="Q3075" s="19"/>
      <c r="R3075" s="112"/>
      <c r="S3075" s="7" t="str">
        <f>EMENTARIO[[#This Row],[NR]]&amp;" - "&amp;EMENTARIO[[#This Row],[Especificação]]</f>
        <v>1.6.9.9.99.0.4 - Outros Serviços - Dívida Ativa - Multas e Juros de Mora da Dívida Ativa</v>
      </c>
    </row>
    <row r="3076" spans="3:19" x14ac:dyDescent="0.25">
      <c r="C3076" s="19" t="s">
        <v>1513</v>
      </c>
      <c r="D3076" s="19" t="s">
        <v>1518</v>
      </c>
      <c r="E3076" s="19" t="s">
        <v>1525</v>
      </c>
      <c r="F3076" s="19" t="s">
        <v>1525</v>
      </c>
      <c r="G3076" s="19" t="s">
        <v>1529</v>
      </c>
      <c r="H3076" s="19" t="s">
        <v>1516</v>
      </c>
      <c r="I3076" s="19" t="s">
        <v>1524</v>
      </c>
      <c r="J3076" s="19" t="s">
        <v>11480</v>
      </c>
      <c r="K3076" s="21" t="s">
        <v>1327</v>
      </c>
      <c r="L3076" s="19" t="str">
        <f t="shared" ref="L3076:L3139" si="96">IF(M3076 &lt; M3077,"S","A")</f>
        <v>A</v>
      </c>
      <c r="M3076" s="19">
        <f t="shared" ref="M3076:M3139" si="97">IF(VALUE(I3076)&gt;0,7,IF(VALUE(H3076)&gt;0,6,IF(VALUE(G3076)&gt;0,5,IF(VALUE(F3076)&gt;0,4,IF(VALUE(E3076)&gt;0,3,IF(VALUE(D3076)&gt;0,2,1))))))</f>
        <v>7</v>
      </c>
      <c r="N3076" s="20"/>
      <c r="O3076" s="1" t="s">
        <v>2521</v>
      </c>
      <c r="P3076" s="1"/>
      <c r="Q3076" s="19"/>
      <c r="R3076" s="112"/>
      <c r="S3076" s="7" t="str">
        <f>EMENTARIO[[#This Row],[NR]]&amp;" - "&amp;EMENTARIO[[#This Row],[Especificação]]</f>
        <v>1.6.9.9.99.0.5 - Outros Serviços - Multas</v>
      </c>
    </row>
    <row r="3077" spans="3:19" x14ac:dyDescent="0.25">
      <c r="C3077" s="19" t="s">
        <v>1513</v>
      </c>
      <c r="D3077" s="19" t="s">
        <v>1518</v>
      </c>
      <c r="E3077" s="19" t="s">
        <v>1525</v>
      </c>
      <c r="F3077" s="19" t="s">
        <v>1525</v>
      </c>
      <c r="G3077" s="19" t="s">
        <v>1529</v>
      </c>
      <c r="H3077" s="19" t="s">
        <v>1516</v>
      </c>
      <c r="I3077" s="19" t="s">
        <v>1518</v>
      </c>
      <c r="J3077" s="19" t="s">
        <v>11481</v>
      </c>
      <c r="K3077" s="21" t="s">
        <v>1328</v>
      </c>
      <c r="L3077" s="19" t="str">
        <f t="shared" si="96"/>
        <v>A</v>
      </c>
      <c r="M3077" s="19">
        <f t="shared" si="97"/>
        <v>7</v>
      </c>
      <c r="N3077" s="20"/>
      <c r="O3077" s="1" t="s">
        <v>2521</v>
      </c>
      <c r="P3077" s="1"/>
      <c r="Q3077" s="19"/>
      <c r="R3077" s="112"/>
      <c r="S3077" s="7" t="str">
        <f>EMENTARIO[[#This Row],[NR]]&amp;" - "&amp;EMENTARIO[[#This Row],[Especificação]]</f>
        <v>1.6.9.9.99.0.6 - Outros Serviços - Juros de Mora</v>
      </c>
    </row>
    <row r="3078" spans="3:19" x14ac:dyDescent="0.25">
      <c r="C3078" s="19" t="s">
        <v>1513</v>
      </c>
      <c r="D3078" s="19" t="s">
        <v>1518</v>
      </c>
      <c r="E3078" s="19" t="s">
        <v>1525</v>
      </c>
      <c r="F3078" s="19" t="s">
        <v>1525</v>
      </c>
      <c r="G3078" s="19" t="s">
        <v>1529</v>
      </c>
      <c r="H3078" s="19" t="s">
        <v>1516</v>
      </c>
      <c r="I3078" s="19" t="s">
        <v>1520</v>
      </c>
      <c r="J3078" s="19" t="s">
        <v>11482</v>
      </c>
      <c r="K3078" s="21" t="s">
        <v>1329</v>
      </c>
      <c r="L3078" s="19" t="str">
        <f t="shared" si="96"/>
        <v>A</v>
      </c>
      <c r="M3078" s="19">
        <f t="shared" si="97"/>
        <v>7</v>
      </c>
      <c r="N3078" s="20"/>
      <c r="O3078" s="1" t="s">
        <v>2521</v>
      </c>
      <c r="P3078" s="1"/>
      <c r="Q3078" s="19"/>
      <c r="R3078" s="112"/>
      <c r="S3078" s="7" t="str">
        <f>EMENTARIO[[#This Row],[NR]]&amp;" - "&amp;EMENTARIO[[#This Row],[Especificação]]</f>
        <v>1.6.9.9.99.0.7 - Outros Serviços - Dívida Ativa - Multas da Dívida Ativa</v>
      </c>
    </row>
    <row r="3079" spans="3:19" x14ac:dyDescent="0.25">
      <c r="C3079" s="19" t="s">
        <v>1513</v>
      </c>
      <c r="D3079" s="19" t="s">
        <v>1518</v>
      </c>
      <c r="E3079" s="19" t="s">
        <v>1525</v>
      </c>
      <c r="F3079" s="19" t="s">
        <v>1525</v>
      </c>
      <c r="G3079" s="19" t="s">
        <v>1529</v>
      </c>
      <c r="H3079" s="19" t="s">
        <v>1516</v>
      </c>
      <c r="I3079" s="19" t="s">
        <v>1521</v>
      </c>
      <c r="J3079" s="19" t="s">
        <v>11483</v>
      </c>
      <c r="K3079" s="21" t="s">
        <v>1330</v>
      </c>
      <c r="L3079" s="19" t="str">
        <f t="shared" si="96"/>
        <v>A</v>
      </c>
      <c r="M3079" s="19">
        <f t="shared" si="97"/>
        <v>7</v>
      </c>
      <c r="N3079" s="20"/>
      <c r="O3079" s="1" t="s">
        <v>2521</v>
      </c>
      <c r="P3079" s="1"/>
      <c r="Q3079" s="19"/>
      <c r="R3079" s="112"/>
      <c r="S3079" s="7" t="str">
        <f>EMENTARIO[[#This Row],[NR]]&amp;" - "&amp;EMENTARIO[[#This Row],[Especificação]]</f>
        <v>1.6.9.9.99.0.8 - Outros Serviços - Juros de Mora da Dívida Ativa</v>
      </c>
    </row>
    <row r="3080" spans="3:19" ht="45" x14ac:dyDescent="0.25">
      <c r="C3080" s="19" t="s">
        <v>1513</v>
      </c>
      <c r="D3080" s="19" t="s">
        <v>1520</v>
      </c>
      <c r="E3080" s="19" t="s">
        <v>1516</v>
      </c>
      <c r="F3080" s="19" t="s">
        <v>1516</v>
      </c>
      <c r="G3080" s="19" t="s">
        <v>1519</v>
      </c>
      <c r="H3080" s="19" t="s">
        <v>1516</v>
      </c>
      <c r="I3080" s="19" t="s">
        <v>1516</v>
      </c>
      <c r="J3080" s="19" t="s">
        <v>11484</v>
      </c>
      <c r="K3080" s="21" t="s">
        <v>320</v>
      </c>
      <c r="L3080" s="19" t="str">
        <f t="shared" si="96"/>
        <v>S</v>
      </c>
      <c r="M3080" s="19">
        <f t="shared" si="97"/>
        <v>2</v>
      </c>
      <c r="N3080" s="20"/>
      <c r="O3080" s="1" t="s">
        <v>321</v>
      </c>
      <c r="P3080" s="1"/>
      <c r="Q3080" s="19"/>
      <c r="R3080" s="112"/>
      <c r="S3080" s="7" t="str">
        <f>EMENTARIO[[#This Row],[NR]]&amp;" - "&amp;EMENTARIO[[#This Row],[Especificação]]</f>
        <v>1.7.0.0.00.0.0 - Transferências Correntes</v>
      </c>
    </row>
    <row r="3081" spans="3:19" ht="45" x14ac:dyDescent="0.25">
      <c r="C3081" s="19" t="s">
        <v>1513</v>
      </c>
      <c r="D3081" s="19" t="s">
        <v>1520</v>
      </c>
      <c r="E3081" s="19" t="s">
        <v>1513</v>
      </c>
      <c r="F3081" s="19" t="s">
        <v>1516</v>
      </c>
      <c r="G3081" s="19" t="s">
        <v>1519</v>
      </c>
      <c r="H3081" s="19" t="s">
        <v>1516</v>
      </c>
      <c r="I3081" s="19" t="s">
        <v>1516</v>
      </c>
      <c r="J3081" s="19" t="s">
        <v>11485</v>
      </c>
      <c r="K3081" s="21" t="s">
        <v>2856</v>
      </c>
      <c r="L3081" s="19" t="str">
        <f t="shared" si="96"/>
        <v>S</v>
      </c>
      <c r="M3081" s="19">
        <f t="shared" si="97"/>
        <v>3</v>
      </c>
      <c r="N3081" s="20"/>
      <c r="O3081" s="1" t="s">
        <v>322</v>
      </c>
      <c r="P3081" s="1"/>
      <c r="Q3081" s="19"/>
      <c r="R3081" s="112"/>
      <c r="S3081" s="7" t="str">
        <f>EMENTARIO[[#This Row],[NR]]&amp;" - "&amp;EMENTARIO[[#This Row],[Especificação]]</f>
        <v>1.7.1.0.00.0.0 - Transferências da União e de suas Entidades</v>
      </c>
    </row>
    <row r="3082" spans="3:19" ht="45" x14ac:dyDescent="0.25">
      <c r="C3082" s="19" t="s">
        <v>1513</v>
      </c>
      <c r="D3082" s="19" t="s">
        <v>1520</v>
      </c>
      <c r="E3082" s="19" t="s">
        <v>1513</v>
      </c>
      <c r="F3082" s="19" t="s">
        <v>1513</v>
      </c>
      <c r="G3082" s="19" t="s">
        <v>1519</v>
      </c>
      <c r="H3082" s="19" t="s">
        <v>1516</v>
      </c>
      <c r="I3082" s="19" t="s">
        <v>1516</v>
      </c>
      <c r="J3082" s="19" t="s">
        <v>11486</v>
      </c>
      <c r="K3082" s="21" t="s">
        <v>323</v>
      </c>
      <c r="L3082" s="19" t="str">
        <f t="shared" si="96"/>
        <v>S</v>
      </c>
      <c r="M3082" s="19">
        <f t="shared" si="97"/>
        <v>4</v>
      </c>
      <c r="N3082" s="20"/>
      <c r="O3082" s="1" t="s">
        <v>322</v>
      </c>
      <c r="P3082" s="1"/>
      <c r="Q3082" s="19"/>
      <c r="R3082" s="112"/>
      <c r="S3082" s="7" t="str">
        <f>EMENTARIO[[#This Row],[NR]]&amp;" - "&amp;EMENTARIO[[#This Row],[Especificação]]</f>
        <v>1.7.1.1.00.0.0 - Transferências Decorrentes de Participação na Receita da União</v>
      </c>
    </row>
    <row r="3083" spans="3:19" ht="30" x14ac:dyDescent="0.25">
      <c r="C3083" s="19" t="s">
        <v>1513</v>
      </c>
      <c r="D3083" s="19" t="s">
        <v>1520</v>
      </c>
      <c r="E3083" s="19" t="s">
        <v>1513</v>
      </c>
      <c r="F3083" s="19" t="s">
        <v>1513</v>
      </c>
      <c r="G3083" s="19" t="s">
        <v>1537</v>
      </c>
      <c r="H3083" s="19" t="s">
        <v>1516</v>
      </c>
      <c r="I3083" s="19" t="s">
        <v>1516</v>
      </c>
      <c r="J3083" s="19" t="s">
        <v>11487</v>
      </c>
      <c r="K3083" s="21" t="s">
        <v>3855</v>
      </c>
      <c r="L3083" s="19" t="str">
        <f t="shared" si="96"/>
        <v>S</v>
      </c>
      <c r="M3083" s="19">
        <f t="shared" si="97"/>
        <v>5</v>
      </c>
      <c r="N3083" s="20"/>
      <c r="O3083" s="1" t="s">
        <v>3856</v>
      </c>
      <c r="P3083" s="1"/>
      <c r="Q3083" s="19"/>
      <c r="R3083" s="112"/>
      <c r="S3083" s="7" t="str">
        <f>EMENTARIO[[#This Row],[NR]]&amp;" - "&amp;EMENTARIO[[#This Row],[Especificação]]</f>
        <v>1.7.1.1.50.0.0 - Cota-Parte do Fundo de Participação dos Estados e do Distrito Federal - FPE</v>
      </c>
    </row>
    <row r="3084" spans="3:19" ht="30" x14ac:dyDescent="0.25">
      <c r="C3084" s="19" t="s">
        <v>1513</v>
      </c>
      <c r="D3084" s="19" t="s">
        <v>1520</v>
      </c>
      <c r="E3084" s="19" t="s">
        <v>1513</v>
      </c>
      <c r="F3084" s="19" t="s">
        <v>1513</v>
      </c>
      <c r="G3084" s="19" t="s">
        <v>1537</v>
      </c>
      <c r="H3084" s="19" t="s">
        <v>1516</v>
      </c>
      <c r="I3084" s="19" t="s">
        <v>1513</v>
      </c>
      <c r="J3084" s="19" t="s">
        <v>11488</v>
      </c>
      <c r="K3084" s="21" t="s">
        <v>6579</v>
      </c>
      <c r="L3084" s="19" t="str">
        <f t="shared" si="96"/>
        <v>A</v>
      </c>
      <c r="M3084" s="19">
        <f t="shared" si="97"/>
        <v>7</v>
      </c>
      <c r="N3084" s="20"/>
      <c r="O3084" s="1" t="s">
        <v>2521</v>
      </c>
      <c r="P3084" s="1"/>
      <c r="Q3084" s="19"/>
      <c r="R3084" s="112"/>
      <c r="S3084" s="7" t="str">
        <f>EMENTARIO[[#This Row],[NR]]&amp;" - "&amp;EMENTARIO[[#This Row],[Especificação]]</f>
        <v>1.7.1.1.50.0.1 - Cota-Parte do Fundo de Participação dos Estados e do Distrito Federal - FPE - Principal</v>
      </c>
    </row>
    <row r="3085" spans="3:19" ht="30" x14ac:dyDescent="0.25">
      <c r="C3085" s="19" t="s">
        <v>1513</v>
      </c>
      <c r="D3085" s="19" t="s">
        <v>1520</v>
      </c>
      <c r="E3085" s="19" t="s">
        <v>1513</v>
      </c>
      <c r="F3085" s="19" t="s">
        <v>1513</v>
      </c>
      <c r="G3085" s="19" t="s">
        <v>1537</v>
      </c>
      <c r="H3085" s="19" t="s">
        <v>1516</v>
      </c>
      <c r="I3085" s="19" t="s">
        <v>1522</v>
      </c>
      <c r="J3085" s="19" t="s">
        <v>11489</v>
      </c>
      <c r="K3085" s="21" t="s">
        <v>6580</v>
      </c>
      <c r="L3085" s="19" t="str">
        <f t="shared" si="96"/>
        <v>A</v>
      </c>
      <c r="M3085" s="19">
        <f t="shared" si="97"/>
        <v>7</v>
      </c>
      <c r="N3085" s="20"/>
      <c r="O3085" s="1" t="s">
        <v>2521</v>
      </c>
      <c r="P3085" s="1"/>
      <c r="Q3085" s="19"/>
      <c r="R3085" s="112"/>
      <c r="S3085" s="7" t="str">
        <f>EMENTARIO[[#This Row],[NR]]&amp;" - "&amp;EMENTARIO[[#This Row],[Especificação]]</f>
        <v>1.7.1.1.50.0.2 - Cota-Parte do Fundo de Participação dos Estados e do Distrito Federal - FPE - Multas e Juros de Mora</v>
      </c>
    </row>
    <row r="3086" spans="3:19" ht="30" x14ac:dyDescent="0.25">
      <c r="C3086" s="19" t="s">
        <v>1513</v>
      </c>
      <c r="D3086" s="19" t="s">
        <v>1520</v>
      </c>
      <c r="E3086" s="19" t="s">
        <v>1513</v>
      </c>
      <c r="F3086" s="19" t="s">
        <v>1513</v>
      </c>
      <c r="G3086" s="19" t="s">
        <v>1537</v>
      </c>
      <c r="H3086" s="19" t="s">
        <v>1516</v>
      </c>
      <c r="I3086" s="19" t="s">
        <v>1514</v>
      </c>
      <c r="J3086" s="19" t="s">
        <v>11490</v>
      </c>
      <c r="K3086" s="21" t="s">
        <v>6581</v>
      </c>
      <c r="L3086" s="19" t="str">
        <f t="shared" si="96"/>
        <v>A</v>
      </c>
      <c r="M3086" s="19">
        <f t="shared" si="97"/>
        <v>7</v>
      </c>
      <c r="N3086" s="20"/>
      <c r="O3086" s="1" t="s">
        <v>2521</v>
      </c>
      <c r="P3086" s="1"/>
      <c r="Q3086" s="19"/>
      <c r="R3086" s="112"/>
      <c r="S3086" s="7" t="str">
        <f>EMENTARIO[[#This Row],[NR]]&amp;" - "&amp;EMENTARIO[[#This Row],[Especificação]]</f>
        <v>1.7.1.1.50.0.3 - Cota-Parte do Fundo de Participação dos Estados e do Distrito Federal - FPE - Dívida Ativa</v>
      </c>
    </row>
    <row r="3087" spans="3:19" ht="30" x14ac:dyDescent="0.25">
      <c r="C3087" s="19" t="s">
        <v>1513</v>
      </c>
      <c r="D3087" s="19" t="s">
        <v>1520</v>
      </c>
      <c r="E3087" s="19" t="s">
        <v>1513</v>
      </c>
      <c r="F3087" s="19" t="s">
        <v>1513</v>
      </c>
      <c r="G3087" s="19" t="s">
        <v>1537</v>
      </c>
      <c r="H3087" s="19" t="s">
        <v>1516</v>
      </c>
      <c r="I3087" s="19" t="s">
        <v>1523</v>
      </c>
      <c r="J3087" s="19" t="s">
        <v>11491</v>
      </c>
      <c r="K3087" s="21" t="s">
        <v>6582</v>
      </c>
      <c r="L3087" s="19" t="str">
        <f t="shared" si="96"/>
        <v>A</v>
      </c>
      <c r="M3087" s="19">
        <f t="shared" si="97"/>
        <v>7</v>
      </c>
      <c r="N3087" s="20"/>
      <c r="O3087" s="1" t="s">
        <v>2521</v>
      </c>
      <c r="P3087" s="1"/>
      <c r="Q3087" s="19"/>
      <c r="R3087" s="112"/>
      <c r="S3087" s="7" t="str">
        <f>EMENTARIO[[#This Row],[NR]]&amp;" - "&amp;EMENTARIO[[#This Row],[Especificação]]</f>
        <v>1.7.1.1.50.0.4 - Cota-Parte do Fundo de Participação dos Estados e do Distrito Federal - FPE - Dívida Ativa - Multas e Juros de Mora da Dívida Ativa</v>
      </c>
    </row>
    <row r="3088" spans="3:19" ht="30" x14ac:dyDescent="0.25">
      <c r="C3088" s="19" t="s">
        <v>1513</v>
      </c>
      <c r="D3088" s="19" t="s">
        <v>1520</v>
      </c>
      <c r="E3088" s="19" t="s">
        <v>1513</v>
      </c>
      <c r="F3088" s="19" t="s">
        <v>1513</v>
      </c>
      <c r="G3088" s="19" t="s">
        <v>1537</v>
      </c>
      <c r="H3088" s="19" t="s">
        <v>1516</v>
      </c>
      <c r="I3088" s="19" t="s">
        <v>1524</v>
      </c>
      <c r="J3088" s="19" t="s">
        <v>11492</v>
      </c>
      <c r="K3088" s="21" t="s">
        <v>6583</v>
      </c>
      <c r="L3088" s="19" t="str">
        <f t="shared" si="96"/>
        <v>A</v>
      </c>
      <c r="M3088" s="19">
        <f t="shared" si="97"/>
        <v>7</v>
      </c>
      <c r="N3088" s="20"/>
      <c r="O3088" s="1" t="s">
        <v>2521</v>
      </c>
      <c r="P3088" s="1"/>
      <c r="Q3088" s="19"/>
      <c r="R3088" s="112"/>
      <c r="S3088" s="7" t="str">
        <f>EMENTARIO[[#This Row],[NR]]&amp;" - "&amp;EMENTARIO[[#This Row],[Especificação]]</f>
        <v>1.7.1.1.50.0.5 - Cota-Parte do Fundo de Participação dos Estados e do Distrito Federal - FPE - Multas</v>
      </c>
    </row>
    <row r="3089" spans="3:19" ht="30" x14ac:dyDescent="0.25">
      <c r="C3089" s="19" t="s">
        <v>1513</v>
      </c>
      <c r="D3089" s="19" t="s">
        <v>1520</v>
      </c>
      <c r="E3089" s="19" t="s">
        <v>1513</v>
      </c>
      <c r="F3089" s="19" t="s">
        <v>1513</v>
      </c>
      <c r="G3089" s="19" t="s">
        <v>1537</v>
      </c>
      <c r="H3089" s="19" t="s">
        <v>1516</v>
      </c>
      <c r="I3089" s="19" t="s">
        <v>1518</v>
      </c>
      <c r="J3089" s="19" t="s">
        <v>11493</v>
      </c>
      <c r="K3089" s="21" t="s">
        <v>6584</v>
      </c>
      <c r="L3089" s="19" t="str">
        <f t="shared" si="96"/>
        <v>A</v>
      </c>
      <c r="M3089" s="19">
        <f t="shared" si="97"/>
        <v>7</v>
      </c>
      <c r="N3089" s="20"/>
      <c r="O3089" s="1" t="s">
        <v>2521</v>
      </c>
      <c r="P3089" s="1"/>
      <c r="Q3089" s="19"/>
      <c r="R3089" s="112"/>
      <c r="S3089" s="7" t="str">
        <f>EMENTARIO[[#This Row],[NR]]&amp;" - "&amp;EMENTARIO[[#This Row],[Especificação]]</f>
        <v>1.7.1.1.50.0.6 - Cota-Parte do Fundo de Participação dos Estados e do Distrito Federal - FPE - Juros de Mora</v>
      </c>
    </row>
    <row r="3090" spans="3:19" ht="30" x14ac:dyDescent="0.25">
      <c r="C3090" s="19" t="s">
        <v>1513</v>
      </c>
      <c r="D3090" s="19" t="s">
        <v>1520</v>
      </c>
      <c r="E3090" s="19" t="s">
        <v>1513</v>
      </c>
      <c r="F3090" s="19" t="s">
        <v>1513</v>
      </c>
      <c r="G3090" s="19" t="s">
        <v>1537</v>
      </c>
      <c r="H3090" s="19" t="s">
        <v>1516</v>
      </c>
      <c r="I3090" s="19" t="s">
        <v>1520</v>
      </c>
      <c r="J3090" s="19" t="s">
        <v>11494</v>
      </c>
      <c r="K3090" s="21" t="s">
        <v>6585</v>
      </c>
      <c r="L3090" s="19" t="str">
        <f t="shared" si="96"/>
        <v>A</v>
      </c>
      <c r="M3090" s="19">
        <f t="shared" si="97"/>
        <v>7</v>
      </c>
      <c r="N3090" s="20"/>
      <c r="O3090" s="1" t="s">
        <v>2521</v>
      </c>
      <c r="P3090" s="1"/>
      <c r="Q3090" s="19"/>
      <c r="R3090" s="112"/>
      <c r="S3090" s="7" t="str">
        <f>EMENTARIO[[#This Row],[NR]]&amp;" - "&amp;EMENTARIO[[#This Row],[Especificação]]</f>
        <v>1.7.1.1.50.0.7 - Cota-Parte do Fundo de Participação dos Estados e do Distrito Federal - FPE - Dívida Ativa - Multas da Dívida Ativa</v>
      </c>
    </row>
    <row r="3091" spans="3:19" ht="30" x14ac:dyDescent="0.25">
      <c r="C3091" s="19" t="s">
        <v>1513</v>
      </c>
      <c r="D3091" s="19" t="s">
        <v>1520</v>
      </c>
      <c r="E3091" s="19" t="s">
        <v>1513</v>
      </c>
      <c r="F3091" s="19" t="s">
        <v>1513</v>
      </c>
      <c r="G3091" s="19" t="s">
        <v>1537</v>
      </c>
      <c r="H3091" s="19" t="s">
        <v>1516</v>
      </c>
      <c r="I3091" s="19" t="s">
        <v>1521</v>
      </c>
      <c r="J3091" s="19" t="s">
        <v>11495</v>
      </c>
      <c r="K3091" s="21" t="s">
        <v>6586</v>
      </c>
      <c r="L3091" s="19" t="str">
        <f t="shared" si="96"/>
        <v>A</v>
      </c>
      <c r="M3091" s="19">
        <f t="shared" si="97"/>
        <v>7</v>
      </c>
      <c r="N3091" s="20"/>
      <c r="O3091" s="1" t="s">
        <v>2521</v>
      </c>
      <c r="P3091" s="1"/>
      <c r="Q3091" s="19"/>
      <c r="R3091" s="112"/>
      <c r="S3091" s="7" t="str">
        <f>EMENTARIO[[#This Row],[NR]]&amp;" - "&amp;EMENTARIO[[#This Row],[Especificação]]</f>
        <v>1.7.1.1.50.0.8 - Cota-Parte do Fundo de Participação dos Estados e do Distrito Federal - FPE - Juros de Mora da Dívida Ativa</v>
      </c>
    </row>
    <row r="3092" spans="3:19" x14ac:dyDescent="0.25">
      <c r="C3092" s="19" t="s">
        <v>1513</v>
      </c>
      <c r="D3092" s="19" t="s">
        <v>1520</v>
      </c>
      <c r="E3092" s="19" t="s">
        <v>1513</v>
      </c>
      <c r="F3092" s="19" t="s">
        <v>1513</v>
      </c>
      <c r="G3092" s="19" t="s">
        <v>1541</v>
      </c>
      <c r="H3092" s="19" t="s">
        <v>1516</v>
      </c>
      <c r="I3092" s="19" t="s">
        <v>1516</v>
      </c>
      <c r="J3092" s="19" t="s">
        <v>11496</v>
      </c>
      <c r="K3092" s="21" t="s">
        <v>325</v>
      </c>
      <c r="L3092" s="19" t="str">
        <f t="shared" si="96"/>
        <v>S</v>
      </c>
      <c r="M3092" s="19">
        <f t="shared" si="97"/>
        <v>5</v>
      </c>
      <c r="N3092" s="20"/>
      <c r="O3092" s="1" t="s">
        <v>326</v>
      </c>
      <c r="P3092" s="1"/>
      <c r="Q3092" s="19"/>
      <c r="R3092" s="112"/>
      <c r="S3092" s="7" t="str">
        <f>EMENTARIO[[#This Row],[NR]]&amp;" - "&amp;EMENTARIO[[#This Row],[Especificação]]</f>
        <v>1.7.1.1.51.0.0 - Cota-Parte do Fundo de Participação dos Municípios - FPM</v>
      </c>
    </row>
    <row r="3093" spans="3:19" ht="30" x14ac:dyDescent="0.25">
      <c r="C3093" s="19" t="s">
        <v>1513</v>
      </c>
      <c r="D3093" s="19" t="s">
        <v>1520</v>
      </c>
      <c r="E3093" s="19" t="s">
        <v>1513</v>
      </c>
      <c r="F3093" s="19" t="s">
        <v>1513</v>
      </c>
      <c r="G3093" s="19" t="s">
        <v>1541</v>
      </c>
      <c r="H3093" s="19" t="s">
        <v>1513</v>
      </c>
      <c r="I3093" s="19" t="s">
        <v>1516</v>
      </c>
      <c r="J3093" s="19" t="s">
        <v>11497</v>
      </c>
      <c r="K3093" s="21" t="s">
        <v>327</v>
      </c>
      <c r="L3093" s="19" t="str">
        <f t="shared" si="96"/>
        <v>S</v>
      </c>
      <c r="M3093" s="19">
        <f t="shared" si="97"/>
        <v>6</v>
      </c>
      <c r="N3093" s="20"/>
      <c r="O3093" s="1" t="s">
        <v>328</v>
      </c>
      <c r="P3093" s="1"/>
      <c r="Q3093" s="19"/>
      <c r="R3093" s="112"/>
      <c r="S3093" s="7" t="str">
        <f>EMENTARIO[[#This Row],[NR]]&amp;" - "&amp;EMENTARIO[[#This Row],[Especificação]]</f>
        <v>1.7.1.1.51.1.0 - Cota-Parte do Fundo de Participação dos Municípios - Cota Mensal</v>
      </c>
    </row>
    <row r="3094" spans="3:19" ht="30" x14ac:dyDescent="0.25">
      <c r="C3094" s="19" t="s">
        <v>1513</v>
      </c>
      <c r="D3094" s="19" t="s">
        <v>1520</v>
      </c>
      <c r="E3094" s="19" t="s">
        <v>1513</v>
      </c>
      <c r="F3094" s="19" t="s">
        <v>1513</v>
      </c>
      <c r="G3094" s="19" t="s">
        <v>1541</v>
      </c>
      <c r="H3094" s="19" t="s">
        <v>1513</v>
      </c>
      <c r="I3094" s="19" t="s">
        <v>1513</v>
      </c>
      <c r="J3094" s="19" t="s">
        <v>11498</v>
      </c>
      <c r="K3094" s="21" t="s">
        <v>1331</v>
      </c>
      <c r="L3094" s="19" t="str">
        <f t="shared" si="96"/>
        <v>A</v>
      </c>
      <c r="M3094" s="19">
        <f t="shared" si="97"/>
        <v>7</v>
      </c>
      <c r="N3094" s="20"/>
      <c r="O3094" s="1" t="s">
        <v>2521</v>
      </c>
      <c r="P3094" s="1"/>
      <c r="Q3094" s="19"/>
      <c r="R3094" s="112"/>
      <c r="S3094" s="7" t="str">
        <f>EMENTARIO[[#This Row],[NR]]&amp;" - "&amp;EMENTARIO[[#This Row],[Especificação]]</f>
        <v>1.7.1.1.51.1.1 - Cota-Parte do Fundo de Participação dos Municípios - Cota Mensal - Principal</v>
      </c>
    </row>
    <row r="3095" spans="3:19" ht="30" x14ac:dyDescent="0.25">
      <c r="C3095" s="19" t="s">
        <v>1513</v>
      </c>
      <c r="D3095" s="19" t="s">
        <v>1520</v>
      </c>
      <c r="E3095" s="19" t="s">
        <v>1513</v>
      </c>
      <c r="F3095" s="19" t="s">
        <v>1513</v>
      </c>
      <c r="G3095" s="19" t="s">
        <v>1541</v>
      </c>
      <c r="H3095" s="19" t="s">
        <v>1513</v>
      </c>
      <c r="I3095" s="19" t="s">
        <v>1522</v>
      </c>
      <c r="J3095" s="19" t="s">
        <v>11499</v>
      </c>
      <c r="K3095" s="21" t="s">
        <v>6587</v>
      </c>
      <c r="L3095" s="19" t="str">
        <f t="shared" si="96"/>
        <v>A</v>
      </c>
      <c r="M3095" s="19">
        <f t="shared" si="97"/>
        <v>7</v>
      </c>
      <c r="N3095" s="20"/>
      <c r="O3095" s="1" t="s">
        <v>2521</v>
      </c>
      <c r="P3095" s="1"/>
      <c r="Q3095" s="19"/>
      <c r="R3095" s="112"/>
      <c r="S3095" s="7" t="str">
        <f>EMENTARIO[[#This Row],[NR]]&amp;" - "&amp;EMENTARIO[[#This Row],[Especificação]]</f>
        <v>1.7.1.1.51.1.2 - Cota-Parte do Fundo de Participação dos Municípios - Cota Mensal - Multas e Juros de Mora</v>
      </c>
    </row>
    <row r="3096" spans="3:19" ht="30" x14ac:dyDescent="0.25">
      <c r="C3096" s="19" t="s">
        <v>1513</v>
      </c>
      <c r="D3096" s="19" t="s">
        <v>1520</v>
      </c>
      <c r="E3096" s="19" t="s">
        <v>1513</v>
      </c>
      <c r="F3096" s="19" t="s">
        <v>1513</v>
      </c>
      <c r="G3096" s="19" t="s">
        <v>1541</v>
      </c>
      <c r="H3096" s="19" t="s">
        <v>1513</v>
      </c>
      <c r="I3096" s="19" t="s">
        <v>1514</v>
      </c>
      <c r="J3096" s="19" t="s">
        <v>11500</v>
      </c>
      <c r="K3096" s="21" t="s">
        <v>6588</v>
      </c>
      <c r="L3096" s="19" t="str">
        <f t="shared" si="96"/>
        <v>A</v>
      </c>
      <c r="M3096" s="19">
        <f t="shared" si="97"/>
        <v>7</v>
      </c>
      <c r="N3096" s="20"/>
      <c r="O3096" s="1" t="s">
        <v>2521</v>
      </c>
      <c r="P3096" s="1"/>
      <c r="Q3096" s="19"/>
      <c r="R3096" s="112"/>
      <c r="S3096" s="7" t="str">
        <f>EMENTARIO[[#This Row],[NR]]&amp;" - "&amp;EMENTARIO[[#This Row],[Especificação]]</f>
        <v>1.7.1.1.51.1.3 - Cota-Parte do Fundo de Participação dos Municípios - Cota Mensal - Dívida Ativa</v>
      </c>
    </row>
    <row r="3097" spans="3:19" ht="30" x14ac:dyDescent="0.25">
      <c r="C3097" s="19" t="s">
        <v>1513</v>
      </c>
      <c r="D3097" s="19" t="s">
        <v>1520</v>
      </c>
      <c r="E3097" s="19" t="s">
        <v>1513</v>
      </c>
      <c r="F3097" s="19" t="s">
        <v>1513</v>
      </c>
      <c r="G3097" s="19" t="s">
        <v>1541</v>
      </c>
      <c r="H3097" s="19" t="s">
        <v>1513</v>
      </c>
      <c r="I3097" s="19" t="s">
        <v>1523</v>
      </c>
      <c r="J3097" s="19" t="s">
        <v>11501</v>
      </c>
      <c r="K3097" s="21" t="s">
        <v>6589</v>
      </c>
      <c r="L3097" s="19" t="str">
        <f t="shared" si="96"/>
        <v>A</v>
      </c>
      <c r="M3097" s="19">
        <f t="shared" si="97"/>
        <v>7</v>
      </c>
      <c r="N3097" s="20"/>
      <c r="O3097" s="1" t="s">
        <v>2521</v>
      </c>
      <c r="P3097" s="1"/>
      <c r="Q3097" s="19"/>
      <c r="R3097" s="112"/>
      <c r="S3097" s="7" t="str">
        <f>EMENTARIO[[#This Row],[NR]]&amp;" - "&amp;EMENTARIO[[#This Row],[Especificação]]</f>
        <v>1.7.1.1.51.1.4 - Cota-Parte do Fundo de Participação dos Municípios - Cota Mensal - Dívida Ativa - Multas e Juros de Mora da Dívida Ativa</v>
      </c>
    </row>
    <row r="3098" spans="3:19" x14ac:dyDescent="0.25">
      <c r="C3098" s="19" t="s">
        <v>1513</v>
      </c>
      <c r="D3098" s="19" t="s">
        <v>1520</v>
      </c>
      <c r="E3098" s="19" t="s">
        <v>1513</v>
      </c>
      <c r="F3098" s="19" t="s">
        <v>1513</v>
      </c>
      <c r="G3098" s="19" t="s">
        <v>1541</v>
      </c>
      <c r="H3098" s="19" t="s">
        <v>1513</v>
      </c>
      <c r="I3098" s="19" t="s">
        <v>1524</v>
      </c>
      <c r="J3098" s="19" t="s">
        <v>11502</v>
      </c>
      <c r="K3098" s="21" t="s">
        <v>6590</v>
      </c>
      <c r="L3098" s="19" t="str">
        <f t="shared" si="96"/>
        <v>A</v>
      </c>
      <c r="M3098" s="19">
        <f t="shared" si="97"/>
        <v>7</v>
      </c>
      <c r="N3098" s="20"/>
      <c r="O3098" s="1" t="s">
        <v>2521</v>
      </c>
      <c r="P3098" s="1"/>
      <c r="Q3098" s="19"/>
      <c r="R3098" s="112"/>
      <c r="S3098" s="7" t="str">
        <f>EMENTARIO[[#This Row],[NR]]&amp;" - "&amp;EMENTARIO[[#This Row],[Especificação]]</f>
        <v>1.7.1.1.51.1.5 - Cota-Parte do Fundo de Participação dos Municípios - Cota Mensal - Multas</v>
      </c>
    </row>
    <row r="3099" spans="3:19" ht="30" x14ac:dyDescent="0.25">
      <c r="C3099" s="19" t="s">
        <v>1513</v>
      </c>
      <c r="D3099" s="19" t="s">
        <v>1520</v>
      </c>
      <c r="E3099" s="19" t="s">
        <v>1513</v>
      </c>
      <c r="F3099" s="19" t="s">
        <v>1513</v>
      </c>
      <c r="G3099" s="19" t="s">
        <v>1541</v>
      </c>
      <c r="H3099" s="19" t="s">
        <v>1513</v>
      </c>
      <c r="I3099" s="19" t="s">
        <v>1518</v>
      </c>
      <c r="J3099" s="19" t="s">
        <v>11503</v>
      </c>
      <c r="K3099" s="21" t="s">
        <v>6591</v>
      </c>
      <c r="L3099" s="19" t="str">
        <f t="shared" si="96"/>
        <v>A</v>
      </c>
      <c r="M3099" s="19">
        <f t="shared" si="97"/>
        <v>7</v>
      </c>
      <c r="N3099" s="20"/>
      <c r="O3099" s="1" t="s">
        <v>2521</v>
      </c>
      <c r="P3099" s="1"/>
      <c r="Q3099" s="19"/>
      <c r="R3099" s="112"/>
      <c r="S3099" s="7" t="str">
        <f>EMENTARIO[[#This Row],[NR]]&amp;" - "&amp;EMENTARIO[[#This Row],[Especificação]]</f>
        <v>1.7.1.1.51.1.6 - Cota-Parte do Fundo de Participação dos Municípios - Cota Mensal - Juros de Mora</v>
      </c>
    </row>
    <row r="3100" spans="3:19" ht="30" x14ac:dyDescent="0.25">
      <c r="C3100" s="19" t="s">
        <v>1513</v>
      </c>
      <c r="D3100" s="19" t="s">
        <v>1520</v>
      </c>
      <c r="E3100" s="19" t="s">
        <v>1513</v>
      </c>
      <c r="F3100" s="19" t="s">
        <v>1513</v>
      </c>
      <c r="G3100" s="19" t="s">
        <v>1541</v>
      </c>
      <c r="H3100" s="19" t="s">
        <v>1513</v>
      </c>
      <c r="I3100" s="19" t="s">
        <v>1520</v>
      </c>
      <c r="J3100" s="19" t="s">
        <v>11504</v>
      </c>
      <c r="K3100" s="21" t="s">
        <v>6592</v>
      </c>
      <c r="L3100" s="19" t="str">
        <f t="shared" si="96"/>
        <v>A</v>
      </c>
      <c r="M3100" s="19">
        <f t="shared" si="97"/>
        <v>7</v>
      </c>
      <c r="N3100" s="20"/>
      <c r="O3100" s="1" t="s">
        <v>2521</v>
      </c>
      <c r="P3100" s="1"/>
      <c r="Q3100" s="19"/>
      <c r="R3100" s="112"/>
      <c r="S3100" s="7" t="str">
        <f>EMENTARIO[[#This Row],[NR]]&amp;" - "&amp;EMENTARIO[[#This Row],[Especificação]]</f>
        <v>1.7.1.1.51.1.7 - Cota-Parte do Fundo de Participação dos Municípios - Cota Mensal - Dívida Ativa - Multas da Dívida Ativa</v>
      </c>
    </row>
    <row r="3101" spans="3:19" ht="30" x14ac:dyDescent="0.25">
      <c r="C3101" s="19" t="s">
        <v>1513</v>
      </c>
      <c r="D3101" s="19" t="s">
        <v>1520</v>
      </c>
      <c r="E3101" s="19" t="s">
        <v>1513</v>
      </c>
      <c r="F3101" s="19" t="s">
        <v>1513</v>
      </c>
      <c r="G3101" s="19" t="s">
        <v>1541</v>
      </c>
      <c r="H3101" s="19" t="s">
        <v>1513</v>
      </c>
      <c r="I3101" s="19" t="s">
        <v>1521</v>
      </c>
      <c r="J3101" s="19" t="s">
        <v>11505</v>
      </c>
      <c r="K3101" s="21" t="s">
        <v>6593</v>
      </c>
      <c r="L3101" s="19" t="str">
        <f t="shared" si="96"/>
        <v>A</v>
      </c>
      <c r="M3101" s="19">
        <f t="shared" si="97"/>
        <v>7</v>
      </c>
      <c r="N3101" s="20"/>
      <c r="O3101" s="1" t="s">
        <v>2521</v>
      </c>
      <c r="P3101" s="1"/>
      <c r="Q3101" s="19"/>
      <c r="R3101" s="112"/>
      <c r="S3101" s="7" t="str">
        <f>EMENTARIO[[#This Row],[NR]]&amp;" - "&amp;EMENTARIO[[#This Row],[Especificação]]</f>
        <v>1.7.1.1.51.1.8 - Cota-Parte do Fundo de Participação dos Municípios - Cota Mensal - Juros de Mora da Dívida Ativa</v>
      </c>
    </row>
    <row r="3102" spans="3:19" ht="30" x14ac:dyDescent="0.25">
      <c r="C3102" s="19" t="s">
        <v>1513</v>
      </c>
      <c r="D3102" s="19" t="s">
        <v>1520</v>
      </c>
      <c r="E3102" s="19" t="s">
        <v>1513</v>
      </c>
      <c r="F3102" s="19" t="s">
        <v>1513</v>
      </c>
      <c r="G3102" s="19" t="s">
        <v>1541</v>
      </c>
      <c r="H3102" s="19" t="s">
        <v>1522</v>
      </c>
      <c r="I3102" s="19" t="s">
        <v>1516</v>
      </c>
      <c r="J3102" s="19" t="s">
        <v>11506</v>
      </c>
      <c r="K3102" s="21" t="s">
        <v>2535</v>
      </c>
      <c r="L3102" s="19" t="str">
        <f t="shared" si="96"/>
        <v>S</v>
      </c>
      <c r="M3102" s="19">
        <f t="shared" si="97"/>
        <v>6</v>
      </c>
      <c r="N3102" s="20"/>
      <c r="O3102" s="1" t="s">
        <v>2536</v>
      </c>
      <c r="P3102" s="1"/>
      <c r="Q3102" s="19"/>
      <c r="R3102" s="112"/>
      <c r="S3102" s="7" t="str">
        <f>EMENTARIO[[#This Row],[NR]]&amp;" - "&amp;EMENTARIO[[#This Row],[Especificação]]</f>
        <v>1.7.1.1.51.2.0 - Cota-Parte do Fundo de Participação dos Municípios - Cotas Extraordinárias</v>
      </c>
    </row>
    <row r="3103" spans="3:19" ht="30" x14ac:dyDescent="0.25">
      <c r="C3103" s="19" t="s">
        <v>1513</v>
      </c>
      <c r="D3103" s="19" t="s">
        <v>1520</v>
      </c>
      <c r="E3103" s="19" t="s">
        <v>1513</v>
      </c>
      <c r="F3103" s="19" t="s">
        <v>1513</v>
      </c>
      <c r="G3103" s="19" t="s">
        <v>1541</v>
      </c>
      <c r="H3103" s="19" t="s">
        <v>1522</v>
      </c>
      <c r="I3103" s="19" t="s">
        <v>1513</v>
      </c>
      <c r="J3103" s="19" t="s">
        <v>11507</v>
      </c>
      <c r="K3103" s="21" t="s">
        <v>4109</v>
      </c>
      <c r="L3103" s="19" t="str">
        <f t="shared" si="96"/>
        <v>A</v>
      </c>
      <c r="M3103" s="19">
        <f t="shared" si="97"/>
        <v>7</v>
      </c>
      <c r="N3103" s="20"/>
      <c r="O3103" s="1" t="s">
        <v>2521</v>
      </c>
      <c r="P3103" s="1"/>
      <c r="Q3103" s="19"/>
      <c r="R3103" s="112"/>
      <c r="S3103" s="7" t="str">
        <f>EMENTARIO[[#This Row],[NR]]&amp;" - "&amp;EMENTARIO[[#This Row],[Especificação]]</f>
        <v>1.7.1.1.51.2.1 - Cota-Parte do Fundo de Participação dos Municípios - Cotas Extraordinárias - Principal</v>
      </c>
    </row>
    <row r="3104" spans="3:19" ht="30" x14ac:dyDescent="0.25">
      <c r="C3104" s="19" t="s">
        <v>1513</v>
      </c>
      <c r="D3104" s="19" t="s">
        <v>1520</v>
      </c>
      <c r="E3104" s="19" t="s">
        <v>1513</v>
      </c>
      <c r="F3104" s="19" t="s">
        <v>1513</v>
      </c>
      <c r="G3104" s="19" t="s">
        <v>1541</v>
      </c>
      <c r="H3104" s="19" t="s">
        <v>1522</v>
      </c>
      <c r="I3104" s="19" t="s">
        <v>1522</v>
      </c>
      <c r="J3104" s="19" t="s">
        <v>11508</v>
      </c>
      <c r="K3104" s="21" t="s">
        <v>6594</v>
      </c>
      <c r="L3104" s="19" t="str">
        <f t="shared" si="96"/>
        <v>A</v>
      </c>
      <c r="M3104" s="19">
        <f t="shared" si="97"/>
        <v>7</v>
      </c>
      <c r="N3104" s="20"/>
      <c r="O3104" s="1" t="s">
        <v>2521</v>
      </c>
      <c r="P3104" s="1"/>
      <c r="Q3104" s="19"/>
      <c r="R3104" s="112"/>
      <c r="S3104" s="7" t="str">
        <f>EMENTARIO[[#This Row],[NR]]&amp;" - "&amp;EMENTARIO[[#This Row],[Especificação]]</f>
        <v>1.7.1.1.51.2.2 - Cota-Parte do Fundo de Participação dos Municípios - Cotas Extraordinárias - Multas e Juros de Mora</v>
      </c>
    </row>
    <row r="3105" spans="3:19" ht="30" x14ac:dyDescent="0.25">
      <c r="C3105" s="19" t="s">
        <v>1513</v>
      </c>
      <c r="D3105" s="19" t="s">
        <v>1520</v>
      </c>
      <c r="E3105" s="19" t="s">
        <v>1513</v>
      </c>
      <c r="F3105" s="19" t="s">
        <v>1513</v>
      </c>
      <c r="G3105" s="19" t="s">
        <v>1541</v>
      </c>
      <c r="H3105" s="19" t="s">
        <v>1522</v>
      </c>
      <c r="I3105" s="19" t="s">
        <v>1514</v>
      </c>
      <c r="J3105" s="19" t="s">
        <v>11509</v>
      </c>
      <c r="K3105" s="21" t="s">
        <v>6595</v>
      </c>
      <c r="L3105" s="19" t="str">
        <f t="shared" si="96"/>
        <v>A</v>
      </c>
      <c r="M3105" s="19">
        <f t="shared" si="97"/>
        <v>7</v>
      </c>
      <c r="N3105" s="20"/>
      <c r="O3105" s="1" t="s">
        <v>2521</v>
      </c>
      <c r="P3105" s="1"/>
      <c r="Q3105" s="19"/>
      <c r="R3105" s="112"/>
      <c r="S3105" s="7" t="str">
        <f>EMENTARIO[[#This Row],[NR]]&amp;" - "&amp;EMENTARIO[[#This Row],[Especificação]]</f>
        <v>1.7.1.1.51.2.3 - Cota-Parte do Fundo de Participação dos Municípios - Cotas Extraordinárias - Dívida Ativa</v>
      </c>
    </row>
    <row r="3106" spans="3:19" ht="30" x14ac:dyDescent="0.25">
      <c r="C3106" s="19" t="s">
        <v>1513</v>
      </c>
      <c r="D3106" s="19" t="s">
        <v>1520</v>
      </c>
      <c r="E3106" s="19" t="s">
        <v>1513</v>
      </c>
      <c r="F3106" s="19" t="s">
        <v>1513</v>
      </c>
      <c r="G3106" s="19" t="s">
        <v>1541</v>
      </c>
      <c r="H3106" s="19" t="s">
        <v>1522</v>
      </c>
      <c r="I3106" s="19" t="s">
        <v>1523</v>
      </c>
      <c r="J3106" s="19" t="s">
        <v>11510</v>
      </c>
      <c r="K3106" s="21" t="s">
        <v>6596</v>
      </c>
      <c r="L3106" s="19" t="str">
        <f t="shared" si="96"/>
        <v>A</v>
      </c>
      <c r="M3106" s="19">
        <f t="shared" si="97"/>
        <v>7</v>
      </c>
      <c r="N3106" s="20"/>
      <c r="O3106" s="1" t="s">
        <v>2521</v>
      </c>
      <c r="P3106" s="1"/>
      <c r="Q3106" s="19"/>
      <c r="R3106" s="112"/>
      <c r="S3106" s="7" t="str">
        <f>EMENTARIO[[#This Row],[NR]]&amp;" - "&amp;EMENTARIO[[#This Row],[Especificação]]</f>
        <v>1.7.1.1.51.2.4 - Cota-Parte do Fundo de Participação dos Municípios - Cotas Extraordinárias - Dívida Ativa - Multas e Juros de Mora da Dívida Ativa</v>
      </c>
    </row>
    <row r="3107" spans="3:19" ht="30" x14ac:dyDescent="0.25">
      <c r="C3107" s="19" t="s">
        <v>1513</v>
      </c>
      <c r="D3107" s="19" t="s">
        <v>1520</v>
      </c>
      <c r="E3107" s="19" t="s">
        <v>1513</v>
      </c>
      <c r="F3107" s="19" t="s">
        <v>1513</v>
      </c>
      <c r="G3107" s="19" t="s">
        <v>1541</v>
      </c>
      <c r="H3107" s="19" t="s">
        <v>1522</v>
      </c>
      <c r="I3107" s="19" t="s">
        <v>1524</v>
      </c>
      <c r="J3107" s="19" t="s">
        <v>11511</v>
      </c>
      <c r="K3107" s="21" t="s">
        <v>6597</v>
      </c>
      <c r="L3107" s="19" t="str">
        <f t="shared" si="96"/>
        <v>A</v>
      </c>
      <c r="M3107" s="19">
        <f t="shared" si="97"/>
        <v>7</v>
      </c>
      <c r="N3107" s="20"/>
      <c r="O3107" s="1" t="s">
        <v>2521</v>
      </c>
      <c r="P3107" s="1"/>
      <c r="Q3107" s="19"/>
      <c r="R3107" s="112"/>
      <c r="S3107" s="7" t="str">
        <f>EMENTARIO[[#This Row],[NR]]&amp;" - "&amp;EMENTARIO[[#This Row],[Especificação]]</f>
        <v>1.7.1.1.51.2.5 - Cota-Parte do Fundo de Participação dos Municípios - Cotas Extraordinárias - Multas</v>
      </c>
    </row>
    <row r="3108" spans="3:19" ht="30" x14ac:dyDescent="0.25">
      <c r="C3108" s="19" t="s">
        <v>1513</v>
      </c>
      <c r="D3108" s="19" t="s">
        <v>1520</v>
      </c>
      <c r="E3108" s="19" t="s">
        <v>1513</v>
      </c>
      <c r="F3108" s="19" t="s">
        <v>1513</v>
      </c>
      <c r="G3108" s="19" t="s">
        <v>1541</v>
      </c>
      <c r="H3108" s="19" t="s">
        <v>1522</v>
      </c>
      <c r="I3108" s="19" t="s">
        <v>1518</v>
      </c>
      <c r="J3108" s="19" t="s">
        <v>11512</v>
      </c>
      <c r="K3108" s="21" t="s">
        <v>6598</v>
      </c>
      <c r="L3108" s="19" t="str">
        <f t="shared" si="96"/>
        <v>A</v>
      </c>
      <c r="M3108" s="19">
        <f t="shared" si="97"/>
        <v>7</v>
      </c>
      <c r="N3108" s="20"/>
      <c r="O3108" s="1" t="s">
        <v>2521</v>
      </c>
      <c r="P3108" s="1"/>
      <c r="Q3108" s="19"/>
      <c r="R3108" s="112"/>
      <c r="S3108" s="7" t="str">
        <f>EMENTARIO[[#This Row],[NR]]&amp;" - "&amp;EMENTARIO[[#This Row],[Especificação]]</f>
        <v>1.7.1.1.51.2.6 - Cota-Parte do Fundo de Participação dos Municípios - Cotas Extraordinárias - Juros de Mora</v>
      </c>
    </row>
    <row r="3109" spans="3:19" ht="30" x14ac:dyDescent="0.25">
      <c r="C3109" s="19" t="s">
        <v>1513</v>
      </c>
      <c r="D3109" s="19" t="s">
        <v>1520</v>
      </c>
      <c r="E3109" s="19" t="s">
        <v>1513</v>
      </c>
      <c r="F3109" s="19" t="s">
        <v>1513</v>
      </c>
      <c r="G3109" s="19" t="s">
        <v>1541</v>
      </c>
      <c r="H3109" s="19" t="s">
        <v>1522</v>
      </c>
      <c r="I3109" s="19" t="s">
        <v>1520</v>
      </c>
      <c r="J3109" s="19" t="s">
        <v>11513</v>
      </c>
      <c r="K3109" s="21" t="s">
        <v>6599</v>
      </c>
      <c r="L3109" s="19" t="str">
        <f t="shared" si="96"/>
        <v>A</v>
      </c>
      <c r="M3109" s="19">
        <f t="shared" si="97"/>
        <v>7</v>
      </c>
      <c r="N3109" s="20"/>
      <c r="O3109" s="1" t="s">
        <v>2521</v>
      </c>
      <c r="P3109" s="1"/>
      <c r="Q3109" s="19"/>
      <c r="R3109" s="112"/>
      <c r="S3109" s="7" t="str">
        <f>EMENTARIO[[#This Row],[NR]]&amp;" - "&amp;EMENTARIO[[#This Row],[Especificação]]</f>
        <v>1.7.1.1.51.2.7 - Cota-Parte do Fundo de Participação dos Municípios - Cotas Extraordinárias - Dívida Ativa - Multas da Dívida Ativa</v>
      </c>
    </row>
    <row r="3110" spans="3:19" ht="30" x14ac:dyDescent="0.25">
      <c r="C3110" s="19" t="s">
        <v>1513</v>
      </c>
      <c r="D3110" s="19" t="s">
        <v>1520</v>
      </c>
      <c r="E3110" s="19" t="s">
        <v>1513</v>
      </c>
      <c r="F3110" s="19" t="s">
        <v>1513</v>
      </c>
      <c r="G3110" s="19" t="s">
        <v>1541</v>
      </c>
      <c r="H3110" s="19" t="s">
        <v>1522</v>
      </c>
      <c r="I3110" s="19" t="s">
        <v>1521</v>
      </c>
      <c r="J3110" s="19" t="s">
        <v>11514</v>
      </c>
      <c r="K3110" s="21" t="s">
        <v>6600</v>
      </c>
      <c r="L3110" s="19" t="str">
        <f t="shared" si="96"/>
        <v>A</v>
      </c>
      <c r="M3110" s="19">
        <f t="shared" si="97"/>
        <v>7</v>
      </c>
      <c r="N3110" s="20"/>
      <c r="O3110" s="1" t="s">
        <v>2521</v>
      </c>
      <c r="P3110" s="1"/>
      <c r="Q3110" s="19"/>
      <c r="R3110" s="112"/>
      <c r="S3110" s="7" t="str">
        <f>EMENTARIO[[#This Row],[NR]]&amp;" - "&amp;EMENTARIO[[#This Row],[Especificação]]</f>
        <v>1.7.1.1.51.2.8 - Cota-Parte do Fundo de Participação dos Municípios - Cotas Extraordinárias - Juros de Mora da Dívida Ativa</v>
      </c>
    </row>
    <row r="3111" spans="3:19" ht="30" x14ac:dyDescent="0.25">
      <c r="C3111" s="19" t="s">
        <v>1513</v>
      </c>
      <c r="D3111" s="19" t="s">
        <v>1520</v>
      </c>
      <c r="E3111" s="19" t="s">
        <v>1513</v>
      </c>
      <c r="F3111" s="19" t="s">
        <v>1513</v>
      </c>
      <c r="G3111" s="19" t="s">
        <v>1543</v>
      </c>
      <c r="H3111" s="19" t="s">
        <v>1516</v>
      </c>
      <c r="I3111" s="19" t="s">
        <v>1516</v>
      </c>
      <c r="J3111" s="19" t="s">
        <v>11515</v>
      </c>
      <c r="K3111" s="21" t="s">
        <v>3735</v>
      </c>
      <c r="L3111" s="19" t="str">
        <f t="shared" si="96"/>
        <v>S</v>
      </c>
      <c r="M3111" s="19">
        <f t="shared" si="97"/>
        <v>5</v>
      </c>
      <c r="N3111" s="20"/>
      <c r="O3111" s="1" t="s">
        <v>329</v>
      </c>
      <c r="P3111" s="1"/>
      <c r="Q3111" s="19"/>
      <c r="R3111" s="112"/>
      <c r="S3111" s="7" t="str">
        <f>EMENTARIO[[#This Row],[NR]]&amp;" - "&amp;EMENTARIO[[#This Row],[Especificação]]</f>
        <v>1.7.1.1.52.0.0 - Cota-Parte do Imposto Sobre a Propriedade Territorial Rural</v>
      </c>
    </row>
    <row r="3112" spans="3:19" x14ac:dyDescent="0.25">
      <c r="C3112" s="19" t="s">
        <v>1513</v>
      </c>
      <c r="D3112" s="19" t="s">
        <v>1520</v>
      </c>
      <c r="E3112" s="19" t="s">
        <v>1513</v>
      </c>
      <c r="F3112" s="19" t="s">
        <v>1513</v>
      </c>
      <c r="G3112" s="19" t="s">
        <v>1543</v>
      </c>
      <c r="H3112" s="19" t="s">
        <v>1516</v>
      </c>
      <c r="I3112" s="19" t="s">
        <v>1513</v>
      </c>
      <c r="J3112" s="19" t="s">
        <v>11516</v>
      </c>
      <c r="K3112" s="21" t="s">
        <v>6601</v>
      </c>
      <c r="L3112" s="19" t="str">
        <f t="shared" si="96"/>
        <v>A</v>
      </c>
      <c r="M3112" s="19">
        <f t="shared" si="97"/>
        <v>7</v>
      </c>
      <c r="N3112" s="20"/>
      <c r="O3112" s="1" t="s">
        <v>2521</v>
      </c>
      <c r="P3112" s="1"/>
      <c r="Q3112" s="19"/>
      <c r="R3112" s="112"/>
      <c r="S3112" s="7" t="str">
        <f>EMENTARIO[[#This Row],[NR]]&amp;" - "&amp;EMENTARIO[[#This Row],[Especificação]]</f>
        <v>1.7.1.1.52.0.1 - Cota-Parte do Imposto Sobre a Propriedade Territorial Rural - Principal</v>
      </c>
    </row>
    <row r="3113" spans="3:19" ht="30" x14ac:dyDescent="0.25">
      <c r="C3113" s="19" t="s">
        <v>1513</v>
      </c>
      <c r="D3113" s="19" t="s">
        <v>1520</v>
      </c>
      <c r="E3113" s="19" t="s">
        <v>1513</v>
      </c>
      <c r="F3113" s="19" t="s">
        <v>1513</v>
      </c>
      <c r="G3113" s="19" t="s">
        <v>1543</v>
      </c>
      <c r="H3113" s="19" t="s">
        <v>1516</v>
      </c>
      <c r="I3113" s="19" t="s">
        <v>1522</v>
      </c>
      <c r="J3113" s="19" t="s">
        <v>11517</v>
      </c>
      <c r="K3113" s="21" t="s">
        <v>6602</v>
      </c>
      <c r="L3113" s="19" t="str">
        <f t="shared" si="96"/>
        <v>A</v>
      </c>
      <c r="M3113" s="19">
        <f t="shared" si="97"/>
        <v>7</v>
      </c>
      <c r="N3113" s="20"/>
      <c r="O3113" s="1" t="s">
        <v>2521</v>
      </c>
      <c r="P3113" s="1"/>
      <c r="Q3113" s="19"/>
      <c r="R3113" s="112"/>
      <c r="S3113" s="7" t="str">
        <f>EMENTARIO[[#This Row],[NR]]&amp;" - "&amp;EMENTARIO[[#This Row],[Especificação]]</f>
        <v>1.7.1.1.52.0.2 - Cota-Parte do Imposto Sobre a Propriedade Territorial Rural - Multas e Juros de Mora</v>
      </c>
    </row>
    <row r="3114" spans="3:19" x14ac:dyDescent="0.25">
      <c r="C3114" s="19" t="s">
        <v>1513</v>
      </c>
      <c r="D3114" s="19" t="s">
        <v>1520</v>
      </c>
      <c r="E3114" s="19" t="s">
        <v>1513</v>
      </c>
      <c r="F3114" s="19" t="s">
        <v>1513</v>
      </c>
      <c r="G3114" s="19" t="s">
        <v>1543</v>
      </c>
      <c r="H3114" s="19" t="s">
        <v>1516</v>
      </c>
      <c r="I3114" s="19" t="s">
        <v>1514</v>
      </c>
      <c r="J3114" s="19" t="s">
        <v>11518</v>
      </c>
      <c r="K3114" s="21" t="s">
        <v>6603</v>
      </c>
      <c r="L3114" s="19" t="str">
        <f t="shared" si="96"/>
        <v>A</v>
      </c>
      <c r="M3114" s="19">
        <f t="shared" si="97"/>
        <v>7</v>
      </c>
      <c r="N3114" s="20"/>
      <c r="O3114" s="1" t="s">
        <v>2521</v>
      </c>
      <c r="P3114" s="1"/>
      <c r="Q3114" s="19"/>
      <c r="R3114" s="112"/>
      <c r="S3114" s="7" t="str">
        <f>EMENTARIO[[#This Row],[NR]]&amp;" - "&amp;EMENTARIO[[#This Row],[Especificação]]</f>
        <v>1.7.1.1.52.0.3 - Cota-Parte do Imposto Sobre a Propriedade Territorial Rural - Dívida Ativa</v>
      </c>
    </row>
    <row r="3115" spans="3:19" ht="30" x14ac:dyDescent="0.25">
      <c r="C3115" s="19" t="s">
        <v>1513</v>
      </c>
      <c r="D3115" s="19" t="s">
        <v>1520</v>
      </c>
      <c r="E3115" s="19" t="s">
        <v>1513</v>
      </c>
      <c r="F3115" s="19" t="s">
        <v>1513</v>
      </c>
      <c r="G3115" s="19" t="s">
        <v>1543</v>
      </c>
      <c r="H3115" s="19" t="s">
        <v>1516</v>
      </c>
      <c r="I3115" s="19" t="s">
        <v>1523</v>
      </c>
      <c r="J3115" s="19" t="s">
        <v>11519</v>
      </c>
      <c r="K3115" s="21" t="s">
        <v>6604</v>
      </c>
      <c r="L3115" s="19" t="str">
        <f t="shared" si="96"/>
        <v>A</v>
      </c>
      <c r="M3115" s="19">
        <f t="shared" si="97"/>
        <v>7</v>
      </c>
      <c r="N3115" s="20"/>
      <c r="O3115" s="1" t="s">
        <v>2521</v>
      </c>
      <c r="P3115" s="1"/>
      <c r="Q3115" s="19"/>
      <c r="R3115" s="112"/>
      <c r="S3115" s="7" t="str">
        <f>EMENTARIO[[#This Row],[NR]]&amp;" - "&amp;EMENTARIO[[#This Row],[Especificação]]</f>
        <v>1.7.1.1.52.0.4 - Cota-Parte do Imposto Sobre a Propriedade Territorial Rural - Dívida Ativa - Multas e Juros de Mora da Dívida Ativa</v>
      </c>
    </row>
    <row r="3116" spans="3:19" x14ac:dyDescent="0.25">
      <c r="C3116" s="19" t="s">
        <v>1513</v>
      </c>
      <c r="D3116" s="19" t="s">
        <v>1520</v>
      </c>
      <c r="E3116" s="19" t="s">
        <v>1513</v>
      </c>
      <c r="F3116" s="19" t="s">
        <v>1513</v>
      </c>
      <c r="G3116" s="19" t="s">
        <v>1543</v>
      </c>
      <c r="H3116" s="19" t="s">
        <v>1516</v>
      </c>
      <c r="I3116" s="19" t="s">
        <v>1524</v>
      </c>
      <c r="J3116" s="19" t="s">
        <v>11520</v>
      </c>
      <c r="K3116" s="21" t="s">
        <v>6605</v>
      </c>
      <c r="L3116" s="19" t="str">
        <f t="shared" si="96"/>
        <v>A</v>
      </c>
      <c r="M3116" s="19">
        <f t="shared" si="97"/>
        <v>7</v>
      </c>
      <c r="N3116" s="20"/>
      <c r="O3116" s="1" t="s">
        <v>2521</v>
      </c>
      <c r="P3116" s="1"/>
      <c r="Q3116" s="19"/>
      <c r="R3116" s="112"/>
      <c r="S3116" s="7" t="str">
        <f>EMENTARIO[[#This Row],[NR]]&amp;" - "&amp;EMENTARIO[[#This Row],[Especificação]]</f>
        <v>1.7.1.1.52.0.5 - Cota-Parte do Imposto Sobre a Propriedade Territorial Rural - Multas</v>
      </c>
    </row>
    <row r="3117" spans="3:19" x14ac:dyDescent="0.25">
      <c r="C3117" s="19" t="s">
        <v>1513</v>
      </c>
      <c r="D3117" s="19" t="s">
        <v>1520</v>
      </c>
      <c r="E3117" s="19" t="s">
        <v>1513</v>
      </c>
      <c r="F3117" s="19" t="s">
        <v>1513</v>
      </c>
      <c r="G3117" s="19" t="s">
        <v>1543</v>
      </c>
      <c r="H3117" s="19" t="s">
        <v>1516</v>
      </c>
      <c r="I3117" s="19" t="s">
        <v>1518</v>
      </c>
      <c r="J3117" s="19" t="s">
        <v>11521</v>
      </c>
      <c r="K3117" s="21" t="s">
        <v>6606</v>
      </c>
      <c r="L3117" s="19" t="str">
        <f t="shared" si="96"/>
        <v>A</v>
      </c>
      <c r="M3117" s="19">
        <f t="shared" si="97"/>
        <v>7</v>
      </c>
      <c r="N3117" s="20"/>
      <c r="O3117" s="1" t="s">
        <v>2521</v>
      </c>
      <c r="P3117" s="1"/>
      <c r="Q3117" s="19"/>
      <c r="R3117" s="112"/>
      <c r="S3117" s="7" t="str">
        <f>EMENTARIO[[#This Row],[NR]]&amp;" - "&amp;EMENTARIO[[#This Row],[Especificação]]</f>
        <v>1.7.1.1.52.0.6 - Cota-Parte do Imposto Sobre a Propriedade Territorial Rural - Juros de Mora</v>
      </c>
    </row>
    <row r="3118" spans="3:19" ht="30" x14ac:dyDescent="0.25">
      <c r="C3118" s="19" t="s">
        <v>1513</v>
      </c>
      <c r="D3118" s="19" t="s">
        <v>1520</v>
      </c>
      <c r="E3118" s="19" t="s">
        <v>1513</v>
      </c>
      <c r="F3118" s="19" t="s">
        <v>1513</v>
      </c>
      <c r="G3118" s="19" t="s">
        <v>1543</v>
      </c>
      <c r="H3118" s="19" t="s">
        <v>1516</v>
      </c>
      <c r="I3118" s="19" t="s">
        <v>1520</v>
      </c>
      <c r="J3118" s="19" t="s">
        <v>11522</v>
      </c>
      <c r="K3118" s="21" t="s">
        <v>6607</v>
      </c>
      <c r="L3118" s="19" t="str">
        <f t="shared" si="96"/>
        <v>A</v>
      </c>
      <c r="M3118" s="19">
        <f t="shared" si="97"/>
        <v>7</v>
      </c>
      <c r="N3118" s="20"/>
      <c r="O3118" s="1" t="s">
        <v>2521</v>
      </c>
      <c r="P3118" s="1"/>
      <c r="Q3118" s="19"/>
      <c r="R3118" s="112"/>
      <c r="S3118" s="7" t="str">
        <f>EMENTARIO[[#This Row],[NR]]&amp;" - "&amp;EMENTARIO[[#This Row],[Especificação]]</f>
        <v>1.7.1.1.52.0.7 - Cota-Parte do Imposto Sobre a Propriedade Territorial Rural - Dívida Ativa - Multas da Dívida Ativa</v>
      </c>
    </row>
    <row r="3119" spans="3:19" ht="30" x14ac:dyDescent="0.25">
      <c r="C3119" s="19" t="s">
        <v>1513</v>
      </c>
      <c r="D3119" s="19" t="s">
        <v>1520</v>
      </c>
      <c r="E3119" s="19" t="s">
        <v>1513</v>
      </c>
      <c r="F3119" s="19" t="s">
        <v>1513</v>
      </c>
      <c r="G3119" s="19" t="s">
        <v>1543</v>
      </c>
      <c r="H3119" s="19" t="s">
        <v>1516</v>
      </c>
      <c r="I3119" s="19" t="s">
        <v>1521</v>
      </c>
      <c r="J3119" s="19" t="s">
        <v>11523</v>
      </c>
      <c r="K3119" s="21" t="s">
        <v>6608</v>
      </c>
      <c r="L3119" s="19" t="str">
        <f t="shared" si="96"/>
        <v>A</v>
      </c>
      <c r="M3119" s="19">
        <f t="shared" si="97"/>
        <v>7</v>
      </c>
      <c r="N3119" s="20"/>
      <c r="O3119" s="1" t="s">
        <v>2521</v>
      </c>
      <c r="P3119" s="1"/>
      <c r="Q3119" s="19"/>
      <c r="R3119" s="112"/>
      <c r="S3119" s="7" t="str">
        <f>EMENTARIO[[#This Row],[NR]]&amp;" - "&amp;EMENTARIO[[#This Row],[Especificação]]</f>
        <v>1.7.1.1.52.0.8 - Cota-Parte do Imposto Sobre a Propriedade Territorial Rural - Juros de Mora da Dívida Ativa</v>
      </c>
    </row>
    <row r="3120" spans="3:19" ht="30" x14ac:dyDescent="0.25">
      <c r="C3120" s="19" t="s">
        <v>1513</v>
      </c>
      <c r="D3120" s="19" t="s">
        <v>1520</v>
      </c>
      <c r="E3120" s="19" t="s">
        <v>1513</v>
      </c>
      <c r="F3120" s="19" t="s">
        <v>1513</v>
      </c>
      <c r="G3120" s="19" t="s">
        <v>1540</v>
      </c>
      <c r="H3120" s="19" t="s">
        <v>1516</v>
      </c>
      <c r="I3120" s="19" t="s">
        <v>1516</v>
      </c>
      <c r="J3120" s="19" t="s">
        <v>11524</v>
      </c>
      <c r="K3120" s="21" t="s">
        <v>330</v>
      </c>
      <c r="L3120" s="19" t="str">
        <f t="shared" si="96"/>
        <v>S</v>
      </c>
      <c r="M3120" s="19">
        <f t="shared" si="97"/>
        <v>5</v>
      </c>
      <c r="N3120" s="20"/>
      <c r="O3120" s="1" t="s">
        <v>331</v>
      </c>
      <c r="P3120" s="1"/>
      <c r="Q3120" s="19"/>
      <c r="R3120" s="112"/>
      <c r="S3120" s="7" t="str">
        <f>EMENTARIO[[#This Row],[NR]]&amp;" - "&amp;EMENTARIO[[#This Row],[Especificação]]</f>
        <v>1.7.1.1.53.0.0 - Cota-Parte do Imposto Sobre Produtos Industrializados – Estados Exportadores de Produtos Industrializados</v>
      </c>
    </row>
    <row r="3121" spans="3:19" ht="30" x14ac:dyDescent="0.25">
      <c r="C3121" s="19" t="s">
        <v>1513</v>
      </c>
      <c r="D3121" s="19" t="s">
        <v>1520</v>
      </c>
      <c r="E3121" s="19" t="s">
        <v>1513</v>
      </c>
      <c r="F3121" s="19" t="s">
        <v>1513</v>
      </c>
      <c r="G3121" s="19" t="s">
        <v>1540</v>
      </c>
      <c r="H3121" s="19" t="s">
        <v>1516</v>
      </c>
      <c r="I3121" s="19" t="s">
        <v>1513</v>
      </c>
      <c r="J3121" s="19" t="s">
        <v>11525</v>
      </c>
      <c r="K3121" s="21" t="s">
        <v>6609</v>
      </c>
      <c r="L3121" s="19" t="str">
        <f t="shared" si="96"/>
        <v>A</v>
      </c>
      <c r="M3121" s="19">
        <f t="shared" si="97"/>
        <v>7</v>
      </c>
      <c r="N3121" s="20"/>
      <c r="O3121" s="1" t="s">
        <v>2521</v>
      </c>
      <c r="P3121" s="1"/>
      <c r="Q3121" s="19"/>
      <c r="R3121" s="112"/>
      <c r="S3121" s="7" t="str">
        <f>EMENTARIO[[#This Row],[NR]]&amp;" - "&amp;EMENTARIO[[#This Row],[Especificação]]</f>
        <v>1.7.1.1.53.0.1 - Cota-Parte do Imposto Sobre Produtos Industrializados – Estados Exportadores de Produtos Industrializados - Principal</v>
      </c>
    </row>
    <row r="3122" spans="3:19" ht="30" x14ac:dyDescent="0.25">
      <c r="C3122" s="19" t="s">
        <v>1513</v>
      </c>
      <c r="D3122" s="19" t="s">
        <v>1520</v>
      </c>
      <c r="E3122" s="19" t="s">
        <v>1513</v>
      </c>
      <c r="F3122" s="19" t="s">
        <v>1513</v>
      </c>
      <c r="G3122" s="19" t="s">
        <v>1540</v>
      </c>
      <c r="H3122" s="19" t="s">
        <v>1516</v>
      </c>
      <c r="I3122" s="19" t="s">
        <v>1522</v>
      </c>
      <c r="J3122" s="19" t="s">
        <v>11526</v>
      </c>
      <c r="K3122" s="21" t="s">
        <v>6610</v>
      </c>
      <c r="L3122" s="19" t="str">
        <f t="shared" si="96"/>
        <v>A</v>
      </c>
      <c r="M3122" s="19">
        <f t="shared" si="97"/>
        <v>7</v>
      </c>
      <c r="N3122" s="20"/>
      <c r="O3122" s="1" t="s">
        <v>2521</v>
      </c>
      <c r="P3122" s="1"/>
      <c r="Q3122" s="19"/>
      <c r="R3122" s="112"/>
      <c r="S3122" s="7" t="str">
        <f>EMENTARIO[[#This Row],[NR]]&amp;" - "&amp;EMENTARIO[[#This Row],[Especificação]]</f>
        <v>1.7.1.1.53.0.2 - Cota-Parte do Imposto Sobre Produtos Industrializados – Estados Exportadores de Produtos Industrializados - Multas e Juros de Mora</v>
      </c>
    </row>
    <row r="3123" spans="3:19" ht="30" x14ac:dyDescent="0.25">
      <c r="C3123" s="19" t="s">
        <v>1513</v>
      </c>
      <c r="D3123" s="19" t="s">
        <v>1520</v>
      </c>
      <c r="E3123" s="19" t="s">
        <v>1513</v>
      </c>
      <c r="F3123" s="19" t="s">
        <v>1513</v>
      </c>
      <c r="G3123" s="19" t="s">
        <v>1540</v>
      </c>
      <c r="H3123" s="19" t="s">
        <v>1516</v>
      </c>
      <c r="I3123" s="19" t="s">
        <v>1514</v>
      </c>
      <c r="J3123" s="19" t="s">
        <v>11527</v>
      </c>
      <c r="K3123" s="21" t="s">
        <v>6611</v>
      </c>
      <c r="L3123" s="19" t="str">
        <f t="shared" si="96"/>
        <v>A</v>
      </c>
      <c r="M3123" s="19">
        <f t="shared" si="97"/>
        <v>7</v>
      </c>
      <c r="N3123" s="20"/>
      <c r="O3123" s="1" t="s">
        <v>2521</v>
      </c>
      <c r="P3123" s="1"/>
      <c r="Q3123" s="19"/>
      <c r="R3123" s="112"/>
      <c r="S3123" s="7" t="str">
        <f>EMENTARIO[[#This Row],[NR]]&amp;" - "&amp;EMENTARIO[[#This Row],[Especificação]]</f>
        <v>1.7.1.1.53.0.3 - Cota-Parte do Imposto Sobre Produtos Industrializados – Estados Exportadores de Produtos Industrializados - Dívida Ativa</v>
      </c>
    </row>
    <row r="3124" spans="3:19" ht="45" x14ac:dyDescent="0.25">
      <c r="C3124" s="19" t="s">
        <v>1513</v>
      </c>
      <c r="D3124" s="19" t="s">
        <v>1520</v>
      </c>
      <c r="E3124" s="19" t="s">
        <v>1513</v>
      </c>
      <c r="F3124" s="19" t="s">
        <v>1513</v>
      </c>
      <c r="G3124" s="19" t="s">
        <v>1540</v>
      </c>
      <c r="H3124" s="19" t="s">
        <v>1516</v>
      </c>
      <c r="I3124" s="19" t="s">
        <v>1523</v>
      </c>
      <c r="J3124" s="19" t="s">
        <v>11528</v>
      </c>
      <c r="K3124" s="21" t="s">
        <v>6612</v>
      </c>
      <c r="L3124" s="19" t="str">
        <f t="shared" si="96"/>
        <v>A</v>
      </c>
      <c r="M3124" s="19">
        <f t="shared" si="97"/>
        <v>7</v>
      </c>
      <c r="N3124" s="20"/>
      <c r="O3124" s="1" t="s">
        <v>2521</v>
      </c>
      <c r="P3124" s="1"/>
      <c r="Q3124" s="19"/>
      <c r="R3124" s="112"/>
      <c r="S3124" s="7" t="str">
        <f>EMENTARIO[[#This Row],[NR]]&amp;" - "&amp;EMENTARIO[[#This Row],[Especificação]]</f>
        <v>1.7.1.1.53.0.4 - Cota-Parte do Imposto Sobre Produtos Industrializados – Estados Exportadores de Produtos Industrializados - Dívida Ativa - Multas e Juros de Mora da Dívida Ativa</v>
      </c>
    </row>
    <row r="3125" spans="3:19" ht="30" x14ac:dyDescent="0.25">
      <c r="C3125" s="19" t="s">
        <v>1513</v>
      </c>
      <c r="D3125" s="19" t="s">
        <v>1520</v>
      </c>
      <c r="E3125" s="19" t="s">
        <v>1513</v>
      </c>
      <c r="F3125" s="19" t="s">
        <v>1513</v>
      </c>
      <c r="G3125" s="19" t="s">
        <v>1540</v>
      </c>
      <c r="H3125" s="19" t="s">
        <v>1516</v>
      </c>
      <c r="I3125" s="19" t="s">
        <v>1524</v>
      </c>
      <c r="J3125" s="19" t="s">
        <v>11529</v>
      </c>
      <c r="K3125" s="21" t="s">
        <v>6613</v>
      </c>
      <c r="L3125" s="19" t="str">
        <f t="shared" si="96"/>
        <v>A</v>
      </c>
      <c r="M3125" s="19">
        <f t="shared" si="97"/>
        <v>7</v>
      </c>
      <c r="N3125" s="20"/>
      <c r="O3125" s="1" t="s">
        <v>2521</v>
      </c>
      <c r="P3125" s="1"/>
      <c r="Q3125" s="19"/>
      <c r="R3125" s="112"/>
      <c r="S3125" s="7" t="str">
        <f>EMENTARIO[[#This Row],[NR]]&amp;" - "&amp;EMENTARIO[[#This Row],[Especificação]]</f>
        <v>1.7.1.1.53.0.5 - Cota-Parte do Imposto Sobre Produtos Industrializados – Estados Exportadores de Produtos Industrializados - Multas</v>
      </c>
    </row>
    <row r="3126" spans="3:19" ht="30" x14ac:dyDescent="0.25">
      <c r="C3126" s="19" t="s">
        <v>1513</v>
      </c>
      <c r="D3126" s="19" t="s">
        <v>1520</v>
      </c>
      <c r="E3126" s="19" t="s">
        <v>1513</v>
      </c>
      <c r="F3126" s="19" t="s">
        <v>1513</v>
      </c>
      <c r="G3126" s="19" t="s">
        <v>1540</v>
      </c>
      <c r="H3126" s="19" t="s">
        <v>1516</v>
      </c>
      <c r="I3126" s="19" t="s">
        <v>1518</v>
      </c>
      <c r="J3126" s="19" t="s">
        <v>11530</v>
      </c>
      <c r="K3126" s="21" t="s">
        <v>6614</v>
      </c>
      <c r="L3126" s="19" t="str">
        <f t="shared" si="96"/>
        <v>A</v>
      </c>
      <c r="M3126" s="19">
        <f t="shared" si="97"/>
        <v>7</v>
      </c>
      <c r="N3126" s="20"/>
      <c r="O3126" s="1" t="s">
        <v>2521</v>
      </c>
      <c r="P3126" s="1"/>
      <c r="Q3126" s="19"/>
      <c r="R3126" s="112"/>
      <c r="S3126" s="7" t="str">
        <f>EMENTARIO[[#This Row],[NR]]&amp;" - "&amp;EMENTARIO[[#This Row],[Especificação]]</f>
        <v>1.7.1.1.53.0.6 - Cota-Parte do Imposto Sobre Produtos Industrializados – Estados Exportadores de Produtos Industrializados - Juros de Mora</v>
      </c>
    </row>
    <row r="3127" spans="3:19" ht="45" x14ac:dyDescent="0.25">
      <c r="C3127" s="19" t="s">
        <v>1513</v>
      </c>
      <c r="D3127" s="19" t="s">
        <v>1520</v>
      </c>
      <c r="E3127" s="19" t="s">
        <v>1513</v>
      </c>
      <c r="F3127" s="19" t="s">
        <v>1513</v>
      </c>
      <c r="G3127" s="19" t="s">
        <v>1540</v>
      </c>
      <c r="H3127" s="19" t="s">
        <v>1516</v>
      </c>
      <c r="I3127" s="19" t="s">
        <v>1520</v>
      </c>
      <c r="J3127" s="19" t="s">
        <v>11531</v>
      </c>
      <c r="K3127" s="21" t="s">
        <v>6615</v>
      </c>
      <c r="L3127" s="19" t="str">
        <f t="shared" si="96"/>
        <v>A</v>
      </c>
      <c r="M3127" s="19">
        <f t="shared" si="97"/>
        <v>7</v>
      </c>
      <c r="N3127" s="20"/>
      <c r="O3127" s="1" t="s">
        <v>2521</v>
      </c>
      <c r="P3127" s="1"/>
      <c r="Q3127" s="19"/>
      <c r="R3127" s="112"/>
      <c r="S3127" s="7" t="str">
        <f>EMENTARIO[[#This Row],[NR]]&amp;" - "&amp;EMENTARIO[[#This Row],[Especificação]]</f>
        <v>1.7.1.1.53.0.7 - Cota-Parte do Imposto Sobre Produtos Industrializados – Estados Exportadores de Produtos Industrializados - Dívida Ativa - Multas da Dívida Ativa</v>
      </c>
    </row>
    <row r="3128" spans="3:19" ht="30" x14ac:dyDescent="0.25">
      <c r="C3128" s="19" t="s">
        <v>1513</v>
      </c>
      <c r="D3128" s="19" t="s">
        <v>1520</v>
      </c>
      <c r="E3128" s="19" t="s">
        <v>1513</v>
      </c>
      <c r="F3128" s="19" t="s">
        <v>1513</v>
      </c>
      <c r="G3128" s="19" t="s">
        <v>1540</v>
      </c>
      <c r="H3128" s="19" t="s">
        <v>1516</v>
      </c>
      <c r="I3128" s="19" t="s">
        <v>1521</v>
      </c>
      <c r="J3128" s="19" t="s">
        <v>11532</v>
      </c>
      <c r="K3128" s="21" t="s">
        <v>6616</v>
      </c>
      <c r="L3128" s="19" t="str">
        <f t="shared" si="96"/>
        <v>A</v>
      </c>
      <c r="M3128" s="19">
        <f t="shared" si="97"/>
        <v>7</v>
      </c>
      <c r="N3128" s="20"/>
      <c r="O3128" s="1" t="s">
        <v>2521</v>
      </c>
      <c r="P3128" s="1"/>
      <c r="Q3128" s="19"/>
      <c r="R3128" s="112"/>
      <c r="S3128" s="7" t="str">
        <f>EMENTARIO[[#This Row],[NR]]&amp;" - "&amp;EMENTARIO[[#This Row],[Especificação]]</f>
        <v>1.7.1.1.53.0.8 - Cota-Parte do Imposto Sobre Produtos Industrializados – Estados Exportadores de Produtos Industrializados - Juros de Mora da Dívida Ativa</v>
      </c>
    </row>
    <row r="3129" spans="3:19" ht="30" x14ac:dyDescent="0.25">
      <c r="C3129" s="19" t="s">
        <v>1513</v>
      </c>
      <c r="D3129" s="19" t="s">
        <v>1520</v>
      </c>
      <c r="E3129" s="19" t="s">
        <v>1513</v>
      </c>
      <c r="F3129" s="19" t="s">
        <v>1513</v>
      </c>
      <c r="G3129" s="19" t="s">
        <v>1544</v>
      </c>
      <c r="H3129" s="19" t="s">
        <v>1516</v>
      </c>
      <c r="I3129" s="19" t="s">
        <v>1516</v>
      </c>
      <c r="J3129" s="19" t="s">
        <v>11533</v>
      </c>
      <c r="K3129" s="21" t="s">
        <v>332</v>
      </c>
      <c r="L3129" s="19" t="str">
        <f t="shared" si="96"/>
        <v>S</v>
      </c>
      <c r="M3129" s="19">
        <f t="shared" si="97"/>
        <v>5</v>
      </c>
      <c r="N3129" s="20"/>
      <c r="O3129" s="1" t="s">
        <v>3859</v>
      </c>
      <c r="P3129" s="1"/>
      <c r="Q3129" s="19"/>
      <c r="R3129" s="112"/>
      <c r="S3129" s="7" t="str">
        <f>EMENTARIO[[#This Row],[NR]]&amp;" - "&amp;EMENTARIO[[#This Row],[Especificação]]</f>
        <v>1.7.1.1.54.0.0 - Cota-Parte da Contribuição de Intervenção no Domínio Econômico</v>
      </c>
    </row>
    <row r="3130" spans="3:19" ht="30" x14ac:dyDescent="0.25">
      <c r="C3130" s="19" t="s">
        <v>1513</v>
      </c>
      <c r="D3130" s="19" t="s">
        <v>1520</v>
      </c>
      <c r="E3130" s="19" t="s">
        <v>1513</v>
      </c>
      <c r="F3130" s="19" t="s">
        <v>1513</v>
      </c>
      <c r="G3130" s="19" t="s">
        <v>1544</v>
      </c>
      <c r="H3130" s="19" t="s">
        <v>1516</v>
      </c>
      <c r="I3130" s="19" t="s">
        <v>1513</v>
      </c>
      <c r="J3130" s="19" t="s">
        <v>11534</v>
      </c>
      <c r="K3130" s="21" t="s">
        <v>1332</v>
      </c>
      <c r="L3130" s="19" t="str">
        <f t="shared" si="96"/>
        <v>A</v>
      </c>
      <c r="M3130" s="19">
        <f t="shared" si="97"/>
        <v>7</v>
      </c>
      <c r="N3130" s="20"/>
      <c r="O3130" s="1" t="s">
        <v>2521</v>
      </c>
      <c r="P3130" s="1"/>
      <c r="Q3130" s="19"/>
      <c r="R3130" s="112"/>
      <c r="S3130" s="7" t="str">
        <f>EMENTARIO[[#This Row],[NR]]&amp;" - "&amp;EMENTARIO[[#This Row],[Especificação]]</f>
        <v>1.7.1.1.54.0.1 - Cota-Parte da Contribuição de Intervenção no Domínio Econômico - Principal</v>
      </c>
    </row>
    <row r="3131" spans="3:19" ht="30" x14ac:dyDescent="0.25">
      <c r="C3131" s="19" t="s">
        <v>1513</v>
      </c>
      <c r="D3131" s="19" t="s">
        <v>1520</v>
      </c>
      <c r="E3131" s="19" t="s">
        <v>1513</v>
      </c>
      <c r="F3131" s="19" t="s">
        <v>1513</v>
      </c>
      <c r="G3131" s="19" t="s">
        <v>1544</v>
      </c>
      <c r="H3131" s="19" t="s">
        <v>1516</v>
      </c>
      <c r="I3131" s="19" t="s">
        <v>1522</v>
      </c>
      <c r="J3131" s="19" t="s">
        <v>11535</v>
      </c>
      <c r="K3131" s="21" t="s">
        <v>6617</v>
      </c>
      <c r="L3131" s="19" t="str">
        <f t="shared" si="96"/>
        <v>A</v>
      </c>
      <c r="M3131" s="19">
        <f t="shared" si="97"/>
        <v>7</v>
      </c>
      <c r="N3131" s="20"/>
      <c r="O3131" s="1" t="s">
        <v>2521</v>
      </c>
      <c r="P3131" s="1"/>
      <c r="Q3131" s="19"/>
      <c r="R3131" s="112"/>
      <c r="S3131" s="7" t="str">
        <f>EMENTARIO[[#This Row],[NR]]&amp;" - "&amp;EMENTARIO[[#This Row],[Especificação]]</f>
        <v>1.7.1.1.54.0.2 - Cota-Parte da Contribuição de Intervenção no Domínio Econômico - Multas e Juros de Mora</v>
      </c>
    </row>
    <row r="3132" spans="3:19" ht="30" x14ac:dyDescent="0.25">
      <c r="C3132" s="19" t="s">
        <v>1513</v>
      </c>
      <c r="D3132" s="19" t="s">
        <v>1520</v>
      </c>
      <c r="E3132" s="19" t="s">
        <v>1513</v>
      </c>
      <c r="F3132" s="19" t="s">
        <v>1513</v>
      </c>
      <c r="G3132" s="19" t="s">
        <v>1544</v>
      </c>
      <c r="H3132" s="19" t="s">
        <v>1516</v>
      </c>
      <c r="I3132" s="19" t="s">
        <v>1514</v>
      </c>
      <c r="J3132" s="19" t="s">
        <v>11536</v>
      </c>
      <c r="K3132" s="21" t="s">
        <v>6618</v>
      </c>
      <c r="L3132" s="19" t="str">
        <f t="shared" si="96"/>
        <v>A</v>
      </c>
      <c r="M3132" s="19">
        <f t="shared" si="97"/>
        <v>7</v>
      </c>
      <c r="N3132" s="20"/>
      <c r="O3132" s="1" t="s">
        <v>2521</v>
      </c>
      <c r="P3132" s="1"/>
      <c r="Q3132" s="19"/>
      <c r="R3132" s="112"/>
      <c r="S3132" s="7" t="str">
        <f>EMENTARIO[[#This Row],[NR]]&amp;" - "&amp;EMENTARIO[[#This Row],[Especificação]]</f>
        <v>1.7.1.1.54.0.3 - Cota-Parte da Contribuição de Intervenção no Domínio Econômico - Dívida Ativa</v>
      </c>
    </row>
    <row r="3133" spans="3:19" ht="30" x14ac:dyDescent="0.25">
      <c r="C3133" s="19" t="s">
        <v>1513</v>
      </c>
      <c r="D3133" s="19" t="s">
        <v>1520</v>
      </c>
      <c r="E3133" s="19" t="s">
        <v>1513</v>
      </c>
      <c r="F3133" s="19" t="s">
        <v>1513</v>
      </c>
      <c r="G3133" s="19" t="s">
        <v>1544</v>
      </c>
      <c r="H3133" s="19" t="s">
        <v>1516</v>
      </c>
      <c r="I3133" s="19" t="s">
        <v>1523</v>
      </c>
      <c r="J3133" s="19" t="s">
        <v>11537</v>
      </c>
      <c r="K3133" s="21" t="s">
        <v>6619</v>
      </c>
      <c r="L3133" s="19" t="str">
        <f t="shared" si="96"/>
        <v>A</v>
      </c>
      <c r="M3133" s="19">
        <f t="shared" si="97"/>
        <v>7</v>
      </c>
      <c r="N3133" s="20"/>
      <c r="O3133" s="1" t="s">
        <v>2521</v>
      </c>
      <c r="P3133" s="1"/>
      <c r="Q3133" s="19"/>
      <c r="R3133" s="112"/>
      <c r="S3133" s="7" t="str">
        <f>EMENTARIO[[#This Row],[NR]]&amp;" - "&amp;EMENTARIO[[#This Row],[Especificação]]</f>
        <v>1.7.1.1.54.0.4 - Cota-Parte da Contribuição de Intervenção no Domínio Econômico - Dívida Ativa - Multas e Juros de Mora da Dívida Ativa</v>
      </c>
    </row>
    <row r="3134" spans="3:19" x14ac:dyDescent="0.25">
      <c r="C3134" s="19" t="s">
        <v>1513</v>
      </c>
      <c r="D3134" s="19" t="s">
        <v>1520</v>
      </c>
      <c r="E3134" s="19" t="s">
        <v>1513</v>
      </c>
      <c r="F3134" s="19" t="s">
        <v>1513</v>
      </c>
      <c r="G3134" s="19" t="s">
        <v>1544</v>
      </c>
      <c r="H3134" s="19" t="s">
        <v>1516</v>
      </c>
      <c r="I3134" s="19" t="s">
        <v>1524</v>
      </c>
      <c r="J3134" s="19" t="s">
        <v>11538</v>
      </c>
      <c r="K3134" s="21" t="s">
        <v>6620</v>
      </c>
      <c r="L3134" s="19" t="str">
        <f t="shared" si="96"/>
        <v>A</v>
      </c>
      <c r="M3134" s="19">
        <f t="shared" si="97"/>
        <v>7</v>
      </c>
      <c r="N3134" s="20"/>
      <c r="O3134" s="1" t="s">
        <v>2521</v>
      </c>
      <c r="P3134" s="1"/>
      <c r="Q3134" s="19"/>
      <c r="R3134" s="112"/>
      <c r="S3134" s="7" t="str">
        <f>EMENTARIO[[#This Row],[NR]]&amp;" - "&amp;EMENTARIO[[#This Row],[Especificação]]</f>
        <v>1.7.1.1.54.0.5 - Cota-Parte da Contribuição de Intervenção no Domínio Econômico - Multas</v>
      </c>
    </row>
    <row r="3135" spans="3:19" ht="30" x14ac:dyDescent="0.25">
      <c r="C3135" s="19" t="s">
        <v>1513</v>
      </c>
      <c r="D3135" s="19" t="s">
        <v>1520</v>
      </c>
      <c r="E3135" s="19" t="s">
        <v>1513</v>
      </c>
      <c r="F3135" s="19" t="s">
        <v>1513</v>
      </c>
      <c r="G3135" s="19" t="s">
        <v>1544</v>
      </c>
      <c r="H3135" s="19" t="s">
        <v>1516</v>
      </c>
      <c r="I3135" s="19" t="s">
        <v>1518</v>
      </c>
      <c r="J3135" s="19" t="s">
        <v>11539</v>
      </c>
      <c r="K3135" s="21" t="s">
        <v>6621</v>
      </c>
      <c r="L3135" s="19" t="str">
        <f t="shared" si="96"/>
        <v>A</v>
      </c>
      <c r="M3135" s="19">
        <f t="shared" si="97"/>
        <v>7</v>
      </c>
      <c r="N3135" s="20"/>
      <c r="O3135" s="1" t="s">
        <v>2521</v>
      </c>
      <c r="P3135" s="1"/>
      <c r="Q3135" s="19"/>
      <c r="R3135" s="112"/>
      <c r="S3135" s="7" t="str">
        <f>EMENTARIO[[#This Row],[NR]]&amp;" - "&amp;EMENTARIO[[#This Row],[Especificação]]</f>
        <v>1.7.1.1.54.0.6 - Cota-Parte da Contribuição de Intervenção no Domínio Econômico - Juros de Mora</v>
      </c>
    </row>
    <row r="3136" spans="3:19" ht="30" x14ac:dyDescent="0.25">
      <c r="C3136" s="19" t="s">
        <v>1513</v>
      </c>
      <c r="D3136" s="19" t="s">
        <v>1520</v>
      </c>
      <c r="E3136" s="19" t="s">
        <v>1513</v>
      </c>
      <c r="F3136" s="19" t="s">
        <v>1513</v>
      </c>
      <c r="G3136" s="19" t="s">
        <v>1544</v>
      </c>
      <c r="H3136" s="19" t="s">
        <v>1516</v>
      </c>
      <c r="I3136" s="19" t="s">
        <v>1520</v>
      </c>
      <c r="J3136" s="19" t="s">
        <v>11540</v>
      </c>
      <c r="K3136" s="21" t="s">
        <v>6622</v>
      </c>
      <c r="L3136" s="19" t="str">
        <f t="shared" si="96"/>
        <v>A</v>
      </c>
      <c r="M3136" s="19">
        <f t="shared" si="97"/>
        <v>7</v>
      </c>
      <c r="N3136" s="20"/>
      <c r="O3136" s="1" t="s">
        <v>2521</v>
      </c>
      <c r="P3136" s="1"/>
      <c r="Q3136" s="19"/>
      <c r="R3136" s="112"/>
      <c r="S3136" s="7" t="str">
        <f>EMENTARIO[[#This Row],[NR]]&amp;" - "&amp;EMENTARIO[[#This Row],[Especificação]]</f>
        <v>1.7.1.1.54.0.7 - Cota-Parte da Contribuição de Intervenção no Domínio Econômico - Dívida Ativa - Multas da Dívida Ativa</v>
      </c>
    </row>
    <row r="3137" spans="3:19" ht="30" x14ac:dyDescent="0.25">
      <c r="C3137" s="19" t="s">
        <v>1513</v>
      </c>
      <c r="D3137" s="19" t="s">
        <v>1520</v>
      </c>
      <c r="E3137" s="19" t="s">
        <v>1513</v>
      </c>
      <c r="F3137" s="19" t="s">
        <v>1513</v>
      </c>
      <c r="G3137" s="19" t="s">
        <v>1544</v>
      </c>
      <c r="H3137" s="19" t="s">
        <v>1516</v>
      </c>
      <c r="I3137" s="19" t="s">
        <v>1521</v>
      </c>
      <c r="J3137" s="19" t="s">
        <v>11541</v>
      </c>
      <c r="K3137" s="21" t="s">
        <v>6623</v>
      </c>
      <c r="L3137" s="19" t="str">
        <f t="shared" si="96"/>
        <v>A</v>
      </c>
      <c r="M3137" s="19">
        <f t="shared" si="97"/>
        <v>7</v>
      </c>
      <c r="N3137" s="20"/>
      <c r="O3137" s="1" t="s">
        <v>2521</v>
      </c>
      <c r="P3137" s="1"/>
      <c r="Q3137" s="19"/>
      <c r="R3137" s="112"/>
      <c r="S3137" s="7" t="str">
        <f>EMENTARIO[[#This Row],[NR]]&amp;" - "&amp;EMENTARIO[[#This Row],[Especificação]]</f>
        <v>1.7.1.1.54.0.8 - Cota-Parte da Contribuição de Intervenção no Domínio Econômico - Juros de Mora da Dívida Ativa</v>
      </c>
    </row>
    <row r="3138" spans="3:19" ht="30" x14ac:dyDescent="0.25">
      <c r="C3138" s="19" t="s">
        <v>1513</v>
      </c>
      <c r="D3138" s="19" t="s">
        <v>1520</v>
      </c>
      <c r="E3138" s="19" t="s">
        <v>1513</v>
      </c>
      <c r="F3138" s="19" t="s">
        <v>1513</v>
      </c>
      <c r="G3138" s="19" t="s">
        <v>1545</v>
      </c>
      <c r="H3138" s="19" t="s">
        <v>1516</v>
      </c>
      <c r="I3138" s="19" t="s">
        <v>1516</v>
      </c>
      <c r="J3138" s="19" t="s">
        <v>11542</v>
      </c>
      <c r="K3138" s="21" t="s">
        <v>333</v>
      </c>
      <c r="L3138" s="19" t="str">
        <f t="shared" si="96"/>
        <v>S</v>
      </c>
      <c r="M3138" s="19">
        <f t="shared" si="97"/>
        <v>5</v>
      </c>
      <c r="N3138" s="20"/>
      <c r="O3138" s="1" t="s">
        <v>334</v>
      </c>
      <c r="P3138" s="1"/>
      <c r="Q3138" s="19"/>
      <c r="R3138" s="112"/>
      <c r="S3138" s="7" t="str">
        <f>EMENTARIO[[#This Row],[NR]]&amp;" - "&amp;EMENTARIO[[#This Row],[Especificação]]</f>
        <v>1.7.1.1.55.0.0 - Cota-Parte do Imposto Sobre Operações de Crédito, Câmbio e Seguro, ou Relativas a Títulos ou Valores Mobiliários – Comercialização do Ouro</v>
      </c>
    </row>
    <row r="3139" spans="3:19" ht="45" x14ac:dyDescent="0.25">
      <c r="C3139" s="19" t="s">
        <v>1513</v>
      </c>
      <c r="D3139" s="19" t="s">
        <v>1520</v>
      </c>
      <c r="E3139" s="19" t="s">
        <v>1513</v>
      </c>
      <c r="F3139" s="19" t="s">
        <v>1513</v>
      </c>
      <c r="G3139" s="19" t="s">
        <v>1545</v>
      </c>
      <c r="H3139" s="19" t="s">
        <v>1516</v>
      </c>
      <c r="I3139" s="19" t="s">
        <v>1513</v>
      </c>
      <c r="J3139" s="19" t="s">
        <v>11543</v>
      </c>
      <c r="K3139" s="21" t="s">
        <v>6624</v>
      </c>
      <c r="L3139" s="19" t="str">
        <f t="shared" si="96"/>
        <v>A</v>
      </c>
      <c r="M3139" s="19">
        <f t="shared" si="97"/>
        <v>7</v>
      </c>
      <c r="N3139" s="20"/>
      <c r="O3139" s="1" t="s">
        <v>2521</v>
      </c>
      <c r="P3139" s="1"/>
      <c r="Q3139" s="19"/>
      <c r="R3139" s="112"/>
      <c r="S3139" s="7" t="str">
        <f>EMENTARIO[[#This Row],[NR]]&amp;" - "&amp;EMENTARIO[[#This Row],[Especificação]]</f>
        <v>1.7.1.1.55.0.1 - Cota-Parte do Imposto Sobre Operações de Crédito, Câmbio e Seguro, ou Relativas a Títulos ou Valores Mobiliários – Comercialização do Ouro - Principal</v>
      </c>
    </row>
    <row r="3140" spans="3:19" ht="45" x14ac:dyDescent="0.25">
      <c r="C3140" s="19" t="s">
        <v>1513</v>
      </c>
      <c r="D3140" s="19" t="s">
        <v>1520</v>
      </c>
      <c r="E3140" s="19" t="s">
        <v>1513</v>
      </c>
      <c r="F3140" s="19" t="s">
        <v>1513</v>
      </c>
      <c r="G3140" s="19" t="s">
        <v>1545</v>
      </c>
      <c r="H3140" s="19" t="s">
        <v>1516</v>
      </c>
      <c r="I3140" s="19" t="s">
        <v>1522</v>
      </c>
      <c r="J3140" s="19" t="s">
        <v>11544</v>
      </c>
      <c r="K3140" s="21" t="s">
        <v>6625</v>
      </c>
      <c r="L3140" s="19" t="str">
        <f t="shared" ref="L3140:L3203" si="98">IF(M3140 &lt; M3141,"S","A")</f>
        <v>A</v>
      </c>
      <c r="M3140" s="19">
        <f t="shared" ref="M3140:M3203" si="99">IF(VALUE(I3140)&gt;0,7,IF(VALUE(H3140)&gt;0,6,IF(VALUE(G3140)&gt;0,5,IF(VALUE(F3140)&gt;0,4,IF(VALUE(E3140)&gt;0,3,IF(VALUE(D3140)&gt;0,2,1))))))</f>
        <v>7</v>
      </c>
      <c r="N3140" s="20"/>
      <c r="O3140" s="1" t="s">
        <v>2521</v>
      </c>
      <c r="P3140" s="1"/>
      <c r="Q3140" s="19"/>
      <c r="R3140" s="112"/>
      <c r="S3140" s="7" t="str">
        <f>EMENTARIO[[#This Row],[NR]]&amp;" - "&amp;EMENTARIO[[#This Row],[Especificação]]</f>
        <v>1.7.1.1.55.0.2 - Cota-Parte do Imposto Sobre Operações de Crédito, Câmbio e Seguro, ou Relativas a Títulos ou Valores Mobiliários – Comercialização do Ouro - Multas e Juros de Mora</v>
      </c>
    </row>
    <row r="3141" spans="3:19" ht="45" x14ac:dyDescent="0.25">
      <c r="C3141" s="19" t="s">
        <v>1513</v>
      </c>
      <c r="D3141" s="19" t="s">
        <v>1520</v>
      </c>
      <c r="E3141" s="19" t="s">
        <v>1513</v>
      </c>
      <c r="F3141" s="19" t="s">
        <v>1513</v>
      </c>
      <c r="G3141" s="19" t="s">
        <v>1545</v>
      </c>
      <c r="H3141" s="19" t="s">
        <v>1516</v>
      </c>
      <c r="I3141" s="19" t="s">
        <v>1514</v>
      </c>
      <c r="J3141" s="19" t="s">
        <v>11545</v>
      </c>
      <c r="K3141" s="21" t="s">
        <v>6626</v>
      </c>
      <c r="L3141" s="19" t="str">
        <f t="shared" si="98"/>
        <v>A</v>
      </c>
      <c r="M3141" s="19">
        <f t="shared" si="99"/>
        <v>7</v>
      </c>
      <c r="N3141" s="20"/>
      <c r="O3141" s="1" t="s">
        <v>2521</v>
      </c>
      <c r="P3141" s="1"/>
      <c r="Q3141" s="19"/>
      <c r="R3141" s="112"/>
      <c r="S3141" s="7" t="str">
        <f>EMENTARIO[[#This Row],[NR]]&amp;" - "&amp;EMENTARIO[[#This Row],[Especificação]]</f>
        <v>1.7.1.1.55.0.3 - Cota-Parte do Imposto Sobre Operações de Crédito, Câmbio e Seguro, ou Relativas a Títulos ou Valores Mobiliários – Comercialização do Ouro - Dívida Ativa</v>
      </c>
    </row>
    <row r="3142" spans="3:19" ht="45" x14ac:dyDescent="0.25">
      <c r="C3142" s="19" t="s">
        <v>1513</v>
      </c>
      <c r="D3142" s="19" t="s">
        <v>1520</v>
      </c>
      <c r="E3142" s="19" t="s">
        <v>1513</v>
      </c>
      <c r="F3142" s="19" t="s">
        <v>1513</v>
      </c>
      <c r="G3142" s="19" t="s">
        <v>1545</v>
      </c>
      <c r="H3142" s="19" t="s">
        <v>1516</v>
      </c>
      <c r="I3142" s="19" t="s">
        <v>1523</v>
      </c>
      <c r="J3142" s="19" t="s">
        <v>11546</v>
      </c>
      <c r="K3142" s="21" t="s">
        <v>6627</v>
      </c>
      <c r="L3142" s="19" t="str">
        <f t="shared" si="98"/>
        <v>A</v>
      </c>
      <c r="M3142" s="19">
        <f t="shared" si="99"/>
        <v>7</v>
      </c>
      <c r="N3142" s="20"/>
      <c r="O3142" s="1" t="s">
        <v>2521</v>
      </c>
      <c r="P3142" s="1"/>
      <c r="Q3142" s="19"/>
      <c r="R3142" s="112"/>
      <c r="S3142" s="7" t="str">
        <f>EMENTARIO[[#This Row],[NR]]&amp;" - "&amp;EMENTARIO[[#This Row],[Especificação]]</f>
        <v>1.7.1.1.55.0.4 - Cota-Parte do Imposto Sobre Operações de Crédito, Câmbio e Seguro, ou Relativas a Títulos ou Valores Mobiliários – Comercialização do Ouro - Dívida Ativa - Multas e Juros de Mora da Dívida Ativa</v>
      </c>
    </row>
    <row r="3143" spans="3:19" ht="45" x14ac:dyDescent="0.25">
      <c r="C3143" s="19" t="s">
        <v>1513</v>
      </c>
      <c r="D3143" s="19" t="s">
        <v>1520</v>
      </c>
      <c r="E3143" s="19" t="s">
        <v>1513</v>
      </c>
      <c r="F3143" s="19" t="s">
        <v>1513</v>
      </c>
      <c r="G3143" s="19" t="s">
        <v>1545</v>
      </c>
      <c r="H3143" s="19" t="s">
        <v>1516</v>
      </c>
      <c r="I3143" s="19" t="s">
        <v>1524</v>
      </c>
      <c r="J3143" s="19" t="s">
        <v>11547</v>
      </c>
      <c r="K3143" s="21" t="s">
        <v>6628</v>
      </c>
      <c r="L3143" s="19" t="str">
        <f t="shared" si="98"/>
        <v>A</v>
      </c>
      <c r="M3143" s="19">
        <f t="shared" si="99"/>
        <v>7</v>
      </c>
      <c r="N3143" s="20"/>
      <c r="O3143" s="1" t="s">
        <v>2521</v>
      </c>
      <c r="P3143" s="1"/>
      <c r="Q3143" s="19"/>
      <c r="R3143" s="112"/>
      <c r="S3143" s="7" t="str">
        <f>EMENTARIO[[#This Row],[NR]]&amp;" - "&amp;EMENTARIO[[#This Row],[Especificação]]</f>
        <v>1.7.1.1.55.0.5 - Cota-Parte do Imposto Sobre Operações de Crédito, Câmbio e Seguro, ou Relativas a Títulos ou Valores Mobiliários – Comercialização do Ouro - Multas</v>
      </c>
    </row>
    <row r="3144" spans="3:19" ht="45" x14ac:dyDescent="0.25">
      <c r="C3144" s="19" t="s">
        <v>1513</v>
      </c>
      <c r="D3144" s="19" t="s">
        <v>1520</v>
      </c>
      <c r="E3144" s="19" t="s">
        <v>1513</v>
      </c>
      <c r="F3144" s="19" t="s">
        <v>1513</v>
      </c>
      <c r="G3144" s="19" t="s">
        <v>1545</v>
      </c>
      <c r="H3144" s="19" t="s">
        <v>1516</v>
      </c>
      <c r="I3144" s="19" t="s">
        <v>1518</v>
      </c>
      <c r="J3144" s="19" t="s">
        <v>11548</v>
      </c>
      <c r="K3144" s="21" t="s">
        <v>6629</v>
      </c>
      <c r="L3144" s="19" t="str">
        <f t="shared" si="98"/>
        <v>A</v>
      </c>
      <c r="M3144" s="19">
        <f t="shared" si="99"/>
        <v>7</v>
      </c>
      <c r="N3144" s="20"/>
      <c r="O3144" s="1" t="s">
        <v>2521</v>
      </c>
      <c r="P3144" s="1"/>
      <c r="Q3144" s="19"/>
      <c r="R3144" s="112"/>
      <c r="S3144" s="7" t="str">
        <f>EMENTARIO[[#This Row],[NR]]&amp;" - "&amp;EMENTARIO[[#This Row],[Especificação]]</f>
        <v>1.7.1.1.55.0.6 - Cota-Parte do Imposto Sobre Operações de Crédito, Câmbio e Seguro, ou Relativas a Títulos ou Valores Mobiliários – Comercialização do Ouro - Juros de Mora</v>
      </c>
    </row>
    <row r="3145" spans="3:19" ht="45" x14ac:dyDescent="0.25">
      <c r="C3145" s="19" t="s">
        <v>1513</v>
      </c>
      <c r="D3145" s="19" t="s">
        <v>1520</v>
      </c>
      <c r="E3145" s="19" t="s">
        <v>1513</v>
      </c>
      <c r="F3145" s="19" t="s">
        <v>1513</v>
      </c>
      <c r="G3145" s="19" t="s">
        <v>1545</v>
      </c>
      <c r="H3145" s="19" t="s">
        <v>1516</v>
      </c>
      <c r="I3145" s="19" t="s">
        <v>1520</v>
      </c>
      <c r="J3145" s="19" t="s">
        <v>11549</v>
      </c>
      <c r="K3145" s="21" t="s">
        <v>6630</v>
      </c>
      <c r="L3145" s="19" t="str">
        <f t="shared" si="98"/>
        <v>A</v>
      </c>
      <c r="M3145" s="19">
        <f t="shared" si="99"/>
        <v>7</v>
      </c>
      <c r="N3145" s="20"/>
      <c r="O3145" s="1" t="s">
        <v>2521</v>
      </c>
      <c r="P3145" s="1"/>
      <c r="Q3145" s="19"/>
      <c r="R3145" s="112"/>
      <c r="S3145" s="7" t="str">
        <f>EMENTARIO[[#This Row],[NR]]&amp;" - "&amp;EMENTARIO[[#This Row],[Especificação]]</f>
        <v>1.7.1.1.55.0.7 - Cota-Parte do Imposto Sobre Operações de Crédito, Câmbio e Seguro, ou Relativas a Títulos ou Valores Mobiliários – Comercialização do Ouro - Dívida Ativa - Multas da Dívida Ativa</v>
      </c>
    </row>
    <row r="3146" spans="3:19" ht="45" x14ac:dyDescent="0.25">
      <c r="C3146" s="19" t="s">
        <v>1513</v>
      </c>
      <c r="D3146" s="19" t="s">
        <v>1520</v>
      </c>
      <c r="E3146" s="19" t="s">
        <v>1513</v>
      </c>
      <c r="F3146" s="19" t="s">
        <v>1513</v>
      </c>
      <c r="G3146" s="19" t="s">
        <v>1545</v>
      </c>
      <c r="H3146" s="19" t="s">
        <v>1516</v>
      </c>
      <c r="I3146" s="19" t="s">
        <v>1521</v>
      </c>
      <c r="J3146" s="19" t="s">
        <v>11550</v>
      </c>
      <c r="K3146" s="21" t="s">
        <v>6631</v>
      </c>
      <c r="L3146" s="19" t="str">
        <f t="shared" si="98"/>
        <v>A</v>
      </c>
      <c r="M3146" s="19">
        <f t="shared" si="99"/>
        <v>7</v>
      </c>
      <c r="N3146" s="20"/>
      <c r="O3146" s="1" t="s">
        <v>2521</v>
      </c>
      <c r="P3146" s="1"/>
      <c r="Q3146" s="19"/>
      <c r="R3146" s="112"/>
      <c r="S3146" s="7" t="str">
        <f>EMENTARIO[[#This Row],[NR]]&amp;" - "&amp;EMENTARIO[[#This Row],[Especificação]]</f>
        <v>1.7.1.1.55.0.8 - Cota-Parte do Imposto Sobre Operações de Crédito, Câmbio e Seguro, ou Relativas a Títulos ou Valores Mobiliários – Comercialização do Ouro - Juros de Mora da Dívida Ativa</v>
      </c>
    </row>
    <row r="3147" spans="3:19" ht="45" x14ac:dyDescent="0.25">
      <c r="C3147" s="19" t="s">
        <v>1513</v>
      </c>
      <c r="D3147" s="19" t="s">
        <v>1520</v>
      </c>
      <c r="E3147" s="19" t="s">
        <v>1513</v>
      </c>
      <c r="F3147" s="19" t="s">
        <v>1513</v>
      </c>
      <c r="G3147" s="19" t="s">
        <v>1546</v>
      </c>
      <c r="H3147" s="19" t="s">
        <v>1516</v>
      </c>
      <c r="I3147" s="19" t="s">
        <v>1516</v>
      </c>
      <c r="J3147" s="19" t="s">
        <v>11551</v>
      </c>
      <c r="K3147" s="21" t="s">
        <v>4406</v>
      </c>
      <c r="L3147" s="19" t="str">
        <f t="shared" si="98"/>
        <v>S</v>
      </c>
      <c r="M3147" s="19">
        <f t="shared" si="99"/>
        <v>5</v>
      </c>
      <c r="N3147" s="20"/>
      <c r="O3147" s="1" t="s">
        <v>8138</v>
      </c>
      <c r="P3147" s="1"/>
      <c r="Q3147" s="19"/>
      <c r="R3147" s="112"/>
      <c r="S3147" s="7" t="str">
        <f>EMENTARIO[[#This Row],[NR]]&amp;" - "&amp;EMENTARIO[[#This Row],[Especificação]]</f>
        <v>1.7.1.1.56.0.0 - Repasse da União para Foros, Laudêmios e Tarifas de Ocupação</v>
      </c>
    </row>
    <row r="3148" spans="3:19" x14ac:dyDescent="0.25">
      <c r="C3148" s="19" t="s">
        <v>1513</v>
      </c>
      <c r="D3148" s="19" t="s">
        <v>1520</v>
      </c>
      <c r="E3148" s="19" t="s">
        <v>1513</v>
      </c>
      <c r="F3148" s="19" t="s">
        <v>1513</v>
      </c>
      <c r="G3148" s="19" t="s">
        <v>1546</v>
      </c>
      <c r="H3148" s="19" t="s">
        <v>1516</v>
      </c>
      <c r="I3148" s="19" t="s">
        <v>1513</v>
      </c>
      <c r="J3148" s="19" t="s">
        <v>11552</v>
      </c>
      <c r="K3148" s="21" t="s">
        <v>6632</v>
      </c>
      <c r="L3148" s="19" t="str">
        <f t="shared" si="98"/>
        <v>A</v>
      </c>
      <c r="M3148" s="19">
        <f t="shared" si="99"/>
        <v>7</v>
      </c>
      <c r="N3148" s="20"/>
      <c r="O3148" s="1" t="s">
        <v>2521</v>
      </c>
      <c r="P3148" s="1"/>
      <c r="Q3148" s="19"/>
      <c r="R3148" s="112"/>
      <c r="S3148" s="7" t="str">
        <f>EMENTARIO[[#This Row],[NR]]&amp;" - "&amp;EMENTARIO[[#This Row],[Especificação]]</f>
        <v>1.7.1.1.56.0.1 - Repasse da União para Foros, Laudêmios e Tarifas de Ocupação - Principal</v>
      </c>
    </row>
    <row r="3149" spans="3:19" ht="30" x14ac:dyDescent="0.25">
      <c r="C3149" s="19" t="s">
        <v>1513</v>
      </c>
      <c r="D3149" s="19" t="s">
        <v>1520</v>
      </c>
      <c r="E3149" s="19" t="s">
        <v>1513</v>
      </c>
      <c r="F3149" s="19" t="s">
        <v>1513</v>
      </c>
      <c r="G3149" s="19" t="s">
        <v>1546</v>
      </c>
      <c r="H3149" s="19" t="s">
        <v>1516</v>
      </c>
      <c r="I3149" s="19" t="s">
        <v>1522</v>
      </c>
      <c r="J3149" s="19" t="s">
        <v>11553</v>
      </c>
      <c r="K3149" s="21" t="s">
        <v>6633</v>
      </c>
      <c r="L3149" s="19" t="str">
        <f t="shared" si="98"/>
        <v>A</v>
      </c>
      <c r="M3149" s="19">
        <f t="shared" si="99"/>
        <v>7</v>
      </c>
      <c r="N3149" s="20"/>
      <c r="O3149" s="1" t="s">
        <v>2521</v>
      </c>
      <c r="P3149" s="1"/>
      <c r="Q3149" s="19"/>
      <c r="R3149" s="112"/>
      <c r="S3149" s="7" t="str">
        <f>EMENTARIO[[#This Row],[NR]]&amp;" - "&amp;EMENTARIO[[#This Row],[Especificação]]</f>
        <v>1.7.1.1.56.0.2 - Repasse da União para Foros, Laudêmios e Tarifas de Ocupação - Multas e Juros de Mora</v>
      </c>
    </row>
    <row r="3150" spans="3:19" ht="30" x14ac:dyDescent="0.25">
      <c r="C3150" s="19" t="s">
        <v>1513</v>
      </c>
      <c r="D3150" s="19" t="s">
        <v>1520</v>
      </c>
      <c r="E3150" s="19" t="s">
        <v>1513</v>
      </c>
      <c r="F3150" s="19" t="s">
        <v>1513</v>
      </c>
      <c r="G3150" s="19" t="s">
        <v>1546</v>
      </c>
      <c r="H3150" s="19" t="s">
        <v>1516</v>
      </c>
      <c r="I3150" s="19" t="s">
        <v>1514</v>
      </c>
      <c r="J3150" s="19" t="s">
        <v>11554</v>
      </c>
      <c r="K3150" s="21" t="s">
        <v>6634</v>
      </c>
      <c r="L3150" s="19" t="str">
        <f t="shared" si="98"/>
        <v>A</v>
      </c>
      <c r="M3150" s="19">
        <f t="shared" si="99"/>
        <v>7</v>
      </c>
      <c r="N3150" s="20"/>
      <c r="O3150" s="1" t="s">
        <v>2521</v>
      </c>
      <c r="P3150" s="1"/>
      <c r="Q3150" s="19"/>
      <c r="R3150" s="112"/>
      <c r="S3150" s="7" t="str">
        <f>EMENTARIO[[#This Row],[NR]]&amp;" - "&amp;EMENTARIO[[#This Row],[Especificação]]</f>
        <v>1.7.1.1.56.0.3 - Repasse da União para Foros, Laudêmios e Tarifas de Ocupação - Dívida Ativa</v>
      </c>
    </row>
    <row r="3151" spans="3:19" ht="30" x14ac:dyDescent="0.25">
      <c r="C3151" s="19" t="s">
        <v>1513</v>
      </c>
      <c r="D3151" s="19" t="s">
        <v>1520</v>
      </c>
      <c r="E3151" s="19" t="s">
        <v>1513</v>
      </c>
      <c r="F3151" s="19" t="s">
        <v>1513</v>
      </c>
      <c r="G3151" s="19" t="s">
        <v>1546</v>
      </c>
      <c r="H3151" s="19" t="s">
        <v>1516</v>
      </c>
      <c r="I3151" s="19" t="s">
        <v>1523</v>
      </c>
      <c r="J3151" s="19" t="s">
        <v>11555</v>
      </c>
      <c r="K3151" s="21" t="s">
        <v>6635</v>
      </c>
      <c r="L3151" s="19" t="str">
        <f t="shared" si="98"/>
        <v>A</v>
      </c>
      <c r="M3151" s="19">
        <f t="shared" si="99"/>
        <v>7</v>
      </c>
      <c r="N3151" s="20"/>
      <c r="O3151" s="1" t="s">
        <v>2521</v>
      </c>
      <c r="P3151" s="1"/>
      <c r="Q3151" s="19"/>
      <c r="R3151" s="112"/>
      <c r="S3151" s="7" t="str">
        <f>EMENTARIO[[#This Row],[NR]]&amp;" - "&amp;EMENTARIO[[#This Row],[Especificação]]</f>
        <v>1.7.1.1.56.0.4 - Repasse da União para Foros, Laudêmios e Tarifas de Ocupação - Dívida Ativa - Multas e Juros de Mora da Dívida Ativa</v>
      </c>
    </row>
    <row r="3152" spans="3:19" x14ac:dyDescent="0.25">
      <c r="C3152" s="19" t="s">
        <v>1513</v>
      </c>
      <c r="D3152" s="19" t="s">
        <v>1520</v>
      </c>
      <c r="E3152" s="19" t="s">
        <v>1513</v>
      </c>
      <c r="F3152" s="19" t="s">
        <v>1513</v>
      </c>
      <c r="G3152" s="19" t="s">
        <v>1546</v>
      </c>
      <c r="H3152" s="19" t="s">
        <v>1516</v>
      </c>
      <c r="I3152" s="19" t="s">
        <v>1524</v>
      </c>
      <c r="J3152" s="19" t="s">
        <v>11556</v>
      </c>
      <c r="K3152" s="21" t="s">
        <v>6636</v>
      </c>
      <c r="L3152" s="19" t="str">
        <f t="shared" si="98"/>
        <v>A</v>
      </c>
      <c r="M3152" s="19">
        <f t="shared" si="99"/>
        <v>7</v>
      </c>
      <c r="N3152" s="20"/>
      <c r="O3152" s="1" t="s">
        <v>2521</v>
      </c>
      <c r="P3152" s="1"/>
      <c r="Q3152" s="19"/>
      <c r="R3152" s="112"/>
      <c r="S3152" s="7" t="str">
        <f>EMENTARIO[[#This Row],[NR]]&amp;" - "&amp;EMENTARIO[[#This Row],[Especificação]]</f>
        <v>1.7.1.1.56.0.5 - Repasse da União para Foros, Laudêmios e Tarifas de Ocupação - Multas</v>
      </c>
    </row>
    <row r="3153" spans="3:19" ht="30" x14ac:dyDescent="0.25">
      <c r="C3153" s="19" t="s">
        <v>1513</v>
      </c>
      <c r="D3153" s="19" t="s">
        <v>1520</v>
      </c>
      <c r="E3153" s="19" t="s">
        <v>1513</v>
      </c>
      <c r="F3153" s="19" t="s">
        <v>1513</v>
      </c>
      <c r="G3153" s="19" t="s">
        <v>1546</v>
      </c>
      <c r="H3153" s="19" t="s">
        <v>1516</v>
      </c>
      <c r="I3153" s="19" t="s">
        <v>1518</v>
      </c>
      <c r="J3153" s="19" t="s">
        <v>11557</v>
      </c>
      <c r="K3153" s="21" t="s">
        <v>6637</v>
      </c>
      <c r="L3153" s="19" t="str">
        <f t="shared" si="98"/>
        <v>A</v>
      </c>
      <c r="M3153" s="19">
        <f t="shared" si="99"/>
        <v>7</v>
      </c>
      <c r="N3153" s="20"/>
      <c r="O3153" s="1" t="s">
        <v>2521</v>
      </c>
      <c r="P3153" s="1"/>
      <c r="Q3153" s="19"/>
      <c r="R3153" s="112"/>
      <c r="S3153" s="7" t="str">
        <f>EMENTARIO[[#This Row],[NR]]&amp;" - "&amp;EMENTARIO[[#This Row],[Especificação]]</f>
        <v>1.7.1.1.56.0.6 - Repasse da União para Foros, Laudêmios e Tarifas de Ocupação - Juros de Mora</v>
      </c>
    </row>
    <row r="3154" spans="3:19" ht="30" x14ac:dyDescent="0.25">
      <c r="C3154" s="19" t="s">
        <v>1513</v>
      </c>
      <c r="D3154" s="19" t="s">
        <v>1520</v>
      </c>
      <c r="E3154" s="19" t="s">
        <v>1513</v>
      </c>
      <c r="F3154" s="19" t="s">
        <v>1513</v>
      </c>
      <c r="G3154" s="19" t="s">
        <v>1546</v>
      </c>
      <c r="H3154" s="19" t="s">
        <v>1516</v>
      </c>
      <c r="I3154" s="19" t="s">
        <v>1520</v>
      </c>
      <c r="J3154" s="19" t="s">
        <v>11558</v>
      </c>
      <c r="K3154" s="21" t="s">
        <v>6638</v>
      </c>
      <c r="L3154" s="19" t="str">
        <f t="shared" si="98"/>
        <v>A</v>
      </c>
      <c r="M3154" s="19">
        <f t="shared" si="99"/>
        <v>7</v>
      </c>
      <c r="N3154" s="20"/>
      <c r="O3154" s="1" t="s">
        <v>2521</v>
      </c>
      <c r="P3154" s="1"/>
      <c r="Q3154" s="19"/>
      <c r="R3154" s="112"/>
      <c r="S3154" s="7" t="str">
        <f>EMENTARIO[[#This Row],[NR]]&amp;" - "&amp;EMENTARIO[[#This Row],[Especificação]]</f>
        <v>1.7.1.1.56.0.7 - Repasse da União para Foros, Laudêmios e Tarifas de Ocupação - Dívida Ativa - Multas da Dívida Ativa</v>
      </c>
    </row>
    <row r="3155" spans="3:19" ht="30" x14ac:dyDescent="0.25">
      <c r="C3155" s="19" t="s">
        <v>1513</v>
      </c>
      <c r="D3155" s="19" t="s">
        <v>1520</v>
      </c>
      <c r="E3155" s="19" t="s">
        <v>1513</v>
      </c>
      <c r="F3155" s="19" t="s">
        <v>1513</v>
      </c>
      <c r="G3155" s="19" t="s">
        <v>1546</v>
      </c>
      <c r="H3155" s="19" t="s">
        <v>1516</v>
      </c>
      <c r="I3155" s="19" t="s">
        <v>1521</v>
      </c>
      <c r="J3155" s="19" t="s">
        <v>11559</v>
      </c>
      <c r="K3155" s="21" t="s">
        <v>6639</v>
      </c>
      <c r="L3155" s="19" t="str">
        <f t="shared" si="98"/>
        <v>A</v>
      </c>
      <c r="M3155" s="19">
        <f t="shared" si="99"/>
        <v>7</v>
      </c>
      <c r="N3155" s="20"/>
      <c r="O3155" s="1" t="s">
        <v>2521</v>
      </c>
      <c r="P3155" s="1"/>
      <c r="Q3155" s="19"/>
      <c r="R3155" s="112"/>
      <c r="S3155" s="7" t="str">
        <f>EMENTARIO[[#This Row],[NR]]&amp;" - "&amp;EMENTARIO[[#This Row],[Especificação]]</f>
        <v>1.7.1.1.56.0.8 - Repasse da União para Foros, Laudêmios e Tarifas de Ocupação - Juros de Mora da Dívida Ativa</v>
      </c>
    </row>
    <row r="3156" spans="3:19" ht="30" x14ac:dyDescent="0.25">
      <c r="C3156" s="19" t="s">
        <v>1513</v>
      </c>
      <c r="D3156" s="19" t="s">
        <v>1520</v>
      </c>
      <c r="E3156" s="19" t="s">
        <v>1513</v>
      </c>
      <c r="F3156" s="19" t="s">
        <v>1513</v>
      </c>
      <c r="G3156" s="19" t="s">
        <v>1542</v>
      </c>
      <c r="H3156" s="19" t="s">
        <v>1516</v>
      </c>
      <c r="I3156" s="19" t="s">
        <v>1516</v>
      </c>
      <c r="J3156" s="19" t="s">
        <v>11560</v>
      </c>
      <c r="K3156" s="21" t="s">
        <v>2090</v>
      </c>
      <c r="L3156" s="19" t="str">
        <f t="shared" si="98"/>
        <v>S</v>
      </c>
      <c r="M3156" s="19">
        <f t="shared" si="99"/>
        <v>5</v>
      </c>
      <c r="N3156" s="20"/>
      <c r="O3156" s="1" t="s">
        <v>2091</v>
      </c>
      <c r="P3156" s="1"/>
      <c r="Q3156" s="19"/>
      <c r="R3156" s="112"/>
      <c r="S3156" s="7" t="str">
        <f>EMENTARIO[[#This Row],[NR]]&amp;" - "&amp;EMENTARIO[[#This Row],[Especificação]]</f>
        <v>1.7.1.1.98.0.0 - Transferências Decorrentes de Participação em Outras Receitas de Impostos da União</v>
      </c>
    </row>
    <row r="3157" spans="3:19" ht="30" x14ac:dyDescent="0.25">
      <c r="C3157" s="19" t="s">
        <v>1513</v>
      </c>
      <c r="D3157" s="19" t="s">
        <v>1520</v>
      </c>
      <c r="E3157" s="19" t="s">
        <v>1513</v>
      </c>
      <c r="F3157" s="19" t="s">
        <v>1513</v>
      </c>
      <c r="G3157" s="19" t="s">
        <v>1542</v>
      </c>
      <c r="H3157" s="19" t="s">
        <v>1516</v>
      </c>
      <c r="I3157" s="19" t="s">
        <v>1513</v>
      </c>
      <c r="J3157" s="19" t="s">
        <v>11561</v>
      </c>
      <c r="K3157" s="21" t="s">
        <v>2508</v>
      </c>
      <c r="L3157" s="19" t="str">
        <f t="shared" si="98"/>
        <v>A</v>
      </c>
      <c r="M3157" s="19">
        <f t="shared" si="99"/>
        <v>7</v>
      </c>
      <c r="N3157" s="20"/>
      <c r="O3157" s="1" t="s">
        <v>2521</v>
      </c>
      <c r="P3157" s="1"/>
      <c r="Q3157" s="19"/>
      <c r="R3157" s="112"/>
      <c r="S3157" s="7" t="str">
        <f>EMENTARIO[[#This Row],[NR]]&amp;" - "&amp;EMENTARIO[[#This Row],[Especificação]]</f>
        <v>1.7.1.1.98.0.1 - Transferências Decorrentes de Participação em Outras Receitas de Impostos da União - Principal</v>
      </c>
    </row>
    <row r="3158" spans="3:19" ht="30" x14ac:dyDescent="0.25">
      <c r="C3158" s="19" t="s">
        <v>1513</v>
      </c>
      <c r="D3158" s="19" t="s">
        <v>1520</v>
      </c>
      <c r="E3158" s="19" t="s">
        <v>1513</v>
      </c>
      <c r="F3158" s="19" t="s">
        <v>1513</v>
      </c>
      <c r="G3158" s="19" t="s">
        <v>1542</v>
      </c>
      <c r="H3158" s="19" t="s">
        <v>1516</v>
      </c>
      <c r="I3158" s="19" t="s">
        <v>1522</v>
      </c>
      <c r="J3158" s="19" t="s">
        <v>11562</v>
      </c>
      <c r="K3158" s="21" t="s">
        <v>6640</v>
      </c>
      <c r="L3158" s="19" t="str">
        <f t="shared" si="98"/>
        <v>A</v>
      </c>
      <c r="M3158" s="19">
        <f t="shared" si="99"/>
        <v>7</v>
      </c>
      <c r="N3158" s="20"/>
      <c r="O3158" s="1" t="s">
        <v>2521</v>
      </c>
      <c r="P3158" s="1"/>
      <c r="Q3158" s="19"/>
      <c r="R3158" s="112"/>
      <c r="S3158" s="7" t="str">
        <f>EMENTARIO[[#This Row],[NR]]&amp;" - "&amp;EMENTARIO[[#This Row],[Especificação]]</f>
        <v>1.7.1.1.98.0.2 - Transferências Decorrentes de Participação em Outras Receitas de Impostos da União - Multas e Juros de Mora</v>
      </c>
    </row>
    <row r="3159" spans="3:19" ht="30" x14ac:dyDescent="0.25">
      <c r="C3159" s="19" t="s">
        <v>1513</v>
      </c>
      <c r="D3159" s="19" t="s">
        <v>1520</v>
      </c>
      <c r="E3159" s="19" t="s">
        <v>1513</v>
      </c>
      <c r="F3159" s="19" t="s">
        <v>1513</v>
      </c>
      <c r="G3159" s="19" t="s">
        <v>1542</v>
      </c>
      <c r="H3159" s="19" t="s">
        <v>1516</v>
      </c>
      <c r="I3159" s="19" t="s">
        <v>1514</v>
      </c>
      <c r="J3159" s="19" t="s">
        <v>11563</v>
      </c>
      <c r="K3159" s="21" t="s">
        <v>6641</v>
      </c>
      <c r="L3159" s="19" t="str">
        <f t="shared" si="98"/>
        <v>A</v>
      </c>
      <c r="M3159" s="19">
        <f t="shared" si="99"/>
        <v>7</v>
      </c>
      <c r="N3159" s="20"/>
      <c r="O3159" s="1" t="s">
        <v>2521</v>
      </c>
      <c r="P3159" s="1"/>
      <c r="Q3159" s="19"/>
      <c r="R3159" s="112"/>
      <c r="S3159" s="7" t="str">
        <f>EMENTARIO[[#This Row],[NR]]&amp;" - "&amp;EMENTARIO[[#This Row],[Especificação]]</f>
        <v>1.7.1.1.98.0.3 - Transferências Decorrentes de Participação em Outras Receitas de Impostos da União - Dívida Ativa</v>
      </c>
    </row>
    <row r="3160" spans="3:19" ht="30" x14ac:dyDescent="0.25">
      <c r="C3160" s="19" t="s">
        <v>1513</v>
      </c>
      <c r="D3160" s="19" t="s">
        <v>1520</v>
      </c>
      <c r="E3160" s="19" t="s">
        <v>1513</v>
      </c>
      <c r="F3160" s="19" t="s">
        <v>1513</v>
      </c>
      <c r="G3160" s="19" t="s">
        <v>1542</v>
      </c>
      <c r="H3160" s="19" t="s">
        <v>1516</v>
      </c>
      <c r="I3160" s="19" t="s">
        <v>1523</v>
      </c>
      <c r="J3160" s="19" t="s">
        <v>11564</v>
      </c>
      <c r="K3160" s="21" t="s">
        <v>6642</v>
      </c>
      <c r="L3160" s="19" t="str">
        <f t="shared" si="98"/>
        <v>A</v>
      </c>
      <c r="M3160" s="19">
        <f t="shared" si="99"/>
        <v>7</v>
      </c>
      <c r="N3160" s="20"/>
      <c r="O3160" s="1" t="s">
        <v>2521</v>
      </c>
      <c r="P3160" s="1"/>
      <c r="Q3160" s="19"/>
      <c r="R3160" s="112"/>
      <c r="S3160" s="7" t="str">
        <f>EMENTARIO[[#This Row],[NR]]&amp;" - "&amp;EMENTARIO[[#This Row],[Especificação]]</f>
        <v>1.7.1.1.98.0.4 - Transferências Decorrentes de Participação em Outras Receitas de Impostos da União - Dívida Ativa - Multas e Juros de Mora da Dívida Ativa</v>
      </c>
    </row>
    <row r="3161" spans="3:19" ht="30" x14ac:dyDescent="0.25">
      <c r="C3161" s="19" t="s">
        <v>1513</v>
      </c>
      <c r="D3161" s="19" t="s">
        <v>1520</v>
      </c>
      <c r="E3161" s="19" t="s">
        <v>1513</v>
      </c>
      <c r="F3161" s="19" t="s">
        <v>1513</v>
      </c>
      <c r="G3161" s="19" t="s">
        <v>1542</v>
      </c>
      <c r="H3161" s="19" t="s">
        <v>1516</v>
      </c>
      <c r="I3161" s="19" t="s">
        <v>1524</v>
      </c>
      <c r="J3161" s="19" t="s">
        <v>11565</v>
      </c>
      <c r="K3161" s="21" t="s">
        <v>6643</v>
      </c>
      <c r="L3161" s="19" t="str">
        <f t="shared" si="98"/>
        <v>A</v>
      </c>
      <c r="M3161" s="19">
        <f t="shared" si="99"/>
        <v>7</v>
      </c>
      <c r="N3161" s="20"/>
      <c r="O3161" s="1" t="s">
        <v>2521</v>
      </c>
      <c r="P3161" s="1"/>
      <c r="Q3161" s="19"/>
      <c r="R3161" s="112"/>
      <c r="S3161" s="7" t="str">
        <f>EMENTARIO[[#This Row],[NR]]&amp;" - "&amp;EMENTARIO[[#This Row],[Especificação]]</f>
        <v>1.7.1.1.98.0.5 - Transferências Decorrentes de Participação em Outras Receitas de Impostos da União - Multas</v>
      </c>
    </row>
    <row r="3162" spans="3:19" ht="30" x14ac:dyDescent="0.25">
      <c r="C3162" s="19" t="s">
        <v>1513</v>
      </c>
      <c r="D3162" s="19" t="s">
        <v>1520</v>
      </c>
      <c r="E3162" s="19" t="s">
        <v>1513</v>
      </c>
      <c r="F3162" s="19" t="s">
        <v>1513</v>
      </c>
      <c r="G3162" s="19" t="s">
        <v>1542</v>
      </c>
      <c r="H3162" s="19" t="s">
        <v>1516</v>
      </c>
      <c r="I3162" s="19" t="s">
        <v>1518</v>
      </c>
      <c r="J3162" s="19" t="s">
        <v>11566</v>
      </c>
      <c r="K3162" s="21" t="s">
        <v>6644</v>
      </c>
      <c r="L3162" s="19" t="str">
        <f t="shared" si="98"/>
        <v>A</v>
      </c>
      <c r="M3162" s="19">
        <f t="shared" si="99"/>
        <v>7</v>
      </c>
      <c r="N3162" s="20"/>
      <c r="O3162" s="1" t="s">
        <v>2521</v>
      </c>
      <c r="P3162" s="1"/>
      <c r="Q3162" s="19"/>
      <c r="R3162" s="112"/>
      <c r="S3162" s="7" t="str">
        <f>EMENTARIO[[#This Row],[NR]]&amp;" - "&amp;EMENTARIO[[#This Row],[Especificação]]</f>
        <v>1.7.1.1.98.0.6 - Transferências Decorrentes de Participação em Outras Receitas de Impostos da União - Juros de Mora</v>
      </c>
    </row>
    <row r="3163" spans="3:19" ht="30" x14ac:dyDescent="0.25">
      <c r="C3163" s="19" t="s">
        <v>1513</v>
      </c>
      <c r="D3163" s="19" t="s">
        <v>1520</v>
      </c>
      <c r="E3163" s="19" t="s">
        <v>1513</v>
      </c>
      <c r="F3163" s="19" t="s">
        <v>1513</v>
      </c>
      <c r="G3163" s="19" t="s">
        <v>1542</v>
      </c>
      <c r="H3163" s="19" t="s">
        <v>1516</v>
      </c>
      <c r="I3163" s="19" t="s">
        <v>1520</v>
      </c>
      <c r="J3163" s="19" t="s">
        <v>11567</v>
      </c>
      <c r="K3163" s="21" t="s">
        <v>6645</v>
      </c>
      <c r="L3163" s="19" t="str">
        <f t="shared" si="98"/>
        <v>A</v>
      </c>
      <c r="M3163" s="19">
        <f t="shared" si="99"/>
        <v>7</v>
      </c>
      <c r="N3163" s="20"/>
      <c r="O3163" s="1" t="s">
        <v>2521</v>
      </c>
      <c r="P3163" s="1"/>
      <c r="Q3163" s="19"/>
      <c r="R3163" s="112"/>
      <c r="S3163" s="7" t="str">
        <f>EMENTARIO[[#This Row],[NR]]&amp;" - "&amp;EMENTARIO[[#This Row],[Especificação]]</f>
        <v>1.7.1.1.98.0.7 - Transferências Decorrentes de Participação em Outras Receitas de Impostos da União - Dívida Ativa - Multas da Dívida Ativa</v>
      </c>
    </row>
    <row r="3164" spans="3:19" ht="30" x14ac:dyDescent="0.25">
      <c r="C3164" s="19" t="s">
        <v>1513</v>
      </c>
      <c r="D3164" s="19" t="s">
        <v>1520</v>
      </c>
      <c r="E3164" s="19" t="s">
        <v>1513</v>
      </c>
      <c r="F3164" s="19" t="s">
        <v>1513</v>
      </c>
      <c r="G3164" s="19" t="s">
        <v>1542</v>
      </c>
      <c r="H3164" s="19" t="s">
        <v>1516</v>
      </c>
      <c r="I3164" s="19" t="s">
        <v>1521</v>
      </c>
      <c r="J3164" s="19" t="s">
        <v>11568</v>
      </c>
      <c r="K3164" s="21" t="s">
        <v>6646</v>
      </c>
      <c r="L3164" s="19" t="str">
        <f t="shared" si="98"/>
        <v>A</v>
      </c>
      <c r="M3164" s="19">
        <f t="shared" si="99"/>
        <v>7</v>
      </c>
      <c r="N3164" s="20"/>
      <c r="O3164" s="1" t="s">
        <v>2521</v>
      </c>
      <c r="P3164" s="1"/>
      <c r="Q3164" s="19"/>
      <c r="R3164" s="112"/>
      <c r="S3164" s="7" t="str">
        <f>EMENTARIO[[#This Row],[NR]]&amp;" - "&amp;EMENTARIO[[#This Row],[Especificação]]</f>
        <v>1.7.1.1.98.0.8 - Transferências Decorrentes de Participação em Outras Receitas de Impostos da União - Juros de Mora da Dívida Ativa</v>
      </c>
    </row>
    <row r="3165" spans="3:19" ht="45" x14ac:dyDescent="0.25">
      <c r="C3165" s="19" t="s">
        <v>1513</v>
      </c>
      <c r="D3165" s="19" t="s">
        <v>1520</v>
      </c>
      <c r="E3165" s="19" t="s">
        <v>1513</v>
      </c>
      <c r="F3165" s="19" t="s">
        <v>1522</v>
      </c>
      <c r="G3165" s="19" t="s">
        <v>1519</v>
      </c>
      <c r="H3165" s="19" t="s">
        <v>1516</v>
      </c>
      <c r="I3165" s="19" t="s">
        <v>1516</v>
      </c>
      <c r="J3165" s="19" t="s">
        <v>11569</v>
      </c>
      <c r="K3165" s="21" t="s">
        <v>3860</v>
      </c>
      <c r="L3165" s="19" t="str">
        <f t="shared" si="98"/>
        <v>S</v>
      </c>
      <c r="M3165" s="19">
        <f t="shared" si="99"/>
        <v>4</v>
      </c>
      <c r="N3165" s="20"/>
      <c r="O3165" s="1" t="s">
        <v>3861</v>
      </c>
      <c r="P3165" s="1"/>
      <c r="Q3165" s="19"/>
      <c r="R3165" s="112"/>
      <c r="S3165" s="7" t="str">
        <f>EMENTARIO[[#This Row],[NR]]&amp;" - "&amp;EMENTARIO[[#This Row],[Especificação]]</f>
        <v>1.7.1.2.00.0.0 - Transferências das Compensações Financeiras pela Exploração de Recursos Naturais</v>
      </c>
    </row>
    <row r="3166" spans="3:19" ht="30" x14ac:dyDescent="0.25">
      <c r="C3166" s="19" t="s">
        <v>1513</v>
      </c>
      <c r="D3166" s="19" t="s">
        <v>1520</v>
      </c>
      <c r="E3166" s="19" t="s">
        <v>1513</v>
      </c>
      <c r="F3166" s="19" t="s">
        <v>1522</v>
      </c>
      <c r="G3166" s="19" t="s">
        <v>1537</v>
      </c>
      <c r="H3166" s="19" t="s">
        <v>1516</v>
      </c>
      <c r="I3166" s="19" t="s">
        <v>1516</v>
      </c>
      <c r="J3166" s="19" t="s">
        <v>11570</v>
      </c>
      <c r="K3166" s="21" t="s">
        <v>3862</v>
      </c>
      <c r="L3166" s="19" t="str">
        <f t="shared" si="98"/>
        <v>S</v>
      </c>
      <c r="M3166" s="19">
        <f t="shared" si="99"/>
        <v>5</v>
      </c>
      <c r="N3166" s="20"/>
      <c r="O3166" s="1" t="s">
        <v>336</v>
      </c>
      <c r="P3166" s="1"/>
      <c r="Q3166" s="19"/>
      <c r="R3166" s="112"/>
      <c r="S3166" s="7" t="str">
        <f>EMENTARIO[[#This Row],[NR]]&amp;" - "&amp;EMENTARIO[[#This Row],[Especificação]]</f>
        <v>1.7.1.2.50.0.0 - Cota-parte da Compensação Financeira pela Exploração de Recursos Hídricos</v>
      </c>
    </row>
    <row r="3167" spans="3:19" ht="30" x14ac:dyDescent="0.25">
      <c r="C3167" s="19" t="s">
        <v>1513</v>
      </c>
      <c r="D3167" s="19" t="s">
        <v>1520</v>
      </c>
      <c r="E3167" s="19" t="s">
        <v>1513</v>
      </c>
      <c r="F3167" s="19" t="s">
        <v>1522</v>
      </c>
      <c r="G3167" s="19" t="s">
        <v>1537</v>
      </c>
      <c r="H3167" s="19" t="s">
        <v>1516</v>
      </c>
      <c r="I3167" s="19" t="s">
        <v>1513</v>
      </c>
      <c r="J3167" s="19" t="s">
        <v>11571</v>
      </c>
      <c r="K3167" s="21" t="s">
        <v>6647</v>
      </c>
      <c r="L3167" s="19" t="str">
        <f t="shared" si="98"/>
        <v>A</v>
      </c>
      <c r="M3167" s="19">
        <f t="shared" si="99"/>
        <v>7</v>
      </c>
      <c r="N3167" s="20"/>
      <c r="O3167" s="1" t="s">
        <v>2521</v>
      </c>
      <c r="P3167" s="1"/>
      <c r="Q3167" s="19"/>
      <c r="R3167" s="112"/>
      <c r="S3167" s="7" t="str">
        <f>EMENTARIO[[#This Row],[NR]]&amp;" - "&amp;EMENTARIO[[#This Row],[Especificação]]</f>
        <v>1.7.1.2.50.0.1 - Cota-parte da Compensação Financeira pela Exploração de Recursos Hídricos - Principal</v>
      </c>
    </row>
    <row r="3168" spans="3:19" ht="30" x14ac:dyDescent="0.25">
      <c r="C3168" s="19" t="s">
        <v>1513</v>
      </c>
      <c r="D3168" s="19" t="s">
        <v>1520</v>
      </c>
      <c r="E3168" s="19" t="s">
        <v>1513</v>
      </c>
      <c r="F3168" s="19" t="s">
        <v>1522</v>
      </c>
      <c r="G3168" s="19" t="s">
        <v>1537</v>
      </c>
      <c r="H3168" s="19" t="s">
        <v>1516</v>
      </c>
      <c r="I3168" s="19" t="s">
        <v>1522</v>
      </c>
      <c r="J3168" s="19" t="s">
        <v>11572</v>
      </c>
      <c r="K3168" s="21" t="s">
        <v>6648</v>
      </c>
      <c r="L3168" s="19" t="str">
        <f t="shared" si="98"/>
        <v>A</v>
      </c>
      <c r="M3168" s="19">
        <f t="shared" si="99"/>
        <v>7</v>
      </c>
      <c r="N3168" s="20"/>
      <c r="O3168" s="1" t="s">
        <v>2521</v>
      </c>
      <c r="P3168" s="1"/>
      <c r="Q3168" s="19"/>
      <c r="R3168" s="112"/>
      <c r="S3168" s="7" t="str">
        <f>EMENTARIO[[#This Row],[NR]]&amp;" - "&amp;EMENTARIO[[#This Row],[Especificação]]</f>
        <v>1.7.1.2.50.0.2 - Cota-parte da Compensação Financeira pela Exploração de Recursos Hídricos - Multas e Juros de Mora</v>
      </c>
    </row>
    <row r="3169" spans="3:19" ht="30" x14ac:dyDescent="0.25">
      <c r="C3169" s="19" t="s">
        <v>1513</v>
      </c>
      <c r="D3169" s="19" t="s">
        <v>1520</v>
      </c>
      <c r="E3169" s="19" t="s">
        <v>1513</v>
      </c>
      <c r="F3169" s="19" t="s">
        <v>1522</v>
      </c>
      <c r="G3169" s="19" t="s">
        <v>1537</v>
      </c>
      <c r="H3169" s="19" t="s">
        <v>1516</v>
      </c>
      <c r="I3169" s="19" t="s">
        <v>1514</v>
      </c>
      <c r="J3169" s="19" t="s">
        <v>11573</v>
      </c>
      <c r="K3169" s="21" t="s">
        <v>6649</v>
      </c>
      <c r="L3169" s="19" t="str">
        <f t="shared" si="98"/>
        <v>A</v>
      </c>
      <c r="M3169" s="19">
        <f t="shared" si="99"/>
        <v>7</v>
      </c>
      <c r="N3169" s="20"/>
      <c r="O3169" s="1" t="s">
        <v>2521</v>
      </c>
      <c r="P3169" s="1"/>
      <c r="Q3169" s="19"/>
      <c r="R3169" s="112"/>
      <c r="S3169" s="7" t="str">
        <f>EMENTARIO[[#This Row],[NR]]&amp;" - "&amp;EMENTARIO[[#This Row],[Especificação]]</f>
        <v>1.7.1.2.50.0.3 - Cota-parte da Compensação Financeira pela Exploração de Recursos Hídricos - Dívida Ativa</v>
      </c>
    </row>
    <row r="3170" spans="3:19" ht="30" x14ac:dyDescent="0.25">
      <c r="C3170" s="19" t="s">
        <v>1513</v>
      </c>
      <c r="D3170" s="19" t="s">
        <v>1520</v>
      </c>
      <c r="E3170" s="19" t="s">
        <v>1513</v>
      </c>
      <c r="F3170" s="19" t="s">
        <v>1522</v>
      </c>
      <c r="G3170" s="19" t="s">
        <v>1537</v>
      </c>
      <c r="H3170" s="19" t="s">
        <v>1516</v>
      </c>
      <c r="I3170" s="19" t="s">
        <v>1523</v>
      </c>
      <c r="J3170" s="19" t="s">
        <v>11574</v>
      </c>
      <c r="K3170" s="21" t="s">
        <v>6650</v>
      </c>
      <c r="L3170" s="19" t="str">
        <f t="shared" si="98"/>
        <v>A</v>
      </c>
      <c r="M3170" s="19">
        <f t="shared" si="99"/>
        <v>7</v>
      </c>
      <c r="N3170" s="20"/>
      <c r="O3170" s="1" t="s">
        <v>2521</v>
      </c>
      <c r="P3170" s="1"/>
      <c r="Q3170" s="19"/>
      <c r="R3170" s="112"/>
      <c r="S3170" s="7" t="str">
        <f>EMENTARIO[[#This Row],[NR]]&amp;" - "&amp;EMENTARIO[[#This Row],[Especificação]]</f>
        <v>1.7.1.2.50.0.4 - Cota-parte da Compensação Financeira pela Exploração de Recursos Hídricos - Dívida Ativa - Multas e Juros de Mora da Dívida Ativa</v>
      </c>
    </row>
    <row r="3171" spans="3:19" ht="30" x14ac:dyDescent="0.25">
      <c r="C3171" s="19" t="s">
        <v>1513</v>
      </c>
      <c r="D3171" s="19" t="s">
        <v>1520</v>
      </c>
      <c r="E3171" s="19" t="s">
        <v>1513</v>
      </c>
      <c r="F3171" s="19" t="s">
        <v>1522</v>
      </c>
      <c r="G3171" s="19" t="s">
        <v>1537</v>
      </c>
      <c r="H3171" s="19" t="s">
        <v>1516</v>
      </c>
      <c r="I3171" s="19" t="s">
        <v>1524</v>
      </c>
      <c r="J3171" s="19" t="s">
        <v>11575</v>
      </c>
      <c r="K3171" s="21" t="s">
        <v>6651</v>
      </c>
      <c r="L3171" s="19" t="str">
        <f t="shared" si="98"/>
        <v>A</v>
      </c>
      <c r="M3171" s="19">
        <f t="shared" si="99"/>
        <v>7</v>
      </c>
      <c r="N3171" s="20"/>
      <c r="O3171" s="1" t="s">
        <v>2521</v>
      </c>
      <c r="P3171" s="1"/>
      <c r="Q3171" s="19"/>
      <c r="R3171" s="112"/>
      <c r="S3171" s="7" t="str">
        <f>EMENTARIO[[#This Row],[NR]]&amp;" - "&amp;EMENTARIO[[#This Row],[Especificação]]</f>
        <v>1.7.1.2.50.0.5 - Cota-parte da Compensação Financeira pela Exploração de Recursos Hídricos - Multas</v>
      </c>
    </row>
    <row r="3172" spans="3:19" ht="30" x14ac:dyDescent="0.25">
      <c r="C3172" s="19" t="s">
        <v>1513</v>
      </c>
      <c r="D3172" s="19" t="s">
        <v>1520</v>
      </c>
      <c r="E3172" s="19" t="s">
        <v>1513</v>
      </c>
      <c r="F3172" s="19" t="s">
        <v>1522</v>
      </c>
      <c r="G3172" s="19" t="s">
        <v>1537</v>
      </c>
      <c r="H3172" s="19" t="s">
        <v>1516</v>
      </c>
      <c r="I3172" s="19" t="s">
        <v>1518</v>
      </c>
      <c r="J3172" s="19" t="s">
        <v>11576</v>
      </c>
      <c r="K3172" s="21" t="s">
        <v>6652</v>
      </c>
      <c r="L3172" s="19" t="str">
        <f t="shared" si="98"/>
        <v>A</v>
      </c>
      <c r="M3172" s="19">
        <f t="shared" si="99"/>
        <v>7</v>
      </c>
      <c r="N3172" s="20"/>
      <c r="O3172" s="1" t="s">
        <v>2521</v>
      </c>
      <c r="P3172" s="1"/>
      <c r="Q3172" s="19"/>
      <c r="R3172" s="112"/>
      <c r="S3172" s="7" t="str">
        <f>EMENTARIO[[#This Row],[NR]]&amp;" - "&amp;EMENTARIO[[#This Row],[Especificação]]</f>
        <v>1.7.1.2.50.0.6 - Cota-parte da Compensação Financeira pela Exploração de Recursos Hídricos - Juros de Mora</v>
      </c>
    </row>
    <row r="3173" spans="3:19" ht="30" x14ac:dyDescent="0.25">
      <c r="C3173" s="19" t="s">
        <v>1513</v>
      </c>
      <c r="D3173" s="19" t="s">
        <v>1520</v>
      </c>
      <c r="E3173" s="19" t="s">
        <v>1513</v>
      </c>
      <c r="F3173" s="19" t="s">
        <v>1522</v>
      </c>
      <c r="G3173" s="19" t="s">
        <v>1537</v>
      </c>
      <c r="H3173" s="19" t="s">
        <v>1516</v>
      </c>
      <c r="I3173" s="19" t="s">
        <v>1520</v>
      </c>
      <c r="J3173" s="19" t="s">
        <v>11577</v>
      </c>
      <c r="K3173" s="21" t="s">
        <v>6653</v>
      </c>
      <c r="L3173" s="19" t="str">
        <f t="shared" si="98"/>
        <v>A</v>
      </c>
      <c r="M3173" s="19">
        <f t="shared" si="99"/>
        <v>7</v>
      </c>
      <c r="N3173" s="20"/>
      <c r="O3173" s="1" t="s">
        <v>2521</v>
      </c>
      <c r="P3173" s="1"/>
      <c r="Q3173" s="19"/>
      <c r="R3173" s="112"/>
      <c r="S3173" s="7" t="str">
        <f>EMENTARIO[[#This Row],[NR]]&amp;" - "&amp;EMENTARIO[[#This Row],[Especificação]]</f>
        <v>1.7.1.2.50.0.7 - Cota-parte da Compensação Financeira pela Exploração de Recursos Hídricos - Dívida Ativa - Multas da Dívida Ativa</v>
      </c>
    </row>
    <row r="3174" spans="3:19" ht="30" x14ac:dyDescent="0.25">
      <c r="C3174" s="19" t="s">
        <v>1513</v>
      </c>
      <c r="D3174" s="19" t="s">
        <v>1520</v>
      </c>
      <c r="E3174" s="19" t="s">
        <v>1513</v>
      </c>
      <c r="F3174" s="19" t="s">
        <v>1522</v>
      </c>
      <c r="G3174" s="19" t="s">
        <v>1537</v>
      </c>
      <c r="H3174" s="19" t="s">
        <v>1516</v>
      </c>
      <c r="I3174" s="19" t="s">
        <v>1521</v>
      </c>
      <c r="J3174" s="19" t="s">
        <v>11578</v>
      </c>
      <c r="K3174" s="21" t="s">
        <v>6654</v>
      </c>
      <c r="L3174" s="19" t="str">
        <f t="shared" si="98"/>
        <v>A</v>
      </c>
      <c r="M3174" s="19">
        <f t="shared" si="99"/>
        <v>7</v>
      </c>
      <c r="N3174" s="20"/>
      <c r="O3174" s="1" t="s">
        <v>2521</v>
      </c>
      <c r="P3174" s="1"/>
      <c r="Q3174" s="19"/>
      <c r="R3174" s="112"/>
      <c r="S3174" s="7" t="str">
        <f>EMENTARIO[[#This Row],[NR]]&amp;" - "&amp;EMENTARIO[[#This Row],[Especificação]]</f>
        <v>1.7.1.2.50.0.8 - Cota-parte da Compensação Financeira pela Exploração de Recursos Hídricos - Juros de Mora da Dívida Ativa</v>
      </c>
    </row>
    <row r="3175" spans="3:19" ht="30" x14ac:dyDescent="0.25">
      <c r="C3175" s="19" t="s">
        <v>1513</v>
      </c>
      <c r="D3175" s="19" t="s">
        <v>1520</v>
      </c>
      <c r="E3175" s="19" t="s">
        <v>1513</v>
      </c>
      <c r="F3175" s="19" t="s">
        <v>1522</v>
      </c>
      <c r="G3175" s="19" t="s">
        <v>1541</v>
      </c>
      <c r="H3175" s="19" t="s">
        <v>1516</v>
      </c>
      <c r="I3175" s="19" t="s">
        <v>1516</v>
      </c>
      <c r="J3175" s="19" t="s">
        <v>11579</v>
      </c>
      <c r="K3175" s="21" t="s">
        <v>3863</v>
      </c>
      <c r="L3175" s="19" t="str">
        <f t="shared" si="98"/>
        <v>S</v>
      </c>
      <c r="M3175" s="19">
        <f t="shared" si="99"/>
        <v>5</v>
      </c>
      <c r="N3175" s="20"/>
      <c r="O3175" s="1" t="s">
        <v>337</v>
      </c>
      <c r="P3175" s="1"/>
      <c r="Q3175" s="19"/>
      <c r="R3175" s="112"/>
      <c r="S3175" s="7" t="str">
        <f>EMENTARIO[[#This Row],[NR]]&amp;" - "&amp;EMENTARIO[[#This Row],[Especificação]]</f>
        <v>1.7.1.2.51.0.0 - Cota-parte da Compensação Financeira pela Exploração de Recursos Minerais - CFEM</v>
      </c>
    </row>
    <row r="3176" spans="3:19" ht="30" x14ac:dyDescent="0.25">
      <c r="C3176" s="19" t="s">
        <v>1513</v>
      </c>
      <c r="D3176" s="19" t="s">
        <v>1520</v>
      </c>
      <c r="E3176" s="19" t="s">
        <v>1513</v>
      </c>
      <c r="F3176" s="19" t="s">
        <v>1522</v>
      </c>
      <c r="G3176" s="19" t="s">
        <v>1541</v>
      </c>
      <c r="H3176" s="19" t="s">
        <v>1516</v>
      </c>
      <c r="I3176" s="19" t="s">
        <v>1513</v>
      </c>
      <c r="J3176" s="19" t="s">
        <v>11580</v>
      </c>
      <c r="K3176" s="21" t="s">
        <v>6655</v>
      </c>
      <c r="L3176" s="19" t="str">
        <f t="shared" si="98"/>
        <v>A</v>
      </c>
      <c r="M3176" s="19">
        <f t="shared" si="99"/>
        <v>7</v>
      </c>
      <c r="N3176" s="20"/>
      <c r="O3176" s="1" t="s">
        <v>2521</v>
      </c>
      <c r="P3176" s="1"/>
      <c r="Q3176" s="19"/>
      <c r="R3176" s="112"/>
      <c r="S3176" s="7" t="str">
        <f>EMENTARIO[[#This Row],[NR]]&amp;" - "&amp;EMENTARIO[[#This Row],[Especificação]]</f>
        <v>1.7.1.2.51.0.1 - Cota-parte da Compensação Financeira pela Exploração de Recursos Minerais - CFEM - Principal</v>
      </c>
    </row>
    <row r="3177" spans="3:19" ht="30" x14ac:dyDescent="0.25">
      <c r="C3177" s="19" t="s">
        <v>1513</v>
      </c>
      <c r="D3177" s="19" t="s">
        <v>1520</v>
      </c>
      <c r="E3177" s="19" t="s">
        <v>1513</v>
      </c>
      <c r="F3177" s="19" t="s">
        <v>1522</v>
      </c>
      <c r="G3177" s="19" t="s">
        <v>1541</v>
      </c>
      <c r="H3177" s="19" t="s">
        <v>1516</v>
      </c>
      <c r="I3177" s="19" t="s">
        <v>1522</v>
      </c>
      <c r="J3177" s="19" t="s">
        <v>11581</v>
      </c>
      <c r="K3177" s="21" t="s">
        <v>6656</v>
      </c>
      <c r="L3177" s="19" t="str">
        <f t="shared" si="98"/>
        <v>A</v>
      </c>
      <c r="M3177" s="19">
        <f t="shared" si="99"/>
        <v>7</v>
      </c>
      <c r="N3177" s="20"/>
      <c r="O3177" s="1" t="s">
        <v>2521</v>
      </c>
      <c r="P3177" s="1"/>
      <c r="Q3177" s="19"/>
      <c r="R3177" s="112"/>
      <c r="S3177" s="7" t="str">
        <f>EMENTARIO[[#This Row],[NR]]&amp;" - "&amp;EMENTARIO[[#This Row],[Especificação]]</f>
        <v>1.7.1.2.51.0.2 - Cota-parte da Compensação Financeira pela Exploração de Recursos Minerais - CFEM - Multas e Juros de Mora</v>
      </c>
    </row>
    <row r="3178" spans="3:19" ht="30" x14ac:dyDescent="0.25">
      <c r="C3178" s="19" t="s">
        <v>1513</v>
      </c>
      <c r="D3178" s="19" t="s">
        <v>1520</v>
      </c>
      <c r="E3178" s="19" t="s">
        <v>1513</v>
      </c>
      <c r="F3178" s="19" t="s">
        <v>1522</v>
      </c>
      <c r="G3178" s="19" t="s">
        <v>1541</v>
      </c>
      <c r="H3178" s="19" t="s">
        <v>1516</v>
      </c>
      <c r="I3178" s="19" t="s">
        <v>1514</v>
      </c>
      <c r="J3178" s="19" t="s">
        <v>11582</v>
      </c>
      <c r="K3178" s="21" t="s">
        <v>6657</v>
      </c>
      <c r="L3178" s="19" t="str">
        <f t="shared" si="98"/>
        <v>A</v>
      </c>
      <c r="M3178" s="19">
        <f t="shared" si="99"/>
        <v>7</v>
      </c>
      <c r="N3178" s="20"/>
      <c r="O3178" s="1" t="s">
        <v>2521</v>
      </c>
      <c r="P3178" s="1"/>
      <c r="Q3178" s="19"/>
      <c r="R3178" s="112"/>
      <c r="S3178" s="7" t="str">
        <f>EMENTARIO[[#This Row],[NR]]&amp;" - "&amp;EMENTARIO[[#This Row],[Especificação]]</f>
        <v>1.7.1.2.51.0.3 - Cota-parte da Compensação Financeira pela Exploração de Recursos Minerais - CFEM - Dívida Ativa</v>
      </c>
    </row>
    <row r="3179" spans="3:19" ht="30" x14ac:dyDescent="0.25">
      <c r="C3179" s="19" t="s">
        <v>1513</v>
      </c>
      <c r="D3179" s="19" t="s">
        <v>1520</v>
      </c>
      <c r="E3179" s="19" t="s">
        <v>1513</v>
      </c>
      <c r="F3179" s="19" t="s">
        <v>1522</v>
      </c>
      <c r="G3179" s="19" t="s">
        <v>1541</v>
      </c>
      <c r="H3179" s="19" t="s">
        <v>1516</v>
      </c>
      <c r="I3179" s="19" t="s">
        <v>1523</v>
      </c>
      <c r="J3179" s="19" t="s">
        <v>11583</v>
      </c>
      <c r="K3179" s="21" t="s">
        <v>6658</v>
      </c>
      <c r="L3179" s="19" t="str">
        <f t="shared" si="98"/>
        <v>A</v>
      </c>
      <c r="M3179" s="19">
        <f t="shared" si="99"/>
        <v>7</v>
      </c>
      <c r="N3179" s="20"/>
      <c r="O3179" s="1" t="s">
        <v>2521</v>
      </c>
      <c r="P3179" s="1"/>
      <c r="Q3179" s="19"/>
      <c r="R3179" s="112"/>
      <c r="S3179" s="7" t="str">
        <f>EMENTARIO[[#This Row],[NR]]&amp;" - "&amp;EMENTARIO[[#This Row],[Especificação]]</f>
        <v>1.7.1.2.51.0.4 - Cota-parte da Compensação Financeira pela Exploração de Recursos Minerais - CFEM - Dívida Ativa - Multas e Juros de Mora da Dívida Ativa</v>
      </c>
    </row>
    <row r="3180" spans="3:19" ht="30" x14ac:dyDescent="0.25">
      <c r="C3180" s="19" t="s">
        <v>1513</v>
      </c>
      <c r="D3180" s="19" t="s">
        <v>1520</v>
      </c>
      <c r="E3180" s="19" t="s">
        <v>1513</v>
      </c>
      <c r="F3180" s="19" t="s">
        <v>1522</v>
      </c>
      <c r="G3180" s="19" t="s">
        <v>1541</v>
      </c>
      <c r="H3180" s="19" t="s">
        <v>1516</v>
      </c>
      <c r="I3180" s="19" t="s">
        <v>1524</v>
      </c>
      <c r="J3180" s="19" t="s">
        <v>11584</v>
      </c>
      <c r="K3180" s="21" t="s">
        <v>6659</v>
      </c>
      <c r="L3180" s="19" t="str">
        <f t="shared" si="98"/>
        <v>A</v>
      </c>
      <c r="M3180" s="19">
        <f t="shared" si="99"/>
        <v>7</v>
      </c>
      <c r="N3180" s="20"/>
      <c r="O3180" s="1" t="s">
        <v>2521</v>
      </c>
      <c r="P3180" s="1"/>
      <c r="Q3180" s="19"/>
      <c r="R3180" s="112"/>
      <c r="S3180" s="7" t="str">
        <f>EMENTARIO[[#This Row],[NR]]&amp;" - "&amp;EMENTARIO[[#This Row],[Especificação]]</f>
        <v>1.7.1.2.51.0.5 - Cota-parte da Compensação Financeira pela Exploração de Recursos Minerais - CFEM - Multas</v>
      </c>
    </row>
    <row r="3181" spans="3:19" ht="30" x14ac:dyDescent="0.25">
      <c r="C3181" s="19" t="s">
        <v>1513</v>
      </c>
      <c r="D3181" s="19" t="s">
        <v>1520</v>
      </c>
      <c r="E3181" s="19" t="s">
        <v>1513</v>
      </c>
      <c r="F3181" s="19" t="s">
        <v>1522</v>
      </c>
      <c r="G3181" s="19" t="s">
        <v>1541</v>
      </c>
      <c r="H3181" s="19" t="s">
        <v>1516</v>
      </c>
      <c r="I3181" s="19" t="s">
        <v>1518</v>
      </c>
      <c r="J3181" s="19" t="s">
        <v>11585</v>
      </c>
      <c r="K3181" s="21" t="s">
        <v>6660</v>
      </c>
      <c r="L3181" s="19" t="str">
        <f t="shared" si="98"/>
        <v>A</v>
      </c>
      <c r="M3181" s="19">
        <f t="shared" si="99"/>
        <v>7</v>
      </c>
      <c r="N3181" s="20"/>
      <c r="O3181" s="1" t="s">
        <v>2521</v>
      </c>
      <c r="P3181" s="1"/>
      <c r="Q3181" s="19"/>
      <c r="R3181" s="112"/>
      <c r="S3181" s="7" t="str">
        <f>EMENTARIO[[#This Row],[NR]]&amp;" - "&amp;EMENTARIO[[#This Row],[Especificação]]</f>
        <v>1.7.1.2.51.0.6 - Cota-parte da Compensação Financeira pela Exploração de Recursos Minerais - CFEM - Juros de Mora</v>
      </c>
    </row>
    <row r="3182" spans="3:19" ht="30" x14ac:dyDescent="0.25">
      <c r="C3182" s="19" t="s">
        <v>1513</v>
      </c>
      <c r="D3182" s="19" t="s">
        <v>1520</v>
      </c>
      <c r="E3182" s="19" t="s">
        <v>1513</v>
      </c>
      <c r="F3182" s="19" t="s">
        <v>1522</v>
      </c>
      <c r="G3182" s="19" t="s">
        <v>1541</v>
      </c>
      <c r="H3182" s="19" t="s">
        <v>1516</v>
      </c>
      <c r="I3182" s="19" t="s">
        <v>1520</v>
      </c>
      <c r="J3182" s="19" t="s">
        <v>11586</v>
      </c>
      <c r="K3182" s="21" t="s">
        <v>6661</v>
      </c>
      <c r="L3182" s="19" t="str">
        <f t="shared" si="98"/>
        <v>A</v>
      </c>
      <c r="M3182" s="19">
        <f t="shared" si="99"/>
        <v>7</v>
      </c>
      <c r="N3182" s="20"/>
      <c r="O3182" s="1" t="s">
        <v>2521</v>
      </c>
      <c r="P3182" s="1"/>
      <c r="Q3182" s="19"/>
      <c r="R3182" s="112"/>
      <c r="S3182" s="7" t="str">
        <f>EMENTARIO[[#This Row],[NR]]&amp;" - "&amp;EMENTARIO[[#This Row],[Especificação]]</f>
        <v>1.7.1.2.51.0.7 - Cota-parte da Compensação Financeira pela Exploração de Recursos Minerais - CFEM - Dívida Ativa - Multas da Dívida Ativa</v>
      </c>
    </row>
    <row r="3183" spans="3:19" ht="30" x14ac:dyDescent="0.25">
      <c r="C3183" s="19" t="s">
        <v>1513</v>
      </c>
      <c r="D3183" s="19" t="s">
        <v>1520</v>
      </c>
      <c r="E3183" s="19" t="s">
        <v>1513</v>
      </c>
      <c r="F3183" s="19" t="s">
        <v>1522</v>
      </c>
      <c r="G3183" s="19" t="s">
        <v>1541</v>
      </c>
      <c r="H3183" s="19" t="s">
        <v>1516</v>
      </c>
      <c r="I3183" s="19" t="s">
        <v>1521</v>
      </c>
      <c r="J3183" s="19" t="s">
        <v>11587</v>
      </c>
      <c r="K3183" s="21" t="s">
        <v>6662</v>
      </c>
      <c r="L3183" s="19" t="str">
        <f t="shared" si="98"/>
        <v>A</v>
      </c>
      <c r="M3183" s="19">
        <f t="shared" si="99"/>
        <v>7</v>
      </c>
      <c r="N3183" s="20"/>
      <c r="O3183" s="1" t="s">
        <v>2521</v>
      </c>
      <c r="P3183" s="1"/>
      <c r="Q3183" s="19"/>
      <c r="R3183" s="112"/>
      <c r="S3183" s="7" t="str">
        <f>EMENTARIO[[#This Row],[NR]]&amp;" - "&amp;EMENTARIO[[#This Row],[Especificação]]</f>
        <v>1.7.1.2.51.0.8 - Cota-parte da Compensação Financeira pela Exploração de Recursos Minerais - CFEM - Juros de Mora da Dívida Ativa</v>
      </c>
    </row>
    <row r="3184" spans="3:19" x14ac:dyDescent="0.25">
      <c r="C3184" s="19" t="s">
        <v>1513</v>
      </c>
      <c r="D3184" s="19" t="s">
        <v>1520</v>
      </c>
      <c r="E3184" s="19" t="s">
        <v>1513</v>
      </c>
      <c r="F3184" s="19" t="s">
        <v>1522</v>
      </c>
      <c r="G3184" s="19" t="s">
        <v>1543</v>
      </c>
      <c r="H3184" s="19" t="s">
        <v>1516</v>
      </c>
      <c r="I3184" s="19" t="s">
        <v>1516</v>
      </c>
      <c r="J3184" s="19" t="s">
        <v>11588</v>
      </c>
      <c r="K3184" s="21" t="s">
        <v>3864</v>
      </c>
      <c r="L3184" s="19" t="str">
        <f t="shared" si="98"/>
        <v>S</v>
      </c>
      <c r="M3184" s="19">
        <f t="shared" si="99"/>
        <v>5</v>
      </c>
      <c r="N3184" s="20"/>
      <c r="O3184" s="1" t="s">
        <v>338</v>
      </c>
      <c r="P3184" s="1"/>
      <c r="Q3184" s="19"/>
      <c r="R3184" s="112"/>
      <c r="S3184" s="7" t="str">
        <f>EMENTARIO[[#This Row],[NR]]&amp;" - "&amp;EMENTARIO[[#This Row],[Especificação]]</f>
        <v xml:space="preserve">1.7.1.2.52.0.0 - Cota-parte da Compensação Financeira pela Produção de Petróleo </v>
      </c>
    </row>
    <row r="3185" spans="3:19" ht="30" x14ac:dyDescent="0.25">
      <c r="C3185" s="19" t="s">
        <v>1513</v>
      </c>
      <c r="D3185" s="19" t="s">
        <v>1520</v>
      </c>
      <c r="E3185" s="19" t="s">
        <v>1513</v>
      </c>
      <c r="F3185" s="19" t="s">
        <v>1522</v>
      </c>
      <c r="G3185" s="19" t="s">
        <v>1543</v>
      </c>
      <c r="H3185" s="19" t="s">
        <v>1513</v>
      </c>
      <c r="I3185" s="19" t="s">
        <v>1516</v>
      </c>
      <c r="J3185" s="19" t="s">
        <v>11589</v>
      </c>
      <c r="K3185" s="21" t="s">
        <v>339</v>
      </c>
      <c r="L3185" s="19" t="str">
        <f t="shared" si="98"/>
        <v>S</v>
      </c>
      <c r="M3185" s="19">
        <f t="shared" si="99"/>
        <v>6</v>
      </c>
      <c r="N3185" s="20"/>
      <c r="O3185" s="1" t="s">
        <v>340</v>
      </c>
      <c r="P3185" s="1"/>
      <c r="Q3185" s="19"/>
      <c r="R3185" s="112"/>
      <c r="S3185" s="7" t="str">
        <f>EMENTARIO[[#This Row],[NR]]&amp;" - "&amp;EMENTARIO[[#This Row],[Especificação]]</f>
        <v>1.7.1.2.52.1.0 - Cota-parte da Compensação Financeira pela Produção de Petróleo – Lei nº 7.990/89</v>
      </c>
    </row>
    <row r="3186" spans="3:19" ht="30" x14ac:dyDescent="0.25">
      <c r="C3186" s="19" t="s">
        <v>1513</v>
      </c>
      <c r="D3186" s="19" t="s">
        <v>1520</v>
      </c>
      <c r="E3186" s="19" t="s">
        <v>1513</v>
      </c>
      <c r="F3186" s="19" t="s">
        <v>1522</v>
      </c>
      <c r="G3186" s="19" t="s">
        <v>1543</v>
      </c>
      <c r="H3186" s="19" t="s">
        <v>1513</v>
      </c>
      <c r="I3186" s="19" t="s">
        <v>1513</v>
      </c>
      <c r="J3186" s="19" t="s">
        <v>11590</v>
      </c>
      <c r="K3186" s="21" t="s">
        <v>6663</v>
      </c>
      <c r="L3186" s="19" t="str">
        <f t="shared" si="98"/>
        <v>A</v>
      </c>
      <c r="M3186" s="19">
        <f t="shared" si="99"/>
        <v>7</v>
      </c>
      <c r="N3186" s="20"/>
      <c r="O3186" s="1" t="s">
        <v>2521</v>
      </c>
      <c r="P3186" s="1"/>
      <c r="Q3186" s="19"/>
      <c r="R3186" s="112"/>
      <c r="S3186" s="7" t="str">
        <f>EMENTARIO[[#This Row],[NR]]&amp;" - "&amp;EMENTARIO[[#This Row],[Especificação]]</f>
        <v>1.7.1.2.52.1.1 - Cota-parte da Compensação Financeira pela Produção de Petróleo – Lei nº 7.990/89 - Principal</v>
      </c>
    </row>
    <row r="3187" spans="3:19" ht="30" x14ac:dyDescent="0.25">
      <c r="C3187" s="19" t="s">
        <v>1513</v>
      </c>
      <c r="D3187" s="19" t="s">
        <v>1520</v>
      </c>
      <c r="E3187" s="19" t="s">
        <v>1513</v>
      </c>
      <c r="F3187" s="19" t="s">
        <v>1522</v>
      </c>
      <c r="G3187" s="19" t="s">
        <v>1543</v>
      </c>
      <c r="H3187" s="19" t="s">
        <v>1513</v>
      </c>
      <c r="I3187" s="19" t="s">
        <v>1522</v>
      </c>
      <c r="J3187" s="19" t="s">
        <v>11591</v>
      </c>
      <c r="K3187" s="21" t="s">
        <v>6664</v>
      </c>
      <c r="L3187" s="19" t="str">
        <f t="shared" si="98"/>
        <v>A</v>
      </c>
      <c r="M3187" s="19">
        <f t="shared" si="99"/>
        <v>7</v>
      </c>
      <c r="N3187" s="20"/>
      <c r="O3187" s="1" t="s">
        <v>2521</v>
      </c>
      <c r="P3187" s="1"/>
      <c r="Q3187" s="19"/>
      <c r="R3187" s="112"/>
      <c r="S3187" s="7" t="str">
        <f>EMENTARIO[[#This Row],[NR]]&amp;" - "&amp;EMENTARIO[[#This Row],[Especificação]]</f>
        <v>1.7.1.2.52.1.2 - Cota-parte da Compensação Financeira pela Produção de Petróleo – Lei nº 7.990/89 - Multas e Juros de Mora</v>
      </c>
    </row>
    <row r="3188" spans="3:19" ht="30" x14ac:dyDescent="0.25">
      <c r="C3188" s="19" t="s">
        <v>1513</v>
      </c>
      <c r="D3188" s="19" t="s">
        <v>1520</v>
      </c>
      <c r="E3188" s="19" t="s">
        <v>1513</v>
      </c>
      <c r="F3188" s="19" t="s">
        <v>1522</v>
      </c>
      <c r="G3188" s="19" t="s">
        <v>1543</v>
      </c>
      <c r="H3188" s="19" t="s">
        <v>1513</v>
      </c>
      <c r="I3188" s="19" t="s">
        <v>1514</v>
      </c>
      <c r="J3188" s="19" t="s">
        <v>11592</v>
      </c>
      <c r="K3188" s="21" t="s">
        <v>6665</v>
      </c>
      <c r="L3188" s="19" t="str">
        <f t="shared" si="98"/>
        <v>A</v>
      </c>
      <c r="M3188" s="19">
        <f t="shared" si="99"/>
        <v>7</v>
      </c>
      <c r="N3188" s="20"/>
      <c r="O3188" s="1" t="s">
        <v>2521</v>
      </c>
      <c r="P3188" s="1"/>
      <c r="Q3188" s="19"/>
      <c r="R3188" s="112"/>
      <c r="S3188" s="7" t="str">
        <f>EMENTARIO[[#This Row],[NR]]&amp;" - "&amp;EMENTARIO[[#This Row],[Especificação]]</f>
        <v>1.7.1.2.52.1.3 - Cota-parte da Compensação Financeira pela Produção de Petróleo – Lei nº 7.990/89 - Dívida Ativa</v>
      </c>
    </row>
    <row r="3189" spans="3:19" ht="30" x14ac:dyDescent="0.25">
      <c r="C3189" s="19" t="s">
        <v>1513</v>
      </c>
      <c r="D3189" s="19" t="s">
        <v>1520</v>
      </c>
      <c r="E3189" s="19" t="s">
        <v>1513</v>
      </c>
      <c r="F3189" s="19" t="s">
        <v>1522</v>
      </c>
      <c r="G3189" s="19" t="s">
        <v>1543</v>
      </c>
      <c r="H3189" s="19" t="s">
        <v>1513</v>
      </c>
      <c r="I3189" s="19" t="s">
        <v>1523</v>
      </c>
      <c r="J3189" s="19" t="s">
        <v>11593</v>
      </c>
      <c r="K3189" s="21" t="s">
        <v>6666</v>
      </c>
      <c r="L3189" s="19" t="str">
        <f t="shared" si="98"/>
        <v>A</v>
      </c>
      <c r="M3189" s="19">
        <f t="shared" si="99"/>
        <v>7</v>
      </c>
      <c r="N3189" s="20"/>
      <c r="O3189" s="1" t="s">
        <v>2521</v>
      </c>
      <c r="P3189" s="1"/>
      <c r="Q3189" s="19"/>
      <c r="R3189" s="112"/>
      <c r="S3189" s="7" t="str">
        <f>EMENTARIO[[#This Row],[NR]]&amp;" - "&amp;EMENTARIO[[#This Row],[Especificação]]</f>
        <v>1.7.1.2.52.1.4 - Cota-parte da Compensação Financeira pela Produção de Petróleo – Lei nº 7.990/89 - Dívida Ativa - Multas e Juros de Mora da Dívida Ativa</v>
      </c>
    </row>
    <row r="3190" spans="3:19" ht="30" x14ac:dyDescent="0.25">
      <c r="C3190" s="19" t="s">
        <v>1513</v>
      </c>
      <c r="D3190" s="19" t="s">
        <v>1520</v>
      </c>
      <c r="E3190" s="19" t="s">
        <v>1513</v>
      </c>
      <c r="F3190" s="19" t="s">
        <v>1522</v>
      </c>
      <c r="G3190" s="19" t="s">
        <v>1543</v>
      </c>
      <c r="H3190" s="19" t="s">
        <v>1513</v>
      </c>
      <c r="I3190" s="19" t="s">
        <v>1524</v>
      </c>
      <c r="J3190" s="19" t="s">
        <v>11594</v>
      </c>
      <c r="K3190" s="21" t="s">
        <v>6667</v>
      </c>
      <c r="L3190" s="19" t="str">
        <f t="shared" si="98"/>
        <v>A</v>
      </c>
      <c r="M3190" s="19">
        <f t="shared" si="99"/>
        <v>7</v>
      </c>
      <c r="N3190" s="20"/>
      <c r="O3190" s="1" t="s">
        <v>2521</v>
      </c>
      <c r="P3190" s="1"/>
      <c r="Q3190" s="19"/>
      <c r="R3190" s="112"/>
      <c r="S3190" s="7" t="str">
        <f>EMENTARIO[[#This Row],[NR]]&amp;" - "&amp;EMENTARIO[[#This Row],[Especificação]]</f>
        <v>1.7.1.2.52.1.5 - Cota-parte da Compensação Financeira pela Produção de Petróleo – Lei nº 7.990/89 - Multas</v>
      </c>
    </row>
    <row r="3191" spans="3:19" ht="30" x14ac:dyDescent="0.25">
      <c r="C3191" s="19" t="s">
        <v>1513</v>
      </c>
      <c r="D3191" s="19" t="s">
        <v>1520</v>
      </c>
      <c r="E3191" s="19" t="s">
        <v>1513</v>
      </c>
      <c r="F3191" s="19" t="s">
        <v>1522</v>
      </c>
      <c r="G3191" s="19" t="s">
        <v>1543</v>
      </c>
      <c r="H3191" s="19" t="s">
        <v>1513</v>
      </c>
      <c r="I3191" s="19" t="s">
        <v>1518</v>
      </c>
      <c r="J3191" s="19" t="s">
        <v>11595</v>
      </c>
      <c r="K3191" s="21" t="s">
        <v>6668</v>
      </c>
      <c r="L3191" s="19" t="str">
        <f t="shared" si="98"/>
        <v>A</v>
      </c>
      <c r="M3191" s="19">
        <f t="shared" si="99"/>
        <v>7</v>
      </c>
      <c r="N3191" s="20"/>
      <c r="O3191" s="1" t="s">
        <v>2521</v>
      </c>
      <c r="P3191" s="1"/>
      <c r="Q3191" s="19"/>
      <c r="R3191" s="112"/>
      <c r="S3191" s="7" t="str">
        <f>EMENTARIO[[#This Row],[NR]]&amp;" - "&amp;EMENTARIO[[#This Row],[Especificação]]</f>
        <v>1.7.1.2.52.1.6 - Cota-parte da Compensação Financeira pela Produção de Petróleo – Lei nº 7.990/89 - Juros de Mora</v>
      </c>
    </row>
    <row r="3192" spans="3:19" ht="30" x14ac:dyDescent="0.25">
      <c r="C3192" s="19" t="s">
        <v>1513</v>
      </c>
      <c r="D3192" s="19" t="s">
        <v>1520</v>
      </c>
      <c r="E3192" s="19" t="s">
        <v>1513</v>
      </c>
      <c r="F3192" s="19" t="s">
        <v>1522</v>
      </c>
      <c r="G3192" s="19" t="s">
        <v>1543</v>
      </c>
      <c r="H3192" s="19" t="s">
        <v>1513</v>
      </c>
      <c r="I3192" s="19" t="s">
        <v>1520</v>
      </c>
      <c r="J3192" s="19" t="s">
        <v>11596</v>
      </c>
      <c r="K3192" s="21" t="s">
        <v>6669</v>
      </c>
      <c r="L3192" s="19" t="str">
        <f t="shared" si="98"/>
        <v>A</v>
      </c>
      <c r="M3192" s="19">
        <f t="shared" si="99"/>
        <v>7</v>
      </c>
      <c r="N3192" s="20"/>
      <c r="O3192" s="1" t="s">
        <v>2521</v>
      </c>
      <c r="P3192" s="1"/>
      <c r="Q3192" s="19"/>
      <c r="R3192" s="112"/>
      <c r="S3192" s="7" t="str">
        <f>EMENTARIO[[#This Row],[NR]]&amp;" - "&amp;EMENTARIO[[#This Row],[Especificação]]</f>
        <v>1.7.1.2.52.1.7 - Cota-parte da Compensação Financeira pela Produção de Petróleo – Lei nº 7.990/89 - Dívida Ativa - Multas da Dívida Ativa</v>
      </c>
    </row>
    <row r="3193" spans="3:19" ht="30" x14ac:dyDescent="0.25">
      <c r="C3193" s="19" t="s">
        <v>1513</v>
      </c>
      <c r="D3193" s="19" t="s">
        <v>1520</v>
      </c>
      <c r="E3193" s="19" t="s">
        <v>1513</v>
      </c>
      <c r="F3193" s="19" t="s">
        <v>1522</v>
      </c>
      <c r="G3193" s="19" t="s">
        <v>1543</v>
      </c>
      <c r="H3193" s="19" t="s">
        <v>1513</v>
      </c>
      <c r="I3193" s="19" t="s">
        <v>1521</v>
      </c>
      <c r="J3193" s="19" t="s">
        <v>11597</v>
      </c>
      <c r="K3193" s="21" t="s">
        <v>6670</v>
      </c>
      <c r="L3193" s="19" t="str">
        <f t="shared" si="98"/>
        <v>A</v>
      </c>
      <c r="M3193" s="19">
        <f t="shared" si="99"/>
        <v>7</v>
      </c>
      <c r="N3193" s="20"/>
      <c r="O3193" s="1" t="s">
        <v>2521</v>
      </c>
      <c r="P3193" s="1"/>
      <c r="Q3193" s="19"/>
      <c r="R3193" s="112"/>
      <c r="S3193" s="7" t="str">
        <f>EMENTARIO[[#This Row],[NR]]&amp;" - "&amp;EMENTARIO[[#This Row],[Especificação]]</f>
        <v>1.7.1.2.52.1.8 - Cota-parte da Compensação Financeira pela Produção de Petróleo – Lei nº 7.990/89 - Juros de Mora da Dívida Ativa</v>
      </c>
    </row>
    <row r="3194" spans="3:19" ht="30" x14ac:dyDescent="0.25">
      <c r="C3194" s="19" t="s">
        <v>1513</v>
      </c>
      <c r="D3194" s="19" t="s">
        <v>1520</v>
      </c>
      <c r="E3194" s="19" t="s">
        <v>1513</v>
      </c>
      <c r="F3194" s="19" t="s">
        <v>1522</v>
      </c>
      <c r="G3194" s="19" t="s">
        <v>1543</v>
      </c>
      <c r="H3194" s="19" t="s">
        <v>1522</v>
      </c>
      <c r="I3194" s="19" t="s">
        <v>1516</v>
      </c>
      <c r="J3194" s="19" t="s">
        <v>11598</v>
      </c>
      <c r="K3194" s="21" t="s">
        <v>341</v>
      </c>
      <c r="L3194" s="19" t="str">
        <f t="shared" si="98"/>
        <v>S</v>
      </c>
      <c r="M3194" s="19">
        <f t="shared" si="99"/>
        <v>6</v>
      </c>
      <c r="N3194" s="20"/>
      <c r="O3194" s="1" t="s">
        <v>342</v>
      </c>
      <c r="P3194" s="1"/>
      <c r="Q3194" s="19"/>
      <c r="R3194" s="112"/>
      <c r="S3194" s="7" t="str">
        <f>EMENTARIO[[#This Row],[NR]]&amp;" - "&amp;EMENTARIO[[#This Row],[Especificação]]</f>
        <v>1.7.1.2.52.2.0 - Cota-parte pelo Excedente da Produção do Petróleo – Lei nº 9.478/97, artigo 49, I e II</v>
      </c>
    </row>
    <row r="3195" spans="3:19" ht="30" x14ac:dyDescent="0.25">
      <c r="C3195" s="19" t="s">
        <v>1513</v>
      </c>
      <c r="D3195" s="19" t="s">
        <v>1520</v>
      </c>
      <c r="E3195" s="19" t="s">
        <v>1513</v>
      </c>
      <c r="F3195" s="19" t="s">
        <v>1522</v>
      </c>
      <c r="G3195" s="19" t="s">
        <v>1543</v>
      </c>
      <c r="H3195" s="19" t="s">
        <v>1522</v>
      </c>
      <c r="I3195" s="19" t="s">
        <v>1513</v>
      </c>
      <c r="J3195" s="19" t="s">
        <v>11599</v>
      </c>
      <c r="K3195" s="21" t="s">
        <v>6671</v>
      </c>
      <c r="L3195" s="19" t="str">
        <f t="shared" si="98"/>
        <v>A</v>
      </c>
      <c r="M3195" s="19">
        <f t="shared" si="99"/>
        <v>7</v>
      </c>
      <c r="N3195" s="20"/>
      <c r="O3195" s="1" t="s">
        <v>2521</v>
      </c>
      <c r="P3195" s="1"/>
      <c r="Q3195" s="19"/>
      <c r="R3195" s="112"/>
      <c r="S3195" s="7" t="str">
        <f>EMENTARIO[[#This Row],[NR]]&amp;" - "&amp;EMENTARIO[[#This Row],[Especificação]]</f>
        <v>1.7.1.2.52.2.1 - Cota-parte pelo Excedente da Produção do Petróleo – Lei nº 9.478/97, artigo 49, I e II - Principal</v>
      </c>
    </row>
    <row r="3196" spans="3:19" ht="30" x14ac:dyDescent="0.25">
      <c r="C3196" s="19" t="s">
        <v>1513</v>
      </c>
      <c r="D3196" s="19" t="s">
        <v>1520</v>
      </c>
      <c r="E3196" s="19" t="s">
        <v>1513</v>
      </c>
      <c r="F3196" s="19" t="s">
        <v>1522</v>
      </c>
      <c r="G3196" s="19" t="s">
        <v>1543</v>
      </c>
      <c r="H3196" s="19" t="s">
        <v>1522</v>
      </c>
      <c r="I3196" s="19" t="s">
        <v>1522</v>
      </c>
      <c r="J3196" s="19" t="s">
        <v>11600</v>
      </c>
      <c r="K3196" s="21" t="s">
        <v>6672</v>
      </c>
      <c r="L3196" s="19" t="str">
        <f t="shared" si="98"/>
        <v>A</v>
      </c>
      <c r="M3196" s="19">
        <f t="shared" si="99"/>
        <v>7</v>
      </c>
      <c r="N3196" s="20"/>
      <c r="O3196" s="1" t="s">
        <v>2521</v>
      </c>
      <c r="P3196" s="1"/>
      <c r="Q3196" s="19"/>
      <c r="R3196" s="112"/>
      <c r="S3196" s="7" t="str">
        <f>EMENTARIO[[#This Row],[NR]]&amp;" - "&amp;EMENTARIO[[#This Row],[Especificação]]</f>
        <v>1.7.1.2.52.2.2 - Cota-parte pelo Excedente da Produção do Petróleo – Lei nº 9.478/97, artigo 49, I e II - Multas e Juros de Mora</v>
      </c>
    </row>
    <row r="3197" spans="3:19" ht="30" x14ac:dyDescent="0.25">
      <c r="C3197" s="19" t="s">
        <v>1513</v>
      </c>
      <c r="D3197" s="19" t="s">
        <v>1520</v>
      </c>
      <c r="E3197" s="19" t="s">
        <v>1513</v>
      </c>
      <c r="F3197" s="19" t="s">
        <v>1522</v>
      </c>
      <c r="G3197" s="19" t="s">
        <v>1543</v>
      </c>
      <c r="H3197" s="19" t="s">
        <v>1522</v>
      </c>
      <c r="I3197" s="19" t="s">
        <v>1514</v>
      </c>
      <c r="J3197" s="19" t="s">
        <v>11601</v>
      </c>
      <c r="K3197" s="21" t="s">
        <v>6673</v>
      </c>
      <c r="L3197" s="19" t="str">
        <f t="shared" si="98"/>
        <v>A</v>
      </c>
      <c r="M3197" s="19">
        <f t="shared" si="99"/>
        <v>7</v>
      </c>
      <c r="N3197" s="20"/>
      <c r="O3197" s="1" t="s">
        <v>2521</v>
      </c>
      <c r="P3197" s="1"/>
      <c r="Q3197" s="19"/>
      <c r="R3197" s="112"/>
      <c r="S3197" s="7" t="str">
        <f>EMENTARIO[[#This Row],[NR]]&amp;" - "&amp;EMENTARIO[[#This Row],[Especificação]]</f>
        <v>1.7.1.2.52.2.3 - Cota-parte pelo Excedente da Produção do Petróleo – Lei nº 9.478/97, artigo 49, I e II - Dívida Ativa</v>
      </c>
    </row>
    <row r="3198" spans="3:19" ht="30" x14ac:dyDescent="0.25">
      <c r="C3198" s="19" t="s">
        <v>1513</v>
      </c>
      <c r="D3198" s="19" t="s">
        <v>1520</v>
      </c>
      <c r="E3198" s="19" t="s">
        <v>1513</v>
      </c>
      <c r="F3198" s="19" t="s">
        <v>1522</v>
      </c>
      <c r="G3198" s="19" t="s">
        <v>1543</v>
      </c>
      <c r="H3198" s="19" t="s">
        <v>1522</v>
      </c>
      <c r="I3198" s="19" t="s">
        <v>1523</v>
      </c>
      <c r="J3198" s="19" t="s">
        <v>11602</v>
      </c>
      <c r="K3198" s="21" t="s">
        <v>6674</v>
      </c>
      <c r="L3198" s="19" t="str">
        <f t="shared" si="98"/>
        <v>A</v>
      </c>
      <c r="M3198" s="19">
        <f t="shared" si="99"/>
        <v>7</v>
      </c>
      <c r="N3198" s="20"/>
      <c r="O3198" s="1" t="s">
        <v>2521</v>
      </c>
      <c r="P3198" s="1"/>
      <c r="Q3198" s="19"/>
      <c r="R3198" s="112"/>
      <c r="S3198" s="7" t="str">
        <f>EMENTARIO[[#This Row],[NR]]&amp;" - "&amp;EMENTARIO[[#This Row],[Especificação]]</f>
        <v>1.7.1.2.52.2.4 - Cota-parte pelo Excedente da Produção do Petróleo – Lei nº 9.478/97, artigo 49, I e II - Dívida Ativa - Multas e Juros de Mora da Dívida Ativa</v>
      </c>
    </row>
    <row r="3199" spans="3:19" ht="30" x14ac:dyDescent="0.25">
      <c r="C3199" s="19" t="s">
        <v>1513</v>
      </c>
      <c r="D3199" s="19" t="s">
        <v>1520</v>
      </c>
      <c r="E3199" s="19" t="s">
        <v>1513</v>
      </c>
      <c r="F3199" s="19" t="s">
        <v>1522</v>
      </c>
      <c r="G3199" s="19" t="s">
        <v>1543</v>
      </c>
      <c r="H3199" s="19" t="s">
        <v>1522</v>
      </c>
      <c r="I3199" s="19" t="s">
        <v>1524</v>
      </c>
      <c r="J3199" s="19" t="s">
        <v>11603</v>
      </c>
      <c r="K3199" s="21" t="s">
        <v>6675</v>
      </c>
      <c r="L3199" s="19" t="str">
        <f t="shared" si="98"/>
        <v>A</v>
      </c>
      <c r="M3199" s="19">
        <f t="shared" si="99"/>
        <v>7</v>
      </c>
      <c r="N3199" s="20"/>
      <c r="O3199" s="1" t="s">
        <v>2521</v>
      </c>
      <c r="P3199" s="1"/>
      <c r="Q3199" s="19"/>
      <c r="R3199" s="112"/>
      <c r="S3199" s="7" t="str">
        <f>EMENTARIO[[#This Row],[NR]]&amp;" - "&amp;EMENTARIO[[#This Row],[Especificação]]</f>
        <v>1.7.1.2.52.2.5 - Cota-parte pelo Excedente da Produção do Petróleo – Lei nº 9.478/97, artigo 49, I e II - Multas</v>
      </c>
    </row>
    <row r="3200" spans="3:19" ht="30" x14ac:dyDescent="0.25">
      <c r="C3200" s="19" t="s">
        <v>1513</v>
      </c>
      <c r="D3200" s="19" t="s">
        <v>1520</v>
      </c>
      <c r="E3200" s="19" t="s">
        <v>1513</v>
      </c>
      <c r="F3200" s="19" t="s">
        <v>1522</v>
      </c>
      <c r="G3200" s="19" t="s">
        <v>1543</v>
      </c>
      <c r="H3200" s="19" t="s">
        <v>1522</v>
      </c>
      <c r="I3200" s="19" t="s">
        <v>1518</v>
      </c>
      <c r="J3200" s="19" t="s">
        <v>11604</v>
      </c>
      <c r="K3200" s="21" t="s">
        <v>6676</v>
      </c>
      <c r="L3200" s="19" t="str">
        <f t="shared" si="98"/>
        <v>A</v>
      </c>
      <c r="M3200" s="19">
        <f t="shared" si="99"/>
        <v>7</v>
      </c>
      <c r="N3200" s="20"/>
      <c r="O3200" s="1" t="s">
        <v>2521</v>
      </c>
      <c r="P3200" s="1"/>
      <c r="Q3200" s="19"/>
      <c r="R3200" s="112"/>
      <c r="S3200" s="7" t="str">
        <f>EMENTARIO[[#This Row],[NR]]&amp;" - "&amp;EMENTARIO[[#This Row],[Especificação]]</f>
        <v>1.7.1.2.52.2.6 - Cota-parte pelo Excedente da Produção do Petróleo – Lei nº 9.478/97, artigo 49, I e II - Juros de Mora</v>
      </c>
    </row>
    <row r="3201" spans="3:19" ht="30" x14ac:dyDescent="0.25">
      <c r="C3201" s="19" t="s">
        <v>1513</v>
      </c>
      <c r="D3201" s="19" t="s">
        <v>1520</v>
      </c>
      <c r="E3201" s="19" t="s">
        <v>1513</v>
      </c>
      <c r="F3201" s="19" t="s">
        <v>1522</v>
      </c>
      <c r="G3201" s="19" t="s">
        <v>1543</v>
      </c>
      <c r="H3201" s="19" t="s">
        <v>1522</v>
      </c>
      <c r="I3201" s="19" t="s">
        <v>1520</v>
      </c>
      <c r="J3201" s="19" t="s">
        <v>11605</v>
      </c>
      <c r="K3201" s="21" t="s">
        <v>6677</v>
      </c>
      <c r="L3201" s="19" t="str">
        <f t="shared" si="98"/>
        <v>A</v>
      </c>
      <c r="M3201" s="19">
        <f t="shared" si="99"/>
        <v>7</v>
      </c>
      <c r="N3201" s="20"/>
      <c r="O3201" s="1" t="s">
        <v>2521</v>
      </c>
      <c r="P3201" s="1"/>
      <c r="Q3201" s="19"/>
      <c r="R3201" s="112"/>
      <c r="S3201" s="7" t="str">
        <f>EMENTARIO[[#This Row],[NR]]&amp;" - "&amp;EMENTARIO[[#This Row],[Especificação]]</f>
        <v>1.7.1.2.52.2.7 - Cota-parte pelo Excedente da Produção do Petróleo – Lei nº 9.478/97, artigo 49, I e II - Dívida Ativa - Multas da Dívida Ativa</v>
      </c>
    </row>
    <row r="3202" spans="3:19" ht="30" x14ac:dyDescent="0.25">
      <c r="C3202" s="19" t="s">
        <v>1513</v>
      </c>
      <c r="D3202" s="19" t="s">
        <v>1520</v>
      </c>
      <c r="E3202" s="19" t="s">
        <v>1513</v>
      </c>
      <c r="F3202" s="19" t="s">
        <v>1522</v>
      </c>
      <c r="G3202" s="19" t="s">
        <v>1543</v>
      </c>
      <c r="H3202" s="19" t="s">
        <v>1522</v>
      </c>
      <c r="I3202" s="19" t="s">
        <v>1521</v>
      </c>
      <c r="J3202" s="19" t="s">
        <v>11606</v>
      </c>
      <c r="K3202" s="21" t="s">
        <v>6678</v>
      </c>
      <c r="L3202" s="19" t="str">
        <f t="shared" si="98"/>
        <v>A</v>
      </c>
      <c r="M3202" s="19">
        <f t="shared" si="99"/>
        <v>7</v>
      </c>
      <c r="N3202" s="20"/>
      <c r="O3202" s="1" t="s">
        <v>2521</v>
      </c>
      <c r="P3202" s="1"/>
      <c r="Q3202" s="19"/>
      <c r="R3202" s="112"/>
      <c r="S3202" s="7" t="str">
        <f>EMENTARIO[[#This Row],[NR]]&amp;" - "&amp;EMENTARIO[[#This Row],[Especificação]]</f>
        <v>1.7.1.2.52.2.8 - Cota-parte pelo Excedente da Produção do Petróleo – Lei nº 9.478/97, artigo 49, I e II - Juros de Mora da Dívida Ativa</v>
      </c>
    </row>
    <row r="3203" spans="3:19" ht="30" x14ac:dyDescent="0.25">
      <c r="C3203" s="19" t="s">
        <v>1513</v>
      </c>
      <c r="D3203" s="19" t="s">
        <v>1520</v>
      </c>
      <c r="E3203" s="19" t="s">
        <v>1513</v>
      </c>
      <c r="F3203" s="19" t="s">
        <v>1522</v>
      </c>
      <c r="G3203" s="19" t="s">
        <v>1543</v>
      </c>
      <c r="H3203" s="19" t="s">
        <v>1514</v>
      </c>
      <c r="I3203" s="19" t="s">
        <v>1516</v>
      </c>
      <c r="J3203" s="19" t="s">
        <v>11607</v>
      </c>
      <c r="K3203" s="21" t="s">
        <v>343</v>
      </c>
      <c r="L3203" s="19" t="str">
        <f t="shared" si="98"/>
        <v>S</v>
      </c>
      <c r="M3203" s="19">
        <f t="shared" si="99"/>
        <v>6</v>
      </c>
      <c r="N3203" s="20"/>
      <c r="O3203" s="1" t="s">
        <v>344</v>
      </c>
      <c r="P3203" s="1"/>
      <c r="Q3203" s="19"/>
      <c r="R3203" s="112"/>
      <c r="S3203" s="7" t="str">
        <f>EMENTARIO[[#This Row],[NR]]&amp;" - "&amp;EMENTARIO[[#This Row],[Especificação]]</f>
        <v>1.7.1.2.52.3.0 - Cota-parte pela Participação Especial – Lei nº 9.478/97, artigo 50</v>
      </c>
    </row>
    <row r="3204" spans="3:19" x14ac:dyDescent="0.25">
      <c r="C3204" s="19" t="s">
        <v>1513</v>
      </c>
      <c r="D3204" s="19" t="s">
        <v>1520</v>
      </c>
      <c r="E3204" s="19" t="s">
        <v>1513</v>
      </c>
      <c r="F3204" s="19" t="s">
        <v>1522</v>
      </c>
      <c r="G3204" s="19" t="s">
        <v>1543</v>
      </c>
      <c r="H3204" s="19" t="s">
        <v>1514</v>
      </c>
      <c r="I3204" s="19" t="s">
        <v>1513</v>
      </c>
      <c r="J3204" s="19" t="s">
        <v>11608</v>
      </c>
      <c r="K3204" s="21" t="s">
        <v>6679</v>
      </c>
      <c r="L3204" s="19" t="str">
        <f t="shared" ref="L3204:L3267" si="100">IF(M3204 &lt; M3205,"S","A")</f>
        <v>A</v>
      </c>
      <c r="M3204" s="19">
        <f t="shared" ref="M3204:M3267" si="101">IF(VALUE(I3204)&gt;0,7,IF(VALUE(H3204)&gt;0,6,IF(VALUE(G3204)&gt;0,5,IF(VALUE(F3204)&gt;0,4,IF(VALUE(E3204)&gt;0,3,IF(VALUE(D3204)&gt;0,2,1))))))</f>
        <v>7</v>
      </c>
      <c r="N3204" s="20"/>
      <c r="O3204" s="1" t="s">
        <v>2521</v>
      </c>
      <c r="P3204" s="1"/>
      <c r="Q3204" s="19"/>
      <c r="R3204" s="112"/>
      <c r="S3204" s="7" t="str">
        <f>EMENTARIO[[#This Row],[NR]]&amp;" - "&amp;EMENTARIO[[#This Row],[Especificação]]</f>
        <v>1.7.1.2.52.3.1 - Cota-parte pela Participação Especial – Lei nº 9.478/97, artigo 50 - Principal</v>
      </c>
    </row>
    <row r="3205" spans="3:19" ht="30" x14ac:dyDescent="0.25">
      <c r="C3205" s="19" t="s">
        <v>1513</v>
      </c>
      <c r="D3205" s="19" t="s">
        <v>1520</v>
      </c>
      <c r="E3205" s="19" t="s">
        <v>1513</v>
      </c>
      <c r="F3205" s="19" t="s">
        <v>1522</v>
      </c>
      <c r="G3205" s="19" t="s">
        <v>1543</v>
      </c>
      <c r="H3205" s="19" t="s">
        <v>1514</v>
      </c>
      <c r="I3205" s="19" t="s">
        <v>1522</v>
      </c>
      <c r="J3205" s="19" t="s">
        <v>11609</v>
      </c>
      <c r="K3205" s="21" t="s">
        <v>6680</v>
      </c>
      <c r="L3205" s="19" t="str">
        <f t="shared" si="100"/>
        <v>A</v>
      </c>
      <c r="M3205" s="19">
        <f t="shared" si="101"/>
        <v>7</v>
      </c>
      <c r="N3205" s="20"/>
      <c r="O3205" s="1" t="s">
        <v>2521</v>
      </c>
      <c r="P3205" s="1"/>
      <c r="Q3205" s="19"/>
      <c r="R3205" s="112"/>
      <c r="S3205" s="7" t="str">
        <f>EMENTARIO[[#This Row],[NR]]&amp;" - "&amp;EMENTARIO[[#This Row],[Especificação]]</f>
        <v>1.7.1.2.52.3.2 - Cota-parte pela Participação Especial – Lei nº 9.478/97, artigo 50 - Multas e Juros de Mora</v>
      </c>
    </row>
    <row r="3206" spans="3:19" ht="30" x14ac:dyDescent="0.25">
      <c r="C3206" s="19" t="s">
        <v>1513</v>
      </c>
      <c r="D3206" s="19" t="s">
        <v>1520</v>
      </c>
      <c r="E3206" s="19" t="s">
        <v>1513</v>
      </c>
      <c r="F3206" s="19" t="s">
        <v>1522</v>
      </c>
      <c r="G3206" s="19" t="s">
        <v>1543</v>
      </c>
      <c r="H3206" s="19" t="s">
        <v>1514</v>
      </c>
      <c r="I3206" s="19" t="s">
        <v>1514</v>
      </c>
      <c r="J3206" s="19" t="s">
        <v>11610</v>
      </c>
      <c r="K3206" s="21" t="s">
        <v>6681</v>
      </c>
      <c r="L3206" s="19" t="str">
        <f t="shared" si="100"/>
        <v>A</v>
      </c>
      <c r="M3206" s="19">
        <f t="shared" si="101"/>
        <v>7</v>
      </c>
      <c r="N3206" s="20"/>
      <c r="O3206" s="1" t="s">
        <v>2521</v>
      </c>
      <c r="P3206" s="1"/>
      <c r="Q3206" s="19"/>
      <c r="R3206" s="112"/>
      <c r="S3206" s="7" t="str">
        <f>EMENTARIO[[#This Row],[NR]]&amp;" - "&amp;EMENTARIO[[#This Row],[Especificação]]</f>
        <v>1.7.1.2.52.3.3 - Cota-parte pela Participação Especial – Lei nº 9.478/97, artigo 50 - Dívida Ativa</v>
      </c>
    </row>
    <row r="3207" spans="3:19" ht="30" x14ac:dyDescent="0.25">
      <c r="C3207" s="19" t="s">
        <v>1513</v>
      </c>
      <c r="D3207" s="19" t="s">
        <v>1520</v>
      </c>
      <c r="E3207" s="19" t="s">
        <v>1513</v>
      </c>
      <c r="F3207" s="19" t="s">
        <v>1522</v>
      </c>
      <c r="G3207" s="19" t="s">
        <v>1543</v>
      </c>
      <c r="H3207" s="19" t="s">
        <v>1514</v>
      </c>
      <c r="I3207" s="19" t="s">
        <v>1523</v>
      </c>
      <c r="J3207" s="19" t="s">
        <v>11611</v>
      </c>
      <c r="K3207" s="21" t="s">
        <v>6682</v>
      </c>
      <c r="L3207" s="19" t="str">
        <f t="shared" si="100"/>
        <v>A</v>
      </c>
      <c r="M3207" s="19">
        <f t="shared" si="101"/>
        <v>7</v>
      </c>
      <c r="N3207" s="20"/>
      <c r="O3207" s="1" t="s">
        <v>2521</v>
      </c>
      <c r="P3207" s="1"/>
      <c r="Q3207" s="19"/>
      <c r="R3207" s="112"/>
      <c r="S3207" s="7" t="str">
        <f>EMENTARIO[[#This Row],[NR]]&amp;" - "&amp;EMENTARIO[[#This Row],[Especificação]]</f>
        <v>1.7.1.2.52.3.4 - Cota-parte pela Participação Especial – Lei nº 9.478/97, artigo 50 - Dívida Ativa - Multas e Juros de Mora da Dívida Ativa</v>
      </c>
    </row>
    <row r="3208" spans="3:19" x14ac:dyDescent="0.25">
      <c r="C3208" s="19" t="s">
        <v>1513</v>
      </c>
      <c r="D3208" s="19" t="s">
        <v>1520</v>
      </c>
      <c r="E3208" s="19" t="s">
        <v>1513</v>
      </c>
      <c r="F3208" s="19" t="s">
        <v>1522</v>
      </c>
      <c r="G3208" s="19" t="s">
        <v>1543</v>
      </c>
      <c r="H3208" s="19" t="s">
        <v>1514</v>
      </c>
      <c r="I3208" s="19" t="s">
        <v>1524</v>
      </c>
      <c r="J3208" s="19" t="s">
        <v>11612</v>
      </c>
      <c r="K3208" s="21" t="s">
        <v>6683</v>
      </c>
      <c r="L3208" s="19" t="str">
        <f t="shared" si="100"/>
        <v>A</v>
      </c>
      <c r="M3208" s="19">
        <f t="shared" si="101"/>
        <v>7</v>
      </c>
      <c r="N3208" s="20"/>
      <c r="O3208" s="1" t="s">
        <v>2521</v>
      </c>
      <c r="P3208" s="1"/>
      <c r="Q3208" s="19"/>
      <c r="R3208" s="112"/>
      <c r="S3208" s="7" t="str">
        <f>EMENTARIO[[#This Row],[NR]]&amp;" - "&amp;EMENTARIO[[#This Row],[Especificação]]</f>
        <v>1.7.1.2.52.3.5 - Cota-parte pela Participação Especial – Lei nº 9.478/97, artigo 50 - Multas</v>
      </c>
    </row>
    <row r="3209" spans="3:19" ht="30" x14ac:dyDescent="0.25">
      <c r="C3209" s="19" t="s">
        <v>1513</v>
      </c>
      <c r="D3209" s="19" t="s">
        <v>1520</v>
      </c>
      <c r="E3209" s="19" t="s">
        <v>1513</v>
      </c>
      <c r="F3209" s="19" t="s">
        <v>1522</v>
      </c>
      <c r="G3209" s="19" t="s">
        <v>1543</v>
      </c>
      <c r="H3209" s="19" t="s">
        <v>1514</v>
      </c>
      <c r="I3209" s="19" t="s">
        <v>1518</v>
      </c>
      <c r="J3209" s="19" t="s">
        <v>11613</v>
      </c>
      <c r="K3209" s="21" t="s">
        <v>6684</v>
      </c>
      <c r="L3209" s="19" t="str">
        <f t="shared" si="100"/>
        <v>A</v>
      </c>
      <c r="M3209" s="19">
        <f t="shared" si="101"/>
        <v>7</v>
      </c>
      <c r="N3209" s="20"/>
      <c r="O3209" s="1" t="s">
        <v>2521</v>
      </c>
      <c r="P3209" s="1"/>
      <c r="Q3209" s="19"/>
      <c r="R3209" s="112"/>
      <c r="S3209" s="7" t="str">
        <f>EMENTARIO[[#This Row],[NR]]&amp;" - "&amp;EMENTARIO[[#This Row],[Especificação]]</f>
        <v>1.7.1.2.52.3.6 - Cota-parte pela Participação Especial – Lei nº 9.478/97, artigo 50 - Juros de Mora</v>
      </c>
    </row>
    <row r="3210" spans="3:19" ht="30" x14ac:dyDescent="0.25">
      <c r="C3210" s="19" t="s">
        <v>1513</v>
      </c>
      <c r="D3210" s="19" t="s">
        <v>1520</v>
      </c>
      <c r="E3210" s="19" t="s">
        <v>1513</v>
      </c>
      <c r="F3210" s="19" t="s">
        <v>1522</v>
      </c>
      <c r="G3210" s="19" t="s">
        <v>1543</v>
      </c>
      <c r="H3210" s="19" t="s">
        <v>1514</v>
      </c>
      <c r="I3210" s="19" t="s">
        <v>1520</v>
      </c>
      <c r="J3210" s="19" t="s">
        <v>11614</v>
      </c>
      <c r="K3210" s="21" t="s">
        <v>6685</v>
      </c>
      <c r="L3210" s="19" t="str">
        <f t="shared" si="100"/>
        <v>A</v>
      </c>
      <c r="M3210" s="19">
        <f t="shared" si="101"/>
        <v>7</v>
      </c>
      <c r="N3210" s="20"/>
      <c r="O3210" s="1" t="s">
        <v>2521</v>
      </c>
      <c r="P3210" s="1"/>
      <c r="Q3210" s="19"/>
      <c r="R3210" s="112"/>
      <c r="S3210" s="7" t="str">
        <f>EMENTARIO[[#This Row],[NR]]&amp;" - "&amp;EMENTARIO[[#This Row],[Especificação]]</f>
        <v>1.7.1.2.52.3.7 - Cota-parte pela Participação Especial – Lei nº 9.478/97, artigo 50 - Dívida Ativa - Multas da Dívida Ativa</v>
      </c>
    </row>
    <row r="3211" spans="3:19" ht="30" x14ac:dyDescent="0.25">
      <c r="C3211" s="19" t="s">
        <v>1513</v>
      </c>
      <c r="D3211" s="19" t="s">
        <v>1520</v>
      </c>
      <c r="E3211" s="19" t="s">
        <v>1513</v>
      </c>
      <c r="F3211" s="19" t="s">
        <v>1522</v>
      </c>
      <c r="G3211" s="19" t="s">
        <v>1543</v>
      </c>
      <c r="H3211" s="19" t="s">
        <v>1514</v>
      </c>
      <c r="I3211" s="19" t="s">
        <v>1521</v>
      </c>
      <c r="J3211" s="19" t="s">
        <v>11615</v>
      </c>
      <c r="K3211" s="21" t="s">
        <v>6686</v>
      </c>
      <c r="L3211" s="19" t="str">
        <f t="shared" si="100"/>
        <v>A</v>
      </c>
      <c r="M3211" s="19">
        <f t="shared" si="101"/>
        <v>7</v>
      </c>
      <c r="N3211" s="20"/>
      <c r="O3211" s="1" t="s">
        <v>2521</v>
      </c>
      <c r="P3211" s="1"/>
      <c r="Q3211" s="19"/>
      <c r="R3211" s="112"/>
      <c r="S3211" s="7" t="str">
        <f>EMENTARIO[[#This Row],[NR]]&amp;" - "&amp;EMENTARIO[[#This Row],[Especificação]]</f>
        <v>1.7.1.2.52.3.8 - Cota-parte pela Participação Especial – Lei nº 9.478/97, artigo 50 - Juros de Mora da Dívida Ativa</v>
      </c>
    </row>
    <row r="3212" spans="3:19" x14ac:dyDescent="0.25">
      <c r="C3212" s="19" t="s">
        <v>1513</v>
      </c>
      <c r="D3212" s="19" t="s">
        <v>1520</v>
      </c>
      <c r="E3212" s="19" t="s">
        <v>1513</v>
      </c>
      <c r="F3212" s="19" t="s">
        <v>1522</v>
      </c>
      <c r="G3212" s="19" t="s">
        <v>1543</v>
      </c>
      <c r="H3212" s="19" t="s">
        <v>1523</v>
      </c>
      <c r="I3212" s="19" t="s">
        <v>1516</v>
      </c>
      <c r="J3212" s="19" t="s">
        <v>11616</v>
      </c>
      <c r="K3212" s="21" t="s">
        <v>345</v>
      </c>
      <c r="L3212" s="19" t="str">
        <f t="shared" si="100"/>
        <v>S</v>
      </c>
      <c r="M3212" s="19">
        <f t="shared" si="101"/>
        <v>6</v>
      </c>
      <c r="N3212" s="20"/>
      <c r="O3212" s="1" t="s">
        <v>346</v>
      </c>
      <c r="P3212" s="1"/>
      <c r="Q3212" s="19"/>
      <c r="R3212" s="112"/>
      <c r="S3212" s="7" t="str">
        <f>EMENTARIO[[#This Row],[NR]]&amp;" - "&amp;EMENTARIO[[#This Row],[Especificação]]</f>
        <v>1.7.1.2.52.4.0 - Cota-Parte do Fundo Especial do Petróleo – FEP</v>
      </c>
    </row>
    <row r="3213" spans="3:19" x14ac:dyDescent="0.25">
      <c r="C3213" s="19" t="s">
        <v>1513</v>
      </c>
      <c r="D3213" s="19" t="s">
        <v>1520</v>
      </c>
      <c r="E3213" s="19" t="s">
        <v>1513</v>
      </c>
      <c r="F3213" s="19" t="s">
        <v>1522</v>
      </c>
      <c r="G3213" s="19" t="s">
        <v>1543</v>
      </c>
      <c r="H3213" s="19" t="s">
        <v>1523</v>
      </c>
      <c r="I3213" s="19" t="s">
        <v>1513</v>
      </c>
      <c r="J3213" s="19" t="s">
        <v>11617</v>
      </c>
      <c r="K3213" s="21" t="s">
        <v>6687</v>
      </c>
      <c r="L3213" s="19" t="str">
        <f t="shared" si="100"/>
        <v>A</v>
      </c>
      <c r="M3213" s="19">
        <f t="shared" si="101"/>
        <v>7</v>
      </c>
      <c r="N3213" s="20"/>
      <c r="O3213" s="1" t="s">
        <v>2521</v>
      </c>
      <c r="P3213" s="1"/>
      <c r="Q3213" s="19"/>
      <c r="R3213" s="112"/>
      <c r="S3213" s="7" t="str">
        <f>EMENTARIO[[#This Row],[NR]]&amp;" - "&amp;EMENTARIO[[#This Row],[Especificação]]</f>
        <v>1.7.1.2.52.4.1 - Cota-Parte do Fundo Especial do Petróleo – FEP - Principal</v>
      </c>
    </row>
    <row r="3214" spans="3:19" x14ac:dyDescent="0.25">
      <c r="C3214" s="19" t="s">
        <v>1513</v>
      </c>
      <c r="D3214" s="19" t="s">
        <v>1520</v>
      </c>
      <c r="E3214" s="19" t="s">
        <v>1513</v>
      </c>
      <c r="F3214" s="19" t="s">
        <v>1522</v>
      </c>
      <c r="G3214" s="19" t="s">
        <v>1543</v>
      </c>
      <c r="H3214" s="19" t="s">
        <v>1523</v>
      </c>
      <c r="I3214" s="19" t="s">
        <v>1522</v>
      </c>
      <c r="J3214" s="19" t="s">
        <v>11618</v>
      </c>
      <c r="K3214" s="21" t="s">
        <v>6688</v>
      </c>
      <c r="L3214" s="19" t="str">
        <f t="shared" si="100"/>
        <v>A</v>
      </c>
      <c r="M3214" s="19">
        <f t="shared" si="101"/>
        <v>7</v>
      </c>
      <c r="N3214" s="20"/>
      <c r="O3214" s="1" t="s">
        <v>2521</v>
      </c>
      <c r="P3214" s="1"/>
      <c r="Q3214" s="19"/>
      <c r="R3214" s="112"/>
      <c r="S3214" s="7" t="str">
        <f>EMENTARIO[[#This Row],[NR]]&amp;" - "&amp;EMENTARIO[[#This Row],[Especificação]]</f>
        <v>1.7.1.2.52.4.2 - Cota-Parte do Fundo Especial do Petróleo – FEP - Multas e Juros de Mora</v>
      </c>
    </row>
    <row r="3215" spans="3:19" x14ac:dyDescent="0.25">
      <c r="C3215" s="19" t="s">
        <v>1513</v>
      </c>
      <c r="D3215" s="19" t="s">
        <v>1520</v>
      </c>
      <c r="E3215" s="19" t="s">
        <v>1513</v>
      </c>
      <c r="F3215" s="19" t="s">
        <v>1522</v>
      </c>
      <c r="G3215" s="19" t="s">
        <v>1543</v>
      </c>
      <c r="H3215" s="19" t="s">
        <v>1523</v>
      </c>
      <c r="I3215" s="19" t="s">
        <v>1514</v>
      </c>
      <c r="J3215" s="19" t="s">
        <v>11619</v>
      </c>
      <c r="K3215" s="21" t="s">
        <v>6689</v>
      </c>
      <c r="L3215" s="19" t="str">
        <f t="shared" si="100"/>
        <v>A</v>
      </c>
      <c r="M3215" s="19">
        <f t="shared" si="101"/>
        <v>7</v>
      </c>
      <c r="N3215" s="20"/>
      <c r="O3215" s="1" t="s">
        <v>2521</v>
      </c>
      <c r="P3215" s="1"/>
      <c r="Q3215" s="19"/>
      <c r="R3215" s="112"/>
      <c r="S3215" s="7" t="str">
        <f>EMENTARIO[[#This Row],[NR]]&amp;" - "&amp;EMENTARIO[[#This Row],[Especificação]]</f>
        <v>1.7.1.2.52.4.3 - Cota-Parte do Fundo Especial do Petróleo – FEP - Dívida Ativa</v>
      </c>
    </row>
    <row r="3216" spans="3:19" ht="30" x14ac:dyDescent="0.25">
      <c r="C3216" s="19" t="s">
        <v>1513</v>
      </c>
      <c r="D3216" s="19" t="s">
        <v>1520</v>
      </c>
      <c r="E3216" s="19" t="s">
        <v>1513</v>
      </c>
      <c r="F3216" s="19" t="s">
        <v>1522</v>
      </c>
      <c r="G3216" s="19" t="s">
        <v>1543</v>
      </c>
      <c r="H3216" s="19" t="s">
        <v>1523</v>
      </c>
      <c r="I3216" s="19" t="s">
        <v>1523</v>
      </c>
      <c r="J3216" s="19" t="s">
        <v>11620</v>
      </c>
      <c r="K3216" s="21" t="s">
        <v>6690</v>
      </c>
      <c r="L3216" s="19" t="str">
        <f t="shared" si="100"/>
        <v>A</v>
      </c>
      <c r="M3216" s="19">
        <f t="shared" si="101"/>
        <v>7</v>
      </c>
      <c r="N3216" s="20"/>
      <c r="O3216" s="1" t="s">
        <v>2521</v>
      </c>
      <c r="P3216" s="1"/>
      <c r="Q3216" s="19"/>
      <c r="R3216" s="112"/>
      <c r="S3216" s="7" t="str">
        <f>EMENTARIO[[#This Row],[NR]]&amp;" - "&amp;EMENTARIO[[#This Row],[Especificação]]</f>
        <v>1.7.1.2.52.4.4 - Cota-Parte do Fundo Especial do Petróleo – FEP - Dívida Ativa - Multas e Juros de Mora da Dívida Ativa</v>
      </c>
    </row>
    <row r="3217" spans="3:19" x14ac:dyDescent="0.25">
      <c r="C3217" s="19" t="s">
        <v>1513</v>
      </c>
      <c r="D3217" s="19" t="s">
        <v>1520</v>
      </c>
      <c r="E3217" s="19" t="s">
        <v>1513</v>
      </c>
      <c r="F3217" s="19" t="s">
        <v>1522</v>
      </c>
      <c r="G3217" s="19" t="s">
        <v>1543</v>
      </c>
      <c r="H3217" s="19" t="s">
        <v>1523</v>
      </c>
      <c r="I3217" s="19" t="s">
        <v>1524</v>
      </c>
      <c r="J3217" s="19" t="s">
        <v>11621</v>
      </c>
      <c r="K3217" s="21" t="s">
        <v>6691</v>
      </c>
      <c r="L3217" s="19" t="str">
        <f t="shared" si="100"/>
        <v>A</v>
      </c>
      <c r="M3217" s="19">
        <f t="shared" si="101"/>
        <v>7</v>
      </c>
      <c r="N3217" s="20"/>
      <c r="O3217" s="1" t="s">
        <v>2521</v>
      </c>
      <c r="P3217" s="1"/>
      <c r="Q3217" s="19"/>
      <c r="R3217" s="112"/>
      <c r="S3217" s="7" t="str">
        <f>EMENTARIO[[#This Row],[NR]]&amp;" - "&amp;EMENTARIO[[#This Row],[Especificação]]</f>
        <v>1.7.1.2.52.4.5 - Cota-Parte do Fundo Especial do Petróleo – FEP - Multas</v>
      </c>
    </row>
    <row r="3218" spans="3:19" x14ac:dyDescent="0.25">
      <c r="C3218" s="19" t="s">
        <v>1513</v>
      </c>
      <c r="D3218" s="19" t="s">
        <v>1520</v>
      </c>
      <c r="E3218" s="19" t="s">
        <v>1513</v>
      </c>
      <c r="F3218" s="19" t="s">
        <v>1522</v>
      </c>
      <c r="G3218" s="19" t="s">
        <v>1543</v>
      </c>
      <c r="H3218" s="19" t="s">
        <v>1523</v>
      </c>
      <c r="I3218" s="19" t="s">
        <v>1518</v>
      </c>
      <c r="J3218" s="19" t="s">
        <v>11622</v>
      </c>
      <c r="K3218" s="21" t="s">
        <v>6692</v>
      </c>
      <c r="L3218" s="19" t="str">
        <f t="shared" si="100"/>
        <v>A</v>
      </c>
      <c r="M3218" s="19">
        <f t="shared" si="101"/>
        <v>7</v>
      </c>
      <c r="N3218" s="20"/>
      <c r="O3218" s="1" t="s">
        <v>2521</v>
      </c>
      <c r="P3218" s="1"/>
      <c r="Q3218" s="19"/>
      <c r="R3218" s="112"/>
      <c r="S3218" s="7" t="str">
        <f>EMENTARIO[[#This Row],[NR]]&amp;" - "&amp;EMENTARIO[[#This Row],[Especificação]]</f>
        <v>1.7.1.2.52.4.6 - Cota-Parte do Fundo Especial do Petróleo – FEP - Juros de Mora</v>
      </c>
    </row>
    <row r="3219" spans="3:19" ht="30" x14ac:dyDescent="0.25">
      <c r="C3219" s="19" t="s">
        <v>1513</v>
      </c>
      <c r="D3219" s="19" t="s">
        <v>1520</v>
      </c>
      <c r="E3219" s="19" t="s">
        <v>1513</v>
      </c>
      <c r="F3219" s="19" t="s">
        <v>1522</v>
      </c>
      <c r="G3219" s="19" t="s">
        <v>1543</v>
      </c>
      <c r="H3219" s="19" t="s">
        <v>1523</v>
      </c>
      <c r="I3219" s="19" t="s">
        <v>1520</v>
      </c>
      <c r="J3219" s="19" t="s">
        <v>11623</v>
      </c>
      <c r="K3219" s="21" t="s">
        <v>6693</v>
      </c>
      <c r="L3219" s="19" t="str">
        <f t="shared" si="100"/>
        <v>A</v>
      </c>
      <c r="M3219" s="19">
        <f t="shared" si="101"/>
        <v>7</v>
      </c>
      <c r="N3219" s="20"/>
      <c r="O3219" s="1" t="s">
        <v>2521</v>
      </c>
      <c r="P3219" s="1"/>
      <c r="Q3219" s="19"/>
      <c r="R3219" s="112"/>
      <c r="S3219" s="7" t="str">
        <f>EMENTARIO[[#This Row],[NR]]&amp;" - "&amp;EMENTARIO[[#This Row],[Especificação]]</f>
        <v>1.7.1.2.52.4.7 - Cota-Parte do Fundo Especial do Petróleo – FEP - Dívida Ativa - Multas da Dívida Ativa</v>
      </c>
    </row>
    <row r="3220" spans="3:19" ht="30" x14ac:dyDescent="0.25">
      <c r="C3220" s="19" t="s">
        <v>1513</v>
      </c>
      <c r="D3220" s="19" t="s">
        <v>1520</v>
      </c>
      <c r="E3220" s="19" t="s">
        <v>1513</v>
      </c>
      <c r="F3220" s="19" t="s">
        <v>1522</v>
      </c>
      <c r="G3220" s="19" t="s">
        <v>1543</v>
      </c>
      <c r="H3220" s="19" t="s">
        <v>1523</v>
      </c>
      <c r="I3220" s="19" t="s">
        <v>1521</v>
      </c>
      <c r="J3220" s="19" t="s">
        <v>11624</v>
      </c>
      <c r="K3220" s="21" t="s">
        <v>6694</v>
      </c>
      <c r="L3220" s="19" t="str">
        <f t="shared" si="100"/>
        <v>A</v>
      </c>
      <c r="M3220" s="19">
        <f t="shared" si="101"/>
        <v>7</v>
      </c>
      <c r="N3220" s="20"/>
      <c r="O3220" s="1" t="s">
        <v>2521</v>
      </c>
      <c r="P3220" s="1"/>
      <c r="Q3220" s="19"/>
      <c r="R3220" s="112"/>
      <c r="S3220" s="7" t="str">
        <f>EMENTARIO[[#This Row],[NR]]&amp;" - "&amp;EMENTARIO[[#This Row],[Especificação]]</f>
        <v>1.7.1.2.52.4.8 - Cota-Parte do Fundo Especial do Petróleo – FEP - Juros de Mora da Dívida Ativa</v>
      </c>
    </row>
    <row r="3221" spans="3:19" ht="30" x14ac:dyDescent="0.25">
      <c r="C3221" s="19" t="s">
        <v>1513</v>
      </c>
      <c r="D3221" s="19" t="s">
        <v>1520</v>
      </c>
      <c r="E3221" s="19" t="s">
        <v>1513</v>
      </c>
      <c r="F3221" s="19" t="s">
        <v>1522</v>
      </c>
      <c r="G3221" s="19" t="s">
        <v>1540</v>
      </c>
      <c r="H3221" s="19" t="s">
        <v>1516</v>
      </c>
      <c r="I3221" s="19" t="s">
        <v>1516</v>
      </c>
      <c r="J3221" s="19" t="s">
        <v>11625</v>
      </c>
      <c r="K3221" s="21" t="s">
        <v>3865</v>
      </c>
      <c r="L3221" s="19" t="str">
        <f t="shared" si="100"/>
        <v>S</v>
      </c>
      <c r="M3221" s="19">
        <f t="shared" si="101"/>
        <v>5</v>
      </c>
      <c r="N3221" s="20"/>
      <c r="O3221" s="1" t="s">
        <v>3866</v>
      </c>
      <c r="P3221" s="1"/>
      <c r="Q3221" s="19"/>
      <c r="R3221" s="112"/>
      <c r="S3221" s="7" t="str">
        <f>EMENTARIO[[#This Row],[NR]]&amp;" - "&amp;EMENTARIO[[#This Row],[Especificação]]</f>
        <v>1.7.1.2.53.0.0 - Cota-parte do bônus de assinatura de contrato de partilha de produção</v>
      </c>
    </row>
    <row r="3222" spans="3:19" ht="30" x14ac:dyDescent="0.25">
      <c r="C3222" s="19" t="s">
        <v>1513</v>
      </c>
      <c r="D3222" s="19" t="s">
        <v>1520</v>
      </c>
      <c r="E3222" s="19" t="s">
        <v>1513</v>
      </c>
      <c r="F3222" s="19" t="s">
        <v>1522</v>
      </c>
      <c r="G3222" s="19" t="s">
        <v>1540</v>
      </c>
      <c r="H3222" s="19" t="s">
        <v>1516</v>
      </c>
      <c r="I3222" s="19" t="s">
        <v>1513</v>
      </c>
      <c r="J3222" s="19" t="s">
        <v>11626</v>
      </c>
      <c r="K3222" s="21" t="s">
        <v>6695</v>
      </c>
      <c r="L3222" s="19" t="str">
        <f t="shared" si="100"/>
        <v>A</v>
      </c>
      <c r="M3222" s="19">
        <f t="shared" si="101"/>
        <v>7</v>
      </c>
      <c r="N3222" s="20"/>
      <c r="O3222" s="1" t="s">
        <v>2521</v>
      </c>
      <c r="P3222" s="1"/>
      <c r="Q3222" s="19"/>
      <c r="R3222" s="112"/>
      <c r="S3222" s="7" t="str">
        <f>EMENTARIO[[#This Row],[NR]]&amp;" - "&amp;EMENTARIO[[#This Row],[Especificação]]</f>
        <v>1.7.1.2.53.0.1 - Cota-parte do bônus de assinatura de contrato de partilha de produção - Principal</v>
      </c>
    </row>
    <row r="3223" spans="3:19" ht="30" x14ac:dyDescent="0.25">
      <c r="C3223" s="19" t="s">
        <v>1513</v>
      </c>
      <c r="D3223" s="19" t="s">
        <v>1520</v>
      </c>
      <c r="E3223" s="19" t="s">
        <v>1513</v>
      </c>
      <c r="F3223" s="19" t="s">
        <v>1522</v>
      </c>
      <c r="G3223" s="19" t="s">
        <v>1540</v>
      </c>
      <c r="H3223" s="19" t="s">
        <v>1516</v>
      </c>
      <c r="I3223" s="19" t="s">
        <v>1522</v>
      </c>
      <c r="J3223" s="19" t="s">
        <v>11627</v>
      </c>
      <c r="K3223" s="21" t="s">
        <v>6696</v>
      </c>
      <c r="L3223" s="19" t="str">
        <f t="shared" si="100"/>
        <v>A</v>
      </c>
      <c r="M3223" s="19">
        <f t="shared" si="101"/>
        <v>7</v>
      </c>
      <c r="N3223" s="20"/>
      <c r="O3223" s="1" t="s">
        <v>2521</v>
      </c>
      <c r="P3223" s="1"/>
      <c r="Q3223" s="19"/>
      <c r="R3223" s="112"/>
      <c r="S3223" s="7" t="str">
        <f>EMENTARIO[[#This Row],[NR]]&amp;" - "&amp;EMENTARIO[[#This Row],[Especificação]]</f>
        <v>1.7.1.2.53.0.2 - Cota-parte do bônus de assinatura de contrato de partilha de produção - Multas e Juros de Mora</v>
      </c>
    </row>
    <row r="3224" spans="3:19" ht="30" x14ac:dyDescent="0.25">
      <c r="C3224" s="19" t="s">
        <v>1513</v>
      </c>
      <c r="D3224" s="19" t="s">
        <v>1520</v>
      </c>
      <c r="E3224" s="19" t="s">
        <v>1513</v>
      </c>
      <c r="F3224" s="19" t="s">
        <v>1522</v>
      </c>
      <c r="G3224" s="19" t="s">
        <v>1540</v>
      </c>
      <c r="H3224" s="19" t="s">
        <v>1516</v>
      </c>
      <c r="I3224" s="19" t="s">
        <v>1514</v>
      </c>
      <c r="J3224" s="19" t="s">
        <v>11628</v>
      </c>
      <c r="K3224" s="21" t="s">
        <v>6697</v>
      </c>
      <c r="L3224" s="19" t="str">
        <f t="shared" si="100"/>
        <v>A</v>
      </c>
      <c r="M3224" s="19">
        <f t="shared" si="101"/>
        <v>7</v>
      </c>
      <c r="N3224" s="20"/>
      <c r="O3224" s="1" t="s">
        <v>2521</v>
      </c>
      <c r="P3224" s="1"/>
      <c r="Q3224" s="19"/>
      <c r="R3224" s="112"/>
      <c r="S3224" s="7" t="str">
        <f>EMENTARIO[[#This Row],[NR]]&amp;" - "&amp;EMENTARIO[[#This Row],[Especificação]]</f>
        <v>1.7.1.2.53.0.3 - Cota-parte do bônus de assinatura de contrato de partilha de produção - Dívida Ativa</v>
      </c>
    </row>
    <row r="3225" spans="3:19" ht="30" x14ac:dyDescent="0.25">
      <c r="C3225" s="19" t="s">
        <v>1513</v>
      </c>
      <c r="D3225" s="19" t="s">
        <v>1520</v>
      </c>
      <c r="E3225" s="19" t="s">
        <v>1513</v>
      </c>
      <c r="F3225" s="19" t="s">
        <v>1522</v>
      </c>
      <c r="G3225" s="19" t="s">
        <v>1540</v>
      </c>
      <c r="H3225" s="19" t="s">
        <v>1516</v>
      </c>
      <c r="I3225" s="19" t="s">
        <v>1523</v>
      </c>
      <c r="J3225" s="19" t="s">
        <v>11629</v>
      </c>
      <c r="K3225" s="21" t="s">
        <v>6698</v>
      </c>
      <c r="L3225" s="19" t="str">
        <f t="shared" si="100"/>
        <v>A</v>
      </c>
      <c r="M3225" s="19">
        <f t="shared" si="101"/>
        <v>7</v>
      </c>
      <c r="N3225" s="20"/>
      <c r="O3225" s="1" t="s">
        <v>2521</v>
      </c>
      <c r="P3225" s="1"/>
      <c r="Q3225" s="19"/>
      <c r="R3225" s="112"/>
      <c r="S3225" s="7" t="str">
        <f>EMENTARIO[[#This Row],[NR]]&amp;" - "&amp;EMENTARIO[[#This Row],[Especificação]]</f>
        <v>1.7.1.2.53.0.4 - Cota-parte do bônus de assinatura de contrato de partilha de produção - Dívida Ativa - Multas e Juros de Mora da Dívida Ativa</v>
      </c>
    </row>
    <row r="3226" spans="3:19" ht="30" x14ac:dyDescent="0.25">
      <c r="C3226" s="19" t="s">
        <v>1513</v>
      </c>
      <c r="D3226" s="19" t="s">
        <v>1520</v>
      </c>
      <c r="E3226" s="19" t="s">
        <v>1513</v>
      </c>
      <c r="F3226" s="19" t="s">
        <v>1522</v>
      </c>
      <c r="G3226" s="19" t="s">
        <v>1540</v>
      </c>
      <c r="H3226" s="19" t="s">
        <v>1516</v>
      </c>
      <c r="I3226" s="19" t="s">
        <v>1524</v>
      </c>
      <c r="J3226" s="19" t="s">
        <v>11630</v>
      </c>
      <c r="K3226" s="21" t="s">
        <v>6699</v>
      </c>
      <c r="L3226" s="19" t="str">
        <f t="shared" si="100"/>
        <v>A</v>
      </c>
      <c r="M3226" s="19">
        <f t="shared" si="101"/>
        <v>7</v>
      </c>
      <c r="N3226" s="20"/>
      <c r="O3226" s="1" t="s">
        <v>2521</v>
      </c>
      <c r="P3226" s="1"/>
      <c r="Q3226" s="19"/>
      <c r="R3226" s="112"/>
      <c r="S3226" s="7" t="str">
        <f>EMENTARIO[[#This Row],[NR]]&amp;" - "&amp;EMENTARIO[[#This Row],[Especificação]]</f>
        <v>1.7.1.2.53.0.5 - Cota-parte do bônus de assinatura de contrato de partilha de produção - Multas</v>
      </c>
    </row>
    <row r="3227" spans="3:19" ht="30" x14ac:dyDescent="0.25">
      <c r="C3227" s="19" t="s">
        <v>1513</v>
      </c>
      <c r="D3227" s="19" t="s">
        <v>1520</v>
      </c>
      <c r="E3227" s="19" t="s">
        <v>1513</v>
      </c>
      <c r="F3227" s="19" t="s">
        <v>1522</v>
      </c>
      <c r="G3227" s="19" t="s">
        <v>1540</v>
      </c>
      <c r="H3227" s="19" t="s">
        <v>1516</v>
      </c>
      <c r="I3227" s="19" t="s">
        <v>1518</v>
      </c>
      <c r="J3227" s="19" t="s">
        <v>11631</v>
      </c>
      <c r="K3227" s="21" t="s">
        <v>6700</v>
      </c>
      <c r="L3227" s="19" t="str">
        <f t="shared" si="100"/>
        <v>A</v>
      </c>
      <c r="M3227" s="19">
        <f t="shared" si="101"/>
        <v>7</v>
      </c>
      <c r="N3227" s="20"/>
      <c r="O3227" s="1" t="s">
        <v>2521</v>
      </c>
      <c r="P3227" s="1"/>
      <c r="Q3227" s="19"/>
      <c r="R3227" s="112"/>
      <c r="S3227" s="7" t="str">
        <f>EMENTARIO[[#This Row],[NR]]&amp;" - "&amp;EMENTARIO[[#This Row],[Especificação]]</f>
        <v>1.7.1.2.53.0.6 - Cota-parte do bônus de assinatura de contrato de partilha de produção - Juros de Mora</v>
      </c>
    </row>
    <row r="3228" spans="3:19" ht="30" x14ac:dyDescent="0.25">
      <c r="C3228" s="19" t="s">
        <v>1513</v>
      </c>
      <c r="D3228" s="19" t="s">
        <v>1520</v>
      </c>
      <c r="E3228" s="19" t="s">
        <v>1513</v>
      </c>
      <c r="F3228" s="19" t="s">
        <v>1522</v>
      </c>
      <c r="G3228" s="19" t="s">
        <v>1540</v>
      </c>
      <c r="H3228" s="19" t="s">
        <v>1516</v>
      </c>
      <c r="I3228" s="19" t="s">
        <v>1520</v>
      </c>
      <c r="J3228" s="19" t="s">
        <v>11632</v>
      </c>
      <c r="K3228" s="21" t="s">
        <v>6701</v>
      </c>
      <c r="L3228" s="19" t="str">
        <f t="shared" si="100"/>
        <v>A</v>
      </c>
      <c r="M3228" s="19">
        <f t="shared" si="101"/>
        <v>7</v>
      </c>
      <c r="N3228" s="20"/>
      <c r="O3228" s="1" t="s">
        <v>2521</v>
      </c>
      <c r="P3228" s="1"/>
      <c r="Q3228" s="19"/>
      <c r="R3228" s="112"/>
      <c r="S3228" s="7" t="str">
        <f>EMENTARIO[[#This Row],[NR]]&amp;" - "&amp;EMENTARIO[[#This Row],[Especificação]]</f>
        <v>1.7.1.2.53.0.7 - Cota-parte do bônus de assinatura de contrato de partilha de produção - Dívida Ativa - Multas da Dívida Ativa</v>
      </c>
    </row>
    <row r="3229" spans="3:19" ht="30" x14ac:dyDescent="0.25">
      <c r="C3229" s="19" t="s">
        <v>1513</v>
      </c>
      <c r="D3229" s="19" t="s">
        <v>1520</v>
      </c>
      <c r="E3229" s="19" t="s">
        <v>1513</v>
      </c>
      <c r="F3229" s="19" t="s">
        <v>1522</v>
      </c>
      <c r="G3229" s="19" t="s">
        <v>1540</v>
      </c>
      <c r="H3229" s="19" t="s">
        <v>1516</v>
      </c>
      <c r="I3229" s="19" t="s">
        <v>1521</v>
      </c>
      <c r="J3229" s="19" t="s">
        <v>11633</v>
      </c>
      <c r="K3229" s="21" t="s">
        <v>6702</v>
      </c>
      <c r="L3229" s="19" t="str">
        <f t="shared" si="100"/>
        <v>A</v>
      </c>
      <c r="M3229" s="19">
        <f t="shared" si="101"/>
        <v>7</v>
      </c>
      <c r="N3229" s="20"/>
      <c r="O3229" s="1" t="s">
        <v>2521</v>
      </c>
      <c r="P3229" s="1"/>
      <c r="Q3229" s="19"/>
      <c r="R3229" s="112"/>
      <c r="S3229" s="7" t="str">
        <f>EMENTARIO[[#This Row],[NR]]&amp;" - "&amp;EMENTARIO[[#This Row],[Especificação]]</f>
        <v>1.7.1.2.53.0.8 - Cota-parte do bônus de assinatura de contrato de partilha de produção - Juros de Mora da Dívida Ativa</v>
      </c>
    </row>
    <row r="3230" spans="3:19" ht="60" x14ac:dyDescent="0.25">
      <c r="C3230" s="19" t="s">
        <v>1513</v>
      </c>
      <c r="D3230" s="19" t="s">
        <v>1520</v>
      </c>
      <c r="E3230" s="19" t="s">
        <v>1513</v>
      </c>
      <c r="F3230" s="19" t="s">
        <v>1522</v>
      </c>
      <c r="G3230" s="19" t="s">
        <v>1529</v>
      </c>
      <c r="H3230" s="19" t="s">
        <v>1516</v>
      </c>
      <c r="I3230" s="19" t="s">
        <v>1516</v>
      </c>
      <c r="J3230" s="19" t="s">
        <v>11634</v>
      </c>
      <c r="K3230" s="21" t="s">
        <v>2092</v>
      </c>
      <c r="L3230" s="19" t="str">
        <f t="shared" si="100"/>
        <v>S</v>
      </c>
      <c r="M3230" s="19">
        <f t="shared" si="101"/>
        <v>5</v>
      </c>
      <c r="N3230" s="20"/>
      <c r="O3230" s="1" t="s">
        <v>3867</v>
      </c>
      <c r="P3230" s="1"/>
      <c r="Q3230" s="19"/>
      <c r="R3230" s="112"/>
      <c r="S3230" s="7" t="str">
        <f>EMENTARIO[[#This Row],[NR]]&amp;" - "&amp;EMENTARIO[[#This Row],[Especificação]]</f>
        <v>1.7.1.2.99.0.0 - Outras Transferências decorrentes de Compensação Financeira pela Exploração de Recursos Naturais  </v>
      </c>
    </row>
    <row r="3231" spans="3:19" ht="30" x14ac:dyDescent="0.25">
      <c r="C3231" s="19" t="s">
        <v>1513</v>
      </c>
      <c r="D3231" s="19" t="s">
        <v>1520</v>
      </c>
      <c r="E3231" s="19" t="s">
        <v>1513</v>
      </c>
      <c r="F3231" s="19" t="s">
        <v>1522</v>
      </c>
      <c r="G3231" s="19" t="s">
        <v>1529</v>
      </c>
      <c r="H3231" s="19" t="s">
        <v>1516</v>
      </c>
      <c r="I3231" s="19" t="s">
        <v>1513</v>
      </c>
      <c r="J3231" s="19" t="s">
        <v>11635</v>
      </c>
      <c r="K3231" s="21" t="s">
        <v>6703</v>
      </c>
      <c r="L3231" s="19" t="str">
        <f t="shared" si="100"/>
        <v>A</v>
      </c>
      <c r="M3231" s="19">
        <f t="shared" si="101"/>
        <v>7</v>
      </c>
      <c r="N3231" s="20"/>
      <c r="O3231" s="1" t="s">
        <v>2521</v>
      </c>
      <c r="P3231" s="1"/>
      <c r="Q3231" s="19"/>
      <c r="R3231" s="112"/>
      <c r="S3231" s="7" t="str">
        <f>EMENTARIO[[#This Row],[NR]]&amp;" - "&amp;EMENTARIO[[#This Row],[Especificação]]</f>
        <v>1.7.1.2.99.0.1 - Outras Transferências decorrentes de Compensação Financeira pela Exploração de Recursos Naturais   - Principal</v>
      </c>
    </row>
    <row r="3232" spans="3:19" ht="30" x14ac:dyDescent="0.25">
      <c r="C3232" s="19" t="s">
        <v>1513</v>
      </c>
      <c r="D3232" s="19" t="s">
        <v>1520</v>
      </c>
      <c r="E3232" s="19" t="s">
        <v>1513</v>
      </c>
      <c r="F3232" s="19" t="s">
        <v>1522</v>
      </c>
      <c r="G3232" s="19" t="s">
        <v>1529</v>
      </c>
      <c r="H3232" s="19" t="s">
        <v>1516</v>
      </c>
      <c r="I3232" s="19" t="s">
        <v>1522</v>
      </c>
      <c r="J3232" s="19" t="s">
        <v>11636</v>
      </c>
      <c r="K3232" s="21" t="s">
        <v>6704</v>
      </c>
      <c r="L3232" s="19" t="str">
        <f t="shared" si="100"/>
        <v>A</v>
      </c>
      <c r="M3232" s="19">
        <f t="shared" si="101"/>
        <v>7</v>
      </c>
      <c r="N3232" s="20"/>
      <c r="O3232" s="1" t="s">
        <v>2521</v>
      </c>
      <c r="P3232" s="1"/>
      <c r="Q3232" s="19"/>
      <c r="R3232" s="112"/>
      <c r="S3232" s="7" t="str">
        <f>EMENTARIO[[#This Row],[NR]]&amp;" - "&amp;EMENTARIO[[#This Row],[Especificação]]</f>
        <v>1.7.1.2.99.0.2 - Outras Transferências decorrentes de Compensação Financeira pela Exploração de Recursos Naturais   - Multas e Juros de Mora</v>
      </c>
    </row>
    <row r="3233" spans="3:19" ht="30" x14ac:dyDescent="0.25">
      <c r="C3233" s="19" t="s">
        <v>1513</v>
      </c>
      <c r="D3233" s="19" t="s">
        <v>1520</v>
      </c>
      <c r="E3233" s="19" t="s">
        <v>1513</v>
      </c>
      <c r="F3233" s="19" t="s">
        <v>1522</v>
      </c>
      <c r="G3233" s="19" t="s">
        <v>1529</v>
      </c>
      <c r="H3233" s="19" t="s">
        <v>1516</v>
      </c>
      <c r="I3233" s="19" t="s">
        <v>1514</v>
      </c>
      <c r="J3233" s="19" t="s">
        <v>11637</v>
      </c>
      <c r="K3233" s="21" t="s">
        <v>6705</v>
      </c>
      <c r="L3233" s="19" t="str">
        <f t="shared" si="100"/>
        <v>A</v>
      </c>
      <c r="M3233" s="19">
        <f t="shared" si="101"/>
        <v>7</v>
      </c>
      <c r="N3233" s="20"/>
      <c r="O3233" s="1" t="s">
        <v>2521</v>
      </c>
      <c r="P3233" s="1"/>
      <c r="Q3233" s="19"/>
      <c r="R3233" s="112"/>
      <c r="S3233" s="7" t="str">
        <f>EMENTARIO[[#This Row],[NR]]&amp;" - "&amp;EMENTARIO[[#This Row],[Especificação]]</f>
        <v>1.7.1.2.99.0.3 - Outras Transferências decorrentes de Compensação Financeira pela Exploração de Recursos Naturais   - Dívida Ativa</v>
      </c>
    </row>
    <row r="3234" spans="3:19" ht="45" x14ac:dyDescent="0.25">
      <c r="C3234" s="19" t="s">
        <v>1513</v>
      </c>
      <c r="D3234" s="19" t="s">
        <v>1520</v>
      </c>
      <c r="E3234" s="19" t="s">
        <v>1513</v>
      </c>
      <c r="F3234" s="19" t="s">
        <v>1522</v>
      </c>
      <c r="G3234" s="19" t="s">
        <v>1529</v>
      </c>
      <c r="H3234" s="19" t="s">
        <v>1516</v>
      </c>
      <c r="I3234" s="19" t="s">
        <v>1523</v>
      </c>
      <c r="J3234" s="19" t="s">
        <v>11638</v>
      </c>
      <c r="K3234" s="21" t="s">
        <v>6706</v>
      </c>
      <c r="L3234" s="19" t="str">
        <f t="shared" si="100"/>
        <v>A</v>
      </c>
      <c r="M3234" s="19">
        <f t="shared" si="101"/>
        <v>7</v>
      </c>
      <c r="N3234" s="20"/>
      <c r="O3234" s="1" t="s">
        <v>2521</v>
      </c>
      <c r="P3234" s="1"/>
      <c r="Q3234" s="19"/>
      <c r="R3234" s="112"/>
      <c r="S3234" s="7" t="str">
        <f>EMENTARIO[[#This Row],[NR]]&amp;" - "&amp;EMENTARIO[[#This Row],[Especificação]]</f>
        <v>1.7.1.2.99.0.4 - Outras Transferências decorrentes de Compensação Financeira pela Exploração de Recursos Naturais   - Dívida Ativa - Multas e Juros de Mora da Dívida Ativa</v>
      </c>
    </row>
    <row r="3235" spans="3:19" ht="30" x14ac:dyDescent="0.25">
      <c r="C3235" s="19" t="s">
        <v>1513</v>
      </c>
      <c r="D3235" s="19" t="s">
        <v>1520</v>
      </c>
      <c r="E3235" s="19" t="s">
        <v>1513</v>
      </c>
      <c r="F3235" s="19" t="s">
        <v>1522</v>
      </c>
      <c r="G3235" s="19" t="s">
        <v>1529</v>
      </c>
      <c r="H3235" s="19" t="s">
        <v>1516</v>
      </c>
      <c r="I3235" s="19" t="s">
        <v>1524</v>
      </c>
      <c r="J3235" s="19" t="s">
        <v>11639</v>
      </c>
      <c r="K3235" s="21" t="s">
        <v>6707</v>
      </c>
      <c r="L3235" s="19" t="str">
        <f t="shared" si="100"/>
        <v>A</v>
      </c>
      <c r="M3235" s="19">
        <f t="shared" si="101"/>
        <v>7</v>
      </c>
      <c r="N3235" s="20"/>
      <c r="O3235" s="1" t="s">
        <v>2521</v>
      </c>
      <c r="P3235" s="1"/>
      <c r="Q3235" s="19"/>
      <c r="R3235" s="112"/>
      <c r="S3235" s="7" t="str">
        <f>EMENTARIO[[#This Row],[NR]]&amp;" - "&amp;EMENTARIO[[#This Row],[Especificação]]</f>
        <v>1.7.1.2.99.0.5 - Outras Transferências decorrentes de Compensação Financeira pela Exploração de Recursos Naturais   - Multas</v>
      </c>
    </row>
    <row r="3236" spans="3:19" ht="30" x14ac:dyDescent="0.25">
      <c r="C3236" s="19" t="s">
        <v>1513</v>
      </c>
      <c r="D3236" s="19" t="s">
        <v>1520</v>
      </c>
      <c r="E3236" s="19" t="s">
        <v>1513</v>
      </c>
      <c r="F3236" s="19" t="s">
        <v>1522</v>
      </c>
      <c r="G3236" s="19" t="s">
        <v>1529</v>
      </c>
      <c r="H3236" s="19" t="s">
        <v>1516</v>
      </c>
      <c r="I3236" s="19" t="s">
        <v>1518</v>
      </c>
      <c r="J3236" s="19" t="s">
        <v>11640</v>
      </c>
      <c r="K3236" s="21" t="s">
        <v>6708</v>
      </c>
      <c r="L3236" s="19" t="str">
        <f t="shared" si="100"/>
        <v>A</v>
      </c>
      <c r="M3236" s="19">
        <f t="shared" si="101"/>
        <v>7</v>
      </c>
      <c r="N3236" s="20"/>
      <c r="O3236" s="1" t="s">
        <v>2521</v>
      </c>
      <c r="P3236" s="1"/>
      <c r="Q3236" s="19"/>
      <c r="R3236" s="112"/>
      <c r="S3236" s="7" t="str">
        <f>EMENTARIO[[#This Row],[NR]]&amp;" - "&amp;EMENTARIO[[#This Row],[Especificação]]</f>
        <v>1.7.1.2.99.0.6 - Outras Transferências decorrentes de Compensação Financeira pela Exploração de Recursos Naturais   - Juros de Mora</v>
      </c>
    </row>
    <row r="3237" spans="3:19" ht="30" x14ac:dyDescent="0.25">
      <c r="C3237" s="19" t="s">
        <v>1513</v>
      </c>
      <c r="D3237" s="19" t="s">
        <v>1520</v>
      </c>
      <c r="E3237" s="19" t="s">
        <v>1513</v>
      </c>
      <c r="F3237" s="19" t="s">
        <v>1522</v>
      </c>
      <c r="G3237" s="19" t="s">
        <v>1529</v>
      </c>
      <c r="H3237" s="19" t="s">
        <v>1516</v>
      </c>
      <c r="I3237" s="19" t="s">
        <v>1520</v>
      </c>
      <c r="J3237" s="19" t="s">
        <v>11641</v>
      </c>
      <c r="K3237" s="21" t="s">
        <v>6709</v>
      </c>
      <c r="L3237" s="19" t="str">
        <f t="shared" si="100"/>
        <v>A</v>
      </c>
      <c r="M3237" s="19">
        <f t="shared" si="101"/>
        <v>7</v>
      </c>
      <c r="N3237" s="20"/>
      <c r="O3237" s="1" t="s">
        <v>2521</v>
      </c>
      <c r="P3237" s="1"/>
      <c r="Q3237" s="19"/>
      <c r="R3237" s="112"/>
      <c r="S3237" s="7" t="str">
        <f>EMENTARIO[[#This Row],[NR]]&amp;" - "&amp;EMENTARIO[[#This Row],[Especificação]]</f>
        <v>1.7.1.2.99.0.7 - Outras Transferências decorrentes de Compensação Financeira pela Exploração de Recursos Naturais   - Dívida Ativa - Multas da Dívida Ativa</v>
      </c>
    </row>
    <row r="3238" spans="3:19" ht="30" x14ac:dyDescent="0.25">
      <c r="C3238" s="19" t="s">
        <v>1513</v>
      </c>
      <c r="D3238" s="19" t="s">
        <v>1520</v>
      </c>
      <c r="E3238" s="19" t="s">
        <v>1513</v>
      </c>
      <c r="F3238" s="19" t="s">
        <v>1522</v>
      </c>
      <c r="G3238" s="19" t="s">
        <v>1529</v>
      </c>
      <c r="H3238" s="19" t="s">
        <v>1516</v>
      </c>
      <c r="I3238" s="19" t="s">
        <v>1521</v>
      </c>
      <c r="J3238" s="19" t="s">
        <v>11642</v>
      </c>
      <c r="K3238" s="21" t="s">
        <v>6710</v>
      </c>
      <c r="L3238" s="19" t="str">
        <f t="shared" si="100"/>
        <v>A</v>
      </c>
      <c r="M3238" s="19">
        <f t="shared" si="101"/>
        <v>7</v>
      </c>
      <c r="N3238" s="20"/>
      <c r="O3238" s="1" t="s">
        <v>2521</v>
      </c>
      <c r="P3238" s="1"/>
      <c r="Q3238" s="19"/>
      <c r="R3238" s="112"/>
      <c r="S3238" s="7" t="str">
        <f>EMENTARIO[[#This Row],[NR]]&amp;" - "&amp;EMENTARIO[[#This Row],[Especificação]]</f>
        <v>1.7.1.2.99.0.8 - Outras Transferências decorrentes de Compensação Financeira pela Exploração de Recursos Naturais   - Juros de Mora da Dívida Ativa</v>
      </c>
    </row>
    <row r="3239" spans="3:19" ht="30" x14ac:dyDescent="0.25">
      <c r="C3239" s="19" t="s">
        <v>1513</v>
      </c>
      <c r="D3239" s="19" t="s">
        <v>1520</v>
      </c>
      <c r="E3239" s="19" t="s">
        <v>1513</v>
      </c>
      <c r="F3239" s="19" t="s">
        <v>1514</v>
      </c>
      <c r="G3239" s="19" t="s">
        <v>1519</v>
      </c>
      <c r="H3239" s="19" t="s">
        <v>1516</v>
      </c>
      <c r="I3239" s="19" t="s">
        <v>1516</v>
      </c>
      <c r="J3239" s="19" t="s">
        <v>11643</v>
      </c>
      <c r="K3239" s="21" t="s">
        <v>349</v>
      </c>
      <c r="L3239" s="19" t="str">
        <f t="shared" si="100"/>
        <v>S</v>
      </c>
      <c r="M3239" s="19">
        <f t="shared" si="101"/>
        <v>4</v>
      </c>
      <c r="N3239" s="20"/>
      <c r="O3239" s="1" t="s">
        <v>3868</v>
      </c>
      <c r="P3239" s="1"/>
      <c r="Q3239" s="19"/>
      <c r="R3239" s="112"/>
      <c r="S3239" s="7" t="str">
        <f>EMENTARIO[[#This Row],[NR]]&amp;" - "&amp;EMENTARIO[[#This Row],[Especificação]]</f>
        <v>1.7.1.3.00.0.0 - Transferências de Recursos do Sistema Único de Saúde – SUS </v>
      </c>
    </row>
    <row r="3240" spans="3:19" ht="45" x14ac:dyDescent="0.25">
      <c r="C3240" s="19" t="s">
        <v>1513</v>
      </c>
      <c r="D3240" s="19" t="s">
        <v>1520</v>
      </c>
      <c r="E3240" s="19" t="s">
        <v>1513</v>
      </c>
      <c r="F3240" s="19" t="s">
        <v>1514</v>
      </c>
      <c r="G3240" s="19" t="s">
        <v>1537</v>
      </c>
      <c r="H3240" s="19" t="s">
        <v>1516</v>
      </c>
      <c r="I3240" s="19" t="s">
        <v>1516</v>
      </c>
      <c r="J3240" s="19" t="s">
        <v>11644</v>
      </c>
      <c r="K3240" s="21" t="s">
        <v>350</v>
      </c>
      <c r="L3240" s="19" t="str">
        <f t="shared" si="100"/>
        <v>S</v>
      </c>
      <c r="M3240" s="19">
        <f t="shared" si="101"/>
        <v>5</v>
      </c>
      <c r="N3240" s="20"/>
      <c r="O3240" s="1" t="s">
        <v>351</v>
      </c>
      <c r="P3240" s="1"/>
      <c r="Q3240" s="19"/>
      <c r="R3240" s="112"/>
      <c r="S3240" s="7" t="str">
        <f>EMENTARIO[[#This Row],[NR]]&amp;" - "&amp;EMENTARIO[[#This Row],[Especificação]]</f>
        <v>1.7.1.3.50.0.0 - Transferências de Recursos do Sistema Único de Saúde – SUS – Repasses Fundo a Fundo - Bloco de Manutenção das Ações e Serviços Públicos de Saúde</v>
      </c>
    </row>
    <row r="3241" spans="3:19" ht="45" x14ac:dyDescent="0.25">
      <c r="C3241" s="19" t="s">
        <v>1513</v>
      </c>
      <c r="D3241" s="19" t="s">
        <v>1520</v>
      </c>
      <c r="E3241" s="19" t="s">
        <v>1513</v>
      </c>
      <c r="F3241" s="19" t="s">
        <v>1514</v>
      </c>
      <c r="G3241" s="19" t="s">
        <v>1537</v>
      </c>
      <c r="H3241" s="19" t="s">
        <v>1513</v>
      </c>
      <c r="I3241" s="19" t="s">
        <v>1516</v>
      </c>
      <c r="J3241" s="19" t="s">
        <v>11645</v>
      </c>
      <c r="K3241" s="21" t="s">
        <v>352</v>
      </c>
      <c r="L3241" s="19" t="str">
        <f t="shared" si="100"/>
        <v>S</v>
      </c>
      <c r="M3241" s="19">
        <f t="shared" si="101"/>
        <v>6</v>
      </c>
      <c r="N3241" s="20"/>
      <c r="O3241" s="1" t="s">
        <v>353</v>
      </c>
      <c r="P3241" s="1"/>
      <c r="Q3241" s="19"/>
      <c r="R3241" s="112"/>
      <c r="S3241" s="7" t="str">
        <f>EMENTARIO[[#This Row],[NR]]&amp;" - "&amp;EMENTARIO[[#This Row],[Especificação]]</f>
        <v>1.7.1.3.50.1.0 - Transferências de Recursos do Bloco de Manutenção das Ações e Serviços Públicos de Saúde – Atenção Primária</v>
      </c>
    </row>
    <row r="3242" spans="3:19" ht="30" x14ac:dyDescent="0.25">
      <c r="C3242" s="19" t="s">
        <v>1513</v>
      </c>
      <c r="D3242" s="19" t="s">
        <v>1520</v>
      </c>
      <c r="E3242" s="19" t="s">
        <v>1513</v>
      </c>
      <c r="F3242" s="19" t="s">
        <v>1514</v>
      </c>
      <c r="G3242" s="19" t="s">
        <v>1537</v>
      </c>
      <c r="H3242" s="19" t="s">
        <v>1513</v>
      </c>
      <c r="I3242" s="19" t="s">
        <v>1513</v>
      </c>
      <c r="J3242" s="19" t="s">
        <v>11646</v>
      </c>
      <c r="K3242" s="21" t="s">
        <v>6711</v>
      </c>
      <c r="L3242" s="19" t="str">
        <f t="shared" si="100"/>
        <v>A</v>
      </c>
      <c r="M3242" s="19">
        <f t="shared" si="101"/>
        <v>7</v>
      </c>
      <c r="N3242" s="20"/>
      <c r="O3242" s="1" t="s">
        <v>2521</v>
      </c>
      <c r="P3242" s="1"/>
      <c r="Q3242" s="19"/>
      <c r="R3242" s="112"/>
      <c r="S3242" s="7" t="str">
        <f>EMENTARIO[[#This Row],[NR]]&amp;" - "&amp;EMENTARIO[[#This Row],[Especificação]]</f>
        <v>1.7.1.3.50.1.1 - Transferências de Recursos do Bloco de Manutenção das Ações e Serviços Públicos de Saúde – Atenção Primária - Principal</v>
      </c>
    </row>
    <row r="3243" spans="3:19" ht="30" x14ac:dyDescent="0.25">
      <c r="C3243" s="19" t="s">
        <v>1513</v>
      </c>
      <c r="D3243" s="19" t="s">
        <v>1520</v>
      </c>
      <c r="E3243" s="19" t="s">
        <v>1513</v>
      </c>
      <c r="F3243" s="19" t="s">
        <v>1514</v>
      </c>
      <c r="G3243" s="19" t="s">
        <v>1537</v>
      </c>
      <c r="H3243" s="19" t="s">
        <v>1513</v>
      </c>
      <c r="I3243" s="19" t="s">
        <v>1522</v>
      </c>
      <c r="J3243" s="19" t="s">
        <v>11647</v>
      </c>
      <c r="K3243" s="21" t="s">
        <v>6712</v>
      </c>
      <c r="L3243" s="19" t="str">
        <f t="shared" si="100"/>
        <v>A</v>
      </c>
      <c r="M3243" s="19">
        <f t="shared" si="101"/>
        <v>7</v>
      </c>
      <c r="N3243" s="20"/>
      <c r="O3243" s="1" t="s">
        <v>2521</v>
      </c>
      <c r="P3243" s="1"/>
      <c r="Q3243" s="19"/>
      <c r="R3243" s="112"/>
      <c r="S3243" s="7" t="str">
        <f>EMENTARIO[[#This Row],[NR]]&amp;" - "&amp;EMENTARIO[[#This Row],[Especificação]]</f>
        <v>1.7.1.3.50.1.2 - Transferências de Recursos do Bloco de Manutenção das Ações e Serviços Públicos de Saúde – Atenção Primária - Multas e Juros de Mora</v>
      </c>
    </row>
    <row r="3244" spans="3:19" ht="30" x14ac:dyDescent="0.25">
      <c r="C3244" s="19" t="s">
        <v>1513</v>
      </c>
      <c r="D3244" s="19" t="s">
        <v>1520</v>
      </c>
      <c r="E3244" s="19" t="s">
        <v>1513</v>
      </c>
      <c r="F3244" s="19" t="s">
        <v>1514</v>
      </c>
      <c r="G3244" s="19" t="s">
        <v>1537</v>
      </c>
      <c r="H3244" s="19" t="s">
        <v>1513</v>
      </c>
      <c r="I3244" s="19" t="s">
        <v>1514</v>
      </c>
      <c r="J3244" s="19" t="s">
        <v>11648</v>
      </c>
      <c r="K3244" s="21" t="s">
        <v>6713</v>
      </c>
      <c r="L3244" s="19" t="str">
        <f t="shared" si="100"/>
        <v>A</v>
      </c>
      <c r="M3244" s="19">
        <f t="shared" si="101"/>
        <v>7</v>
      </c>
      <c r="N3244" s="20"/>
      <c r="O3244" s="1" t="s">
        <v>2521</v>
      </c>
      <c r="P3244" s="1"/>
      <c r="Q3244" s="19"/>
      <c r="R3244" s="112"/>
      <c r="S3244" s="7" t="str">
        <f>EMENTARIO[[#This Row],[NR]]&amp;" - "&amp;EMENTARIO[[#This Row],[Especificação]]</f>
        <v>1.7.1.3.50.1.3 - Transferências de Recursos do Bloco de Manutenção das Ações e Serviços Públicos de Saúde – Atenção Primária - Dívida Ativa</v>
      </c>
    </row>
    <row r="3245" spans="3:19" ht="45" x14ac:dyDescent="0.25">
      <c r="C3245" s="19" t="s">
        <v>1513</v>
      </c>
      <c r="D3245" s="19" t="s">
        <v>1520</v>
      </c>
      <c r="E3245" s="19" t="s">
        <v>1513</v>
      </c>
      <c r="F3245" s="19" t="s">
        <v>1514</v>
      </c>
      <c r="G3245" s="19" t="s">
        <v>1537</v>
      </c>
      <c r="H3245" s="19" t="s">
        <v>1513</v>
      </c>
      <c r="I3245" s="19" t="s">
        <v>1523</v>
      </c>
      <c r="J3245" s="19" t="s">
        <v>11649</v>
      </c>
      <c r="K3245" s="21" t="s">
        <v>6714</v>
      </c>
      <c r="L3245" s="19" t="str">
        <f t="shared" si="100"/>
        <v>A</v>
      </c>
      <c r="M3245" s="19">
        <f t="shared" si="101"/>
        <v>7</v>
      </c>
      <c r="N3245" s="20"/>
      <c r="O3245" s="1" t="s">
        <v>2521</v>
      </c>
      <c r="P3245" s="1"/>
      <c r="Q3245" s="19"/>
      <c r="R3245" s="112"/>
      <c r="S3245" s="7" t="str">
        <f>EMENTARIO[[#This Row],[NR]]&amp;" - "&amp;EMENTARIO[[#This Row],[Especificação]]</f>
        <v>1.7.1.3.50.1.4 - Transferências de Recursos do Bloco de Manutenção das Ações e Serviços Públicos de Saúde – Atenção Primária - Dívida Ativa - Multas e Juros de Mora da Dívida Ativa</v>
      </c>
    </row>
    <row r="3246" spans="3:19" ht="30" x14ac:dyDescent="0.25">
      <c r="C3246" s="19" t="s">
        <v>1513</v>
      </c>
      <c r="D3246" s="19" t="s">
        <v>1520</v>
      </c>
      <c r="E3246" s="19" t="s">
        <v>1513</v>
      </c>
      <c r="F3246" s="19" t="s">
        <v>1514</v>
      </c>
      <c r="G3246" s="19" t="s">
        <v>1537</v>
      </c>
      <c r="H3246" s="19" t="s">
        <v>1513</v>
      </c>
      <c r="I3246" s="19" t="s">
        <v>1524</v>
      </c>
      <c r="J3246" s="19" t="s">
        <v>11650</v>
      </c>
      <c r="K3246" s="21" t="s">
        <v>6715</v>
      </c>
      <c r="L3246" s="19" t="str">
        <f t="shared" si="100"/>
        <v>A</v>
      </c>
      <c r="M3246" s="19">
        <f t="shared" si="101"/>
        <v>7</v>
      </c>
      <c r="N3246" s="20"/>
      <c r="O3246" s="1" t="s">
        <v>2521</v>
      </c>
      <c r="P3246" s="1"/>
      <c r="Q3246" s="19"/>
      <c r="R3246" s="112"/>
      <c r="S3246" s="7" t="str">
        <f>EMENTARIO[[#This Row],[NR]]&amp;" - "&amp;EMENTARIO[[#This Row],[Especificação]]</f>
        <v>1.7.1.3.50.1.5 - Transferências de Recursos do Bloco de Manutenção das Ações e Serviços Públicos de Saúde – Atenção Primária - Multas</v>
      </c>
    </row>
    <row r="3247" spans="3:19" ht="30" x14ac:dyDescent="0.25">
      <c r="C3247" s="19" t="s">
        <v>1513</v>
      </c>
      <c r="D3247" s="19" t="s">
        <v>1520</v>
      </c>
      <c r="E3247" s="19" t="s">
        <v>1513</v>
      </c>
      <c r="F3247" s="19" t="s">
        <v>1514</v>
      </c>
      <c r="G3247" s="19" t="s">
        <v>1537</v>
      </c>
      <c r="H3247" s="19" t="s">
        <v>1513</v>
      </c>
      <c r="I3247" s="19" t="s">
        <v>1518</v>
      </c>
      <c r="J3247" s="19" t="s">
        <v>11651</v>
      </c>
      <c r="K3247" s="21" t="s">
        <v>6716</v>
      </c>
      <c r="L3247" s="19" t="str">
        <f t="shared" si="100"/>
        <v>A</v>
      </c>
      <c r="M3247" s="19">
        <f t="shared" si="101"/>
        <v>7</v>
      </c>
      <c r="N3247" s="20"/>
      <c r="O3247" s="1" t="s">
        <v>2521</v>
      </c>
      <c r="P3247" s="1"/>
      <c r="Q3247" s="19"/>
      <c r="R3247" s="112"/>
      <c r="S3247" s="7" t="str">
        <f>EMENTARIO[[#This Row],[NR]]&amp;" - "&amp;EMENTARIO[[#This Row],[Especificação]]</f>
        <v>1.7.1.3.50.1.6 - Transferências de Recursos do Bloco de Manutenção das Ações e Serviços Públicos de Saúde – Atenção Primária - Juros de Mora</v>
      </c>
    </row>
    <row r="3248" spans="3:19" ht="30" x14ac:dyDescent="0.25">
      <c r="C3248" s="19" t="s">
        <v>1513</v>
      </c>
      <c r="D3248" s="19" t="s">
        <v>1520</v>
      </c>
      <c r="E3248" s="19" t="s">
        <v>1513</v>
      </c>
      <c r="F3248" s="19" t="s">
        <v>1514</v>
      </c>
      <c r="G3248" s="19" t="s">
        <v>1537</v>
      </c>
      <c r="H3248" s="19" t="s">
        <v>1513</v>
      </c>
      <c r="I3248" s="19" t="s">
        <v>1520</v>
      </c>
      <c r="J3248" s="19" t="s">
        <v>11652</v>
      </c>
      <c r="K3248" s="21" t="s">
        <v>6717</v>
      </c>
      <c r="L3248" s="19" t="str">
        <f t="shared" si="100"/>
        <v>A</v>
      </c>
      <c r="M3248" s="19">
        <f t="shared" si="101"/>
        <v>7</v>
      </c>
      <c r="N3248" s="20"/>
      <c r="O3248" s="1" t="s">
        <v>2521</v>
      </c>
      <c r="P3248" s="1"/>
      <c r="Q3248" s="19"/>
      <c r="R3248" s="112"/>
      <c r="S3248" s="7" t="str">
        <f>EMENTARIO[[#This Row],[NR]]&amp;" - "&amp;EMENTARIO[[#This Row],[Especificação]]</f>
        <v>1.7.1.3.50.1.7 - Transferências de Recursos do Bloco de Manutenção das Ações e Serviços Públicos de Saúde – Atenção Primária - Dívida Ativa - Multas da Dívida Ativa</v>
      </c>
    </row>
    <row r="3249" spans="3:19" ht="30" x14ac:dyDescent="0.25">
      <c r="C3249" s="19" t="s">
        <v>1513</v>
      </c>
      <c r="D3249" s="19" t="s">
        <v>1520</v>
      </c>
      <c r="E3249" s="19" t="s">
        <v>1513</v>
      </c>
      <c r="F3249" s="19" t="s">
        <v>1514</v>
      </c>
      <c r="G3249" s="19" t="s">
        <v>1537</v>
      </c>
      <c r="H3249" s="19" t="s">
        <v>1513</v>
      </c>
      <c r="I3249" s="19" t="s">
        <v>1521</v>
      </c>
      <c r="J3249" s="19" t="s">
        <v>11653</v>
      </c>
      <c r="K3249" s="21" t="s">
        <v>6718</v>
      </c>
      <c r="L3249" s="19" t="str">
        <f t="shared" si="100"/>
        <v>A</v>
      </c>
      <c r="M3249" s="19">
        <f t="shared" si="101"/>
        <v>7</v>
      </c>
      <c r="N3249" s="20"/>
      <c r="O3249" s="1" t="s">
        <v>2521</v>
      </c>
      <c r="P3249" s="1"/>
      <c r="Q3249" s="19"/>
      <c r="R3249" s="112"/>
      <c r="S3249" s="7" t="str">
        <f>EMENTARIO[[#This Row],[NR]]&amp;" - "&amp;EMENTARIO[[#This Row],[Especificação]]</f>
        <v>1.7.1.3.50.1.8 - Transferências de Recursos do Bloco de Manutenção das Ações e Serviços Públicos de Saúde – Atenção Primária - Juros de Mora da Dívida Ativa</v>
      </c>
    </row>
    <row r="3250" spans="3:19" ht="45" x14ac:dyDescent="0.25">
      <c r="C3250" s="19" t="s">
        <v>1513</v>
      </c>
      <c r="D3250" s="19" t="s">
        <v>1520</v>
      </c>
      <c r="E3250" s="19" t="s">
        <v>1513</v>
      </c>
      <c r="F3250" s="19" t="s">
        <v>1514</v>
      </c>
      <c r="G3250" s="19" t="s">
        <v>1537</v>
      </c>
      <c r="H3250" s="19" t="s">
        <v>1522</v>
      </c>
      <c r="I3250" s="19" t="s">
        <v>1516</v>
      </c>
      <c r="J3250" s="19" t="s">
        <v>11654</v>
      </c>
      <c r="K3250" s="21" t="s">
        <v>354</v>
      </c>
      <c r="L3250" s="19" t="str">
        <f t="shared" si="100"/>
        <v>S</v>
      </c>
      <c r="M3250" s="19">
        <f t="shared" si="101"/>
        <v>6</v>
      </c>
      <c r="N3250" s="20"/>
      <c r="O3250" s="1" t="s">
        <v>355</v>
      </c>
      <c r="P3250" s="1"/>
      <c r="Q3250" s="19"/>
      <c r="R3250" s="112"/>
      <c r="S3250" s="7" t="str">
        <f>EMENTARIO[[#This Row],[NR]]&amp;" - "&amp;EMENTARIO[[#This Row],[Especificação]]</f>
        <v>1.7.1.3.50.2.0 - Transferências de Recursos do Bloco de Manutenção das Ações e Serviços Públicos de Saúde – Atenção Especializada</v>
      </c>
    </row>
    <row r="3251" spans="3:19" ht="30" x14ac:dyDescent="0.25">
      <c r="C3251" s="19" t="s">
        <v>1513</v>
      </c>
      <c r="D3251" s="19" t="s">
        <v>1520</v>
      </c>
      <c r="E3251" s="19" t="s">
        <v>1513</v>
      </c>
      <c r="F3251" s="19" t="s">
        <v>1514</v>
      </c>
      <c r="G3251" s="19" t="s">
        <v>1537</v>
      </c>
      <c r="H3251" s="19" t="s">
        <v>1522</v>
      </c>
      <c r="I3251" s="19" t="s">
        <v>1513</v>
      </c>
      <c r="J3251" s="19" t="s">
        <v>11655</v>
      </c>
      <c r="K3251" s="21" t="s">
        <v>6719</v>
      </c>
      <c r="L3251" s="19" t="str">
        <f t="shared" si="100"/>
        <v>A</v>
      </c>
      <c r="M3251" s="19">
        <f t="shared" si="101"/>
        <v>7</v>
      </c>
      <c r="N3251" s="20"/>
      <c r="O3251" s="1" t="s">
        <v>2521</v>
      </c>
      <c r="P3251" s="1"/>
      <c r="Q3251" s="19"/>
      <c r="R3251" s="112"/>
      <c r="S3251" s="7" t="str">
        <f>EMENTARIO[[#This Row],[NR]]&amp;" - "&amp;EMENTARIO[[#This Row],[Especificação]]</f>
        <v>1.7.1.3.50.2.1 - Transferências de Recursos do Bloco de Manutenção das Ações e Serviços Públicos de Saúde – Atenção Especializada - Principal</v>
      </c>
    </row>
    <row r="3252" spans="3:19" ht="30" x14ac:dyDescent="0.25">
      <c r="C3252" s="19" t="s">
        <v>1513</v>
      </c>
      <c r="D3252" s="19" t="s">
        <v>1520</v>
      </c>
      <c r="E3252" s="19" t="s">
        <v>1513</v>
      </c>
      <c r="F3252" s="19" t="s">
        <v>1514</v>
      </c>
      <c r="G3252" s="19" t="s">
        <v>1537</v>
      </c>
      <c r="H3252" s="19" t="s">
        <v>1522</v>
      </c>
      <c r="I3252" s="19" t="s">
        <v>1522</v>
      </c>
      <c r="J3252" s="19" t="s">
        <v>11656</v>
      </c>
      <c r="K3252" s="21" t="s">
        <v>6720</v>
      </c>
      <c r="L3252" s="19" t="str">
        <f t="shared" si="100"/>
        <v>A</v>
      </c>
      <c r="M3252" s="19">
        <f t="shared" si="101"/>
        <v>7</v>
      </c>
      <c r="N3252" s="20"/>
      <c r="O3252" s="1" t="s">
        <v>2521</v>
      </c>
      <c r="P3252" s="1"/>
      <c r="Q3252" s="19"/>
      <c r="R3252" s="112"/>
      <c r="S3252" s="7" t="str">
        <f>EMENTARIO[[#This Row],[NR]]&amp;" - "&amp;EMENTARIO[[#This Row],[Especificação]]</f>
        <v>1.7.1.3.50.2.2 - Transferências de Recursos do Bloco de Manutenção das Ações e Serviços Públicos de Saúde – Atenção Especializada - Multas e Juros de Mora</v>
      </c>
    </row>
    <row r="3253" spans="3:19" ht="30" x14ac:dyDescent="0.25">
      <c r="C3253" s="19" t="s">
        <v>1513</v>
      </c>
      <c r="D3253" s="19" t="s">
        <v>1520</v>
      </c>
      <c r="E3253" s="19" t="s">
        <v>1513</v>
      </c>
      <c r="F3253" s="19" t="s">
        <v>1514</v>
      </c>
      <c r="G3253" s="19" t="s">
        <v>1537</v>
      </c>
      <c r="H3253" s="19" t="s">
        <v>1522</v>
      </c>
      <c r="I3253" s="19" t="s">
        <v>1514</v>
      </c>
      <c r="J3253" s="19" t="s">
        <v>11657</v>
      </c>
      <c r="K3253" s="21" t="s">
        <v>6721</v>
      </c>
      <c r="L3253" s="19" t="str">
        <f t="shared" si="100"/>
        <v>A</v>
      </c>
      <c r="M3253" s="19">
        <f t="shared" si="101"/>
        <v>7</v>
      </c>
      <c r="N3253" s="20"/>
      <c r="O3253" s="1" t="s">
        <v>2521</v>
      </c>
      <c r="P3253" s="1"/>
      <c r="Q3253" s="19"/>
      <c r="R3253" s="112"/>
      <c r="S3253" s="7" t="str">
        <f>EMENTARIO[[#This Row],[NR]]&amp;" - "&amp;EMENTARIO[[#This Row],[Especificação]]</f>
        <v>1.7.1.3.50.2.3 - Transferências de Recursos do Bloco de Manutenção das Ações e Serviços Públicos de Saúde – Atenção Especializada - Dívida Ativa</v>
      </c>
    </row>
    <row r="3254" spans="3:19" ht="45" x14ac:dyDescent="0.25">
      <c r="C3254" s="19" t="s">
        <v>1513</v>
      </c>
      <c r="D3254" s="19" t="s">
        <v>1520</v>
      </c>
      <c r="E3254" s="19" t="s">
        <v>1513</v>
      </c>
      <c r="F3254" s="19" t="s">
        <v>1514</v>
      </c>
      <c r="G3254" s="19" t="s">
        <v>1537</v>
      </c>
      <c r="H3254" s="19" t="s">
        <v>1522</v>
      </c>
      <c r="I3254" s="19" t="s">
        <v>1523</v>
      </c>
      <c r="J3254" s="19" t="s">
        <v>11658</v>
      </c>
      <c r="K3254" s="21" t="s">
        <v>6722</v>
      </c>
      <c r="L3254" s="19" t="str">
        <f t="shared" si="100"/>
        <v>A</v>
      </c>
      <c r="M3254" s="19">
        <f t="shared" si="101"/>
        <v>7</v>
      </c>
      <c r="N3254" s="20"/>
      <c r="O3254" s="1" t="s">
        <v>2521</v>
      </c>
      <c r="P3254" s="1"/>
      <c r="Q3254" s="19"/>
      <c r="R3254" s="112"/>
      <c r="S3254" s="7" t="str">
        <f>EMENTARIO[[#This Row],[NR]]&amp;" - "&amp;EMENTARIO[[#This Row],[Especificação]]</f>
        <v>1.7.1.3.50.2.4 - Transferências de Recursos do Bloco de Manutenção das Ações e Serviços Públicos de Saúde – Atenção Especializada - Dívida Ativa - Multas e Juros de Mora da Dívida Ativa</v>
      </c>
    </row>
    <row r="3255" spans="3:19" ht="30" x14ac:dyDescent="0.25">
      <c r="C3255" s="19" t="s">
        <v>1513</v>
      </c>
      <c r="D3255" s="19" t="s">
        <v>1520</v>
      </c>
      <c r="E3255" s="19" t="s">
        <v>1513</v>
      </c>
      <c r="F3255" s="19" t="s">
        <v>1514</v>
      </c>
      <c r="G3255" s="19" t="s">
        <v>1537</v>
      </c>
      <c r="H3255" s="19" t="s">
        <v>1522</v>
      </c>
      <c r="I3255" s="19" t="s">
        <v>1524</v>
      </c>
      <c r="J3255" s="19" t="s">
        <v>11659</v>
      </c>
      <c r="K3255" s="21" t="s">
        <v>6723</v>
      </c>
      <c r="L3255" s="19" t="str">
        <f t="shared" si="100"/>
        <v>A</v>
      </c>
      <c r="M3255" s="19">
        <f t="shared" si="101"/>
        <v>7</v>
      </c>
      <c r="N3255" s="20"/>
      <c r="O3255" s="1" t="s">
        <v>2521</v>
      </c>
      <c r="P3255" s="1"/>
      <c r="Q3255" s="19"/>
      <c r="R3255" s="112"/>
      <c r="S3255" s="7" t="str">
        <f>EMENTARIO[[#This Row],[NR]]&amp;" - "&amp;EMENTARIO[[#This Row],[Especificação]]</f>
        <v>1.7.1.3.50.2.5 - Transferências de Recursos do Bloco de Manutenção das Ações e Serviços Públicos de Saúde – Atenção Especializada - Multas</v>
      </c>
    </row>
    <row r="3256" spans="3:19" ht="30" x14ac:dyDescent="0.25">
      <c r="C3256" s="19" t="s">
        <v>1513</v>
      </c>
      <c r="D3256" s="19" t="s">
        <v>1520</v>
      </c>
      <c r="E3256" s="19" t="s">
        <v>1513</v>
      </c>
      <c r="F3256" s="19" t="s">
        <v>1514</v>
      </c>
      <c r="G3256" s="19" t="s">
        <v>1537</v>
      </c>
      <c r="H3256" s="19" t="s">
        <v>1522</v>
      </c>
      <c r="I3256" s="19" t="s">
        <v>1518</v>
      </c>
      <c r="J3256" s="19" t="s">
        <v>11660</v>
      </c>
      <c r="K3256" s="21" t="s">
        <v>6724</v>
      </c>
      <c r="L3256" s="19" t="str">
        <f t="shared" si="100"/>
        <v>A</v>
      </c>
      <c r="M3256" s="19">
        <f t="shared" si="101"/>
        <v>7</v>
      </c>
      <c r="N3256" s="20"/>
      <c r="O3256" s="1" t="s">
        <v>2521</v>
      </c>
      <c r="P3256" s="1"/>
      <c r="Q3256" s="19"/>
      <c r="R3256" s="112"/>
      <c r="S3256" s="7" t="str">
        <f>EMENTARIO[[#This Row],[NR]]&amp;" - "&amp;EMENTARIO[[#This Row],[Especificação]]</f>
        <v>1.7.1.3.50.2.6 - Transferências de Recursos do Bloco de Manutenção das Ações e Serviços Públicos de Saúde – Atenção Especializada - Juros de Mora</v>
      </c>
    </row>
    <row r="3257" spans="3:19" ht="45" x14ac:dyDescent="0.25">
      <c r="C3257" s="19" t="s">
        <v>1513</v>
      </c>
      <c r="D3257" s="19" t="s">
        <v>1520</v>
      </c>
      <c r="E3257" s="19" t="s">
        <v>1513</v>
      </c>
      <c r="F3257" s="19" t="s">
        <v>1514</v>
      </c>
      <c r="G3257" s="19" t="s">
        <v>1537</v>
      </c>
      <c r="H3257" s="19" t="s">
        <v>1522</v>
      </c>
      <c r="I3257" s="19" t="s">
        <v>1520</v>
      </c>
      <c r="J3257" s="19" t="s">
        <v>11661</v>
      </c>
      <c r="K3257" s="21" t="s">
        <v>6725</v>
      </c>
      <c r="L3257" s="19" t="str">
        <f t="shared" si="100"/>
        <v>A</v>
      </c>
      <c r="M3257" s="19">
        <f t="shared" si="101"/>
        <v>7</v>
      </c>
      <c r="N3257" s="20"/>
      <c r="O3257" s="1" t="s">
        <v>2521</v>
      </c>
      <c r="P3257" s="1"/>
      <c r="Q3257" s="19"/>
      <c r="R3257" s="112"/>
      <c r="S3257" s="7" t="str">
        <f>EMENTARIO[[#This Row],[NR]]&amp;" - "&amp;EMENTARIO[[#This Row],[Especificação]]</f>
        <v>1.7.1.3.50.2.7 - Transferências de Recursos do Bloco de Manutenção das Ações e Serviços Públicos de Saúde – Atenção Especializada - Dívida Ativa - Multas da Dívida Ativa</v>
      </c>
    </row>
    <row r="3258" spans="3:19" ht="30" x14ac:dyDescent="0.25">
      <c r="C3258" s="19" t="s">
        <v>1513</v>
      </c>
      <c r="D3258" s="19" t="s">
        <v>1520</v>
      </c>
      <c r="E3258" s="19" t="s">
        <v>1513</v>
      </c>
      <c r="F3258" s="19" t="s">
        <v>1514</v>
      </c>
      <c r="G3258" s="19" t="s">
        <v>1537</v>
      </c>
      <c r="H3258" s="19" t="s">
        <v>1522</v>
      </c>
      <c r="I3258" s="19" t="s">
        <v>1521</v>
      </c>
      <c r="J3258" s="19" t="s">
        <v>11662</v>
      </c>
      <c r="K3258" s="21" t="s">
        <v>6726</v>
      </c>
      <c r="L3258" s="19" t="str">
        <f t="shared" si="100"/>
        <v>A</v>
      </c>
      <c r="M3258" s="19">
        <f t="shared" si="101"/>
        <v>7</v>
      </c>
      <c r="N3258" s="20"/>
      <c r="O3258" s="1" t="s">
        <v>2521</v>
      </c>
      <c r="P3258" s="1"/>
      <c r="Q3258" s="19"/>
      <c r="R3258" s="112"/>
      <c r="S3258" s="7" t="str">
        <f>EMENTARIO[[#This Row],[NR]]&amp;" - "&amp;EMENTARIO[[#This Row],[Especificação]]</f>
        <v>1.7.1.3.50.2.8 - Transferências de Recursos do Bloco de Manutenção das Ações e Serviços Públicos de Saúde – Atenção Especializada - Juros de Mora da Dívida Ativa</v>
      </c>
    </row>
    <row r="3259" spans="3:19" ht="45" x14ac:dyDescent="0.25">
      <c r="C3259" s="19" t="s">
        <v>1513</v>
      </c>
      <c r="D3259" s="19" t="s">
        <v>1520</v>
      </c>
      <c r="E3259" s="19" t="s">
        <v>1513</v>
      </c>
      <c r="F3259" s="19" t="s">
        <v>1514</v>
      </c>
      <c r="G3259" s="19" t="s">
        <v>1537</v>
      </c>
      <c r="H3259" s="19" t="s">
        <v>1514</v>
      </c>
      <c r="I3259" s="19" t="s">
        <v>1516</v>
      </c>
      <c r="J3259" s="19" t="s">
        <v>11663</v>
      </c>
      <c r="K3259" s="21" t="s">
        <v>356</v>
      </c>
      <c r="L3259" s="19" t="str">
        <f t="shared" si="100"/>
        <v>S</v>
      </c>
      <c r="M3259" s="19">
        <f t="shared" si="101"/>
        <v>6</v>
      </c>
      <c r="N3259" s="20"/>
      <c r="O3259" s="1" t="s">
        <v>357</v>
      </c>
      <c r="P3259" s="1"/>
      <c r="Q3259" s="19"/>
      <c r="R3259" s="112"/>
      <c r="S3259" s="7" t="str">
        <f>EMENTARIO[[#This Row],[NR]]&amp;" - "&amp;EMENTARIO[[#This Row],[Especificação]]</f>
        <v>1.7.1.3.50.3.0 - Transferências de Recursos do Bloco de Manutenção das Ações e Serviços Públicos de Saúde – Vigilância em Saúde</v>
      </c>
    </row>
    <row r="3260" spans="3:19" ht="30" x14ac:dyDescent="0.25">
      <c r="C3260" s="19" t="s">
        <v>1513</v>
      </c>
      <c r="D3260" s="19" t="s">
        <v>1520</v>
      </c>
      <c r="E3260" s="19" t="s">
        <v>1513</v>
      </c>
      <c r="F3260" s="19" t="s">
        <v>1514</v>
      </c>
      <c r="G3260" s="19" t="s">
        <v>1537</v>
      </c>
      <c r="H3260" s="19" t="s">
        <v>1514</v>
      </c>
      <c r="I3260" s="19" t="s">
        <v>1513</v>
      </c>
      <c r="J3260" s="19" t="s">
        <v>11664</v>
      </c>
      <c r="K3260" s="21" t="s">
        <v>6727</v>
      </c>
      <c r="L3260" s="19" t="str">
        <f t="shared" si="100"/>
        <v>A</v>
      </c>
      <c r="M3260" s="19">
        <f t="shared" si="101"/>
        <v>7</v>
      </c>
      <c r="N3260" s="20"/>
      <c r="O3260" s="1" t="s">
        <v>2521</v>
      </c>
      <c r="P3260" s="1"/>
      <c r="Q3260" s="19"/>
      <c r="R3260" s="112"/>
      <c r="S3260" s="7" t="str">
        <f>EMENTARIO[[#This Row],[NR]]&amp;" - "&amp;EMENTARIO[[#This Row],[Especificação]]</f>
        <v>1.7.1.3.50.3.1 - Transferências de Recursos do Bloco de Manutenção das Ações e Serviços Públicos de Saúde – Vigilância em Saúde - Principal</v>
      </c>
    </row>
    <row r="3261" spans="3:19" ht="30" x14ac:dyDescent="0.25">
      <c r="C3261" s="19" t="s">
        <v>1513</v>
      </c>
      <c r="D3261" s="19" t="s">
        <v>1520</v>
      </c>
      <c r="E3261" s="19" t="s">
        <v>1513</v>
      </c>
      <c r="F3261" s="19" t="s">
        <v>1514</v>
      </c>
      <c r="G3261" s="19" t="s">
        <v>1537</v>
      </c>
      <c r="H3261" s="19" t="s">
        <v>1514</v>
      </c>
      <c r="I3261" s="19" t="s">
        <v>1522</v>
      </c>
      <c r="J3261" s="19" t="s">
        <v>11665</v>
      </c>
      <c r="K3261" s="21" t="s">
        <v>6728</v>
      </c>
      <c r="L3261" s="19" t="str">
        <f t="shared" si="100"/>
        <v>A</v>
      </c>
      <c r="M3261" s="19">
        <f t="shared" si="101"/>
        <v>7</v>
      </c>
      <c r="N3261" s="20"/>
      <c r="O3261" s="1" t="s">
        <v>2521</v>
      </c>
      <c r="P3261" s="1"/>
      <c r="Q3261" s="19"/>
      <c r="R3261" s="112"/>
      <c r="S3261" s="7" t="str">
        <f>EMENTARIO[[#This Row],[NR]]&amp;" - "&amp;EMENTARIO[[#This Row],[Especificação]]</f>
        <v>1.7.1.3.50.3.2 - Transferências de Recursos do Bloco de Manutenção das Ações e Serviços Públicos de Saúde – Vigilância em Saúde - Multas e Juros de Mora</v>
      </c>
    </row>
    <row r="3262" spans="3:19" ht="30" x14ac:dyDescent="0.25">
      <c r="C3262" s="19" t="s">
        <v>1513</v>
      </c>
      <c r="D3262" s="19" t="s">
        <v>1520</v>
      </c>
      <c r="E3262" s="19" t="s">
        <v>1513</v>
      </c>
      <c r="F3262" s="19" t="s">
        <v>1514</v>
      </c>
      <c r="G3262" s="19" t="s">
        <v>1537</v>
      </c>
      <c r="H3262" s="19" t="s">
        <v>1514</v>
      </c>
      <c r="I3262" s="19" t="s">
        <v>1514</v>
      </c>
      <c r="J3262" s="19" t="s">
        <v>11666</v>
      </c>
      <c r="K3262" s="21" t="s">
        <v>6729</v>
      </c>
      <c r="L3262" s="19" t="str">
        <f t="shared" si="100"/>
        <v>A</v>
      </c>
      <c r="M3262" s="19">
        <f t="shared" si="101"/>
        <v>7</v>
      </c>
      <c r="N3262" s="20"/>
      <c r="O3262" s="1" t="s">
        <v>2521</v>
      </c>
      <c r="P3262" s="1"/>
      <c r="Q3262" s="19"/>
      <c r="R3262" s="112"/>
      <c r="S3262" s="7" t="str">
        <f>EMENTARIO[[#This Row],[NR]]&amp;" - "&amp;EMENTARIO[[#This Row],[Especificação]]</f>
        <v>1.7.1.3.50.3.3 - Transferências de Recursos do Bloco de Manutenção das Ações e Serviços Públicos de Saúde – Vigilância em Saúde - Dívida Ativa</v>
      </c>
    </row>
    <row r="3263" spans="3:19" ht="45" x14ac:dyDescent="0.25">
      <c r="C3263" s="19" t="s">
        <v>1513</v>
      </c>
      <c r="D3263" s="19" t="s">
        <v>1520</v>
      </c>
      <c r="E3263" s="19" t="s">
        <v>1513</v>
      </c>
      <c r="F3263" s="19" t="s">
        <v>1514</v>
      </c>
      <c r="G3263" s="19" t="s">
        <v>1537</v>
      </c>
      <c r="H3263" s="19" t="s">
        <v>1514</v>
      </c>
      <c r="I3263" s="19" t="s">
        <v>1523</v>
      </c>
      <c r="J3263" s="19" t="s">
        <v>11667</v>
      </c>
      <c r="K3263" s="21" t="s">
        <v>6730</v>
      </c>
      <c r="L3263" s="19" t="str">
        <f t="shared" si="100"/>
        <v>A</v>
      </c>
      <c r="M3263" s="19">
        <f t="shared" si="101"/>
        <v>7</v>
      </c>
      <c r="N3263" s="20"/>
      <c r="O3263" s="1" t="s">
        <v>2521</v>
      </c>
      <c r="P3263" s="1"/>
      <c r="Q3263" s="19"/>
      <c r="R3263" s="112"/>
      <c r="S3263" s="7" t="str">
        <f>EMENTARIO[[#This Row],[NR]]&amp;" - "&amp;EMENTARIO[[#This Row],[Especificação]]</f>
        <v>1.7.1.3.50.3.4 - Transferências de Recursos do Bloco de Manutenção das Ações e Serviços Públicos de Saúde – Vigilância em Saúde - Dívida Ativa - Multas e Juros de Mora da Dívida Ativa</v>
      </c>
    </row>
    <row r="3264" spans="3:19" ht="30" x14ac:dyDescent="0.25">
      <c r="C3264" s="19" t="s">
        <v>1513</v>
      </c>
      <c r="D3264" s="19" t="s">
        <v>1520</v>
      </c>
      <c r="E3264" s="19" t="s">
        <v>1513</v>
      </c>
      <c r="F3264" s="19" t="s">
        <v>1514</v>
      </c>
      <c r="G3264" s="19" t="s">
        <v>1537</v>
      </c>
      <c r="H3264" s="19" t="s">
        <v>1514</v>
      </c>
      <c r="I3264" s="19" t="s">
        <v>1524</v>
      </c>
      <c r="J3264" s="19" t="s">
        <v>11668</v>
      </c>
      <c r="K3264" s="21" t="s">
        <v>6731</v>
      </c>
      <c r="L3264" s="19" t="str">
        <f t="shared" si="100"/>
        <v>A</v>
      </c>
      <c r="M3264" s="19">
        <f t="shared" si="101"/>
        <v>7</v>
      </c>
      <c r="N3264" s="20"/>
      <c r="O3264" s="1" t="s">
        <v>2521</v>
      </c>
      <c r="P3264" s="1"/>
      <c r="Q3264" s="19"/>
      <c r="R3264" s="112"/>
      <c r="S3264" s="7" t="str">
        <f>EMENTARIO[[#This Row],[NR]]&amp;" - "&amp;EMENTARIO[[#This Row],[Especificação]]</f>
        <v>1.7.1.3.50.3.5 - Transferências de Recursos do Bloco de Manutenção das Ações e Serviços Públicos de Saúde – Vigilância em Saúde - Multas</v>
      </c>
    </row>
    <row r="3265" spans="3:19" ht="30" x14ac:dyDescent="0.25">
      <c r="C3265" s="19" t="s">
        <v>1513</v>
      </c>
      <c r="D3265" s="19" t="s">
        <v>1520</v>
      </c>
      <c r="E3265" s="19" t="s">
        <v>1513</v>
      </c>
      <c r="F3265" s="19" t="s">
        <v>1514</v>
      </c>
      <c r="G3265" s="19" t="s">
        <v>1537</v>
      </c>
      <c r="H3265" s="19" t="s">
        <v>1514</v>
      </c>
      <c r="I3265" s="19" t="s">
        <v>1518</v>
      </c>
      <c r="J3265" s="19" t="s">
        <v>11669</v>
      </c>
      <c r="K3265" s="21" t="s">
        <v>6732</v>
      </c>
      <c r="L3265" s="19" t="str">
        <f t="shared" si="100"/>
        <v>A</v>
      </c>
      <c r="M3265" s="19">
        <f t="shared" si="101"/>
        <v>7</v>
      </c>
      <c r="N3265" s="20"/>
      <c r="O3265" s="1" t="s">
        <v>2521</v>
      </c>
      <c r="P3265" s="1"/>
      <c r="Q3265" s="19"/>
      <c r="R3265" s="112"/>
      <c r="S3265" s="7" t="str">
        <f>EMENTARIO[[#This Row],[NR]]&amp;" - "&amp;EMENTARIO[[#This Row],[Especificação]]</f>
        <v>1.7.1.3.50.3.6 - Transferências de Recursos do Bloco de Manutenção das Ações e Serviços Públicos de Saúde – Vigilância em Saúde - Juros de Mora</v>
      </c>
    </row>
    <row r="3266" spans="3:19" ht="45" x14ac:dyDescent="0.25">
      <c r="C3266" s="19" t="s">
        <v>1513</v>
      </c>
      <c r="D3266" s="19" t="s">
        <v>1520</v>
      </c>
      <c r="E3266" s="19" t="s">
        <v>1513</v>
      </c>
      <c r="F3266" s="19" t="s">
        <v>1514</v>
      </c>
      <c r="G3266" s="19" t="s">
        <v>1537</v>
      </c>
      <c r="H3266" s="19" t="s">
        <v>1514</v>
      </c>
      <c r="I3266" s="19" t="s">
        <v>1520</v>
      </c>
      <c r="J3266" s="19" t="s">
        <v>11670</v>
      </c>
      <c r="K3266" s="21" t="s">
        <v>6733</v>
      </c>
      <c r="L3266" s="19" t="str">
        <f t="shared" si="100"/>
        <v>A</v>
      </c>
      <c r="M3266" s="19">
        <f t="shared" si="101"/>
        <v>7</v>
      </c>
      <c r="N3266" s="20"/>
      <c r="O3266" s="1" t="s">
        <v>2521</v>
      </c>
      <c r="P3266" s="1"/>
      <c r="Q3266" s="19"/>
      <c r="R3266" s="112"/>
      <c r="S3266" s="7" t="str">
        <f>EMENTARIO[[#This Row],[NR]]&amp;" - "&amp;EMENTARIO[[#This Row],[Especificação]]</f>
        <v>1.7.1.3.50.3.7 - Transferências de Recursos do Bloco de Manutenção das Ações e Serviços Públicos de Saúde – Vigilância em Saúde - Dívida Ativa - Multas da Dívida Ativa</v>
      </c>
    </row>
    <row r="3267" spans="3:19" ht="30" x14ac:dyDescent="0.25">
      <c r="C3267" s="19" t="s">
        <v>1513</v>
      </c>
      <c r="D3267" s="19" t="s">
        <v>1520</v>
      </c>
      <c r="E3267" s="19" t="s">
        <v>1513</v>
      </c>
      <c r="F3267" s="19" t="s">
        <v>1514</v>
      </c>
      <c r="G3267" s="19" t="s">
        <v>1537</v>
      </c>
      <c r="H3267" s="19" t="s">
        <v>1514</v>
      </c>
      <c r="I3267" s="19" t="s">
        <v>1521</v>
      </c>
      <c r="J3267" s="19" t="s">
        <v>11671</v>
      </c>
      <c r="K3267" s="21" t="s">
        <v>6734</v>
      </c>
      <c r="L3267" s="19" t="str">
        <f t="shared" si="100"/>
        <v>A</v>
      </c>
      <c r="M3267" s="19">
        <f t="shared" si="101"/>
        <v>7</v>
      </c>
      <c r="N3267" s="20"/>
      <c r="O3267" s="1" t="s">
        <v>2521</v>
      </c>
      <c r="P3267" s="1"/>
      <c r="Q3267" s="19"/>
      <c r="R3267" s="112"/>
      <c r="S3267" s="7" t="str">
        <f>EMENTARIO[[#This Row],[NR]]&amp;" - "&amp;EMENTARIO[[#This Row],[Especificação]]</f>
        <v>1.7.1.3.50.3.8 - Transferências de Recursos do Bloco de Manutenção das Ações e Serviços Públicos de Saúde – Vigilância em Saúde - Juros de Mora da Dívida Ativa</v>
      </c>
    </row>
    <row r="3268" spans="3:19" ht="45" x14ac:dyDescent="0.25">
      <c r="C3268" s="19" t="s">
        <v>1513</v>
      </c>
      <c r="D3268" s="19" t="s">
        <v>1520</v>
      </c>
      <c r="E3268" s="19" t="s">
        <v>1513</v>
      </c>
      <c r="F3268" s="19" t="s">
        <v>1514</v>
      </c>
      <c r="G3268" s="19" t="s">
        <v>1537</v>
      </c>
      <c r="H3268" s="19" t="s">
        <v>1523</v>
      </c>
      <c r="I3268" s="19" t="s">
        <v>1516</v>
      </c>
      <c r="J3268" s="19" t="s">
        <v>11672</v>
      </c>
      <c r="K3268" s="21" t="s">
        <v>358</v>
      </c>
      <c r="L3268" s="19" t="str">
        <f t="shared" ref="L3268:L3331" si="102">IF(M3268 &lt; M3269,"S","A")</f>
        <v>S</v>
      </c>
      <c r="M3268" s="19">
        <f t="shared" ref="M3268:M3331" si="103">IF(VALUE(I3268)&gt;0,7,IF(VALUE(H3268)&gt;0,6,IF(VALUE(G3268)&gt;0,5,IF(VALUE(F3268)&gt;0,4,IF(VALUE(E3268)&gt;0,3,IF(VALUE(D3268)&gt;0,2,1))))))</f>
        <v>6</v>
      </c>
      <c r="N3268" s="20"/>
      <c r="O3268" s="1" t="s">
        <v>359</v>
      </c>
      <c r="P3268" s="1"/>
      <c r="Q3268" s="19"/>
      <c r="R3268" s="112"/>
      <c r="S3268" s="7" t="str">
        <f>EMENTARIO[[#This Row],[NR]]&amp;" - "&amp;EMENTARIO[[#This Row],[Especificação]]</f>
        <v>1.7.1.3.50.4.0 - Transferências de Recursos do Bloco de Manutenção das Ações e Serviços Públicos de Saúde – Assistência Farmacêutica</v>
      </c>
    </row>
    <row r="3269" spans="3:19" ht="30" x14ac:dyDescent="0.25">
      <c r="C3269" s="19" t="s">
        <v>1513</v>
      </c>
      <c r="D3269" s="19" t="s">
        <v>1520</v>
      </c>
      <c r="E3269" s="19" t="s">
        <v>1513</v>
      </c>
      <c r="F3269" s="19" t="s">
        <v>1514</v>
      </c>
      <c r="G3269" s="19" t="s">
        <v>1537</v>
      </c>
      <c r="H3269" s="19" t="s">
        <v>1523</v>
      </c>
      <c r="I3269" s="19" t="s">
        <v>1513</v>
      </c>
      <c r="J3269" s="19" t="s">
        <v>11673</v>
      </c>
      <c r="K3269" s="21" t="s">
        <v>6735</v>
      </c>
      <c r="L3269" s="19" t="str">
        <f t="shared" si="102"/>
        <v>A</v>
      </c>
      <c r="M3269" s="19">
        <f t="shared" si="103"/>
        <v>7</v>
      </c>
      <c r="N3269" s="20"/>
      <c r="O3269" s="1" t="s">
        <v>2521</v>
      </c>
      <c r="P3269" s="1"/>
      <c r="Q3269" s="19"/>
      <c r="R3269" s="112"/>
      <c r="S3269" s="7" t="str">
        <f>EMENTARIO[[#This Row],[NR]]&amp;" - "&amp;EMENTARIO[[#This Row],[Especificação]]</f>
        <v>1.7.1.3.50.4.1 - Transferências de Recursos do Bloco de Manutenção das Ações e Serviços Públicos de Saúde – Assistência Farmacêutica - Principal</v>
      </c>
    </row>
    <row r="3270" spans="3:19" ht="30" x14ac:dyDescent="0.25">
      <c r="C3270" s="19" t="s">
        <v>1513</v>
      </c>
      <c r="D3270" s="19" t="s">
        <v>1520</v>
      </c>
      <c r="E3270" s="19" t="s">
        <v>1513</v>
      </c>
      <c r="F3270" s="19" t="s">
        <v>1514</v>
      </c>
      <c r="G3270" s="19" t="s">
        <v>1537</v>
      </c>
      <c r="H3270" s="19" t="s">
        <v>1523</v>
      </c>
      <c r="I3270" s="19" t="s">
        <v>1522</v>
      </c>
      <c r="J3270" s="19" t="s">
        <v>11674</v>
      </c>
      <c r="K3270" s="21" t="s">
        <v>6736</v>
      </c>
      <c r="L3270" s="19" t="str">
        <f t="shared" si="102"/>
        <v>A</v>
      </c>
      <c r="M3270" s="19">
        <f t="shared" si="103"/>
        <v>7</v>
      </c>
      <c r="N3270" s="20"/>
      <c r="O3270" s="1" t="s">
        <v>2521</v>
      </c>
      <c r="P3270" s="1"/>
      <c r="Q3270" s="19"/>
      <c r="R3270" s="112"/>
      <c r="S3270" s="7" t="str">
        <f>EMENTARIO[[#This Row],[NR]]&amp;" - "&amp;EMENTARIO[[#This Row],[Especificação]]</f>
        <v>1.7.1.3.50.4.2 - Transferências de Recursos do Bloco de Manutenção das Ações e Serviços Públicos de Saúde – Assistência Farmacêutica - Multas e Juros de Mora</v>
      </c>
    </row>
    <row r="3271" spans="3:19" ht="30" x14ac:dyDescent="0.25">
      <c r="C3271" s="19" t="s">
        <v>1513</v>
      </c>
      <c r="D3271" s="19" t="s">
        <v>1520</v>
      </c>
      <c r="E3271" s="19" t="s">
        <v>1513</v>
      </c>
      <c r="F3271" s="19" t="s">
        <v>1514</v>
      </c>
      <c r="G3271" s="19" t="s">
        <v>1537</v>
      </c>
      <c r="H3271" s="19" t="s">
        <v>1523</v>
      </c>
      <c r="I3271" s="19" t="s">
        <v>1514</v>
      </c>
      <c r="J3271" s="19" t="s">
        <v>11675</v>
      </c>
      <c r="K3271" s="21" t="s">
        <v>6737</v>
      </c>
      <c r="L3271" s="19" t="str">
        <f t="shared" si="102"/>
        <v>A</v>
      </c>
      <c r="M3271" s="19">
        <f t="shared" si="103"/>
        <v>7</v>
      </c>
      <c r="N3271" s="20"/>
      <c r="O3271" s="1" t="s">
        <v>2521</v>
      </c>
      <c r="P3271" s="1"/>
      <c r="Q3271" s="19"/>
      <c r="R3271" s="112"/>
      <c r="S3271" s="7" t="str">
        <f>EMENTARIO[[#This Row],[NR]]&amp;" - "&amp;EMENTARIO[[#This Row],[Especificação]]</f>
        <v>1.7.1.3.50.4.3 - Transferências de Recursos do Bloco de Manutenção das Ações e Serviços Públicos de Saúde – Assistência Farmacêutica - Dívida Ativa</v>
      </c>
    </row>
    <row r="3272" spans="3:19" ht="45" x14ac:dyDescent="0.25">
      <c r="C3272" s="19" t="s">
        <v>1513</v>
      </c>
      <c r="D3272" s="19" t="s">
        <v>1520</v>
      </c>
      <c r="E3272" s="19" t="s">
        <v>1513</v>
      </c>
      <c r="F3272" s="19" t="s">
        <v>1514</v>
      </c>
      <c r="G3272" s="19" t="s">
        <v>1537</v>
      </c>
      <c r="H3272" s="19" t="s">
        <v>1523</v>
      </c>
      <c r="I3272" s="19" t="s">
        <v>1523</v>
      </c>
      <c r="J3272" s="19" t="s">
        <v>11676</v>
      </c>
      <c r="K3272" s="21" t="s">
        <v>6738</v>
      </c>
      <c r="L3272" s="19" t="str">
        <f t="shared" si="102"/>
        <v>A</v>
      </c>
      <c r="M3272" s="19">
        <f t="shared" si="103"/>
        <v>7</v>
      </c>
      <c r="N3272" s="20"/>
      <c r="O3272" s="1" t="s">
        <v>2521</v>
      </c>
      <c r="P3272" s="1"/>
      <c r="Q3272" s="19"/>
      <c r="R3272" s="112"/>
      <c r="S3272" s="7" t="str">
        <f>EMENTARIO[[#This Row],[NR]]&amp;" - "&amp;EMENTARIO[[#This Row],[Especificação]]</f>
        <v>1.7.1.3.50.4.4 - Transferências de Recursos do Bloco de Manutenção das Ações e Serviços Públicos de Saúde – Assistência Farmacêutica - Dívida Ativa - Multas e Juros de Mora da Dívida Ativa</v>
      </c>
    </row>
    <row r="3273" spans="3:19" ht="30" x14ac:dyDescent="0.25">
      <c r="C3273" s="19" t="s">
        <v>1513</v>
      </c>
      <c r="D3273" s="19" t="s">
        <v>1520</v>
      </c>
      <c r="E3273" s="19" t="s">
        <v>1513</v>
      </c>
      <c r="F3273" s="19" t="s">
        <v>1514</v>
      </c>
      <c r="G3273" s="19" t="s">
        <v>1537</v>
      </c>
      <c r="H3273" s="19" t="s">
        <v>1523</v>
      </c>
      <c r="I3273" s="19" t="s">
        <v>1524</v>
      </c>
      <c r="J3273" s="19" t="s">
        <v>11677</v>
      </c>
      <c r="K3273" s="21" t="s">
        <v>6739</v>
      </c>
      <c r="L3273" s="19" t="str">
        <f t="shared" si="102"/>
        <v>A</v>
      </c>
      <c r="M3273" s="19">
        <f t="shared" si="103"/>
        <v>7</v>
      </c>
      <c r="N3273" s="20"/>
      <c r="O3273" s="1" t="s">
        <v>2521</v>
      </c>
      <c r="P3273" s="1"/>
      <c r="Q3273" s="19"/>
      <c r="R3273" s="112"/>
      <c r="S3273" s="7" t="str">
        <f>EMENTARIO[[#This Row],[NR]]&amp;" - "&amp;EMENTARIO[[#This Row],[Especificação]]</f>
        <v>1.7.1.3.50.4.5 - Transferências de Recursos do Bloco de Manutenção das Ações e Serviços Públicos de Saúde – Assistência Farmacêutica - Multas</v>
      </c>
    </row>
    <row r="3274" spans="3:19" ht="30" x14ac:dyDescent="0.25">
      <c r="C3274" s="19" t="s">
        <v>1513</v>
      </c>
      <c r="D3274" s="19" t="s">
        <v>1520</v>
      </c>
      <c r="E3274" s="19" t="s">
        <v>1513</v>
      </c>
      <c r="F3274" s="19" t="s">
        <v>1514</v>
      </c>
      <c r="G3274" s="19" t="s">
        <v>1537</v>
      </c>
      <c r="H3274" s="19" t="s">
        <v>1523</v>
      </c>
      <c r="I3274" s="19" t="s">
        <v>1518</v>
      </c>
      <c r="J3274" s="19" t="s">
        <v>11678</v>
      </c>
      <c r="K3274" s="21" t="s">
        <v>6740</v>
      </c>
      <c r="L3274" s="19" t="str">
        <f t="shared" si="102"/>
        <v>A</v>
      </c>
      <c r="M3274" s="19">
        <f t="shared" si="103"/>
        <v>7</v>
      </c>
      <c r="N3274" s="20"/>
      <c r="O3274" s="1" t="s">
        <v>2521</v>
      </c>
      <c r="P3274" s="1"/>
      <c r="Q3274" s="19"/>
      <c r="R3274" s="112"/>
      <c r="S3274" s="7" t="str">
        <f>EMENTARIO[[#This Row],[NR]]&amp;" - "&amp;EMENTARIO[[#This Row],[Especificação]]</f>
        <v>1.7.1.3.50.4.6 - Transferências de Recursos do Bloco de Manutenção das Ações e Serviços Públicos de Saúde – Assistência Farmacêutica - Juros de Mora</v>
      </c>
    </row>
    <row r="3275" spans="3:19" ht="45" x14ac:dyDescent="0.25">
      <c r="C3275" s="19" t="s">
        <v>1513</v>
      </c>
      <c r="D3275" s="19" t="s">
        <v>1520</v>
      </c>
      <c r="E3275" s="19" t="s">
        <v>1513</v>
      </c>
      <c r="F3275" s="19" t="s">
        <v>1514</v>
      </c>
      <c r="G3275" s="19" t="s">
        <v>1537</v>
      </c>
      <c r="H3275" s="19" t="s">
        <v>1523</v>
      </c>
      <c r="I3275" s="19" t="s">
        <v>1520</v>
      </c>
      <c r="J3275" s="19" t="s">
        <v>11679</v>
      </c>
      <c r="K3275" s="21" t="s">
        <v>6741</v>
      </c>
      <c r="L3275" s="19" t="str">
        <f t="shared" si="102"/>
        <v>A</v>
      </c>
      <c r="M3275" s="19">
        <f t="shared" si="103"/>
        <v>7</v>
      </c>
      <c r="N3275" s="20"/>
      <c r="O3275" s="1" t="s">
        <v>2521</v>
      </c>
      <c r="P3275" s="1"/>
      <c r="Q3275" s="19"/>
      <c r="R3275" s="112"/>
      <c r="S3275" s="7" t="str">
        <f>EMENTARIO[[#This Row],[NR]]&amp;" - "&amp;EMENTARIO[[#This Row],[Especificação]]</f>
        <v>1.7.1.3.50.4.7 - Transferências de Recursos do Bloco de Manutenção das Ações e Serviços Públicos de Saúde – Assistência Farmacêutica - Dívida Ativa - Multas da Dívida Ativa</v>
      </c>
    </row>
    <row r="3276" spans="3:19" ht="45" x14ac:dyDescent="0.25">
      <c r="C3276" s="19" t="s">
        <v>1513</v>
      </c>
      <c r="D3276" s="19" t="s">
        <v>1520</v>
      </c>
      <c r="E3276" s="19" t="s">
        <v>1513</v>
      </c>
      <c r="F3276" s="19" t="s">
        <v>1514</v>
      </c>
      <c r="G3276" s="19" t="s">
        <v>1537</v>
      </c>
      <c r="H3276" s="19" t="s">
        <v>1523</v>
      </c>
      <c r="I3276" s="19" t="s">
        <v>1521</v>
      </c>
      <c r="J3276" s="19" t="s">
        <v>11680</v>
      </c>
      <c r="K3276" s="21" t="s">
        <v>6742</v>
      </c>
      <c r="L3276" s="19" t="str">
        <f t="shared" si="102"/>
        <v>A</v>
      </c>
      <c r="M3276" s="19">
        <f t="shared" si="103"/>
        <v>7</v>
      </c>
      <c r="N3276" s="20"/>
      <c r="O3276" s="1" t="s">
        <v>2521</v>
      </c>
      <c r="P3276" s="1"/>
      <c r="Q3276" s="19"/>
      <c r="R3276" s="112"/>
      <c r="S3276" s="7" t="str">
        <f>EMENTARIO[[#This Row],[NR]]&amp;" - "&amp;EMENTARIO[[#This Row],[Especificação]]</f>
        <v>1.7.1.3.50.4.8 - Transferências de Recursos do Bloco de Manutenção das Ações e Serviços Públicos de Saúde – Assistência Farmacêutica - Juros de Mora da Dívida Ativa</v>
      </c>
    </row>
    <row r="3277" spans="3:19" ht="45" x14ac:dyDescent="0.25">
      <c r="C3277" s="19" t="s">
        <v>1513</v>
      </c>
      <c r="D3277" s="19" t="s">
        <v>1520</v>
      </c>
      <c r="E3277" s="19" t="s">
        <v>1513</v>
      </c>
      <c r="F3277" s="19" t="s">
        <v>1514</v>
      </c>
      <c r="G3277" s="19" t="s">
        <v>1537</v>
      </c>
      <c r="H3277" s="19" t="s">
        <v>1524</v>
      </c>
      <c r="I3277" s="19" t="s">
        <v>1516</v>
      </c>
      <c r="J3277" s="19" t="s">
        <v>11681</v>
      </c>
      <c r="K3277" s="21" t="s">
        <v>360</v>
      </c>
      <c r="L3277" s="19" t="str">
        <f t="shared" si="102"/>
        <v>S</v>
      </c>
      <c r="M3277" s="19">
        <f t="shared" si="103"/>
        <v>6</v>
      </c>
      <c r="N3277" s="20"/>
      <c r="O3277" s="1" t="s">
        <v>361</v>
      </c>
      <c r="P3277" s="1"/>
      <c r="Q3277" s="19"/>
      <c r="R3277" s="112"/>
      <c r="S3277" s="7" t="str">
        <f>EMENTARIO[[#This Row],[NR]]&amp;" - "&amp;EMENTARIO[[#This Row],[Especificação]]</f>
        <v>1.7.1.3.50.5.0 - Transferências de Recursos do Bloco de Manutenção das Ações e Serviços Públicos de Saúde – Gestão do SUS</v>
      </c>
    </row>
    <row r="3278" spans="3:19" ht="30" x14ac:dyDescent="0.25">
      <c r="C3278" s="19" t="s">
        <v>1513</v>
      </c>
      <c r="D3278" s="19" t="s">
        <v>1520</v>
      </c>
      <c r="E3278" s="19" t="s">
        <v>1513</v>
      </c>
      <c r="F3278" s="19" t="s">
        <v>1514</v>
      </c>
      <c r="G3278" s="19" t="s">
        <v>1537</v>
      </c>
      <c r="H3278" s="19" t="s">
        <v>1524</v>
      </c>
      <c r="I3278" s="19" t="s">
        <v>1513</v>
      </c>
      <c r="J3278" s="19" t="s">
        <v>11682</v>
      </c>
      <c r="K3278" s="21" t="s">
        <v>6743</v>
      </c>
      <c r="L3278" s="19" t="str">
        <f t="shared" si="102"/>
        <v>A</v>
      </c>
      <c r="M3278" s="19">
        <f t="shared" si="103"/>
        <v>7</v>
      </c>
      <c r="N3278" s="20"/>
      <c r="O3278" s="1" t="s">
        <v>2521</v>
      </c>
      <c r="P3278" s="1"/>
      <c r="Q3278" s="19"/>
      <c r="R3278" s="112"/>
      <c r="S3278" s="7" t="str">
        <f>EMENTARIO[[#This Row],[NR]]&amp;" - "&amp;EMENTARIO[[#This Row],[Especificação]]</f>
        <v>1.7.1.3.50.5.1 - Transferências de Recursos do Bloco de Manutenção das Ações e Serviços Públicos de Saúde – Gestão do SUS - Principal</v>
      </c>
    </row>
    <row r="3279" spans="3:19" ht="30" x14ac:dyDescent="0.25">
      <c r="C3279" s="19" t="s">
        <v>1513</v>
      </c>
      <c r="D3279" s="19" t="s">
        <v>1520</v>
      </c>
      <c r="E3279" s="19" t="s">
        <v>1513</v>
      </c>
      <c r="F3279" s="19" t="s">
        <v>1514</v>
      </c>
      <c r="G3279" s="19" t="s">
        <v>1537</v>
      </c>
      <c r="H3279" s="19" t="s">
        <v>1524</v>
      </c>
      <c r="I3279" s="19" t="s">
        <v>1522</v>
      </c>
      <c r="J3279" s="19" t="s">
        <v>11683</v>
      </c>
      <c r="K3279" s="21" t="s">
        <v>6744</v>
      </c>
      <c r="L3279" s="19" t="str">
        <f t="shared" si="102"/>
        <v>A</v>
      </c>
      <c r="M3279" s="19">
        <f t="shared" si="103"/>
        <v>7</v>
      </c>
      <c r="N3279" s="20"/>
      <c r="O3279" s="1" t="s">
        <v>2521</v>
      </c>
      <c r="P3279" s="1"/>
      <c r="Q3279" s="19"/>
      <c r="R3279" s="112"/>
      <c r="S3279" s="7" t="str">
        <f>EMENTARIO[[#This Row],[NR]]&amp;" - "&amp;EMENTARIO[[#This Row],[Especificação]]</f>
        <v>1.7.1.3.50.5.2 - Transferências de Recursos do Bloco de Manutenção das Ações e Serviços Públicos de Saúde – Gestão do SUS - Multas e Juros de Mora</v>
      </c>
    </row>
    <row r="3280" spans="3:19" ht="30" x14ac:dyDescent="0.25">
      <c r="C3280" s="19" t="s">
        <v>1513</v>
      </c>
      <c r="D3280" s="19" t="s">
        <v>1520</v>
      </c>
      <c r="E3280" s="19" t="s">
        <v>1513</v>
      </c>
      <c r="F3280" s="19" t="s">
        <v>1514</v>
      </c>
      <c r="G3280" s="19" t="s">
        <v>1537</v>
      </c>
      <c r="H3280" s="19" t="s">
        <v>1524</v>
      </c>
      <c r="I3280" s="19" t="s">
        <v>1514</v>
      </c>
      <c r="J3280" s="19" t="s">
        <v>11684</v>
      </c>
      <c r="K3280" s="21" t="s">
        <v>6745</v>
      </c>
      <c r="L3280" s="19" t="str">
        <f t="shared" si="102"/>
        <v>A</v>
      </c>
      <c r="M3280" s="19">
        <f t="shared" si="103"/>
        <v>7</v>
      </c>
      <c r="N3280" s="20"/>
      <c r="O3280" s="1" t="s">
        <v>2521</v>
      </c>
      <c r="P3280" s="1"/>
      <c r="Q3280" s="19"/>
      <c r="R3280" s="112"/>
      <c r="S3280" s="7" t="str">
        <f>EMENTARIO[[#This Row],[NR]]&amp;" - "&amp;EMENTARIO[[#This Row],[Especificação]]</f>
        <v>1.7.1.3.50.5.3 - Transferências de Recursos do Bloco de Manutenção das Ações e Serviços Públicos de Saúde – Gestão do SUS - Dívida Ativa</v>
      </c>
    </row>
    <row r="3281" spans="3:19" ht="45" x14ac:dyDescent="0.25">
      <c r="C3281" s="19" t="s">
        <v>1513</v>
      </c>
      <c r="D3281" s="19" t="s">
        <v>1520</v>
      </c>
      <c r="E3281" s="19" t="s">
        <v>1513</v>
      </c>
      <c r="F3281" s="19" t="s">
        <v>1514</v>
      </c>
      <c r="G3281" s="19" t="s">
        <v>1537</v>
      </c>
      <c r="H3281" s="19" t="s">
        <v>1524</v>
      </c>
      <c r="I3281" s="19" t="s">
        <v>1523</v>
      </c>
      <c r="J3281" s="19" t="s">
        <v>11685</v>
      </c>
      <c r="K3281" s="21" t="s">
        <v>6746</v>
      </c>
      <c r="L3281" s="19" t="str">
        <f t="shared" si="102"/>
        <v>A</v>
      </c>
      <c r="M3281" s="19">
        <f t="shared" si="103"/>
        <v>7</v>
      </c>
      <c r="N3281" s="20"/>
      <c r="O3281" s="1" t="s">
        <v>2521</v>
      </c>
      <c r="P3281" s="1"/>
      <c r="Q3281" s="19"/>
      <c r="R3281" s="112"/>
      <c r="S3281" s="7" t="str">
        <f>EMENTARIO[[#This Row],[NR]]&amp;" - "&amp;EMENTARIO[[#This Row],[Especificação]]</f>
        <v>1.7.1.3.50.5.4 - Transferências de Recursos do Bloco de Manutenção das Ações e Serviços Públicos de Saúde – Gestão do SUS - Dívida Ativa - Multas e Juros de Mora da Dívida Ativa</v>
      </c>
    </row>
    <row r="3282" spans="3:19" ht="30" x14ac:dyDescent="0.25">
      <c r="C3282" s="19" t="s">
        <v>1513</v>
      </c>
      <c r="D3282" s="19" t="s">
        <v>1520</v>
      </c>
      <c r="E3282" s="19" t="s">
        <v>1513</v>
      </c>
      <c r="F3282" s="19" t="s">
        <v>1514</v>
      </c>
      <c r="G3282" s="19" t="s">
        <v>1537</v>
      </c>
      <c r="H3282" s="19" t="s">
        <v>1524</v>
      </c>
      <c r="I3282" s="19" t="s">
        <v>1524</v>
      </c>
      <c r="J3282" s="19" t="s">
        <v>11686</v>
      </c>
      <c r="K3282" s="21" t="s">
        <v>6747</v>
      </c>
      <c r="L3282" s="19" t="str">
        <f t="shared" si="102"/>
        <v>A</v>
      </c>
      <c r="M3282" s="19">
        <f t="shared" si="103"/>
        <v>7</v>
      </c>
      <c r="N3282" s="20"/>
      <c r="O3282" s="1" t="s">
        <v>2521</v>
      </c>
      <c r="P3282" s="1"/>
      <c r="Q3282" s="19"/>
      <c r="R3282" s="112"/>
      <c r="S3282" s="7" t="str">
        <f>EMENTARIO[[#This Row],[NR]]&amp;" - "&amp;EMENTARIO[[#This Row],[Especificação]]</f>
        <v>1.7.1.3.50.5.5 - Transferências de Recursos do Bloco de Manutenção das Ações e Serviços Públicos de Saúde – Gestão do SUS - Multas</v>
      </c>
    </row>
    <row r="3283" spans="3:19" ht="30" x14ac:dyDescent="0.25">
      <c r="C3283" s="19" t="s">
        <v>1513</v>
      </c>
      <c r="D3283" s="19" t="s">
        <v>1520</v>
      </c>
      <c r="E3283" s="19" t="s">
        <v>1513</v>
      </c>
      <c r="F3283" s="19" t="s">
        <v>1514</v>
      </c>
      <c r="G3283" s="19" t="s">
        <v>1537</v>
      </c>
      <c r="H3283" s="19" t="s">
        <v>1524</v>
      </c>
      <c r="I3283" s="19" t="s">
        <v>1518</v>
      </c>
      <c r="J3283" s="19" t="s">
        <v>11687</v>
      </c>
      <c r="K3283" s="21" t="s">
        <v>6748</v>
      </c>
      <c r="L3283" s="19" t="str">
        <f t="shared" si="102"/>
        <v>A</v>
      </c>
      <c r="M3283" s="19">
        <f t="shared" si="103"/>
        <v>7</v>
      </c>
      <c r="N3283" s="20"/>
      <c r="O3283" s="1" t="s">
        <v>2521</v>
      </c>
      <c r="P3283" s="1"/>
      <c r="Q3283" s="19"/>
      <c r="R3283" s="112"/>
      <c r="S3283" s="7" t="str">
        <f>EMENTARIO[[#This Row],[NR]]&amp;" - "&amp;EMENTARIO[[#This Row],[Especificação]]</f>
        <v>1.7.1.3.50.5.6 - Transferências de Recursos do Bloco de Manutenção das Ações e Serviços Públicos de Saúde – Gestão do SUS - Juros de Mora</v>
      </c>
    </row>
    <row r="3284" spans="3:19" ht="30" x14ac:dyDescent="0.25">
      <c r="C3284" s="19" t="s">
        <v>1513</v>
      </c>
      <c r="D3284" s="19" t="s">
        <v>1520</v>
      </c>
      <c r="E3284" s="19" t="s">
        <v>1513</v>
      </c>
      <c r="F3284" s="19" t="s">
        <v>1514</v>
      </c>
      <c r="G3284" s="19" t="s">
        <v>1537</v>
      </c>
      <c r="H3284" s="19" t="s">
        <v>1524</v>
      </c>
      <c r="I3284" s="19" t="s">
        <v>1520</v>
      </c>
      <c r="J3284" s="19" t="s">
        <v>11688</v>
      </c>
      <c r="K3284" s="21" t="s">
        <v>6749</v>
      </c>
      <c r="L3284" s="19" t="str">
        <f t="shared" si="102"/>
        <v>A</v>
      </c>
      <c r="M3284" s="19">
        <f t="shared" si="103"/>
        <v>7</v>
      </c>
      <c r="N3284" s="20"/>
      <c r="O3284" s="1" t="s">
        <v>2521</v>
      </c>
      <c r="P3284" s="1"/>
      <c r="Q3284" s="19"/>
      <c r="R3284" s="112"/>
      <c r="S3284" s="7" t="str">
        <f>EMENTARIO[[#This Row],[NR]]&amp;" - "&amp;EMENTARIO[[#This Row],[Especificação]]</f>
        <v>1.7.1.3.50.5.7 - Transferências de Recursos do Bloco de Manutenção das Ações e Serviços Públicos de Saúde – Gestão do SUS - Dívida Ativa - Multas da Dívida Ativa</v>
      </c>
    </row>
    <row r="3285" spans="3:19" ht="30" x14ac:dyDescent="0.25">
      <c r="C3285" s="19" t="s">
        <v>1513</v>
      </c>
      <c r="D3285" s="19" t="s">
        <v>1520</v>
      </c>
      <c r="E3285" s="19" t="s">
        <v>1513</v>
      </c>
      <c r="F3285" s="19" t="s">
        <v>1514</v>
      </c>
      <c r="G3285" s="19" t="s">
        <v>1537</v>
      </c>
      <c r="H3285" s="19" t="s">
        <v>1524</v>
      </c>
      <c r="I3285" s="19" t="s">
        <v>1521</v>
      </c>
      <c r="J3285" s="19" t="s">
        <v>11689</v>
      </c>
      <c r="K3285" s="21" t="s">
        <v>6750</v>
      </c>
      <c r="L3285" s="19" t="str">
        <f t="shared" si="102"/>
        <v>A</v>
      </c>
      <c r="M3285" s="19">
        <f t="shared" si="103"/>
        <v>7</v>
      </c>
      <c r="N3285" s="20"/>
      <c r="O3285" s="1" t="s">
        <v>2521</v>
      </c>
      <c r="P3285" s="1"/>
      <c r="Q3285" s="19"/>
      <c r="R3285" s="112"/>
      <c r="S3285" s="7" t="str">
        <f>EMENTARIO[[#This Row],[NR]]&amp;" - "&amp;EMENTARIO[[#This Row],[Especificação]]</f>
        <v>1.7.1.3.50.5.8 - Transferências de Recursos do Bloco de Manutenção das Ações e Serviços Públicos de Saúde – Gestão do SUS - Juros de Mora da Dívida Ativa</v>
      </c>
    </row>
    <row r="3286" spans="3:19" ht="45" x14ac:dyDescent="0.25">
      <c r="C3286" s="19" t="s">
        <v>1513</v>
      </c>
      <c r="D3286" s="19" t="s">
        <v>1520</v>
      </c>
      <c r="E3286" s="19" t="s">
        <v>1513</v>
      </c>
      <c r="F3286" s="19" t="s">
        <v>1514</v>
      </c>
      <c r="G3286" s="19" t="s">
        <v>1537</v>
      </c>
      <c r="H3286" s="19" t="s">
        <v>1525</v>
      </c>
      <c r="I3286" s="19" t="s">
        <v>1516</v>
      </c>
      <c r="J3286" s="19" t="s">
        <v>11690</v>
      </c>
      <c r="K3286" s="21" t="s">
        <v>362</v>
      </c>
      <c r="L3286" s="19" t="str">
        <f t="shared" si="102"/>
        <v>S</v>
      </c>
      <c r="M3286" s="19">
        <f t="shared" si="103"/>
        <v>6</v>
      </c>
      <c r="N3286" s="20"/>
      <c r="O3286" s="1" t="s">
        <v>363</v>
      </c>
      <c r="P3286" s="1"/>
      <c r="Q3286" s="19"/>
      <c r="R3286" s="112"/>
      <c r="S3286" s="7" t="str">
        <f>EMENTARIO[[#This Row],[NR]]&amp;" - "&amp;EMENTARIO[[#This Row],[Especificação]]</f>
        <v>1.7.1.3.50.9.0 - Transferências de Recursos do Bloco de Manutenção das Ações e Serviços Públicos de Saúde – Outros Programas</v>
      </c>
    </row>
    <row r="3287" spans="3:19" ht="30" x14ac:dyDescent="0.25">
      <c r="C3287" s="19" t="s">
        <v>1513</v>
      </c>
      <c r="D3287" s="19" t="s">
        <v>1520</v>
      </c>
      <c r="E3287" s="19" t="s">
        <v>1513</v>
      </c>
      <c r="F3287" s="19" t="s">
        <v>1514</v>
      </c>
      <c r="G3287" s="19" t="s">
        <v>1537</v>
      </c>
      <c r="H3287" s="19" t="s">
        <v>1525</v>
      </c>
      <c r="I3287" s="19" t="s">
        <v>1513</v>
      </c>
      <c r="J3287" s="19" t="s">
        <v>11691</v>
      </c>
      <c r="K3287" s="21" t="s">
        <v>6751</v>
      </c>
      <c r="L3287" s="19" t="str">
        <f t="shared" si="102"/>
        <v>A</v>
      </c>
      <c r="M3287" s="19">
        <f t="shared" si="103"/>
        <v>7</v>
      </c>
      <c r="N3287" s="20"/>
      <c r="O3287" s="1" t="s">
        <v>2521</v>
      </c>
      <c r="P3287" s="1"/>
      <c r="Q3287" s="19"/>
      <c r="R3287" s="112"/>
      <c r="S3287" s="7" t="str">
        <f>EMENTARIO[[#This Row],[NR]]&amp;" - "&amp;EMENTARIO[[#This Row],[Especificação]]</f>
        <v>1.7.1.3.50.9.1 - Transferências de Recursos do Bloco de Manutenção das Ações e Serviços Públicos de Saúde – Outros Programas - Principal</v>
      </c>
    </row>
    <row r="3288" spans="3:19" ht="30" x14ac:dyDescent="0.25">
      <c r="C3288" s="19" t="s">
        <v>1513</v>
      </c>
      <c r="D3288" s="19" t="s">
        <v>1520</v>
      </c>
      <c r="E3288" s="19" t="s">
        <v>1513</v>
      </c>
      <c r="F3288" s="19" t="s">
        <v>1514</v>
      </c>
      <c r="G3288" s="19" t="s">
        <v>1537</v>
      </c>
      <c r="H3288" s="19" t="s">
        <v>1525</v>
      </c>
      <c r="I3288" s="19" t="s">
        <v>1522</v>
      </c>
      <c r="J3288" s="19" t="s">
        <v>11692</v>
      </c>
      <c r="K3288" s="21" t="s">
        <v>6752</v>
      </c>
      <c r="L3288" s="19" t="str">
        <f t="shared" si="102"/>
        <v>A</v>
      </c>
      <c r="M3288" s="19">
        <f t="shared" si="103"/>
        <v>7</v>
      </c>
      <c r="N3288" s="20"/>
      <c r="O3288" s="1" t="s">
        <v>2521</v>
      </c>
      <c r="P3288" s="1"/>
      <c r="Q3288" s="19"/>
      <c r="R3288" s="112"/>
      <c r="S3288" s="7" t="str">
        <f>EMENTARIO[[#This Row],[NR]]&amp;" - "&amp;EMENTARIO[[#This Row],[Especificação]]</f>
        <v>1.7.1.3.50.9.2 - Transferências de Recursos do Bloco de Manutenção das Ações e Serviços Públicos de Saúde – Outros Programas - Multas e Juros de Mora</v>
      </c>
    </row>
    <row r="3289" spans="3:19" ht="30" x14ac:dyDescent="0.25">
      <c r="C3289" s="19" t="s">
        <v>1513</v>
      </c>
      <c r="D3289" s="19" t="s">
        <v>1520</v>
      </c>
      <c r="E3289" s="19" t="s">
        <v>1513</v>
      </c>
      <c r="F3289" s="19" t="s">
        <v>1514</v>
      </c>
      <c r="G3289" s="19" t="s">
        <v>1537</v>
      </c>
      <c r="H3289" s="19" t="s">
        <v>1525</v>
      </c>
      <c r="I3289" s="19" t="s">
        <v>1514</v>
      </c>
      <c r="J3289" s="19" t="s">
        <v>11693</v>
      </c>
      <c r="K3289" s="21" t="s">
        <v>6753</v>
      </c>
      <c r="L3289" s="19" t="str">
        <f t="shared" si="102"/>
        <v>A</v>
      </c>
      <c r="M3289" s="19">
        <f t="shared" si="103"/>
        <v>7</v>
      </c>
      <c r="N3289" s="20"/>
      <c r="O3289" s="1" t="s">
        <v>2521</v>
      </c>
      <c r="P3289" s="1"/>
      <c r="Q3289" s="19"/>
      <c r="R3289" s="112"/>
      <c r="S3289" s="7" t="str">
        <f>EMENTARIO[[#This Row],[NR]]&amp;" - "&amp;EMENTARIO[[#This Row],[Especificação]]</f>
        <v>1.7.1.3.50.9.3 - Transferências de Recursos do Bloco de Manutenção das Ações e Serviços Públicos de Saúde – Outros Programas - Dívida Ativa</v>
      </c>
    </row>
    <row r="3290" spans="3:19" ht="45" x14ac:dyDescent="0.25">
      <c r="C3290" s="19" t="s">
        <v>1513</v>
      </c>
      <c r="D3290" s="19" t="s">
        <v>1520</v>
      </c>
      <c r="E3290" s="19" t="s">
        <v>1513</v>
      </c>
      <c r="F3290" s="19" t="s">
        <v>1514</v>
      </c>
      <c r="G3290" s="19" t="s">
        <v>1537</v>
      </c>
      <c r="H3290" s="19" t="s">
        <v>1525</v>
      </c>
      <c r="I3290" s="19" t="s">
        <v>1523</v>
      </c>
      <c r="J3290" s="19" t="s">
        <v>11694</v>
      </c>
      <c r="K3290" s="21" t="s">
        <v>6754</v>
      </c>
      <c r="L3290" s="19" t="str">
        <f t="shared" si="102"/>
        <v>A</v>
      </c>
      <c r="M3290" s="19">
        <f t="shared" si="103"/>
        <v>7</v>
      </c>
      <c r="N3290" s="20"/>
      <c r="O3290" s="1" t="s">
        <v>2521</v>
      </c>
      <c r="P3290" s="1"/>
      <c r="Q3290" s="19"/>
      <c r="R3290" s="112"/>
      <c r="S3290" s="7" t="str">
        <f>EMENTARIO[[#This Row],[NR]]&amp;" - "&amp;EMENTARIO[[#This Row],[Especificação]]</f>
        <v>1.7.1.3.50.9.4 - Transferências de Recursos do Bloco de Manutenção das Ações e Serviços Públicos de Saúde – Outros Programas - Dívida Ativa - Multas e Juros de Mora da Dívida Ativa</v>
      </c>
    </row>
    <row r="3291" spans="3:19" ht="30" x14ac:dyDescent="0.25">
      <c r="C3291" s="19" t="s">
        <v>1513</v>
      </c>
      <c r="D3291" s="19" t="s">
        <v>1520</v>
      </c>
      <c r="E3291" s="19" t="s">
        <v>1513</v>
      </c>
      <c r="F3291" s="19" t="s">
        <v>1514</v>
      </c>
      <c r="G3291" s="19" t="s">
        <v>1537</v>
      </c>
      <c r="H3291" s="19" t="s">
        <v>1525</v>
      </c>
      <c r="I3291" s="19" t="s">
        <v>1524</v>
      </c>
      <c r="J3291" s="19" t="s">
        <v>11695</v>
      </c>
      <c r="K3291" s="21" t="s">
        <v>6755</v>
      </c>
      <c r="L3291" s="19" t="str">
        <f t="shared" si="102"/>
        <v>A</v>
      </c>
      <c r="M3291" s="19">
        <f t="shared" si="103"/>
        <v>7</v>
      </c>
      <c r="N3291" s="20"/>
      <c r="O3291" s="1" t="s">
        <v>2521</v>
      </c>
      <c r="P3291" s="1"/>
      <c r="Q3291" s="19"/>
      <c r="R3291" s="112"/>
      <c r="S3291" s="7" t="str">
        <f>EMENTARIO[[#This Row],[NR]]&amp;" - "&amp;EMENTARIO[[#This Row],[Especificação]]</f>
        <v>1.7.1.3.50.9.5 - Transferências de Recursos do Bloco de Manutenção das Ações e Serviços Públicos de Saúde – Outros Programas - Multas</v>
      </c>
    </row>
    <row r="3292" spans="3:19" ht="30" x14ac:dyDescent="0.25">
      <c r="C3292" s="19" t="s">
        <v>1513</v>
      </c>
      <c r="D3292" s="19" t="s">
        <v>1520</v>
      </c>
      <c r="E3292" s="19" t="s">
        <v>1513</v>
      </c>
      <c r="F3292" s="19" t="s">
        <v>1514</v>
      </c>
      <c r="G3292" s="19" t="s">
        <v>1537</v>
      </c>
      <c r="H3292" s="19" t="s">
        <v>1525</v>
      </c>
      <c r="I3292" s="19" t="s">
        <v>1518</v>
      </c>
      <c r="J3292" s="19" t="s">
        <v>11696</v>
      </c>
      <c r="K3292" s="21" t="s">
        <v>6756</v>
      </c>
      <c r="L3292" s="19" t="str">
        <f t="shared" si="102"/>
        <v>A</v>
      </c>
      <c r="M3292" s="19">
        <f t="shared" si="103"/>
        <v>7</v>
      </c>
      <c r="N3292" s="20"/>
      <c r="O3292" s="1" t="s">
        <v>2521</v>
      </c>
      <c r="P3292" s="1"/>
      <c r="Q3292" s="19"/>
      <c r="R3292" s="112"/>
      <c r="S3292" s="7" t="str">
        <f>EMENTARIO[[#This Row],[NR]]&amp;" - "&amp;EMENTARIO[[#This Row],[Especificação]]</f>
        <v>1.7.1.3.50.9.6 - Transferências de Recursos do Bloco de Manutenção das Ações e Serviços Públicos de Saúde – Outros Programas - Juros de Mora</v>
      </c>
    </row>
    <row r="3293" spans="3:19" ht="30" x14ac:dyDescent="0.25">
      <c r="C3293" s="19" t="s">
        <v>1513</v>
      </c>
      <c r="D3293" s="19" t="s">
        <v>1520</v>
      </c>
      <c r="E3293" s="19" t="s">
        <v>1513</v>
      </c>
      <c r="F3293" s="19" t="s">
        <v>1514</v>
      </c>
      <c r="G3293" s="19" t="s">
        <v>1537</v>
      </c>
      <c r="H3293" s="19" t="s">
        <v>1525</v>
      </c>
      <c r="I3293" s="19" t="s">
        <v>1520</v>
      </c>
      <c r="J3293" s="19" t="s">
        <v>11697</v>
      </c>
      <c r="K3293" s="21" t="s">
        <v>6757</v>
      </c>
      <c r="L3293" s="19" t="str">
        <f t="shared" si="102"/>
        <v>A</v>
      </c>
      <c r="M3293" s="19">
        <f t="shared" si="103"/>
        <v>7</v>
      </c>
      <c r="N3293" s="20"/>
      <c r="O3293" s="1" t="s">
        <v>2521</v>
      </c>
      <c r="P3293" s="1"/>
      <c r="Q3293" s="19"/>
      <c r="R3293" s="112"/>
      <c r="S3293" s="7" t="str">
        <f>EMENTARIO[[#This Row],[NR]]&amp;" - "&amp;EMENTARIO[[#This Row],[Especificação]]</f>
        <v>1.7.1.3.50.9.7 - Transferências de Recursos do Bloco de Manutenção das Ações e Serviços Públicos de Saúde – Outros Programas - Dívida Ativa - Multas da Dívida Ativa</v>
      </c>
    </row>
    <row r="3294" spans="3:19" ht="30" x14ac:dyDescent="0.25">
      <c r="C3294" s="19" t="s">
        <v>1513</v>
      </c>
      <c r="D3294" s="19" t="s">
        <v>1520</v>
      </c>
      <c r="E3294" s="19" t="s">
        <v>1513</v>
      </c>
      <c r="F3294" s="19" t="s">
        <v>1514</v>
      </c>
      <c r="G3294" s="19" t="s">
        <v>1537</v>
      </c>
      <c r="H3294" s="19" t="s">
        <v>1525</v>
      </c>
      <c r="I3294" s="19" t="s">
        <v>1521</v>
      </c>
      <c r="J3294" s="19" t="s">
        <v>11698</v>
      </c>
      <c r="K3294" s="21" t="s">
        <v>6758</v>
      </c>
      <c r="L3294" s="19" t="str">
        <f t="shared" si="102"/>
        <v>A</v>
      </c>
      <c r="M3294" s="19">
        <f t="shared" si="103"/>
        <v>7</v>
      </c>
      <c r="N3294" s="20"/>
      <c r="O3294" s="1" t="s">
        <v>2521</v>
      </c>
      <c r="P3294" s="1"/>
      <c r="Q3294" s="19"/>
      <c r="R3294" s="112"/>
      <c r="S3294" s="7" t="str">
        <f>EMENTARIO[[#This Row],[NR]]&amp;" - "&amp;EMENTARIO[[#This Row],[Especificação]]</f>
        <v>1.7.1.3.50.9.8 - Transferências de Recursos do Bloco de Manutenção das Ações e Serviços Públicos de Saúde – Outros Programas - Juros de Mora da Dívida Ativa</v>
      </c>
    </row>
    <row r="3295" spans="3:19" ht="45" x14ac:dyDescent="0.25">
      <c r="C3295" s="19" t="s">
        <v>1513</v>
      </c>
      <c r="D3295" s="19" t="s">
        <v>1520</v>
      </c>
      <c r="E3295" s="19" t="s">
        <v>1513</v>
      </c>
      <c r="F3295" s="19" t="s">
        <v>1514</v>
      </c>
      <c r="G3295" s="19" t="s">
        <v>1541</v>
      </c>
      <c r="H3295" s="19" t="s">
        <v>1516</v>
      </c>
      <c r="I3295" s="19" t="s">
        <v>1516</v>
      </c>
      <c r="J3295" s="19" t="s">
        <v>11699</v>
      </c>
      <c r="K3295" s="21" t="s">
        <v>364</v>
      </c>
      <c r="L3295" s="19" t="str">
        <f t="shared" si="102"/>
        <v>S</v>
      </c>
      <c r="M3295" s="19">
        <f t="shared" si="103"/>
        <v>5</v>
      </c>
      <c r="N3295" s="20"/>
      <c r="O3295" s="1" t="s">
        <v>365</v>
      </c>
      <c r="P3295" s="1"/>
      <c r="Q3295" s="19"/>
      <c r="R3295" s="112"/>
      <c r="S3295" s="7" t="str">
        <f>EMENTARIO[[#This Row],[NR]]&amp;" - "&amp;EMENTARIO[[#This Row],[Especificação]]</f>
        <v>1.7.1.3.51.0.0 - Transferências de Recursos do Sistema Único de Saúde – SUS - Repasses Fundo a Fundo - Bloco de Estruturação da Rede de Serviços Públicos de Saúde</v>
      </c>
    </row>
    <row r="3296" spans="3:19" ht="45" x14ac:dyDescent="0.25">
      <c r="C3296" s="19" t="s">
        <v>1513</v>
      </c>
      <c r="D3296" s="19" t="s">
        <v>1520</v>
      </c>
      <c r="E3296" s="19" t="s">
        <v>1513</v>
      </c>
      <c r="F3296" s="19" t="s">
        <v>1514</v>
      </c>
      <c r="G3296" s="19" t="s">
        <v>1541</v>
      </c>
      <c r="H3296" s="19" t="s">
        <v>1513</v>
      </c>
      <c r="I3296" s="19" t="s">
        <v>1516</v>
      </c>
      <c r="J3296" s="19" t="s">
        <v>11700</v>
      </c>
      <c r="K3296" s="21" t="s">
        <v>366</v>
      </c>
      <c r="L3296" s="19" t="str">
        <f t="shared" si="102"/>
        <v>S</v>
      </c>
      <c r="M3296" s="19">
        <f t="shared" si="103"/>
        <v>6</v>
      </c>
      <c r="N3296" s="20"/>
      <c r="O3296" s="1" t="s">
        <v>367</v>
      </c>
      <c r="P3296" s="1"/>
      <c r="Q3296" s="19"/>
      <c r="R3296" s="112"/>
      <c r="S3296" s="7" t="str">
        <f>EMENTARIO[[#This Row],[NR]]&amp;" - "&amp;EMENTARIO[[#This Row],[Especificação]]</f>
        <v>1.7.1.3.51.1.0 - Transferências de Recursos do Bloco de Estruturação da Rede de Serviços Públicos de Saúde - Atenção Primária</v>
      </c>
    </row>
    <row r="3297" spans="3:19" ht="30" x14ac:dyDescent="0.25">
      <c r="C3297" s="19" t="s">
        <v>1513</v>
      </c>
      <c r="D3297" s="19" t="s">
        <v>1520</v>
      </c>
      <c r="E3297" s="19" t="s">
        <v>1513</v>
      </c>
      <c r="F3297" s="19" t="s">
        <v>1514</v>
      </c>
      <c r="G3297" s="19" t="s">
        <v>1541</v>
      </c>
      <c r="H3297" s="19" t="s">
        <v>1513</v>
      </c>
      <c r="I3297" s="19" t="s">
        <v>1513</v>
      </c>
      <c r="J3297" s="19" t="s">
        <v>11701</v>
      </c>
      <c r="K3297" s="21" t="s">
        <v>1333</v>
      </c>
      <c r="L3297" s="19" t="str">
        <f t="shared" si="102"/>
        <v>A</v>
      </c>
      <c r="M3297" s="19">
        <f t="shared" si="103"/>
        <v>7</v>
      </c>
      <c r="N3297" s="20"/>
      <c r="O3297" s="1" t="s">
        <v>2521</v>
      </c>
      <c r="P3297" s="1"/>
      <c r="Q3297" s="19"/>
      <c r="R3297" s="112"/>
      <c r="S3297" s="7" t="str">
        <f>EMENTARIO[[#This Row],[NR]]&amp;" - "&amp;EMENTARIO[[#This Row],[Especificação]]</f>
        <v>1.7.1.3.51.1.1 - Transferências de Recursos do Bloco de Estruturação da Rede de Serviços Públicos de Saúde - Atenção Primária - Principal</v>
      </c>
    </row>
    <row r="3298" spans="3:19" ht="30" x14ac:dyDescent="0.25">
      <c r="C3298" s="19" t="s">
        <v>1513</v>
      </c>
      <c r="D3298" s="19" t="s">
        <v>1520</v>
      </c>
      <c r="E3298" s="19" t="s">
        <v>1513</v>
      </c>
      <c r="F3298" s="19" t="s">
        <v>1514</v>
      </c>
      <c r="G3298" s="19" t="s">
        <v>1541</v>
      </c>
      <c r="H3298" s="19" t="s">
        <v>1513</v>
      </c>
      <c r="I3298" s="19" t="s">
        <v>1522</v>
      </c>
      <c r="J3298" s="19" t="s">
        <v>11702</v>
      </c>
      <c r="K3298" s="21" t="s">
        <v>6759</v>
      </c>
      <c r="L3298" s="19" t="str">
        <f t="shared" si="102"/>
        <v>A</v>
      </c>
      <c r="M3298" s="19">
        <f t="shared" si="103"/>
        <v>7</v>
      </c>
      <c r="N3298" s="20"/>
      <c r="O3298" s="1" t="s">
        <v>2521</v>
      </c>
      <c r="P3298" s="1"/>
      <c r="Q3298" s="19"/>
      <c r="R3298" s="112"/>
      <c r="S3298" s="7" t="str">
        <f>EMENTARIO[[#This Row],[NR]]&amp;" - "&amp;EMENTARIO[[#This Row],[Especificação]]</f>
        <v>1.7.1.3.51.1.2 - Transferências de Recursos do Bloco de Estruturação da Rede de Serviços Públicos de Saúde - Atenção Primária - Multas e Juros de Mora</v>
      </c>
    </row>
    <row r="3299" spans="3:19" ht="30" x14ac:dyDescent="0.25">
      <c r="C3299" s="19" t="s">
        <v>1513</v>
      </c>
      <c r="D3299" s="19" t="s">
        <v>1520</v>
      </c>
      <c r="E3299" s="19" t="s">
        <v>1513</v>
      </c>
      <c r="F3299" s="19" t="s">
        <v>1514</v>
      </c>
      <c r="G3299" s="19" t="s">
        <v>1541</v>
      </c>
      <c r="H3299" s="19" t="s">
        <v>1513</v>
      </c>
      <c r="I3299" s="19" t="s">
        <v>1514</v>
      </c>
      <c r="J3299" s="19" t="s">
        <v>11703</v>
      </c>
      <c r="K3299" s="21" t="s">
        <v>6760</v>
      </c>
      <c r="L3299" s="19" t="str">
        <f t="shared" si="102"/>
        <v>A</v>
      </c>
      <c r="M3299" s="19">
        <f t="shared" si="103"/>
        <v>7</v>
      </c>
      <c r="N3299" s="20"/>
      <c r="O3299" s="1" t="s">
        <v>2521</v>
      </c>
      <c r="P3299" s="1"/>
      <c r="Q3299" s="19"/>
      <c r="R3299" s="112"/>
      <c r="S3299" s="7" t="str">
        <f>EMENTARIO[[#This Row],[NR]]&amp;" - "&amp;EMENTARIO[[#This Row],[Especificação]]</f>
        <v>1.7.1.3.51.1.3 - Transferências de Recursos do Bloco de Estruturação da Rede de Serviços Públicos de Saúde - Atenção Primária - Dívida Ativa</v>
      </c>
    </row>
    <row r="3300" spans="3:19" ht="45" x14ac:dyDescent="0.25">
      <c r="C3300" s="19" t="s">
        <v>1513</v>
      </c>
      <c r="D3300" s="19" t="s">
        <v>1520</v>
      </c>
      <c r="E3300" s="19" t="s">
        <v>1513</v>
      </c>
      <c r="F3300" s="19" t="s">
        <v>1514</v>
      </c>
      <c r="G3300" s="19" t="s">
        <v>1541</v>
      </c>
      <c r="H3300" s="19" t="s">
        <v>1513</v>
      </c>
      <c r="I3300" s="19" t="s">
        <v>1523</v>
      </c>
      <c r="J3300" s="19" t="s">
        <v>11704</v>
      </c>
      <c r="K3300" s="21" t="s">
        <v>6761</v>
      </c>
      <c r="L3300" s="19" t="str">
        <f t="shared" si="102"/>
        <v>A</v>
      </c>
      <c r="M3300" s="19">
        <f t="shared" si="103"/>
        <v>7</v>
      </c>
      <c r="N3300" s="20"/>
      <c r="O3300" s="1" t="s">
        <v>2521</v>
      </c>
      <c r="P3300" s="1"/>
      <c r="Q3300" s="19"/>
      <c r="R3300" s="112"/>
      <c r="S3300" s="7" t="str">
        <f>EMENTARIO[[#This Row],[NR]]&amp;" - "&amp;EMENTARIO[[#This Row],[Especificação]]</f>
        <v>1.7.1.3.51.1.4 - Transferências de Recursos do Bloco de Estruturação da Rede de Serviços Públicos de Saúde - Atenção Primária - Dívida Ativa - Multas e Juros de Mora da Dívida Ativa</v>
      </c>
    </row>
    <row r="3301" spans="3:19" ht="30" x14ac:dyDescent="0.25">
      <c r="C3301" s="19" t="s">
        <v>1513</v>
      </c>
      <c r="D3301" s="19" t="s">
        <v>1520</v>
      </c>
      <c r="E3301" s="19" t="s">
        <v>1513</v>
      </c>
      <c r="F3301" s="19" t="s">
        <v>1514</v>
      </c>
      <c r="G3301" s="19" t="s">
        <v>1541</v>
      </c>
      <c r="H3301" s="19" t="s">
        <v>1513</v>
      </c>
      <c r="I3301" s="19" t="s">
        <v>1524</v>
      </c>
      <c r="J3301" s="19" t="s">
        <v>11705</v>
      </c>
      <c r="K3301" s="21" t="s">
        <v>6762</v>
      </c>
      <c r="L3301" s="19" t="str">
        <f t="shared" si="102"/>
        <v>A</v>
      </c>
      <c r="M3301" s="19">
        <f t="shared" si="103"/>
        <v>7</v>
      </c>
      <c r="N3301" s="20"/>
      <c r="O3301" s="1" t="s">
        <v>2521</v>
      </c>
      <c r="P3301" s="1"/>
      <c r="Q3301" s="19"/>
      <c r="R3301" s="112"/>
      <c r="S3301" s="7" t="str">
        <f>EMENTARIO[[#This Row],[NR]]&amp;" - "&amp;EMENTARIO[[#This Row],[Especificação]]</f>
        <v>1.7.1.3.51.1.5 - Transferências de Recursos do Bloco de Estruturação da Rede de Serviços Públicos de Saúde - Atenção Primária - Multas</v>
      </c>
    </row>
    <row r="3302" spans="3:19" ht="30" x14ac:dyDescent="0.25">
      <c r="C3302" s="19" t="s">
        <v>1513</v>
      </c>
      <c r="D3302" s="19" t="s">
        <v>1520</v>
      </c>
      <c r="E3302" s="19" t="s">
        <v>1513</v>
      </c>
      <c r="F3302" s="19" t="s">
        <v>1514</v>
      </c>
      <c r="G3302" s="19" t="s">
        <v>1541</v>
      </c>
      <c r="H3302" s="19" t="s">
        <v>1513</v>
      </c>
      <c r="I3302" s="19" t="s">
        <v>1518</v>
      </c>
      <c r="J3302" s="19" t="s">
        <v>11706</v>
      </c>
      <c r="K3302" s="21" t="s">
        <v>6763</v>
      </c>
      <c r="L3302" s="19" t="str">
        <f t="shared" si="102"/>
        <v>A</v>
      </c>
      <c r="M3302" s="19">
        <f t="shared" si="103"/>
        <v>7</v>
      </c>
      <c r="N3302" s="20"/>
      <c r="O3302" s="1" t="s">
        <v>2521</v>
      </c>
      <c r="P3302" s="1"/>
      <c r="Q3302" s="19"/>
      <c r="R3302" s="112"/>
      <c r="S3302" s="7" t="str">
        <f>EMENTARIO[[#This Row],[NR]]&amp;" - "&amp;EMENTARIO[[#This Row],[Especificação]]</f>
        <v>1.7.1.3.51.1.6 - Transferências de Recursos do Bloco de Estruturação da Rede de Serviços Públicos de Saúde - Atenção Primária - Juros de Mora</v>
      </c>
    </row>
    <row r="3303" spans="3:19" ht="30" x14ac:dyDescent="0.25">
      <c r="C3303" s="19" t="s">
        <v>1513</v>
      </c>
      <c r="D3303" s="19" t="s">
        <v>1520</v>
      </c>
      <c r="E3303" s="19" t="s">
        <v>1513</v>
      </c>
      <c r="F3303" s="19" t="s">
        <v>1514</v>
      </c>
      <c r="G3303" s="19" t="s">
        <v>1541</v>
      </c>
      <c r="H3303" s="19" t="s">
        <v>1513</v>
      </c>
      <c r="I3303" s="19" t="s">
        <v>1520</v>
      </c>
      <c r="J3303" s="19" t="s">
        <v>11707</v>
      </c>
      <c r="K3303" s="21" t="s">
        <v>6764</v>
      </c>
      <c r="L3303" s="19" t="str">
        <f t="shared" si="102"/>
        <v>A</v>
      </c>
      <c r="M3303" s="19">
        <f t="shared" si="103"/>
        <v>7</v>
      </c>
      <c r="N3303" s="20"/>
      <c r="O3303" s="1" t="s">
        <v>2521</v>
      </c>
      <c r="P3303" s="1"/>
      <c r="Q3303" s="19"/>
      <c r="R3303" s="112"/>
      <c r="S3303" s="7" t="str">
        <f>EMENTARIO[[#This Row],[NR]]&amp;" - "&amp;EMENTARIO[[#This Row],[Especificação]]</f>
        <v>1.7.1.3.51.1.7 - Transferências de Recursos do Bloco de Estruturação da Rede de Serviços Públicos de Saúde - Atenção Primária - Dívida Ativa - Multas da Dívida Ativa</v>
      </c>
    </row>
    <row r="3304" spans="3:19" ht="30" x14ac:dyDescent="0.25">
      <c r="C3304" s="19" t="s">
        <v>1513</v>
      </c>
      <c r="D3304" s="19" t="s">
        <v>1520</v>
      </c>
      <c r="E3304" s="19" t="s">
        <v>1513</v>
      </c>
      <c r="F3304" s="19" t="s">
        <v>1514</v>
      </c>
      <c r="G3304" s="19" t="s">
        <v>1541</v>
      </c>
      <c r="H3304" s="19" t="s">
        <v>1513</v>
      </c>
      <c r="I3304" s="19" t="s">
        <v>1521</v>
      </c>
      <c r="J3304" s="19" t="s">
        <v>11708</v>
      </c>
      <c r="K3304" s="21" t="s">
        <v>6765</v>
      </c>
      <c r="L3304" s="19" t="str">
        <f t="shared" si="102"/>
        <v>A</v>
      </c>
      <c r="M3304" s="19">
        <f t="shared" si="103"/>
        <v>7</v>
      </c>
      <c r="N3304" s="20"/>
      <c r="O3304" s="1" t="s">
        <v>2521</v>
      </c>
      <c r="P3304" s="1"/>
      <c r="Q3304" s="19"/>
      <c r="R3304" s="112"/>
      <c r="S3304" s="7" t="str">
        <f>EMENTARIO[[#This Row],[NR]]&amp;" - "&amp;EMENTARIO[[#This Row],[Especificação]]</f>
        <v>1.7.1.3.51.1.8 - Transferências de Recursos do Bloco de Estruturação da Rede de Serviços Públicos de Saúde - Atenção Primária - Juros de Mora da Dívida Ativa</v>
      </c>
    </row>
    <row r="3305" spans="3:19" ht="45" x14ac:dyDescent="0.25">
      <c r="C3305" s="19" t="s">
        <v>1513</v>
      </c>
      <c r="D3305" s="19" t="s">
        <v>1520</v>
      </c>
      <c r="E3305" s="19" t="s">
        <v>1513</v>
      </c>
      <c r="F3305" s="19" t="s">
        <v>1514</v>
      </c>
      <c r="G3305" s="19" t="s">
        <v>1541</v>
      </c>
      <c r="H3305" s="19" t="s">
        <v>1522</v>
      </c>
      <c r="I3305" s="19" t="s">
        <v>1516</v>
      </c>
      <c r="J3305" s="19" t="s">
        <v>11709</v>
      </c>
      <c r="K3305" s="21" t="s">
        <v>368</v>
      </c>
      <c r="L3305" s="19" t="str">
        <f t="shared" si="102"/>
        <v>S</v>
      </c>
      <c r="M3305" s="19">
        <f t="shared" si="103"/>
        <v>6</v>
      </c>
      <c r="N3305" s="20"/>
      <c r="O3305" s="1" t="s">
        <v>369</v>
      </c>
      <c r="P3305" s="1"/>
      <c r="Q3305" s="19"/>
      <c r="R3305" s="112"/>
      <c r="S3305" s="7" t="str">
        <f>EMENTARIO[[#This Row],[NR]]&amp;" - "&amp;EMENTARIO[[#This Row],[Especificação]]</f>
        <v>1.7.1.3.51.2.0 - Transferências de Recursos do Bloco de Estruturação da Rede de Serviços Públicos de Saúde - Atenção Especializada</v>
      </c>
    </row>
    <row r="3306" spans="3:19" ht="30" x14ac:dyDescent="0.25">
      <c r="C3306" s="19" t="s">
        <v>1513</v>
      </c>
      <c r="D3306" s="19" t="s">
        <v>1520</v>
      </c>
      <c r="E3306" s="19" t="s">
        <v>1513</v>
      </c>
      <c r="F3306" s="19" t="s">
        <v>1514</v>
      </c>
      <c r="G3306" s="19" t="s">
        <v>1541</v>
      </c>
      <c r="H3306" s="19" t="s">
        <v>1522</v>
      </c>
      <c r="I3306" s="19" t="s">
        <v>1513</v>
      </c>
      <c r="J3306" s="19" t="s">
        <v>11710</v>
      </c>
      <c r="K3306" s="21" t="s">
        <v>1334</v>
      </c>
      <c r="L3306" s="19" t="str">
        <f t="shared" si="102"/>
        <v>A</v>
      </c>
      <c r="M3306" s="19">
        <f t="shared" si="103"/>
        <v>7</v>
      </c>
      <c r="N3306" s="20"/>
      <c r="O3306" s="1" t="s">
        <v>2521</v>
      </c>
      <c r="P3306" s="1"/>
      <c r="Q3306" s="19"/>
      <c r="R3306" s="112"/>
      <c r="S3306" s="7" t="str">
        <f>EMENTARIO[[#This Row],[NR]]&amp;" - "&amp;EMENTARIO[[#This Row],[Especificação]]</f>
        <v>1.7.1.3.51.2.1 - Transferências de Recursos do Bloco de Estruturação da Rede de Serviços Públicos de Saúde - Atenção Especializada - Principal</v>
      </c>
    </row>
    <row r="3307" spans="3:19" ht="30" x14ac:dyDescent="0.25">
      <c r="C3307" s="19" t="s">
        <v>1513</v>
      </c>
      <c r="D3307" s="19" t="s">
        <v>1520</v>
      </c>
      <c r="E3307" s="19" t="s">
        <v>1513</v>
      </c>
      <c r="F3307" s="19" t="s">
        <v>1514</v>
      </c>
      <c r="G3307" s="19" t="s">
        <v>1541</v>
      </c>
      <c r="H3307" s="19" t="s">
        <v>1522</v>
      </c>
      <c r="I3307" s="19" t="s">
        <v>1522</v>
      </c>
      <c r="J3307" s="19" t="s">
        <v>11711</v>
      </c>
      <c r="K3307" s="21" t="s">
        <v>6766</v>
      </c>
      <c r="L3307" s="19" t="str">
        <f t="shared" si="102"/>
        <v>A</v>
      </c>
      <c r="M3307" s="19">
        <f t="shared" si="103"/>
        <v>7</v>
      </c>
      <c r="N3307" s="20"/>
      <c r="O3307" s="1" t="s">
        <v>2521</v>
      </c>
      <c r="P3307" s="1"/>
      <c r="Q3307" s="19"/>
      <c r="R3307" s="112"/>
      <c r="S3307" s="7" t="str">
        <f>EMENTARIO[[#This Row],[NR]]&amp;" - "&amp;EMENTARIO[[#This Row],[Especificação]]</f>
        <v>1.7.1.3.51.2.2 - Transferências de Recursos do Bloco de Estruturação da Rede de Serviços Públicos de Saúde - Atenção Especializada - Multas e Juros de Mora</v>
      </c>
    </row>
    <row r="3308" spans="3:19" ht="30" x14ac:dyDescent="0.25">
      <c r="C3308" s="19" t="s">
        <v>1513</v>
      </c>
      <c r="D3308" s="19" t="s">
        <v>1520</v>
      </c>
      <c r="E3308" s="19" t="s">
        <v>1513</v>
      </c>
      <c r="F3308" s="19" t="s">
        <v>1514</v>
      </c>
      <c r="G3308" s="19" t="s">
        <v>1541</v>
      </c>
      <c r="H3308" s="19" t="s">
        <v>1522</v>
      </c>
      <c r="I3308" s="19" t="s">
        <v>1514</v>
      </c>
      <c r="J3308" s="19" t="s">
        <v>11712</v>
      </c>
      <c r="K3308" s="21" t="s">
        <v>6767</v>
      </c>
      <c r="L3308" s="19" t="str">
        <f t="shared" si="102"/>
        <v>A</v>
      </c>
      <c r="M3308" s="19">
        <f t="shared" si="103"/>
        <v>7</v>
      </c>
      <c r="N3308" s="20"/>
      <c r="O3308" s="1" t="s">
        <v>2521</v>
      </c>
      <c r="P3308" s="1"/>
      <c r="Q3308" s="19"/>
      <c r="R3308" s="112"/>
      <c r="S3308" s="7" t="str">
        <f>EMENTARIO[[#This Row],[NR]]&amp;" - "&amp;EMENTARIO[[#This Row],[Especificação]]</f>
        <v>1.7.1.3.51.2.3 - Transferências de Recursos do Bloco de Estruturação da Rede de Serviços Públicos de Saúde - Atenção Especializada - Dívida Ativa</v>
      </c>
    </row>
    <row r="3309" spans="3:19" ht="45" x14ac:dyDescent="0.25">
      <c r="C3309" s="19" t="s">
        <v>1513</v>
      </c>
      <c r="D3309" s="19" t="s">
        <v>1520</v>
      </c>
      <c r="E3309" s="19" t="s">
        <v>1513</v>
      </c>
      <c r="F3309" s="19" t="s">
        <v>1514</v>
      </c>
      <c r="G3309" s="19" t="s">
        <v>1541</v>
      </c>
      <c r="H3309" s="19" t="s">
        <v>1522</v>
      </c>
      <c r="I3309" s="19" t="s">
        <v>1523</v>
      </c>
      <c r="J3309" s="19" t="s">
        <v>11713</v>
      </c>
      <c r="K3309" s="21" t="s">
        <v>6768</v>
      </c>
      <c r="L3309" s="19" t="str">
        <f t="shared" si="102"/>
        <v>A</v>
      </c>
      <c r="M3309" s="19">
        <f t="shared" si="103"/>
        <v>7</v>
      </c>
      <c r="N3309" s="20"/>
      <c r="O3309" s="1" t="s">
        <v>2521</v>
      </c>
      <c r="P3309" s="1"/>
      <c r="Q3309" s="19"/>
      <c r="R3309" s="112"/>
      <c r="S3309" s="7" t="str">
        <f>EMENTARIO[[#This Row],[NR]]&amp;" - "&amp;EMENTARIO[[#This Row],[Especificação]]</f>
        <v>1.7.1.3.51.2.4 - Transferências de Recursos do Bloco de Estruturação da Rede de Serviços Públicos de Saúde - Atenção Especializada - Dívida Ativa - Multas e Juros de Mora da Dívida Ativa</v>
      </c>
    </row>
    <row r="3310" spans="3:19" ht="30" x14ac:dyDescent="0.25">
      <c r="C3310" s="19" t="s">
        <v>1513</v>
      </c>
      <c r="D3310" s="19" t="s">
        <v>1520</v>
      </c>
      <c r="E3310" s="19" t="s">
        <v>1513</v>
      </c>
      <c r="F3310" s="19" t="s">
        <v>1514</v>
      </c>
      <c r="G3310" s="19" t="s">
        <v>1541</v>
      </c>
      <c r="H3310" s="19" t="s">
        <v>1522</v>
      </c>
      <c r="I3310" s="19" t="s">
        <v>1524</v>
      </c>
      <c r="J3310" s="19" t="s">
        <v>11714</v>
      </c>
      <c r="K3310" s="21" t="s">
        <v>6769</v>
      </c>
      <c r="L3310" s="19" t="str">
        <f t="shared" si="102"/>
        <v>A</v>
      </c>
      <c r="M3310" s="19">
        <f t="shared" si="103"/>
        <v>7</v>
      </c>
      <c r="N3310" s="20"/>
      <c r="O3310" s="1" t="s">
        <v>2521</v>
      </c>
      <c r="P3310" s="1"/>
      <c r="Q3310" s="19"/>
      <c r="R3310" s="112"/>
      <c r="S3310" s="7" t="str">
        <f>EMENTARIO[[#This Row],[NR]]&amp;" - "&amp;EMENTARIO[[#This Row],[Especificação]]</f>
        <v>1.7.1.3.51.2.5 - Transferências de Recursos do Bloco de Estruturação da Rede de Serviços Públicos de Saúde - Atenção Especializada - Multas</v>
      </c>
    </row>
    <row r="3311" spans="3:19" ht="30" x14ac:dyDescent="0.25">
      <c r="C3311" s="19" t="s">
        <v>1513</v>
      </c>
      <c r="D3311" s="19" t="s">
        <v>1520</v>
      </c>
      <c r="E3311" s="19" t="s">
        <v>1513</v>
      </c>
      <c r="F3311" s="19" t="s">
        <v>1514</v>
      </c>
      <c r="G3311" s="19" t="s">
        <v>1541</v>
      </c>
      <c r="H3311" s="19" t="s">
        <v>1522</v>
      </c>
      <c r="I3311" s="19" t="s">
        <v>1518</v>
      </c>
      <c r="J3311" s="19" t="s">
        <v>11715</v>
      </c>
      <c r="K3311" s="21" t="s">
        <v>6770</v>
      </c>
      <c r="L3311" s="19" t="str">
        <f t="shared" si="102"/>
        <v>A</v>
      </c>
      <c r="M3311" s="19">
        <f t="shared" si="103"/>
        <v>7</v>
      </c>
      <c r="N3311" s="20"/>
      <c r="O3311" s="1" t="s">
        <v>2521</v>
      </c>
      <c r="P3311" s="1"/>
      <c r="Q3311" s="19"/>
      <c r="R3311" s="112"/>
      <c r="S3311" s="7" t="str">
        <f>EMENTARIO[[#This Row],[NR]]&amp;" - "&amp;EMENTARIO[[#This Row],[Especificação]]</f>
        <v>1.7.1.3.51.2.6 - Transferências de Recursos do Bloco de Estruturação da Rede de Serviços Públicos de Saúde - Atenção Especializada - Juros de Mora</v>
      </c>
    </row>
    <row r="3312" spans="3:19" ht="45" x14ac:dyDescent="0.25">
      <c r="C3312" s="19" t="s">
        <v>1513</v>
      </c>
      <c r="D3312" s="19" t="s">
        <v>1520</v>
      </c>
      <c r="E3312" s="19" t="s">
        <v>1513</v>
      </c>
      <c r="F3312" s="19" t="s">
        <v>1514</v>
      </c>
      <c r="G3312" s="19" t="s">
        <v>1541</v>
      </c>
      <c r="H3312" s="19" t="s">
        <v>1522</v>
      </c>
      <c r="I3312" s="19" t="s">
        <v>1520</v>
      </c>
      <c r="J3312" s="19" t="s">
        <v>11716</v>
      </c>
      <c r="K3312" s="21" t="s">
        <v>6771</v>
      </c>
      <c r="L3312" s="19" t="str">
        <f t="shared" si="102"/>
        <v>A</v>
      </c>
      <c r="M3312" s="19">
        <f t="shared" si="103"/>
        <v>7</v>
      </c>
      <c r="N3312" s="20"/>
      <c r="O3312" s="1" t="s">
        <v>2521</v>
      </c>
      <c r="P3312" s="1"/>
      <c r="Q3312" s="19"/>
      <c r="R3312" s="112"/>
      <c r="S3312" s="7" t="str">
        <f>EMENTARIO[[#This Row],[NR]]&amp;" - "&amp;EMENTARIO[[#This Row],[Especificação]]</f>
        <v>1.7.1.3.51.2.7 - Transferências de Recursos do Bloco de Estruturação da Rede de Serviços Públicos de Saúde - Atenção Especializada - Dívida Ativa - Multas da Dívida Ativa</v>
      </c>
    </row>
    <row r="3313" spans="3:19" ht="30" x14ac:dyDescent="0.25">
      <c r="C3313" s="19" t="s">
        <v>1513</v>
      </c>
      <c r="D3313" s="19" t="s">
        <v>1520</v>
      </c>
      <c r="E3313" s="19" t="s">
        <v>1513</v>
      </c>
      <c r="F3313" s="19" t="s">
        <v>1514</v>
      </c>
      <c r="G3313" s="19" t="s">
        <v>1541</v>
      </c>
      <c r="H3313" s="19" t="s">
        <v>1522</v>
      </c>
      <c r="I3313" s="19" t="s">
        <v>1521</v>
      </c>
      <c r="J3313" s="19" t="s">
        <v>11717</v>
      </c>
      <c r="K3313" s="21" t="s">
        <v>6772</v>
      </c>
      <c r="L3313" s="19" t="str">
        <f t="shared" si="102"/>
        <v>A</v>
      </c>
      <c r="M3313" s="19">
        <f t="shared" si="103"/>
        <v>7</v>
      </c>
      <c r="N3313" s="20"/>
      <c r="O3313" s="1" t="s">
        <v>2521</v>
      </c>
      <c r="P3313" s="1"/>
      <c r="Q3313" s="19"/>
      <c r="R3313" s="112"/>
      <c r="S3313" s="7" t="str">
        <f>EMENTARIO[[#This Row],[NR]]&amp;" - "&amp;EMENTARIO[[#This Row],[Especificação]]</f>
        <v>1.7.1.3.51.2.8 - Transferências de Recursos do Bloco de Estruturação da Rede de Serviços Públicos de Saúde - Atenção Especializada - Juros de Mora da Dívida Ativa</v>
      </c>
    </row>
    <row r="3314" spans="3:19" ht="45" x14ac:dyDescent="0.25">
      <c r="C3314" s="19" t="s">
        <v>1513</v>
      </c>
      <c r="D3314" s="19" t="s">
        <v>1520</v>
      </c>
      <c r="E3314" s="19" t="s">
        <v>1513</v>
      </c>
      <c r="F3314" s="19" t="s">
        <v>1514</v>
      </c>
      <c r="G3314" s="19" t="s">
        <v>1541</v>
      </c>
      <c r="H3314" s="19" t="s">
        <v>1514</v>
      </c>
      <c r="I3314" s="19" t="s">
        <v>1516</v>
      </c>
      <c r="J3314" s="19" t="s">
        <v>11718</v>
      </c>
      <c r="K3314" s="21" t="s">
        <v>370</v>
      </c>
      <c r="L3314" s="19" t="str">
        <f t="shared" si="102"/>
        <v>S</v>
      </c>
      <c r="M3314" s="19">
        <f t="shared" si="103"/>
        <v>6</v>
      </c>
      <c r="N3314" s="20"/>
      <c r="O3314" s="1" t="s">
        <v>371</v>
      </c>
      <c r="P3314" s="1"/>
      <c r="Q3314" s="19"/>
      <c r="R3314" s="112"/>
      <c r="S3314" s="7" t="str">
        <f>EMENTARIO[[#This Row],[NR]]&amp;" - "&amp;EMENTARIO[[#This Row],[Especificação]]</f>
        <v>1.7.1.3.51.3.0 - Transferências de Recursos do Bloco de Estruturação da Rede de Serviços Públicos de Saúde - Vigilância em Saúde</v>
      </c>
    </row>
    <row r="3315" spans="3:19" ht="30" x14ac:dyDescent="0.25">
      <c r="C3315" s="19" t="s">
        <v>1513</v>
      </c>
      <c r="D3315" s="19" t="s">
        <v>1520</v>
      </c>
      <c r="E3315" s="19" t="s">
        <v>1513</v>
      </c>
      <c r="F3315" s="19" t="s">
        <v>1514</v>
      </c>
      <c r="G3315" s="19" t="s">
        <v>1541</v>
      </c>
      <c r="H3315" s="19" t="s">
        <v>1514</v>
      </c>
      <c r="I3315" s="19" t="s">
        <v>1513</v>
      </c>
      <c r="J3315" s="19" t="s">
        <v>11719</v>
      </c>
      <c r="K3315" s="21" t="s">
        <v>1335</v>
      </c>
      <c r="L3315" s="19" t="str">
        <f t="shared" si="102"/>
        <v>A</v>
      </c>
      <c r="M3315" s="19">
        <f t="shared" si="103"/>
        <v>7</v>
      </c>
      <c r="N3315" s="20"/>
      <c r="O3315" s="1" t="s">
        <v>2521</v>
      </c>
      <c r="P3315" s="1"/>
      <c r="Q3315" s="19"/>
      <c r="R3315" s="112"/>
      <c r="S3315" s="7" t="str">
        <f>EMENTARIO[[#This Row],[NR]]&amp;" - "&amp;EMENTARIO[[#This Row],[Especificação]]</f>
        <v>1.7.1.3.51.3.1 - Transferências de Recursos do Bloco de Estruturação da Rede de Serviços Públicos de Saúde - Vigilância em Saúde - Principal</v>
      </c>
    </row>
    <row r="3316" spans="3:19" ht="30" x14ac:dyDescent="0.25">
      <c r="C3316" s="19" t="s">
        <v>1513</v>
      </c>
      <c r="D3316" s="19" t="s">
        <v>1520</v>
      </c>
      <c r="E3316" s="19" t="s">
        <v>1513</v>
      </c>
      <c r="F3316" s="19" t="s">
        <v>1514</v>
      </c>
      <c r="G3316" s="19" t="s">
        <v>1541</v>
      </c>
      <c r="H3316" s="19" t="s">
        <v>1514</v>
      </c>
      <c r="I3316" s="19" t="s">
        <v>1522</v>
      </c>
      <c r="J3316" s="19" t="s">
        <v>11720</v>
      </c>
      <c r="K3316" s="21" t="s">
        <v>6773</v>
      </c>
      <c r="L3316" s="19" t="str">
        <f t="shared" si="102"/>
        <v>A</v>
      </c>
      <c r="M3316" s="19">
        <f t="shared" si="103"/>
        <v>7</v>
      </c>
      <c r="N3316" s="20"/>
      <c r="O3316" s="1" t="s">
        <v>2521</v>
      </c>
      <c r="P3316" s="1"/>
      <c r="Q3316" s="19"/>
      <c r="R3316" s="112"/>
      <c r="S3316" s="7" t="str">
        <f>EMENTARIO[[#This Row],[NR]]&amp;" - "&amp;EMENTARIO[[#This Row],[Especificação]]</f>
        <v>1.7.1.3.51.3.2 - Transferências de Recursos do Bloco de Estruturação da Rede de Serviços Públicos de Saúde - Vigilância em Saúde - Multas e Juros de Mora</v>
      </c>
    </row>
    <row r="3317" spans="3:19" ht="30" x14ac:dyDescent="0.25">
      <c r="C3317" s="19" t="s">
        <v>1513</v>
      </c>
      <c r="D3317" s="19" t="s">
        <v>1520</v>
      </c>
      <c r="E3317" s="19" t="s">
        <v>1513</v>
      </c>
      <c r="F3317" s="19" t="s">
        <v>1514</v>
      </c>
      <c r="G3317" s="19" t="s">
        <v>1541</v>
      </c>
      <c r="H3317" s="19" t="s">
        <v>1514</v>
      </c>
      <c r="I3317" s="19" t="s">
        <v>1514</v>
      </c>
      <c r="J3317" s="19" t="s">
        <v>11721</v>
      </c>
      <c r="K3317" s="21" t="s">
        <v>6774</v>
      </c>
      <c r="L3317" s="19" t="str">
        <f t="shared" si="102"/>
        <v>A</v>
      </c>
      <c r="M3317" s="19">
        <f t="shared" si="103"/>
        <v>7</v>
      </c>
      <c r="N3317" s="20"/>
      <c r="O3317" s="1" t="s">
        <v>2521</v>
      </c>
      <c r="P3317" s="1"/>
      <c r="Q3317" s="19"/>
      <c r="R3317" s="112"/>
      <c r="S3317" s="7" t="str">
        <f>EMENTARIO[[#This Row],[NR]]&amp;" - "&amp;EMENTARIO[[#This Row],[Especificação]]</f>
        <v>1.7.1.3.51.3.3 - Transferências de Recursos do Bloco de Estruturação da Rede de Serviços Públicos de Saúde - Vigilância em Saúde - Dívida Ativa</v>
      </c>
    </row>
    <row r="3318" spans="3:19" ht="45" x14ac:dyDescent="0.25">
      <c r="C3318" s="19" t="s">
        <v>1513</v>
      </c>
      <c r="D3318" s="19" t="s">
        <v>1520</v>
      </c>
      <c r="E3318" s="19" t="s">
        <v>1513</v>
      </c>
      <c r="F3318" s="19" t="s">
        <v>1514</v>
      </c>
      <c r="G3318" s="19" t="s">
        <v>1541</v>
      </c>
      <c r="H3318" s="19" t="s">
        <v>1514</v>
      </c>
      <c r="I3318" s="19" t="s">
        <v>1523</v>
      </c>
      <c r="J3318" s="19" t="s">
        <v>11722</v>
      </c>
      <c r="K3318" s="21" t="s">
        <v>6775</v>
      </c>
      <c r="L3318" s="19" t="str">
        <f t="shared" si="102"/>
        <v>A</v>
      </c>
      <c r="M3318" s="19">
        <f t="shared" si="103"/>
        <v>7</v>
      </c>
      <c r="N3318" s="20"/>
      <c r="O3318" s="1" t="s">
        <v>2521</v>
      </c>
      <c r="P3318" s="1"/>
      <c r="Q3318" s="19"/>
      <c r="R3318" s="112"/>
      <c r="S3318" s="7" t="str">
        <f>EMENTARIO[[#This Row],[NR]]&amp;" - "&amp;EMENTARIO[[#This Row],[Especificação]]</f>
        <v>1.7.1.3.51.3.4 - Transferências de Recursos do Bloco de Estruturação da Rede de Serviços Públicos de Saúde - Vigilância em Saúde - Dívida Ativa - Multas e Juros de Mora da Dívida Ativa</v>
      </c>
    </row>
    <row r="3319" spans="3:19" ht="30" x14ac:dyDescent="0.25">
      <c r="C3319" s="19" t="s">
        <v>1513</v>
      </c>
      <c r="D3319" s="19" t="s">
        <v>1520</v>
      </c>
      <c r="E3319" s="19" t="s">
        <v>1513</v>
      </c>
      <c r="F3319" s="19" t="s">
        <v>1514</v>
      </c>
      <c r="G3319" s="19" t="s">
        <v>1541</v>
      </c>
      <c r="H3319" s="19" t="s">
        <v>1514</v>
      </c>
      <c r="I3319" s="19" t="s">
        <v>1524</v>
      </c>
      <c r="J3319" s="19" t="s">
        <v>11723</v>
      </c>
      <c r="K3319" s="21" t="s">
        <v>6776</v>
      </c>
      <c r="L3319" s="19" t="str">
        <f t="shared" si="102"/>
        <v>A</v>
      </c>
      <c r="M3319" s="19">
        <f t="shared" si="103"/>
        <v>7</v>
      </c>
      <c r="N3319" s="20"/>
      <c r="O3319" s="1" t="s">
        <v>2521</v>
      </c>
      <c r="P3319" s="1"/>
      <c r="Q3319" s="19"/>
      <c r="R3319" s="112"/>
      <c r="S3319" s="7" t="str">
        <f>EMENTARIO[[#This Row],[NR]]&amp;" - "&amp;EMENTARIO[[#This Row],[Especificação]]</f>
        <v>1.7.1.3.51.3.5 - Transferências de Recursos do Bloco de Estruturação da Rede de Serviços Públicos de Saúde - Vigilância em Saúde - Multas</v>
      </c>
    </row>
    <row r="3320" spans="3:19" ht="30" x14ac:dyDescent="0.25">
      <c r="C3320" s="19" t="s">
        <v>1513</v>
      </c>
      <c r="D3320" s="19" t="s">
        <v>1520</v>
      </c>
      <c r="E3320" s="19" t="s">
        <v>1513</v>
      </c>
      <c r="F3320" s="19" t="s">
        <v>1514</v>
      </c>
      <c r="G3320" s="19" t="s">
        <v>1541</v>
      </c>
      <c r="H3320" s="19" t="s">
        <v>1514</v>
      </c>
      <c r="I3320" s="19" t="s">
        <v>1518</v>
      </c>
      <c r="J3320" s="19" t="s">
        <v>11724</v>
      </c>
      <c r="K3320" s="21" t="s">
        <v>6777</v>
      </c>
      <c r="L3320" s="19" t="str">
        <f t="shared" si="102"/>
        <v>A</v>
      </c>
      <c r="M3320" s="19">
        <f t="shared" si="103"/>
        <v>7</v>
      </c>
      <c r="N3320" s="20"/>
      <c r="O3320" s="1" t="s">
        <v>2521</v>
      </c>
      <c r="P3320" s="1"/>
      <c r="Q3320" s="19"/>
      <c r="R3320" s="112"/>
      <c r="S3320" s="7" t="str">
        <f>EMENTARIO[[#This Row],[NR]]&amp;" - "&amp;EMENTARIO[[#This Row],[Especificação]]</f>
        <v>1.7.1.3.51.3.6 - Transferências de Recursos do Bloco de Estruturação da Rede de Serviços Públicos de Saúde - Vigilância em Saúde - Juros de Mora</v>
      </c>
    </row>
    <row r="3321" spans="3:19" ht="45" x14ac:dyDescent="0.25">
      <c r="C3321" s="19" t="s">
        <v>1513</v>
      </c>
      <c r="D3321" s="19" t="s">
        <v>1520</v>
      </c>
      <c r="E3321" s="19" t="s">
        <v>1513</v>
      </c>
      <c r="F3321" s="19" t="s">
        <v>1514</v>
      </c>
      <c r="G3321" s="19" t="s">
        <v>1541</v>
      </c>
      <c r="H3321" s="19" t="s">
        <v>1514</v>
      </c>
      <c r="I3321" s="19" t="s">
        <v>1520</v>
      </c>
      <c r="J3321" s="19" t="s">
        <v>11725</v>
      </c>
      <c r="K3321" s="21" t="s">
        <v>6778</v>
      </c>
      <c r="L3321" s="19" t="str">
        <f t="shared" si="102"/>
        <v>A</v>
      </c>
      <c r="M3321" s="19">
        <f t="shared" si="103"/>
        <v>7</v>
      </c>
      <c r="N3321" s="20"/>
      <c r="O3321" s="1" t="s">
        <v>2521</v>
      </c>
      <c r="P3321" s="1"/>
      <c r="Q3321" s="19"/>
      <c r="R3321" s="112"/>
      <c r="S3321" s="7" t="str">
        <f>EMENTARIO[[#This Row],[NR]]&amp;" - "&amp;EMENTARIO[[#This Row],[Especificação]]</f>
        <v>1.7.1.3.51.3.7 - Transferências de Recursos do Bloco de Estruturação da Rede de Serviços Públicos de Saúde - Vigilância em Saúde - Dívida Ativa - Multas da Dívida Ativa</v>
      </c>
    </row>
    <row r="3322" spans="3:19" ht="30" x14ac:dyDescent="0.25">
      <c r="C3322" s="19" t="s">
        <v>1513</v>
      </c>
      <c r="D3322" s="19" t="s">
        <v>1520</v>
      </c>
      <c r="E3322" s="19" t="s">
        <v>1513</v>
      </c>
      <c r="F3322" s="19" t="s">
        <v>1514</v>
      </c>
      <c r="G3322" s="19" t="s">
        <v>1541</v>
      </c>
      <c r="H3322" s="19" t="s">
        <v>1514</v>
      </c>
      <c r="I3322" s="19" t="s">
        <v>1521</v>
      </c>
      <c r="J3322" s="19" t="s">
        <v>11726</v>
      </c>
      <c r="K3322" s="21" t="s">
        <v>6779</v>
      </c>
      <c r="L3322" s="19" t="str">
        <f t="shared" si="102"/>
        <v>A</v>
      </c>
      <c r="M3322" s="19">
        <f t="shared" si="103"/>
        <v>7</v>
      </c>
      <c r="N3322" s="20"/>
      <c r="O3322" s="1" t="s">
        <v>2521</v>
      </c>
      <c r="P3322" s="1"/>
      <c r="Q3322" s="19"/>
      <c r="R3322" s="112"/>
      <c r="S3322" s="7" t="str">
        <f>EMENTARIO[[#This Row],[NR]]&amp;" - "&amp;EMENTARIO[[#This Row],[Especificação]]</f>
        <v>1.7.1.3.51.3.8 - Transferências de Recursos do Bloco de Estruturação da Rede de Serviços Públicos de Saúde - Vigilância em Saúde - Juros de Mora da Dívida Ativa</v>
      </c>
    </row>
    <row r="3323" spans="3:19" ht="45" x14ac:dyDescent="0.25">
      <c r="C3323" s="19" t="s">
        <v>1513</v>
      </c>
      <c r="D3323" s="19" t="s">
        <v>1520</v>
      </c>
      <c r="E3323" s="19" t="s">
        <v>1513</v>
      </c>
      <c r="F3323" s="19" t="s">
        <v>1514</v>
      </c>
      <c r="G3323" s="19" t="s">
        <v>1541</v>
      </c>
      <c r="H3323" s="19" t="s">
        <v>1523</v>
      </c>
      <c r="I3323" s="19" t="s">
        <v>1516</v>
      </c>
      <c r="J3323" s="19" t="s">
        <v>11727</v>
      </c>
      <c r="K3323" s="21" t="s">
        <v>372</v>
      </c>
      <c r="L3323" s="19" t="str">
        <f t="shared" si="102"/>
        <v>S</v>
      </c>
      <c r="M3323" s="19">
        <f t="shared" si="103"/>
        <v>6</v>
      </c>
      <c r="N3323" s="20"/>
      <c r="O3323" s="1" t="s">
        <v>2094</v>
      </c>
      <c r="P3323" s="1"/>
      <c r="Q3323" s="19"/>
      <c r="R3323" s="112"/>
      <c r="S3323" s="7" t="str">
        <f>EMENTARIO[[#This Row],[NR]]&amp;" - "&amp;EMENTARIO[[#This Row],[Especificação]]</f>
        <v>1.7.1.3.51.4.0 - Transferências de Recursos do Bloco de Estruturação da Rede de Serviços Públicos de Saúde - Assistência Farmacêutica</v>
      </c>
    </row>
    <row r="3324" spans="3:19" ht="30" x14ac:dyDescent="0.25">
      <c r="C3324" s="19" t="s">
        <v>1513</v>
      </c>
      <c r="D3324" s="19" t="s">
        <v>1520</v>
      </c>
      <c r="E3324" s="19" t="s">
        <v>1513</v>
      </c>
      <c r="F3324" s="19" t="s">
        <v>1514</v>
      </c>
      <c r="G3324" s="19" t="s">
        <v>1541</v>
      </c>
      <c r="H3324" s="19" t="s">
        <v>1523</v>
      </c>
      <c r="I3324" s="19" t="s">
        <v>1513</v>
      </c>
      <c r="J3324" s="19" t="s">
        <v>11728</v>
      </c>
      <c r="K3324" s="21" t="s">
        <v>1336</v>
      </c>
      <c r="L3324" s="19" t="str">
        <f t="shared" si="102"/>
        <v>A</v>
      </c>
      <c r="M3324" s="19">
        <f t="shared" si="103"/>
        <v>7</v>
      </c>
      <c r="N3324" s="20"/>
      <c r="O3324" s="1" t="s">
        <v>2521</v>
      </c>
      <c r="P3324" s="1"/>
      <c r="Q3324" s="19"/>
      <c r="R3324" s="112"/>
      <c r="S3324" s="7" t="str">
        <f>EMENTARIO[[#This Row],[NR]]&amp;" - "&amp;EMENTARIO[[#This Row],[Especificação]]</f>
        <v>1.7.1.3.51.4.1 - Transferências de Recursos do Bloco de Estruturação da Rede de Serviços Públicos de Saúde - Assistência Farmacêutica - Principal</v>
      </c>
    </row>
    <row r="3325" spans="3:19" ht="30" x14ac:dyDescent="0.25">
      <c r="C3325" s="19" t="s">
        <v>1513</v>
      </c>
      <c r="D3325" s="19" t="s">
        <v>1520</v>
      </c>
      <c r="E3325" s="19" t="s">
        <v>1513</v>
      </c>
      <c r="F3325" s="19" t="s">
        <v>1514</v>
      </c>
      <c r="G3325" s="19" t="s">
        <v>1541</v>
      </c>
      <c r="H3325" s="19" t="s">
        <v>1523</v>
      </c>
      <c r="I3325" s="19" t="s">
        <v>1522</v>
      </c>
      <c r="J3325" s="19" t="s">
        <v>11729</v>
      </c>
      <c r="K3325" s="21" t="s">
        <v>6780</v>
      </c>
      <c r="L3325" s="19" t="str">
        <f t="shared" si="102"/>
        <v>A</v>
      </c>
      <c r="M3325" s="19">
        <f t="shared" si="103"/>
        <v>7</v>
      </c>
      <c r="N3325" s="20"/>
      <c r="O3325" s="1" t="s">
        <v>2521</v>
      </c>
      <c r="P3325" s="1"/>
      <c r="Q3325" s="19"/>
      <c r="R3325" s="112"/>
      <c r="S3325" s="7" t="str">
        <f>EMENTARIO[[#This Row],[NR]]&amp;" - "&amp;EMENTARIO[[#This Row],[Especificação]]</f>
        <v>1.7.1.3.51.4.2 - Transferências de Recursos do Bloco de Estruturação da Rede de Serviços Públicos de Saúde - Assistência Farmacêutica - Multas e Juros de Mora</v>
      </c>
    </row>
    <row r="3326" spans="3:19" ht="30" x14ac:dyDescent="0.25">
      <c r="C3326" s="19" t="s">
        <v>1513</v>
      </c>
      <c r="D3326" s="19" t="s">
        <v>1520</v>
      </c>
      <c r="E3326" s="19" t="s">
        <v>1513</v>
      </c>
      <c r="F3326" s="19" t="s">
        <v>1514</v>
      </c>
      <c r="G3326" s="19" t="s">
        <v>1541</v>
      </c>
      <c r="H3326" s="19" t="s">
        <v>1523</v>
      </c>
      <c r="I3326" s="19" t="s">
        <v>1514</v>
      </c>
      <c r="J3326" s="19" t="s">
        <v>11730</v>
      </c>
      <c r="K3326" s="21" t="s">
        <v>6781</v>
      </c>
      <c r="L3326" s="19" t="str">
        <f t="shared" si="102"/>
        <v>A</v>
      </c>
      <c r="M3326" s="19">
        <f t="shared" si="103"/>
        <v>7</v>
      </c>
      <c r="N3326" s="20"/>
      <c r="O3326" s="1" t="s">
        <v>2521</v>
      </c>
      <c r="P3326" s="1"/>
      <c r="Q3326" s="19"/>
      <c r="R3326" s="112"/>
      <c r="S3326" s="7" t="str">
        <f>EMENTARIO[[#This Row],[NR]]&amp;" - "&amp;EMENTARIO[[#This Row],[Especificação]]</f>
        <v>1.7.1.3.51.4.3 - Transferências de Recursos do Bloco de Estruturação da Rede de Serviços Públicos de Saúde - Assistência Farmacêutica - Dívida Ativa</v>
      </c>
    </row>
    <row r="3327" spans="3:19" ht="45" x14ac:dyDescent="0.25">
      <c r="C3327" s="19" t="s">
        <v>1513</v>
      </c>
      <c r="D3327" s="19" t="s">
        <v>1520</v>
      </c>
      <c r="E3327" s="19" t="s">
        <v>1513</v>
      </c>
      <c r="F3327" s="19" t="s">
        <v>1514</v>
      </c>
      <c r="G3327" s="19" t="s">
        <v>1541</v>
      </c>
      <c r="H3327" s="19" t="s">
        <v>1523</v>
      </c>
      <c r="I3327" s="19" t="s">
        <v>1523</v>
      </c>
      <c r="J3327" s="19" t="s">
        <v>11731</v>
      </c>
      <c r="K3327" s="21" t="s">
        <v>6782</v>
      </c>
      <c r="L3327" s="19" t="str">
        <f t="shared" si="102"/>
        <v>A</v>
      </c>
      <c r="M3327" s="19">
        <f t="shared" si="103"/>
        <v>7</v>
      </c>
      <c r="N3327" s="20"/>
      <c r="O3327" s="1" t="s">
        <v>2521</v>
      </c>
      <c r="P3327" s="1"/>
      <c r="Q3327" s="19"/>
      <c r="R3327" s="112"/>
      <c r="S3327" s="7" t="str">
        <f>EMENTARIO[[#This Row],[NR]]&amp;" - "&amp;EMENTARIO[[#This Row],[Especificação]]</f>
        <v>1.7.1.3.51.4.4 - Transferências de Recursos do Bloco de Estruturação da Rede de Serviços Públicos de Saúde - Assistência Farmacêutica - Dívida Ativa - Multas e Juros de Mora da Dívida Ativa</v>
      </c>
    </row>
    <row r="3328" spans="3:19" ht="30" x14ac:dyDescent="0.25">
      <c r="C3328" s="19" t="s">
        <v>1513</v>
      </c>
      <c r="D3328" s="19" t="s">
        <v>1520</v>
      </c>
      <c r="E3328" s="19" t="s">
        <v>1513</v>
      </c>
      <c r="F3328" s="19" t="s">
        <v>1514</v>
      </c>
      <c r="G3328" s="19" t="s">
        <v>1541</v>
      </c>
      <c r="H3328" s="19" t="s">
        <v>1523</v>
      </c>
      <c r="I3328" s="19" t="s">
        <v>1524</v>
      </c>
      <c r="J3328" s="19" t="s">
        <v>11732</v>
      </c>
      <c r="K3328" s="21" t="s">
        <v>6783</v>
      </c>
      <c r="L3328" s="19" t="str">
        <f t="shared" si="102"/>
        <v>A</v>
      </c>
      <c r="M3328" s="19">
        <f t="shared" si="103"/>
        <v>7</v>
      </c>
      <c r="N3328" s="20"/>
      <c r="O3328" s="1" t="s">
        <v>2521</v>
      </c>
      <c r="P3328" s="1"/>
      <c r="Q3328" s="19"/>
      <c r="R3328" s="112"/>
      <c r="S3328" s="7" t="str">
        <f>EMENTARIO[[#This Row],[NR]]&amp;" - "&amp;EMENTARIO[[#This Row],[Especificação]]</f>
        <v>1.7.1.3.51.4.5 - Transferências de Recursos do Bloco de Estruturação da Rede de Serviços Públicos de Saúde - Assistência Farmacêutica - Multas</v>
      </c>
    </row>
    <row r="3329" spans="3:19" ht="30" x14ac:dyDescent="0.25">
      <c r="C3329" s="19" t="s">
        <v>1513</v>
      </c>
      <c r="D3329" s="19" t="s">
        <v>1520</v>
      </c>
      <c r="E3329" s="19" t="s">
        <v>1513</v>
      </c>
      <c r="F3329" s="19" t="s">
        <v>1514</v>
      </c>
      <c r="G3329" s="19" t="s">
        <v>1541</v>
      </c>
      <c r="H3329" s="19" t="s">
        <v>1523</v>
      </c>
      <c r="I3329" s="19" t="s">
        <v>1518</v>
      </c>
      <c r="J3329" s="19" t="s">
        <v>11733</v>
      </c>
      <c r="K3329" s="21" t="s">
        <v>6784</v>
      </c>
      <c r="L3329" s="19" t="str">
        <f t="shared" si="102"/>
        <v>A</v>
      </c>
      <c r="M3329" s="19">
        <f t="shared" si="103"/>
        <v>7</v>
      </c>
      <c r="N3329" s="20"/>
      <c r="O3329" s="1" t="s">
        <v>2521</v>
      </c>
      <c r="P3329" s="1"/>
      <c r="Q3329" s="19"/>
      <c r="R3329" s="112"/>
      <c r="S3329" s="7" t="str">
        <f>EMENTARIO[[#This Row],[NR]]&amp;" - "&amp;EMENTARIO[[#This Row],[Especificação]]</f>
        <v>1.7.1.3.51.4.6 - Transferências de Recursos do Bloco de Estruturação da Rede de Serviços Públicos de Saúde - Assistência Farmacêutica - Juros de Mora</v>
      </c>
    </row>
    <row r="3330" spans="3:19" ht="45" x14ac:dyDescent="0.25">
      <c r="C3330" s="19" t="s">
        <v>1513</v>
      </c>
      <c r="D3330" s="19" t="s">
        <v>1520</v>
      </c>
      <c r="E3330" s="19" t="s">
        <v>1513</v>
      </c>
      <c r="F3330" s="19" t="s">
        <v>1514</v>
      </c>
      <c r="G3330" s="19" t="s">
        <v>1541</v>
      </c>
      <c r="H3330" s="19" t="s">
        <v>1523</v>
      </c>
      <c r="I3330" s="19" t="s">
        <v>1520</v>
      </c>
      <c r="J3330" s="19" t="s">
        <v>11734</v>
      </c>
      <c r="K3330" s="21" t="s">
        <v>6785</v>
      </c>
      <c r="L3330" s="19" t="str">
        <f t="shared" si="102"/>
        <v>A</v>
      </c>
      <c r="M3330" s="19">
        <f t="shared" si="103"/>
        <v>7</v>
      </c>
      <c r="N3330" s="20"/>
      <c r="O3330" s="1" t="s">
        <v>2521</v>
      </c>
      <c r="P3330" s="1"/>
      <c r="Q3330" s="19"/>
      <c r="R3330" s="112"/>
      <c r="S3330" s="7" t="str">
        <f>EMENTARIO[[#This Row],[NR]]&amp;" - "&amp;EMENTARIO[[#This Row],[Especificação]]</f>
        <v>1.7.1.3.51.4.7 - Transferências de Recursos do Bloco de Estruturação da Rede de Serviços Públicos de Saúde - Assistência Farmacêutica - Dívida Ativa - Multas da Dívida Ativa</v>
      </c>
    </row>
    <row r="3331" spans="3:19" ht="45" x14ac:dyDescent="0.25">
      <c r="C3331" s="19" t="s">
        <v>1513</v>
      </c>
      <c r="D3331" s="19" t="s">
        <v>1520</v>
      </c>
      <c r="E3331" s="19" t="s">
        <v>1513</v>
      </c>
      <c r="F3331" s="19" t="s">
        <v>1514</v>
      </c>
      <c r="G3331" s="19" t="s">
        <v>1541</v>
      </c>
      <c r="H3331" s="19" t="s">
        <v>1523</v>
      </c>
      <c r="I3331" s="19" t="s">
        <v>1521</v>
      </c>
      <c r="J3331" s="19" t="s">
        <v>11735</v>
      </c>
      <c r="K3331" s="21" t="s">
        <v>6786</v>
      </c>
      <c r="L3331" s="19" t="str">
        <f t="shared" si="102"/>
        <v>A</v>
      </c>
      <c r="M3331" s="19">
        <f t="shared" si="103"/>
        <v>7</v>
      </c>
      <c r="N3331" s="20"/>
      <c r="O3331" s="1" t="s">
        <v>2521</v>
      </c>
      <c r="P3331" s="1"/>
      <c r="Q3331" s="19"/>
      <c r="R3331" s="112"/>
      <c r="S3331" s="7" t="str">
        <f>EMENTARIO[[#This Row],[NR]]&amp;" - "&amp;EMENTARIO[[#This Row],[Especificação]]</f>
        <v>1.7.1.3.51.4.8 - Transferências de Recursos do Bloco de Estruturação da Rede de Serviços Públicos de Saúde - Assistência Farmacêutica - Juros de Mora da Dívida Ativa</v>
      </c>
    </row>
    <row r="3332" spans="3:19" ht="45" x14ac:dyDescent="0.25">
      <c r="C3332" s="19" t="s">
        <v>1513</v>
      </c>
      <c r="D3332" s="19" t="s">
        <v>1520</v>
      </c>
      <c r="E3332" s="19" t="s">
        <v>1513</v>
      </c>
      <c r="F3332" s="19" t="s">
        <v>1514</v>
      </c>
      <c r="G3332" s="19" t="s">
        <v>1541</v>
      </c>
      <c r="H3332" s="19" t="s">
        <v>1524</v>
      </c>
      <c r="I3332" s="19" t="s">
        <v>1516</v>
      </c>
      <c r="J3332" s="19" t="s">
        <v>11736</v>
      </c>
      <c r="K3332" s="21" t="s">
        <v>373</v>
      </c>
      <c r="L3332" s="19" t="str">
        <f t="shared" ref="L3332:L3395" si="104">IF(M3332 &lt; M3333,"S","A")</f>
        <v>S</v>
      </c>
      <c r="M3332" s="19">
        <f t="shared" ref="M3332:M3395" si="105">IF(VALUE(I3332)&gt;0,7,IF(VALUE(H3332)&gt;0,6,IF(VALUE(G3332)&gt;0,5,IF(VALUE(F3332)&gt;0,4,IF(VALUE(E3332)&gt;0,3,IF(VALUE(D3332)&gt;0,2,1))))))</f>
        <v>6</v>
      </c>
      <c r="N3332" s="20"/>
      <c r="O3332" s="1" t="s">
        <v>374</v>
      </c>
      <c r="P3332" s="1"/>
      <c r="Q3332" s="19"/>
      <c r="R3332" s="112"/>
      <c r="S3332" s="7" t="str">
        <f>EMENTARIO[[#This Row],[NR]]&amp;" - "&amp;EMENTARIO[[#This Row],[Especificação]]</f>
        <v>1.7.1.3.51.5.0 - Transferências de Recursos do Bloco de Estruturação da Rede de Serviços Públicos de Saúde - Gestão do SUS</v>
      </c>
    </row>
    <row r="3333" spans="3:19" ht="30" x14ac:dyDescent="0.25">
      <c r="C3333" s="19" t="s">
        <v>1513</v>
      </c>
      <c r="D3333" s="19" t="s">
        <v>1520</v>
      </c>
      <c r="E3333" s="19" t="s">
        <v>1513</v>
      </c>
      <c r="F3333" s="19" t="s">
        <v>1514</v>
      </c>
      <c r="G3333" s="19" t="s">
        <v>1541</v>
      </c>
      <c r="H3333" s="19" t="s">
        <v>1524</v>
      </c>
      <c r="I3333" s="19" t="s">
        <v>1513</v>
      </c>
      <c r="J3333" s="19" t="s">
        <v>11737</v>
      </c>
      <c r="K3333" s="21" t="s">
        <v>1337</v>
      </c>
      <c r="L3333" s="19" t="str">
        <f t="shared" si="104"/>
        <v>A</v>
      </c>
      <c r="M3333" s="19">
        <f t="shared" si="105"/>
        <v>7</v>
      </c>
      <c r="N3333" s="20"/>
      <c r="O3333" s="1" t="s">
        <v>2521</v>
      </c>
      <c r="P3333" s="1"/>
      <c r="Q3333" s="19"/>
      <c r="R3333" s="112"/>
      <c r="S3333" s="7" t="str">
        <f>EMENTARIO[[#This Row],[NR]]&amp;" - "&amp;EMENTARIO[[#This Row],[Especificação]]</f>
        <v>1.7.1.3.51.5.1 - Transferências de Recursos do Bloco de Estruturação da Rede de Serviços Públicos de Saúde - Gestão do SUS - Principal</v>
      </c>
    </row>
    <row r="3334" spans="3:19" ht="30" x14ac:dyDescent="0.25">
      <c r="C3334" s="19" t="s">
        <v>1513</v>
      </c>
      <c r="D3334" s="19" t="s">
        <v>1520</v>
      </c>
      <c r="E3334" s="19" t="s">
        <v>1513</v>
      </c>
      <c r="F3334" s="19" t="s">
        <v>1514</v>
      </c>
      <c r="G3334" s="19" t="s">
        <v>1541</v>
      </c>
      <c r="H3334" s="19" t="s">
        <v>1524</v>
      </c>
      <c r="I3334" s="19" t="s">
        <v>1522</v>
      </c>
      <c r="J3334" s="19" t="s">
        <v>11738</v>
      </c>
      <c r="K3334" s="21" t="s">
        <v>6787</v>
      </c>
      <c r="L3334" s="19" t="str">
        <f t="shared" si="104"/>
        <v>A</v>
      </c>
      <c r="M3334" s="19">
        <f t="shared" si="105"/>
        <v>7</v>
      </c>
      <c r="N3334" s="20"/>
      <c r="O3334" s="1" t="s">
        <v>2521</v>
      </c>
      <c r="P3334" s="1"/>
      <c r="Q3334" s="19"/>
      <c r="R3334" s="112"/>
      <c r="S3334" s="7" t="str">
        <f>EMENTARIO[[#This Row],[NR]]&amp;" - "&amp;EMENTARIO[[#This Row],[Especificação]]</f>
        <v>1.7.1.3.51.5.2 - Transferências de Recursos do Bloco de Estruturação da Rede de Serviços Públicos de Saúde - Gestão do SUS - Multas e Juros de Mora</v>
      </c>
    </row>
    <row r="3335" spans="3:19" ht="30" x14ac:dyDescent="0.25">
      <c r="C3335" s="19" t="s">
        <v>1513</v>
      </c>
      <c r="D3335" s="19" t="s">
        <v>1520</v>
      </c>
      <c r="E3335" s="19" t="s">
        <v>1513</v>
      </c>
      <c r="F3335" s="19" t="s">
        <v>1514</v>
      </c>
      <c r="G3335" s="19" t="s">
        <v>1541</v>
      </c>
      <c r="H3335" s="19" t="s">
        <v>1524</v>
      </c>
      <c r="I3335" s="19" t="s">
        <v>1514</v>
      </c>
      <c r="J3335" s="19" t="s">
        <v>11739</v>
      </c>
      <c r="K3335" s="21" t="s">
        <v>6788</v>
      </c>
      <c r="L3335" s="19" t="str">
        <f t="shared" si="104"/>
        <v>A</v>
      </c>
      <c r="M3335" s="19">
        <f t="shared" si="105"/>
        <v>7</v>
      </c>
      <c r="N3335" s="20"/>
      <c r="O3335" s="1" t="s">
        <v>2521</v>
      </c>
      <c r="P3335" s="1"/>
      <c r="Q3335" s="19"/>
      <c r="R3335" s="112"/>
      <c r="S3335" s="7" t="str">
        <f>EMENTARIO[[#This Row],[NR]]&amp;" - "&amp;EMENTARIO[[#This Row],[Especificação]]</f>
        <v>1.7.1.3.51.5.3 - Transferências de Recursos do Bloco de Estruturação da Rede de Serviços Públicos de Saúde - Gestão do SUS - Dívida Ativa</v>
      </c>
    </row>
    <row r="3336" spans="3:19" ht="45" x14ac:dyDescent="0.25">
      <c r="C3336" s="19" t="s">
        <v>1513</v>
      </c>
      <c r="D3336" s="19" t="s">
        <v>1520</v>
      </c>
      <c r="E3336" s="19" t="s">
        <v>1513</v>
      </c>
      <c r="F3336" s="19" t="s">
        <v>1514</v>
      </c>
      <c r="G3336" s="19" t="s">
        <v>1541</v>
      </c>
      <c r="H3336" s="19" t="s">
        <v>1524</v>
      </c>
      <c r="I3336" s="19" t="s">
        <v>1523</v>
      </c>
      <c r="J3336" s="19" t="s">
        <v>11740</v>
      </c>
      <c r="K3336" s="21" t="s">
        <v>6789</v>
      </c>
      <c r="L3336" s="19" t="str">
        <f t="shared" si="104"/>
        <v>A</v>
      </c>
      <c r="M3336" s="19">
        <f t="shared" si="105"/>
        <v>7</v>
      </c>
      <c r="N3336" s="20"/>
      <c r="O3336" s="1" t="s">
        <v>2521</v>
      </c>
      <c r="P3336" s="1"/>
      <c r="Q3336" s="19"/>
      <c r="R3336" s="112"/>
      <c r="S3336" s="7" t="str">
        <f>EMENTARIO[[#This Row],[NR]]&amp;" - "&amp;EMENTARIO[[#This Row],[Especificação]]</f>
        <v>1.7.1.3.51.5.4 - Transferências de Recursos do Bloco de Estruturação da Rede de Serviços Públicos de Saúde - Gestão do SUS - Dívida Ativa - Multas e Juros de Mora da Dívida Ativa</v>
      </c>
    </row>
    <row r="3337" spans="3:19" ht="30" x14ac:dyDescent="0.25">
      <c r="C3337" s="19" t="s">
        <v>1513</v>
      </c>
      <c r="D3337" s="19" t="s">
        <v>1520</v>
      </c>
      <c r="E3337" s="19" t="s">
        <v>1513</v>
      </c>
      <c r="F3337" s="19" t="s">
        <v>1514</v>
      </c>
      <c r="G3337" s="19" t="s">
        <v>1541</v>
      </c>
      <c r="H3337" s="19" t="s">
        <v>1524</v>
      </c>
      <c r="I3337" s="19" t="s">
        <v>1524</v>
      </c>
      <c r="J3337" s="19" t="s">
        <v>11741</v>
      </c>
      <c r="K3337" s="21" t="s">
        <v>6790</v>
      </c>
      <c r="L3337" s="19" t="str">
        <f t="shared" si="104"/>
        <v>A</v>
      </c>
      <c r="M3337" s="19">
        <f t="shared" si="105"/>
        <v>7</v>
      </c>
      <c r="N3337" s="20"/>
      <c r="O3337" s="1" t="s">
        <v>2521</v>
      </c>
      <c r="P3337" s="1"/>
      <c r="Q3337" s="19"/>
      <c r="R3337" s="112"/>
      <c r="S3337" s="7" t="str">
        <f>EMENTARIO[[#This Row],[NR]]&amp;" - "&amp;EMENTARIO[[#This Row],[Especificação]]</f>
        <v>1.7.1.3.51.5.5 - Transferências de Recursos do Bloco de Estruturação da Rede de Serviços Públicos de Saúde - Gestão do SUS - Multas</v>
      </c>
    </row>
    <row r="3338" spans="3:19" ht="30" x14ac:dyDescent="0.25">
      <c r="C3338" s="19" t="s">
        <v>1513</v>
      </c>
      <c r="D3338" s="19" t="s">
        <v>1520</v>
      </c>
      <c r="E3338" s="19" t="s">
        <v>1513</v>
      </c>
      <c r="F3338" s="19" t="s">
        <v>1514</v>
      </c>
      <c r="G3338" s="19" t="s">
        <v>1541</v>
      </c>
      <c r="H3338" s="19" t="s">
        <v>1524</v>
      </c>
      <c r="I3338" s="19" t="s">
        <v>1518</v>
      </c>
      <c r="J3338" s="19" t="s">
        <v>11742</v>
      </c>
      <c r="K3338" s="21" t="s">
        <v>6791</v>
      </c>
      <c r="L3338" s="19" t="str">
        <f t="shared" si="104"/>
        <v>A</v>
      </c>
      <c r="M3338" s="19">
        <f t="shared" si="105"/>
        <v>7</v>
      </c>
      <c r="N3338" s="20"/>
      <c r="O3338" s="1" t="s">
        <v>2521</v>
      </c>
      <c r="P3338" s="1"/>
      <c r="Q3338" s="19"/>
      <c r="R3338" s="112"/>
      <c r="S3338" s="7" t="str">
        <f>EMENTARIO[[#This Row],[NR]]&amp;" - "&amp;EMENTARIO[[#This Row],[Especificação]]</f>
        <v>1.7.1.3.51.5.6 - Transferências de Recursos do Bloco de Estruturação da Rede de Serviços Públicos de Saúde - Gestão do SUS - Juros de Mora</v>
      </c>
    </row>
    <row r="3339" spans="3:19" ht="30" x14ac:dyDescent="0.25">
      <c r="C3339" s="19" t="s">
        <v>1513</v>
      </c>
      <c r="D3339" s="19" t="s">
        <v>1520</v>
      </c>
      <c r="E3339" s="19" t="s">
        <v>1513</v>
      </c>
      <c r="F3339" s="19" t="s">
        <v>1514</v>
      </c>
      <c r="G3339" s="19" t="s">
        <v>1541</v>
      </c>
      <c r="H3339" s="19" t="s">
        <v>1524</v>
      </c>
      <c r="I3339" s="19" t="s">
        <v>1520</v>
      </c>
      <c r="J3339" s="19" t="s">
        <v>11743</v>
      </c>
      <c r="K3339" s="21" t="s">
        <v>6792</v>
      </c>
      <c r="L3339" s="19" t="str">
        <f t="shared" si="104"/>
        <v>A</v>
      </c>
      <c r="M3339" s="19">
        <f t="shared" si="105"/>
        <v>7</v>
      </c>
      <c r="N3339" s="20"/>
      <c r="O3339" s="1" t="s">
        <v>2521</v>
      </c>
      <c r="P3339" s="1"/>
      <c r="Q3339" s="19"/>
      <c r="R3339" s="112"/>
      <c r="S3339" s="7" t="str">
        <f>EMENTARIO[[#This Row],[NR]]&amp;" - "&amp;EMENTARIO[[#This Row],[Especificação]]</f>
        <v>1.7.1.3.51.5.7 - Transferências de Recursos do Bloco de Estruturação da Rede de Serviços Públicos de Saúde - Gestão do SUS - Dívida Ativa - Multas da Dívida Ativa</v>
      </c>
    </row>
    <row r="3340" spans="3:19" ht="30" x14ac:dyDescent="0.25">
      <c r="C3340" s="19" t="s">
        <v>1513</v>
      </c>
      <c r="D3340" s="19" t="s">
        <v>1520</v>
      </c>
      <c r="E3340" s="19" t="s">
        <v>1513</v>
      </c>
      <c r="F3340" s="19" t="s">
        <v>1514</v>
      </c>
      <c r="G3340" s="19" t="s">
        <v>1541</v>
      </c>
      <c r="H3340" s="19" t="s">
        <v>1524</v>
      </c>
      <c r="I3340" s="19" t="s">
        <v>1521</v>
      </c>
      <c r="J3340" s="19" t="s">
        <v>11744</v>
      </c>
      <c r="K3340" s="21" t="s">
        <v>6793</v>
      </c>
      <c r="L3340" s="19" t="str">
        <f t="shared" si="104"/>
        <v>A</v>
      </c>
      <c r="M3340" s="19">
        <f t="shared" si="105"/>
        <v>7</v>
      </c>
      <c r="N3340" s="20"/>
      <c r="O3340" s="1" t="s">
        <v>2521</v>
      </c>
      <c r="P3340" s="1"/>
      <c r="Q3340" s="19"/>
      <c r="R3340" s="112"/>
      <c r="S3340" s="7" t="str">
        <f>EMENTARIO[[#This Row],[NR]]&amp;" - "&amp;EMENTARIO[[#This Row],[Especificação]]</f>
        <v>1.7.1.3.51.5.8 - Transferências de Recursos do Bloco de Estruturação da Rede de Serviços Públicos de Saúde - Gestão do SUS - Juros de Mora da Dívida Ativa</v>
      </c>
    </row>
    <row r="3341" spans="3:19" ht="45" x14ac:dyDescent="0.25">
      <c r="C3341" s="19" t="s">
        <v>1513</v>
      </c>
      <c r="D3341" s="19" t="s">
        <v>1520</v>
      </c>
      <c r="E3341" s="19" t="s">
        <v>1513</v>
      </c>
      <c r="F3341" s="19" t="s">
        <v>1514</v>
      </c>
      <c r="G3341" s="19" t="s">
        <v>1541</v>
      </c>
      <c r="H3341" s="19" t="s">
        <v>1525</v>
      </c>
      <c r="I3341" s="19" t="s">
        <v>1516</v>
      </c>
      <c r="J3341" s="19" t="s">
        <v>11745</v>
      </c>
      <c r="K3341" s="21" t="s">
        <v>375</v>
      </c>
      <c r="L3341" s="19" t="str">
        <f t="shared" si="104"/>
        <v>S</v>
      </c>
      <c r="M3341" s="19">
        <f t="shared" si="105"/>
        <v>6</v>
      </c>
      <c r="N3341" s="20"/>
      <c r="O3341" s="1" t="s">
        <v>2095</v>
      </c>
      <c r="P3341" s="1"/>
      <c r="Q3341" s="19"/>
      <c r="R3341" s="112"/>
      <c r="S3341" s="7" t="str">
        <f>EMENTARIO[[#This Row],[NR]]&amp;" - "&amp;EMENTARIO[[#This Row],[Especificação]]</f>
        <v>1.7.1.3.51.9.0 - Transferências de Recursos do Bloco de Estruturação da Rede de Serviços Públicos de Saúde - Outros Programas</v>
      </c>
    </row>
    <row r="3342" spans="3:19" ht="30" x14ac:dyDescent="0.25">
      <c r="C3342" s="19" t="s">
        <v>1513</v>
      </c>
      <c r="D3342" s="19" t="s">
        <v>1520</v>
      </c>
      <c r="E3342" s="19" t="s">
        <v>1513</v>
      </c>
      <c r="F3342" s="19" t="s">
        <v>1514</v>
      </c>
      <c r="G3342" s="19" t="s">
        <v>1541</v>
      </c>
      <c r="H3342" s="19" t="s">
        <v>1525</v>
      </c>
      <c r="I3342" s="19" t="s">
        <v>1513</v>
      </c>
      <c r="J3342" s="19" t="s">
        <v>11746</v>
      </c>
      <c r="K3342" s="21" t="s">
        <v>1338</v>
      </c>
      <c r="L3342" s="19" t="str">
        <f t="shared" si="104"/>
        <v>A</v>
      </c>
      <c r="M3342" s="19">
        <f t="shared" si="105"/>
        <v>7</v>
      </c>
      <c r="N3342" s="20"/>
      <c r="O3342" s="1" t="s">
        <v>2521</v>
      </c>
      <c r="P3342" s="1"/>
      <c r="Q3342" s="19"/>
      <c r="R3342" s="112"/>
      <c r="S3342" s="7" t="str">
        <f>EMENTARIO[[#This Row],[NR]]&amp;" - "&amp;EMENTARIO[[#This Row],[Especificação]]</f>
        <v>1.7.1.3.51.9.1 - Transferências de Recursos do Bloco de Estruturação da Rede de Serviços Públicos de Saúde - Outros Programas - Principal</v>
      </c>
    </row>
    <row r="3343" spans="3:19" ht="30" x14ac:dyDescent="0.25">
      <c r="C3343" s="19" t="s">
        <v>1513</v>
      </c>
      <c r="D3343" s="19" t="s">
        <v>1520</v>
      </c>
      <c r="E3343" s="19" t="s">
        <v>1513</v>
      </c>
      <c r="F3343" s="19" t="s">
        <v>1514</v>
      </c>
      <c r="G3343" s="19" t="s">
        <v>1541</v>
      </c>
      <c r="H3343" s="19" t="s">
        <v>1525</v>
      </c>
      <c r="I3343" s="19" t="s">
        <v>1522</v>
      </c>
      <c r="J3343" s="19" t="s">
        <v>11747</v>
      </c>
      <c r="K3343" s="21" t="s">
        <v>6794</v>
      </c>
      <c r="L3343" s="19" t="str">
        <f t="shared" si="104"/>
        <v>A</v>
      </c>
      <c r="M3343" s="19">
        <f t="shared" si="105"/>
        <v>7</v>
      </c>
      <c r="N3343" s="20"/>
      <c r="O3343" s="1" t="s">
        <v>2521</v>
      </c>
      <c r="P3343" s="1"/>
      <c r="Q3343" s="19"/>
      <c r="R3343" s="112"/>
      <c r="S3343" s="7" t="str">
        <f>EMENTARIO[[#This Row],[NR]]&amp;" - "&amp;EMENTARIO[[#This Row],[Especificação]]</f>
        <v>1.7.1.3.51.9.2 - Transferências de Recursos do Bloco de Estruturação da Rede de Serviços Públicos de Saúde - Outros Programas - Multas e Juros de Mora</v>
      </c>
    </row>
    <row r="3344" spans="3:19" ht="30" x14ac:dyDescent="0.25">
      <c r="C3344" s="19" t="s">
        <v>1513</v>
      </c>
      <c r="D3344" s="19" t="s">
        <v>1520</v>
      </c>
      <c r="E3344" s="19" t="s">
        <v>1513</v>
      </c>
      <c r="F3344" s="19" t="s">
        <v>1514</v>
      </c>
      <c r="G3344" s="19" t="s">
        <v>1541</v>
      </c>
      <c r="H3344" s="19" t="s">
        <v>1525</v>
      </c>
      <c r="I3344" s="19" t="s">
        <v>1514</v>
      </c>
      <c r="J3344" s="19" t="s">
        <v>11748</v>
      </c>
      <c r="K3344" s="21" t="s">
        <v>6795</v>
      </c>
      <c r="L3344" s="19" t="str">
        <f t="shared" si="104"/>
        <v>A</v>
      </c>
      <c r="M3344" s="19">
        <f t="shared" si="105"/>
        <v>7</v>
      </c>
      <c r="N3344" s="20"/>
      <c r="O3344" s="1" t="s">
        <v>2521</v>
      </c>
      <c r="P3344" s="1"/>
      <c r="Q3344" s="19"/>
      <c r="R3344" s="112"/>
      <c r="S3344" s="7" t="str">
        <f>EMENTARIO[[#This Row],[NR]]&amp;" - "&amp;EMENTARIO[[#This Row],[Especificação]]</f>
        <v>1.7.1.3.51.9.3 - Transferências de Recursos do Bloco de Estruturação da Rede de Serviços Públicos de Saúde - Outros Programas - Dívida Ativa</v>
      </c>
    </row>
    <row r="3345" spans="3:19" ht="45" x14ac:dyDescent="0.25">
      <c r="C3345" s="19" t="s">
        <v>1513</v>
      </c>
      <c r="D3345" s="19" t="s">
        <v>1520</v>
      </c>
      <c r="E3345" s="19" t="s">
        <v>1513</v>
      </c>
      <c r="F3345" s="19" t="s">
        <v>1514</v>
      </c>
      <c r="G3345" s="19" t="s">
        <v>1541</v>
      </c>
      <c r="H3345" s="19" t="s">
        <v>1525</v>
      </c>
      <c r="I3345" s="19" t="s">
        <v>1523</v>
      </c>
      <c r="J3345" s="19" t="s">
        <v>11749</v>
      </c>
      <c r="K3345" s="21" t="s">
        <v>6796</v>
      </c>
      <c r="L3345" s="19" t="str">
        <f t="shared" si="104"/>
        <v>A</v>
      </c>
      <c r="M3345" s="19">
        <f t="shared" si="105"/>
        <v>7</v>
      </c>
      <c r="N3345" s="20"/>
      <c r="O3345" s="1" t="s">
        <v>2521</v>
      </c>
      <c r="P3345" s="1"/>
      <c r="Q3345" s="19"/>
      <c r="R3345" s="112"/>
      <c r="S3345" s="7" t="str">
        <f>EMENTARIO[[#This Row],[NR]]&amp;" - "&amp;EMENTARIO[[#This Row],[Especificação]]</f>
        <v>1.7.1.3.51.9.4 - Transferências de Recursos do Bloco de Estruturação da Rede de Serviços Públicos de Saúde - Outros Programas - Dívida Ativa - Multas e Juros de Mora da Dívida Ativa</v>
      </c>
    </row>
    <row r="3346" spans="3:19" ht="30" x14ac:dyDescent="0.25">
      <c r="C3346" s="19" t="s">
        <v>1513</v>
      </c>
      <c r="D3346" s="19" t="s">
        <v>1520</v>
      </c>
      <c r="E3346" s="19" t="s">
        <v>1513</v>
      </c>
      <c r="F3346" s="19" t="s">
        <v>1514</v>
      </c>
      <c r="G3346" s="19" t="s">
        <v>1541</v>
      </c>
      <c r="H3346" s="19" t="s">
        <v>1525</v>
      </c>
      <c r="I3346" s="19" t="s">
        <v>1524</v>
      </c>
      <c r="J3346" s="19" t="s">
        <v>11750</v>
      </c>
      <c r="K3346" s="21" t="s">
        <v>6797</v>
      </c>
      <c r="L3346" s="19" t="str">
        <f t="shared" si="104"/>
        <v>A</v>
      </c>
      <c r="M3346" s="19">
        <f t="shared" si="105"/>
        <v>7</v>
      </c>
      <c r="N3346" s="20"/>
      <c r="O3346" s="1" t="s">
        <v>2521</v>
      </c>
      <c r="P3346" s="1"/>
      <c r="Q3346" s="19"/>
      <c r="R3346" s="112"/>
      <c r="S3346" s="7" t="str">
        <f>EMENTARIO[[#This Row],[NR]]&amp;" - "&amp;EMENTARIO[[#This Row],[Especificação]]</f>
        <v>1.7.1.3.51.9.5 - Transferências de Recursos do Bloco de Estruturação da Rede de Serviços Públicos de Saúde - Outros Programas - Multas</v>
      </c>
    </row>
    <row r="3347" spans="3:19" ht="30" x14ac:dyDescent="0.25">
      <c r="C3347" s="19" t="s">
        <v>1513</v>
      </c>
      <c r="D3347" s="19" t="s">
        <v>1520</v>
      </c>
      <c r="E3347" s="19" t="s">
        <v>1513</v>
      </c>
      <c r="F3347" s="19" t="s">
        <v>1514</v>
      </c>
      <c r="G3347" s="19" t="s">
        <v>1541</v>
      </c>
      <c r="H3347" s="19" t="s">
        <v>1525</v>
      </c>
      <c r="I3347" s="19" t="s">
        <v>1518</v>
      </c>
      <c r="J3347" s="19" t="s">
        <v>11751</v>
      </c>
      <c r="K3347" s="21" t="s">
        <v>6798</v>
      </c>
      <c r="L3347" s="19" t="str">
        <f t="shared" si="104"/>
        <v>A</v>
      </c>
      <c r="M3347" s="19">
        <f t="shared" si="105"/>
        <v>7</v>
      </c>
      <c r="N3347" s="20"/>
      <c r="O3347" s="1" t="s">
        <v>2521</v>
      </c>
      <c r="P3347" s="1"/>
      <c r="Q3347" s="19"/>
      <c r="R3347" s="112"/>
      <c r="S3347" s="7" t="str">
        <f>EMENTARIO[[#This Row],[NR]]&amp;" - "&amp;EMENTARIO[[#This Row],[Especificação]]</f>
        <v>1.7.1.3.51.9.6 - Transferências de Recursos do Bloco de Estruturação da Rede de Serviços Públicos de Saúde - Outros Programas - Juros de Mora</v>
      </c>
    </row>
    <row r="3348" spans="3:19" ht="30" x14ac:dyDescent="0.25">
      <c r="C3348" s="19" t="s">
        <v>1513</v>
      </c>
      <c r="D3348" s="19" t="s">
        <v>1520</v>
      </c>
      <c r="E3348" s="19" t="s">
        <v>1513</v>
      </c>
      <c r="F3348" s="19" t="s">
        <v>1514</v>
      </c>
      <c r="G3348" s="19" t="s">
        <v>1541</v>
      </c>
      <c r="H3348" s="19" t="s">
        <v>1525</v>
      </c>
      <c r="I3348" s="19" t="s">
        <v>1520</v>
      </c>
      <c r="J3348" s="19" t="s">
        <v>11752</v>
      </c>
      <c r="K3348" s="21" t="s">
        <v>6799</v>
      </c>
      <c r="L3348" s="19" t="str">
        <f t="shared" si="104"/>
        <v>A</v>
      </c>
      <c r="M3348" s="19">
        <f t="shared" si="105"/>
        <v>7</v>
      </c>
      <c r="N3348" s="20"/>
      <c r="O3348" s="1" t="s">
        <v>2521</v>
      </c>
      <c r="P3348" s="1"/>
      <c r="Q3348" s="19"/>
      <c r="R3348" s="112"/>
      <c r="S3348" s="7" t="str">
        <f>EMENTARIO[[#This Row],[NR]]&amp;" - "&amp;EMENTARIO[[#This Row],[Especificação]]</f>
        <v>1.7.1.3.51.9.7 - Transferências de Recursos do Bloco de Estruturação da Rede de Serviços Públicos de Saúde - Outros Programas - Dívida Ativa - Multas da Dívida Ativa</v>
      </c>
    </row>
    <row r="3349" spans="3:19" ht="30" x14ac:dyDescent="0.25">
      <c r="C3349" s="19" t="s">
        <v>1513</v>
      </c>
      <c r="D3349" s="19" t="s">
        <v>1520</v>
      </c>
      <c r="E3349" s="19" t="s">
        <v>1513</v>
      </c>
      <c r="F3349" s="19" t="s">
        <v>1514</v>
      </c>
      <c r="G3349" s="19" t="s">
        <v>1541</v>
      </c>
      <c r="H3349" s="19" t="s">
        <v>1525</v>
      </c>
      <c r="I3349" s="19" t="s">
        <v>1521</v>
      </c>
      <c r="J3349" s="19" t="s">
        <v>11753</v>
      </c>
      <c r="K3349" s="21" t="s">
        <v>6800</v>
      </c>
      <c r="L3349" s="19" t="str">
        <f t="shared" si="104"/>
        <v>A</v>
      </c>
      <c r="M3349" s="19">
        <f t="shared" si="105"/>
        <v>7</v>
      </c>
      <c r="N3349" s="20"/>
      <c r="O3349" s="1" t="s">
        <v>2521</v>
      </c>
      <c r="P3349" s="1"/>
      <c r="Q3349" s="19"/>
      <c r="R3349" s="112"/>
      <c r="S3349" s="7" t="str">
        <f>EMENTARIO[[#This Row],[NR]]&amp;" - "&amp;EMENTARIO[[#This Row],[Especificação]]</f>
        <v>1.7.1.3.51.9.8 - Transferências de Recursos do Bloco de Estruturação da Rede de Serviços Públicos de Saúde - Outros Programas - Juros de Mora da Dívida Ativa</v>
      </c>
    </row>
    <row r="3350" spans="3:19" ht="45" x14ac:dyDescent="0.25">
      <c r="C3350" s="19" t="s">
        <v>1513</v>
      </c>
      <c r="D3350" s="19" t="s">
        <v>1520</v>
      </c>
      <c r="E3350" s="19" t="s">
        <v>1513</v>
      </c>
      <c r="F3350" s="19" t="s">
        <v>1514</v>
      </c>
      <c r="G3350" s="19" t="s">
        <v>1529</v>
      </c>
      <c r="H3350" s="19" t="s">
        <v>1516</v>
      </c>
      <c r="I3350" s="19" t="s">
        <v>1516</v>
      </c>
      <c r="J3350" s="19" t="s">
        <v>11754</v>
      </c>
      <c r="K3350" s="21" t="s">
        <v>2096</v>
      </c>
      <c r="L3350" s="19" t="str">
        <f t="shared" si="104"/>
        <v>S</v>
      </c>
      <c r="M3350" s="19">
        <f t="shared" si="105"/>
        <v>5</v>
      </c>
      <c r="N3350" s="20"/>
      <c r="O3350" s="1" t="s">
        <v>3869</v>
      </c>
      <c r="P3350" s="1"/>
      <c r="Q3350" s="19"/>
      <c r="R3350" s="112"/>
      <c r="S3350" s="7" t="str">
        <f>EMENTARIO[[#This Row],[NR]]&amp;" - "&amp;EMENTARIO[[#This Row],[Especificação]]</f>
        <v>1.7.1.3.99.0.0 - Outras Transferências de Recursos do Sistema Único de Saúde - SUS</v>
      </c>
    </row>
    <row r="3351" spans="3:19" ht="30" x14ac:dyDescent="0.25">
      <c r="C3351" s="19" t="s">
        <v>1513</v>
      </c>
      <c r="D3351" s="19" t="s">
        <v>1520</v>
      </c>
      <c r="E3351" s="19" t="s">
        <v>1513</v>
      </c>
      <c r="F3351" s="19" t="s">
        <v>1514</v>
      </c>
      <c r="G3351" s="19" t="s">
        <v>1529</v>
      </c>
      <c r="H3351" s="19" t="s">
        <v>1516</v>
      </c>
      <c r="I3351" s="19" t="s">
        <v>1513</v>
      </c>
      <c r="J3351" s="19" t="s">
        <v>11755</v>
      </c>
      <c r="K3351" s="21" t="s">
        <v>2360</v>
      </c>
      <c r="L3351" s="19" t="str">
        <f t="shared" si="104"/>
        <v>A</v>
      </c>
      <c r="M3351" s="19">
        <f t="shared" si="105"/>
        <v>7</v>
      </c>
      <c r="N3351" s="20"/>
      <c r="O3351" s="1" t="s">
        <v>2521</v>
      </c>
      <c r="P3351" s="1"/>
      <c r="Q3351" s="19"/>
      <c r="R3351" s="112"/>
      <c r="S3351" s="7" t="str">
        <f>EMENTARIO[[#This Row],[NR]]&amp;" - "&amp;EMENTARIO[[#This Row],[Especificação]]</f>
        <v>1.7.1.3.99.0.1 - Outras Transferências de Recursos do Sistema Único de Saúde - SUS - Principal</v>
      </c>
    </row>
    <row r="3352" spans="3:19" ht="30" x14ac:dyDescent="0.25">
      <c r="C3352" s="19" t="s">
        <v>1513</v>
      </c>
      <c r="D3352" s="19" t="s">
        <v>1520</v>
      </c>
      <c r="E3352" s="19" t="s">
        <v>1513</v>
      </c>
      <c r="F3352" s="19" t="s">
        <v>1514</v>
      </c>
      <c r="G3352" s="19" t="s">
        <v>1529</v>
      </c>
      <c r="H3352" s="19" t="s">
        <v>1516</v>
      </c>
      <c r="I3352" s="19" t="s">
        <v>1522</v>
      </c>
      <c r="J3352" s="19" t="s">
        <v>11756</v>
      </c>
      <c r="K3352" s="21" t="s">
        <v>6801</v>
      </c>
      <c r="L3352" s="19" t="str">
        <f t="shared" si="104"/>
        <v>A</v>
      </c>
      <c r="M3352" s="19">
        <f t="shared" si="105"/>
        <v>7</v>
      </c>
      <c r="N3352" s="20"/>
      <c r="O3352" s="1" t="s">
        <v>2521</v>
      </c>
      <c r="P3352" s="1"/>
      <c r="Q3352" s="19"/>
      <c r="R3352" s="112"/>
      <c r="S3352" s="7" t="str">
        <f>EMENTARIO[[#This Row],[NR]]&amp;" - "&amp;EMENTARIO[[#This Row],[Especificação]]</f>
        <v>1.7.1.3.99.0.2 - Outras Transferências de Recursos do Sistema Único de Saúde - SUS - Multas e Juros de Mora</v>
      </c>
    </row>
    <row r="3353" spans="3:19" ht="30" x14ac:dyDescent="0.25">
      <c r="C3353" s="19" t="s">
        <v>1513</v>
      </c>
      <c r="D3353" s="19" t="s">
        <v>1520</v>
      </c>
      <c r="E3353" s="19" t="s">
        <v>1513</v>
      </c>
      <c r="F3353" s="19" t="s">
        <v>1514</v>
      </c>
      <c r="G3353" s="19" t="s">
        <v>1529</v>
      </c>
      <c r="H3353" s="19" t="s">
        <v>1516</v>
      </c>
      <c r="I3353" s="19" t="s">
        <v>1514</v>
      </c>
      <c r="J3353" s="19" t="s">
        <v>11757</v>
      </c>
      <c r="K3353" s="21" t="s">
        <v>6802</v>
      </c>
      <c r="L3353" s="19" t="str">
        <f t="shared" si="104"/>
        <v>A</v>
      </c>
      <c r="M3353" s="19">
        <f t="shared" si="105"/>
        <v>7</v>
      </c>
      <c r="N3353" s="20"/>
      <c r="O3353" s="1" t="s">
        <v>2521</v>
      </c>
      <c r="P3353" s="1"/>
      <c r="Q3353" s="19"/>
      <c r="R3353" s="112"/>
      <c r="S3353" s="7" t="str">
        <f>EMENTARIO[[#This Row],[NR]]&amp;" - "&amp;EMENTARIO[[#This Row],[Especificação]]</f>
        <v>1.7.1.3.99.0.3 - Outras Transferências de Recursos do Sistema Único de Saúde - SUS - Dívida Ativa</v>
      </c>
    </row>
    <row r="3354" spans="3:19" ht="30" x14ac:dyDescent="0.25">
      <c r="C3354" s="19" t="s">
        <v>1513</v>
      </c>
      <c r="D3354" s="19" t="s">
        <v>1520</v>
      </c>
      <c r="E3354" s="19" t="s">
        <v>1513</v>
      </c>
      <c r="F3354" s="19" t="s">
        <v>1514</v>
      </c>
      <c r="G3354" s="19" t="s">
        <v>1529</v>
      </c>
      <c r="H3354" s="19" t="s">
        <v>1516</v>
      </c>
      <c r="I3354" s="19" t="s">
        <v>1523</v>
      </c>
      <c r="J3354" s="19" t="s">
        <v>11758</v>
      </c>
      <c r="K3354" s="21" t="s">
        <v>6803</v>
      </c>
      <c r="L3354" s="19" t="str">
        <f t="shared" si="104"/>
        <v>A</v>
      </c>
      <c r="M3354" s="19">
        <f t="shared" si="105"/>
        <v>7</v>
      </c>
      <c r="N3354" s="20"/>
      <c r="O3354" s="1" t="s">
        <v>2521</v>
      </c>
      <c r="P3354" s="1"/>
      <c r="Q3354" s="19"/>
      <c r="R3354" s="112"/>
      <c r="S3354" s="7" t="str">
        <f>EMENTARIO[[#This Row],[NR]]&amp;" - "&amp;EMENTARIO[[#This Row],[Especificação]]</f>
        <v>1.7.1.3.99.0.4 - Outras Transferências de Recursos do Sistema Único de Saúde - SUS - Dívida Ativa - Multas e Juros de Mora da Dívida Ativa</v>
      </c>
    </row>
    <row r="3355" spans="3:19" x14ac:dyDescent="0.25">
      <c r="C3355" s="19" t="s">
        <v>1513</v>
      </c>
      <c r="D3355" s="19" t="s">
        <v>1520</v>
      </c>
      <c r="E3355" s="19" t="s">
        <v>1513</v>
      </c>
      <c r="F3355" s="19" t="s">
        <v>1514</v>
      </c>
      <c r="G3355" s="19" t="s">
        <v>1529</v>
      </c>
      <c r="H3355" s="19" t="s">
        <v>1516</v>
      </c>
      <c r="I3355" s="19" t="s">
        <v>1524</v>
      </c>
      <c r="J3355" s="19" t="s">
        <v>11759</v>
      </c>
      <c r="K3355" s="21" t="s">
        <v>6804</v>
      </c>
      <c r="L3355" s="19" t="str">
        <f t="shared" si="104"/>
        <v>A</v>
      </c>
      <c r="M3355" s="19">
        <f t="shared" si="105"/>
        <v>7</v>
      </c>
      <c r="N3355" s="20"/>
      <c r="O3355" s="1" t="s">
        <v>2521</v>
      </c>
      <c r="P3355" s="1"/>
      <c r="Q3355" s="19"/>
      <c r="R3355" s="112"/>
      <c r="S3355" s="7" t="str">
        <f>EMENTARIO[[#This Row],[NR]]&amp;" - "&amp;EMENTARIO[[#This Row],[Especificação]]</f>
        <v>1.7.1.3.99.0.5 - Outras Transferências de Recursos do Sistema Único de Saúde - SUS - Multas</v>
      </c>
    </row>
    <row r="3356" spans="3:19" ht="30" x14ac:dyDescent="0.25">
      <c r="C3356" s="19" t="s">
        <v>1513</v>
      </c>
      <c r="D3356" s="19" t="s">
        <v>1520</v>
      </c>
      <c r="E3356" s="19" t="s">
        <v>1513</v>
      </c>
      <c r="F3356" s="19" t="s">
        <v>1514</v>
      </c>
      <c r="G3356" s="19" t="s">
        <v>1529</v>
      </c>
      <c r="H3356" s="19" t="s">
        <v>1516</v>
      </c>
      <c r="I3356" s="19" t="s">
        <v>1518</v>
      </c>
      <c r="J3356" s="19" t="s">
        <v>11760</v>
      </c>
      <c r="K3356" s="21" t="s">
        <v>6805</v>
      </c>
      <c r="L3356" s="19" t="str">
        <f t="shared" si="104"/>
        <v>A</v>
      </c>
      <c r="M3356" s="19">
        <f t="shared" si="105"/>
        <v>7</v>
      </c>
      <c r="N3356" s="20"/>
      <c r="O3356" s="1" t="s">
        <v>2521</v>
      </c>
      <c r="P3356" s="1"/>
      <c r="Q3356" s="19"/>
      <c r="R3356" s="112"/>
      <c r="S3356" s="7" t="str">
        <f>EMENTARIO[[#This Row],[NR]]&amp;" - "&amp;EMENTARIO[[#This Row],[Especificação]]</f>
        <v>1.7.1.3.99.0.6 - Outras Transferências de Recursos do Sistema Único de Saúde - SUS - Juros de Mora</v>
      </c>
    </row>
    <row r="3357" spans="3:19" ht="30" x14ac:dyDescent="0.25">
      <c r="C3357" s="19" t="s">
        <v>1513</v>
      </c>
      <c r="D3357" s="19" t="s">
        <v>1520</v>
      </c>
      <c r="E3357" s="19" t="s">
        <v>1513</v>
      </c>
      <c r="F3357" s="19" t="s">
        <v>1514</v>
      </c>
      <c r="G3357" s="19" t="s">
        <v>1529</v>
      </c>
      <c r="H3357" s="19" t="s">
        <v>1516</v>
      </c>
      <c r="I3357" s="19" t="s">
        <v>1520</v>
      </c>
      <c r="J3357" s="19" t="s">
        <v>11761</v>
      </c>
      <c r="K3357" s="21" t="s">
        <v>6806</v>
      </c>
      <c r="L3357" s="19" t="str">
        <f t="shared" si="104"/>
        <v>A</v>
      </c>
      <c r="M3357" s="19">
        <f t="shared" si="105"/>
        <v>7</v>
      </c>
      <c r="N3357" s="20"/>
      <c r="O3357" s="1" t="s">
        <v>2521</v>
      </c>
      <c r="P3357" s="1"/>
      <c r="Q3357" s="19"/>
      <c r="R3357" s="112"/>
      <c r="S3357" s="7" t="str">
        <f>EMENTARIO[[#This Row],[NR]]&amp;" - "&amp;EMENTARIO[[#This Row],[Especificação]]</f>
        <v>1.7.1.3.99.0.7 - Outras Transferências de Recursos do Sistema Único de Saúde - SUS - Dívida Ativa - Multas da Dívida Ativa</v>
      </c>
    </row>
    <row r="3358" spans="3:19" ht="30" x14ac:dyDescent="0.25">
      <c r="C3358" s="19" t="s">
        <v>1513</v>
      </c>
      <c r="D3358" s="19" t="s">
        <v>1520</v>
      </c>
      <c r="E3358" s="19" t="s">
        <v>1513</v>
      </c>
      <c r="F3358" s="19" t="s">
        <v>1514</v>
      </c>
      <c r="G3358" s="19" t="s">
        <v>1529</v>
      </c>
      <c r="H3358" s="19" t="s">
        <v>1516</v>
      </c>
      <c r="I3358" s="19" t="s">
        <v>1521</v>
      </c>
      <c r="J3358" s="19" t="s">
        <v>11762</v>
      </c>
      <c r="K3358" s="21" t="s">
        <v>6807</v>
      </c>
      <c r="L3358" s="19" t="str">
        <f t="shared" si="104"/>
        <v>A</v>
      </c>
      <c r="M3358" s="19">
        <f t="shared" si="105"/>
        <v>7</v>
      </c>
      <c r="N3358" s="20"/>
      <c r="O3358" s="1" t="s">
        <v>2521</v>
      </c>
      <c r="P3358" s="1"/>
      <c r="Q3358" s="19"/>
      <c r="R3358" s="112"/>
      <c r="S3358" s="7" t="str">
        <f>EMENTARIO[[#This Row],[NR]]&amp;" - "&amp;EMENTARIO[[#This Row],[Especificação]]</f>
        <v>1.7.1.3.99.0.8 - Outras Transferências de Recursos do Sistema Único de Saúde - SUS - Juros de Mora da Dívida Ativa</v>
      </c>
    </row>
    <row r="3359" spans="3:19" ht="45" x14ac:dyDescent="0.25">
      <c r="C3359" s="19" t="s">
        <v>1513</v>
      </c>
      <c r="D3359" s="19" t="s">
        <v>1520</v>
      </c>
      <c r="E3359" s="19" t="s">
        <v>1513</v>
      </c>
      <c r="F3359" s="19" t="s">
        <v>1523</v>
      </c>
      <c r="G3359" s="19" t="s">
        <v>1519</v>
      </c>
      <c r="H3359" s="19" t="s">
        <v>1516</v>
      </c>
      <c r="I3359" s="19" t="s">
        <v>1516</v>
      </c>
      <c r="J3359" s="19" t="s">
        <v>11763</v>
      </c>
      <c r="K3359" s="21" t="s">
        <v>378</v>
      </c>
      <c r="L3359" s="19" t="str">
        <f t="shared" si="104"/>
        <v>S</v>
      </c>
      <c r="M3359" s="19">
        <f t="shared" si="105"/>
        <v>4</v>
      </c>
      <c r="N3359" s="20"/>
      <c r="O3359" s="1" t="s">
        <v>379</v>
      </c>
      <c r="P3359" s="1"/>
      <c r="Q3359" s="19"/>
      <c r="R3359" s="112"/>
      <c r="S3359" s="7" t="str">
        <f>EMENTARIO[[#This Row],[NR]]&amp;" - "&amp;EMENTARIO[[#This Row],[Especificação]]</f>
        <v>1.7.1.4.00.0.0 - Transferências de Recursos do Fundo Nacional do Desenvolvimento da Educação – FNDE  </v>
      </c>
    </row>
    <row r="3360" spans="3:19" ht="30" x14ac:dyDescent="0.25">
      <c r="C3360" s="19" t="s">
        <v>1513</v>
      </c>
      <c r="D3360" s="19" t="s">
        <v>1520</v>
      </c>
      <c r="E3360" s="19" t="s">
        <v>1513</v>
      </c>
      <c r="F3360" s="19" t="s">
        <v>1523</v>
      </c>
      <c r="G3360" s="19" t="s">
        <v>1537</v>
      </c>
      <c r="H3360" s="19" t="s">
        <v>1516</v>
      </c>
      <c r="I3360" s="19" t="s">
        <v>1516</v>
      </c>
      <c r="J3360" s="19" t="s">
        <v>11764</v>
      </c>
      <c r="K3360" s="21" t="s">
        <v>3870</v>
      </c>
      <c r="L3360" s="19" t="str">
        <f t="shared" si="104"/>
        <v>S</v>
      </c>
      <c r="M3360" s="19">
        <f t="shared" si="105"/>
        <v>5</v>
      </c>
      <c r="N3360" s="20"/>
      <c r="O3360" s="1" t="s">
        <v>380</v>
      </c>
      <c r="P3360" s="1"/>
      <c r="Q3360" s="19"/>
      <c r="R3360" s="112"/>
      <c r="S3360" s="7" t="str">
        <f>EMENTARIO[[#This Row],[NR]]&amp;" - "&amp;EMENTARIO[[#This Row],[Especificação]]</f>
        <v>1.7.1.4.50.0.0 - Transferências do Salário-Educação</v>
      </c>
    </row>
    <row r="3361" spans="3:19" x14ac:dyDescent="0.25">
      <c r="C3361" s="19" t="s">
        <v>1513</v>
      </c>
      <c r="D3361" s="19" t="s">
        <v>1520</v>
      </c>
      <c r="E3361" s="19" t="s">
        <v>1513</v>
      </c>
      <c r="F3361" s="19" t="s">
        <v>1523</v>
      </c>
      <c r="G3361" s="19" t="s">
        <v>1537</v>
      </c>
      <c r="H3361" s="19" t="s">
        <v>1516</v>
      </c>
      <c r="I3361" s="19" t="s">
        <v>1513</v>
      </c>
      <c r="J3361" s="19" t="s">
        <v>11765</v>
      </c>
      <c r="K3361" s="21" t="s">
        <v>6808</v>
      </c>
      <c r="L3361" s="19" t="str">
        <f t="shared" si="104"/>
        <v>A</v>
      </c>
      <c r="M3361" s="19">
        <f t="shared" si="105"/>
        <v>7</v>
      </c>
      <c r="N3361" s="20"/>
      <c r="O3361" s="1" t="s">
        <v>2521</v>
      </c>
      <c r="P3361" s="1"/>
      <c r="Q3361" s="19"/>
      <c r="R3361" s="112"/>
      <c r="S3361" s="7" t="str">
        <f>EMENTARIO[[#This Row],[NR]]&amp;" - "&amp;EMENTARIO[[#This Row],[Especificação]]</f>
        <v>1.7.1.4.50.0.1 - Transferências do Salário-Educação - Principal</v>
      </c>
    </row>
    <row r="3362" spans="3:19" x14ac:dyDescent="0.25">
      <c r="C3362" s="19" t="s">
        <v>1513</v>
      </c>
      <c r="D3362" s="19" t="s">
        <v>1520</v>
      </c>
      <c r="E3362" s="19" t="s">
        <v>1513</v>
      </c>
      <c r="F3362" s="19" t="s">
        <v>1523</v>
      </c>
      <c r="G3362" s="19" t="s">
        <v>1537</v>
      </c>
      <c r="H3362" s="19" t="s">
        <v>1516</v>
      </c>
      <c r="I3362" s="19" t="s">
        <v>1522</v>
      </c>
      <c r="J3362" s="19" t="s">
        <v>11766</v>
      </c>
      <c r="K3362" s="21" t="s">
        <v>6809</v>
      </c>
      <c r="L3362" s="19" t="str">
        <f t="shared" si="104"/>
        <v>A</v>
      </c>
      <c r="M3362" s="19">
        <f t="shared" si="105"/>
        <v>7</v>
      </c>
      <c r="N3362" s="20"/>
      <c r="O3362" s="1" t="s">
        <v>2521</v>
      </c>
      <c r="P3362" s="1"/>
      <c r="Q3362" s="19"/>
      <c r="R3362" s="112"/>
      <c r="S3362" s="7" t="str">
        <f>EMENTARIO[[#This Row],[NR]]&amp;" - "&amp;EMENTARIO[[#This Row],[Especificação]]</f>
        <v>1.7.1.4.50.0.2 - Transferências do Salário-Educação - Multas e Juros de Mora</v>
      </c>
    </row>
    <row r="3363" spans="3:19" x14ac:dyDescent="0.25">
      <c r="C3363" s="19" t="s">
        <v>1513</v>
      </c>
      <c r="D3363" s="19" t="s">
        <v>1520</v>
      </c>
      <c r="E3363" s="19" t="s">
        <v>1513</v>
      </c>
      <c r="F3363" s="19" t="s">
        <v>1523</v>
      </c>
      <c r="G3363" s="19" t="s">
        <v>1537</v>
      </c>
      <c r="H3363" s="19" t="s">
        <v>1516</v>
      </c>
      <c r="I3363" s="19" t="s">
        <v>1514</v>
      </c>
      <c r="J3363" s="19" t="s">
        <v>11767</v>
      </c>
      <c r="K3363" s="21" t="s">
        <v>6810</v>
      </c>
      <c r="L3363" s="19" t="str">
        <f t="shared" si="104"/>
        <v>A</v>
      </c>
      <c r="M3363" s="19">
        <f t="shared" si="105"/>
        <v>7</v>
      </c>
      <c r="N3363" s="20"/>
      <c r="O3363" s="1" t="s">
        <v>2521</v>
      </c>
      <c r="P3363" s="1"/>
      <c r="Q3363" s="19"/>
      <c r="R3363" s="112"/>
      <c r="S3363" s="7" t="str">
        <f>EMENTARIO[[#This Row],[NR]]&amp;" - "&amp;EMENTARIO[[#This Row],[Especificação]]</f>
        <v>1.7.1.4.50.0.3 - Transferências do Salário-Educação - Dívida Ativa</v>
      </c>
    </row>
    <row r="3364" spans="3:19" ht="30" x14ac:dyDescent="0.25">
      <c r="C3364" s="19" t="s">
        <v>1513</v>
      </c>
      <c r="D3364" s="19" t="s">
        <v>1520</v>
      </c>
      <c r="E3364" s="19" t="s">
        <v>1513</v>
      </c>
      <c r="F3364" s="19" t="s">
        <v>1523</v>
      </c>
      <c r="G3364" s="19" t="s">
        <v>1537</v>
      </c>
      <c r="H3364" s="19" t="s">
        <v>1516</v>
      </c>
      <c r="I3364" s="19" t="s">
        <v>1523</v>
      </c>
      <c r="J3364" s="19" t="s">
        <v>11768</v>
      </c>
      <c r="K3364" s="21" t="s">
        <v>6811</v>
      </c>
      <c r="L3364" s="19" t="str">
        <f t="shared" si="104"/>
        <v>A</v>
      </c>
      <c r="M3364" s="19">
        <f t="shared" si="105"/>
        <v>7</v>
      </c>
      <c r="N3364" s="20"/>
      <c r="O3364" s="1" t="s">
        <v>2521</v>
      </c>
      <c r="P3364" s="1"/>
      <c r="Q3364" s="19"/>
      <c r="R3364" s="112"/>
      <c r="S3364" s="7" t="str">
        <f>EMENTARIO[[#This Row],[NR]]&amp;" - "&amp;EMENTARIO[[#This Row],[Especificação]]</f>
        <v>1.7.1.4.50.0.4 - Transferências do Salário-Educação - Dívida Ativa - Multas e Juros de Mora da Dívida Ativa</v>
      </c>
    </row>
    <row r="3365" spans="3:19" x14ac:dyDescent="0.25">
      <c r="C3365" s="19" t="s">
        <v>1513</v>
      </c>
      <c r="D3365" s="19" t="s">
        <v>1520</v>
      </c>
      <c r="E3365" s="19" t="s">
        <v>1513</v>
      </c>
      <c r="F3365" s="19" t="s">
        <v>1523</v>
      </c>
      <c r="G3365" s="19" t="s">
        <v>1537</v>
      </c>
      <c r="H3365" s="19" t="s">
        <v>1516</v>
      </c>
      <c r="I3365" s="19" t="s">
        <v>1524</v>
      </c>
      <c r="J3365" s="19" t="s">
        <v>11769</v>
      </c>
      <c r="K3365" s="21" t="s">
        <v>6812</v>
      </c>
      <c r="L3365" s="19" t="str">
        <f t="shared" si="104"/>
        <v>A</v>
      </c>
      <c r="M3365" s="19">
        <f t="shared" si="105"/>
        <v>7</v>
      </c>
      <c r="N3365" s="20"/>
      <c r="O3365" s="1" t="s">
        <v>2521</v>
      </c>
      <c r="P3365" s="1"/>
      <c r="Q3365" s="19"/>
      <c r="R3365" s="112"/>
      <c r="S3365" s="7" t="str">
        <f>EMENTARIO[[#This Row],[NR]]&amp;" - "&amp;EMENTARIO[[#This Row],[Especificação]]</f>
        <v>1.7.1.4.50.0.5 - Transferências do Salário-Educação - Multas</v>
      </c>
    </row>
    <row r="3366" spans="3:19" x14ac:dyDescent="0.25">
      <c r="C3366" s="19" t="s">
        <v>1513</v>
      </c>
      <c r="D3366" s="19" t="s">
        <v>1520</v>
      </c>
      <c r="E3366" s="19" t="s">
        <v>1513</v>
      </c>
      <c r="F3366" s="19" t="s">
        <v>1523</v>
      </c>
      <c r="G3366" s="19" t="s">
        <v>1537</v>
      </c>
      <c r="H3366" s="19" t="s">
        <v>1516</v>
      </c>
      <c r="I3366" s="19" t="s">
        <v>1518</v>
      </c>
      <c r="J3366" s="19" t="s">
        <v>11770</v>
      </c>
      <c r="K3366" s="21" t="s">
        <v>6813</v>
      </c>
      <c r="L3366" s="19" t="str">
        <f t="shared" si="104"/>
        <v>A</v>
      </c>
      <c r="M3366" s="19">
        <f t="shared" si="105"/>
        <v>7</v>
      </c>
      <c r="N3366" s="20"/>
      <c r="O3366" s="1" t="s">
        <v>2521</v>
      </c>
      <c r="P3366" s="1"/>
      <c r="Q3366" s="19"/>
      <c r="R3366" s="112"/>
      <c r="S3366" s="7" t="str">
        <f>EMENTARIO[[#This Row],[NR]]&amp;" - "&amp;EMENTARIO[[#This Row],[Especificação]]</f>
        <v>1.7.1.4.50.0.6 - Transferências do Salário-Educação - Juros de Mora</v>
      </c>
    </row>
    <row r="3367" spans="3:19" x14ac:dyDescent="0.25">
      <c r="C3367" s="19" t="s">
        <v>1513</v>
      </c>
      <c r="D3367" s="19" t="s">
        <v>1520</v>
      </c>
      <c r="E3367" s="19" t="s">
        <v>1513</v>
      </c>
      <c r="F3367" s="19" t="s">
        <v>1523</v>
      </c>
      <c r="G3367" s="19" t="s">
        <v>1537</v>
      </c>
      <c r="H3367" s="19" t="s">
        <v>1516</v>
      </c>
      <c r="I3367" s="19" t="s">
        <v>1520</v>
      </c>
      <c r="J3367" s="19" t="s">
        <v>11771</v>
      </c>
      <c r="K3367" s="21" t="s">
        <v>6814</v>
      </c>
      <c r="L3367" s="19" t="str">
        <f t="shared" si="104"/>
        <v>A</v>
      </c>
      <c r="M3367" s="19">
        <f t="shared" si="105"/>
        <v>7</v>
      </c>
      <c r="N3367" s="20"/>
      <c r="O3367" s="1" t="s">
        <v>2521</v>
      </c>
      <c r="P3367" s="1"/>
      <c r="Q3367" s="19"/>
      <c r="R3367" s="112"/>
      <c r="S3367" s="7" t="str">
        <f>EMENTARIO[[#This Row],[NR]]&amp;" - "&amp;EMENTARIO[[#This Row],[Especificação]]</f>
        <v>1.7.1.4.50.0.7 - Transferências do Salário-Educação - Dívida Ativa - Multas da Dívida Ativa</v>
      </c>
    </row>
    <row r="3368" spans="3:19" x14ac:dyDescent="0.25">
      <c r="C3368" s="19" t="s">
        <v>1513</v>
      </c>
      <c r="D3368" s="19" t="s">
        <v>1520</v>
      </c>
      <c r="E3368" s="19" t="s">
        <v>1513</v>
      </c>
      <c r="F3368" s="19" t="s">
        <v>1523</v>
      </c>
      <c r="G3368" s="19" t="s">
        <v>1537</v>
      </c>
      <c r="H3368" s="19" t="s">
        <v>1516</v>
      </c>
      <c r="I3368" s="19" t="s">
        <v>1521</v>
      </c>
      <c r="J3368" s="19" t="s">
        <v>11772</v>
      </c>
      <c r="K3368" s="21" t="s">
        <v>6815</v>
      </c>
      <c r="L3368" s="19" t="str">
        <f t="shared" si="104"/>
        <v>A</v>
      </c>
      <c r="M3368" s="19">
        <f t="shared" si="105"/>
        <v>7</v>
      </c>
      <c r="N3368" s="20"/>
      <c r="O3368" s="1" t="s">
        <v>2521</v>
      </c>
      <c r="P3368" s="1"/>
      <c r="Q3368" s="19"/>
      <c r="R3368" s="112"/>
      <c r="S3368" s="7" t="str">
        <f>EMENTARIO[[#This Row],[NR]]&amp;" - "&amp;EMENTARIO[[#This Row],[Especificação]]</f>
        <v>1.7.1.4.50.0.8 - Transferências do Salário-Educação - Juros de Mora da Dívida Ativa</v>
      </c>
    </row>
    <row r="3369" spans="3:19" ht="30" x14ac:dyDescent="0.25">
      <c r="C3369" s="19" t="s">
        <v>1513</v>
      </c>
      <c r="D3369" s="19" t="s">
        <v>1520</v>
      </c>
      <c r="E3369" s="19" t="s">
        <v>1513</v>
      </c>
      <c r="F3369" s="19" t="s">
        <v>1523</v>
      </c>
      <c r="G3369" s="19" t="s">
        <v>1541</v>
      </c>
      <c r="H3369" s="19" t="s">
        <v>1516</v>
      </c>
      <c r="I3369" s="19" t="s">
        <v>1516</v>
      </c>
      <c r="J3369" s="19" t="s">
        <v>11773</v>
      </c>
      <c r="K3369" s="21" t="s">
        <v>381</v>
      </c>
      <c r="L3369" s="19" t="str">
        <f t="shared" si="104"/>
        <v>S</v>
      </c>
      <c r="M3369" s="19">
        <f t="shared" si="105"/>
        <v>5</v>
      </c>
      <c r="N3369" s="20"/>
      <c r="O3369" s="1" t="s">
        <v>3770</v>
      </c>
      <c r="P3369" s="1"/>
      <c r="Q3369" s="19"/>
      <c r="R3369" s="112"/>
      <c r="S3369" s="7" t="str">
        <f>EMENTARIO[[#This Row],[NR]]&amp;" - "&amp;EMENTARIO[[#This Row],[Especificação]]</f>
        <v>1.7.1.4.51.0.0 - Transferências Diretas do FNDE referentes ao Programa Dinheiro Direto na Escola – PDDE</v>
      </c>
    </row>
    <row r="3370" spans="3:19" ht="30" x14ac:dyDescent="0.25">
      <c r="C3370" s="19" t="s">
        <v>1513</v>
      </c>
      <c r="D3370" s="19" t="s">
        <v>1520</v>
      </c>
      <c r="E3370" s="19" t="s">
        <v>1513</v>
      </c>
      <c r="F3370" s="19" t="s">
        <v>1523</v>
      </c>
      <c r="G3370" s="19" t="s">
        <v>1541</v>
      </c>
      <c r="H3370" s="19" t="s">
        <v>1516</v>
      </c>
      <c r="I3370" s="19" t="s">
        <v>1513</v>
      </c>
      <c r="J3370" s="19" t="s">
        <v>11774</v>
      </c>
      <c r="K3370" s="21" t="s">
        <v>6816</v>
      </c>
      <c r="L3370" s="19" t="str">
        <f t="shared" si="104"/>
        <v>A</v>
      </c>
      <c r="M3370" s="19">
        <f t="shared" si="105"/>
        <v>7</v>
      </c>
      <c r="N3370" s="20"/>
      <c r="O3370" s="1" t="s">
        <v>2521</v>
      </c>
      <c r="P3370" s="1"/>
      <c r="Q3370" s="19"/>
      <c r="R3370" s="112"/>
      <c r="S3370" s="7" t="str">
        <f>EMENTARIO[[#This Row],[NR]]&amp;" - "&amp;EMENTARIO[[#This Row],[Especificação]]</f>
        <v>1.7.1.4.51.0.1 - Transferências Diretas do FNDE referentes ao Programa Dinheiro Direto na Escola – PDDE - Principal</v>
      </c>
    </row>
    <row r="3371" spans="3:19" ht="30" x14ac:dyDescent="0.25">
      <c r="C3371" s="19" t="s">
        <v>1513</v>
      </c>
      <c r="D3371" s="19" t="s">
        <v>1520</v>
      </c>
      <c r="E3371" s="19" t="s">
        <v>1513</v>
      </c>
      <c r="F3371" s="19" t="s">
        <v>1523</v>
      </c>
      <c r="G3371" s="19" t="s">
        <v>1541</v>
      </c>
      <c r="H3371" s="19" t="s">
        <v>1516</v>
      </c>
      <c r="I3371" s="19" t="s">
        <v>1522</v>
      </c>
      <c r="J3371" s="19" t="s">
        <v>11775</v>
      </c>
      <c r="K3371" s="21" t="s">
        <v>6817</v>
      </c>
      <c r="L3371" s="19" t="str">
        <f t="shared" si="104"/>
        <v>A</v>
      </c>
      <c r="M3371" s="19">
        <f t="shared" si="105"/>
        <v>7</v>
      </c>
      <c r="N3371" s="20"/>
      <c r="O3371" s="1" t="s">
        <v>2521</v>
      </c>
      <c r="P3371" s="1"/>
      <c r="Q3371" s="19"/>
      <c r="R3371" s="112"/>
      <c r="S3371" s="7" t="str">
        <f>EMENTARIO[[#This Row],[NR]]&amp;" - "&amp;EMENTARIO[[#This Row],[Especificação]]</f>
        <v>1.7.1.4.51.0.2 - Transferências Diretas do FNDE referentes ao Programa Dinheiro Direto na Escola – PDDE - Multas e Juros de Mora</v>
      </c>
    </row>
    <row r="3372" spans="3:19" ht="30" x14ac:dyDescent="0.25">
      <c r="C3372" s="19" t="s">
        <v>1513</v>
      </c>
      <c r="D3372" s="19" t="s">
        <v>1520</v>
      </c>
      <c r="E3372" s="19" t="s">
        <v>1513</v>
      </c>
      <c r="F3372" s="19" t="s">
        <v>1523</v>
      </c>
      <c r="G3372" s="19" t="s">
        <v>1541</v>
      </c>
      <c r="H3372" s="19" t="s">
        <v>1516</v>
      </c>
      <c r="I3372" s="19" t="s">
        <v>1514</v>
      </c>
      <c r="J3372" s="19" t="s">
        <v>11776</v>
      </c>
      <c r="K3372" s="21" t="s">
        <v>6818</v>
      </c>
      <c r="L3372" s="19" t="str">
        <f t="shared" si="104"/>
        <v>A</v>
      </c>
      <c r="M3372" s="19">
        <f t="shared" si="105"/>
        <v>7</v>
      </c>
      <c r="N3372" s="20"/>
      <c r="O3372" s="1" t="s">
        <v>2521</v>
      </c>
      <c r="P3372" s="1"/>
      <c r="Q3372" s="19"/>
      <c r="R3372" s="112"/>
      <c r="S3372" s="7" t="str">
        <f>EMENTARIO[[#This Row],[NR]]&amp;" - "&amp;EMENTARIO[[#This Row],[Especificação]]</f>
        <v>1.7.1.4.51.0.3 - Transferências Diretas do FNDE referentes ao Programa Dinheiro Direto na Escola – PDDE - Dívida Ativa</v>
      </c>
    </row>
    <row r="3373" spans="3:19" ht="30" x14ac:dyDescent="0.25">
      <c r="C3373" s="19" t="s">
        <v>1513</v>
      </c>
      <c r="D3373" s="19" t="s">
        <v>1520</v>
      </c>
      <c r="E3373" s="19" t="s">
        <v>1513</v>
      </c>
      <c r="F3373" s="19" t="s">
        <v>1523</v>
      </c>
      <c r="G3373" s="19" t="s">
        <v>1541</v>
      </c>
      <c r="H3373" s="19" t="s">
        <v>1516</v>
      </c>
      <c r="I3373" s="19" t="s">
        <v>1523</v>
      </c>
      <c r="J3373" s="19" t="s">
        <v>11777</v>
      </c>
      <c r="K3373" s="21" t="s">
        <v>6819</v>
      </c>
      <c r="L3373" s="19" t="str">
        <f t="shared" si="104"/>
        <v>A</v>
      </c>
      <c r="M3373" s="19">
        <f t="shared" si="105"/>
        <v>7</v>
      </c>
      <c r="N3373" s="20"/>
      <c r="O3373" s="1" t="s">
        <v>2521</v>
      </c>
      <c r="P3373" s="1"/>
      <c r="Q3373" s="19"/>
      <c r="R3373" s="112"/>
      <c r="S3373" s="7" t="str">
        <f>EMENTARIO[[#This Row],[NR]]&amp;" - "&amp;EMENTARIO[[#This Row],[Especificação]]</f>
        <v>1.7.1.4.51.0.4 - Transferências Diretas do FNDE referentes ao Programa Dinheiro Direto na Escola – PDDE - Dívida Ativa - Multas e Juros de Mora da Dívida Ativa</v>
      </c>
    </row>
    <row r="3374" spans="3:19" ht="30" x14ac:dyDescent="0.25">
      <c r="C3374" s="19" t="s">
        <v>1513</v>
      </c>
      <c r="D3374" s="19" t="s">
        <v>1520</v>
      </c>
      <c r="E3374" s="19" t="s">
        <v>1513</v>
      </c>
      <c r="F3374" s="19" t="s">
        <v>1523</v>
      </c>
      <c r="G3374" s="19" t="s">
        <v>1541</v>
      </c>
      <c r="H3374" s="19" t="s">
        <v>1516</v>
      </c>
      <c r="I3374" s="19" t="s">
        <v>1524</v>
      </c>
      <c r="J3374" s="19" t="s">
        <v>11778</v>
      </c>
      <c r="K3374" s="21" t="s">
        <v>6820</v>
      </c>
      <c r="L3374" s="19" t="str">
        <f t="shared" si="104"/>
        <v>A</v>
      </c>
      <c r="M3374" s="19">
        <f t="shared" si="105"/>
        <v>7</v>
      </c>
      <c r="N3374" s="20"/>
      <c r="O3374" s="1" t="s">
        <v>2521</v>
      </c>
      <c r="P3374" s="1"/>
      <c r="Q3374" s="19"/>
      <c r="R3374" s="112"/>
      <c r="S3374" s="7" t="str">
        <f>EMENTARIO[[#This Row],[NR]]&amp;" - "&amp;EMENTARIO[[#This Row],[Especificação]]</f>
        <v>1.7.1.4.51.0.5 - Transferências Diretas do FNDE referentes ao Programa Dinheiro Direto na Escola – PDDE - Multas</v>
      </c>
    </row>
    <row r="3375" spans="3:19" ht="30" x14ac:dyDescent="0.25">
      <c r="C3375" s="19" t="s">
        <v>1513</v>
      </c>
      <c r="D3375" s="19" t="s">
        <v>1520</v>
      </c>
      <c r="E3375" s="19" t="s">
        <v>1513</v>
      </c>
      <c r="F3375" s="19" t="s">
        <v>1523</v>
      </c>
      <c r="G3375" s="19" t="s">
        <v>1541</v>
      </c>
      <c r="H3375" s="19" t="s">
        <v>1516</v>
      </c>
      <c r="I3375" s="19" t="s">
        <v>1518</v>
      </c>
      <c r="J3375" s="19" t="s">
        <v>11779</v>
      </c>
      <c r="K3375" s="21" t="s">
        <v>6821</v>
      </c>
      <c r="L3375" s="19" t="str">
        <f t="shared" si="104"/>
        <v>A</v>
      </c>
      <c r="M3375" s="19">
        <f t="shared" si="105"/>
        <v>7</v>
      </c>
      <c r="N3375" s="20"/>
      <c r="O3375" s="1" t="s">
        <v>2521</v>
      </c>
      <c r="P3375" s="1"/>
      <c r="Q3375" s="19"/>
      <c r="R3375" s="112"/>
      <c r="S3375" s="7" t="str">
        <f>EMENTARIO[[#This Row],[NR]]&amp;" - "&amp;EMENTARIO[[#This Row],[Especificação]]</f>
        <v>1.7.1.4.51.0.6 - Transferências Diretas do FNDE referentes ao Programa Dinheiro Direto na Escola – PDDE - Juros de Mora</v>
      </c>
    </row>
    <row r="3376" spans="3:19" ht="30" x14ac:dyDescent="0.25">
      <c r="C3376" s="19" t="s">
        <v>1513</v>
      </c>
      <c r="D3376" s="19" t="s">
        <v>1520</v>
      </c>
      <c r="E3376" s="19" t="s">
        <v>1513</v>
      </c>
      <c r="F3376" s="19" t="s">
        <v>1523</v>
      </c>
      <c r="G3376" s="19" t="s">
        <v>1541</v>
      </c>
      <c r="H3376" s="19" t="s">
        <v>1516</v>
      </c>
      <c r="I3376" s="19" t="s">
        <v>1520</v>
      </c>
      <c r="J3376" s="19" t="s">
        <v>11780</v>
      </c>
      <c r="K3376" s="21" t="s">
        <v>6822</v>
      </c>
      <c r="L3376" s="19" t="str">
        <f t="shared" si="104"/>
        <v>A</v>
      </c>
      <c r="M3376" s="19">
        <f t="shared" si="105"/>
        <v>7</v>
      </c>
      <c r="N3376" s="20"/>
      <c r="O3376" s="1" t="s">
        <v>2521</v>
      </c>
      <c r="P3376" s="1"/>
      <c r="Q3376" s="19"/>
      <c r="R3376" s="112"/>
      <c r="S3376" s="7" t="str">
        <f>EMENTARIO[[#This Row],[NR]]&amp;" - "&amp;EMENTARIO[[#This Row],[Especificação]]</f>
        <v>1.7.1.4.51.0.7 - Transferências Diretas do FNDE referentes ao Programa Dinheiro Direto na Escola – PDDE - Dívida Ativa - Multas da Dívida Ativa</v>
      </c>
    </row>
    <row r="3377" spans="3:19" ht="30" x14ac:dyDescent="0.25">
      <c r="C3377" s="19" t="s">
        <v>1513</v>
      </c>
      <c r="D3377" s="19" t="s">
        <v>1520</v>
      </c>
      <c r="E3377" s="19" t="s">
        <v>1513</v>
      </c>
      <c r="F3377" s="19" t="s">
        <v>1523</v>
      </c>
      <c r="G3377" s="19" t="s">
        <v>1541</v>
      </c>
      <c r="H3377" s="19" t="s">
        <v>1516</v>
      </c>
      <c r="I3377" s="19" t="s">
        <v>1521</v>
      </c>
      <c r="J3377" s="19" t="s">
        <v>11781</v>
      </c>
      <c r="K3377" s="21" t="s">
        <v>6823</v>
      </c>
      <c r="L3377" s="19" t="str">
        <f t="shared" si="104"/>
        <v>A</v>
      </c>
      <c r="M3377" s="19">
        <f t="shared" si="105"/>
        <v>7</v>
      </c>
      <c r="N3377" s="20"/>
      <c r="O3377" s="1" t="s">
        <v>2521</v>
      </c>
      <c r="P3377" s="1"/>
      <c r="Q3377" s="19"/>
      <c r="R3377" s="112"/>
      <c r="S3377" s="7" t="str">
        <f>EMENTARIO[[#This Row],[NR]]&amp;" - "&amp;EMENTARIO[[#This Row],[Especificação]]</f>
        <v>1.7.1.4.51.0.8 - Transferências Diretas do FNDE referentes ao Programa Dinheiro Direto na Escola – PDDE - Juros de Mora da Dívida Ativa</v>
      </c>
    </row>
    <row r="3378" spans="3:19" ht="30" x14ac:dyDescent="0.25">
      <c r="C3378" s="19" t="s">
        <v>1513</v>
      </c>
      <c r="D3378" s="19" t="s">
        <v>1520</v>
      </c>
      <c r="E3378" s="19" t="s">
        <v>1513</v>
      </c>
      <c r="F3378" s="19" t="s">
        <v>1523</v>
      </c>
      <c r="G3378" s="19" t="s">
        <v>1543</v>
      </c>
      <c r="H3378" s="19" t="s">
        <v>1516</v>
      </c>
      <c r="I3378" s="19" t="s">
        <v>1516</v>
      </c>
      <c r="J3378" s="19" t="s">
        <v>11782</v>
      </c>
      <c r="K3378" s="21" t="s">
        <v>382</v>
      </c>
      <c r="L3378" s="19" t="str">
        <f t="shared" si="104"/>
        <v>S</v>
      </c>
      <c r="M3378" s="19">
        <f t="shared" si="105"/>
        <v>5</v>
      </c>
      <c r="N3378" s="20"/>
      <c r="O3378" s="1" t="s">
        <v>383</v>
      </c>
      <c r="P3378" s="1"/>
      <c r="Q3378" s="19"/>
      <c r="R3378" s="112"/>
      <c r="S3378" s="7" t="str">
        <f>EMENTARIO[[#This Row],[NR]]&amp;" - "&amp;EMENTARIO[[#This Row],[Especificação]]</f>
        <v>1.7.1.4.52.0.0 - Transferências referentes ao Programa Nacional de Alimentação Escolar – PNAE</v>
      </c>
    </row>
    <row r="3379" spans="3:19" ht="30" x14ac:dyDescent="0.25">
      <c r="C3379" s="19" t="s">
        <v>1513</v>
      </c>
      <c r="D3379" s="19" t="s">
        <v>1520</v>
      </c>
      <c r="E3379" s="19" t="s">
        <v>1513</v>
      </c>
      <c r="F3379" s="19" t="s">
        <v>1523</v>
      </c>
      <c r="G3379" s="19" t="s">
        <v>1543</v>
      </c>
      <c r="H3379" s="19" t="s">
        <v>1516</v>
      </c>
      <c r="I3379" s="19" t="s">
        <v>1513</v>
      </c>
      <c r="J3379" s="19" t="s">
        <v>11783</v>
      </c>
      <c r="K3379" s="21" t="s">
        <v>6824</v>
      </c>
      <c r="L3379" s="19" t="str">
        <f t="shared" si="104"/>
        <v>A</v>
      </c>
      <c r="M3379" s="19">
        <f t="shared" si="105"/>
        <v>7</v>
      </c>
      <c r="N3379" s="20"/>
      <c r="O3379" s="1" t="s">
        <v>2521</v>
      </c>
      <c r="P3379" s="1"/>
      <c r="Q3379" s="19"/>
      <c r="R3379" s="112"/>
      <c r="S3379" s="7" t="str">
        <f>EMENTARIO[[#This Row],[NR]]&amp;" - "&amp;EMENTARIO[[#This Row],[Especificação]]</f>
        <v>1.7.1.4.52.0.1 - Transferências referentes ao Programa Nacional de Alimentação Escolar – PNAE - Principal</v>
      </c>
    </row>
    <row r="3380" spans="3:19" ht="30" x14ac:dyDescent="0.25">
      <c r="C3380" s="19" t="s">
        <v>1513</v>
      </c>
      <c r="D3380" s="19" t="s">
        <v>1520</v>
      </c>
      <c r="E3380" s="19" t="s">
        <v>1513</v>
      </c>
      <c r="F3380" s="19" t="s">
        <v>1523</v>
      </c>
      <c r="G3380" s="19" t="s">
        <v>1543</v>
      </c>
      <c r="H3380" s="19" t="s">
        <v>1516</v>
      </c>
      <c r="I3380" s="19" t="s">
        <v>1522</v>
      </c>
      <c r="J3380" s="19" t="s">
        <v>11784</v>
      </c>
      <c r="K3380" s="21" t="s">
        <v>6825</v>
      </c>
      <c r="L3380" s="19" t="str">
        <f t="shared" si="104"/>
        <v>A</v>
      </c>
      <c r="M3380" s="19">
        <f t="shared" si="105"/>
        <v>7</v>
      </c>
      <c r="N3380" s="20"/>
      <c r="O3380" s="1" t="s">
        <v>2521</v>
      </c>
      <c r="P3380" s="1"/>
      <c r="Q3380" s="19"/>
      <c r="R3380" s="112"/>
      <c r="S3380" s="7" t="str">
        <f>EMENTARIO[[#This Row],[NR]]&amp;" - "&amp;EMENTARIO[[#This Row],[Especificação]]</f>
        <v>1.7.1.4.52.0.2 - Transferências referentes ao Programa Nacional de Alimentação Escolar – PNAE - Multas e Juros de Mora</v>
      </c>
    </row>
    <row r="3381" spans="3:19" ht="30" x14ac:dyDescent="0.25">
      <c r="C3381" s="19" t="s">
        <v>1513</v>
      </c>
      <c r="D3381" s="19" t="s">
        <v>1520</v>
      </c>
      <c r="E3381" s="19" t="s">
        <v>1513</v>
      </c>
      <c r="F3381" s="19" t="s">
        <v>1523</v>
      </c>
      <c r="G3381" s="19" t="s">
        <v>1543</v>
      </c>
      <c r="H3381" s="19" t="s">
        <v>1516</v>
      </c>
      <c r="I3381" s="19" t="s">
        <v>1514</v>
      </c>
      <c r="J3381" s="19" t="s">
        <v>11785</v>
      </c>
      <c r="K3381" s="21" t="s">
        <v>6826</v>
      </c>
      <c r="L3381" s="19" t="str">
        <f t="shared" si="104"/>
        <v>A</v>
      </c>
      <c r="M3381" s="19">
        <f t="shared" si="105"/>
        <v>7</v>
      </c>
      <c r="N3381" s="20"/>
      <c r="O3381" s="1" t="s">
        <v>2521</v>
      </c>
      <c r="P3381" s="1"/>
      <c r="Q3381" s="19"/>
      <c r="R3381" s="112"/>
      <c r="S3381" s="7" t="str">
        <f>EMENTARIO[[#This Row],[NR]]&amp;" - "&amp;EMENTARIO[[#This Row],[Especificação]]</f>
        <v>1.7.1.4.52.0.3 - Transferências referentes ao Programa Nacional de Alimentação Escolar – PNAE - Dívida Ativa</v>
      </c>
    </row>
    <row r="3382" spans="3:19" ht="30" x14ac:dyDescent="0.25">
      <c r="C3382" s="19" t="s">
        <v>1513</v>
      </c>
      <c r="D3382" s="19" t="s">
        <v>1520</v>
      </c>
      <c r="E3382" s="19" t="s">
        <v>1513</v>
      </c>
      <c r="F3382" s="19" t="s">
        <v>1523</v>
      </c>
      <c r="G3382" s="19" t="s">
        <v>1543</v>
      </c>
      <c r="H3382" s="19" t="s">
        <v>1516</v>
      </c>
      <c r="I3382" s="19" t="s">
        <v>1523</v>
      </c>
      <c r="J3382" s="19" t="s">
        <v>11786</v>
      </c>
      <c r="K3382" s="21" t="s">
        <v>6827</v>
      </c>
      <c r="L3382" s="19" t="str">
        <f t="shared" si="104"/>
        <v>A</v>
      </c>
      <c r="M3382" s="19">
        <f t="shared" si="105"/>
        <v>7</v>
      </c>
      <c r="N3382" s="20"/>
      <c r="O3382" s="1" t="s">
        <v>2521</v>
      </c>
      <c r="P3382" s="1"/>
      <c r="Q3382" s="19"/>
      <c r="R3382" s="112"/>
      <c r="S3382" s="7" t="str">
        <f>EMENTARIO[[#This Row],[NR]]&amp;" - "&amp;EMENTARIO[[#This Row],[Especificação]]</f>
        <v>1.7.1.4.52.0.4 - Transferências referentes ao Programa Nacional de Alimentação Escolar – PNAE - Dívida Ativa - Multas e Juros de Mora da Dívida Ativa</v>
      </c>
    </row>
    <row r="3383" spans="3:19" ht="30" x14ac:dyDescent="0.25">
      <c r="C3383" s="19" t="s">
        <v>1513</v>
      </c>
      <c r="D3383" s="19" t="s">
        <v>1520</v>
      </c>
      <c r="E3383" s="19" t="s">
        <v>1513</v>
      </c>
      <c r="F3383" s="19" t="s">
        <v>1523</v>
      </c>
      <c r="G3383" s="19" t="s">
        <v>1543</v>
      </c>
      <c r="H3383" s="19" t="s">
        <v>1516</v>
      </c>
      <c r="I3383" s="19" t="s">
        <v>1524</v>
      </c>
      <c r="J3383" s="19" t="s">
        <v>11787</v>
      </c>
      <c r="K3383" s="21" t="s">
        <v>6828</v>
      </c>
      <c r="L3383" s="19" t="str">
        <f t="shared" si="104"/>
        <v>A</v>
      </c>
      <c r="M3383" s="19">
        <f t="shared" si="105"/>
        <v>7</v>
      </c>
      <c r="N3383" s="20"/>
      <c r="O3383" s="1" t="s">
        <v>2521</v>
      </c>
      <c r="P3383" s="1"/>
      <c r="Q3383" s="19"/>
      <c r="R3383" s="112"/>
      <c r="S3383" s="7" t="str">
        <f>EMENTARIO[[#This Row],[NR]]&amp;" - "&amp;EMENTARIO[[#This Row],[Especificação]]</f>
        <v>1.7.1.4.52.0.5 - Transferências referentes ao Programa Nacional de Alimentação Escolar – PNAE - Multas</v>
      </c>
    </row>
    <row r="3384" spans="3:19" ht="30" x14ac:dyDescent="0.25">
      <c r="C3384" s="19" t="s">
        <v>1513</v>
      </c>
      <c r="D3384" s="19" t="s">
        <v>1520</v>
      </c>
      <c r="E3384" s="19" t="s">
        <v>1513</v>
      </c>
      <c r="F3384" s="19" t="s">
        <v>1523</v>
      </c>
      <c r="G3384" s="19" t="s">
        <v>1543</v>
      </c>
      <c r="H3384" s="19" t="s">
        <v>1516</v>
      </c>
      <c r="I3384" s="19" t="s">
        <v>1518</v>
      </c>
      <c r="J3384" s="19" t="s">
        <v>11788</v>
      </c>
      <c r="K3384" s="21" t="s">
        <v>6829</v>
      </c>
      <c r="L3384" s="19" t="str">
        <f t="shared" si="104"/>
        <v>A</v>
      </c>
      <c r="M3384" s="19">
        <f t="shared" si="105"/>
        <v>7</v>
      </c>
      <c r="N3384" s="20"/>
      <c r="O3384" s="1" t="s">
        <v>2521</v>
      </c>
      <c r="P3384" s="1"/>
      <c r="Q3384" s="19"/>
      <c r="R3384" s="112"/>
      <c r="S3384" s="7" t="str">
        <f>EMENTARIO[[#This Row],[NR]]&amp;" - "&amp;EMENTARIO[[#This Row],[Especificação]]</f>
        <v>1.7.1.4.52.0.6 - Transferências referentes ao Programa Nacional de Alimentação Escolar – PNAE - Juros de Mora</v>
      </c>
    </row>
    <row r="3385" spans="3:19" ht="30" x14ac:dyDescent="0.25">
      <c r="C3385" s="19" t="s">
        <v>1513</v>
      </c>
      <c r="D3385" s="19" t="s">
        <v>1520</v>
      </c>
      <c r="E3385" s="19" t="s">
        <v>1513</v>
      </c>
      <c r="F3385" s="19" t="s">
        <v>1523</v>
      </c>
      <c r="G3385" s="19" t="s">
        <v>1543</v>
      </c>
      <c r="H3385" s="19" t="s">
        <v>1516</v>
      </c>
      <c r="I3385" s="19" t="s">
        <v>1520</v>
      </c>
      <c r="J3385" s="19" t="s">
        <v>11789</v>
      </c>
      <c r="K3385" s="21" t="s">
        <v>6830</v>
      </c>
      <c r="L3385" s="19" t="str">
        <f t="shared" si="104"/>
        <v>A</v>
      </c>
      <c r="M3385" s="19">
        <f t="shared" si="105"/>
        <v>7</v>
      </c>
      <c r="N3385" s="20"/>
      <c r="O3385" s="1" t="s">
        <v>2521</v>
      </c>
      <c r="P3385" s="1"/>
      <c r="Q3385" s="19"/>
      <c r="R3385" s="112"/>
      <c r="S3385" s="7" t="str">
        <f>EMENTARIO[[#This Row],[NR]]&amp;" - "&amp;EMENTARIO[[#This Row],[Especificação]]</f>
        <v>1.7.1.4.52.0.7 - Transferências referentes ao Programa Nacional de Alimentação Escolar – PNAE - Dívida Ativa - Multas da Dívida Ativa</v>
      </c>
    </row>
    <row r="3386" spans="3:19" ht="30" x14ac:dyDescent="0.25">
      <c r="C3386" s="19" t="s">
        <v>1513</v>
      </c>
      <c r="D3386" s="19" t="s">
        <v>1520</v>
      </c>
      <c r="E3386" s="19" t="s">
        <v>1513</v>
      </c>
      <c r="F3386" s="19" t="s">
        <v>1523</v>
      </c>
      <c r="G3386" s="19" t="s">
        <v>1543</v>
      </c>
      <c r="H3386" s="19" t="s">
        <v>1516</v>
      </c>
      <c r="I3386" s="19" t="s">
        <v>1521</v>
      </c>
      <c r="J3386" s="19" t="s">
        <v>11790</v>
      </c>
      <c r="K3386" s="21" t="s">
        <v>6831</v>
      </c>
      <c r="L3386" s="19" t="str">
        <f t="shared" si="104"/>
        <v>A</v>
      </c>
      <c r="M3386" s="19">
        <f t="shared" si="105"/>
        <v>7</v>
      </c>
      <c r="N3386" s="20"/>
      <c r="O3386" s="1" t="s">
        <v>2521</v>
      </c>
      <c r="P3386" s="1"/>
      <c r="Q3386" s="19"/>
      <c r="R3386" s="112"/>
      <c r="S3386" s="7" t="str">
        <f>EMENTARIO[[#This Row],[NR]]&amp;" - "&amp;EMENTARIO[[#This Row],[Especificação]]</f>
        <v>1.7.1.4.52.0.8 - Transferências referentes ao Programa Nacional de Alimentação Escolar – PNAE - Juros de Mora da Dívida Ativa</v>
      </c>
    </row>
    <row r="3387" spans="3:19" ht="30" x14ac:dyDescent="0.25">
      <c r="C3387" s="19" t="s">
        <v>1513</v>
      </c>
      <c r="D3387" s="19" t="s">
        <v>1520</v>
      </c>
      <c r="E3387" s="19" t="s">
        <v>1513</v>
      </c>
      <c r="F3387" s="19" t="s">
        <v>1523</v>
      </c>
      <c r="G3387" s="19" t="s">
        <v>1540</v>
      </c>
      <c r="H3387" s="19" t="s">
        <v>1516</v>
      </c>
      <c r="I3387" s="19" t="s">
        <v>1516</v>
      </c>
      <c r="J3387" s="19" t="s">
        <v>11791</v>
      </c>
      <c r="K3387" s="21" t="s">
        <v>384</v>
      </c>
      <c r="L3387" s="19" t="str">
        <f t="shared" si="104"/>
        <v>S</v>
      </c>
      <c r="M3387" s="19">
        <f t="shared" si="105"/>
        <v>5</v>
      </c>
      <c r="N3387" s="20"/>
      <c r="O3387" s="1" t="s">
        <v>385</v>
      </c>
      <c r="P3387" s="1"/>
      <c r="Q3387" s="19"/>
      <c r="R3387" s="112"/>
      <c r="S3387" s="7" t="str">
        <f>EMENTARIO[[#This Row],[NR]]&amp;" - "&amp;EMENTARIO[[#This Row],[Especificação]]</f>
        <v>1.7.1.4.53.0.0 - Transferências referentes ao Programa Nacional de Apoio ao Transporte do Escolar – PNATE</v>
      </c>
    </row>
    <row r="3388" spans="3:19" ht="30" x14ac:dyDescent="0.25">
      <c r="C3388" s="19" t="s">
        <v>1513</v>
      </c>
      <c r="D3388" s="19" t="s">
        <v>1520</v>
      </c>
      <c r="E3388" s="19" t="s">
        <v>1513</v>
      </c>
      <c r="F3388" s="19" t="s">
        <v>1523</v>
      </c>
      <c r="G3388" s="19" t="s">
        <v>1540</v>
      </c>
      <c r="H3388" s="19" t="s">
        <v>1516</v>
      </c>
      <c r="I3388" s="19" t="s">
        <v>1513</v>
      </c>
      <c r="J3388" s="19" t="s">
        <v>11792</v>
      </c>
      <c r="K3388" s="21" t="s">
        <v>6832</v>
      </c>
      <c r="L3388" s="19" t="str">
        <f t="shared" si="104"/>
        <v>A</v>
      </c>
      <c r="M3388" s="19">
        <f t="shared" si="105"/>
        <v>7</v>
      </c>
      <c r="N3388" s="20"/>
      <c r="O3388" s="1" t="s">
        <v>2521</v>
      </c>
      <c r="P3388" s="1"/>
      <c r="Q3388" s="19"/>
      <c r="R3388" s="112"/>
      <c r="S3388" s="7" t="str">
        <f>EMENTARIO[[#This Row],[NR]]&amp;" - "&amp;EMENTARIO[[#This Row],[Especificação]]</f>
        <v>1.7.1.4.53.0.1 - Transferências referentes ao Programa Nacional de Apoio ao Transporte do Escolar – PNATE - Principal</v>
      </c>
    </row>
    <row r="3389" spans="3:19" ht="30" x14ac:dyDescent="0.25">
      <c r="C3389" s="19" t="s">
        <v>1513</v>
      </c>
      <c r="D3389" s="19" t="s">
        <v>1520</v>
      </c>
      <c r="E3389" s="19" t="s">
        <v>1513</v>
      </c>
      <c r="F3389" s="19" t="s">
        <v>1523</v>
      </c>
      <c r="G3389" s="19" t="s">
        <v>1540</v>
      </c>
      <c r="H3389" s="19" t="s">
        <v>1516</v>
      </c>
      <c r="I3389" s="19" t="s">
        <v>1522</v>
      </c>
      <c r="J3389" s="19" t="s">
        <v>11793</v>
      </c>
      <c r="K3389" s="21" t="s">
        <v>6833</v>
      </c>
      <c r="L3389" s="19" t="str">
        <f t="shared" si="104"/>
        <v>A</v>
      </c>
      <c r="M3389" s="19">
        <f t="shared" si="105"/>
        <v>7</v>
      </c>
      <c r="N3389" s="20"/>
      <c r="O3389" s="1" t="s">
        <v>2521</v>
      </c>
      <c r="P3389" s="1"/>
      <c r="Q3389" s="19"/>
      <c r="R3389" s="112"/>
      <c r="S3389" s="7" t="str">
        <f>EMENTARIO[[#This Row],[NR]]&amp;" - "&amp;EMENTARIO[[#This Row],[Especificação]]</f>
        <v>1.7.1.4.53.0.2 - Transferências referentes ao Programa Nacional de Apoio ao Transporte do Escolar – PNATE - Multas e Juros de Mora</v>
      </c>
    </row>
    <row r="3390" spans="3:19" ht="30" x14ac:dyDescent="0.25">
      <c r="C3390" s="19" t="s">
        <v>1513</v>
      </c>
      <c r="D3390" s="19" t="s">
        <v>1520</v>
      </c>
      <c r="E3390" s="19" t="s">
        <v>1513</v>
      </c>
      <c r="F3390" s="19" t="s">
        <v>1523</v>
      </c>
      <c r="G3390" s="19" t="s">
        <v>1540</v>
      </c>
      <c r="H3390" s="19" t="s">
        <v>1516</v>
      </c>
      <c r="I3390" s="19" t="s">
        <v>1514</v>
      </c>
      <c r="J3390" s="19" t="s">
        <v>11794</v>
      </c>
      <c r="K3390" s="21" t="s">
        <v>6834</v>
      </c>
      <c r="L3390" s="19" t="str">
        <f t="shared" si="104"/>
        <v>A</v>
      </c>
      <c r="M3390" s="19">
        <f t="shared" si="105"/>
        <v>7</v>
      </c>
      <c r="N3390" s="20"/>
      <c r="O3390" s="1" t="s">
        <v>2521</v>
      </c>
      <c r="P3390" s="1"/>
      <c r="Q3390" s="19"/>
      <c r="R3390" s="112"/>
      <c r="S3390" s="7" t="str">
        <f>EMENTARIO[[#This Row],[NR]]&amp;" - "&amp;EMENTARIO[[#This Row],[Especificação]]</f>
        <v>1.7.1.4.53.0.3 - Transferências referentes ao Programa Nacional de Apoio ao Transporte do Escolar – PNATE - Dívida Ativa</v>
      </c>
    </row>
    <row r="3391" spans="3:19" ht="30" x14ac:dyDescent="0.25">
      <c r="C3391" s="19" t="s">
        <v>1513</v>
      </c>
      <c r="D3391" s="19" t="s">
        <v>1520</v>
      </c>
      <c r="E3391" s="19" t="s">
        <v>1513</v>
      </c>
      <c r="F3391" s="19" t="s">
        <v>1523</v>
      </c>
      <c r="G3391" s="19" t="s">
        <v>1540</v>
      </c>
      <c r="H3391" s="19" t="s">
        <v>1516</v>
      </c>
      <c r="I3391" s="19" t="s">
        <v>1523</v>
      </c>
      <c r="J3391" s="19" t="s">
        <v>11795</v>
      </c>
      <c r="K3391" s="21" t="s">
        <v>6835</v>
      </c>
      <c r="L3391" s="19" t="str">
        <f t="shared" si="104"/>
        <v>A</v>
      </c>
      <c r="M3391" s="19">
        <f t="shared" si="105"/>
        <v>7</v>
      </c>
      <c r="N3391" s="20"/>
      <c r="O3391" s="1" t="s">
        <v>2521</v>
      </c>
      <c r="P3391" s="1"/>
      <c r="Q3391" s="19"/>
      <c r="R3391" s="112"/>
      <c r="S3391" s="7" t="str">
        <f>EMENTARIO[[#This Row],[NR]]&amp;" - "&amp;EMENTARIO[[#This Row],[Especificação]]</f>
        <v>1.7.1.4.53.0.4 - Transferências referentes ao Programa Nacional de Apoio ao Transporte do Escolar – PNATE - Dívida Ativa - Multas e Juros de Mora da Dívida Ativa</v>
      </c>
    </row>
    <row r="3392" spans="3:19" ht="30" x14ac:dyDescent="0.25">
      <c r="C3392" s="19" t="s">
        <v>1513</v>
      </c>
      <c r="D3392" s="19" t="s">
        <v>1520</v>
      </c>
      <c r="E3392" s="19" t="s">
        <v>1513</v>
      </c>
      <c r="F3392" s="19" t="s">
        <v>1523</v>
      </c>
      <c r="G3392" s="19" t="s">
        <v>1540</v>
      </c>
      <c r="H3392" s="19" t="s">
        <v>1516</v>
      </c>
      <c r="I3392" s="19" t="s">
        <v>1524</v>
      </c>
      <c r="J3392" s="19" t="s">
        <v>11796</v>
      </c>
      <c r="K3392" s="21" t="s">
        <v>6836</v>
      </c>
      <c r="L3392" s="19" t="str">
        <f t="shared" si="104"/>
        <v>A</v>
      </c>
      <c r="M3392" s="19">
        <f t="shared" si="105"/>
        <v>7</v>
      </c>
      <c r="N3392" s="20"/>
      <c r="O3392" s="1" t="s">
        <v>2521</v>
      </c>
      <c r="P3392" s="1"/>
      <c r="Q3392" s="19"/>
      <c r="R3392" s="112"/>
      <c r="S3392" s="7" t="str">
        <f>EMENTARIO[[#This Row],[NR]]&amp;" - "&amp;EMENTARIO[[#This Row],[Especificação]]</f>
        <v>1.7.1.4.53.0.5 - Transferências referentes ao Programa Nacional de Apoio ao Transporte do Escolar – PNATE - Multas</v>
      </c>
    </row>
    <row r="3393" spans="3:19" ht="30" x14ac:dyDescent="0.25">
      <c r="C3393" s="19" t="s">
        <v>1513</v>
      </c>
      <c r="D3393" s="19" t="s">
        <v>1520</v>
      </c>
      <c r="E3393" s="19" t="s">
        <v>1513</v>
      </c>
      <c r="F3393" s="19" t="s">
        <v>1523</v>
      </c>
      <c r="G3393" s="19" t="s">
        <v>1540</v>
      </c>
      <c r="H3393" s="19" t="s">
        <v>1516</v>
      </c>
      <c r="I3393" s="19" t="s">
        <v>1518</v>
      </c>
      <c r="J3393" s="19" t="s">
        <v>11797</v>
      </c>
      <c r="K3393" s="21" t="s">
        <v>6837</v>
      </c>
      <c r="L3393" s="19" t="str">
        <f t="shared" si="104"/>
        <v>A</v>
      </c>
      <c r="M3393" s="19">
        <f t="shared" si="105"/>
        <v>7</v>
      </c>
      <c r="N3393" s="20"/>
      <c r="O3393" s="1" t="s">
        <v>2521</v>
      </c>
      <c r="P3393" s="1"/>
      <c r="Q3393" s="19"/>
      <c r="R3393" s="112"/>
      <c r="S3393" s="7" t="str">
        <f>EMENTARIO[[#This Row],[NR]]&amp;" - "&amp;EMENTARIO[[#This Row],[Especificação]]</f>
        <v>1.7.1.4.53.0.6 - Transferências referentes ao Programa Nacional de Apoio ao Transporte do Escolar – PNATE - Juros de Mora</v>
      </c>
    </row>
    <row r="3394" spans="3:19" ht="30" x14ac:dyDescent="0.25">
      <c r="C3394" s="19" t="s">
        <v>1513</v>
      </c>
      <c r="D3394" s="19" t="s">
        <v>1520</v>
      </c>
      <c r="E3394" s="19" t="s">
        <v>1513</v>
      </c>
      <c r="F3394" s="19" t="s">
        <v>1523</v>
      </c>
      <c r="G3394" s="19" t="s">
        <v>1540</v>
      </c>
      <c r="H3394" s="19" t="s">
        <v>1516</v>
      </c>
      <c r="I3394" s="19" t="s">
        <v>1520</v>
      </c>
      <c r="J3394" s="19" t="s">
        <v>11798</v>
      </c>
      <c r="K3394" s="21" t="s">
        <v>6838</v>
      </c>
      <c r="L3394" s="19" t="str">
        <f t="shared" si="104"/>
        <v>A</v>
      </c>
      <c r="M3394" s="19">
        <f t="shared" si="105"/>
        <v>7</v>
      </c>
      <c r="N3394" s="20"/>
      <c r="O3394" s="1" t="s">
        <v>2521</v>
      </c>
      <c r="P3394" s="1"/>
      <c r="Q3394" s="19"/>
      <c r="R3394" s="112"/>
      <c r="S3394" s="7" t="str">
        <f>EMENTARIO[[#This Row],[NR]]&amp;" - "&amp;EMENTARIO[[#This Row],[Especificação]]</f>
        <v>1.7.1.4.53.0.7 - Transferências referentes ao Programa Nacional de Apoio ao Transporte do Escolar – PNATE - Dívida Ativa - Multas da Dívida Ativa</v>
      </c>
    </row>
    <row r="3395" spans="3:19" ht="30" x14ac:dyDescent="0.25">
      <c r="C3395" s="19" t="s">
        <v>1513</v>
      </c>
      <c r="D3395" s="19" t="s">
        <v>1520</v>
      </c>
      <c r="E3395" s="19" t="s">
        <v>1513</v>
      </c>
      <c r="F3395" s="19" t="s">
        <v>1523</v>
      </c>
      <c r="G3395" s="19" t="s">
        <v>1540</v>
      </c>
      <c r="H3395" s="19" t="s">
        <v>1516</v>
      </c>
      <c r="I3395" s="19" t="s">
        <v>1521</v>
      </c>
      <c r="J3395" s="19" t="s">
        <v>11799</v>
      </c>
      <c r="K3395" s="21" t="s">
        <v>6839</v>
      </c>
      <c r="L3395" s="19" t="str">
        <f t="shared" si="104"/>
        <v>A</v>
      </c>
      <c r="M3395" s="19">
        <f t="shared" si="105"/>
        <v>7</v>
      </c>
      <c r="N3395" s="20"/>
      <c r="O3395" s="1" t="s">
        <v>2521</v>
      </c>
      <c r="P3395" s="1"/>
      <c r="Q3395" s="19"/>
      <c r="R3395" s="112"/>
      <c r="S3395" s="7" t="str">
        <f>EMENTARIO[[#This Row],[NR]]&amp;" - "&amp;EMENTARIO[[#This Row],[Especificação]]</f>
        <v>1.7.1.4.53.0.8 - Transferências referentes ao Programa Nacional de Apoio ao Transporte do Escolar – PNATE - Juros de Mora da Dívida Ativa</v>
      </c>
    </row>
    <row r="3396" spans="3:19" ht="30" x14ac:dyDescent="0.25">
      <c r="C3396" s="19" t="s">
        <v>1513</v>
      </c>
      <c r="D3396" s="19" t="s">
        <v>1520</v>
      </c>
      <c r="E3396" s="19" t="s">
        <v>1513</v>
      </c>
      <c r="F3396" s="19" t="s">
        <v>1523</v>
      </c>
      <c r="G3396" s="19" t="s">
        <v>1544</v>
      </c>
      <c r="H3396" s="19" t="s">
        <v>1516</v>
      </c>
      <c r="I3396" s="19" t="s">
        <v>1516</v>
      </c>
      <c r="J3396" s="19" t="s">
        <v>11800</v>
      </c>
      <c r="K3396" s="21" t="s">
        <v>3871</v>
      </c>
      <c r="L3396" s="19" t="str">
        <f t="shared" ref="L3396:L3459" si="106">IF(M3396 &lt; M3397,"S","A")</f>
        <v>S</v>
      </c>
      <c r="M3396" s="19">
        <f t="shared" ref="M3396:M3459" si="107">IF(VALUE(I3396)&gt;0,7,IF(VALUE(H3396)&gt;0,6,IF(VALUE(G3396)&gt;0,5,IF(VALUE(F3396)&gt;0,4,IF(VALUE(E3396)&gt;0,3,IF(VALUE(D3396)&gt;0,2,1))))))</f>
        <v>5</v>
      </c>
      <c r="N3396" s="20"/>
      <c r="O3396" s="1" t="s">
        <v>386</v>
      </c>
      <c r="P3396" s="1"/>
      <c r="Q3396" s="19"/>
      <c r="R3396" s="112"/>
      <c r="S3396" s="7" t="str">
        <f>EMENTARIO[[#This Row],[NR]]&amp;" - "&amp;EMENTARIO[[#This Row],[Especificação]]</f>
        <v>1.7.1.4.54.0.0 - Transferências referentes ao Programa Nacional de Inclusão de Jovens - Projovem</v>
      </c>
    </row>
    <row r="3397" spans="3:19" ht="30" x14ac:dyDescent="0.25">
      <c r="C3397" s="19" t="s">
        <v>1513</v>
      </c>
      <c r="D3397" s="19" t="s">
        <v>1520</v>
      </c>
      <c r="E3397" s="19" t="s">
        <v>1513</v>
      </c>
      <c r="F3397" s="19" t="s">
        <v>1523</v>
      </c>
      <c r="G3397" s="19" t="s">
        <v>1544</v>
      </c>
      <c r="H3397" s="19" t="s">
        <v>1513</v>
      </c>
      <c r="I3397" s="19" t="s">
        <v>1516</v>
      </c>
      <c r="J3397" s="19" t="s">
        <v>11801</v>
      </c>
      <c r="K3397" s="21" t="s">
        <v>3872</v>
      </c>
      <c r="L3397" s="19" t="str">
        <f t="shared" si="106"/>
        <v>S</v>
      </c>
      <c r="M3397" s="19">
        <f t="shared" si="107"/>
        <v>6</v>
      </c>
      <c r="N3397" s="20"/>
      <c r="O3397" s="1" t="s">
        <v>387</v>
      </c>
      <c r="P3397" s="1"/>
      <c r="Q3397" s="19"/>
      <c r="R3397" s="112"/>
      <c r="S3397" s="7" t="str">
        <f>EMENTARIO[[#This Row],[NR]]&amp;" - "&amp;EMENTARIO[[#This Row],[Especificação]]</f>
        <v>1.7.1.4.54.1.0 - Transferências  referentes ao Programa Nacional de Inclusão de Jovens - Projovem Urbano</v>
      </c>
    </row>
    <row r="3398" spans="3:19" ht="30" x14ac:dyDescent="0.25">
      <c r="C3398" s="19" t="s">
        <v>1513</v>
      </c>
      <c r="D3398" s="19" t="s">
        <v>1520</v>
      </c>
      <c r="E3398" s="19" t="s">
        <v>1513</v>
      </c>
      <c r="F3398" s="19" t="s">
        <v>1523</v>
      </c>
      <c r="G3398" s="19" t="s">
        <v>1544</v>
      </c>
      <c r="H3398" s="19" t="s">
        <v>1513</v>
      </c>
      <c r="I3398" s="19" t="s">
        <v>1513</v>
      </c>
      <c r="J3398" s="19" t="s">
        <v>11802</v>
      </c>
      <c r="K3398" s="21" t="s">
        <v>6840</v>
      </c>
      <c r="L3398" s="19" t="str">
        <f t="shared" si="106"/>
        <v>A</v>
      </c>
      <c r="M3398" s="19">
        <f t="shared" si="107"/>
        <v>7</v>
      </c>
      <c r="N3398" s="20"/>
      <c r="O3398" s="1" t="s">
        <v>2521</v>
      </c>
      <c r="P3398" s="1"/>
      <c r="Q3398" s="19"/>
      <c r="R3398" s="112"/>
      <c r="S3398" s="7" t="str">
        <f>EMENTARIO[[#This Row],[NR]]&amp;" - "&amp;EMENTARIO[[#This Row],[Especificação]]</f>
        <v>1.7.1.4.54.1.1 - Transferências  referentes ao Programa Nacional de Inclusão de Jovens - Projovem Urbano - Principal</v>
      </c>
    </row>
    <row r="3399" spans="3:19" ht="30" x14ac:dyDescent="0.25">
      <c r="C3399" s="19" t="s">
        <v>1513</v>
      </c>
      <c r="D3399" s="19" t="s">
        <v>1520</v>
      </c>
      <c r="E3399" s="19" t="s">
        <v>1513</v>
      </c>
      <c r="F3399" s="19" t="s">
        <v>1523</v>
      </c>
      <c r="G3399" s="19" t="s">
        <v>1544</v>
      </c>
      <c r="H3399" s="19" t="s">
        <v>1513</v>
      </c>
      <c r="I3399" s="19" t="s">
        <v>1522</v>
      </c>
      <c r="J3399" s="19" t="s">
        <v>11803</v>
      </c>
      <c r="K3399" s="21" t="s">
        <v>6841</v>
      </c>
      <c r="L3399" s="19" t="str">
        <f t="shared" si="106"/>
        <v>A</v>
      </c>
      <c r="M3399" s="19">
        <f t="shared" si="107"/>
        <v>7</v>
      </c>
      <c r="N3399" s="20"/>
      <c r="O3399" s="1" t="s">
        <v>2521</v>
      </c>
      <c r="P3399" s="1"/>
      <c r="Q3399" s="19"/>
      <c r="R3399" s="112"/>
      <c r="S3399" s="7" t="str">
        <f>EMENTARIO[[#This Row],[NR]]&amp;" - "&amp;EMENTARIO[[#This Row],[Especificação]]</f>
        <v>1.7.1.4.54.1.2 - Transferências  referentes ao Programa Nacional de Inclusão de Jovens - Projovem Urbano - Multas e Juros de Mora</v>
      </c>
    </row>
    <row r="3400" spans="3:19" ht="30" x14ac:dyDescent="0.25">
      <c r="C3400" s="19" t="s">
        <v>1513</v>
      </c>
      <c r="D3400" s="19" t="s">
        <v>1520</v>
      </c>
      <c r="E3400" s="19" t="s">
        <v>1513</v>
      </c>
      <c r="F3400" s="19" t="s">
        <v>1523</v>
      </c>
      <c r="G3400" s="19" t="s">
        <v>1544</v>
      </c>
      <c r="H3400" s="19" t="s">
        <v>1513</v>
      </c>
      <c r="I3400" s="19" t="s">
        <v>1514</v>
      </c>
      <c r="J3400" s="19" t="s">
        <v>11804</v>
      </c>
      <c r="K3400" s="21" t="s">
        <v>6842</v>
      </c>
      <c r="L3400" s="19" t="str">
        <f t="shared" si="106"/>
        <v>A</v>
      </c>
      <c r="M3400" s="19">
        <f t="shared" si="107"/>
        <v>7</v>
      </c>
      <c r="N3400" s="20"/>
      <c r="O3400" s="1" t="s">
        <v>2521</v>
      </c>
      <c r="P3400" s="1"/>
      <c r="Q3400" s="19"/>
      <c r="R3400" s="112"/>
      <c r="S3400" s="7" t="str">
        <f>EMENTARIO[[#This Row],[NR]]&amp;" - "&amp;EMENTARIO[[#This Row],[Especificação]]</f>
        <v>1.7.1.4.54.1.3 - Transferências  referentes ao Programa Nacional de Inclusão de Jovens - Projovem Urbano - Dívida Ativa</v>
      </c>
    </row>
    <row r="3401" spans="3:19" ht="30" x14ac:dyDescent="0.25">
      <c r="C3401" s="19" t="s">
        <v>1513</v>
      </c>
      <c r="D3401" s="19" t="s">
        <v>1520</v>
      </c>
      <c r="E3401" s="19" t="s">
        <v>1513</v>
      </c>
      <c r="F3401" s="19" t="s">
        <v>1523</v>
      </c>
      <c r="G3401" s="19" t="s">
        <v>1544</v>
      </c>
      <c r="H3401" s="19" t="s">
        <v>1513</v>
      </c>
      <c r="I3401" s="19" t="s">
        <v>1523</v>
      </c>
      <c r="J3401" s="19" t="s">
        <v>11805</v>
      </c>
      <c r="K3401" s="21" t="s">
        <v>6843</v>
      </c>
      <c r="L3401" s="19" t="str">
        <f t="shared" si="106"/>
        <v>A</v>
      </c>
      <c r="M3401" s="19">
        <f t="shared" si="107"/>
        <v>7</v>
      </c>
      <c r="N3401" s="20"/>
      <c r="O3401" s="1" t="s">
        <v>2521</v>
      </c>
      <c r="P3401" s="1"/>
      <c r="Q3401" s="19"/>
      <c r="R3401" s="112"/>
      <c r="S3401" s="7" t="str">
        <f>EMENTARIO[[#This Row],[NR]]&amp;" - "&amp;EMENTARIO[[#This Row],[Especificação]]</f>
        <v>1.7.1.4.54.1.4 - Transferências  referentes ao Programa Nacional de Inclusão de Jovens - Projovem Urbano - Dívida Ativa - Multas e Juros de Mora da Dívida Ativa</v>
      </c>
    </row>
    <row r="3402" spans="3:19" ht="30" x14ac:dyDescent="0.25">
      <c r="C3402" s="19" t="s">
        <v>1513</v>
      </c>
      <c r="D3402" s="19" t="s">
        <v>1520</v>
      </c>
      <c r="E3402" s="19" t="s">
        <v>1513</v>
      </c>
      <c r="F3402" s="19" t="s">
        <v>1523</v>
      </c>
      <c r="G3402" s="19" t="s">
        <v>1544</v>
      </c>
      <c r="H3402" s="19" t="s">
        <v>1513</v>
      </c>
      <c r="I3402" s="19" t="s">
        <v>1524</v>
      </c>
      <c r="J3402" s="19" t="s">
        <v>11806</v>
      </c>
      <c r="K3402" s="21" t="s">
        <v>6844</v>
      </c>
      <c r="L3402" s="19" t="str">
        <f t="shared" si="106"/>
        <v>A</v>
      </c>
      <c r="M3402" s="19">
        <f t="shared" si="107"/>
        <v>7</v>
      </c>
      <c r="N3402" s="20"/>
      <c r="O3402" s="1" t="s">
        <v>2521</v>
      </c>
      <c r="P3402" s="1"/>
      <c r="Q3402" s="19"/>
      <c r="R3402" s="112"/>
      <c r="S3402" s="7" t="str">
        <f>EMENTARIO[[#This Row],[NR]]&amp;" - "&amp;EMENTARIO[[#This Row],[Especificação]]</f>
        <v>1.7.1.4.54.1.5 - Transferências  referentes ao Programa Nacional de Inclusão de Jovens - Projovem Urbano - Multas</v>
      </c>
    </row>
    <row r="3403" spans="3:19" ht="30" x14ac:dyDescent="0.25">
      <c r="C3403" s="19" t="s">
        <v>1513</v>
      </c>
      <c r="D3403" s="19" t="s">
        <v>1520</v>
      </c>
      <c r="E3403" s="19" t="s">
        <v>1513</v>
      </c>
      <c r="F3403" s="19" t="s">
        <v>1523</v>
      </c>
      <c r="G3403" s="19" t="s">
        <v>1544</v>
      </c>
      <c r="H3403" s="19" t="s">
        <v>1513</v>
      </c>
      <c r="I3403" s="19" t="s">
        <v>1518</v>
      </c>
      <c r="J3403" s="19" t="s">
        <v>11807</v>
      </c>
      <c r="K3403" s="21" t="s">
        <v>6845</v>
      </c>
      <c r="L3403" s="19" t="str">
        <f t="shared" si="106"/>
        <v>A</v>
      </c>
      <c r="M3403" s="19">
        <f t="shared" si="107"/>
        <v>7</v>
      </c>
      <c r="N3403" s="20"/>
      <c r="O3403" s="1" t="s">
        <v>2521</v>
      </c>
      <c r="P3403" s="1"/>
      <c r="Q3403" s="19"/>
      <c r="R3403" s="112"/>
      <c r="S3403" s="7" t="str">
        <f>EMENTARIO[[#This Row],[NR]]&amp;" - "&amp;EMENTARIO[[#This Row],[Especificação]]</f>
        <v>1.7.1.4.54.1.6 - Transferências  referentes ao Programa Nacional de Inclusão de Jovens - Projovem Urbano - Juros de Mora</v>
      </c>
    </row>
    <row r="3404" spans="3:19" ht="30" x14ac:dyDescent="0.25">
      <c r="C3404" s="19" t="s">
        <v>1513</v>
      </c>
      <c r="D3404" s="19" t="s">
        <v>1520</v>
      </c>
      <c r="E3404" s="19" t="s">
        <v>1513</v>
      </c>
      <c r="F3404" s="19" t="s">
        <v>1523</v>
      </c>
      <c r="G3404" s="19" t="s">
        <v>1544</v>
      </c>
      <c r="H3404" s="19" t="s">
        <v>1513</v>
      </c>
      <c r="I3404" s="19" t="s">
        <v>1520</v>
      </c>
      <c r="J3404" s="19" t="s">
        <v>11808</v>
      </c>
      <c r="K3404" s="21" t="s">
        <v>6846</v>
      </c>
      <c r="L3404" s="19" t="str">
        <f t="shared" si="106"/>
        <v>A</v>
      </c>
      <c r="M3404" s="19">
        <f t="shared" si="107"/>
        <v>7</v>
      </c>
      <c r="N3404" s="20"/>
      <c r="O3404" s="1" t="s">
        <v>2521</v>
      </c>
      <c r="P3404" s="1"/>
      <c r="Q3404" s="19"/>
      <c r="R3404" s="112"/>
      <c r="S3404" s="7" t="str">
        <f>EMENTARIO[[#This Row],[NR]]&amp;" - "&amp;EMENTARIO[[#This Row],[Especificação]]</f>
        <v>1.7.1.4.54.1.7 - Transferências  referentes ao Programa Nacional de Inclusão de Jovens - Projovem Urbano - Dívida Ativa - Multas da Dívida Ativa</v>
      </c>
    </row>
    <row r="3405" spans="3:19" ht="30" x14ac:dyDescent="0.25">
      <c r="C3405" s="19" t="s">
        <v>1513</v>
      </c>
      <c r="D3405" s="19" t="s">
        <v>1520</v>
      </c>
      <c r="E3405" s="19" t="s">
        <v>1513</v>
      </c>
      <c r="F3405" s="19" t="s">
        <v>1523</v>
      </c>
      <c r="G3405" s="19" t="s">
        <v>1544</v>
      </c>
      <c r="H3405" s="19" t="s">
        <v>1513</v>
      </c>
      <c r="I3405" s="19" t="s">
        <v>1521</v>
      </c>
      <c r="J3405" s="19" t="s">
        <v>11809</v>
      </c>
      <c r="K3405" s="21" t="s">
        <v>6847</v>
      </c>
      <c r="L3405" s="19" t="str">
        <f t="shared" si="106"/>
        <v>A</v>
      </c>
      <c r="M3405" s="19">
        <f t="shared" si="107"/>
        <v>7</v>
      </c>
      <c r="N3405" s="20"/>
      <c r="O3405" s="1" t="s">
        <v>2521</v>
      </c>
      <c r="P3405" s="1"/>
      <c r="Q3405" s="19"/>
      <c r="R3405" s="112"/>
      <c r="S3405" s="7" t="str">
        <f>EMENTARIO[[#This Row],[NR]]&amp;" - "&amp;EMENTARIO[[#This Row],[Especificação]]</f>
        <v>1.7.1.4.54.1.8 - Transferências  referentes ao Programa Nacional de Inclusão de Jovens - Projovem Urbano - Juros de Mora da Dívida Ativa</v>
      </c>
    </row>
    <row r="3406" spans="3:19" ht="30" x14ac:dyDescent="0.25">
      <c r="C3406" s="19" t="s">
        <v>1513</v>
      </c>
      <c r="D3406" s="19" t="s">
        <v>1520</v>
      </c>
      <c r="E3406" s="19" t="s">
        <v>1513</v>
      </c>
      <c r="F3406" s="19" t="s">
        <v>1523</v>
      </c>
      <c r="G3406" s="19" t="s">
        <v>1544</v>
      </c>
      <c r="H3406" s="19" t="s">
        <v>1522</v>
      </c>
      <c r="I3406" s="19" t="s">
        <v>1516</v>
      </c>
      <c r="J3406" s="19" t="s">
        <v>11810</v>
      </c>
      <c r="K3406" s="21" t="s">
        <v>3873</v>
      </c>
      <c r="L3406" s="19" t="str">
        <f t="shared" si="106"/>
        <v>S</v>
      </c>
      <c r="M3406" s="19">
        <f t="shared" si="107"/>
        <v>6</v>
      </c>
      <c r="N3406" s="20"/>
      <c r="O3406" s="1" t="s">
        <v>388</v>
      </c>
      <c r="P3406" s="1"/>
      <c r="Q3406" s="19"/>
      <c r="R3406" s="112"/>
      <c r="S3406" s="7" t="str">
        <f>EMENTARIO[[#This Row],[NR]]&amp;" - "&amp;EMENTARIO[[#This Row],[Especificação]]</f>
        <v>1.7.1.4.54.2.0 - Transferências referentes ao Programa Nacional de Inclusão de Jovens - Projovem Campo</v>
      </c>
    </row>
    <row r="3407" spans="3:19" ht="30" x14ac:dyDescent="0.25">
      <c r="C3407" s="19" t="s">
        <v>1513</v>
      </c>
      <c r="D3407" s="19" t="s">
        <v>1520</v>
      </c>
      <c r="E3407" s="19" t="s">
        <v>1513</v>
      </c>
      <c r="F3407" s="19" t="s">
        <v>1523</v>
      </c>
      <c r="G3407" s="19" t="s">
        <v>1544</v>
      </c>
      <c r="H3407" s="19" t="s">
        <v>1522</v>
      </c>
      <c r="I3407" s="19" t="s">
        <v>1513</v>
      </c>
      <c r="J3407" s="19" t="s">
        <v>11811</v>
      </c>
      <c r="K3407" s="21" t="s">
        <v>6848</v>
      </c>
      <c r="L3407" s="19" t="str">
        <f t="shared" si="106"/>
        <v>A</v>
      </c>
      <c r="M3407" s="19">
        <f t="shared" si="107"/>
        <v>7</v>
      </c>
      <c r="N3407" s="20"/>
      <c r="O3407" s="1" t="s">
        <v>2521</v>
      </c>
      <c r="P3407" s="1"/>
      <c r="Q3407" s="19"/>
      <c r="R3407" s="112"/>
      <c r="S3407" s="7" t="str">
        <f>EMENTARIO[[#This Row],[NR]]&amp;" - "&amp;EMENTARIO[[#This Row],[Especificação]]</f>
        <v>1.7.1.4.54.2.1 - Transferências referentes ao Programa Nacional de Inclusão de Jovens - Projovem Campo - Principal</v>
      </c>
    </row>
    <row r="3408" spans="3:19" ht="30" x14ac:dyDescent="0.25">
      <c r="C3408" s="19" t="s">
        <v>1513</v>
      </c>
      <c r="D3408" s="19" t="s">
        <v>1520</v>
      </c>
      <c r="E3408" s="19" t="s">
        <v>1513</v>
      </c>
      <c r="F3408" s="19" t="s">
        <v>1523</v>
      </c>
      <c r="G3408" s="19" t="s">
        <v>1544</v>
      </c>
      <c r="H3408" s="19" t="s">
        <v>1522</v>
      </c>
      <c r="I3408" s="19" t="s">
        <v>1522</v>
      </c>
      <c r="J3408" s="19" t="s">
        <v>11812</v>
      </c>
      <c r="K3408" s="21" t="s">
        <v>6849</v>
      </c>
      <c r="L3408" s="19" t="str">
        <f t="shared" si="106"/>
        <v>A</v>
      </c>
      <c r="M3408" s="19">
        <f t="shared" si="107"/>
        <v>7</v>
      </c>
      <c r="N3408" s="20"/>
      <c r="O3408" s="1" t="s">
        <v>2521</v>
      </c>
      <c r="P3408" s="1"/>
      <c r="Q3408" s="19"/>
      <c r="R3408" s="112"/>
      <c r="S3408" s="7" t="str">
        <f>EMENTARIO[[#This Row],[NR]]&amp;" - "&amp;EMENTARIO[[#This Row],[Especificação]]</f>
        <v>1.7.1.4.54.2.2 - Transferências referentes ao Programa Nacional de Inclusão de Jovens - Projovem Campo - Multas e Juros de Mora</v>
      </c>
    </row>
    <row r="3409" spans="3:19" ht="30" x14ac:dyDescent="0.25">
      <c r="C3409" s="19" t="s">
        <v>1513</v>
      </c>
      <c r="D3409" s="19" t="s">
        <v>1520</v>
      </c>
      <c r="E3409" s="19" t="s">
        <v>1513</v>
      </c>
      <c r="F3409" s="19" t="s">
        <v>1523</v>
      </c>
      <c r="G3409" s="19" t="s">
        <v>1544</v>
      </c>
      <c r="H3409" s="19" t="s">
        <v>1522</v>
      </c>
      <c r="I3409" s="19" t="s">
        <v>1514</v>
      </c>
      <c r="J3409" s="19" t="s">
        <v>11813</v>
      </c>
      <c r="K3409" s="21" t="s">
        <v>6850</v>
      </c>
      <c r="L3409" s="19" t="str">
        <f t="shared" si="106"/>
        <v>A</v>
      </c>
      <c r="M3409" s="19">
        <f t="shared" si="107"/>
        <v>7</v>
      </c>
      <c r="N3409" s="20"/>
      <c r="O3409" s="1" t="s">
        <v>2521</v>
      </c>
      <c r="P3409" s="1"/>
      <c r="Q3409" s="19"/>
      <c r="R3409" s="112"/>
      <c r="S3409" s="7" t="str">
        <f>EMENTARIO[[#This Row],[NR]]&amp;" - "&amp;EMENTARIO[[#This Row],[Especificação]]</f>
        <v>1.7.1.4.54.2.3 - Transferências referentes ao Programa Nacional de Inclusão de Jovens - Projovem Campo - Dívida Ativa</v>
      </c>
    </row>
    <row r="3410" spans="3:19" ht="30" x14ac:dyDescent="0.25">
      <c r="C3410" s="19" t="s">
        <v>1513</v>
      </c>
      <c r="D3410" s="19" t="s">
        <v>1520</v>
      </c>
      <c r="E3410" s="19" t="s">
        <v>1513</v>
      </c>
      <c r="F3410" s="19" t="s">
        <v>1523</v>
      </c>
      <c r="G3410" s="19" t="s">
        <v>1544</v>
      </c>
      <c r="H3410" s="19" t="s">
        <v>1522</v>
      </c>
      <c r="I3410" s="19" t="s">
        <v>1523</v>
      </c>
      <c r="J3410" s="19" t="s">
        <v>11814</v>
      </c>
      <c r="K3410" s="21" t="s">
        <v>6851</v>
      </c>
      <c r="L3410" s="19" t="str">
        <f t="shared" si="106"/>
        <v>A</v>
      </c>
      <c r="M3410" s="19">
        <f t="shared" si="107"/>
        <v>7</v>
      </c>
      <c r="N3410" s="20"/>
      <c r="O3410" s="1" t="s">
        <v>2521</v>
      </c>
      <c r="P3410" s="1"/>
      <c r="Q3410" s="19"/>
      <c r="R3410" s="112"/>
      <c r="S3410" s="7" t="str">
        <f>EMENTARIO[[#This Row],[NR]]&amp;" - "&amp;EMENTARIO[[#This Row],[Especificação]]</f>
        <v>1.7.1.4.54.2.4 - Transferências referentes ao Programa Nacional de Inclusão de Jovens - Projovem Campo - Dívida Ativa - Multas e Juros de Mora da Dívida Ativa</v>
      </c>
    </row>
    <row r="3411" spans="3:19" ht="30" x14ac:dyDescent="0.25">
      <c r="C3411" s="19" t="s">
        <v>1513</v>
      </c>
      <c r="D3411" s="19" t="s">
        <v>1520</v>
      </c>
      <c r="E3411" s="19" t="s">
        <v>1513</v>
      </c>
      <c r="F3411" s="19" t="s">
        <v>1523</v>
      </c>
      <c r="G3411" s="19" t="s">
        <v>1544</v>
      </c>
      <c r="H3411" s="19" t="s">
        <v>1522</v>
      </c>
      <c r="I3411" s="19" t="s">
        <v>1524</v>
      </c>
      <c r="J3411" s="19" t="s">
        <v>11815</v>
      </c>
      <c r="K3411" s="21" t="s">
        <v>6852</v>
      </c>
      <c r="L3411" s="19" t="str">
        <f t="shared" si="106"/>
        <v>A</v>
      </c>
      <c r="M3411" s="19">
        <f t="shared" si="107"/>
        <v>7</v>
      </c>
      <c r="N3411" s="20"/>
      <c r="O3411" s="1" t="s">
        <v>2521</v>
      </c>
      <c r="P3411" s="1"/>
      <c r="Q3411" s="19"/>
      <c r="R3411" s="112"/>
      <c r="S3411" s="7" t="str">
        <f>EMENTARIO[[#This Row],[NR]]&amp;" - "&amp;EMENTARIO[[#This Row],[Especificação]]</f>
        <v>1.7.1.4.54.2.5 - Transferências referentes ao Programa Nacional de Inclusão de Jovens - Projovem Campo - Multas</v>
      </c>
    </row>
    <row r="3412" spans="3:19" ht="30" x14ac:dyDescent="0.25">
      <c r="C3412" s="19" t="s">
        <v>1513</v>
      </c>
      <c r="D3412" s="19" t="s">
        <v>1520</v>
      </c>
      <c r="E3412" s="19" t="s">
        <v>1513</v>
      </c>
      <c r="F3412" s="19" t="s">
        <v>1523</v>
      </c>
      <c r="G3412" s="19" t="s">
        <v>1544</v>
      </c>
      <c r="H3412" s="19" t="s">
        <v>1522</v>
      </c>
      <c r="I3412" s="19" t="s">
        <v>1518</v>
      </c>
      <c r="J3412" s="19" t="s">
        <v>11816</v>
      </c>
      <c r="K3412" s="21" t="s">
        <v>6853</v>
      </c>
      <c r="L3412" s="19" t="str">
        <f t="shared" si="106"/>
        <v>A</v>
      </c>
      <c r="M3412" s="19">
        <f t="shared" si="107"/>
        <v>7</v>
      </c>
      <c r="N3412" s="20"/>
      <c r="O3412" s="1" t="s">
        <v>2521</v>
      </c>
      <c r="P3412" s="1"/>
      <c r="Q3412" s="19"/>
      <c r="R3412" s="112"/>
      <c r="S3412" s="7" t="str">
        <f>EMENTARIO[[#This Row],[NR]]&amp;" - "&amp;EMENTARIO[[#This Row],[Especificação]]</f>
        <v>1.7.1.4.54.2.6 - Transferências referentes ao Programa Nacional de Inclusão de Jovens - Projovem Campo - Juros de Mora</v>
      </c>
    </row>
    <row r="3413" spans="3:19" ht="30" x14ac:dyDescent="0.25">
      <c r="C3413" s="19" t="s">
        <v>1513</v>
      </c>
      <c r="D3413" s="19" t="s">
        <v>1520</v>
      </c>
      <c r="E3413" s="19" t="s">
        <v>1513</v>
      </c>
      <c r="F3413" s="19" t="s">
        <v>1523</v>
      </c>
      <c r="G3413" s="19" t="s">
        <v>1544</v>
      </c>
      <c r="H3413" s="19" t="s">
        <v>1522</v>
      </c>
      <c r="I3413" s="19" t="s">
        <v>1520</v>
      </c>
      <c r="J3413" s="19" t="s">
        <v>11817</v>
      </c>
      <c r="K3413" s="21" t="s">
        <v>6854</v>
      </c>
      <c r="L3413" s="19" t="str">
        <f t="shared" si="106"/>
        <v>A</v>
      </c>
      <c r="M3413" s="19">
        <f t="shared" si="107"/>
        <v>7</v>
      </c>
      <c r="N3413" s="20"/>
      <c r="O3413" s="1" t="s">
        <v>2521</v>
      </c>
      <c r="P3413" s="1"/>
      <c r="Q3413" s="19"/>
      <c r="R3413" s="112"/>
      <c r="S3413" s="7" t="str">
        <f>EMENTARIO[[#This Row],[NR]]&amp;" - "&amp;EMENTARIO[[#This Row],[Especificação]]</f>
        <v>1.7.1.4.54.2.7 - Transferências referentes ao Programa Nacional de Inclusão de Jovens - Projovem Campo - Dívida Ativa - Multas da Dívida Ativa</v>
      </c>
    </row>
    <row r="3414" spans="3:19" ht="30" x14ac:dyDescent="0.25">
      <c r="C3414" s="19" t="s">
        <v>1513</v>
      </c>
      <c r="D3414" s="19" t="s">
        <v>1520</v>
      </c>
      <c r="E3414" s="19" t="s">
        <v>1513</v>
      </c>
      <c r="F3414" s="19" t="s">
        <v>1523</v>
      </c>
      <c r="G3414" s="19" t="s">
        <v>1544</v>
      </c>
      <c r="H3414" s="19" t="s">
        <v>1522</v>
      </c>
      <c r="I3414" s="19" t="s">
        <v>1521</v>
      </c>
      <c r="J3414" s="19" t="s">
        <v>11818</v>
      </c>
      <c r="K3414" s="21" t="s">
        <v>6855</v>
      </c>
      <c r="L3414" s="19" t="str">
        <f t="shared" si="106"/>
        <v>A</v>
      </c>
      <c r="M3414" s="19">
        <f t="shared" si="107"/>
        <v>7</v>
      </c>
      <c r="N3414" s="20"/>
      <c r="O3414" s="1" t="s">
        <v>2521</v>
      </c>
      <c r="P3414" s="1"/>
      <c r="Q3414" s="19"/>
      <c r="R3414" s="112"/>
      <c r="S3414" s="7" t="str">
        <f>EMENTARIO[[#This Row],[NR]]&amp;" - "&amp;EMENTARIO[[#This Row],[Especificação]]</f>
        <v>1.7.1.4.54.2.8 - Transferências referentes ao Programa Nacional de Inclusão de Jovens - Projovem Campo - Juros de Mora da Dívida Ativa</v>
      </c>
    </row>
    <row r="3415" spans="3:19" ht="30" x14ac:dyDescent="0.25">
      <c r="C3415" s="19" t="s">
        <v>1513</v>
      </c>
      <c r="D3415" s="19" t="s">
        <v>1520</v>
      </c>
      <c r="E3415" s="19" t="s">
        <v>1513</v>
      </c>
      <c r="F3415" s="19" t="s">
        <v>1523</v>
      </c>
      <c r="G3415" s="19" t="s">
        <v>1545</v>
      </c>
      <c r="H3415" s="19" t="s">
        <v>1516</v>
      </c>
      <c r="I3415" s="19" t="s">
        <v>1516</v>
      </c>
      <c r="J3415" s="19" t="s">
        <v>11819</v>
      </c>
      <c r="K3415" s="21" t="s">
        <v>3874</v>
      </c>
      <c r="L3415" s="19" t="str">
        <f t="shared" si="106"/>
        <v>S</v>
      </c>
      <c r="M3415" s="19">
        <f t="shared" si="107"/>
        <v>5</v>
      </c>
      <c r="N3415" s="20"/>
      <c r="O3415" s="1" t="s">
        <v>389</v>
      </c>
      <c r="P3415" s="1"/>
      <c r="Q3415" s="19"/>
      <c r="R3415" s="112"/>
      <c r="S3415" s="7" t="str">
        <f>EMENTARIO[[#This Row],[NR]]&amp;" - "&amp;EMENTARIO[[#This Row],[Especificação]]</f>
        <v>1.7.1.4.55.0.0 - Transferências referentes ao Programa Brasil Alfabetizado - PBA</v>
      </c>
    </row>
    <row r="3416" spans="3:19" x14ac:dyDescent="0.25">
      <c r="C3416" s="19" t="s">
        <v>1513</v>
      </c>
      <c r="D3416" s="19" t="s">
        <v>1520</v>
      </c>
      <c r="E3416" s="19" t="s">
        <v>1513</v>
      </c>
      <c r="F3416" s="19" t="s">
        <v>1523</v>
      </c>
      <c r="G3416" s="19" t="s">
        <v>1545</v>
      </c>
      <c r="H3416" s="19" t="s">
        <v>1516</v>
      </c>
      <c r="I3416" s="19" t="s">
        <v>1513</v>
      </c>
      <c r="J3416" s="19" t="s">
        <v>11820</v>
      </c>
      <c r="K3416" s="21" t="s">
        <v>6856</v>
      </c>
      <c r="L3416" s="19" t="str">
        <f t="shared" si="106"/>
        <v>A</v>
      </c>
      <c r="M3416" s="19">
        <f t="shared" si="107"/>
        <v>7</v>
      </c>
      <c r="N3416" s="20"/>
      <c r="O3416" s="1" t="s">
        <v>2521</v>
      </c>
      <c r="P3416" s="1"/>
      <c r="Q3416" s="19"/>
      <c r="R3416" s="112"/>
      <c r="S3416" s="7" t="str">
        <f>EMENTARIO[[#This Row],[NR]]&amp;" - "&amp;EMENTARIO[[#This Row],[Especificação]]</f>
        <v>1.7.1.4.55.0.1 - Transferências referentes ao Programa Brasil Alfabetizado - PBA - Principal</v>
      </c>
    </row>
    <row r="3417" spans="3:19" ht="30" x14ac:dyDescent="0.25">
      <c r="C3417" s="19" t="s">
        <v>1513</v>
      </c>
      <c r="D3417" s="19" t="s">
        <v>1520</v>
      </c>
      <c r="E3417" s="19" t="s">
        <v>1513</v>
      </c>
      <c r="F3417" s="19" t="s">
        <v>1523</v>
      </c>
      <c r="G3417" s="19" t="s">
        <v>1545</v>
      </c>
      <c r="H3417" s="19" t="s">
        <v>1516</v>
      </c>
      <c r="I3417" s="19" t="s">
        <v>1522</v>
      </c>
      <c r="J3417" s="19" t="s">
        <v>11821</v>
      </c>
      <c r="K3417" s="21" t="s">
        <v>6857</v>
      </c>
      <c r="L3417" s="19" t="str">
        <f t="shared" si="106"/>
        <v>A</v>
      </c>
      <c r="M3417" s="19">
        <f t="shared" si="107"/>
        <v>7</v>
      </c>
      <c r="N3417" s="20"/>
      <c r="O3417" s="1" t="s">
        <v>2521</v>
      </c>
      <c r="P3417" s="1"/>
      <c r="Q3417" s="19"/>
      <c r="R3417" s="112"/>
      <c r="S3417" s="7" t="str">
        <f>EMENTARIO[[#This Row],[NR]]&amp;" - "&amp;EMENTARIO[[#This Row],[Especificação]]</f>
        <v>1.7.1.4.55.0.2 - Transferências referentes ao Programa Brasil Alfabetizado - PBA - Multas e Juros de Mora</v>
      </c>
    </row>
    <row r="3418" spans="3:19" ht="30" x14ac:dyDescent="0.25">
      <c r="C3418" s="19" t="s">
        <v>1513</v>
      </c>
      <c r="D3418" s="19" t="s">
        <v>1520</v>
      </c>
      <c r="E3418" s="19" t="s">
        <v>1513</v>
      </c>
      <c r="F3418" s="19" t="s">
        <v>1523</v>
      </c>
      <c r="G3418" s="19" t="s">
        <v>1545</v>
      </c>
      <c r="H3418" s="19" t="s">
        <v>1516</v>
      </c>
      <c r="I3418" s="19" t="s">
        <v>1514</v>
      </c>
      <c r="J3418" s="19" t="s">
        <v>11822</v>
      </c>
      <c r="K3418" s="21" t="s">
        <v>6858</v>
      </c>
      <c r="L3418" s="19" t="str">
        <f t="shared" si="106"/>
        <v>A</v>
      </c>
      <c r="M3418" s="19">
        <f t="shared" si="107"/>
        <v>7</v>
      </c>
      <c r="N3418" s="20"/>
      <c r="O3418" s="1" t="s">
        <v>2521</v>
      </c>
      <c r="P3418" s="1"/>
      <c r="Q3418" s="19"/>
      <c r="R3418" s="112"/>
      <c r="S3418" s="7" t="str">
        <f>EMENTARIO[[#This Row],[NR]]&amp;" - "&amp;EMENTARIO[[#This Row],[Especificação]]</f>
        <v>1.7.1.4.55.0.3 - Transferências referentes ao Programa Brasil Alfabetizado - PBA - Dívida Ativa</v>
      </c>
    </row>
    <row r="3419" spans="3:19" ht="30" x14ac:dyDescent="0.25">
      <c r="C3419" s="19" t="s">
        <v>1513</v>
      </c>
      <c r="D3419" s="19" t="s">
        <v>1520</v>
      </c>
      <c r="E3419" s="19" t="s">
        <v>1513</v>
      </c>
      <c r="F3419" s="19" t="s">
        <v>1523</v>
      </c>
      <c r="G3419" s="19" t="s">
        <v>1545</v>
      </c>
      <c r="H3419" s="19" t="s">
        <v>1516</v>
      </c>
      <c r="I3419" s="19" t="s">
        <v>1523</v>
      </c>
      <c r="J3419" s="19" t="s">
        <v>11823</v>
      </c>
      <c r="K3419" s="21" t="s">
        <v>6859</v>
      </c>
      <c r="L3419" s="19" t="str">
        <f t="shared" si="106"/>
        <v>A</v>
      </c>
      <c r="M3419" s="19">
        <f t="shared" si="107"/>
        <v>7</v>
      </c>
      <c r="N3419" s="20"/>
      <c r="O3419" s="1" t="s">
        <v>2521</v>
      </c>
      <c r="P3419" s="1"/>
      <c r="Q3419" s="19"/>
      <c r="R3419" s="112"/>
      <c r="S3419" s="7" t="str">
        <f>EMENTARIO[[#This Row],[NR]]&amp;" - "&amp;EMENTARIO[[#This Row],[Especificação]]</f>
        <v>1.7.1.4.55.0.4 - Transferências referentes ao Programa Brasil Alfabetizado - PBA - Dívida Ativa - Multas e Juros de Mora da Dívida Ativa</v>
      </c>
    </row>
    <row r="3420" spans="3:19" x14ac:dyDescent="0.25">
      <c r="C3420" s="19" t="s">
        <v>1513</v>
      </c>
      <c r="D3420" s="19" t="s">
        <v>1520</v>
      </c>
      <c r="E3420" s="19" t="s">
        <v>1513</v>
      </c>
      <c r="F3420" s="19" t="s">
        <v>1523</v>
      </c>
      <c r="G3420" s="19" t="s">
        <v>1545</v>
      </c>
      <c r="H3420" s="19" t="s">
        <v>1516</v>
      </c>
      <c r="I3420" s="19" t="s">
        <v>1524</v>
      </c>
      <c r="J3420" s="19" t="s">
        <v>11824</v>
      </c>
      <c r="K3420" s="21" t="s">
        <v>6860</v>
      </c>
      <c r="L3420" s="19" t="str">
        <f t="shared" si="106"/>
        <v>A</v>
      </c>
      <c r="M3420" s="19">
        <f t="shared" si="107"/>
        <v>7</v>
      </c>
      <c r="N3420" s="20"/>
      <c r="O3420" s="1" t="s">
        <v>2521</v>
      </c>
      <c r="P3420" s="1"/>
      <c r="Q3420" s="19"/>
      <c r="R3420" s="112"/>
      <c r="S3420" s="7" t="str">
        <f>EMENTARIO[[#This Row],[NR]]&amp;" - "&amp;EMENTARIO[[#This Row],[Especificação]]</f>
        <v>1.7.1.4.55.0.5 - Transferências referentes ao Programa Brasil Alfabetizado - PBA - Multas</v>
      </c>
    </row>
    <row r="3421" spans="3:19" ht="30" x14ac:dyDescent="0.25">
      <c r="C3421" s="19" t="s">
        <v>1513</v>
      </c>
      <c r="D3421" s="19" t="s">
        <v>1520</v>
      </c>
      <c r="E3421" s="19" t="s">
        <v>1513</v>
      </c>
      <c r="F3421" s="19" t="s">
        <v>1523</v>
      </c>
      <c r="G3421" s="19" t="s">
        <v>1545</v>
      </c>
      <c r="H3421" s="19" t="s">
        <v>1516</v>
      </c>
      <c r="I3421" s="19" t="s">
        <v>1518</v>
      </c>
      <c r="J3421" s="19" t="s">
        <v>11825</v>
      </c>
      <c r="K3421" s="21" t="s">
        <v>6861</v>
      </c>
      <c r="L3421" s="19" t="str">
        <f t="shared" si="106"/>
        <v>A</v>
      </c>
      <c r="M3421" s="19">
        <f t="shared" si="107"/>
        <v>7</v>
      </c>
      <c r="N3421" s="20"/>
      <c r="O3421" s="1" t="s">
        <v>2521</v>
      </c>
      <c r="P3421" s="1"/>
      <c r="Q3421" s="19"/>
      <c r="R3421" s="112"/>
      <c r="S3421" s="7" t="str">
        <f>EMENTARIO[[#This Row],[NR]]&amp;" - "&amp;EMENTARIO[[#This Row],[Especificação]]</f>
        <v>1.7.1.4.55.0.6 - Transferências referentes ao Programa Brasil Alfabetizado - PBA - Juros de Mora</v>
      </c>
    </row>
    <row r="3422" spans="3:19" ht="30" x14ac:dyDescent="0.25">
      <c r="C3422" s="19" t="s">
        <v>1513</v>
      </c>
      <c r="D3422" s="19" t="s">
        <v>1520</v>
      </c>
      <c r="E3422" s="19" t="s">
        <v>1513</v>
      </c>
      <c r="F3422" s="19" t="s">
        <v>1523</v>
      </c>
      <c r="G3422" s="19" t="s">
        <v>1545</v>
      </c>
      <c r="H3422" s="19" t="s">
        <v>1516</v>
      </c>
      <c r="I3422" s="19" t="s">
        <v>1520</v>
      </c>
      <c r="J3422" s="19" t="s">
        <v>11826</v>
      </c>
      <c r="K3422" s="21" t="s">
        <v>6862</v>
      </c>
      <c r="L3422" s="19" t="str">
        <f t="shared" si="106"/>
        <v>A</v>
      </c>
      <c r="M3422" s="19">
        <f t="shared" si="107"/>
        <v>7</v>
      </c>
      <c r="N3422" s="20"/>
      <c r="O3422" s="1" t="s">
        <v>2521</v>
      </c>
      <c r="P3422" s="1"/>
      <c r="Q3422" s="19"/>
      <c r="R3422" s="112"/>
      <c r="S3422" s="7" t="str">
        <f>EMENTARIO[[#This Row],[NR]]&amp;" - "&amp;EMENTARIO[[#This Row],[Especificação]]</f>
        <v>1.7.1.4.55.0.7 - Transferências referentes ao Programa Brasil Alfabetizado - PBA - Dívida Ativa - Multas da Dívida Ativa</v>
      </c>
    </row>
    <row r="3423" spans="3:19" ht="30" x14ac:dyDescent="0.25">
      <c r="C3423" s="19" t="s">
        <v>1513</v>
      </c>
      <c r="D3423" s="19" t="s">
        <v>1520</v>
      </c>
      <c r="E3423" s="19" t="s">
        <v>1513</v>
      </c>
      <c r="F3423" s="19" t="s">
        <v>1523</v>
      </c>
      <c r="G3423" s="19" t="s">
        <v>1545</v>
      </c>
      <c r="H3423" s="19" t="s">
        <v>1516</v>
      </c>
      <c r="I3423" s="19" t="s">
        <v>1521</v>
      </c>
      <c r="J3423" s="19" t="s">
        <v>11827</v>
      </c>
      <c r="K3423" s="21" t="s">
        <v>6863</v>
      </c>
      <c r="L3423" s="19" t="str">
        <f t="shared" si="106"/>
        <v>A</v>
      </c>
      <c r="M3423" s="19">
        <f t="shared" si="107"/>
        <v>7</v>
      </c>
      <c r="N3423" s="20"/>
      <c r="O3423" s="1" t="s">
        <v>2521</v>
      </c>
      <c r="P3423" s="1"/>
      <c r="Q3423" s="19"/>
      <c r="R3423" s="112"/>
      <c r="S3423" s="7" t="str">
        <f>EMENTARIO[[#This Row],[NR]]&amp;" - "&amp;EMENTARIO[[#This Row],[Especificação]]</f>
        <v>1.7.1.4.55.0.8 - Transferências referentes ao Programa Brasil Alfabetizado - PBA - Juros de Mora da Dívida Ativa</v>
      </c>
    </row>
    <row r="3424" spans="3:19" ht="45" x14ac:dyDescent="0.25">
      <c r="C3424" s="19" t="s">
        <v>1513</v>
      </c>
      <c r="D3424" s="19" t="s">
        <v>1520</v>
      </c>
      <c r="E3424" s="19" t="s">
        <v>1513</v>
      </c>
      <c r="F3424" s="19" t="s">
        <v>1523</v>
      </c>
      <c r="G3424" s="19" t="s">
        <v>1546</v>
      </c>
      <c r="H3424" s="19" t="s">
        <v>1516</v>
      </c>
      <c r="I3424" s="19" t="s">
        <v>1516</v>
      </c>
      <c r="J3424" s="19" t="s">
        <v>11828</v>
      </c>
      <c r="K3424" s="21" t="s">
        <v>3875</v>
      </c>
      <c r="L3424" s="19" t="str">
        <f t="shared" si="106"/>
        <v>S</v>
      </c>
      <c r="M3424" s="19">
        <f t="shared" si="107"/>
        <v>5</v>
      </c>
      <c r="N3424" s="20"/>
      <c r="O3424" s="1" t="s">
        <v>390</v>
      </c>
      <c r="P3424" s="1"/>
      <c r="Q3424" s="19"/>
      <c r="R3424" s="112"/>
      <c r="S3424" s="7" t="str">
        <f>EMENTARIO[[#This Row],[NR]]&amp;" - "&amp;EMENTARIO[[#This Row],[Especificação]]</f>
        <v>1.7.1.4.56.0.0 - Transferências referentes ao  Programa de Apoio aos Sistemas de Ensino para Atendimento à Educação de Jovens e Adultos - PEJA</v>
      </c>
    </row>
    <row r="3425" spans="3:19" ht="30" x14ac:dyDescent="0.25">
      <c r="C3425" s="19" t="s">
        <v>1513</v>
      </c>
      <c r="D3425" s="19" t="s">
        <v>1520</v>
      </c>
      <c r="E3425" s="19" t="s">
        <v>1513</v>
      </c>
      <c r="F3425" s="19" t="s">
        <v>1523</v>
      </c>
      <c r="G3425" s="19" t="s">
        <v>1546</v>
      </c>
      <c r="H3425" s="19" t="s">
        <v>1516</v>
      </c>
      <c r="I3425" s="19" t="s">
        <v>1513</v>
      </c>
      <c r="J3425" s="19" t="s">
        <v>11829</v>
      </c>
      <c r="K3425" s="21" t="s">
        <v>6864</v>
      </c>
      <c r="L3425" s="19" t="str">
        <f t="shared" si="106"/>
        <v>A</v>
      </c>
      <c r="M3425" s="19">
        <f t="shared" si="107"/>
        <v>7</v>
      </c>
      <c r="N3425" s="20"/>
      <c r="O3425" s="1" t="s">
        <v>2521</v>
      </c>
      <c r="P3425" s="1"/>
      <c r="Q3425" s="19"/>
      <c r="R3425" s="112"/>
      <c r="S3425" s="7" t="str">
        <f>EMENTARIO[[#This Row],[NR]]&amp;" - "&amp;EMENTARIO[[#This Row],[Especificação]]</f>
        <v>1.7.1.4.56.0.1 - Transferências referentes ao  Programa de Apoio aos Sistemas de Ensino para Atendimento à Educação de Jovens e Adultos - PEJA - Principal</v>
      </c>
    </row>
    <row r="3426" spans="3:19" ht="45" x14ac:dyDescent="0.25">
      <c r="C3426" s="19" t="s">
        <v>1513</v>
      </c>
      <c r="D3426" s="19" t="s">
        <v>1520</v>
      </c>
      <c r="E3426" s="19" t="s">
        <v>1513</v>
      </c>
      <c r="F3426" s="19" t="s">
        <v>1523</v>
      </c>
      <c r="G3426" s="19" t="s">
        <v>1546</v>
      </c>
      <c r="H3426" s="19" t="s">
        <v>1516</v>
      </c>
      <c r="I3426" s="19" t="s">
        <v>1522</v>
      </c>
      <c r="J3426" s="19" t="s">
        <v>11830</v>
      </c>
      <c r="K3426" s="21" t="s">
        <v>6865</v>
      </c>
      <c r="L3426" s="19" t="str">
        <f t="shared" si="106"/>
        <v>A</v>
      </c>
      <c r="M3426" s="19">
        <f t="shared" si="107"/>
        <v>7</v>
      </c>
      <c r="N3426" s="20"/>
      <c r="O3426" s="1" t="s">
        <v>2521</v>
      </c>
      <c r="P3426" s="1"/>
      <c r="Q3426" s="19"/>
      <c r="R3426" s="112"/>
      <c r="S3426" s="7" t="str">
        <f>EMENTARIO[[#This Row],[NR]]&amp;" - "&amp;EMENTARIO[[#This Row],[Especificação]]</f>
        <v>1.7.1.4.56.0.2 - Transferências referentes ao  Programa de Apoio aos Sistemas de Ensino para Atendimento à Educação de Jovens e Adultos - PEJA - Multas e Juros de Mora</v>
      </c>
    </row>
    <row r="3427" spans="3:19" ht="30" x14ac:dyDescent="0.25">
      <c r="C3427" s="19" t="s">
        <v>1513</v>
      </c>
      <c r="D3427" s="19" t="s">
        <v>1520</v>
      </c>
      <c r="E3427" s="19" t="s">
        <v>1513</v>
      </c>
      <c r="F3427" s="19" t="s">
        <v>1523</v>
      </c>
      <c r="G3427" s="19" t="s">
        <v>1546</v>
      </c>
      <c r="H3427" s="19" t="s">
        <v>1516</v>
      </c>
      <c r="I3427" s="19" t="s">
        <v>1514</v>
      </c>
      <c r="J3427" s="19" t="s">
        <v>11831</v>
      </c>
      <c r="K3427" s="21" t="s">
        <v>6866</v>
      </c>
      <c r="L3427" s="19" t="str">
        <f t="shared" si="106"/>
        <v>A</v>
      </c>
      <c r="M3427" s="19">
        <f t="shared" si="107"/>
        <v>7</v>
      </c>
      <c r="N3427" s="20"/>
      <c r="O3427" s="1" t="s">
        <v>2521</v>
      </c>
      <c r="P3427" s="1"/>
      <c r="Q3427" s="19"/>
      <c r="R3427" s="112"/>
      <c r="S3427" s="7" t="str">
        <f>EMENTARIO[[#This Row],[NR]]&amp;" - "&amp;EMENTARIO[[#This Row],[Especificação]]</f>
        <v>1.7.1.4.56.0.3 - Transferências referentes ao  Programa de Apoio aos Sistemas de Ensino para Atendimento à Educação de Jovens e Adultos - PEJA - Dívida Ativa</v>
      </c>
    </row>
    <row r="3428" spans="3:19" ht="45" x14ac:dyDescent="0.25">
      <c r="C3428" s="19" t="s">
        <v>1513</v>
      </c>
      <c r="D3428" s="19" t="s">
        <v>1520</v>
      </c>
      <c r="E3428" s="19" t="s">
        <v>1513</v>
      </c>
      <c r="F3428" s="19" t="s">
        <v>1523</v>
      </c>
      <c r="G3428" s="19" t="s">
        <v>1546</v>
      </c>
      <c r="H3428" s="19" t="s">
        <v>1516</v>
      </c>
      <c r="I3428" s="19" t="s">
        <v>1523</v>
      </c>
      <c r="J3428" s="19" t="s">
        <v>11832</v>
      </c>
      <c r="K3428" s="21" t="s">
        <v>6867</v>
      </c>
      <c r="L3428" s="19" t="str">
        <f t="shared" si="106"/>
        <v>A</v>
      </c>
      <c r="M3428" s="19">
        <f t="shared" si="107"/>
        <v>7</v>
      </c>
      <c r="N3428" s="20"/>
      <c r="O3428" s="1" t="s">
        <v>2521</v>
      </c>
      <c r="P3428" s="1"/>
      <c r="Q3428" s="19"/>
      <c r="R3428" s="112"/>
      <c r="S3428" s="7" t="str">
        <f>EMENTARIO[[#This Row],[NR]]&amp;" - "&amp;EMENTARIO[[#This Row],[Especificação]]</f>
        <v>1.7.1.4.56.0.4 - Transferências referentes ao  Programa de Apoio aos Sistemas de Ensino para Atendimento à Educação de Jovens e Adultos - PEJA - Dívida Ativa - Multas e Juros de Mora da Dívida Ativa</v>
      </c>
    </row>
    <row r="3429" spans="3:19" ht="30" x14ac:dyDescent="0.25">
      <c r="C3429" s="19" t="s">
        <v>1513</v>
      </c>
      <c r="D3429" s="19" t="s">
        <v>1520</v>
      </c>
      <c r="E3429" s="19" t="s">
        <v>1513</v>
      </c>
      <c r="F3429" s="19" t="s">
        <v>1523</v>
      </c>
      <c r="G3429" s="19" t="s">
        <v>1546</v>
      </c>
      <c r="H3429" s="19" t="s">
        <v>1516</v>
      </c>
      <c r="I3429" s="19" t="s">
        <v>1524</v>
      </c>
      <c r="J3429" s="19" t="s">
        <v>11833</v>
      </c>
      <c r="K3429" s="21" t="s">
        <v>6868</v>
      </c>
      <c r="L3429" s="19" t="str">
        <f t="shared" si="106"/>
        <v>A</v>
      </c>
      <c r="M3429" s="19">
        <f t="shared" si="107"/>
        <v>7</v>
      </c>
      <c r="N3429" s="20"/>
      <c r="O3429" s="1" t="s">
        <v>2521</v>
      </c>
      <c r="P3429" s="1"/>
      <c r="Q3429" s="19"/>
      <c r="R3429" s="112"/>
      <c r="S3429" s="7" t="str">
        <f>EMENTARIO[[#This Row],[NR]]&amp;" - "&amp;EMENTARIO[[#This Row],[Especificação]]</f>
        <v>1.7.1.4.56.0.5 - Transferências referentes ao  Programa de Apoio aos Sistemas de Ensino para Atendimento à Educação de Jovens e Adultos - PEJA - Multas</v>
      </c>
    </row>
    <row r="3430" spans="3:19" ht="30" x14ac:dyDescent="0.25">
      <c r="C3430" s="19" t="s">
        <v>1513</v>
      </c>
      <c r="D3430" s="19" t="s">
        <v>1520</v>
      </c>
      <c r="E3430" s="19" t="s">
        <v>1513</v>
      </c>
      <c r="F3430" s="19" t="s">
        <v>1523</v>
      </c>
      <c r="G3430" s="19" t="s">
        <v>1546</v>
      </c>
      <c r="H3430" s="19" t="s">
        <v>1516</v>
      </c>
      <c r="I3430" s="19" t="s">
        <v>1518</v>
      </c>
      <c r="J3430" s="19" t="s">
        <v>11834</v>
      </c>
      <c r="K3430" s="21" t="s">
        <v>6869</v>
      </c>
      <c r="L3430" s="19" t="str">
        <f t="shared" si="106"/>
        <v>A</v>
      </c>
      <c r="M3430" s="19">
        <f t="shared" si="107"/>
        <v>7</v>
      </c>
      <c r="N3430" s="20"/>
      <c r="O3430" s="1" t="s">
        <v>2521</v>
      </c>
      <c r="P3430" s="1"/>
      <c r="Q3430" s="19"/>
      <c r="R3430" s="112"/>
      <c r="S3430" s="7" t="str">
        <f>EMENTARIO[[#This Row],[NR]]&amp;" - "&amp;EMENTARIO[[#This Row],[Especificação]]</f>
        <v>1.7.1.4.56.0.6 - Transferências referentes ao  Programa de Apoio aos Sistemas de Ensino para Atendimento à Educação de Jovens e Adultos - PEJA - Juros de Mora</v>
      </c>
    </row>
    <row r="3431" spans="3:19" ht="45" x14ac:dyDescent="0.25">
      <c r="C3431" s="19" t="s">
        <v>1513</v>
      </c>
      <c r="D3431" s="19" t="s">
        <v>1520</v>
      </c>
      <c r="E3431" s="19" t="s">
        <v>1513</v>
      </c>
      <c r="F3431" s="19" t="s">
        <v>1523</v>
      </c>
      <c r="G3431" s="19" t="s">
        <v>1546</v>
      </c>
      <c r="H3431" s="19" t="s">
        <v>1516</v>
      </c>
      <c r="I3431" s="19" t="s">
        <v>1520</v>
      </c>
      <c r="J3431" s="19" t="s">
        <v>11835</v>
      </c>
      <c r="K3431" s="21" t="s">
        <v>6870</v>
      </c>
      <c r="L3431" s="19" t="str">
        <f t="shared" si="106"/>
        <v>A</v>
      </c>
      <c r="M3431" s="19">
        <f t="shared" si="107"/>
        <v>7</v>
      </c>
      <c r="N3431" s="20"/>
      <c r="O3431" s="1" t="s">
        <v>2521</v>
      </c>
      <c r="P3431" s="1"/>
      <c r="Q3431" s="19"/>
      <c r="R3431" s="112"/>
      <c r="S3431" s="7" t="str">
        <f>EMENTARIO[[#This Row],[NR]]&amp;" - "&amp;EMENTARIO[[#This Row],[Especificação]]</f>
        <v>1.7.1.4.56.0.7 - Transferências referentes ao  Programa de Apoio aos Sistemas de Ensino para Atendimento à Educação de Jovens e Adultos - PEJA - Dívida Ativa - Multas da Dívida Ativa</v>
      </c>
    </row>
    <row r="3432" spans="3:19" ht="45" x14ac:dyDescent="0.25">
      <c r="C3432" s="19" t="s">
        <v>1513</v>
      </c>
      <c r="D3432" s="19" t="s">
        <v>1520</v>
      </c>
      <c r="E3432" s="19" t="s">
        <v>1513</v>
      </c>
      <c r="F3432" s="19" t="s">
        <v>1523</v>
      </c>
      <c r="G3432" s="19" t="s">
        <v>1546</v>
      </c>
      <c r="H3432" s="19" t="s">
        <v>1516</v>
      </c>
      <c r="I3432" s="19" t="s">
        <v>1521</v>
      </c>
      <c r="J3432" s="19" t="s">
        <v>11836</v>
      </c>
      <c r="K3432" s="21" t="s">
        <v>6871</v>
      </c>
      <c r="L3432" s="19" t="str">
        <f t="shared" si="106"/>
        <v>A</v>
      </c>
      <c r="M3432" s="19">
        <f t="shared" si="107"/>
        <v>7</v>
      </c>
      <c r="N3432" s="20"/>
      <c r="O3432" s="1" t="s">
        <v>2521</v>
      </c>
      <c r="P3432" s="1"/>
      <c r="Q3432" s="19"/>
      <c r="R3432" s="112"/>
      <c r="S3432" s="7" t="str">
        <f>EMENTARIO[[#This Row],[NR]]&amp;" - "&amp;EMENTARIO[[#This Row],[Especificação]]</f>
        <v>1.7.1.4.56.0.8 - Transferências referentes ao  Programa de Apoio aos Sistemas de Ensino para Atendimento à Educação de Jovens e Adultos - PEJA - Juros de Mora da Dívida Ativa</v>
      </c>
    </row>
    <row r="3433" spans="3:19" ht="30" x14ac:dyDescent="0.25">
      <c r="C3433" s="19" t="s">
        <v>1513</v>
      </c>
      <c r="D3433" s="19" t="s">
        <v>1520</v>
      </c>
      <c r="E3433" s="19" t="s">
        <v>1513</v>
      </c>
      <c r="F3433" s="19" t="s">
        <v>1523</v>
      </c>
      <c r="G3433" s="19" t="s">
        <v>1575</v>
      </c>
      <c r="H3433" s="19" t="s">
        <v>1516</v>
      </c>
      <c r="I3433" s="19" t="s">
        <v>1516</v>
      </c>
      <c r="J3433" s="19" t="s">
        <v>11837</v>
      </c>
      <c r="K3433" s="21" t="s">
        <v>3876</v>
      </c>
      <c r="L3433" s="19" t="str">
        <f t="shared" si="106"/>
        <v>S</v>
      </c>
      <c r="M3433" s="19">
        <f t="shared" si="107"/>
        <v>5</v>
      </c>
      <c r="N3433" s="20"/>
      <c r="O3433" s="1" t="s">
        <v>391</v>
      </c>
      <c r="P3433" s="1"/>
      <c r="Q3433" s="19"/>
      <c r="R3433" s="112"/>
      <c r="S3433" s="7" t="str">
        <f>EMENTARIO[[#This Row],[NR]]&amp;" - "&amp;EMENTARIO[[#This Row],[Especificação]]</f>
        <v>1.7.1.4.57.0.0 - Transferências referentes ao  Programa Nacional de Saúde do Escolar - PNSE</v>
      </c>
    </row>
    <row r="3434" spans="3:19" ht="30" x14ac:dyDescent="0.25">
      <c r="C3434" s="19" t="s">
        <v>1513</v>
      </c>
      <c r="D3434" s="19" t="s">
        <v>1520</v>
      </c>
      <c r="E3434" s="19" t="s">
        <v>1513</v>
      </c>
      <c r="F3434" s="19" t="s">
        <v>1523</v>
      </c>
      <c r="G3434" s="19" t="s">
        <v>1575</v>
      </c>
      <c r="H3434" s="19" t="s">
        <v>1516</v>
      </c>
      <c r="I3434" s="19" t="s">
        <v>1513</v>
      </c>
      <c r="J3434" s="19" t="s">
        <v>11838</v>
      </c>
      <c r="K3434" s="21" t="s">
        <v>6872</v>
      </c>
      <c r="L3434" s="19" t="str">
        <f t="shared" si="106"/>
        <v>A</v>
      </c>
      <c r="M3434" s="19">
        <f t="shared" si="107"/>
        <v>7</v>
      </c>
      <c r="N3434" s="20"/>
      <c r="O3434" s="1" t="s">
        <v>2521</v>
      </c>
      <c r="P3434" s="1"/>
      <c r="Q3434" s="19"/>
      <c r="R3434" s="112"/>
      <c r="S3434" s="7" t="str">
        <f>EMENTARIO[[#This Row],[NR]]&amp;" - "&amp;EMENTARIO[[#This Row],[Especificação]]</f>
        <v>1.7.1.4.57.0.1 - Transferências referentes ao  Programa Nacional de Saúde do Escolar - PNSE - Principal</v>
      </c>
    </row>
    <row r="3435" spans="3:19" ht="30" x14ac:dyDescent="0.25">
      <c r="C3435" s="19" t="s">
        <v>1513</v>
      </c>
      <c r="D3435" s="19" t="s">
        <v>1520</v>
      </c>
      <c r="E3435" s="19" t="s">
        <v>1513</v>
      </c>
      <c r="F3435" s="19" t="s">
        <v>1523</v>
      </c>
      <c r="G3435" s="19" t="s">
        <v>1575</v>
      </c>
      <c r="H3435" s="19" t="s">
        <v>1516</v>
      </c>
      <c r="I3435" s="19" t="s">
        <v>1522</v>
      </c>
      <c r="J3435" s="19" t="s">
        <v>11839</v>
      </c>
      <c r="K3435" s="21" t="s">
        <v>6873</v>
      </c>
      <c r="L3435" s="19" t="str">
        <f t="shared" si="106"/>
        <v>A</v>
      </c>
      <c r="M3435" s="19">
        <f t="shared" si="107"/>
        <v>7</v>
      </c>
      <c r="N3435" s="20"/>
      <c r="O3435" s="1" t="s">
        <v>2521</v>
      </c>
      <c r="P3435" s="1"/>
      <c r="Q3435" s="19"/>
      <c r="R3435" s="112"/>
      <c r="S3435" s="7" t="str">
        <f>EMENTARIO[[#This Row],[NR]]&amp;" - "&amp;EMENTARIO[[#This Row],[Especificação]]</f>
        <v>1.7.1.4.57.0.2 - Transferências referentes ao  Programa Nacional de Saúde do Escolar - PNSE - Multas e Juros de Mora</v>
      </c>
    </row>
    <row r="3436" spans="3:19" ht="30" x14ac:dyDescent="0.25">
      <c r="C3436" s="19" t="s">
        <v>1513</v>
      </c>
      <c r="D3436" s="19" t="s">
        <v>1520</v>
      </c>
      <c r="E3436" s="19" t="s">
        <v>1513</v>
      </c>
      <c r="F3436" s="19" t="s">
        <v>1523</v>
      </c>
      <c r="G3436" s="19" t="s">
        <v>1575</v>
      </c>
      <c r="H3436" s="19" t="s">
        <v>1516</v>
      </c>
      <c r="I3436" s="19" t="s">
        <v>1514</v>
      </c>
      <c r="J3436" s="19" t="s">
        <v>11840</v>
      </c>
      <c r="K3436" s="21" t="s">
        <v>6874</v>
      </c>
      <c r="L3436" s="19" t="str">
        <f t="shared" si="106"/>
        <v>A</v>
      </c>
      <c r="M3436" s="19">
        <f t="shared" si="107"/>
        <v>7</v>
      </c>
      <c r="N3436" s="20"/>
      <c r="O3436" s="1" t="s">
        <v>2521</v>
      </c>
      <c r="P3436" s="1"/>
      <c r="Q3436" s="19"/>
      <c r="R3436" s="112"/>
      <c r="S3436" s="7" t="str">
        <f>EMENTARIO[[#This Row],[NR]]&amp;" - "&amp;EMENTARIO[[#This Row],[Especificação]]</f>
        <v>1.7.1.4.57.0.3 - Transferências referentes ao  Programa Nacional de Saúde do Escolar - PNSE - Dívida Ativa</v>
      </c>
    </row>
    <row r="3437" spans="3:19" ht="30" x14ac:dyDescent="0.25">
      <c r="C3437" s="19" t="s">
        <v>1513</v>
      </c>
      <c r="D3437" s="19" t="s">
        <v>1520</v>
      </c>
      <c r="E3437" s="19" t="s">
        <v>1513</v>
      </c>
      <c r="F3437" s="19" t="s">
        <v>1523</v>
      </c>
      <c r="G3437" s="19" t="s">
        <v>1575</v>
      </c>
      <c r="H3437" s="19" t="s">
        <v>1516</v>
      </c>
      <c r="I3437" s="19" t="s">
        <v>1523</v>
      </c>
      <c r="J3437" s="19" t="s">
        <v>11841</v>
      </c>
      <c r="K3437" s="21" t="s">
        <v>6875</v>
      </c>
      <c r="L3437" s="19" t="str">
        <f t="shared" si="106"/>
        <v>A</v>
      </c>
      <c r="M3437" s="19">
        <f t="shared" si="107"/>
        <v>7</v>
      </c>
      <c r="N3437" s="20"/>
      <c r="O3437" s="1" t="s">
        <v>2521</v>
      </c>
      <c r="P3437" s="1"/>
      <c r="Q3437" s="19"/>
      <c r="R3437" s="112"/>
      <c r="S3437" s="7" t="str">
        <f>EMENTARIO[[#This Row],[NR]]&amp;" - "&amp;EMENTARIO[[#This Row],[Especificação]]</f>
        <v>1.7.1.4.57.0.4 - Transferências referentes ao  Programa Nacional de Saúde do Escolar - PNSE - Dívida Ativa - Multas e Juros de Mora da Dívida Ativa</v>
      </c>
    </row>
    <row r="3438" spans="3:19" ht="30" x14ac:dyDescent="0.25">
      <c r="C3438" s="19" t="s">
        <v>1513</v>
      </c>
      <c r="D3438" s="19" t="s">
        <v>1520</v>
      </c>
      <c r="E3438" s="19" t="s">
        <v>1513</v>
      </c>
      <c r="F3438" s="19" t="s">
        <v>1523</v>
      </c>
      <c r="G3438" s="19" t="s">
        <v>1575</v>
      </c>
      <c r="H3438" s="19" t="s">
        <v>1516</v>
      </c>
      <c r="I3438" s="19" t="s">
        <v>1524</v>
      </c>
      <c r="J3438" s="19" t="s">
        <v>11842</v>
      </c>
      <c r="K3438" s="21" t="s">
        <v>6876</v>
      </c>
      <c r="L3438" s="19" t="str">
        <f t="shared" si="106"/>
        <v>A</v>
      </c>
      <c r="M3438" s="19">
        <f t="shared" si="107"/>
        <v>7</v>
      </c>
      <c r="N3438" s="20"/>
      <c r="O3438" s="1" t="s">
        <v>2521</v>
      </c>
      <c r="P3438" s="1"/>
      <c r="Q3438" s="19"/>
      <c r="R3438" s="112"/>
      <c r="S3438" s="7" t="str">
        <f>EMENTARIO[[#This Row],[NR]]&amp;" - "&amp;EMENTARIO[[#This Row],[Especificação]]</f>
        <v>1.7.1.4.57.0.5 - Transferências referentes ao  Programa Nacional de Saúde do Escolar - PNSE - Multas</v>
      </c>
    </row>
    <row r="3439" spans="3:19" ht="30" x14ac:dyDescent="0.25">
      <c r="C3439" s="19" t="s">
        <v>1513</v>
      </c>
      <c r="D3439" s="19" t="s">
        <v>1520</v>
      </c>
      <c r="E3439" s="19" t="s">
        <v>1513</v>
      </c>
      <c r="F3439" s="19" t="s">
        <v>1523</v>
      </c>
      <c r="G3439" s="19" t="s">
        <v>1575</v>
      </c>
      <c r="H3439" s="19" t="s">
        <v>1516</v>
      </c>
      <c r="I3439" s="19" t="s">
        <v>1518</v>
      </c>
      <c r="J3439" s="19" t="s">
        <v>11843</v>
      </c>
      <c r="K3439" s="21" t="s">
        <v>6877</v>
      </c>
      <c r="L3439" s="19" t="str">
        <f t="shared" si="106"/>
        <v>A</v>
      </c>
      <c r="M3439" s="19">
        <f t="shared" si="107"/>
        <v>7</v>
      </c>
      <c r="N3439" s="20"/>
      <c r="O3439" s="1" t="s">
        <v>2521</v>
      </c>
      <c r="P3439" s="1"/>
      <c r="Q3439" s="19"/>
      <c r="R3439" s="112"/>
      <c r="S3439" s="7" t="str">
        <f>EMENTARIO[[#This Row],[NR]]&amp;" - "&amp;EMENTARIO[[#This Row],[Especificação]]</f>
        <v>1.7.1.4.57.0.6 - Transferências referentes ao  Programa Nacional de Saúde do Escolar - PNSE - Juros de Mora</v>
      </c>
    </row>
    <row r="3440" spans="3:19" ht="30" x14ac:dyDescent="0.25">
      <c r="C3440" s="19" t="s">
        <v>1513</v>
      </c>
      <c r="D3440" s="19" t="s">
        <v>1520</v>
      </c>
      <c r="E3440" s="19" t="s">
        <v>1513</v>
      </c>
      <c r="F3440" s="19" t="s">
        <v>1523</v>
      </c>
      <c r="G3440" s="19" t="s">
        <v>1575</v>
      </c>
      <c r="H3440" s="19" t="s">
        <v>1516</v>
      </c>
      <c r="I3440" s="19" t="s">
        <v>1520</v>
      </c>
      <c r="J3440" s="19" t="s">
        <v>11844</v>
      </c>
      <c r="K3440" s="21" t="s">
        <v>6878</v>
      </c>
      <c r="L3440" s="19" t="str">
        <f t="shared" si="106"/>
        <v>A</v>
      </c>
      <c r="M3440" s="19">
        <f t="shared" si="107"/>
        <v>7</v>
      </c>
      <c r="N3440" s="20"/>
      <c r="O3440" s="1" t="s">
        <v>2521</v>
      </c>
      <c r="P3440" s="1"/>
      <c r="Q3440" s="19"/>
      <c r="R3440" s="112"/>
      <c r="S3440" s="7" t="str">
        <f>EMENTARIO[[#This Row],[NR]]&amp;" - "&amp;EMENTARIO[[#This Row],[Especificação]]</f>
        <v>1.7.1.4.57.0.7 - Transferências referentes ao  Programa Nacional de Saúde do Escolar - PNSE - Dívida Ativa - Multas da Dívida Ativa</v>
      </c>
    </row>
    <row r="3441" spans="3:19" ht="30" x14ac:dyDescent="0.25">
      <c r="C3441" s="19" t="s">
        <v>1513</v>
      </c>
      <c r="D3441" s="19" t="s">
        <v>1520</v>
      </c>
      <c r="E3441" s="19" t="s">
        <v>1513</v>
      </c>
      <c r="F3441" s="19" t="s">
        <v>1523</v>
      </c>
      <c r="G3441" s="19" t="s">
        <v>1575</v>
      </c>
      <c r="H3441" s="19" t="s">
        <v>1516</v>
      </c>
      <c r="I3441" s="19" t="s">
        <v>1521</v>
      </c>
      <c r="J3441" s="19" t="s">
        <v>11845</v>
      </c>
      <c r="K3441" s="21" t="s">
        <v>6879</v>
      </c>
      <c r="L3441" s="19" t="str">
        <f t="shared" si="106"/>
        <v>A</v>
      </c>
      <c r="M3441" s="19">
        <f t="shared" si="107"/>
        <v>7</v>
      </c>
      <c r="N3441" s="20"/>
      <c r="O3441" s="1" t="s">
        <v>2521</v>
      </c>
      <c r="P3441" s="1"/>
      <c r="Q3441" s="19"/>
      <c r="R3441" s="112"/>
      <c r="S3441" s="7" t="str">
        <f>EMENTARIO[[#This Row],[NR]]&amp;" - "&amp;EMENTARIO[[#This Row],[Especificação]]</f>
        <v>1.7.1.4.57.0.8 - Transferências referentes ao  Programa Nacional de Saúde do Escolar - PNSE - Juros de Mora da Dívida Ativa</v>
      </c>
    </row>
    <row r="3442" spans="3:19" ht="30" x14ac:dyDescent="0.25">
      <c r="C3442" s="19" t="s">
        <v>1513</v>
      </c>
      <c r="D3442" s="19" t="s">
        <v>1520</v>
      </c>
      <c r="E3442" s="19" t="s">
        <v>1513</v>
      </c>
      <c r="F3442" s="19" t="s">
        <v>1523</v>
      </c>
      <c r="G3442" s="19" t="s">
        <v>1576</v>
      </c>
      <c r="H3442" s="19" t="s">
        <v>1516</v>
      </c>
      <c r="I3442" s="19" t="s">
        <v>1516</v>
      </c>
      <c r="J3442" s="19" t="s">
        <v>11846</v>
      </c>
      <c r="K3442" s="21" t="s">
        <v>3877</v>
      </c>
      <c r="L3442" s="19" t="str">
        <f t="shared" si="106"/>
        <v>S</v>
      </c>
      <c r="M3442" s="19">
        <f t="shared" si="107"/>
        <v>5</v>
      </c>
      <c r="N3442" s="20"/>
      <c r="O3442" s="1" t="s">
        <v>392</v>
      </c>
      <c r="P3442" s="1"/>
      <c r="Q3442" s="19"/>
      <c r="R3442" s="112"/>
      <c r="S3442" s="7" t="str">
        <f>EMENTARIO[[#This Row],[NR]]&amp;" - "&amp;EMENTARIO[[#This Row],[Especificação]]</f>
        <v>1.7.1.4.58.0.0 - Transferências referentes ao Programa de Apoio a Aquisição de Equipamentos para a Rede Pública de Ensino Fundamental</v>
      </c>
    </row>
    <row r="3443" spans="3:19" ht="30" x14ac:dyDescent="0.25">
      <c r="C3443" s="19" t="s">
        <v>1513</v>
      </c>
      <c r="D3443" s="19" t="s">
        <v>1520</v>
      </c>
      <c r="E3443" s="19" t="s">
        <v>1513</v>
      </c>
      <c r="F3443" s="19" t="s">
        <v>1523</v>
      </c>
      <c r="G3443" s="19" t="s">
        <v>1576</v>
      </c>
      <c r="H3443" s="19" t="s">
        <v>1516</v>
      </c>
      <c r="I3443" s="19" t="s">
        <v>1513</v>
      </c>
      <c r="J3443" s="19" t="s">
        <v>11847</v>
      </c>
      <c r="K3443" s="21" t="s">
        <v>6880</v>
      </c>
      <c r="L3443" s="19" t="str">
        <f t="shared" si="106"/>
        <v>A</v>
      </c>
      <c r="M3443" s="19">
        <f t="shared" si="107"/>
        <v>7</v>
      </c>
      <c r="N3443" s="20"/>
      <c r="O3443" s="1" t="s">
        <v>2521</v>
      </c>
      <c r="P3443" s="1"/>
      <c r="Q3443" s="19"/>
      <c r="R3443" s="112"/>
      <c r="S3443" s="7" t="str">
        <f>EMENTARIO[[#This Row],[NR]]&amp;" - "&amp;EMENTARIO[[#This Row],[Especificação]]</f>
        <v>1.7.1.4.58.0.1 - Transferências referentes ao Programa de Apoio a Aquisição de Equipamentos para a Rede Pública de Ensino Fundamental - Principal</v>
      </c>
    </row>
    <row r="3444" spans="3:19" ht="45" x14ac:dyDescent="0.25">
      <c r="C3444" s="19" t="s">
        <v>1513</v>
      </c>
      <c r="D3444" s="19" t="s">
        <v>1520</v>
      </c>
      <c r="E3444" s="19" t="s">
        <v>1513</v>
      </c>
      <c r="F3444" s="19" t="s">
        <v>1523</v>
      </c>
      <c r="G3444" s="19" t="s">
        <v>1576</v>
      </c>
      <c r="H3444" s="19" t="s">
        <v>1516</v>
      </c>
      <c r="I3444" s="19" t="s">
        <v>1522</v>
      </c>
      <c r="J3444" s="19" t="s">
        <v>11848</v>
      </c>
      <c r="K3444" s="21" t="s">
        <v>6881</v>
      </c>
      <c r="L3444" s="19" t="str">
        <f t="shared" si="106"/>
        <v>A</v>
      </c>
      <c r="M3444" s="19">
        <f t="shared" si="107"/>
        <v>7</v>
      </c>
      <c r="N3444" s="20"/>
      <c r="O3444" s="1" t="s">
        <v>2521</v>
      </c>
      <c r="P3444" s="1"/>
      <c r="Q3444" s="19"/>
      <c r="R3444" s="112"/>
      <c r="S3444" s="7" t="str">
        <f>EMENTARIO[[#This Row],[NR]]&amp;" - "&amp;EMENTARIO[[#This Row],[Especificação]]</f>
        <v>1.7.1.4.58.0.2 - Transferências referentes ao Programa de Apoio a Aquisição de Equipamentos para a Rede Pública de Ensino Fundamental - Multas e Juros de Mora</v>
      </c>
    </row>
    <row r="3445" spans="3:19" ht="30" x14ac:dyDescent="0.25">
      <c r="C3445" s="19" t="s">
        <v>1513</v>
      </c>
      <c r="D3445" s="19" t="s">
        <v>1520</v>
      </c>
      <c r="E3445" s="19" t="s">
        <v>1513</v>
      </c>
      <c r="F3445" s="19" t="s">
        <v>1523</v>
      </c>
      <c r="G3445" s="19" t="s">
        <v>1576</v>
      </c>
      <c r="H3445" s="19" t="s">
        <v>1516</v>
      </c>
      <c r="I3445" s="19" t="s">
        <v>1514</v>
      </c>
      <c r="J3445" s="19" t="s">
        <v>11849</v>
      </c>
      <c r="K3445" s="21" t="s">
        <v>6882</v>
      </c>
      <c r="L3445" s="19" t="str">
        <f t="shared" si="106"/>
        <v>A</v>
      </c>
      <c r="M3445" s="19">
        <f t="shared" si="107"/>
        <v>7</v>
      </c>
      <c r="N3445" s="20"/>
      <c r="O3445" s="1" t="s">
        <v>2521</v>
      </c>
      <c r="P3445" s="1"/>
      <c r="Q3445" s="19"/>
      <c r="R3445" s="112"/>
      <c r="S3445" s="7" t="str">
        <f>EMENTARIO[[#This Row],[NR]]&amp;" - "&amp;EMENTARIO[[#This Row],[Especificação]]</f>
        <v>1.7.1.4.58.0.3 - Transferências referentes ao Programa de Apoio a Aquisição de Equipamentos para a Rede Pública de Ensino Fundamental - Dívida Ativa</v>
      </c>
    </row>
    <row r="3446" spans="3:19" ht="45" x14ac:dyDescent="0.25">
      <c r="C3446" s="19" t="s">
        <v>1513</v>
      </c>
      <c r="D3446" s="19" t="s">
        <v>1520</v>
      </c>
      <c r="E3446" s="19" t="s">
        <v>1513</v>
      </c>
      <c r="F3446" s="19" t="s">
        <v>1523</v>
      </c>
      <c r="G3446" s="19" t="s">
        <v>1576</v>
      </c>
      <c r="H3446" s="19" t="s">
        <v>1516</v>
      </c>
      <c r="I3446" s="19" t="s">
        <v>1523</v>
      </c>
      <c r="J3446" s="19" t="s">
        <v>11850</v>
      </c>
      <c r="K3446" s="21" t="s">
        <v>6883</v>
      </c>
      <c r="L3446" s="19" t="str">
        <f t="shared" si="106"/>
        <v>A</v>
      </c>
      <c r="M3446" s="19">
        <f t="shared" si="107"/>
        <v>7</v>
      </c>
      <c r="N3446" s="20"/>
      <c r="O3446" s="1" t="s">
        <v>2521</v>
      </c>
      <c r="P3446" s="1"/>
      <c r="Q3446" s="19"/>
      <c r="R3446" s="112"/>
      <c r="S3446" s="7" t="str">
        <f>EMENTARIO[[#This Row],[NR]]&amp;" - "&amp;EMENTARIO[[#This Row],[Especificação]]</f>
        <v>1.7.1.4.58.0.4 - Transferências referentes ao Programa de Apoio a Aquisição de Equipamentos para a Rede Pública de Ensino Fundamental - Dívida Ativa - Multas e Juros de Mora da Dívida Ativa</v>
      </c>
    </row>
    <row r="3447" spans="3:19" ht="30" x14ac:dyDescent="0.25">
      <c r="C3447" s="19" t="s">
        <v>1513</v>
      </c>
      <c r="D3447" s="19" t="s">
        <v>1520</v>
      </c>
      <c r="E3447" s="19" t="s">
        <v>1513</v>
      </c>
      <c r="F3447" s="19" t="s">
        <v>1523</v>
      </c>
      <c r="G3447" s="19" t="s">
        <v>1576</v>
      </c>
      <c r="H3447" s="19" t="s">
        <v>1516</v>
      </c>
      <c r="I3447" s="19" t="s">
        <v>1524</v>
      </c>
      <c r="J3447" s="19" t="s">
        <v>11851</v>
      </c>
      <c r="K3447" s="21" t="s">
        <v>6884</v>
      </c>
      <c r="L3447" s="19" t="str">
        <f t="shared" si="106"/>
        <v>A</v>
      </c>
      <c r="M3447" s="19">
        <f t="shared" si="107"/>
        <v>7</v>
      </c>
      <c r="N3447" s="20"/>
      <c r="O3447" s="1" t="s">
        <v>2521</v>
      </c>
      <c r="P3447" s="1"/>
      <c r="Q3447" s="19"/>
      <c r="R3447" s="112"/>
      <c r="S3447" s="7" t="str">
        <f>EMENTARIO[[#This Row],[NR]]&amp;" - "&amp;EMENTARIO[[#This Row],[Especificação]]</f>
        <v>1.7.1.4.58.0.5 - Transferências referentes ao Programa de Apoio a Aquisição de Equipamentos para a Rede Pública de Ensino Fundamental - Multas</v>
      </c>
    </row>
    <row r="3448" spans="3:19" ht="30" x14ac:dyDescent="0.25">
      <c r="C3448" s="19" t="s">
        <v>1513</v>
      </c>
      <c r="D3448" s="19" t="s">
        <v>1520</v>
      </c>
      <c r="E3448" s="19" t="s">
        <v>1513</v>
      </c>
      <c r="F3448" s="19" t="s">
        <v>1523</v>
      </c>
      <c r="G3448" s="19" t="s">
        <v>1576</v>
      </c>
      <c r="H3448" s="19" t="s">
        <v>1516</v>
      </c>
      <c r="I3448" s="19" t="s">
        <v>1518</v>
      </c>
      <c r="J3448" s="19" t="s">
        <v>11852</v>
      </c>
      <c r="K3448" s="21" t="s">
        <v>6885</v>
      </c>
      <c r="L3448" s="19" t="str">
        <f t="shared" si="106"/>
        <v>A</v>
      </c>
      <c r="M3448" s="19">
        <f t="shared" si="107"/>
        <v>7</v>
      </c>
      <c r="N3448" s="20"/>
      <c r="O3448" s="1" t="s">
        <v>2521</v>
      </c>
      <c r="P3448" s="1"/>
      <c r="Q3448" s="19"/>
      <c r="R3448" s="112"/>
      <c r="S3448" s="7" t="str">
        <f>EMENTARIO[[#This Row],[NR]]&amp;" - "&amp;EMENTARIO[[#This Row],[Especificação]]</f>
        <v>1.7.1.4.58.0.6 - Transferências referentes ao Programa de Apoio a Aquisição de Equipamentos para a Rede Pública de Ensino Fundamental - Juros de Mora</v>
      </c>
    </row>
    <row r="3449" spans="3:19" ht="45" x14ac:dyDescent="0.25">
      <c r="C3449" s="19" t="s">
        <v>1513</v>
      </c>
      <c r="D3449" s="19" t="s">
        <v>1520</v>
      </c>
      <c r="E3449" s="19" t="s">
        <v>1513</v>
      </c>
      <c r="F3449" s="19" t="s">
        <v>1523</v>
      </c>
      <c r="G3449" s="19" t="s">
        <v>1576</v>
      </c>
      <c r="H3449" s="19" t="s">
        <v>1516</v>
      </c>
      <c r="I3449" s="19" t="s">
        <v>1520</v>
      </c>
      <c r="J3449" s="19" t="s">
        <v>11853</v>
      </c>
      <c r="K3449" s="21" t="s">
        <v>6886</v>
      </c>
      <c r="L3449" s="19" t="str">
        <f t="shared" si="106"/>
        <v>A</v>
      </c>
      <c r="M3449" s="19">
        <f t="shared" si="107"/>
        <v>7</v>
      </c>
      <c r="N3449" s="20"/>
      <c r="O3449" s="1" t="s">
        <v>2521</v>
      </c>
      <c r="P3449" s="1"/>
      <c r="Q3449" s="19"/>
      <c r="R3449" s="112"/>
      <c r="S3449" s="7" t="str">
        <f>EMENTARIO[[#This Row],[NR]]&amp;" - "&amp;EMENTARIO[[#This Row],[Especificação]]</f>
        <v>1.7.1.4.58.0.7 - Transferências referentes ao Programa de Apoio a Aquisição de Equipamentos para a Rede Pública de Ensino Fundamental - Dívida Ativa - Multas da Dívida Ativa</v>
      </c>
    </row>
    <row r="3450" spans="3:19" ht="45" x14ac:dyDescent="0.25">
      <c r="C3450" s="19" t="s">
        <v>1513</v>
      </c>
      <c r="D3450" s="19" t="s">
        <v>1520</v>
      </c>
      <c r="E3450" s="19" t="s">
        <v>1513</v>
      </c>
      <c r="F3450" s="19" t="s">
        <v>1523</v>
      </c>
      <c r="G3450" s="19" t="s">
        <v>1576</v>
      </c>
      <c r="H3450" s="19" t="s">
        <v>1516</v>
      </c>
      <c r="I3450" s="19" t="s">
        <v>1521</v>
      </c>
      <c r="J3450" s="19" t="s">
        <v>11854</v>
      </c>
      <c r="K3450" s="21" t="s">
        <v>6887</v>
      </c>
      <c r="L3450" s="19" t="str">
        <f t="shared" si="106"/>
        <v>A</v>
      </c>
      <c r="M3450" s="19">
        <f t="shared" si="107"/>
        <v>7</v>
      </c>
      <c r="N3450" s="20"/>
      <c r="O3450" s="1" t="s">
        <v>2521</v>
      </c>
      <c r="P3450" s="1"/>
      <c r="Q3450" s="19"/>
      <c r="R3450" s="112"/>
      <c r="S3450" s="7" t="str">
        <f>EMENTARIO[[#This Row],[NR]]&amp;" - "&amp;EMENTARIO[[#This Row],[Especificação]]</f>
        <v>1.7.1.4.58.0.8 - Transferências referentes ao Programa de Apoio a Aquisição de Equipamentos para a Rede Pública de Ensino Fundamental - Juros de Mora da Dívida Ativa</v>
      </c>
    </row>
    <row r="3451" spans="3:19" ht="30" x14ac:dyDescent="0.25">
      <c r="C3451" s="19" t="s">
        <v>1513</v>
      </c>
      <c r="D3451" s="19" t="s">
        <v>1520</v>
      </c>
      <c r="E3451" s="19" t="s">
        <v>1513</v>
      </c>
      <c r="F3451" s="19" t="s">
        <v>1523</v>
      </c>
      <c r="G3451" s="19" t="s">
        <v>1577</v>
      </c>
      <c r="H3451" s="19" t="s">
        <v>1516</v>
      </c>
      <c r="I3451" s="19" t="s">
        <v>1516</v>
      </c>
      <c r="J3451" s="19" t="s">
        <v>11855</v>
      </c>
      <c r="K3451" s="21" t="s">
        <v>3878</v>
      </c>
      <c r="L3451" s="19" t="str">
        <f t="shared" si="106"/>
        <v>S</v>
      </c>
      <c r="M3451" s="19">
        <f t="shared" si="107"/>
        <v>5</v>
      </c>
      <c r="N3451" s="20"/>
      <c r="O3451" s="1" t="s">
        <v>393</v>
      </c>
      <c r="P3451" s="1"/>
      <c r="Q3451" s="19"/>
      <c r="R3451" s="112"/>
      <c r="S3451" s="7" t="str">
        <f>EMENTARIO[[#This Row],[NR]]&amp;" - "&amp;EMENTARIO[[#This Row],[Especificação]]</f>
        <v>1.7.1.4.59.0.0 - Transferências referentes ao Programa de Apoio à Reestruturação da Rede Física Pública da Educação Básica  - REESTFÍSICA</v>
      </c>
    </row>
    <row r="3452" spans="3:19" ht="30" x14ac:dyDescent="0.25">
      <c r="C3452" s="19" t="s">
        <v>1513</v>
      </c>
      <c r="D3452" s="19" t="s">
        <v>1520</v>
      </c>
      <c r="E3452" s="19" t="s">
        <v>1513</v>
      </c>
      <c r="F3452" s="19" t="s">
        <v>1523</v>
      </c>
      <c r="G3452" s="19" t="s">
        <v>1577</v>
      </c>
      <c r="H3452" s="19" t="s">
        <v>1516</v>
      </c>
      <c r="I3452" s="19" t="s">
        <v>1513</v>
      </c>
      <c r="J3452" s="19" t="s">
        <v>11856</v>
      </c>
      <c r="K3452" s="21" t="s">
        <v>6888</v>
      </c>
      <c r="L3452" s="19" t="str">
        <f t="shared" si="106"/>
        <v>A</v>
      </c>
      <c r="M3452" s="19">
        <f t="shared" si="107"/>
        <v>7</v>
      </c>
      <c r="N3452" s="20"/>
      <c r="O3452" s="1" t="s">
        <v>2521</v>
      </c>
      <c r="P3452" s="1"/>
      <c r="Q3452" s="19"/>
      <c r="R3452" s="112"/>
      <c r="S3452" s="7" t="str">
        <f>EMENTARIO[[#This Row],[NR]]&amp;" - "&amp;EMENTARIO[[#This Row],[Especificação]]</f>
        <v>1.7.1.4.59.0.1 - Transferências referentes ao Programa de Apoio à Reestruturação da Rede Física Pública da Educação Básica  - REESTFÍSICA - Principal</v>
      </c>
    </row>
    <row r="3453" spans="3:19" ht="30" x14ac:dyDescent="0.25">
      <c r="C3453" s="19" t="s">
        <v>1513</v>
      </c>
      <c r="D3453" s="19" t="s">
        <v>1520</v>
      </c>
      <c r="E3453" s="19" t="s">
        <v>1513</v>
      </c>
      <c r="F3453" s="19" t="s">
        <v>1523</v>
      </c>
      <c r="G3453" s="19" t="s">
        <v>1577</v>
      </c>
      <c r="H3453" s="19" t="s">
        <v>1516</v>
      </c>
      <c r="I3453" s="19" t="s">
        <v>1522</v>
      </c>
      <c r="J3453" s="19" t="s">
        <v>11857</v>
      </c>
      <c r="K3453" s="21" t="s">
        <v>6889</v>
      </c>
      <c r="L3453" s="19" t="str">
        <f t="shared" si="106"/>
        <v>A</v>
      </c>
      <c r="M3453" s="19">
        <f t="shared" si="107"/>
        <v>7</v>
      </c>
      <c r="N3453" s="20"/>
      <c r="O3453" s="1" t="s">
        <v>2521</v>
      </c>
      <c r="P3453" s="1"/>
      <c r="Q3453" s="19"/>
      <c r="R3453" s="112"/>
      <c r="S3453" s="7" t="str">
        <f>EMENTARIO[[#This Row],[NR]]&amp;" - "&amp;EMENTARIO[[#This Row],[Especificação]]</f>
        <v>1.7.1.4.59.0.2 - Transferências referentes ao Programa de Apoio à Reestruturação da Rede Física Pública da Educação Básica  - REESTFÍSICA - Multas e Juros de Mora</v>
      </c>
    </row>
    <row r="3454" spans="3:19" ht="30" x14ac:dyDescent="0.25">
      <c r="C3454" s="19" t="s">
        <v>1513</v>
      </c>
      <c r="D3454" s="19" t="s">
        <v>1520</v>
      </c>
      <c r="E3454" s="19" t="s">
        <v>1513</v>
      </c>
      <c r="F3454" s="19" t="s">
        <v>1523</v>
      </c>
      <c r="G3454" s="19" t="s">
        <v>1577</v>
      </c>
      <c r="H3454" s="19" t="s">
        <v>1516</v>
      </c>
      <c r="I3454" s="19" t="s">
        <v>1514</v>
      </c>
      <c r="J3454" s="19" t="s">
        <v>11858</v>
      </c>
      <c r="K3454" s="21" t="s">
        <v>6890</v>
      </c>
      <c r="L3454" s="19" t="str">
        <f t="shared" si="106"/>
        <v>A</v>
      </c>
      <c r="M3454" s="19">
        <f t="shared" si="107"/>
        <v>7</v>
      </c>
      <c r="N3454" s="20"/>
      <c r="O3454" s="1" t="s">
        <v>2521</v>
      </c>
      <c r="P3454" s="1"/>
      <c r="Q3454" s="19"/>
      <c r="R3454" s="112"/>
      <c r="S3454" s="7" t="str">
        <f>EMENTARIO[[#This Row],[NR]]&amp;" - "&amp;EMENTARIO[[#This Row],[Especificação]]</f>
        <v>1.7.1.4.59.0.3 - Transferências referentes ao Programa de Apoio à Reestruturação da Rede Física Pública da Educação Básica  - REESTFÍSICA - Dívida Ativa</v>
      </c>
    </row>
    <row r="3455" spans="3:19" ht="45" x14ac:dyDescent="0.25">
      <c r="C3455" s="19" t="s">
        <v>1513</v>
      </c>
      <c r="D3455" s="19" t="s">
        <v>1520</v>
      </c>
      <c r="E3455" s="19" t="s">
        <v>1513</v>
      </c>
      <c r="F3455" s="19" t="s">
        <v>1523</v>
      </c>
      <c r="G3455" s="19" t="s">
        <v>1577</v>
      </c>
      <c r="H3455" s="19" t="s">
        <v>1516</v>
      </c>
      <c r="I3455" s="19" t="s">
        <v>1523</v>
      </c>
      <c r="J3455" s="19" t="s">
        <v>11859</v>
      </c>
      <c r="K3455" s="21" t="s">
        <v>6891</v>
      </c>
      <c r="L3455" s="19" t="str">
        <f t="shared" si="106"/>
        <v>A</v>
      </c>
      <c r="M3455" s="19">
        <f t="shared" si="107"/>
        <v>7</v>
      </c>
      <c r="N3455" s="20"/>
      <c r="O3455" s="1" t="s">
        <v>2521</v>
      </c>
      <c r="P3455" s="1"/>
      <c r="Q3455" s="19"/>
      <c r="R3455" s="112"/>
      <c r="S3455" s="7" t="str">
        <f>EMENTARIO[[#This Row],[NR]]&amp;" - "&amp;EMENTARIO[[#This Row],[Especificação]]</f>
        <v>1.7.1.4.59.0.4 - Transferências referentes ao Programa de Apoio à Reestruturação da Rede Física Pública da Educação Básica  - REESTFÍSICA - Dívida Ativa - Multas e Juros de Mora da Dívida Ativa</v>
      </c>
    </row>
    <row r="3456" spans="3:19" ht="30" x14ac:dyDescent="0.25">
      <c r="C3456" s="19" t="s">
        <v>1513</v>
      </c>
      <c r="D3456" s="19" t="s">
        <v>1520</v>
      </c>
      <c r="E3456" s="19" t="s">
        <v>1513</v>
      </c>
      <c r="F3456" s="19" t="s">
        <v>1523</v>
      </c>
      <c r="G3456" s="19" t="s">
        <v>1577</v>
      </c>
      <c r="H3456" s="19" t="s">
        <v>1516</v>
      </c>
      <c r="I3456" s="19" t="s">
        <v>1524</v>
      </c>
      <c r="J3456" s="19" t="s">
        <v>11860</v>
      </c>
      <c r="K3456" s="21" t="s">
        <v>6892</v>
      </c>
      <c r="L3456" s="19" t="str">
        <f t="shared" si="106"/>
        <v>A</v>
      </c>
      <c r="M3456" s="19">
        <f t="shared" si="107"/>
        <v>7</v>
      </c>
      <c r="N3456" s="20"/>
      <c r="O3456" s="1" t="s">
        <v>2521</v>
      </c>
      <c r="P3456" s="1"/>
      <c r="Q3456" s="19"/>
      <c r="R3456" s="112"/>
      <c r="S3456" s="7" t="str">
        <f>EMENTARIO[[#This Row],[NR]]&amp;" - "&amp;EMENTARIO[[#This Row],[Especificação]]</f>
        <v>1.7.1.4.59.0.5 - Transferências referentes ao Programa de Apoio à Reestruturação da Rede Física Pública da Educação Básica  - REESTFÍSICA - Multas</v>
      </c>
    </row>
    <row r="3457" spans="3:19" ht="30" x14ac:dyDescent="0.25">
      <c r="C3457" s="19" t="s">
        <v>1513</v>
      </c>
      <c r="D3457" s="19" t="s">
        <v>1520</v>
      </c>
      <c r="E3457" s="19" t="s">
        <v>1513</v>
      </c>
      <c r="F3457" s="19" t="s">
        <v>1523</v>
      </c>
      <c r="G3457" s="19" t="s">
        <v>1577</v>
      </c>
      <c r="H3457" s="19" t="s">
        <v>1516</v>
      </c>
      <c r="I3457" s="19" t="s">
        <v>1518</v>
      </c>
      <c r="J3457" s="19" t="s">
        <v>11861</v>
      </c>
      <c r="K3457" s="21" t="s">
        <v>6893</v>
      </c>
      <c r="L3457" s="19" t="str">
        <f t="shared" si="106"/>
        <v>A</v>
      </c>
      <c r="M3457" s="19">
        <f t="shared" si="107"/>
        <v>7</v>
      </c>
      <c r="N3457" s="20"/>
      <c r="O3457" s="1" t="s">
        <v>2521</v>
      </c>
      <c r="P3457" s="1"/>
      <c r="Q3457" s="19"/>
      <c r="R3457" s="112"/>
      <c r="S3457" s="7" t="str">
        <f>EMENTARIO[[#This Row],[NR]]&amp;" - "&amp;EMENTARIO[[#This Row],[Especificação]]</f>
        <v>1.7.1.4.59.0.6 - Transferências referentes ao Programa de Apoio à Reestruturação da Rede Física Pública da Educação Básica  - REESTFÍSICA - Juros de Mora</v>
      </c>
    </row>
    <row r="3458" spans="3:19" ht="45" x14ac:dyDescent="0.25">
      <c r="C3458" s="19" t="s">
        <v>1513</v>
      </c>
      <c r="D3458" s="19" t="s">
        <v>1520</v>
      </c>
      <c r="E3458" s="19" t="s">
        <v>1513</v>
      </c>
      <c r="F3458" s="19" t="s">
        <v>1523</v>
      </c>
      <c r="G3458" s="19" t="s">
        <v>1577</v>
      </c>
      <c r="H3458" s="19" t="s">
        <v>1516</v>
      </c>
      <c r="I3458" s="19" t="s">
        <v>1520</v>
      </c>
      <c r="J3458" s="19" t="s">
        <v>11862</v>
      </c>
      <c r="K3458" s="21" t="s">
        <v>6894</v>
      </c>
      <c r="L3458" s="19" t="str">
        <f t="shared" si="106"/>
        <v>A</v>
      </c>
      <c r="M3458" s="19">
        <f t="shared" si="107"/>
        <v>7</v>
      </c>
      <c r="N3458" s="20"/>
      <c r="O3458" s="1" t="s">
        <v>2521</v>
      </c>
      <c r="P3458" s="1"/>
      <c r="Q3458" s="19"/>
      <c r="R3458" s="112"/>
      <c r="S3458" s="7" t="str">
        <f>EMENTARIO[[#This Row],[NR]]&amp;" - "&amp;EMENTARIO[[#This Row],[Especificação]]</f>
        <v>1.7.1.4.59.0.7 - Transferências referentes ao Programa de Apoio à Reestruturação da Rede Física Pública da Educação Básica  - REESTFÍSICA - Dívida Ativa - Multas da Dívida Ativa</v>
      </c>
    </row>
    <row r="3459" spans="3:19" ht="45" x14ac:dyDescent="0.25">
      <c r="C3459" s="19" t="s">
        <v>1513</v>
      </c>
      <c r="D3459" s="19" t="s">
        <v>1520</v>
      </c>
      <c r="E3459" s="19" t="s">
        <v>1513</v>
      </c>
      <c r="F3459" s="19" t="s">
        <v>1523</v>
      </c>
      <c r="G3459" s="19" t="s">
        <v>1577</v>
      </c>
      <c r="H3459" s="19" t="s">
        <v>1516</v>
      </c>
      <c r="I3459" s="19" t="s">
        <v>1521</v>
      </c>
      <c r="J3459" s="19" t="s">
        <v>11863</v>
      </c>
      <c r="K3459" s="21" t="s">
        <v>6895</v>
      </c>
      <c r="L3459" s="19" t="str">
        <f t="shared" si="106"/>
        <v>A</v>
      </c>
      <c r="M3459" s="19">
        <f t="shared" si="107"/>
        <v>7</v>
      </c>
      <c r="N3459" s="20"/>
      <c r="O3459" s="1" t="s">
        <v>2521</v>
      </c>
      <c r="P3459" s="1"/>
      <c r="Q3459" s="19"/>
      <c r="R3459" s="112"/>
      <c r="S3459" s="7" t="str">
        <f>EMENTARIO[[#This Row],[NR]]&amp;" - "&amp;EMENTARIO[[#This Row],[Especificação]]</f>
        <v>1.7.1.4.59.0.8 - Transferências referentes ao Programa de Apoio à Reestruturação da Rede Física Pública da Educação Básica  - REESTFÍSICA - Juros de Mora da Dívida Ativa</v>
      </c>
    </row>
    <row r="3460" spans="3:19" ht="45" x14ac:dyDescent="0.25">
      <c r="C3460" s="19" t="s">
        <v>1513</v>
      </c>
      <c r="D3460" s="19" t="s">
        <v>1520</v>
      </c>
      <c r="E3460" s="19" t="s">
        <v>1513</v>
      </c>
      <c r="F3460" s="19" t="s">
        <v>1523</v>
      </c>
      <c r="G3460" s="19" t="s">
        <v>1529</v>
      </c>
      <c r="H3460" s="19" t="s">
        <v>1516</v>
      </c>
      <c r="I3460" s="19" t="s">
        <v>1516</v>
      </c>
      <c r="J3460" s="19" t="s">
        <v>11864</v>
      </c>
      <c r="K3460" s="21" t="s">
        <v>2097</v>
      </c>
      <c r="L3460" s="19" t="str">
        <f t="shared" ref="L3460:L3523" si="108">IF(M3460 &lt; M3461,"S","A")</f>
        <v>S</v>
      </c>
      <c r="M3460" s="19">
        <f t="shared" ref="M3460:M3523" si="109">IF(VALUE(I3460)&gt;0,7,IF(VALUE(H3460)&gt;0,6,IF(VALUE(G3460)&gt;0,5,IF(VALUE(F3460)&gt;0,4,IF(VALUE(E3460)&gt;0,3,IF(VALUE(D3460)&gt;0,2,1))))))</f>
        <v>5</v>
      </c>
      <c r="N3460" s="20"/>
      <c r="O3460" s="1" t="s">
        <v>394</v>
      </c>
      <c r="P3460" s="1"/>
      <c r="Q3460" s="19"/>
      <c r="R3460" s="112"/>
      <c r="S3460" s="7" t="str">
        <f>EMENTARIO[[#This Row],[NR]]&amp;" - "&amp;EMENTARIO[[#This Row],[Especificação]]</f>
        <v>1.7.1.4.99.0.0 - Outras Transferências Diretas do Fundo Nacional do Desenvolvimento da Educação - FNDE</v>
      </c>
    </row>
    <row r="3461" spans="3:19" ht="30" x14ac:dyDescent="0.25">
      <c r="C3461" s="19" t="s">
        <v>1513</v>
      </c>
      <c r="D3461" s="19" t="s">
        <v>1520</v>
      </c>
      <c r="E3461" s="19" t="s">
        <v>1513</v>
      </c>
      <c r="F3461" s="19" t="s">
        <v>1523</v>
      </c>
      <c r="G3461" s="19" t="s">
        <v>1529</v>
      </c>
      <c r="H3461" s="19" t="s">
        <v>1516</v>
      </c>
      <c r="I3461" s="19" t="s">
        <v>1513</v>
      </c>
      <c r="J3461" s="19" t="s">
        <v>11865</v>
      </c>
      <c r="K3461" s="21" t="s">
        <v>2299</v>
      </c>
      <c r="L3461" s="19" t="str">
        <f t="shared" si="108"/>
        <v>A</v>
      </c>
      <c r="M3461" s="19">
        <f t="shared" si="109"/>
        <v>7</v>
      </c>
      <c r="N3461" s="20"/>
      <c r="O3461" s="1" t="s">
        <v>2521</v>
      </c>
      <c r="P3461" s="1"/>
      <c r="Q3461" s="19"/>
      <c r="R3461" s="112"/>
      <c r="S3461" s="7" t="str">
        <f>EMENTARIO[[#This Row],[NR]]&amp;" - "&amp;EMENTARIO[[#This Row],[Especificação]]</f>
        <v>1.7.1.4.99.0.1 - Outras Transferências Diretas do Fundo Nacional do Desenvolvimento da Educação - FNDE - Principal</v>
      </c>
    </row>
    <row r="3462" spans="3:19" ht="30" x14ac:dyDescent="0.25">
      <c r="C3462" s="19" t="s">
        <v>1513</v>
      </c>
      <c r="D3462" s="19" t="s">
        <v>1520</v>
      </c>
      <c r="E3462" s="19" t="s">
        <v>1513</v>
      </c>
      <c r="F3462" s="19" t="s">
        <v>1523</v>
      </c>
      <c r="G3462" s="19" t="s">
        <v>1529</v>
      </c>
      <c r="H3462" s="19" t="s">
        <v>1516</v>
      </c>
      <c r="I3462" s="19" t="s">
        <v>1522</v>
      </c>
      <c r="J3462" s="19" t="s">
        <v>11866</v>
      </c>
      <c r="K3462" s="21" t="s">
        <v>6896</v>
      </c>
      <c r="L3462" s="19" t="str">
        <f t="shared" si="108"/>
        <v>A</v>
      </c>
      <c r="M3462" s="19">
        <f t="shared" si="109"/>
        <v>7</v>
      </c>
      <c r="N3462" s="20"/>
      <c r="O3462" s="1" t="s">
        <v>2521</v>
      </c>
      <c r="P3462" s="1"/>
      <c r="Q3462" s="19"/>
      <c r="R3462" s="112"/>
      <c r="S3462" s="7" t="str">
        <f>EMENTARIO[[#This Row],[NR]]&amp;" - "&amp;EMENTARIO[[#This Row],[Especificação]]</f>
        <v>1.7.1.4.99.0.2 - Outras Transferências Diretas do Fundo Nacional do Desenvolvimento da Educação - FNDE - Multas e Juros de Mora</v>
      </c>
    </row>
    <row r="3463" spans="3:19" ht="30" x14ac:dyDescent="0.25">
      <c r="C3463" s="19" t="s">
        <v>1513</v>
      </c>
      <c r="D3463" s="19" t="s">
        <v>1520</v>
      </c>
      <c r="E3463" s="19" t="s">
        <v>1513</v>
      </c>
      <c r="F3463" s="19" t="s">
        <v>1523</v>
      </c>
      <c r="G3463" s="19" t="s">
        <v>1529</v>
      </c>
      <c r="H3463" s="19" t="s">
        <v>1516</v>
      </c>
      <c r="I3463" s="19" t="s">
        <v>1514</v>
      </c>
      <c r="J3463" s="19" t="s">
        <v>11867</v>
      </c>
      <c r="K3463" s="21" t="s">
        <v>6897</v>
      </c>
      <c r="L3463" s="19" t="str">
        <f t="shared" si="108"/>
        <v>A</v>
      </c>
      <c r="M3463" s="19">
        <f t="shared" si="109"/>
        <v>7</v>
      </c>
      <c r="N3463" s="20"/>
      <c r="O3463" s="1" t="s">
        <v>2521</v>
      </c>
      <c r="P3463" s="1"/>
      <c r="Q3463" s="19"/>
      <c r="R3463" s="112"/>
      <c r="S3463" s="7" t="str">
        <f>EMENTARIO[[#This Row],[NR]]&amp;" - "&amp;EMENTARIO[[#This Row],[Especificação]]</f>
        <v>1.7.1.4.99.0.3 - Outras Transferências Diretas do Fundo Nacional do Desenvolvimento da Educação - FNDE - Dívida Ativa</v>
      </c>
    </row>
    <row r="3464" spans="3:19" ht="30" x14ac:dyDescent="0.25">
      <c r="C3464" s="19" t="s">
        <v>1513</v>
      </c>
      <c r="D3464" s="19" t="s">
        <v>1520</v>
      </c>
      <c r="E3464" s="19" t="s">
        <v>1513</v>
      </c>
      <c r="F3464" s="19" t="s">
        <v>1523</v>
      </c>
      <c r="G3464" s="19" t="s">
        <v>1529</v>
      </c>
      <c r="H3464" s="19" t="s">
        <v>1516</v>
      </c>
      <c r="I3464" s="19" t="s">
        <v>1523</v>
      </c>
      <c r="J3464" s="19" t="s">
        <v>11868</v>
      </c>
      <c r="K3464" s="21" t="s">
        <v>6898</v>
      </c>
      <c r="L3464" s="19" t="str">
        <f t="shared" si="108"/>
        <v>A</v>
      </c>
      <c r="M3464" s="19">
        <f t="shared" si="109"/>
        <v>7</v>
      </c>
      <c r="N3464" s="20"/>
      <c r="O3464" s="1" t="s">
        <v>2521</v>
      </c>
      <c r="P3464" s="1"/>
      <c r="Q3464" s="19"/>
      <c r="R3464" s="112"/>
      <c r="S3464" s="7" t="str">
        <f>EMENTARIO[[#This Row],[NR]]&amp;" - "&amp;EMENTARIO[[#This Row],[Especificação]]</f>
        <v>1.7.1.4.99.0.4 - Outras Transferências Diretas do Fundo Nacional do Desenvolvimento da Educação - FNDE - Dívida Ativa - Multas e Juros de Mora da Dívida Ativa</v>
      </c>
    </row>
    <row r="3465" spans="3:19" ht="30" x14ac:dyDescent="0.25">
      <c r="C3465" s="19" t="s">
        <v>1513</v>
      </c>
      <c r="D3465" s="19" t="s">
        <v>1520</v>
      </c>
      <c r="E3465" s="19" t="s">
        <v>1513</v>
      </c>
      <c r="F3465" s="19" t="s">
        <v>1523</v>
      </c>
      <c r="G3465" s="19" t="s">
        <v>1529</v>
      </c>
      <c r="H3465" s="19" t="s">
        <v>1516</v>
      </c>
      <c r="I3465" s="19" t="s">
        <v>1524</v>
      </c>
      <c r="J3465" s="19" t="s">
        <v>11869</v>
      </c>
      <c r="K3465" s="21" t="s">
        <v>6899</v>
      </c>
      <c r="L3465" s="19" t="str">
        <f t="shared" si="108"/>
        <v>A</v>
      </c>
      <c r="M3465" s="19">
        <f t="shared" si="109"/>
        <v>7</v>
      </c>
      <c r="N3465" s="20"/>
      <c r="O3465" s="1" t="s">
        <v>2521</v>
      </c>
      <c r="P3465" s="1"/>
      <c r="Q3465" s="19"/>
      <c r="R3465" s="112"/>
      <c r="S3465" s="7" t="str">
        <f>EMENTARIO[[#This Row],[NR]]&amp;" - "&amp;EMENTARIO[[#This Row],[Especificação]]</f>
        <v>1.7.1.4.99.0.5 - Outras Transferências Diretas do Fundo Nacional do Desenvolvimento da Educação - FNDE - Multas</v>
      </c>
    </row>
    <row r="3466" spans="3:19" ht="30" x14ac:dyDescent="0.25">
      <c r="C3466" s="19" t="s">
        <v>1513</v>
      </c>
      <c r="D3466" s="19" t="s">
        <v>1520</v>
      </c>
      <c r="E3466" s="19" t="s">
        <v>1513</v>
      </c>
      <c r="F3466" s="19" t="s">
        <v>1523</v>
      </c>
      <c r="G3466" s="19" t="s">
        <v>1529</v>
      </c>
      <c r="H3466" s="19" t="s">
        <v>1516</v>
      </c>
      <c r="I3466" s="19" t="s">
        <v>1518</v>
      </c>
      <c r="J3466" s="19" t="s">
        <v>11870</v>
      </c>
      <c r="K3466" s="21" t="s">
        <v>6900</v>
      </c>
      <c r="L3466" s="19" t="str">
        <f t="shared" si="108"/>
        <v>A</v>
      </c>
      <c r="M3466" s="19">
        <f t="shared" si="109"/>
        <v>7</v>
      </c>
      <c r="N3466" s="20"/>
      <c r="O3466" s="1" t="s">
        <v>2521</v>
      </c>
      <c r="P3466" s="1"/>
      <c r="Q3466" s="19"/>
      <c r="R3466" s="112"/>
      <c r="S3466" s="7" t="str">
        <f>EMENTARIO[[#This Row],[NR]]&amp;" - "&amp;EMENTARIO[[#This Row],[Especificação]]</f>
        <v>1.7.1.4.99.0.6 - Outras Transferências Diretas do Fundo Nacional do Desenvolvimento da Educação - FNDE - Juros de Mora</v>
      </c>
    </row>
    <row r="3467" spans="3:19" ht="30" x14ac:dyDescent="0.25">
      <c r="C3467" s="19" t="s">
        <v>1513</v>
      </c>
      <c r="D3467" s="19" t="s">
        <v>1520</v>
      </c>
      <c r="E3467" s="19" t="s">
        <v>1513</v>
      </c>
      <c r="F3467" s="19" t="s">
        <v>1523</v>
      </c>
      <c r="G3467" s="19" t="s">
        <v>1529</v>
      </c>
      <c r="H3467" s="19" t="s">
        <v>1516</v>
      </c>
      <c r="I3467" s="19" t="s">
        <v>1520</v>
      </c>
      <c r="J3467" s="19" t="s">
        <v>11871</v>
      </c>
      <c r="K3467" s="21" t="s">
        <v>6901</v>
      </c>
      <c r="L3467" s="19" t="str">
        <f t="shared" si="108"/>
        <v>A</v>
      </c>
      <c r="M3467" s="19">
        <f t="shared" si="109"/>
        <v>7</v>
      </c>
      <c r="N3467" s="20"/>
      <c r="O3467" s="1" t="s">
        <v>2521</v>
      </c>
      <c r="P3467" s="1"/>
      <c r="Q3467" s="19"/>
      <c r="R3467" s="112"/>
      <c r="S3467" s="7" t="str">
        <f>EMENTARIO[[#This Row],[NR]]&amp;" - "&amp;EMENTARIO[[#This Row],[Especificação]]</f>
        <v>1.7.1.4.99.0.7 - Outras Transferências Diretas do Fundo Nacional do Desenvolvimento da Educação - FNDE - Dívida Ativa - Multas da Dívida Ativa</v>
      </c>
    </row>
    <row r="3468" spans="3:19" ht="30" x14ac:dyDescent="0.25">
      <c r="C3468" s="19" t="s">
        <v>1513</v>
      </c>
      <c r="D3468" s="19" t="s">
        <v>1520</v>
      </c>
      <c r="E3468" s="19" t="s">
        <v>1513</v>
      </c>
      <c r="F3468" s="19" t="s">
        <v>1523</v>
      </c>
      <c r="G3468" s="19" t="s">
        <v>1529</v>
      </c>
      <c r="H3468" s="19" t="s">
        <v>1516</v>
      </c>
      <c r="I3468" s="19" t="s">
        <v>1521</v>
      </c>
      <c r="J3468" s="19" t="s">
        <v>11872</v>
      </c>
      <c r="K3468" s="21" t="s">
        <v>6902</v>
      </c>
      <c r="L3468" s="19" t="str">
        <f t="shared" si="108"/>
        <v>A</v>
      </c>
      <c r="M3468" s="19">
        <f t="shared" si="109"/>
        <v>7</v>
      </c>
      <c r="N3468" s="20"/>
      <c r="O3468" s="1" t="s">
        <v>2521</v>
      </c>
      <c r="P3468" s="1"/>
      <c r="Q3468" s="19"/>
      <c r="R3468" s="112"/>
      <c r="S3468" s="7" t="str">
        <f>EMENTARIO[[#This Row],[NR]]&amp;" - "&amp;EMENTARIO[[#This Row],[Especificação]]</f>
        <v>1.7.1.4.99.0.8 - Outras Transferências Diretas do Fundo Nacional do Desenvolvimento da Educação - FNDE - Juros de Mora da Dívida Ativa</v>
      </c>
    </row>
    <row r="3469" spans="3:19" ht="45" x14ac:dyDescent="0.25">
      <c r="C3469" s="19" t="s">
        <v>1513</v>
      </c>
      <c r="D3469" s="19" t="s">
        <v>1520</v>
      </c>
      <c r="E3469" s="19" t="s">
        <v>1513</v>
      </c>
      <c r="F3469" s="19" t="s">
        <v>1524</v>
      </c>
      <c r="G3469" s="19" t="s">
        <v>1519</v>
      </c>
      <c r="H3469" s="19" t="s">
        <v>1516</v>
      </c>
      <c r="I3469" s="19" t="s">
        <v>1516</v>
      </c>
      <c r="J3469" s="19" t="s">
        <v>11873</v>
      </c>
      <c r="K3469" s="21" t="s">
        <v>395</v>
      </c>
      <c r="L3469" s="19" t="str">
        <f t="shared" si="108"/>
        <v>S</v>
      </c>
      <c r="M3469" s="19">
        <f t="shared" si="109"/>
        <v>4</v>
      </c>
      <c r="N3469" s="20"/>
      <c r="O3469" s="1" t="s">
        <v>396</v>
      </c>
      <c r="P3469" s="1"/>
      <c r="Q3469" s="19"/>
      <c r="R3469" s="112"/>
      <c r="S3469" s="7" t="str">
        <f>EMENTARIO[[#This Row],[NR]]&amp;" - "&amp;EMENTARIO[[#This Row],[Especificação]]</f>
        <v>1.7.1.5.00.0.0 - Transferências de Recursos de Complementação da União ao Fundo de Manutenção e Desenvolvimento da Educação Básica e de Valorização dos Profissionais da Educação – FUNDEB </v>
      </c>
    </row>
    <row r="3470" spans="3:19" ht="30" x14ac:dyDescent="0.25">
      <c r="C3470" s="19" t="s">
        <v>1513</v>
      </c>
      <c r="D3470" s="19" t="s">
        <v>1520</v>
      </c>
      <c r="E3470" s="19" t="s">
        <v>1513</v>
      </c>
      <c r="F3470" s="19" t="s">
        <v>1524</v>
      </c>
      <c r="G3470" s="19" t="s">
        <v>1537</v>
      </c>
      <c r="H3470" s="19" t="s">
        <v>1516</v>
      </c>
      <c r="I3470" s="19" t="s">
        <v>1516</v>
      </c>
      <c r="J3470" s="19" t="s">
        <v>11874</v>
      </c>
      <c r="K3470" s="21" t="s">
        <v>397</v>
      </c>
      <c r="L3470" s="19" t="str">
        <f t="shared" si="108"/>
        <v>S</v>
      </c>
      <c r="M3470" s="19">
        <f t="shared" si="109"/>
        <v>5</v>
      </c>
      <c r="N3470" s="20"/>
      <c r="O3470" s="1" t="s">
        <v>2098</v>
      </c>
      <c r="P3470" s="1"/>
      <c r="Q3470" s="19"/>
      <c r="R3470" s="112"/>
      <c r="S3470" s="7" t="str">
        <f>EMENTARIO[[#This Row],[NR]]&amp;" - "&amp;EMENTARIO[[#This Row],[Especificação]]</f>
        <v>1.7.1.5.50.0.0 - Transferências de Recursos de Complementação da União ao Fundeb – VAAT</v>
      </c>
    </row>
    <row r="3471" spans="3:19" ht="30" x14ac:dyDescent="0.25">
      <c r="C3471" s="19" t="s">
        <v>1513</v>
      </c>
      <c r="D3471" s="19" t="s">
        <v>1520</v>
      </c>
      <c r="E3471" s="19" t="s">
        <v>1513</v>
      </c>
      <c r="F3471" s="19" t="s">
        <v>1524</v>
      </c>
      <c r="G3471" s="19" t="s">
        <v>1537</v>
      </c>
      <c r="H3471" s="19" t="s">
        <v>1516</v>
      </c>
      <c r="I3471" s="19" t="s">
        <v>1513</v>
      </c>
      <c r="J3471" s="19" t="s">
        <v>11875</v>
      </c>
      <c r="K3471" s="21" t="s">
        <v>6903</v>
      </c>
      <c r="L3471" s="19" t="str">
        <f t="shared" si="108"/>
        <v>A</v>
      </c>
      <c r="M3471" s="19">
        <f t="shared" si="109"/>
        <v>7</v>
      </c>
      <c r="N3471" s="20"/>
      <c r="O3471" s="1" t="s">
        <v>2521</v>
      </c>
      <c r="P3471" s="1"/>
      <c r="Q3471" s="19"/>
      <c r="R3471" s="112"/>
      <c r="S3471" s="7" t="str">
        <f>EMENTARIO[[#This Row],[NR]]&amp;" - "&amp;EMENTARIO[[#This Row],[Especificação]]</f>
        <v>1.7.1.5.50.0.1 - Transferências de Recursos de Complementação da União ao Fundeb – VAAT - Principal</v>
      </c>
    </row>
    <row r="3472" spans="3:19" ht="30" x14ac:dyDescent="0.25">
      <c r="C3472" s="19" t="s">
        <v>1513</v>
      </c>
      <c r="D3472" s="19" t="s">
        <v>1520</v>
      </c>
      <c r="E3472" s="19" t="s">
        <v>1513</v>
      </c>
      <c r="F3472" s="19" t="s">
        <v>1524</v>
      </c>
      <c r="G3472" s="19" t="s">
        <v>1537</v>
      </c>
      <c r="H3472" s="19" t="s">
        <v>1516</v>
      </c>
      <c r="I3472" s="19" t="s">
        <v>1522</v>
      </c>
      <c r="J3472" s="19" t="s">
        <v>11876</v>
      </c>
      <c r="K3472" s="21" t="s">
        <v>6904</v>
      </c>
      <c r="L3472" s="19" t="str">
        <f t="shared" si="108"/>
        <v>A</v>
      </c>
      <c r="M3472" s="19">
        <f t="shared" si="109"/>
        <v>7</v>
      </c>
      <c r="N3472" s="20"/>
      <c r="O3472" s="1" t="s">
        <v>2521</v>
      </c>
      <c r="P3472" s="1"/>
      <c r="Q3472" s="19"/>
      <c r="R3472" s="112"/>
      <c r="S3472" s="7" t="str">
        <f>EMENTARIO[[#This Row],[NR]]&amp;" - "&amp;EMENTARIO[[#This Row],[Especificação]]</f>
        <v>1.7.1.5.50.0.2 - Transferências de Recursos de Complementação da União ao Fundeb – VAAT - Multas e Juros de Mora</v>
      </c>
    </row>
    <row r="3473" spans="3:19" ht="30" x14ac:dyDescent="0.25">
      <c r="C3473" s="19" t="s">
        <v>1513</v>
      </c>
      <c r="D3473" s="19" t="s">
        <v>1520</v>
      </c>
      <c r="E3473" s="19" t="s">
        <v>1513</v>
      </c>
      <c r="F3473" s="19" t="s">
        <v>1524</v>
      </c>
      <c r="G3473" s="19" t="s">
        <v>1537</v>
      </c>
      <c r="H3473" s="19" t="s">
        <v>1516</v>
      </c>
      <c r="I3473" s="19" t="s">
        <v>1514</v>
      </c>
      <c r="J3473" s="19" t="s">
        <v>11877</v>
      </c>
      <c r="K3473" s="21" t="s">
        <v>6905</v>
      </c>
      <c r="L3473" s="19" t="str">
        <f t="shared" si="108"/>
        <v>A</v>
      </c>
      <c r="M3473" s="19">
        <f t="shared" si="109"/>
        <v>7</v>
      </c>
      <c r="N3473" s="20"/>
      <c r="O3473" s="1" t="s">
        <v>2521</v>
      </c>
      <c r="P3473" s="1"/>
      <c r="Q3473" s="19"/>
      <c r="R3473" s="112"/>
      <c r="S3473" s="7" t="str">
        <f>EMENTARIO[[#This Row],[NR]]&amp;" - "&amp;EMENTARIO[[#This Row],[Especificação]]</f>
        <v>1.7.1.5.50.0.3 - Transferências de Recursos de Complementação da União ao Fundeb – VAAT - Dívida Ativa</v>
      </c>
    </row>
    <row r="3474" spans="3:19" ht="30" x14ac:dyDescent="0.25">
      <c r="C3474" s="19" t="s">
        <v>1513</v>
      </c>
      <c r="D3474" s="19" t="s">
        <v>1520</v>
      </c>
      <c r="E3474" s="19" t="s">
        <v>1513</v>
      </c>
      <c r="F3474" s="19" t="s">
        <v>1524</v>
      </c>
      <c r="G3474" s="19" t="s">
        <v>1537</v>
      </c>
      <c r="H3474" s="19" t="s">
        <v>1516</v>
      </c>
      <c r="I3474" s="19" t="s">
        <v>1523</v>
      </c>
      <c r="J3474" s="19" t="s">
        <v>11878</v>
      </c>
      <c r="K3474" s="21" t="s">
        <v>6906</v>
      </c>
      <c r="L3474" s="19" t="str">
        <f t="shared" si="108"/>
        <v>A</v>
      </c>
      <c r="M3474" s="19">
        <f t="shared" si="109"/>
        <v>7</v>
      </c>
      <c r="N3474" s="20"/>
      <c r="O3474" s="1" t="s">
        <v>2521</v>
      </c>
      <c r="P3474" s="1"/>
      <c r="Q3474" s="19"/>
      <c r="R3474" s="112"/>
      <c r="S3474" s="7" t="str">
        <f>EMENTARIO[[#This Row],[NR]]&amp;" - "&amp;EMENTARIO[[#This Row],[Especificação]]</f>
        <v>1.7.1.5.50.0.4 - Transferências de Recursos de Complementação da União ao Fundeb – VAAT - Dívida Ativa - Multas e Juros de Mora da Dívida Ativa</v>
      </c>
    </row>
    <row r="3475" spans="3:19" ht="30" x14ac:dyDescent="0.25">
      <c r="C3475" s="19" t="s">
        <v>1513</v>
      </c>
      <c r="D3475" s="19" t="s">
        <v>1520</v>
      </c>
      <c r="E3475" s="19" t="s">
        <v>1513</v>
      </c>
      <c r="F3475" s="19" t="s">
        <v>1524</v>
      </c>
      <c r="G3475" s="19" t="s">
        <v>1537</v>
      </c>
      <c r="H3475" s="19" t="s">
        <v>1516</v>
      </c>
      <c r="I3475" s="19" t="s">
        <v>1524</v>
      </c>
      <c r="J3475" s="19" t="s">
        <v>11879</v>
      </c>
      <c r="K3475" s="21" t="s">
        <v>6907</v>
      </c>
      <c r="L3475" s="19" t="str">
        <f t="shared" si="108"/>
        <v>A</v>
      </c>
      <c r="M3475" s="19">
        <f t="shared" si="109"/>
        <v>7</v>
      </c>
      <c r="N3475" s="20"/>
      <c r="O3475" s="1" t="s">
        <v>2521</v>
      </c>
      <c r="P3475" s="1"/>
      <c r="Q3475" s="19"/>
      <c r="R3475" s="112"/>
      <c r="S3475" s="7" t="str">
        <f>EMENTARIO[[#This Row],[NR]]&amp;" - "&amp;EMENTARIO[[#This Row],[Especificação]]</f>
        <v>1.7.1.5.50.0.5 - Transferências de Recursos de Complementação da União ao Fundeb – VAAT - Multas</v>
      </c>
    </row>
    <row r="3476" spans="3:19" ht="30" x14ac:dyDescent="0.25">
      <c r="C3476" s="19" t="s">
        <v>1513</v>
      </c>
      <c r="D3476" s="19" t="s">
        <v>1520</v>
      </c>
      <c r="E3476" s="19" t="s">
        <v>1513</v>
      </c>
      <c r="F3476" s="19" t="s">
        <v>1524</v>
      </c>
      <c r="G3476" s="19" t="s">
        <v>1537</v>
      </c>
      <c r="H3476" s="19" t="s">
        <v>1516</v>
      </c>
      <c r="I3476" s="19" t="s">
        <v>1518</v>
      </c>
      <c r="J3476" s="19" t="s">
        <v>11880</v>
      </c>
      <c r="K3476" s="21" t="s">
        <v>6908</v>
      </c>
      <c r="L3476" s="19" t="str">
        <f t="shared" si="108"/>
        <v>A</v>
      </c>
      <c r="M3476" s="19">
        <f t="shared" si="109"/>
        <v>7</v>
      </c>
      <c r="N3476" s="20"/>
      <c r="O3476" s="1" t="s">
        <v>2521</v>
      </c>
      <c r="P3476" s="1"/>
      <c r="Q3476" s="19"/>
      <c r="R3476" s="112"/>
      <c r="S3476" s="7" t="str">
        <f>EMENTARIO[[#This Row],[NR]]&amp;" - "&amp;EMENTARIO[[#This Row],[Especificação]]</f>
        <v>1.7.1.5.50.0.6 - Transferências de Recursos de Complementação da União ao Fundeb – VAAT - Juros de Mora</v>
      </c>
    </row>
    <row r="3477" spans="3:19" ht="30" x14ac:dyDescent="0.25">
      <c r="C3477" s="19" t="s">
        <v>1513</v>
      </c>
      <c r="D3477" s="19" t="s">
        <v>1520</v>
      </c>
      <c r="E3477" s="19" t="s">
        <v>1513</v>
      </c>
      <c r="F3477" s="19" t="s">
        <v>1524</v>
      </c>
      <c r="G3477" s="19" t="s">
        <v>1537</v>
      </c>
      <c r="H3477" s="19" t="s">
        <v>1516</v>
      </c>
      <c r="I3477" s="19" t="s">
        <v>1520</v>
      </c>
      <c r="J3477" s="19" t="s">
        <v>11881</v>
      </c>
      <c r="K3477" s="21" t="s">
        <v>6909</v>
      </c>
      <c r="L3477" s="19" t="str">
        <f t="shared" si="108"/>
        <v>A</v>
      </c>
      <c r="M3477" s="19">
        <f t="shared" si="109"/>
        <v>7</v>
      </c>
      <c r="N3477" s="20"/>
      <c r="O3477" s="1" t="s">
        <v>2521</v>
      </c>
      <c r="P3477" s="1"/>
      <c r="Q3477" s="19"/>
      <c r="R3477" s="112"/>
      <c r="S3477" s="7" t="str">
        <f>EMENTARIO[[#This Row],[NR]]&amp;" - "&amp;EMENTARIO[[#This Row],[Especificação]]</f>
        <v>1.7.1.5.50.0.7 - Transferências de Recursos de Complementação da União ao Fundeb – VAAT - Dívida Ativa - Multas da Dívida Ativa</v>
      </c>
    </row>
    <row r="3478" spans="3:19" ht="30" x14ac:dyDescent="0.25">
      <c r="C3478" s="19" t="s">
        <v>1513</v>
      </c>
      <c r="D3478" s="19" t="s">
        <v>1520</v>
      </c>
      <c r="E3478" s="19" t="s">
        <v>1513</v>
      </c>
      <c r="F3478" s="19" t="s">
        <v>1524</v>
      </c>
      <c r="G3478" s="19" t="s">
        <v>1537</v>
      </c>
      <c r="H3478" s="19" t="s">
        <v>1516</v>
      </c>
      <c r="I3478" s="19" t="s">
        <v>1521</v>
      </c>
      <c r="J3478" s="19" t="s">
        <v>11882</v>
      </c>
      <c r="K3478" s="21" t="s">
        <v>6910</v>
      </c>
      <c r="L3478" s="19" t="str">
        <f t="shared" si="108"/>
        <v>A</v>
      </c>
      <c r="M3478" s="19">
        <f t="shared" si="109"/>
        <v>7</v>
      </c>
      <c r="N3478" s="20"/>
      <c r="O3478" s="1" t="s">
        <v>2521</v>
      </c>
      <c r="P3478" s="1"/>
      <c r="Q3478" s="19"/>
      <c r="R3478" s="112"/>
      <c r="S3478" s="7" t="str">
        <f>EMENTARIO[[#This Row],[NR]]&amp;" - "&amp;EMENTARIO[[#This Row],[Especificação]]</f>
        <v>1.7.1.5.50.0.8 - Transferências de Recursos de Complementação da União ao Fundeb – VAAT - Juros de Mora da Dívida Ativa</v>
      </c>
    </row>
    <row r="3479" spans="3:19" ht="30" x14ac:dyDescent="0.25">
      <c r="C3479" s="19" t="s">
        <v>1513</v>
      </c>
      <c r="D3479" s="19" t="s">
        <v>1520</v>
      </c>
      <c r="E3479" s="19" t="s">
        <v>1513</v>
      </c>
      <c r="F3479" s="19" t="s">
        <v>1524</v>
      </c>
      <c r="G3479" s="19" t="s">
        <v>1541</v>
      </c>
      <c r="H3479" s="19" t="s">
        <v>1516</v>
      </c>
      <c r="I3479" s="19" t="s">
        <v>1516</v>
      </c>
      <c r="J3479" s="19" t="s">
        <v>11883</v>
      </c>
      <c r="K3479" s="21" t="s">
        <v>398</v>
      </c>
      <c r="L3479" s="19" t="str">
        <f t="shared" si="108"/>
        <v>S</v>
      </c>
      <c r="M3479" s="19">
        <f t="shared" si="109"/>
        <v>5</v>
      </c>
      <c r="N3479" s="20"/>
      <c r="O3479" s="1" t="s">
        <v>2099</v>
      </c>
      <c r="P3479" s="1"/>
      <c r="Q3479" s="19"/>
      <c r="R3479" s="112"/>
      <c r="S3479" s="7" t="str">
        <f>EMENTARIO[[#This Row],[NR]]&amp;" - "&amp;EMENTARIO[[#This Row],[Especificação]]</f>
        <v>1.7.1.5.51.0.0 - Transferências de Recursos de Complementação da União ao Fundeb – VAAF</v>
      </c>
    </row>
    <row r="3480" spans="3:19" ht="30" x14ac:dyDescent="0.25">
      <c r="C3480" s="19" t="s">
        <v>1513</v>
      </c>
      <c r="D3480" s="19" t="s">
        <v>1520</v>
      </c>
      <c r="E3480" s="19" t="s">
        <v>1513</v>
      </c>
      <c r="F3480" s="19" t="s">
        <v>1524</v>
      </c>
      <c r="G3480" s="19" t="s">
        <v>1541</v>
      </c>
      <c r="H3480" s="19" t="s">
        <v>1516</v>
      </c>
      <c r="I3480" s="19" t="s">
        <v>1513</v>
      </c>
      <c r="J3480" s="19" t="s">
        <v>11884</v>
      </c>
      <c r="K3480" s="21" t="s">
        <v>6911</v>
      </c>
      <c r="L3480" s="19" t="str">
        <f t="shared" si="108"/>
        <v>A</v>
      </c>
      <c r="M3480" s="19">
        <f t="shared" si="109"/>
        <v>7</v>
      </c>
      <c r="N3480" s="20"/>
      <c r="O3480" s="1" t="s">
        <v>2521</v>
      </c>
      <c r="P3480" s="1"/>
      <c r="Q3480" s="19"/>
      <c r="R3480" s="112"/>
      <c r="S3480" s="7" t="str">
        <f>EMENTARIO[[#This Row],[NR]]&amp;" - "&amp;EMENTARIO[[#This Row],[Especificação]]</f>
        <v>1.7.1.5.51.0.1 - Transferências de Recursos de Complementação da União ao Fundeb – VAAF - Principal</v>
      </c>
    </row>
    <row r="3481" spans="3:19" ht="30" x14ac:dyDescent="0.25">
      <c r="C3481" s="19" t="s">
        <v>1513</v>
      </c>
      <c r="D3481" s="19" t="s">
        <v>1520</v>
      </c>
      <c r="E3481" s="19" t="s">
        <v>1513</v>
      </c>
      <c r="F3481" s="19" t="s">
        <v>1524</v>
      </c>
      <c r="G3481" s="19" t="s">
        <v>1541</v>
      </c>
      <c r="H3481" s="19" t="s">
        <v>1516</v>
      </c>
      <c r="I3481" s="19" t="s">
        <v>1522</v>
      </c>
      <c r="J3481" s="19" t="s">
        <v>11885</v>
      </c>
      <c r="K3481" s="21" t="s">
        <v>6912</v>
      </c>
      <c r="L3481" s="19" t="str">
        <f t="shared" si="108"/>
        <v>A</v>
      </c>
      <c r="M3481" s="19">
        <f t="shared" si="109"/>
        <v>7</v>
      </c>
      <c r="N3481" s="20"/>
      <c r="O3481" s="1" t="s">
        <v>2521</v>
      </c>
      <c r="P3481" s="1"/>
      <c r="Q3481" s="19"/>
      <c r="R3481" s="112"/>
      <c r="S3481" s="7" t="str">
        <f>EMENTARIO[[#This Row],[NR]]&amp;" - "&amp;EMENTARIO[[#This Row],[Especificação]]</f>
        <v>1.7.1.5.51.0.2 - Transferências de Recursos de Complementação da União ao Fundeb – VAAF - Multas e Juros de Mora</v>
      </c>
    </row>
    <row r="3482" spans="3:19" ht="30" x14ac:dyDescent="0.25">
      <c r="C3482" s="19" t="s">
        <v>1513</v>
      </c>
      <c r="D3482" s="19" t="s">
        <v>1520</v>
      </c>
      <c r="E3482" s="19" t="s">
        <v>1513</v>
      </c>
      <c r="F3482" s="19" t="s">
        <v>1524</v>
      </c>
      <c r="G3482" s="19" t="s">
        <v>1541</v>
      </c>
      <c r="H3482" s="19" t="s">
        <v>1516</v>
      </c>
      <c r="I3482" s="19" t="s">
        <v>1514</v>
      </c>
      <c r="J3482" s="19" t="s">
        <v>11886</v>
      </c>
      <c r="K3482" s="21" t="s">
        <v>6913</v>
      </c>
      <c r="L3482" s="19" t="str">
        <f t="shared" si="108"/>
        <v>A</v>
      </c>
      <c r="M3482" s="19">
        <f t="shared" si="109"/>
        <v>7</v>
      </c>
      <c r="N3482" s="20"/>
      <c r="O3482" s="1" t="s">
        <v>2521</v>
      </c>
      <c r="P3482" s="1"/>
      <c r="Q3482" s="19"/>
      <c r="R3482" s="112"/>
      <c r="S3482" s="7" t="str">
        <f>EMENTARIO[[#This Row],[NR]]&amp;" - "&amp;EMENTARIO[[#This Row],[Especificação]]</f>
        <v>1.7.1.5.51.0.3 - Transferências de Recursos de Complementação da União ao Fundeb – VAAF - Dívida Ativa</v>
      </c>
    </row>
    <row r="3483" spans="3:19" ht="30" x14ac:dyDescent="0.25">
      <c r="C3483" s="19" t="s">
        <v>1513</v>
      </c>
      <c r="D3483" s="19" t="s">
        <v>1520</v>
      </c>
      <c r="E3483" s="19" t="s">
        <v>1513</v>
      </c>
      <c r="F3483" s="19" t="s">
        <v>1524</v>
      </c>
      <c r="G3483" s="19" t="s">
        <v>1541</v>
      </c>
      <c r="H3483" s="19" t="s">
        <v>1516</v>
      </c>
      <c r="I3483" s="19" t="s">
        <v>1523</v>
      </c>
      <c r="J3483" s="19" t="s">
        <v>11887</v>
      </c>
      <c r="K3483" s="21" t="s">
        <v>6914</v>
      </c>
      <c r="L3483" s="19" t="str">
        <f t="shared" si="108"/>
        <v>A</v>
      </c>
      <c r="M3483" s="19">
        <f t="shared" si="109"/>
        <v>7</v>
      </c>
      <c r="N3483" s="20"/>
      <c r="O3483" s="1" t="s">
        <v>2521</v>
      </c>
      <c r="P3483" s="1"/>
      <c r="Q3483" s="19"/>
      <c r="R3483" s="112"/>
      <c r="S3483" s="7" t="str">
        <f>EMENTARIO[[#This Row],[NR]]&amp;" - "&amp;EMENTARIO[[#This Row],[Especificação]]</f>
        <v>1.7.1.5.51.0.4 - Transferências de Recursos de Complementação da União ao Fundeb – VAAF - Dívida Ativa - Multas e Juros de Mora da Dívida Ativa</v>
      </c>
    </row>
    <row r="3484" spans="3:19" ht="30" x14ac:dyDescent="0.25">
      <c r="C3484" s="19" t="s">
        <v>1513</v>
      </c>
      <c r="D3484" s="19" t="s">
        <v>1520</v>
      </c>
      <c r="E3484" s="19" t="s">
        <v>1513</v>
      </c>
      <c r="F3484" s="19" t="s">
        <v>1524</v>
      </c>
      <c r="G3484" s="19" t="s">
        <v>1541</v>
      </c>
      <c r="H3484" s="19" t="s">
        <v>1516</v>
      </c>
      <c r="I3484" s="19" t="s">
        <v>1524</v>
      </c>
      <c r="J3484" s="19" t="s">
        <v>11888</v>
      </c>
      <c r="K3484" s="21" t="s">
        <v>6915</v>
      </c>
      <c r="L3484" s="19" t="str">
        <f t="shared" si="108"/>
        <v>A</v>
      </c>
      <c r="M3484" s="19">
        <f t="shared" si="109"/>
        <v>7</v>
      </c>
      <c r="N3484" s="20"/>
      <c r="O3484" s="1" t="s">
        <v>2521</v>
      </c>
      <c r="P3484" s="1"/>
      <c r="Q3484" s="19"/>
      <c r="R3484" s="112"/>
      <c r="S3484" s="7" t="str">
        <f>EMENTARIO[[#This Row],[NR]]&amp;" - "&amp;EMENTARIO[[#This Row],[Especificação]]</f>
        <v>1.7.1.5.51.0.5 - Transferências de Recursos de Complementação da União ao Fundeb – VAAF - Multas</v>
      </c>
    </row>
    <row r="3485" spans="3:19" ht="30" x14ac:dyDescent="0.25">
      <c r="C3485" s="19" t="s">
        <v>1513</v>
      </c>
      <c r="D3485" s="19" t="s">
        <v>1520</v>
      </c>
      <c r="E3485" s="19" t="s">
        <v>1513</v>
      </c>
      <c r="F3485" s="19" t="s">
        <v>1524</v>
      </c>
      <c r="G3485" s="19" t="s">
        <v>1541</v>
      </c>
      <c r="H3485" s="19" t="s">
        <v>1516</v>
      </c>
      <c r="I3485" s="19" t="s">
        <v>1518</v>
      </c>
      <c r="J3485" s="19" t="s">
        <v>11889</v>
      </c>
      <c r="K3485" s="21" t="s">
        <v>6916</v>
      </c>
      <c r="L3485" s="19" t="str">
        <f t="shared" si="108"/>
        <v>A</v>
      </c>
      <c r="M3485" s="19">
        <f t="shared" si="109"/>
        <v>7</v>
      </c>
      <c r="N3485" s="20"/>
      <c r="O3485" s="1" t="s">
        <v>2521</v>
      </c>
      <c r="P3485" s="1"/>
      <c r="Q3485" s="19"/>
      <c r="R3485" s="112"/>
      <c r="S3485" s="7" t="str">
        <f>EMENTARIO[[#This Row],[NR]]&amp;" - "&amp;EMENTARIO[[#This Row],[Especificação]]</f>
        <v>1.7.1.5.51.0.6 - Transferências de Recursos de Complementação da União ao Fundeb – VAAF - Juros de Mora</v>
      </c>
    </row>
    <row r="3486" spans="3:19" ht="30" x14ac:dyDescent="0.25">
      <c r="C3486" s="19" t="s">
        <v>1513</v>
      </c>
      <c r="D3486" s="19" t="s">
        <v>1520</v>
      </c>
      <c r="E3486" s="19" t="s">
        <v>1513</v>
      </c>
      <c r="F3486" s="19" t="s">
        <v>1524</v>
      </c>
      <c r="G3486" s="19" t="s">
        <v>1541</v>
      </c>
      <c r="H3486" s="19" t="s">
        <v>1516</v>
      </c>
      <c r="I3486" s="19" t="s">
        <v>1520</v>
      </c>
      <c r="J3486" s="19" t="s">
        <v>11890</v>
      </c>
      <c r="K3486" s="21" t="s">
        <v>6917</v>
      </c>
      <c r="L3486" s="19" t="str">
        <f t="shared" si="108"/>
        <v>A</v>
      </c>
      <c r="M3486" s="19">
        <f t="shared" si="109"/>
        <v>7</v>
      </c>
      <c r="N3486" s="20"/>
      <c r="O3486" s="1" t="s">
        <v>2521</v>
      </c>
      <c r="P3486" s="1"/>
      <c r="Q3486" s="19"/>
      <c r="R3486" s="112"/>
      <c r="S3486" s="7" t="str">
        <f>EMENTARIO[[#This Row],[NR]]&amp;" - "&amp;EMENTARIO[[#This Row],[Especificação]]</f>
        <v>1.7.1.5.51.0.7 - Transferências de Recursos de Complementação da União ao Fundeb – VAAF - Dívida Ativa - Multas da Dívida Ativa</v>
      </c>
    </row>
    <row r="3487" spans="3:19" ht="30" x14ac:dyDescent="0.25">
      <c r="C3487" s="19" t="s">
        <v>1513</v>
      </c>
      <c r="D3487" s="19" t="s">
        <v>1520</v>
      </c>
      <c r="E3487" s="19" t="s">
        <v>1513</v>
      </c>
      <c r="F3487" s="19" t="s">
        <v>1524</v>
      </c>
      <c r="G3487" s="19" t="s">
        <v>1541</v>
      </c>
      <c r="H3487" s="19" t="s">
        <v>1516</v>
      </c>
      <c r="I3487" s="19" t="s">
        <v>1521</v>
      </c>
      <c r="J3487" s="19" t="s">
        <v>11891</v>
      </c>
      <c r="K3487" s="21" t="s">
        <v>6918</v>
      </c>
      <c r="L3487" s="19" t="str">
        <f t="shared" si="108"/>
        <v>A</v>
      </c>
      <c r="M3487" s="19">
        <f t="shared" si="109"/>
        <v>7</v>
      </c>
      <c r="N3487" s="20"/>
      <c r="O3487" s="1" t="s">
        <v>2521</v>
      </c>
      <c r="P3487" s="1"/>
      <c r="Q3487" s="19"/>
      <c r="R3487" s="112"/>
      <c r="S3487" s="7" t="str">
        <f>EMENTARIO[[#This Row],[NR]]&amp;" - "&amp;EMENTARIO[[#This Row],[Especificação]]</f>
        <v>1.7.1.5.51.0.8 - Transferências de Recursos de Complementação da União ao Fundeb – VAAF - Juros de Mora da Dívida Ativa</v>
      </c>
    </row>
    <row r="3488" spans="3:19" ht="30" x14ac:dyDescent="0.25">
      <c r="C3488" s="19" t="s">
        <v>1513</v>
      </c>
      <c r="D3488" s="19" t="s">
        <v>1520</v>
      </c>
      <c r="E3488" s="19" t="s">
        <v>1513</v>
      </c>
      <c r="F3488" s="19" t="s">
        <v>1524</v>
      </c>
      <c r="G3488" s="19" t="s">
        <v>1543</v>
      </c>
      <c r="H3488" s="19" t="s">
        <v>1516</v>
      </c>
      <c r="I3488" s="19" t="s">
        <v>1516</v>
      </c>
      <c r="J3488" s="19" t="s">
        <v>11892</v>
      </c>
      <c r="K3488" s="21" t="s">
        <v>399</v>
      </c>
      <c r="L3488" s="19" t="str">
        <f t="shared" si="108"/>
        <v>S</v>
      </c>
      <c r="M3488" s="19">
        <f t="shared" si="109"/>
        <v>5</v>
      </c>
      <c r="N3488" s="20"/>
      <c r="O3488" s="1" t="s">
        <v>2100</v>
      </c>
      <c r="P3488" s="1"/>
      <c r="Q3488" s="19"/>
      <c r="R3488" s="112"/>
      <c r="S3488" s="7" t="str">
        <f>EMENTARIO[[#This Row],[NR]]&amp;" - "&amp;EMENTARIO[[#This Row],[Especificação]]</f>
        <v>1.7.1.5.52.0.0 - Transferências de Recursos de Complementação da União ao Fundeb – VAAR</v>
      </c>
    </row>
    <row r="3489" spans="3:19" ht="30" x14ac:dyDescent="0.25">
      <c r="C3489" s="19" t="s">
        <v>1513</v>
      </c>
      <c r="D3489" s="19" t="s">
        <v>1520</v>
      </c>
      <c r="E3489" s="19" t="s">
        <v>1513</v>
      </c>
      <c r="F3489" s="19" t="s">
        <v>1524</v>
      </c>
      <c r="G3489" s="19" t="s">
        <v>1543</v>
      </c>
      <c r="H3489" s="19" t="s">
        <v>1516</v>
      </c>
      <c r="I3489" s="19" t="s">
        <v>1513</v>
      </c>
      <c r="J3489" s="19" t="s">
        <v>11893</v>
      </c>
      <c r="K3489" s="21" t="s">
        <v>6919</v>
      </c>
      <c r="L3489" s="19" t="str">
        <f t="shared" si="108"/>
        <v>A</v>
      </c>
      <c r="M3489" s="19">
        <f t="shared" si="109"/>
        <v>7</v>
      </c>
      <c r="N3489" s="20"/>
      <c r="O3489" s="1" t="s">
        <v>2521</v>
      </c>
      <c r="P3489" s="1"/>
      <c r="Q3489" s="19"/>
      <c r="R3489" s="112"/>
      <c r="S3489" s="7" t="str">
        <f>EMENTARIO[[#This Row],[NR]]&amp;" - "&amp;EMENTARIO[[#This Row],[Especificação]]</f>
        <v>1.7.1.5.52.0.1 - Transferências de Recursos de Complementação da União ao Fundeb – VAAR - Principal</v>
      </c>
    </row>
    <row r="3490" spans="3:19" ht="30" x14ac:dyDescent="0.25">
      <c r="C3490" s="19" t="s">
        <v>1513</v>
      </c>
      <c r="D3490" s="19" t="s">
        <v>1520</v>
      </c>
      <c r="E3490" s="19" t="s">
        <v>1513</v>
      </c>
      <c r="F3490" s="19" t="s">
        <v>1524</v>
      </c>
      <c r="G3490" s="19" t="s">
        <v>1543</v>
      </c>
      <c r="H3490" s="19" t="s">
        <v>1516</v>
      </c>
      <c r="I3490" s="19" t="s">
        <v>1522</v>
      </c>
      <c r="J3490" s="19" t="s">
        <v>11894</v>
      </c>
      <c r="K3490" s="21" t="s">
        <v>6920</v>
      </c>
      <c r="L3490" s="19" t="str">
        <f t="shared" si="108"/>
        <v>A</v>
      </c>
      <c r="M3490" s="19">
        <f t="shared" si="109"/>
        <v>7</v>
      </c>
      <c r="N3490" s="20"/>
      <c r="O3490" s="1" t="s">
        <v>2521</v>
      </c>
      <c r="P3490" s="1"/>
      <c r="Q3490" s="19"/>
      <c r="R3490" s="112"/>
      <c r="S3490" s="7" t="str">
        <f>EMENTARIO[[#This Row],[NR]]&amp;" - "&amp;EMENTARIO[[#This Row],[Especificação]]</f>
        <v>1.7.1.5.52.0.2 - Transferências de Recursos de Complementação da União ao Fundeb – VAAR - Multas e Juros de Mora</v>
      </c>
    </row>
    <row r="3491" spans="3:19" ht="30" x14ac:dyDescent="0.25">
      <c r="C3491" s="19" t="s">
        <v>1513</v>
      </c>
      <c r="D3491" s="19" t="s">
        <v>1520</v>
      </c>
      <c r="E3491" s="19" t="s">
        <v>1513</v>
      </c>
      <c r="F3491" s="19" t="s">
        <v>1524</v>
      </c>
      <c r="G3491" s="19" t="s">
        <v>1543</v>
      </c>
      <c r="H3491" s="19" t="s">
        <v>1516</v>
      </c>
      <c r="I3491" s="19" t="s">
        <v>1514</v>
      </c>
      <c r="J3491" s="19" t="s">
        <v>11895</v>
      </c>
      <c r="K3491" s="21" t="s">
        <v>6921</v>
      </c>
      <c r="L3491" s="19" t="str">
        <f t="shared" si="108"/>
        <v>A</v>
      </c>
      <c r="M3491" s="19">
        <f t="shared" si="109"/>
        <v>7</v>
      </c>
      <c r="N3491" s="20"/>
      <c r="O3491" s="1" t="s">
        <v>2521</v>
      </c>
      <c r="P3491" s="1"/>
      <c r="Q3491" s="19"/>
      <c r="R3491" s="112"/>
      <c r="S3491" s="7" t="str">
        <f>EMENTARIO[[#This Row],[NR]]&amp;" - "&amp;EMENTARIO[[#This Row],[Especificação]]</f>
        <v>1.7.1.5.52.0.3 - Transferências de Recursos de Complementação da União ao Fundeb – VAAR - Dívida Ativa</v>
      </c>
    </row>
    <row r="3492" spans="3:19" ht="30" x14ac:dyDescent="0.25">
      <c r="C3492" s="19" t="s">
        <v>1513</v>
      </c>
      <c r="D3492" s="19" t="s">
        <v>1520</v>
      </c>
      <c r="E3492" s="19" t="s">
        <v>1513</v>
      </c>
      <c r="F3492" s="19" t="s">
        <v>1524</v>
      </c>
      <c r="G3492" s="19" t="s">
        <v>1543</v>
      </c>
      <c r="H3492" s="19" t="s">
        <v>1516</v>
      </c>
      <c r="I3492" s="19" t="s">
        <v>1523</v>
      </c>
      <c r="J3492" s="19" t="s">
        <v>11896</v>
      </c>
      <c r="K3492" s="21" t="s">
        <v>6922</v>
      </c>
      <c r="L3492" s="19" t="str">
        <f t="shared" si="108"/>
        <v>A</v>
      </c>
      <c r="M3492" s="19">
        <f t="shared" si="109"/>
        <v>7</v>
      </c>
      <c r="N3492" s="20"/>
      <c r="O3492" s="1" t="s">
        <v>2521</v>
      </c>
      <c r="P3492" s="1"/>
      <c r="Q3492" s="19"/>
      <c r="R3492" s="112"/>
      <c r="S3492" s="7" t="str">
        <f>EMENTARIO[[#This Row],[NR]]&amp;" - "&amp;EMENTARIO[[#This Row],[Especificação]]</f>
        <v>1.7.1.5.52.0.4 - Transferências de Recursos de Complementação da União ao Fundeb – VAAR - Dívida Ativa - Multas e Juros de Mora da Dívida Ativa</v>
      </c>
    </row>
    <row r="3493" spans="3:19" ht="30" x14ac:dyDescent="0.25">
      <c r="C3493" s="19" t="s">
        <v>1513</v>
      </c>
      <c r="D3493" s="19" t="s">
        <v>1520</v>
      </c>
      <c r="E3493" s="19" t="s">
        <v>1513</v>
      </c>
      <c r="F3493" s="19" t="s">
        <v>1524</v>
      </c>
      <c r="G3493" s="19" t="s">
        <v>1543</v>
      </c>
      <c r="H3493" s="19" t="s">
        <v>1516</v>
      </c>
      <c r="I3493" s="19" t="s">
        <v>1524</v>
      </c>
      <c r="J3493" s="19" t="s">
        <v>11897</v>
      </c>
      <c r="K3493" s="21" t="s">
        <v>6923</v>
      </c>
      <c r="L3493" s="19" t="str">
        <f t="shared" si="108"/>
        <v>A</v>
      </c>
      <c r="M3493" s="19">
        <f t="shared" si="109"/>
        <v>7</v>
      </c>
      <c r="N3493" s="20"/>
      <c r="O3493" s="1" t="s">
        <v>2521</v>
      </c>
      <c r="P3493" s="1"/>
      <c r="Q3493" s="19"/>
      <c r="R3493" s="112"/>
      <c r="S3493" s="7" t="str">
        <f>EMENTARIO[[#This Row],[NR]]&amp;" - "&amp;EMENTARIO[[#This Row],[Especificação]]</f>
        <v>1.7.1.5.52.0.5 - Transferências de Recursos de Complementação da União ao Fundeb – VAAR - Multas</v>
      </c>
    </row>
    <row r="3494" spans="3:19" ht="30" x14ac:dyDescent="0.25">
      <c r="C3494" s="19" t="s">
        <v>1513</v>
      </c>
      <c r="D3494" s="19" t="s">
        <v>1520</v>
      </c>
      <c r="E3494" s="19" t="s">
        <v>1513</v>
      </c>
      <c r="F3494" s="19" t="s">
        <v>1524</v>
      </c>
      <c r="G3494" s="19" t="s">
        <v>1543</v>
      </c>
      <c r="H3494" s="19" t="s">
        <v>1516</v>
      </c>
      <c r="I3494" s="19" t="s">
        <v>1518</v>
      </c>
      <c r="J3494" s="19" t="s">
        <v>11898</v>
      </c>
      <c r="K3494" s="21" t="s">
        <v>6924</v>
      </c>
      <c r="L3494" s="19" t="str">
        <f t="shared" si="108"/>
        <v>A</v>
      </c>
      <c r="M3494" s="19">
        <f t="shared" si="109"/>
        <v>7</v>
      </c>
      <c r="N3494" s="20"/>
      <c r="O3494" s="1" t="s">
        <v>2521</v>
      </c>
      <c r="P3494" s="1"/>
      <c r="Q3494" s="19"/>
      <c r="R3494" s="112"/>
      <c r="S3494" s="7" t="str">
        <f>EMENTARIO[[#This Row],[NR]]&amp;" - "&amp;EMENTARIO[[#This Row],[Especificação]]</f>
        <v>1.7.1.5.52.0.6 - Transferências de Recursos de Complementação da União ao Fundeb – VAAR - Juros de Mora</v>
      </c>
    </row>
    <row r="3495" spans="3:19" ht="30" x14ac:dyDescent="0.25">
      <c r="C3495" s="19" t="s">
        <v>1513</v>
      </c>
      <c r="D3495" s="19" t="s">
        <v>1520</v>
      </c>
      <c r="E3495" s="19" t="s">
        <v>1513</v>
      </c>
      <c r="F3495" s="19" t="s">
        <v>1524</v>
      </c>
      <c r="G3495" s="19" t="s">
        <v>1543</v>
      </c>
      <c r="H3495" s="19" t="s">
        <v>1516</v>
      </c>
      <c r="I3495" s="19" t="s">
        <v>1520</v>
      </c>
      <c r="J3495" s="19" t="s">
        <v>11899</v>
      </c>
      <c r="K3495" s="21" t="s">
        <v>6925</v>
      </c>
      <c r="L3495" s="19" t="str">
        <f t="shared" si="108"/>
        <v>A</v>
      </c>
      <c r="M3495" s="19">
        <f t="shared" si="109"/>
        <v>7</v>
      </c>
      <c r="N3495" s="20"/>
      <c r="O3495" s="1" t="s">
        <v>2521</v>
      </c>
      <c r="P3495" s="1"/>
      <c r="Q3495" s="19"/>
      <c r="R3495" s="112"/>
      <c r="S3495" s="7" t="str">
        <f>EMENTARIO[[#This Row],[NR]]&amp;" - "&amp;EMENTARIO[[#This Row],[Especificação]]</f>
        <v>1.7.1.5.52.0.7 - Transferências de Recursos de Complementação da União ao Fundeb – VAAR - Dívida Ativa - Multas da Dívida Ativa</v>
      </c>
    </row>
    <row r="3496" spans="3:19" ht="30" x14ac:dyDescent="0.25">
      <c r="C3496" s="19" t="s">
        <v>1513</v>
      </c>
      <c r="D3496" s="19" t="s">
        <v>1520</v>
      </c>
      <c r="E3496" s="19" t="s">
        <v>1513</v>
      </c>
      <c r="F3496" s="19" t="s">
        <v>1524</v>
      </c>
      <c r="G3496" s="19" t="s">
        <v>1543</v>
      </c>
      <c r="H3496" s="19" t="s">
        <v>1516</v>
      </c>
      <c r="I3496" s="19" t="s">
        <v>1521</v>
      </c>
      <c r="J3496" s="19" t="s">
        <v>11900</v>
      </c>
      <c r="K3496" s="21" t="s">
        <v>6926</v>
      </c>
      <c r="L3496" s="19" t="str">
        <f t="shared" si="108"/>
        <v>A</v>
      </c>
      <c r="M3496" s="19">
        <f t="shared" si="109"/>
        <v>7</v>
      </c>
      <c r="N3496" s="20"/>
      <c r="O3496" s="1" t="s">
        <v>2521</v>
      </c>
      <c r="P3496" s="1"/>
      <c r="Q3496" s="19"/>
      <c r="R3496" s="112"/>
      <c r="S3496" s="7" t="str">
        <f>EMENTARIO[[#This Row],[NR]]&amp;" - "&amp;EMENTARIO[[#This Row],[Especificação]]</f>
        <v>1.7.1.5.52.0.8 - Transferências de Recursos de Complementação da União ao Fundeb – VAAR - Juros de Mora da Dívida Ativa</v>
      </c>
    </row>
    <row r="3497" spans="3:19" ht="45" x14ac:dyDescent="0.25">
      <c r="C3497" s="19" t="s">
        <v>1513</v>
      </c>
      <c r="D3497" s="19" t="s">
        <v>1520</v>
      </c>
      <c r="E3497" s="19" t="s">
        <v>1513</v>
      </c>
      <c r="F3497" s="19" t="s">
        <v>1524</v>
      </c>
      <c r="G3497" s="19" t="s">
        <v>1540</v>
      </c>
      <c r="H3497" s="19" t="s">
        <v>1516</v>
      </c>
      <c r="I3497" s="19" t="s">
        <v>1516</v>
      </c>
      <c r="J3497" s="19" t="s">
        <v>11901</v>
      </c>
      <c r="K3497" s="21" t="s">
        <v>8333</v>
      </c>
      <c r="L3497" s="19" t="str">
        <f t="shared" si="108"/>
        <v>S</v>
      </c>
      <c r="M3497" s="19">
        <f t="shared" si="109"/>
        <v>5</v>
      </c>
      <c r="N3497" s="20"/>
      <c r="O3497" s="1" t="s">
        <v>8334</v>
      </c>
      <c r="P3497" s="1"/>
      <c r="Q3497" s="181" t="s">
        <v>14</v>
      </c>
      <c r="R3497" s="112">
        <v>46006</v>
      </c>
      <c r="S3497" s="7" t="str">
        <f>EMENTARIO[[#This Row],[NR]]&amp;" - "&amp;EMENTARIO[[#This Row],[Especificação]]</f>
        <v>1.7.1.5.53.0.0 - Transferências de Recursos do Fundeb destinados à criação de matrículas em ETI</v>
      </c>
    </row>
    <row r="3498" spans="3:19" ht="30" x14ac:dyDescent="0.25">
      <c r="C3498" s="19" t="s">
        <v>1513</v>
      </c>
      <c r="D3498" s="19" t="s">
        <v>1520</v>
      </c>
      <c r="E3498" s="19" t="s">
        <v>1513</v>
      </c>
      <c r="F3498" s="19" t="s">
        <v>1524</v>
      </c>
      <c r="G3498" s="19" t="s">
        <v>1540</v>
      </c>
      <c r="H3498" s="19" t="s">
        <v>1516</v>
      </c>
      <c r="I3498" s="19" t="s">
        <v>1513</v>
      </c>
      <c r="J3498" s="19" t="s">
        <v>11902</v>
      </c>
      <c r="K3498" s="21" t="s">
        <v>8335</v>
      </c>
      <c r="L3498" s="19" t="str">
        <f t="shared" si="108"/>
        <v>A</v>
      </c>
      <c r="M3498" s="19">
        <f t="shared" si="109"/>
        <v>7</v>
      </c>
      <c r="N3498" s="20"/>
      <c r="O3498" s="1" t="s">
        <v>2521</v>
      </c>
      <c r="P3498" s="1"/>
      <c r="Q3498" s="181" t="s">
        <v>14</v>
      </c>
      <c r="R3498" s="112">
        <v>46006</v>
      </c>
      <c r="S3498" s="7" t="str">
        <f>EMENTARIO[[#This Row],[NR]]&amp;" - "&amp;EMENTARIO[[#This Row],[Especificação]]</f>
        <v>1.7.1.5.53.0.1 - Transferências de Recursos do Fundeb destinados à criação de matrículas em ETI- Principal</v>
      </c>
    </row>
    <row r="3499" spans="3:19" ht="30" x14ac:dyDescent="0.25">
      <c r="C3499" s="19" t="s">
        <v>1513</v>
      </c>
      <c r="D3499" s="19" t="s">
        <v>1520</v>
      </c>
      <c r="E3499" s="19" t="s">
        <v>1513</v>
      </c>
      <c r="F3499" s="19" t="s">
        <v>1524</v>
      </c>
      <c r="G3499" s="19" t="s">
        <v>1540</v>
      </c>
      <c r="H3499" s="19" t="s">
        <v>1516</v>
      </c>
      <c r="I3499" s="19" t="s">
        <v>1522</v>
      </c>
      <c r="J3499" s="19" t="s">
        <v>11903</v>
      </c>
      <c r="K3499" s="21" t="s">
        <v>8336</v>
      </c>
      <c r="L3499" s="19" t="str">
        <f t="shared" si="108"/>
        <v>A</v>
      </c>
      <c r="M3499" s="19">
        <f t="shared" si="109"/>
        <v>7</v>
      </c>
      <c r="N3499" s="20"/>
      <c r="O3499" s="1" t="s">
        <v>2521</v>
      </c>
      <c r="P3499" s="1"/>
      <c r="Q3499" s="181" t="s">
        <v>14</v>
      </c>
      <c r="R3499" s="112">
        <v>46006</v>
      </c>
      <c r="S3499" s="7" t="str">
        <f>EMENTARIO[[#This Row],[NR]]&amp;" - "&amp;EMENTARIO[[#This Row],[Especificação]]</f>
        <v>1.7.1.5.53.0.2 - Transferências de Recursos do Fundeb destinados à criação de matrículas em ETI - Multas e Juros de Mora</v>
      </c>
    </row>
    <row r="3500" spans="3:19" ht="30" x14ac:dyDescent="0.25">
      <c r="C3500" s="19" t="s">
        <v>1513</v>
      </c>
      <c r="D3500" s="19" t="s">
        <v>1520</v>
      </c>
      <c r="E3500" s="19" t="s">
        <v>1513</v>
      </c>
      <c r="F3500" s="19" t="s">
        <v>1524</v>
      </c>
      <c r="G3500" s="19" t="s">
        <v>1540</v>
      </c>
      <c r="H3500" s="19" t="s">
        <v>1516</v>
      </c>
      <c r="I3500" s="19" t="s">
        <v>1514</v>
      </c>
      <c r="J3500" s="19" t="s">
        <v>11904</v>
      </c>
      <c r="K3500" s="21" t="s">
        <v>8337</v>
      </c>
      <c r="L3500" s="19" t="str">
        <f t="shared" si="108"/>
        <v>A</v>
      </c>
      <c r="M3500" s="19">
        <f t="shared" si="109"/>
        <v>7</v>
      </c>
      <c r="N3500" s="20"/>
      <c r="O3500" s="1" t="s">
        <v>2521</v>
      </c>
      <c r="P3500" s="1"/>
      <c r="Q3500" s="181" t="s">
        <v>14</v>
      </c>
      <c r="R3500" s="112">
        <v>46006</v>
      </c>
      <c r="S3500" s="7" t="str">
        <f>EMENTARIO[[#This Row],[NR]]&amp;" - "&amp;EMENTARIO[[#This Row],[Especificação]]</f>
        <v>1.7.1.5.53.0.3 - Transferências de Recursos do Fundeb destinados à criação de matrículas em ETI - Dívida Ativa</v>
      </c>
    </row>
    <row r="3501" spans="3:19" ht="30" x14ac:dyDescent="0.25">
      <c r="C3501" s="19" t="s">
        <v>1513</v>
      </c>
      <c r="D3501" s="19" t="s">
        <v>1520</v>
      </c>
      <c r="E3501" s="19" t="s">
        <v>1513</v>
      </c>
      <c r="F3501" s="19" t="s">
        <v>1524</v>
      </c>
      <c r="G3501" s="19" t="s">
        <v>1540</v>
      </c>
      <c r="H3501" s="19" t="s">
        <v>1516</v>
      </c>
      <c r="I3501" s="19" t="s">
        <v>1523</v>
      </c>
      <c r="J3501" s="19" t="s">
        <v>11905</v>
      </c>
      <c r="K3501" s="21" t="s">
        <v>8338</v>
      </c>
      <c r="L3501" s="19" t="str">
        <f t="shared" si="108"/>
        <v>A</v>
      </c>
      <c r="M3501" s="19">
        <f t="shared" si="109"/>
        <v>7</v>
      </c>
      <c r="N3501" s="20"/>
      <c r="O3501" s="1" t="s">
        <v>2521</v>
      </c>
      <c r="P3501" s="1"/>
      <c r="Q3501" s="181" t="s">
        <v>14</v>
      </c>
      <c r="R3501" s="112">
        <v>46006</v>
      </c>
      <c r="S3501" s="7" t="str">
        <f>EMENTARIO[[#This Row],[NR]]&amp;" - "&amp;EMENTARIO[[#This Row],[Especificação]]</f>
        <v>1.7.1.5.53.0.4 - Transferências de Recursos do Fundeb destinados à criação de matrículas em ETI - Dívida Ativa - Multas e Juros de Mora da Dívida Ativa</v>
      </c>
    </row>
    <row r="3502" spans="3:19" ht="30" x14ac:dyDescent="0.25">
      <c r="C3502" s="19" t="s">
        <v>1513</v>
      </c>
      <c r="D3502" s="19" t="s">
        <v>1520</v>
      </c>
      <c r="E3502" s="19" t="s">
        <v>1513</v>
      </c>
      <c r="F3502" s="19" t="s">
        <v>1524</v>
      </c>
      <c r="G3502" s="19" t="s">
        <v>1540</v>
      </c>
      <c r="H3502" s="19" t="s">
        <v>1516</v>
      </c>
      <c r="I3502" s="19" t="s">
        <v>1524</v>
      </c>
      <c r="J3502" s="19" t="s">
        <v>11906</v>
      </c>
      <c r="K3502" s="21" t="s">
        <v>8339</v>
      </c>
      <c r="L3502" s="19" t="str">
        <f t="shared" si="108"/>
        <v>A</v>
      </c>
      <c r="M3502" s="19">
        <f t="shared" si="109"/>
        <v>7</v>
      </c>
      <c r="N3502" s="20"/>
      <c r="O3502" s="1" t="s">
        <v>2521</v>
      </c>
      <c r="P3502" s="1"/>
      <c r="Q3502" s="181" t="s">
        <v>14</v>
      </c>
      <c r="R3502" s="112">
        <v>46006</v>
      </c>
      <c r="S3502" s="7" t="str">
        <f>EMENTARIO[[#This Row],[NR]]&amp;" - "&amp;EMENTARIO[[#This Row],[Especificação]]</f>
        <v>1.7.1.5.53.0.5 - Transferências de Recursos do Fundeb destinados à criação de matrículas em ETI - Multas</v>
      </c>
    </row>
    <row r="3503" spans="3:19" ht="30" x14ac:dyDescent="0.25">
      <c r="C3503" s="19" t="s">
        <v>1513</v>
      </c>
      <c r="D3503" s="19" t="s">
        <v>1520</v>
      </c>
      <c r="E3503" s="19" t="s">
        <v>1513</v>
      </c>
      <c r="F3503" s="19" t="s">
        <v>1524</v>
      </c>
      <c r="G3503" s="19" t="s">
        <v>1540</v>
      </c>
      <c r="H3503" s="19" t="s">
        <v>1516</v>
      </c>
      <c r="I3503" s="19" t="s">
        <v>1518</v>
      </c>
      <c r="J3503" s="19" t="s">
        <v>11907</v>
      </c>
      <c r="K3503" s="21" t="s">
        <v>8340</v>
      </c>
      <c r="L3503" s="19" t="str">
        <f t="shared" si="108"/>
        <v>A</v>
      </c>
      <c r="M3503" s="19">
        <f t="shared" si="109"/>
        <v>7</v>
      </c>
      <c r="N3503" s="20"/>
      <c r="O3503" s="1" t="s">
        <v>2521</v>
      </c>
      <c r="P3503" s="1"/>
      <c r="Q3503" s="181" t="s">
        <v>14</v>
      </c>
      <c r="R3503" s="112">
        <v>46006</v>
      </c>
      <c r="S3503" s="7" t="str">
        <f>EMENTARIO[[#This Row],[NR]]&amp;" - "&amp;EMENTARIO[[#This Row],[Especificação]]</f>
        <v>1.7.1.5.53.0.6 - Transferências de Recursos do Fundeb destinados à criação de matrículas em ETI- Juros de Mora</v>
      </c>
    </row>
    <row r="3504" spans="3:19" ht="30" x14ac:dyDescent="0.25">
      <c r="C3504" s="19" t="s">
        <v>1513</v>
      </c>
      <c r="D3504" s="19" t="s">
        <v>1520</v>
      </c>
      <c r="E3504" s="19" t="s">
        <v>1513</v>
      </c>
      <c r="F3504" s="19" t="s">
        <v>1524</v>
      </c>
      <c r="G3504" s="19" t="s">
        <v>1540</v>
      </c>
      <c r="H3504" s="19" t="s">
        <v>1516</v>
      </c>
      <c r="I3504" s="19" t="s">
        <v>1520</v>
      </c>
      <c r="J3504" s="19" t="s">
        <v>11908</v>
      </c>
      <c r="K3504" s="21" t="s">
        <v>8341</v>
      </c>
      <c r="L3504" s="19" t="str">
        <f t="shared" si="108"/>
        <v>A</v>
      </c>
      <c r="M3504" s="19">
        <f t="shared" si="109"/>
        <v>7</v>
      </c>
      <c r="N3504" s="20"/>
      <c r="O3504" s="1" t="s">
        <v>2521</v>
      </c>
      <c r="P3504" s="1"/>
      <c r="Q3504" s="181" t="s">
        <v>14</v>
      </c>
      <c r="R3504" s="112">
        <v>46006</v>
      </c>
      <c r="S3504" s="7" t="str">
        <f>EMENTARIO[[#This Row],[NR]]&amp;" - "&amp;EMENTARIO[[#This Row],[Especificação]]</f>
        <v>1.7.1.5.53.0.7 - Transferências de Recursos do Fundeb destinados à criação de matrículas em ETI- Dívida Ativa - Multas da Dívida Ativa</v>
      </c>
    </row>
    <row r="3505" spans="3:19" ht="30" x14ac:dyDescent="0.25">
      <c r="C3505" s="19" t="s">
        <v>1513</v>
      </c>
      <c r="D3505" s="19" t="s">
        <v>1520</v>
      </c>
      <c r="E3505" s="19" t="s">
        <v>1513</v>
      </c>
      <c r="F3505" s="19" t="s">
        <v>1524</v>
      </c>
      <c r="G3505" s="19" t="s">
        <v>1540</v>
      </c>
      <c r="H3505" s="19" t="s">
        <v>1516</v>
      </c>
      <c r="I3505" s="19" t="s">
        <v>1521</v>
      </c>
      <c r="J3505" s="19" t="s">
        <v>11909</v>
      </c>
      <c r="K3505" s="21" t="s">
        <v>8342</v>
      </c>
      <c r="L3505" s="19" t="str">
        <f t="shared" si="108"/>
        <v>A</v>
      </c>
      <c r="M3505" s="19">
        <f t="shared" si="109"/>
        <v>7</v>
      </c>
      <c r="N3505" s="20"/>
      <c r="O3505" s="1" t="s">
        <v>2521</v>
      </c>
      <c r="P3505" s="1"/>
      <c r="Q3505" s="181" t="s">
        <v>14</v>
      </c>
      <c r="R3505" s="112">
        <v>46006</v>
      </c>
      <c r="S3505" s="7" t="str">
        <f>EMENTARIO[[#This Row],[NR]]&amp;" - "&amp;EMENTARIO[[#This Row],[Especificação]]</f>
        <v>1.7.1.5.53.0.8 - Transferências de Recursos do Fundeb destinados à criação de matrículas em ETI - Juros de Mora da Dívida Ativa</v>
      </c>
    </row>
    <row r="3506" spans="3:19" ht="30" x14ac:dyDescent="0.25">
      <c r="C3506" s="19" t="s">
        <v>1513</v>
      </c>
      <c r="D3506" s="19" t="s">
        <v>1520</v>
      </c>
      <c r="E3506" s="19" t="s">
        <v>1513</v>
      </c>
      <c r="F3506" s="19" t="s">
        <v>1518</v>
      </c>
      <c r="G3506" s="19" t="s">
        <v>1519</v>
      </c>
      <c r="H3506" s="19" t="s">
        <v>1516</v>
      </c>
      <c r="I3506" s="19" t="s">
        <v>1516</v>
      </c>
      <c r="J3506" s="19" t="s">
        <v>11910</v>
      </c>
      <c r="K3506" s="21" t="s">
        <v>400</v>
      </c>
      <c r="L3506" s="19" t="str">
        <f t="shared" si="108"/>
        <v>S</v>
      </c>
      <c r="M3506" s="19">
        <f t="shared" si="109"/>
        <v>4</v>
      </c>
      <c r="N3506" s="20"/>
      <c r="O3506" s="1" t="s">
        <v>2101</v>
      </c>
      <c r="P3506" s="1"/>
      <c r="Q3506" s="19"/>
      <c r="R3506" s="112"/>
      <c r="S3506" s="7" t="str">
        <f>EMENTARIO[[#This Row],[NR]]&amp;" - "&amp;EMENTARIO[[#This Row],[Especificação]]</f>
        <v>1.7.1.6.00.0.0 - Transferências de Recursos do Fundo Nacional de Assistência Social – FNAS </v>
      </c>
    </row>
    <row r="3507" spans="3:19" ht="30" x14ac:dyDescent="0.25">
      <c r="C3507" s="19" t="s">
        <v>1513</v>
      </c>
      <c r="D3507" s="19" t="s">
        <v>1520</v>
      </c>
      <c r="E3507" s="19" t="s">
        <v>1513</v>
      </c>
      <c r="F3507" s="19" t="s">
        <v>1518</v>
      </c>
      <c r="G3507" s="19" t="s">
        <v>1537</v>
      </c>
      <c r="H3507" s="19" t="s">
        <v>1516</v>
      </c>
      <c r="I3507" s="19" t="s">
        <v>1516</v>
      </c>
      <c r="J3507" s="19" t="s">
        <v>11911</v>
      </c>
      <c r="K3507" s="21" t="s">
        <v>401</v>
      </c>
      <c r="L3507" s="19" t="str">
        <f t="shared" si="108"/>
        <v>S</v>
      </c>
      <c r="M3507" s="19">
        <f t="shared" si="109"/>
        <v>5</v>
      </c>
      <c r="N3507" s="20"/>
      <c r="O3507" s="1" t="s">
        <v>402</v>
      </c>
      <c r="P3507" s="1"/>
      <c r="Q3507" s="19"/>
      <c r="R3507" s="112"/>
      <c r="S3507" s="7" t="str">
        <f>EMENTARIO[[#This Row],[NR]]&amp;" - "&amp;EMENTARIO[[#This Row],[Especificação]]</f>
        <v>1.7.1.6.50.0.0 - Transferências de Recursos do Fundo Nacional de Assistência Social – FNAS</v>
      </c>
    </row>
    <row r="3508" spans="3:19" ht="30" x14ac:dyDescent="0.25">
      <c r="C3508" s="19" t="s">
        <v>1513</v>
      </c>
      <c r="D3508" s="19" t="s">
        <v>1520</v>
      </c>
      <c r="E3508" s="19" t="s">
        <v>1513</v>
      </c>
      <c r="F3508" s="19" t="s">
        <v>1518</v>
      </c>
      <c r="G3508" s="19" t="s">
        <v>1537</v>
      </c>
      <c r="H3508" s="19" t="s">
        <v>1516</v>
      </c>
      <c r="I3508" s="19" t="s">
        <v>1513</v>
      </c>
      <c r="J3508" s="19" t="s">
        <v>11912</v>
      </c>
      <c r="K3508" s="21" t="s">
        <v>6927</v>
      </c>
      <c r="L3508" s="19" t="str">
        <f t="shared" si="108"/>
        <v>A</v>
      </c>
      <c r="M3508" s="19">
        <f t="shared" si="109"/>
        <v>7</v>
      </c>
      <c r="N3508" s="20"/>
      <c r="O3508" s="1" t="s">
        <v>2521</v>
      </c>
      <c r="P3508" s="1"/>
      <c r="Q3508" s="19"/>
      <c r="R3508" s="112"/>
      <c r="S3508" s="7" t="str">
        <f>EMENTARIO[[#This Row],[NR]]&amp;" - "&amp;EMENTARIO[[#This Row],[Especificação]]</f>
        <v>1.7.1.6.50.0.1 - Transferências de Recursos do Fundo Nacional de Assistência Social – FNAS - Principal</v>
      </c>
    </row>
    <row r="3509" spans="3:19" ht="30" x14ac:dyDescent="0.25">
      <c r="C3509" s="19" t="s">
        <v>1513</v>
      </c>
      <c r="D3509" s="19" t="s">
        <v>1520</v>
      </c>
      <c r="E3509" s="19" t="s">
        <v>1513</v>
      </c>
      <c r="F3509" s="19" t="s">
        <v>1518</v>
      </c>
      <c r="G3509" s="19" t="s">
        <v>1537</v>
      </c>
      <c r="H3509" s="19" t="s">
        <v>1516</v>
      </c>
      <c r="I3509" s="19" t="s">
        <v>1522</v>
      </c>
      <c r="J3509" s="19" t="s">
        <v>11913</v>
      </c>
      <c r="K3509" s="21" t="s">
        <v>6928</v>
      </c>
      <c r="L3509" s="19" t="str">
        <f t="shared" si="108"/>
        <v>A</v>
      </c>
      <c r="M3509" s="19">
        <f t="shared" si="109"/>
        <v>7</v>
      </c>
      <c r="N3509" s="20"/>
      <c r="O3509" s="1" t="s">
        <v>2521</v>
      </c>
      <c r="P3509" s="1"/>
      <c r="Q3509" s="19"/>
      <c r="R3509" s="112"/>
      <c r="S3509" s="7" t="str">
        <f>EMENTARIO[[#This Row],[NR]]&amp;" - "&amp;EMENTARIO[[#This Row],[Especificação]]</f>
        <v>1.7.1.6.50.0.2 - Transferências de Recursos do Fundo Nacional de Assistência Social – FNAS - Multas e Juros de Mora</v>
      </c>
    </row>
    <row r="3510" spans="3:19" ht="30" x14ac:dyDescent="0.25">
      <c r="C3510" s="19" t="s">
        <v>1513</v>
      </c>
      <c r="D3510" s="19" t="s">
        <v>1520</v>
      </c>
      <c r="E3510" s="19" t="s">
        <v>1513</v>
      </c>
      <c r="F3510" s="19" t="s">
        <v>1518</v>
      </c>
      <c r="G3510" s="19" t="s">
        <v>1537</v>
      </c>
      <c r="H3510" s="19" t="s">
        <v>1516</v>
      </c>
      <c r="I3510" s="19" t="s">
        <v>1514</v>
      </c>
      <c r="J3510" s="19" t="s">
        <v>11914</v>
      </c>
      <c r="K3510" s="21" t="s">
        <v>6929</v>
      </c>
      <c r="L3510" s="19" t="str">
        <f t="shared" si="108"/>
        <v>A</v>
      </c>
      <c r="M3510" s="19">
        <f t="shared" si="109"/>
        <v>7</v>
      </c>
      <c r="N3510" s="20"/>
      <c r="O3510" s="1" t="s">
        <v>2521</v>
      </c>
      <c r="P3510" s="1"/>
      <c r="Q3510" s="19"/>
      <c r="R3510" s="112"/>
      <c r="S3510" s="7" t="str">
        <f>EMENTARIO[[#This Row],[NR]]&amp;" - "&amp;EMENTARIO[[#This Row],[Especificação]]</f>
        <v>1.7.1.6.50.0.3 - Transferências de Recursos do Fundo Nacional de Assistência Social – FNAS - Dívida Ativa</v>
      </c>
    </row>
    <row r="3511" spans="3:19" ht="30" x14ac:dyDescent="0.25">
      <c r="C3511" s="19" t="s">
        <v>1513</v>
      </c>
      <c r="D3511" s="19" t="s">
        <v>1520</v>
      </c>
      <c r="E3511" s="19" t="s">
        <v>1513</v>
      </c>
      <c r="F3511" s="19" t="s">
        <v>1518</v>
      </c>
      <c r="G3511" s="19" t="s">
        <v>1537</v>
      </c>
      <c r="H3511" s="19" t="s">
        <v>1516</v>
      </c>
      <c r="I3511" s="19" t="s">
        <v>1523</v>
      </c>
      <c r="J3511" s="19" t="s">
        <v>11915</v>
      </c>
      <c r="K3511" s="21" t="s">
        <v>6930</v>
      </c>
      <c r="L3511" s="19" t="str">
        <f t="shared" si="108"/>
        <v>A</v>
      </c>
      <c r="M3511" s="19">
        <f t="shared" si="109"/>
        <v>7</v>
      </c>
      <c r="N3511" s="20"/>
      <c r="O3511" s="1" t="s">
        <v>2521</v>
      </c>
      <c r="P3511" s="1"/>
      <c r="Q3511" s="19"/>
      <c r="R3511" s="112"/>
      <c r="S3511" s="7" t="str">
        <f>EMENTARIO[[#This Row],[NR]]&amp;" - "&amp;EMENTARIO[[#This Row],[Especificação]]</f>
        <v>1.7.1.6.50.0.4 - Transferências de Recursos do Fundo Nacional de Assistência Social – FNAS - Dívida Ativa - Multas e Juros de Mora da Dívida Ativa</v>
      </c>
    </row>
    <row r="3512" spans="3:19" ht="30" x14ac:dyDescent="0.25">
      <c r="C3512" s="19" t="s">
        <v>1513</v>
      </c>
      <c r="D3512" s="19" t="s">
        <v>1520</v>
      </c>
      <c r="E3512" s="19" t="s">
        <v>1513</v>
      </c>
      <c r="F3512" s="19" t="s">
        <v>1518</v>
      </c>
      <c r="G3512" s="19" t="s">
        <v>1537</v>
      </c>
      <c r="H3512" s="19" t="s">
        <v>1516</v>
      </c>
      <c r="I3512" s="19" t="s">
        <v>1524</v>
      </c>
      <c r="J3512" s="19" t="s">
        <v>11916</v>
      </c>
      <c r="K3512" s="21" t="s">
        <v>6931</v>
      </c>
      <c r="L3512" s="19" t="str">
        <f t="shared" si="108"/>
        <v>A</v>
      </c>
      <c r="M3512" s="19">
        <f t="shared" si="109"/>
        <v>7</v>
      </c>
      <c r="N3512" s="20"/>
      <c r="O3512" s="1" t="s">
        <v>2521</v>
      </c>
      <c r="P3512" s="1"/>
      <c r="Q3512" s="19"/>
      <c r="R3512" s="112"/>
      <c r="S3512" s="7" t="str">
        <f>EMENTARIO[[#This Row],[NR]]&amp;" - "&amp;EMENTARIO[[#This Row],[Especificação]]</f>
        <v>1.7.1.6.50.0.5 - Transferências de Recursos do Fundo Nacional de Assistência Social – FNAS - Multas</v>
      </c>
    </row>
    <row r="3513" spans="3:19" ht="30" x14ac:dyDescent="0.25">
      <c r="C3513" s="19" t="s">
        <v>1513</v>
      </c>
      <c r="D3513" s="19" t="s">
        <v>1520</v>
      </c>
      <c r="E3513" s="19" t="s">
        <v>1513</v>
      </c>
      <c r="F3513" s="19" t="s">
        <v>1518</v>
      </c>
      <c r="G3513" s="19" t="s">
        <v>1537</v>
      </c>
      <c r="H3513" s="19" t="s">
        <v>1516</v>
      </c>
      <c r="I3513" s="19" t="s">
        <v>1518</v>
      </c>
      <c r="J3513" s="19" t="s">
        <v>11917</v>
      </c>
      <c r="K3513" s="21" t="s">
        <v>6932</v>
      </c>
      <c r="L3513" s="19" t="str">
        <f t="shared" si="108"/>
        <v>A</v>
      </c>
      <c r="M3513" s="19">
        <f t="shared" si="109"/>
        <v>7</v>
      </c>
      <c r="N3513" s="20"/>
      <c r="O3513" s="1" t="s">
        <v>2521</v>
      </c>
      <c r="P3513" s="1"/>
      <c r="Q3513" s="19"/>
      <c r="R3513" s="112"/>
      <c r="S3513" s="7" t="str">
        <f>EMENTARIO[[#This Row],[NR]]&amp;" - "&amp;EMENTARIO[[#This Row],[Especificação]]</f>
        <v>1.7.1.6.50.0.6 - Transferências de Recursos do Fundo Nacional de Assistência Social – FNAS - Juros de Mora</v>
      </c>
    </row>
    <row r="3514" spans="3:19" ht="30" x14ac:dyDescent="0.25">
      <c r="C3514" s="19" t="s">
        <v>1513</v>
      </c>
      <c r="D3514" s="19" t="s">
        <v>1520</v>
      </c>
      <c r="E3514" s="19" t="s">
        <v>1513</v>
      </c>
      <c r="F3514" s="19" t="s">
        <v>1518</v>
      </c>
      <c r="G3514" s="19" t="s">
        <v>1537</v>
      </c>
      <c r="H3514" s="19" t="s">
        <v>1516</v>
      </c>
      <c r="I3514" s="19" t="s">
        <v>1520</v>
      </c>
      <c r="J3514" s="19" t="s">
        <v>11918</v>
      </c>
      <c r="K3514" s="21" t="s">
        <v>6933</v>
      </c>
      <c r="L3514" s="19" t="str">
        <f t="shared" si="108"/>
        <v>A</v>
      </c>
      <c r="M3514" s="19">
        <f t="shared" si="109"/>
        <v>7</v>
      </c>
      <c r="N3514" s="20"/>
      <c r="O3514" s="1" t="s">
        <v>2521</v>
      </c>
      <c r="P3514" s="1"/>
      <c r="Q3514" s="19"/>
      <c r="R3514" s="112"/>
      <c r="S3514" s="7" t="str">
        <f>EMENTARIO[[#This Row],[NR]]&amp;" - "&amp;EMENTARIO[[#This Row],[Especificação]]</f>
        <v>1.7.1.6.50.0.7 - Transferências de Recursos do Fundo Nacional de Assistência Social – FNAS - Dívida Ativa - Multas da Dívida Ativa</v>
      </c>
    </row>
    <row r="3515" spans="3:19" ht="30" x14ac:dyDescent="0.25">
      <c r="C3515" s="19" t="s">
        <v>1513</v>
      </c>
      <c r="D3515" s="19" t="s">
        <v>1520</v>
      </c>
      <c r="E3515" s="19" t="s">
        <v>1513</v>
      </c>
      <c r="F3515" s="19" t="s">
        <v>1518</v>
      </c>
      <c r="G3515" s="19" t="s">
        <v>1537</v>
      </c>
      <c r="H3515" s="19" t="s">
        <v>1516</v>
      </c>
      <c r="I3515" s="19" t="s">
        <v>1521</v>
      </c>
      <c r="J3515" s="19" t="s">
        <v>11919</v>
      </c>
      <c r="K3515" s="21" t="s">
        <v>6934</v>
      </c>
      <c r="L3515" s="19" t="str">
        <f t="shared" si="108"/>
        <v>A</v>
      </c>
      <c r="M3515" s="19">
        <f t="shared" si="109"/>
        <v>7</v>
      </c>
      <c r="N3515" s="20"/>
      <c r="O3515" s="1" t="s">
        <v>2521</v>
      </c>
      <c r="P3515" s="1"/>
      <c r="Q3515" s="19"/>
      <c r="R3515" s="112"/>
      <c r="S3515" s="7" t="str">
        <f>EMENTARIO[[#This Row],[NR]]&amp;" - "&amp;EMENTARIO[[#This Row],[Especificação]]</f>
        <v>1.7.1.6.50.0.8 - Transferências de Recursos do Fundo Nacional de Assistência Social – FNAS - Juros de Mora da Dívida Ativa</v>
      </c>
    </row>
    <row r="3516" spans="3:19" ht="60" x14ac:dyDescent="0.25">
      <c r="C3516" s="19" t="s">
        <v>1513</v>
      </c>
      <c r="D3516" s="19" t="s">
        <v>1520</v>
      </c>
      <c r="E3516" s="19" t="s">
        <v>1513</v>
      </c>
      <c r="F3516" s="19" t="s">
        <v>1520</v>
      </c>
      <c r="G3516" s="19" t="s">
        <v>1519</v>
      </c>
      <c r="H3516" s="19" t="s">
        <v>1516</v>
      </c>
      <c r="I3516" s="19" t="s">
        <v>1516</v>
      </c>
      <c r="J3516" s="19" t="s">
        <v>11920</v>
      </c>
      <c r="K3516" s="21" t="s">
        <v>403</v>
      </c>
      <c r="L3516" s="19" t="str">
        <f t="shared" si="108"/>
        <v>S</v>
      </c>
      <c r="M3516" s="19">
        <f t="shared" si="109"/>
        <v>4</v>
      </c>
      <c r="N3516" s="20"/>
      <c r="O3516" s="1" t="s">
        <v>404</v>
      </c>
      <c r="P3516" s="1"/>
      <c r="Q3516" s="19"/>
      <c r="R3516" s="112"/>
      <c r="S3516" s="7" t="str">
        <f>EMENTARIO[[#This Row],[NR]]&amp;" - "&amp;EMENTARIO[[#This Row],[Especificação]]</f>
        <v>1.7.1.7.00.0.0 - Transferências de Convênios da União e de Suas Entidades</v>
      </c>
    </row>
    <row r="3517" spans="3:19" ht="45" x14ac:dyDescent="0.25">
      <c r="C3517" s="19" t="s">
        <v>1513</v>
      </c>
      <c r="D3517" s="19" t="s">
        <v>1520</v>
      </c>
      <c r="E3517" s="19" t="s">
        <v>1513</v>
      </c>
      <c r="F3517" s="19" t="s">
        <v>1520</v>
      </c>
      <c r="G3517" s="19" t="s">
        <v>1537</v>
      </c>
      <c r="H3517" s="19" t="s">
        <v>1516</v>
      </c>
      <c r="I3517" s="19" t="s">
        <v>1516</v>
      </c>
      <c r="J3517" s="19" t="s">
        <v>11921</v>
      </c>
      <c r="K3517" s="21" t="s">
        <v>405</v>
      </c>
      <c r="L3517" s="19" t="str">
        <f t="shared" si="108"/>
        <v>S</v>
      </c>
      <c r="M3517" s="19">
        <f t="shared" si="109"/>
        <v>5</v>
      </c>
      <c r="N3517" s="20"/>
      <c r="O3517" s="1" t="s">
        <v>406</v>
      </c>
      <c r="P3517" s="1"/>
      <c r="Q3517" s="19"/>
      <c r="R3517" s="112"/>
      <c r="S3517" s="7" t="str">
        <f>EMENTARIO[[#This Row],[NR]]&amp;" - "&amp;EMENTARIO[[#This Row],[Especificação]]</f>
        <v>1.7.1.7.50.0.0 - Transferências de Convênios da União para o Sistema Único de Saúde – SUS</v>
      </c>
    </row>
    <row r="3518" spans="3:19" ht="30" x14ac:dyDescent="0.25">
      <c r="C3518" s="19" t="s">
        <v>1513</v>
      </c>
      <c r="D3518" s="19" t="s">
        <v>1520</v>
      </c>
      <c r="E3518" s="19" t="s">
        <v>1513</v>
      </c>
      <c r="F3518" s="19" t="s">
        <v>1520</v>
      </c>
      <c r="G3518" s="19" t="s">
        <v>1537</v>
      </c>
      <c r="H3518" s="19" t="s">
        <v>1516</v>
      </c>
      <c r="I3518" s="19" t="s">
        <v>1513</v>
      </c>
      <c r="J3518" s="19" t="s">
        <v>11922</v>
      </c>
      <c r="K3518" s="21" t="s">
        <v>6935</v>
      </c>
      <c r="L3518" s="19" t="str">
        <f t="shared" si="108"/>
        <v>A</v>
      </c>
      <c r="M3518" s="19">
        <f t="shared" si="109"/>
        <v>7</v>
      </c>
      <c r="N3518" s="20"/>
      <c r="O3518" s="1" t="s">
        <v>2521</v>
      </c>
      <c r="P3518" s="1"/>
      <c r="Q3518" s="19"/>
      <c r="R3518" s="112"/>
      <c r="S3518" s="7" t="str">
        <f>EMENTARIO[[#This Row],[NR]]&amp;" - "&amp;EMENTARIO[[#This Row],[Especificação]]</f>
        <v>1.7.1.7.50.0.1 - Transferências de Convênios da União para o Sistema Único de Saúde – SUS - Principal</v>
      </c>
    </row>
    <row r="3519" spans="3:19" ht="30" x14ac:dyDescent="0.25">
      <c r="C3519" s="19" t="s">
        <v>1513</v>
      </c>
      <c r="D3519" s="19" t="s">
        <v>1520</v>
      </c>
      <c r="E3519" s="19" t="s">
        <v>1513</v>
      </c>
      <c r="F3519" s="19" t="s">
        <v>1520</v>
      </c>
      <c r="G3519" s="19" t="s">
        <v>1537</v>
      </c>
      <c r="H3519" s="19" t="s">
        <v>1516</v>
      </c>
      <c r="I3519" s="19" t="s">
        <v>1522</v>
      </c>
      <c r="J3519" s="19" t="s">
        <v>11923</v>
      </c>
      <c r="K3519" s="21" t="s">
        <v>6936</v>
      </c>
      <c r="L3519" s="19" t="str">
        <f t="shared" si="108"/>
        <v>A</v>
      </c>
      <c r="M3519" s="19">
        <f t="shared" si="109"/>
        <v>7</v>
      </c>
      <c r="N3519" s="20"/>
      <c r="O3519" s="1" t="s">
        <v>2521</v>
      </c>
      <c r="P3519" s="1"/>
      <c r="Q3519" s="19"/>
      <c r="R3519" s="112"/>
      <c r="S3519" s="7" t="str">
        <f>EMENTARIO[[#This Row],[NR]]&amp;" - "&amp;EMENTARIO[[#This Row],[Especificação]]</f>
        <v>1.7.1.7.50.0.2 - Transferências de Convênios da União para o Sistema Único de Saúde – SUS - Multas e Juros de Mora</v>
      </c>
    </row>
    <row r="3520" spans="3:19" ht="30" x14ac:dyDescent="0.25">
      <c r="C3520" s="19" t="s">
        <v>1513</v>
      </c>
      <c r="D3520" s="19" t="s">
        <v>1520</v>
      </c>
      <c r="E3520" s="19" t="s">
        <v>1513</v>
      </c>
      <c r="F3520" s="19" t="s">
        <v>1520</v>
      </c>
      <c r="G3520" s="19" t="s">
        <v>1537</v>
      </c>
      <c r="H3520" s="19" t="s">
        <v>1516</v>
      </c>
      <c r="I3520" s="19" t="s">
        <v>1514</v>
      </c>
      <c r="J3520" s="19" t="s">
        <v>11924</v>
      </c>
      <c r="K3520" s="21" t="s">
        <v>6937</v>
      </c>
      <c r="L3520" s="19" t="str">
        <f t="shared" si="108"/>
        <v>A</v>
      </c>
      <c r="M3520" s="19">
        <f t="shared" si="109"/>
        <v>7</v>
      </c>
      <c r="N3520" s="20"/>
      <c r="O3520" s="1" t="s">
        <v>2521</v>
      </c>
      <c r="P3520" s="1"/>
      <c r="Q3520" s="19"/>
      <c r="R3520" s="112"/>
      <c r="S3520" s="7" t="str">
        <f>EMENTARIO[[#This Row],[NR]]&amp;" - "&amp;EMENTARIO[[#This Row],[Especificação]]</f>
        <v>1.7.1.7.50.0.3 - Transferências de Convênios da União para o Sistema Único de Saúde – SUS - Dívida Ativa</v>
      </c>
    </row>
    <row r="3521" spans="3:19" ht="30" x14ac:dyDescent="0.25">
      <c r="C3521" s="19" t="s">
        <v>1513</v>
      </c>
      <c r="D3521" s="19" t="s">
        <v>1520</v>
      </c>
      <c r="E3521" s="19" t="s">
        <v>1513</v>
      </c>
      <c r="F3521" s="19" t="s">
        <v>1520</v>
      </c>
      <c r="G3521" s="19" t="s">
        <v>1537</v>
      </c>
      <c r="H3521" s="19" t="s">
        <v>1516</v>
      </c>
      <c r="I3521" s="19" t="s">
        <v>1523</v>
      </c>
      <c r="J3521" s="19" t="s">
        <v>11925</v>
      </c>
      <c r="K3521" s="21" t="s">
        <v>6938</v>
      </c>
      <c r="L3521" s="19" t="str">
        <f t="shared" si="108"/>
        <v>A</v>
      </c>
      <c r="M3521" s="19">
        <f t="shared" si="109"/>
        <v>7</v>
      </c>
      <c r="N3521" s="20"/>
      <c r="O3521" s="1" t="s">
        <v>2521</v>
      </c>
      <c r="P3521" s="1"/>
      <c r="Q3521" s="19"/>
      <c r="R3521" s="112"/>
      <c r="S3521" s="7" t="str">
        <f>EMENTARIO[[#This Row],[NR]]&amp;" - "&amp;EMENTARIO[[#This Row],[Especificação]]</f>
        <v>1.7.1.7.50.0.4 - Transferências de Convênios da União para o Sistema Único de Saúde – SUS - Dívida Ativa - Multas e Juros de Mora da Dívida Ativa</v>
      </c>
    </row>
    <row r="3522" spans="3:19" ht="30" x14ac:dyDescent="0.25">
      <c r="C3522" s="19" t="s">
        <v>1513</v>
      </c>
      <c r="D3522" s="19" t="s">
        <v>1520</v>
      </c>
      <c r="E3522" s="19" t="s">
        <v>1513</v>
      </c>
      <c r="F3522" s="19" t="s">
        <v>1520</v>
      </c>
      <c r="G3522" s="19" t="s">
        <v>1537</v>
      </c>
      <c r="H3522" s="19" t="s">
        <v>1516</v>
      </c>
      <c r="I3522" s="19" t="s">
        <v>1524</v>
      </c>
      <c r="J3522" s="19" t="s">
        <v>11926</v>
      </c>
      <c r="K3522" s="21" t="s">
        <v>6939</v>
      </c>
      <c r="L3522" s="19" t="str">
        <f t="shared" si="108"/>
        <v>A</v>
      </c>
      <c r="M3522" s="19">
        <f t="shared" si="109"/>
        <v>7</v>
      </c>
      <c r="N3522" s="20"/>
      <c r="O3522" s="1" t="s">
        <v>2521</v>
      </c>
      <c r="P3522" s="1"/>
      <c r="Q3522" s="19"/>
      <c r="R3522" s="112"/>
      <c r="S3522" s="7" t="str">
        <f>EMENTARIO[[#This Row],[NR]]&amp;" - "&amp;EMENTARIO[[#This Row],[Especificação]]</f>
        <v>1.7.1.7.50.0.5 - Transferências de Convênios da União para o Sistema Único de Saúde – SUS - Multas</v>
      </c>
    </row>
    <row r="3523" spans="3:19" ht="30" x14ac:dyDescent="0.25">
      <c r="C3523" s="19" t="s">
        <v>1513</v>
      </c>
      <c r="D3523" s="19" t="s">
        <v>1520</v>
      </c>
      <c r="E3523" s="19" t="s">
        <v>1513</v>
      </c>
      <c r="F3523" s="19" t="s">
        <v>1520</v>
      </c>
      <c r="G3523" s="19" t="s">
        <v>1537</v>
      </c>
      <c r="H3523" s="19" t="s">
        <v>1516</v>
      </c>
      <c r="I3523" s="19" t="s">
        <v>1518</v>
      </c>
      <c r="J3523" s="19" t="s">
        <v>11927</v>
      </c>
      <c r="K3523" s="21" t="s">
        <v>6940</v>
      </c>
      <c r="L3523" s="19" t="str">
        <f t="shared" si="108"/>
        <v>A</v>
      </c>
      <c r="M3523" s="19">
        <f t="shared" si="109"/>
        <v>7</v>
      </c>
      <c r="N3523" s="20"/>
      <c r="O3523" s="1" t="s">
        <v>2521</v>
      </c>
      <c r="P3523" s="1"/>
      <c r="Q3523" s="19"/>
      <c r="R3523" s="112"/>
      <c r="S3523" s="7" t="str">
        <f>EMENTARIO[[#This Row],[NR]]&amp;" - "&amp;EMENTARIO[[#This Row],[Especificação]]</f>
        <v>1.7.1.7.50.0.6 - Transferências de Convênios da União para o Sistema Único de Saúde – SUS - Juros de Mora</v>
      </c>
    </row>
    <row r="3524" spans="3:19" ht="30" x14ac:dyDescent="0.25">
      <c r="C3524" s="19" t="s">
        <v>1513</v>
      </c>
      <c r="D3524" s="19" t="s">
        <v>1520</v>
      </c>
      <c r="E3524" s="19" t="s">
        <v>1513</v>
      </c>
      <c r="F3524" s="19" t="s">
        <v>1520</v>
      </c>
      <c r="G3524" s="19" t="s">
        <v>1537</v>
      </c>
      <c r="H3524" s="19" t="s">
        <v>1516</v>
      </c>
      <c r="I3524" s="19" t="s">
        <v>1520</v>
      </c>
      <c r="J3524" s="19" t="s">
        <v>11928</v>
      </c>
      <c r="K3524" s="21" t="s">
        <v>6941</v>
      </c>
      <c r="L3524" s="19" t="str">
        <f t="shared" ref="L3524:L3587" si="110">IF(M3524 &lt; M3525,"S","A")</f>
        <v>A</v>
      </c>
      <c r="M3524" s="19">
        <f t="shared" ref="M3524:M3587" si="111">IF(VALUE(I3524)&gt;0,7,IF(VALUE(H3524)&gt;0,6,IF(VALUE(G3524)&gt;0,5,IF(VALUE(F3524)&gt;0,4,IF(VALUE(E3524)&gt;0,3,IF(VALUE(D3524)&gt;0,2,1))))))</f>
        <v>7</v>
      </c>
      <c r="N3524" s="20"/>
      <c r="O3524" s="1" t="s">
        <v>2521</v>
      </c>
      <c r="P3524" s="1"/>
      <c r="Q3524" s="19"/>
      <c r="R3524" s="112"/>
      <c r="S3524" s="7" t="str">
        <f>EMENTARIO[[#This Row],[NR]]&amp;" - "&amp;EMENTARIO[[#This Row],[Especificação]]</f>
        <v>1.7.1.7.50.0.7 - Transferências de Convênios da União para o Sistema Único de Saúde – SUS - Dívida Ativa - Multas da Dívida Ativa</v>
      </c>
    </row>
    <row r="3525" spans="3:19" ht="30" x14ac:dyDescent="0.25">
      <c r="C3525" s="19" t="s">
        <v>1513</v>
      </c>
      <c r="D3525" s="19" t="s">
        <v>1520</v>
      </c>
      <c r="E3525" s="19" t="s">
        <v>1513</v>
      </c>
      <c r="F3525" s="19" t="s">
        <v>1520</v>
      </c>
      <c r="G3525" s="19" t="s">
        <v>1537</v>
      </c>
      <c r="H3525" s="19" t="s">
        <v>1516</v>
      </c>
      <c r="I3525" s="19" t="s">
        <v>1521</v>
      </c>
      <c r="J3525" s="19" t="s">
        <v>11929</v>
      </c>
      <c r="K3525" s="21" t="s">
        <v>6942</v>
      </c>
      <c r="L3525" s="19" t="str">
        <f t="shared" si="110"/>
        <v>A</v>
      </c>
      <c r="M3525" s="19">
        <f t="shared" si="111"/>
        <v>7</v>
      </c>
      <c r="N3525" s="20"/>
      <c r="O3525" s="1" t="s">
        <v>2521</v>
      </c>
      <c r="P3525" s="1"/>
      <c r="Q3525" s="19"/>
      <c r="R3525" s="112"/>
      <c r="S3525" s="7" t="str">
        <f>EMENTARIO[[#This Row],[NR]]&amp;" - "&amp;EMENTARIO[[#This Row],[Especificação]]</f>
        <v>1.7.1.7.50.0.8 - Transferências de Convênios da União para o Sistema Único de Saúde – SUS - Juros de Mora da Dívida Ativa</v>
      </c>
    </row>
    <row r="3526" spans="3:19" x14ac:dyDescent="0.25">
      <c r="C3526" s="19" t="s">
        <v>1513</v>
      </c>
      <c r="D3526" s="19" t="s">
        <v>1520</v>
      </c>
      <c r="E3526" s="19" t="s">
        <v>1513</v>
      </c>
      <c r="F3526" s="19" t="s">
        <v>1520</v>
      </c>
      <c r="G3526" s="19" t="s">
        <v>1541</v>
      </c>
      <c r="H3526" s="19" t="s">
        <v>1516</v>
      </c>
      <c r="I3526" s="19" t="s">
        <v>1516</v>
      </c>
      <c r="J3526" s="19" t="s">
        <v>11930</v>
      </c>
      <c r="K3526" s="21" t="s">
        <v>407</v>
      </c>
      <c r="L3526" s="19" t="str">
        <f t="shared" si="110"/>
        <v>S</v>
      </c>
      <c r="M3526" s="19">
        <f t="shared" si="111"/>
        <v>5</v>
      </c>
      <c r="N3526" s="20"/>
      <c r="O3526" s="1" t="s">
        <v>408</v>
      </c>
      <c r="P3526" s="1"/>
      <c r="Q3526" s="19"/>
      <c r="R3526" s="112"/>
      <c r="S3526" s="7" t="str">
        <f>EMENTARIO[[#This Row],[NR]]&amp;" - "&amp;EMENTARIO[[#This Row],[Especificação]]</f>
        <v>1.7.1.7.51.0.0 - Transferências de Convênios da União Destinadas a Programas de Educação</v>
      </c>
    </row>
    <row r="3527" spans="3:19" ht="30" x14ac:dyDescent="0.25">
      <c r="C3527" s="19" t="s">
        <v>1513</v>
      </c>
      <c r="D3527" s="19" t="s">
        <v>1520</v>
      </c>
      <c r="E3527" s="19" t="s">
        <v>1513</v>
      </c>
      <c r="F3527" s="19" t="s">
        <v>1520</v>
      </c>
      <c r="G3527" s="19" t="s">
        <v>1541</v>
      </c>
      <c r="H3527" s="19" t="s">
        <v>1516</v>
      </c>
      <c r="I3527" s="19" t="s">
        <v>1513</v>
      </c>
      <c r="J3527" s="19" t="s">
        <v>11931</v>
      </c>
      <c r="K3527" s="21" t="s">
        <v>1339</v>
      </c>
      <c r="L3527" s="19" t="str">
        <f t="shared" si="110"/>
        <v>A</v>
      </c>
      <c r="M3527" s="19">
        <f t="shared" si="111"/>
        <v>7</v>
      </c>
      <c r="N3527" s="20"/>
      <c r="O3527" s="1" t="s">
        <v>2521</v>
      </c>
      <c r="P3527" s="1"/>
      <c r="Q3527" s="19"/>
      <c r="R3527" s="112"/>
      <c r="S3527" s="7" t="str">
        <f>EMENTARIO[[#This Row],[NR]]&amp;" - "&amp;EMENTARIO[[#This Row],[Especificação]]</f>
        <v>1.7.1.7.51.0.1 - Transferências de Convênios da União Destinadas a Programas de Educação - Principal</v>
      </c>
    </row>
    <row r="3528" spans="3:19" ht="30" x14ac:dyDescent="0.25">
      <c r="C3528" s="19" t="s">
        <v>1513</v>
      </c>
      <c r="D3528" s="19" t="s">
        <v>1520</v>
      </c>
      <c r="E3528" s="19" t="s">
        <v>1513</v>
      </c>
      <c r="F3528" s="19" t="s">
        <v>1520</v>
      </c>
      <c r="G3528" s="19" t="s">
        <v>1541</v>
      </c>
      <c r="H3528" s="19" t="s">
        <v>1516</v>
      </c>
      <c r="I3528" s="19" t="s">
        <v>1522</v>
      </c>
      <c r="J3528" s="19" t="s">
        <v>11932</v>
      </c>
      <c r="K3528" s="21" t="s">
        <v>6943</v>
      </c>
      <c r="L3528" s="19" t="str">
        <f t="shared" si="110"/>
        <v>A</v>
      </c>
      <c r="M3528" s="19">
        <f t="shared" si="111"/>
        <v>7</v>
      </c>
      <c r="N3528" s="20"/>
      <c r="O3528" s="1" t="s">
        <v>2521</v>
      </c>
      <c r="P3528" s="1"/>
      <c r="Q3528" s="19"/>
      <c r="R3528" s="112"/>
      <c r="S3528" s="7" t="str">
        <f>EMENTARIO[[#This Row],[NR]]&amp;" - "&amp;EMENTARIO[[#This Row],[Especificação]]</f>
        <v>1.7.1.7.51.0.2 - Transferências de Convênios da União Destinadas a Programas de Educação - Multas e Juros de Mora</v>
      </c>
    </row>
    <row r="3529" spans="3:19" ht="30" x14ac:dyDescent="0.25">
      <c r="C3529" s="19" t="s">
        <v>1513</v>
      </c>
      <c r="D3529" s="19" t="s">
        <v>1520</v>
      </c>
      <c r="E3529" s="19" t="s">
        <v>1513</v>
      </c>
      <c r="F3529" s="19" t="s">
        <v>1520</v>
      </c>
      <c r="G3529" s="19" t="s">
        <v>1541</v>
      </c>
      <c r="H3529" s="19" t="s">
        <v>1516</v>
      </c>
      <c r="I3529" s="19" t="s">
        <v>1514</v>
      </c>
      <c r="J3529" s="19" t="s">
        <v>11933</v>
      </c>
      <c r="K3529" s="21" t="s">
        <v>6944</v>
      </c>
      <c r="L3529" s="19" t="str">
        <f t="shared" si="110"/>
        <v>A</v>
      </c>
      <c r="M3529" s="19">
        <f t="shared" si="111"/>
        <v>7</v>
      </c>
      <c r="N3529" s="20"/>
      <c r="O3529" s="1" t="s">
        <v>2521</v>
      </c>
      <c r="P3529" s="1"/>
      <c r="Q3529" s="19"/>
      <c r="R3529" s="112"/>
      <c r="S3529" s="7" t="str">
        <f>EMENTARIO[[#This Row],[NR]]&amp;" - "&amp;EMENTARIO[[#This Row],[Especificação]]</f>
        <v>1.7.1.7.51.0.3 - Transferências de Convênios da União Destinadas a Programas de Educação - Dívida Ativa</v>
      </c>
    </row>
    <row r="3530" spans="3:19" ht="30" x14ac:dyDescent="0.25">
      <c r="C3530" s="19" t="s">
        <v>1513</v>
      </c>
      <c r="D3530" s="19" t="s">
        <v>1520</v>
      </c>
      <c r="E3530" s="19" t="s">
        <v>1513</v>
      </c>
      <c r="F3530" s="19" t="s">
        <v>1520</v>
      </c>
      <c r="G3530" s="19" t="s">
        <v>1541</v>
      </c>
      <c r="H3530" s="19" t="s">
        <v>1516</v>
      </c>
      <c r="I3530" s="19" t="s">
        <v>1523</v>
      </c>
      <c r="J3530" s="19" t="s">
        <v>11934</v>
      </c>
      <c r="K3530" s="21" t="s">
        <v>6945</v>
      </c>
      <c r="L3530" s="19" t="str">
        <f t="shared" si="110"/>
        <v>A</v>
      </c>
      <c r="M3530" s="19">
        <f t="shared" si="111"/>
        <v>7</v>
      </c>
      <c r="N3530" s="20"/>
      <c r="O3530" s="1" t="s">
        <v>2521</v>
      </c>
      <c r="P3530" s="1"/>
      <c r="Q3530" s="19"/>
      <c r="R3530" s="112"/>
      <c r="S3530" s="7" t="str">
        <f>EMENTARIO[[#This Row],[NR]]&amp;" - "&amp;EMENTARIO[[#This Row],[Especificação]]</f>
        <v>1.7.1.7.51.0.4 - Transferências de Convênios da União Destinadas a Programas de Educação - Dívida Ativa - Multas e Juros de Mora da Dívida Ativa</v>
      </c>
    </row>
    <row r="3531" spans="3:19" ht="30" x14ac:dyDescent="0.25">
      <c r="C3531" s="19" t="s">
        <v>1513</v>
      </c>
      <c r="D3531" s="19" t="s">
        <v>1520</v>
      </c>
      <c r="E3531" s="19" t="s">
        <v>1513</v>
      </c>
      <c r="F3531" s="19" t="s">
        <v>1520</v>
      </c>
      <c r="G3531" s="19" t="s">
        <v>1541</v>
      </c>
      <c r="H3531" s="19" t="s">
        <v>1516</v>
      </c>
      <c r="I3531" s="19" t="s">
        <v>1524</v>
      </c>
      <c r="J3531" s="19" t="s">
        <v>11935</v>
      </c>
      <c r="K3531" s="21" t="s">
        <v>6946</v>
      </c>
      <c r="L3531" s="19" t="str">
        <f t="shared" si="110"/>
        <v>A</v>
      </c>
      <c r="M3531" s="19">
        <f t="shared" si="111"/>
        <v>7</v>
      </c>
      <c r="N3531" s="20"/>
      <c r="O3531" s="1" t="s">
        <v>2521</v>
      </c>
      <c r="P3531" s="1"/>
      <c r="Q3531" s="19"/>
      <c r="R3531" s="112"/>
      <c r="S3531" s="7" t="str">
        <f>EMENTARIO[[#This Row],[NR]]&amp;" - "&amp;EMENTARIO[[#This Row],[Especificação]]</f>
        <v>1.7.1.7.51.0.5 - Transferências de Convênios da União Destinadas a Programas de Educação - Multas</v>
      </c>
    </row>
    <row r="3532" spans="3:19" ht="30" x14ac:dyDescent="0.25">
      <c r="C3532" s="19" t="s">
        <v>1513</v>
      </c>
      <c r="D3532" s="19" t="s">
        <v>1520</v>
      </c>
      <c r="E3532" s="19" t="s">
        <v>1513</v>
      </c>
      <c r="F3532" s="19" t="s">
        <v>1520</v>
      </c>
      <c r="G3532" s="19" t="s">
        <v>1541</v>
      </c>
      <c r="H3532" s="19" t="s">
        <v>1516</v>
      </c>
      <c r="I3532" s="19" t="s">
        <v>1518</v>
      </c>
      <c r="J3532" s="19" t="s">
        <v>11936</v>
      </c>
      <c r="K3532" s="21" t="s">
        <v>6947</v>
      </c>
      <c r="L3532" s="19" t="str">
        <f t="shared" si="110"/>
        <v>A</v>
      </c>
      <c r="M3532" s="19">
        <f t="shared" si="111"/>
        <v>7</v>
      </c>
      <c r="N3532" s="20"/>
      <c r="O3532" s="1" t="s">
        <v>2521</v>
      </c>
      <c r="P3532" s="1"/>
      <c r="Q3532" s="19"/>
      <c r="R3532" s="112"/>
      <c r="S3532" s="7" t="str">
        <f>EMENTARIO[[#This Row],[NR]]&amp;" - "&amp;EMENTARIO[[#This Row],[Especificação]]</f>
        <v>1.7.1.7.51.0.6 - Transferências de Convênios da União Destinadas a Programas de Educação - Juros de Mora</v>
      </c>
    </row>
    <row r="3533" spans="3:19" ht="30" x14ac:dyDescent="0.25">
      <c r="C3533" s="19" t="s">
        <v>1513</v>
      </c>
      <c r="D3533" s="19" t="s">
        <v>1520</v>
      </c>
      <c r="E3533" s="19" t="s">
        <v>1513</v>
      </c>
      <c r="F3533" s="19" t="s">
        <v>1520</v>
      </c>
      <c r="G3533" s="19" t="s">
        <v>1541</v>
      </c>
      <c r="H3533" s="19" t="s">
        <v>1516</v>
      </c>
      <c r="I3533" s="19" t="s">
        <v>1520</v>
      </c>
      <c r="J3533" s="19" t="s">
        <v>11937</v>
      </c>
      <c r="K3533" s="21" t="s">
        <v>6948</v>
      </c>
      <c r="L3533" s="19" t="str">
        <f t="shared" si="110"/>
        <v>A</v>
      </c>
      <c r="M3533" s="19">
        <f t="shared" si="111"/>
        <v>7</v>
      </c>
      <c r="N3533" s="20"/>
      <c r="O3533" s="1" t="s">
        <v>2521</v>
      </c>
      <c r="P3533" s="1"/>
      <c r="Q3533" s="19"/>
      <c r="R3533" s="112"/>
      <c r="S3533" s="7" t="str">
        <f>EMENTARIO[[#This Row],[NR]]&amp;" - "&amp;EMENTARIO[[#This Row],[Especificação]]</f>
        <v>1.7.1.7.51.0.7 - Transferências de Convênios da União Destinadas a Programas de Educação - Dívida Ativa - Multas da Dívida Ativa</v>
      </c>
    </row>
    <row r="3534" spans="3:19" ht="30" x14ac:dyDescent="0.25">
      <c r="C3534" s="19" t="s">
        <v>1513</v>
      </c>
      <c r="D3534" s="19" t="s">
        <v>1520</v>
      </c>
      <c r="E3534" s="19" t="s">
        <v>1513</v>
      </c>
      <c r="F3534" s="19" t="s">
        <v>1520</v>
      </c>
      <c r="G3534" s="19" t="s">
        <v>1541</v>
      </c>
      <c r="H3534" s="19" t="s">
        <v>1516</v>
      </c>
      <c r="I3534" s="19" t="s">
        <v>1521</v>
      </c>
      <c r="J3534" s="19" t="s">
        <v>11938</v>
      </c>
      <c r="K3534" s="21" t="s">
        <v>6949</v>
      </c>
      <c r="L3534" s="19" t="str">
        <f t="shared" si="110"/>
        <v>A</v>
      </c>
      <c r="M3534" s="19">
        <f t="shared" si="111"/>
        <v>7</v>
      </c>
      <c r="N3534" s="20"/>
      <c r="O3534" s="1" t="s">
        <v>2521</v>
      </c>
      <c r="P3534" s="1"/>
      <c r="Q3534" s="19"/>
      <c r="R3534" s="112"/>
      <c r="S3534" s="7" t="str">
        <f>EMENTARIO[[#This Row],[NR]]&amp;" - "&amp;EMENTARIO[[#This Row],[Especificação]]</f>
        <v>1.7.1.7.51.0.8 - Transferências de Convênios da União Destinadas a Programas de Educação - Juros de Mora da Dívida Ativa</v>
      </c>
    </row>
    <row r="3535" spans="3:19" ht="45" x14ac:dyDescent="0.25">
      <c r="C3535" s="19" t="s">
        <v>1513</v>
      </c>
      <c r="D3535" s="19" t="s">
        <v>1520</v>
      </c>
      <c r="E3535" s="19" t="s">
        <v>1513</v>
      </c>
      <c r="F3535" s="19" t="s">
        <v>1520</v>
      </c>
      <c r="G3535" s="19" t="s">
        <v>1543</v>
      </c>
      <c r="H3535" s="19" t="s">
        <v>1516</v>
      </c>
      <c r="I3535" s="19" t="s">
        <v>1516</v>
      </c>
      <c r="J3535" s="19" t="s">
        <v>11939</v>
      </c>
      <c r="K3535" s="21" t="s">
        <v>409</v>
      </c>
      <c r="L3535" s="19" t="str">
        <f t="shared" si="110"/>
        <v>S</v>
      </c>
      <c r="M3535" s="19">
        <f t="shared" si="111"/>
        <v>5</v>
      </c>
      <c r="N3535" s="20"/>
      <c r="O3535" s="1" t="s">
        <v>410</v>
      </c>
      <c r="P3535" s="1"/>
      <c r="Q3535" s="19"/>
      <c r="R3535" s="112"/>
      <c r="S3535" s="7" t="str">
        <f>EMENTARIO[[#This Row],[NR]]&amp;" - "&amp;EMENTARIO[[#This Row],[Especificação]]</f>
        <v>1.7.1.7.52.0.0 - Transferências de Convênios da União Destinadas a Programas de Assistência Social</v>
      </c>
    </row>
    <row r="3536" spans="3:19" ht="30" x14ac:dyDescent="0.25">
      <c r="C3536" s="19" t="s">
        <v>1513</v>
      </c>
      <c r="D3536" s="19" t="s">
        <v>1520</v>
      </c>
      <c r="E3536" s="19" t="s">
        <v>1513</v>
      </c>
      <c r="F3536" s="19" t="s">
        <v>1520</v>
      </c>
      <c r="G3536" s="19" t="s">
        <v>1543</v>
      </c>
      <c r="H3536" s="19" t="s">
        <v>1516</v>
      </c>
      <c r="I3536" s="19" t="s">
        <v>1513</v>
      </c>
      <c r="J3536" s="19" t="s">
        <v>11940</v>
      </c>
      <c r="K3536" s="21" t="s">
        <v>1340</v>
      </c>
      <c r="L3536" s="19" t="str">
        <f t="shared" si="110"/>
        <v>A</v>
      </c>
      <c r="M3536" s="19">
        <f t="shared" si="111"/>
        <v>7</v>
      </c>
      <c r="N3536" s="20"/>
      <c r="O3536" s="1" t="s">
        <v>2521</v>
      </c>
      <c r="P3536" s="1"/>
      <c r="Q3536" s="19"/>
      <c r="R3536" s="112"/>
      <c r="S3536" s="7" t="str">
        <f>EMENTARIO[[#This Row],[NR]]&amp;" - "&amp;EMENTARIO[[#This Row],[Especificação]]</f>
        <v>1.7.1.7.52.0.1 - Transferências de Convênios da União Destinadas a Programas de Assistência Social - Principal</v>
      </c>
    </row>
    <row r="3537" spans="3:19" ht="30" x14ac:dyDescent="0.25">
      <c r="C3537" s="19" t="s">
        <v>1513</v>
      </c>
      <c r="D3537" s="19" t="s">
        <v>1520</v>
      </c>
      <c r="E3537" s="19" t="s">
        <v>1513</v>
      </c>
      <c r="F3537" s="19" t="s">
        <v>1520</v>
      </c>
      <c r="G3537" s="19" t="s">
        <v>1543</v>
      </c>
      <c r="H3537" s="19" t="s">
        <v>1516</v>
      </c>
      <c r="I3537" s="19" t="s">
        <v>1522</v>
      </c>
      <c r="J3537" s="19" t="s">
        <v>11941</v>
      </c>
      <c r="K3537" s="21" t="s">
        <v>6950</v>
      </c>
      <c r="L3537" s="19" t="str">
        <f t="shared" si="110"/>
        <v>A</v>
      </c>
      <c r="M3537" s="19">
        <f t="shared" si="111"/>
        <v>7</v>
      </c>
      <c r="N3537" s="20"/>
      <c r="O3537" s="1" t="s">
        <v>2521</v>
      </c>
      <c r="P3537" s="1"/>
      <c r="Q3537" s="19"/>
      <c r="R3537" s="112"/>
      <c r="S3537" s="7" t="str">
        <f>EMENTARIO[[#This Row],[NR]]&amp;" - "&amp;EMENTARIO[[#This Row],[Especificação]]</f>
        <v>1.7.1.7.52.0.2 - Transferências de Convênios da União Destinadas a Programas de Assistência Social - Multas e Juros de Mora</v>
      </c>
    </row>
    <row r="3538" spans="3:19" ht="30" x14ac:dyDescent="0.25">
      <c r="C3538" s="19" t="s">
        <v>1513</v>
      </c>
      <c r="D3538" s="19" t="s">
        <v>1520</v>
      </c>
      <c r="E3538" s="19" t="s">
        <v>1513</v>
      </c>
      <c r="F3538" s="19" t="s">
        <v>1520</v>
      </c>
      <c r="G3538" s="19" t="s">
        <v>1543</v>
      </c>
      <c r="H3538" s="19" t="s">
        <v>1516</v>
      </c>
      <c r="I3538" s="19" t="s">
        <v>1514</v>
      </c>
      <c r="J3538" s="19" t="s">
        <v>11942</v>
      </c>
      <c r="K3538" s="21" t="s">
        <v>6951</v>
      </c>
      <c r="L3538" s="19" t="str">
        <f t="shared" si="110"/>
        <v>A</v>
      </c>
      <c r="M3538" s="19">
        <f t="shared" si="111"/>
        <v>7</v>
      </c>
      <c r="N3538" s="20"/>
      <c r="O3538" s="1" t="s">
        <v>2521</v>
      </c>
      <c r="P3538" s="1"/>
      <c r="Q3538" s="19"/>
      <c r="R3538" s="112"/>
      <c r="S3538" s="7" t="str">
        <f>EMENTARIO[[#This Row],[NR]]&amp;" - "&amp;EMENTARIO[[#This Row],[Especificação]]</f>
        <v>1.7.1.7.52.0.3 - Transferências de Convênios da União Destinadas a Programas de Assistência Social - Dívida Ativa</v>
      </c>
    </row>
    <row r="3539" spans="3:19" ht="30" x14ac:dyDescent="0.25">
      <c r="C3539" s="19" t="s">
        <v>1513</v>
      </c>
      <c r="D3539" s="19" t="s">
        <v>1520</v>
      </c>
      <c r="E3539" s="19" t="s">
        <v>1513</v>
      </c>
      <c r="F3539" s="19" t="s">
        <v>1520</v>
      </c>
      <c r="G3539" s="19" t="s">
        <v>1543</v>
      </c>
      <c r="H3539" s="19" t="s">
        <v>1516</v>
      </c>
      <c r="I3539" s="19" t="s">
        <v>1523</v>
      </c>
      <c r="J3539" s="19" t="s">
        <v>11943</v>
      </c>
      <c r="K3539" s="21" t="s">
        <v>6952</v>
      </c>
      <c r="L3539" s="19" t="str">
        <f t="shared" si="110"/>
        <v>A</v>
      </c>
      <c r="M3539" s="19">
        <f t="shared" si="111"/>
        <v>7</v>
      </c>
      <c r="N3539" s="20"/>
      <c r="O3539" s="1" t="s">
        <v>2521</v>
      </c>
      <c r="P3539" s="1"/>
      <c r="Q3539" s="19"/>
      <c r="R3539" s="112"/>
      <c r="S3539" s="7" t="str">
        <f>EMENTARIO[[#This Row],[NR]]&amp;" - "&amp;EMENTARIO[[#This Row],[Especificação]]</f>
        <v>1.7.1.7.52.0.4 - Transferências de Convênios da União Destinadas a Programas de Assistência Social - Dívida Ativa - Multas e Juros de Mora da Dívida Ativa</v>
      </c>
    </row>
    <row r="3540" spans="3:19" ht="30" x14ac:dyDescent="0.25">
      <c r="C3540" s="19" t="s">
        <v>1513</v>
      </c>
      <c r="D3540" s="19" t="s">
        <v>1520</v>
      </c>
      <c r="E3540" s="19" t="s">
        <v>1513</v>
      </c>
      <c r="F3540" s="19" t="s">
        <v>1520</v>
      </c>
      <c r="G3540" s="19" t="s">
        <v>1543</v>
      </c>
      <c r="H3540" s="19" t="s">
        <v>1516</v>
      </c>
      <c r="I3540" s="19" t="s">
        <v>1524</v>
      </c>
      <c r="J3540" s="19" t="s">
        <v>11944</v>
      </c>
      <c r="K3540" s="21" t="s">
        <v>6953</v>
      </c>
      <c r="L3540" s="19" t="str">
        <f t="shared" si="110"/>
        <v>A</v>
      </c>
      <c r="M3540" s="19">
        <f t="shared" si="111"/>
        <v>7</v>
      </c>
      <c r="N3540" s="20"/>
      <c r="O3540" s="1" t="s">
        <v>2521</v>
      </c>
      <c r="P3540" s="1"/>
      <c r="Q3540" s="19"/>
      <c r="R3540" s="112"/>
      <c r="S3540" s="7" t="str">
        <f>EMENTARIO[[#This Row],[NR]]&amp;" - "&amp;EMENTARIO[[#This Row],[Especificação]]</f>
        <v>1.7.1.7.52.0.5 - Transferências de Convênios da União Destinadas a Programas de Assistência Social - Multas</v>
      </c>
    </row>
    <row r="3541" spans="3:19" ht="30" x14ac:dyDescent="0.25">
      <c r="C3541" s="19" t="s">
        <v>1513</v>
      </c>
      <c r="D3541" s="19" t="s">
        <v>1520</v>
      </c>
      <c r="E3541" s="19" t="s">
        <v>1513</v>
      </c>
      <c r="F3541" s="19" t="s">
        <v>1520</v>
      </c>
      <c r="G3541" s="19" t="s">
        <v>1543</v>
      </c>
      <c r="H3541" s="19" t="s">
        <v>1516</v>
      </c>
      <c r="I3541" s="19" t="s">
        <v>1518</v>
      </c>
      <c r="J3541" s="19" t="s">
        <v>11945</v>
      </c>
      <c r="K3541" s="21" t="s">
        <v>6954</v>
      </c>
      <c r="L3541" s="19" t="str">
        <f t="shared" si="110"/>
        <v>A</v>
      </c>
      <c r="M3541" s="19">
        <f t="shared" si="111"/>
        <v>7</v>
      </c>
      <c r="N3541" s="20"/>
      <c r="O3541" s="1" t="s">
        <v>2521</v>
      </c>
      <c r="P3541" s="1"/>
      <c r="Q3541" s="19"/>
      <c r="R3541" s="112"/>
      <c r="S3541" s="7" t="str">
        <f>EMENTARIO[[#This Row],[NR]]&amp;" - "&amp;EMENTARIO[[#This Row],[Especificação]]</f>
        <v>1.7.1.7.52.0.6 - Transferências de Convênios da União Destinadas a Programas de Assistência Social - Juros de Mora</v>
      </c>
    </row>
    <row r="3542" spans="3:19" ht="30" x14ac:dyDescent="0.25">
      <c r="C3542" s="19" t="s">
        <v>1513</v>
      </c>
      <c r="D3542" s="19" t="s">
        <v>1520</v>
      </c>
      <c r="E3542" s="19" t="s">
        <v>1513</v>
      </c>
      <c r="F3542" s="19" t="s">
        <v>1520</v>
      </c>
      <c r="G3542" s="19" t="s">
        <v>1543</v>
      </c>
      <c r="H3542" s="19" t="s">
        <v>1516</v>
      </c>
      <c r="I3542" s="19" t="s">
        <v>1520</v>
      </c>
      <c r="J3542" s="19" t="s">
        <v>11946</v>
      </c>
      <c r="K3542" s="21" t="s">
        <v>6955</v>
      </c>
      <c r="L3542" s="19" t="str">
        <f t="shared" si="110"/>
        <v>A</v>
      </c>
      <c r="M3542" s="19">
        <f t="shared" si="111"/>
        <v>7</v>
      </c>
      <c r="N3542" s="20"/>
      <c r="O3542" s="1" t="s">
        <v>2521</v>
      </c>
      <c r="P3542" s="1"/>
      <c r="Q3542" s="19"/>
      <c r="R3542" s="112"/>
      <c r="S3542" s="7" t="str">
        <f>EMENTARIO[[#This Row],[NR]]&amp;" - "&amp;EMENTARIO[[#This Row],[Especificação]]</f>
        <v>1.7.1.7.52.0.7 - Transferências de Convênios da União Destinadas a Programas de Assistência Social - Dívida Ativa - Multas da Dívida Ativa</v>
      </c>
    </row>
    <row r="3543" spans="3:19" ht="30" x14ac:dyDescent="0.25">
      <c r="C3543" s="19" t="s">
        <v>1513</v>
      </c>
      <c r="D3543" s="19" t="s">
        <v>1520</v>
      </c>
      <c r="E3543" s="19" t="s">
        <v>1513</v>
      </c>
      <c r="F3543" s="19" t="s">
        <v>1520</v>
      </c>
      <c r="G3543" s="19" t="s">
        <v>1543</v>
      </c>
      <c r="H3543" s="19" t="s">
        <v>1516</v>
      </c>
      <c r="I3543" s="19" t="s">
        <v>1521</v>
      </c>
      <c r="J3543" s="19" t="s">
        <v>11947</v>
      </c>
      <c r="K3543" s="21" t="s">
        <v>6956</v>
      </c>
      <c r="L3543" s="19" t="str">
        <f t="shared" si="110"/>
        <v>A</v>
      </c>
      <c r="M3543" s="19">
        <f t="shared" si="111"/>
        <v>7</v>
      </c>
      <c r="N3543" s="20"/>
      <c r="O3543" s="1" t="s">
        <v>2521</v>
      </c>
      <c r="P3543" s="1"/>
      <c r="Q3543" s="19"/>
      <c r="R3543" s="112"/>
      <c r="S3543" s="7" t="str">
        <f>EMENTARIO[[#This Row],[NR]]&amp;" - "&amp;EMENTARIO[[#This Row],[Especificação]]</f>
        <v>1.7.1.7.52.0.8 - Transferências de Convênios da União Destinadas a Programas de Assistência Social - Juros de Mora da Dívida Ativa</v>
      </c>
    </row>
    <row r="3544" spans="3:19" ht="30" x14ac:dyDescent="0.25">
      <c r="C3544" s="19" t="s">
        <v>1513</v>
      </c>
      <c r="D3544" s="19" t="s">
        <v>1520</v>
      </c>
      <c r="E3544" s="19" t="s">
        <v>1513</v>
      </c>
      <c r="F3544" s="19" t="s">
        <v>1520</v>
      </c>
      <c r="G3544" s="19" t="s">
        <v>1540</v>
      </c>
      <c r="H3544" s="19" t="s">
        <v>1516</v>
      </c>
      <c r="I3544" s="19" t="s">
        <v>1516</v>
      </c>
      <c r="J3544" s="19" t="s">
        <v>11948</v>
      </c>
      <c r="K3544" s="21" t="s">
        <v>411</v>
      </c>
      <c r="L3544" s="19" t="str">
        <f t="shared" si="110"/>
        <v>S</v>
      </c>
      <c r="M3544" s="19">
        <f t="shared" si="111"/>
        <v>5</v>
      </c>
      <c r="N3544" s="20"/>
      <c r="O3544" s="1" t="s">
        <v>412</v>
      </c>
      <c r="P3544" s="1"/>
      <c r="Q3544" s="19"/>
      <c r="R3544" s="112"/>
      <c r="S3544" s="7" t="str">
        <f>EMENTARIO[[#This Row],[NR]]&amp;" - "&amp;EMENTARIO[[#This Row],[Especificação]]</f>
        <v>1.7.1.7.53.0.0 - Transferências de Convênios da União Destinadas a Programas de Combate à Fome</v>
      </c>
    </row>
    <row r="3545" spans="3:19" ht="30" x14ac:dyDescent="0.25">
      <c r="C3545" s="19" t="s">
        <v>1513</v>
      </c>
      <c r="D3545" s="19" t="s">
        <v>1520</v>
      </c>
      <c r="E3545" s="19" t="s">
        <v>1513</v>
      </c>
      <c r="F3545" s="19" t="s">
        <v>1520</v>
      </c>
      <c r="G3545" s="19" t="s">
        <v>1540</v>
      </c>
      <c r="H3545" s="19" t="s">
        <v>1516</v>
      </c>
      <c r="I3545" s="19" t="s">
        <v>1513</v>
      </c>
      <c r="J3545" s="19" t="s">
        <v>11949</v>
      </c>
      <c r="K3545" s="21" t="s">
        <v>1341</v>
      </c>
      <c r="L3545" s="19" t="str">
        <f t="shared" si="110"/>
        <v>A</v>
      </c>
      <c r="M3545" s="19">
        <f t="shared" si="111"/>
        <v>7</v>
      </c>
      <c r="N3545" s="20"/>
      <c r="O3545" s="1" t="s">
        <v>2521</v>
      </c>
      <c r="P3545" s="1"/>
      <c r="Q3545" s="19"/>
      <c r="R3545" s="112"/>
      <c r="S3545" s="7" t="str">
        <f>EMENTARIO[[#This Row],[NR]]&amp;" - "&amp;EMENTARIO[[#This Row],[Especificação]]</f>
        <v>1.7.1.7.53.0.1 - Transferências de Convênios da União Destinadas a Programas de Combate à Fome - Principal</v>
      </c>
    </row>
    <row r="3546" spans="3:19" ht="30" x14ac:dyDescent="0.25">
      <c r="C3546" s="19" t="s">
        <v>1513</v>
      </c>
      <c r="D3546" s="19" t="s">
        <v>1520</v>
      </c>
      <c r="E3546" s="19" t="s">
        <v>1513</v>
      </c>
      <c r="F3546" s="19" t="s">
        <v>1520</v>
      </c>
      <c r="G3546" s="19" t="s">
        <v>1540</v>
      </c>
      <c r="H3546" s="19" t="s">
        <v>1516</v>
      </c>
      <c r="I3546" s="19" t="s">
        <v>1522</v>
      </c>
      <c r="J3546" s="19" t="s">
        <v>11950</v>
      </c>
      <c r="K3546" s="21" t="s">
        <v>6957</v>
      </c>
      <c r="L3546" s="19" t="str">
        <f t="shared" si="110"/>
        <v>A</v>
      </c>
      <c r="M3546" s="19">
        <f t="shared" si="111"/>
        <v>7</v>
      </c>
      <c r="N3546" s="20"/>
      <c r="O3546" s="1" t="s">
        <v>2521</v>
      </c>
      <c r="P3546" s="1"/>
      <c r="Q3546" s="19"/>
      <c r="R3546" s="112"/>
      <c r="S3546" s="7" t="str">
        <f>EMENTARIO[[#This Row],[NR]]&amp;" - "&amp;EMENTARIO[[#This Row],[Especificação]]</f>
        <v>1.7.1.7.53.0.2 - Transferências de Convênios da União Destinadas a Programas de Combate à Fome - Multas e Juros de Mora</v>
      </c>
    </row>
    <row r="3547" spans="3:19" ht="30" x14ac:dyDescent="0.25">
      <c r="C3547" s="19" t="s">
        <v>1513</v>
      </c>
      <c r="D3547" s="19" t="s">
        <v>1520</v>
      </c>
      <c r="E3547" s="19" t="s">
        <v>1513</v>
      </c>
      <c r="F3547" s="19" t="s">
        <v>1520</v>
      </c>
      <c r="G3547" s="19" t="s">
        <v>1540</v>
      </c>
      <c r="H3547" s="19" t="s">
        <v>1516</v>
      </c>
      <c r="I3547" s="19" t="s">
        <v>1514</v>
      </c>
      <c r="J3547" s="19" t="s">
        <v>11951</v>
      </c>
      <c r="K3547" s="21" t="s">
        <v>6958</v>
      </c>
      <c r="L3547" s="19" t="str">
        <f t="shared" si="110"/>
        <v>A</v>
      </c>
      <c r="M3547" s="19">
        <f t="shared" si="111"/>
        <v>7</v>
      </c>
      <c r="N3547" s="20"/>
      <c r="O3547" s="1" t="s">
        <v>2521</v>
      </c>
      <c r="P3547" s="1"/>
      <c r="Q3547" s="19"/>
      <c r="R3547" s="112"/>
      <c r="S3547" s="7" t="str">
        <f>EMENTARIO[[#This Row],[NR]]&amp;" - "&amp;EMENTARIO[[#This Row],[Especificação]]</f>
        <v>1.7.1.7.53.0.3 - Transferências de Convênios da União Destinadas a Programas de Combate à Fome - Dívida Ativa</v>
      </c>
    </row>
    <row r="3548" spans="3:19" ht="30" x14ac:dyDescent="0.25">
      <c r="C3548" s="19" t="s">
        <v>1513</v>
      </c>
      <c r="D3548" s="19" t="s">
        <v>1520</v>
      </c>
      <c r="E3548" s="19" t="s">
        <v>1513</v>
      </c>
      <c r="F3548" s="19" t="s">
        <v>1520</v>
      </c>
      <c r="G3548" s="19" t="s">
        <v>1540</v>
      </c>
      <c r="H3548" s="19" t="s">
        <v>1516</v>
      </c>
      <c r="I3548" s="19" t="s">
        <v>1523</v>
      </c>
      <c r="J3548" s="19" t="s">
        <v>11952</v>
      </c>
      <c r="K3548" s="21" t="s">
        <v>6959</v>
      </c>
      <c r="L3548" s="19" t="str">
        <f t="shared" si="110"/>
        <v>A</v>
      </c>
      <c r="M3548" s="19">
        <f t="shared" si="111"/>
        <v>7</v>
      </c>
      <c r="N3548" s="20"/>
      <c r="O3548" s="1" t="s">
        <v>2521</v>
      </c>
      <c r="P3548" s="1"/>
      <c r="Q3548" s="19"/>
      <c r="R3548" s="112"/>
      <c r="S3548" s="7" t="str">
        <f>EMENTARIO[[#This Row],[NR]]&amp;" - "&amp;EMENTARIO[[#This Row],[Especificação]]</f>
        <v>1.7.1.7.53.0.4 - Transferências de Convênios da União Destinadas a Programas de Combate à Fome - Dívida Ativa - Multas e Juros de Mora da Dívida Ativa</v>
      </c>
    </row>
    <row r="3549" spans="3:19" ht="30" x14ac:dyDescent="0.25">
      <c r="C3549" s="19" t="s">
        <v>1513</v>
      </c>
      <c r="D3549" s="19" t="s">
        <v>1520</v>
      </c>
      <c r="E3549" s="19" t="s">
        <v>1513</v>
      </c>
      <c r="F3549" s="19" t="s">
        <v>1520</v>
      </c>
      <c r="G3549" s="19" t="s">
        <v>1540</v>
      </c>
      <c r="H3549" s="19" t="s">
        <v>1516</v>
      </c>
      <c r="I3549" s="19" t="s">
        <v>1524</v>
      </c>
      <c r="J3549" s="19" t="s">
        <v>11953</v>
      </c>
      <c r="K3549" s="21" t="s">
        <v>6960</v>
      </c>
      <c r="L3549" s="19" t="str">
        <f t="shared" si="110"/>
        <v>A</v>
      </c>
      <c r="M3549" s="19">
        <f t="shared" si="111"/>
        <v>7</v>
      </c>
      <c r="N3549" s="20"/>
      <c r="O3549" s="1" t="s">
        <v>2521</v>
      </c>
      <c r="P3549" s="1"/>
      <c r="Q3549" s="19"/>
      <c r="R3549" s="112"/>
      <c r="S3549" s="7" t="str">
        <f>EMENTARIO[[#This Row],[NR]]&amp;" - "&amp;EMENTARIO[[#This Row],[Especificação]]</f>
        <v>1.7.1.7.53.0.5 - Transferências de Convênios da União Destinadas a Programas de Combate à Fome - Multas</v>
      </c>
    </row>
    <row r="3550" spans="3:19" ht="30" x14ac:dyDescent="0.25">
      <c r="C3550" s="19" t="s">
        <v>1513</v>
      </c>
      <c r="D3550" s="19" t="s">
        <v>1520</v>
      </c>
      <c r="E3550" s="19" t="s">
        <v>1513</v>
      </c>
      <c r="F3550" s="19" t="s">
        <v>1520</v>
      </c>
      <c r="G3550" s="19" t="s">
        <v>1540</v>
      </c>
      <c r="H3550" s="19" t="s">
        <v>1516</v>
      </c>
      <c r="I3550" s="19" t="s">
        <v>1518</v>
      </c>
      <c r="J3550" s="19" t="s">
        <v>11954</v>
      </c>
      <c r="K3550" s="21" t="s">
        <v>6961</v>
      </c>
      <c r="L3550" s="19" t="str">
        <f t="shared" si="110"/>
        <v>A</v>
      </c>
      <c r="M3550" s="19">
        <f t="shared" si="111"/>
        <v>7</v>
      </c>
      <c r="N3550" s="20"/>
      <c r="O3550" s="1" t="s">
        <v>2521</v>
      </c>
      <c r="P3550" s="1"/>
      <c r="Q3550" s="19"/>
      <c r="R3550" s="112"/>
      <c r="S3550" s="7" t="str">
        <f>EMENTARIO[[#This Row],[NR]]&amp;" - "&amp;EMENTARIO[[#This Row],[Especificação]]</f>
        <v>1.7.1.7.53.0.6 - Transferências de Convênios da União Destinadas a Programas de Combate à Fome - Juros de Mora</v>
      </c>
    </row>
    <row r="3551" spans="3:19" ht="30" x14ac:dyDescent="0.25">
      <c r="C3551" s="19" t="s">
        <v>1513</v>
      </c>
      <c r="D3551" s="19" t="s">
        <v>1520</v>
      </c>
      <c r="E3551" s="19" t="s">
        <v>1513</v>
      </c>
      <c r="F3551" s="19" t="s">
        <v>1520</v>
      </c>
      <c r="G3551" s="19" t="s">
        <v>1540</v>
      </c>
      <c r="H3551" s="19" t="s">
        <v>1516</v>
      </c>
      <c r="I3551" s="19" t="s">
        <v>1520</v>
      </c>
      <c r="J3551" s="19" t="s">
        <v>11955</v>
      </c>
      <c r="K3551" s="21" t="s">
        <v>6962</v>
      </c>
      <c r="L3551" s="19" t="str">
        <f t="shared" si="110"/>
        <v>A</v>
      </c>
      <c r="M3551" s="19">
        <f t="shared" si="111"/>
        <v>7</v>
      </c>
      <c r="N3551" s="20"/>
      <c r="O3551" s="1" t="s">
        <v>2521</v>
      </c>
      <c r="P3551" s="1"/>
      <c r="Q3551" s="19"/>
      <c r="R3551" s="112"/>
      <c r="S3551" s="7" t="str">
        <f>EMENTARIO[[#This Row],[NR]]&amp;" - "&amp;EMENTARIO[[#This Row],[Especificação]]</f>
        <v>1.7.1.7.53.0.7 - Transferências de Convênios da União Destinadas a Programas de Combate à Fome - Dívida Ativa - Multas da Dívida Ativa</v>
      </c>
    </row>
    <row r="3552" spans="3:19" ht="30" x14ac:dyDescent="0.25">
      <c r="C3552" s="19" t="s">
        <v>1513</v>
      </c>
      <c r="D3552" s="19" t="s">
        <v>1520</v>
      </c>
      <c r="E3552" s="19" t="s">
        <v>1513</v>
      </c>
      <c r="F3552" s="19" t="s">
        <v>1520</v>
      </c>
      <c r="G3552" s="19" t="s">
        <v>1540</v>
      </c>
      <c r="H3552" s="19" t="s">
        <v>1516</v>
      </c>
      <c r="I3552" s="19" t="s">
        <v>1521</v>
      </c>
      <c r="J3552" s="19" t="s">
        <v>11956</v>
      </c>
      <c r="K3552" s="21" t="s">
        <v>6963</v>
      </c>
      <c r="L3552" s="19" t="str">
        <f t="shared" si="110"/>
        <v>A</v>
      </c>
      <c r="M3552" s="19">
        <f t="shared" si="111"/>
        <v>7</v>
      </c>
      <c r="N3552" s="20"/>
      <c r="O3552" s="1" t="s">
        <v>2521</v>
      </c>
      <c r="P3552" s="1"/>
      <c r="Q3552" s="19"/>
      <c r="R3552" s="112"/>
      <c r="S3552" s="7" t="str">
        <f>EMENTARIO[[#This Row],[NR]]&amp;" - "&amp;EMENTARIO[[#This Row],[Especificação]]</f>
        <v>1.7.1.7.53.0.8 - Transferências de Convênios da União Destinadas a Programas de Combate à Fome - Juros de Mora da Dívida Ativa</v>
      </c>
    </row>
    <row r="3553" spans="3:19" ht="30" x14ac:dyDescent="0.25">
      <c r="C3553" s="19" t="s">
        <v>1513</v>
      </c>
      <c r="D3553" s="19" t="s">
        <v>1520</v>
      </c>
      <c r="E3553" s="19" t="s">
        <v>1513</v>
      </c>
      <c r="F3553" s="19" t="s">
        <v>1520</v>
      </c>
      <c r="G3553" s="19" t="s">
        <v>1544</v>
      </c>
      <c r="H3553" s="19" t="s">
        <v>1516</v>
      </c>
      <c r="I3553" s="19" t="s">
        <v>1516</v>
      </c>
      <c r="J3553" s="19" t="s">
        <v>11957</v>
      </c>
      <c r="K3553" s="21" t="s">
        <v>413</v>
      </c>
      <c r="L3553" s="19" t="str">
        <f t="shared" si="110"/>
        <v>S</v>
      </c>
      <c r="M3553" s="19">
        <f t="shared" si="111"/>
        <v>5</v>
      </c>
      <c r="N3553" s="20"/>
      <c r="O3553" s="1" t="s">
        <v>414</v>
      </c>
      <c r="P3553" s="1"/>
      <c r="Q3553" s="19"/>
      <c r="R3553" s="112"/>
      <c r="S3553" s="7" t="str">
        <f>EMENTARIO[[#This Row],[NR]]&amp;" - "&amp;EMENTARIO[[#This Row],[Especificação]]</f>
        <v>1.7.1.7.54.0.0 - Transferências de Convênios da União Destinadas a Programas de Saneamento Básico</v>
      </c>
    </row>
    <row r="3554" spans="3:19" ht="30" x14ac:dyDescent="0.25">
      <c r="C3554" s="19" t="s">
        <v>1513</v>
      </c>
      <c r="D3554" s="19" t="s">
        <v>1520</v>
      </c>
      <c r="E3554" s="19" t="s">
        <v>1513</v>
      </c>
      <c r="F3554" s="19" t="s">
        <v>1520</v>
      </c>
      <c r="G3554" s="19" t="s">
        <v>1544</v>
      </c>
      <c r="H3554" s="19" t="s">
        <v>1516</v>
      </c>
      <c r="I3554" s="19" t="s">
        <v>1513</v>
      </c>
      <c r="J3554" s="19" t="s">
        <v>11958</v>
      </c>
      <c r="K3554" s="21" t="s">
        <v>1342</v>
      </c>
      <c r="L3554" s="19" t="str">
        <f t="shared" si="110"/>
        <v>A</v>
      </c>
      <c r="M3554" s="19">
        <f t="shared" si="111"/>
        <v>7</v>
      </c>
      <c r="N3554" s="20"/>
      <c r="O3554" s="1" t="s">
        <v>2521</v>
      </c>
      <c r="P3554" s="1"/>
      <c r="Q3554" s="19"/>
      <c r="R3554" s="112"/>
      <c r="S3554" s="7" t="str">
        <f>EMENTARIO[[#This Row],[NR]]&amp;" - "&amp;EMENTARIO[[#This Row],[Especificação]]</f>
        <v>1.7.1.7.54.0.1 - Transferências de Convênios da União Destinadas a Programas de Saneamento Básico - Principal</v>
      </c>
    </row>
    <row r="3555" spans="3:19" ht="30" x14ac:dyDescent="0.25">
      <c r="C3555" s="19" t="s">
        <v>1513</v>
      </c>
      <c r="D3555" s="19" t="s">
        <v>1520</v>
      </c>
      <c r="E3555" s="19" t="s">
        <v>1513</v>
      </c>
      <c r="F3555" s="19" t="s">
        <v>1520</v>
      </c>
      <c r="G3555" s="19" t="s">
        <v>1544</v>
      </c>
      <c r="H3555" s="19" t="s">
        <v>1516</v>
      </c>
      <c r="I3555" s="19" t="s">
        <v>1522</v>
      </c>
      <c r="J3555" s="19" t="s">
        <v>11959</v>
      </c>
      <c r="K3555" s="21" t="s">
        <v>6964</v>
      </c>
      <c r="L3555" s="19" t="str">
        <f t="shared" si="110"/>
        <v>A</v>
      </c>
      <c r="M3555" s="19">
        <f t="shared" si="111"/>
        <v>7</v>
      </c>
      <c r="N3555" s="20"/>
      <c r="O3555" s="1" t="s">
        <v>2521</v>
      </c>
      <c r="P3555" s="1"/>
      <c r="Q3555" s="19"/>
      <c r="R3555" s="112"/>
      <c r="S3555" s="7" t="str">
        <f>EMENTARIO[[#This Row],[NR]]&amp;" - "&amp;EMENTARIO[[#This Row],[Especificação]]</f>
        <v>1.7.1.7.54.0.2 - Transferências de Convênios da União Destinadas a Programas de Saneamento Básico - Multas e Juros de Mora</v>
      </c>
    </row>
    <row r="3556" spans="3:19" ht="30" x14ac:dyDescent="0.25">
      <c r="C3556" s="19" t="s">
        <v>1513</v>
      </c>
      <c r="D3556" s="19" t="s">
        <v>1520</v>
      </c>
      <c r="E3556" s="19" t="s">
        <v>1513</v>
      </c>
      <c r="F3556" s="19" t="s">
        <v>1520</v>
      </c>
      <c r="G3556" s="19" t="s">
        <v>1544</v>
      </c>
      <c r="H3556" s="19" t="s">
        <v>1516</v>
      </c>
      <c r="I3556" s="19" t="s">
        <v>1514</v>
      </c>
      <c r="J3556" s="19" t="s">
        <v>11960</v>
      </c>
      <c r="K3556" s="21" t="s">
        <v>6965</v>
      </c>
      <c r="L3556" s="19" t="str">
        <f t="shared" si="110"/>
        <v>A</v>
      </c>
      <c r="M3556" s="19">
        <f t="shared" si="111"/>
        <v>7</v>
      </c>
      <c r="N3556" s="20"/>
      <c r="O3556" s="1" t="s">
        <v>2521</v>
      </c>
      <c r="P3556" s="1"/>
      <c r="Q3556" s="19"/>
      <c r="R3556" s="112"/>
      <c r="S3556" s="7" t="str">
        <f>EMENTARIO[[#This Row],[NR]]&amp;" - "&amp;EMENTARIO[[#This Row],[Especificação]]</f>
        <v>1.7.1.7.54.0.3 - Transferências de Convênios da União Destinadas a Programas de Saneamento Básico - Dívida Ativa</v>
      </c>
    </row>
    <row r="3557" spans="3:19" ht="30" x14ac:dyDescent="0.25">
      <c r="C3557" s="19" t="s">
        <v>1513</v>
      </c>
      <c r="D3557" s="19" t="s">
        <v>1520</v>
      </c>
      <c r="E3557" s="19" t="s">
        <v>1513</v>
      </c>
      <c r="F3557" s="19" t="s">
        <v>1520</v>
      </c>
      <c r="G3557" s="19" t="s">
        <v>1544</v>
      </c>
      <c r="H3557" s="19" t="s">
        <v>1516</v>
      </c>
      <c r="I3557" s="19" t="s">
        <v>1523</v>
      </c>
      <c r="J3557" s="19" t="s">
        <v>11961</v>
      </c>
      <c r="K3557" s="21" t="s">
        <v>6966</v>
      </c>
      <c r="L3557" s="19" t="str">
        <f t="shared" si="110"/>
        <v>A</v>
      </c>
      <c r="M3557" s="19">
        <f t="shared" si="111"/>
        <v>7</v>
      </c>
      <c r="N3557" s="20"/>
      <c r="O3557" s="1" t="s">
        <v>2521</v>
      </c>
      <c r="P3557" s="1"/>
      <c r="Q3557" s="19"/>
      <c r="R3557" s="112"/>
      <c r="S3557" s="7" t="str">
        <f>EMENTARIO[[#This Row],[NR]]&amp;" - "&amp;EMENTARIO[[#This Row],[Especificação]]</f>
        <v>1.7.1.7.54.0.4 - Transferências de Convênios da União Destinadas a Programas de Saneamento Básico - Dívida Ativa - Multas e Juros de Mora da Dívida Ativa</v>
      </c>
    </row>
    <row r="3558" spans="3:19" ht="30" x14ac:dyDescent="0.25">
      <c r="C3558" s="19" t="s">
        <v>1513</v>
      </c>
      <c r="D3558" s="19" t="s">
        <v>1520</v>
      </c>
      <c r="E3558" s="19" t="s">
        <v>1513</v>
      </c>
      <c r="F3558" s="19" t="s">
        <v>1520</v>
      </c>
      <c r="G3558" s="19" t="s">
        <v>1544</v>
      </c>
      <c r="H3558" s="19" t="s">
        <v>1516</v>
      </c>
      <c r="I3558" s="19" t="s">
        <v>1524</v>
      </c>
      <c r="J3558" s="19" t="s">
        <v>11962</v>
      </c>
      <c r="K3558" s="21" t="s">
        <v>6967</v>
      </c>
      <c r="L3558" s="19" t="str">
        <f t="shared" si="110"/>
        <v>A</v>
      </c>
      <c r="M3558" s="19">
        <f t="shared" si="111"/>
        <v>7</v>
      </c>
      <c r="N3558" s="20"/>
      <c r="O3558" s="1" t="s">
        <v>2521</v>
      </c>
      <c r="P3558" s="1"/>
      <c r="Q3558" s="19"/>
      <c r="R3558" s="112"/>
      <c r="S3558" s="7" t="str">
        <f>EMENTARIO[[#This Row],[NR]]&amp;" - "&amp;EMENTARIO[[#This Row],[Especificação]]</f>
        <v>1.7.1.7.54.0.5 - Transferências de Convênios da União Destinadas a Programas de Saneamento Básico - Multas</v>
      </c>
    </row>
    <row r="3559" spans="3:19" ht="30" x14ac:dyDescent="0.25">
      <c r="C3559" s="19" t="s">
        <v>1513</v>
      </c>
      <c r="D3559" s="19" t="s">
        <v>1520</v>
      </c>
      <c r="E3559" s="19" t="s">
        <v>1513</v>
      </c>
      <c r="F3559" s="19" t="s">
        <v>1520</v>
      </c>
      <c r="G3559" s="19" t="s">
        <v>1544</v>
      </c>
      <c r="H3559" s="19" t="s">
        <v>1516</v>
      </c>
      <c r="I3559" s="19" t="s">
        <v>1518</v>
      </c>
      <c r="J3559" s="19" t="s">
        <v>11963</v>
      </c>
      <c r="K3559" s="21" t="s">
        <v>6968</v>
      </c>
      <c r="L3559" s="19" t="str">
        <f t="shared" si="110"/>
        <v>A</v>
      </c>
      <c r="M3559" s="19">
        <f t="shared" si="111"/>
        <v>7</v>
      </c>
      <c r="N3559" s="20"/>
      <c r="O3559" s="1" t="s">
        <v>2521</v>
      </c>
      <c r="P3559" s="1"/>
      <c r="Q3559" s="19"/>
      <c r="R3559" s="112"/>
      <c r="S3559" s="7" t="str">
        <f>EMENTARIO[[#This Row],[NR]]&amp;" - "&amp;EMENTARIO[[#This Row],[Especificação]]</f>
        <v>1.7.1.7.54.0.6 - Transferências de Convênios da União Destinadas a Programas de Saneamento Básico - Juros de Mora</v>
      </c>
    </row>
    <row r="3560" spans="3:19" ht="30" x14ac:dyDescent="0.25">
      <c r="C3560" s="19" t="s">
        <v>1513</v>
      </c>
      <c r="D3560" s="19" t="s">
        <v>1520</v>
      </c>
      <c r="E3560" s="19" t="s">
        <v>1513</v>
      </c>
      <c r="F3560" s="19" t="s">
        <v>1520</v>
      </c>
      <c r="G3560" s="19" t="s">
        <v>1544</v>
      </c>
      <c r="H3560" s="19" t="s">
        <v>1516</v>
      </c>
      <c r="I3560" s="19" t="s">
        <v>1520</v>
      </c>
      <c r="J3560" s="19" t="s">
        <v>11964</v>
      </c>
      <c r="K3560" s="21" t="s">
        <v>6969</v>
      </c>
      <c r="L3560" s="19" t="str">
        <f t="shared" si="110"/>
        <v>A</v>
      </c>
      <c r="M3560" s="19">
        <f t="shared" si="111"/>
        <v>7</v>
      </c>
      <c r="N3560" s="20"/>
      <c r="O3560" s="1" t="s">
        <v>2521</v>
      </c>
      <c r="P3560" s="1"/>
      <c r="Q3560" s="19"/>
      <c r="R3560" s="112"/>
      <c r="S3560" s="7" t="str">
        <f>EMENTARIO[[#This Row],[NR]]&amp;" - "&amp;EMENTARIO[[#This Row],[Especificação]]</f>
        <v>1.7.1.7.54.0.7 - Transferências de Convênios da União Destinadas a Programas de Saneamento Básico - Dívida Ativa - Multas da Dívida Ativa</v>
      </c>
    </row>
    <row r="3561" spans="3:19" ht="30" x14ac:dyDescent="0.25">
      <c r="C3561" s="19" t="s">
        <v>1513</v>
      </c>
      <c r="D3561" s="19" t="s">
        <v>1520</v>
      </c>
      <c r="E3561" s="19" t="s">
        <v>1513</v>
      </c>
      <c r="F3561" s="19" t="s">
        <v>1520</v>
      </c>
      <c r="G3561" s="19" t="s">
        <v>1544</v>
      </c>
      <c r="H3561" s="19" t="s">
        <v>1516</v>
      </c>
      <c r="I3561" s="19" t="s">
        <v>1521</v>
      </c>
      <c r="J3561" s="19" t="s">
        <v>11965</v>
      </c>
      <c r="K3561" s="21" t="s">
        <v>6970</v>
      </c>
      <c r="L3561" s="19" t="str">
        <f t="shared" si="110"/>
        <v>A</v>
      </c>
      <c r="M3561" s="19">
        <f t="shared" si="111"/>
        <v>7</v>
      </c>
      <c r="N3561" s="20"/>
      <c r="O3561" s="1" t="s">
        <v>2521</v>
      </c>
      <c r="P3561" s="1"/>
      <c r="Q3561" s="19"/>
      <c r="R3561" s="112"/>
      <c r="S3561" s="7" t="str">
        <f>EMENTARIO[[#This Row],[NR]]&amp;" - "&amp;EMENTARIO[[#This Row],[Especificação]]</f>
        <v>1.7.1.7.54.0.8 - Transferências de Convênios da União Destinadas a Programas de Saneamento Básico - Juros de Mora da Dívida Ativa</v>
      </c>
    </row>
    <row r="3562" spans="3:19" ht="30" x14ac:dyDescent="0.25">
      <c r="C3562" s="19" t="s">
        <v>1513</v>
      </c>
      <c r="D3562" s="19" t="s">
        <v>1520</v>
      </c>
      <c r="E3562" s="19" t="s">
        <v>1513</v>
      </c>
      <c r="F3562" s="19" t="s">
        <v>1520</v>
      </c>
      <c r="G3562" s="19" t="s">
        <v>1529</v>
      </c>
      <c r="H3562" s="19" t="s">
        <v>1516</v>
      </c>
      <c r="I3562" s="19" t="s">
        <v>1516</v>
      </c>
      <c r="J3562" s="19" t="s">
        <v>11966</v>
      </c>
      <c r="K3562" s="21" t="s">
        <v>2102</v>
      </c>
      <c r="L3562" s="19" t="str">
        <f t="shared" si="110"/>
        <v>S</v>
      </c>
      <c r="M3562" s="19">
        <f t="shared" si="111"/>
        <v>5</v>
      </c>
      <c r="N3562" s="20"/>
      <c r="O3562" s="1" t="s">
        <v>2103</v>
      </c>
      <c r="P3562" s="1"/>
      <c r="Q3562" s="19"/>
      <c r="R3562" s="112"/>
      <c r="S3562" s="7" t="str">
        <f>EMENTARIO[[#This Row],[NR]]&amp;" - "&amp;EMENTARIO[[#This Row],[Especificação]]</f>
        <v>1.7.1.7.99.0.0 - Outras Transferências de Convênios da União e de Suas Entidades</v>
      </c>
    </row>
    <row r="3563" spans="3:19" ht="30" x14ac:dyDescent="0.25">
      <c r="C3563" s="19" t="s">
        <v>1513</v>
      </c>
      <c r="D3563" s="19" t="s">
        <v>1520</v>
      </c>
      <c r="E3563" s="19" t="s">
        <v>1513</v>
      </c>
      <c r="F3563" s="19" t="s">
        <v>1520</v>
      </c>
      <c r="G3563" s="19" t="s">
        <v>1529</v>
      </c>
      <c r="H3563" s="19" t="s">
        <v>1516</v>
      </c>
      <c r="I3563" s="19" t="s">
        <v>1513</v>
      </c>
      <c r="J3563" s="19" t="s">
        <v>11967</v>
      </c>
      <c r="K3563" s="21" t="s">
        <v>6971</v>
      </c>
      <c r="L3563" s="19" t="str">
        <f t="shared" si="110"/>
        <v>A</v>
      </c>
      <c r="M3563" s="19">
        <f t="shared" si="111"/>
        <v>7</v>
      </c>
      <c r="N3563" s="20"/>
      <c r="O3563" s="1" t="s">
        <v>2521</v>
      </c>
      <c r="P3563" s="1"/>
      <c r="Q3563" s="19"/>
      <c r="R3563" s="112"/>
      <c r="S3563" s="7" t="str">
        <f>EMENTARIO[[#This Row],[NR]]&amp;" - "&amp;EMENTARIO[[#This Row],[Especificação]]</f>
        <v>1.7.1.7.99.0.1 - Outras Transferências de Convênios da União e de Suas Entidades - Principal</v>
      </c>
    </row>
    <row r="3564" spans="3:19" ht="30" x14ac:dyDescent="0.25">
      <c r="C3564" s="19" t="s">
        <v>1513</v>
      </c>
      <c r="D3564" s="19" t="s">
        <v>1520</v>
      </c>
      <c r="E3564" s="19" t="s">
        <v>1513</v>
      </c>
      <c r="F3564" s="19" t="s">
        <v>1520</v>
      </c>
      <c r="G3564" s="19" t="s">
        <v>1529</v>
      </c>
      <c r="H3564" s="19" t="s">
        <v>1516</v>
      </c>
      <c r="I3564" s="19" t="s">
        <v>1522</v>
      </c>
      <c r="J3564" s="19" t="s">
        <v>11968</v>
      </c>
      <c r="K3564" s="21" t="s">
        <v>6972</v>
      </c>
      <c r="L3564" s="19" t="str">
        <f t="shared" si="110"/>
        <v>A</v>
      </c>
      <c r="M3564" s="19">
        <f t="shared" si="111"/>
        <v>7</v>
      </c>
      <c r="N3564" s="20"/>
      <c r="O3564" s="1" t="s">
        <v>2521</v>
      </c>
      <c r="P3564" s="1"/>
      <c r="Q3564" s="19"/>
      <c r="R3564" s="112"/>
      <c r="S3564" s="7" t="str">
        <f>EMENTARIO[[#This Row],[NR]]&amp;" - "&amp;EMENTARIO[[#This Row],[Especificação]]</f>
        <v>1.7.1.7.99.0.2 - Outras Transferências de Convênios da União e de Suas Entidades - Multas e Juros de Mora</v>
      </c>
    </row>
    <row r="3565" spans="3:19" ht="30" x14ac:dyDescent="0.25">
      <c r="C3565" s="19" t="s">
        <v>1513</v>
      </c>
      <c r="D3565" s="19" t="s">
        <v>1520</v>
      </c>
      <c r="E3565" s="19" t="s">
        <v>1513</v>
      </c>
      <c r="F3565" s="19" t="s">
        <v>1520</v>
      </c>
      <c r="G3565" s="19" t="s">
        <v>1529</v>
      </c>
      <c r="H3565" s="19" t="s">
        <v>1516</v>
      </c>
      <c r="I3565" s="19" t="s">
        <v>1514</v>
      </c>
      <c r="J3565" s="19" t="s">
        <v>11969</v>
      </c>
      <c r="K3565" s="21" t="s">
        <v>6973</v>
      </c>
      <c r="L3565" s="19" t="str">
        <f t="shared" si="110"/>
        <v>A</v>
      </c>
      <c r="M3565" s="19">
        <f t="shared" si="111"/>
        <v>7</v>
      </c>
      <c r="N3565" s="20"/>
      <c r="O3565" s="1" t="s">
        <v>2521</v>
      </c>
      <c r="P3565" s="1"/>
      <c r="Q3565" s="19"/>
      <c r="R3565" s="112"/>
      <c r="S3565" s="7" t="str">
        <f>EMENTARIO[[#This Row],[NR]]&amp;" - "&amp;EMENTARIO[[#This Row],[Especificação]]</f>
        <v>1.7.1.7.99.0.3 - Outras Transferências de Convênios da União e de Suas Entidades - Dívida Ativa</v>
      </c>
    </row>
    <row r="3566" spans="3:19" ht="30" x14ac:dyDescent="0.25">
      <c r="C3566" s="19" t="s">
        <v>1513</v>
      </c>
      <c r="D3566" s="19" t="s">
        <v>1520</v>
      </c>
      <c r="E3566" s="19" t="s">
        <v>1513</v>
      </c>
      <c r="F3566" s="19" t="s">
        <v>1520</v>
      </c>
      <c r="G3566" s="19" t="s">
        <v>1529</v>
      </c>
      <c r="H3566" s="19" t="s">
        <v>1516</v>
      </c>
      <c r="I3566" s="19" t="s">
        <v>1523</v>
      </c>
      <c r="J3566" s="19" t="s">
        <v>11970</v>
      </c>
      <c r="K3566" s="21" t="s">
        <v>6974</v>
      </c>
      <c r="L3566" s="19" t="str">
        <f t="shared" si="110"/>
        <v>A</v>
      </c>
      <c r="M3566" s="19">
        <f t="shared" si="111"/>
        <v>7</v>
      </c>
      <c r="N3566" s="20"/>
      <c r="O3566" s="1" t="s">
        <v>2521</v>
      </c>
      <c r="P3566" s="1"/>
      <c r="Q3566" s="19"/>
      <c r="R3566" s="112"/>
      <c r="S3566" s="7" t="str">
        <f>EMENTARIO[[#This Row],[NR]]&amp;" - "&amp;EMENTARIO[[#This Row],[Especificação]]</f>
        <v>1.7.1.7.99.0.4 - Outras Transferências de Convênios da União e de Suas Entidades - Dívida Ativa - Multas e Juros de Mora da Dívida Ativa</v>
      </c>
    </row>
    <row r="3567" spans="3:19" x14ac:dyDescent="0.25">
      <c r="C3567" s="19" t="s">
        <v>1513</v>
      </c>
      <c r="D3567" s="19" t="s">
        <v>1520</v>
      </c>
      <c r="E3567" s="19" t="s">
        <v>1513</v>
      </c>
      <c r="F3567" s="19" t="s">
        <v>1520</v>
      </c>
      <c r="G3567" s="19" t="s">
        <v>1529</v>
      </c>
      <c r="H3567" s="19" t="s">
        <v>1516</v>
      </c>
      <c r="I3567" s="19" t="s">
        <v>1524</v>
      </c>
      <c r="J3567" s="19" t="s">
        <v>11971</v>
      </c>
      <c r="K3567" s="21" t="s">
        <v>6975</v>
      </c>
      <c r="L3567" s="19" t="str">
        <f t="shared" si="110"/>
        <v>A</v>
      </c>
      <c r="M3567" s="19">
        <f t="shared" si="111"/>
        <v>7</v>
      </c>
      <c r="N3567" s="20"/>
      <c r="O3567" s="1" t="s">
        <v>2521</v>
      </c>
      <c r="P3567" s="1"/>
      <c r="Q3567" s="19"/>
      <c r="R3567" s="112"/>
      <c r="S3567" s="7" t="str">
        <f>EMENTARIO[[#This Row],[NR]]&amp;" - "&amp;EMENTARIO[[#This Row],[Especificação]]</f>
        <v>1.7.1.7.99.0.5 - Outras Transferências de Convênios da União e de Suas Entidades - Multas</v>
      </c>
    </row>
    <row r="3568" spans="3:19" ht="30" x14ac:dyDescent="0.25">
      <c r="C3568" s="19" t="s">
        <v>1513</v>
      </c>
      <c r="D3568" s="19" t="s">
        <v>1520</v>
      </c>
      <c r="E3568" s="19" t="s">
        <v>1513</v>
      </c>
      <c r="F3568" s="19" t="s">
        <v>1520</v>
      </c>
      <c r="G3568" s="19" t="s">
        <v>1529</v>
      </c>
      <c r="H3568" s="19" t="s">
        <v>1516</v>
      </c>
      <c r="I3568" s="19" t="s">
        <v>1518</v>
      </c>
      <c r="J3568" s="19" t="s">
        <v>11972</v>
      </c>
      <c r="K3568" s="21" t="s">
        <v>6976</v>
      </c>
      <c r="L3568" s="19" t="str">
        <f t="shared" si="110"/>
        <v>A</v>
      </c>
      <c r="M3568" s="19">
        <f t="shared" si="111"/>
        <v>7</v>
      </c>
      <c r="N3568" s="20"/>
      <c r="O3568" s="1" t="s">
        <v>2521</v>
      </c>
      <c r="P3568" s="1"/>
      <c r="Q3568" s="19"/>
      <c r="R3568" s="112"/>
      <c r="S3568" s="7" t="str">
        <f>EMENTARIO[[#This Row],[NR]]&amp;" - "&amp;EMENTARIO[[#This Row],[Especificação]]</f>
        <v>1.7.1.7.99.0.6 - Outras Transferências de Convênios da União e de Suas Entidades - Juros de Mora</v>
      </c>
    </row>
    <row r="3569" spans="3:19" ht="30" x14ac:dyDescent="0.25">
      <c r="C3569" s="19" t="s">
        <v>1513</v>
      </c>
      <c r="D3569" s="19" t="s">
        <v>1520</v>
      </c>
      <c r="E3569" s="19" t="s">
        <v>1513</v>
      </c>
      <c r="F3569" s="19" t="s">
        <v>1520</v>
      </c>
      <c r="G3569" s="19" t="s">
        <v>1529</v>
      </c>
      <c r="H3569" s="19" t="s">
        <v>1516</v>
      </c>
      <c r="I3569" s="19" t="s">
        <v>1520</v>
      </c>
      <c r="J3569" s="19" t="s">
        <v>11973</v>
      </c>
      <c r="K3569" s="21" t="s">
        <v>6977</v>
      </c>
      <c r="L3569" s="19" t="str">
        <f t="shared" si="110"/>
        <v>A</v>
      </c>
      <c r="M3569" s="19">
        <f t="shared" si="111"/>
        <v>7</v>
      </c>
      <c r="N3569" s="20"/>
      <c r="O3569" s="1" t="s">
        <v>2521</v>
      </c>
      <c r="P3569" s="1"/>
      <c r="Q3569" s="19"/>
      <c r="R3569" s="112"/>
      <c r="S3569" s="7" t="str">
        <f>EMENTARIO[[#This Row],[NR]]&amp;" - "&amp;EMENTARIO[[#This Row],[Especificação]]</f>
        <v>1.7.1.7.99.0.7 - Outras Transferências de Convênios da União e de Suas Entidades - Dívida Ativa - Multas da Dívida Ativa</v>
      </c>
    </row>
    <row r="3570" spans="3:19" ht="30" x14ac:dyDescent="0.25">
      <c r="C3570" s="19" t="s">
        <v>1513</v>
      </c>
      <c r="D3570" s="19" t="s">
        <v>1520</v>
      </c>
      <c r="E3570" s="19" t="s">
        <v>1513</v>
      </c>
      <c r="F3570" s="19" t="s">
        <v>1520</v>
      </c>
      <c r="G3570" s="19" t="s">
        <v>1529</v>
      </c>
      <c r="H3570" s="19" t="s">
        <v>1516</v>
      </c>
      <c r="I3570" s="19" t="s">
        <v>1521</v>
      </c>
      <c r="J3570" s="19" t="s">
        <v>11974</v>
      </c>
      <c r="K3570" s="21" t="s">
        <v>6978</v>
      </c>
      <c r="L3570" s="19" t="str">
        <f t="shared" si="110"/>
        <v>A</v>
      </c>
      <c r="M3570" s="19">
        <f t="shared" si="111"/>
        <v>7</v>
      </c>
      <c r="N3570" s="20"/>
      <c r="O3570" s="1" t="s">
        <v>2521</v>
      </c>
      <c r="P3570" s="1"/>
      <c r="Q3570" s="19"/>
      <c r="R3570" s="112"/>
      <c r="S3570" s="7" t="str">
        <f>EMENTARIO[[#This Row],[NR]]&amp;" - "&amp;EMENTARIO[[#This Row],[Especificação]]</f>
        <v>1.7.1.7.99.0.8 - Outras Transferências de Convênios da União e de Suas Entidades - Juros de Mora da Dívida Ativa</v>
      </c>
    </row>
    <row r="3571" spans="3:19" x14ac:dyDescent="0.25">
      <c r="C3571" s="19" t="s">
        <v>1513</v>
      </c>
      <c r="D3571" s="19" t="s">
        <v>1520</v>
      </c>
      <c r="E3571" s="19" t="s">
        <v>1513</v>
      </c>
      <c r="F3571" s="19" t="s">
        <v>1525</v>
      </c>
      <c r="G3571" s="19" t="s">
        <v>1519</v>
      </c>
      <c r="H3571" s="19" t="s">
        <v>1516</v>
      </c>
      <c r="I3571" s="19" t="s">
        <v>1516</v>
      </c>
      <c r="J3571" s="19" t="s">
        <v>11975</v>
      </c>
      <c r="K3571" s="21" t="s">
        <v>415</v>
      </c>
      <c r="L3571" s="19" t="str">
        <f t="shared" si="110"/>
        <v>S</v>
      </c>
      <c r="M3571" s="19">
        <f t="shared" si="111"/>
        <v>4</v>
      </c>
      <c r="N3571" s="20"/>
      <c r="O3571" s="1" t="s">
        <v>2105</v>
      </c>
      <c r="P3571" s="1"/>
      <c r="Q3571" s="19"/>
      <c r="R3571" s="112"/>
      <c r="S3571" s="7" t="str">
        <f>EMENTARIO[[#This Row],[NR]]&amp;" - "&amp;EMENTARIO[[#This Row],[Especificação]]</f>
        <v>1.7.1.9.00.0.0 - Outras Transferências de Recursos da União e de suas Entidades</v>
      </c>
    </row>
    <row r="3572" spans="3:19" x14ac:dyDescent="0.25">
      <c r="C3572" s="19" t="s">
        <v>1513</v>
      </c>
      <c r="D3572" s="19" t="s">
        <v>1520</v>
      </c>
      <c r="E3572" s="19" t="s">
        <v>1513</v>
      </c>
      <c r="F3572" s="19" t="s">
        <v>1525</v>
      </c>
      <c r="G3572" s="19" t="s">
        <v>1543</v>
      </c>
      <c r="H3572" s="19" t="s">
        <v>1516</v>
      </c>
      <c r="I3572" s="19" t="s">
        <v>1516</v>
      </c>
      <c r="J3572" s="19" t="s">
        <v>11976</v>
      </c>
      <c r="K3572" s="21" t="s">
        <v>418</v>
      </c>
      <c r="L3572" s="19" t="str">
        <f t="shared" si="110"/>
        <v>S</v>
      </c>
      <c r="M3572" s="19">
        <f t="shared" si="111"/>
        <v>5</v>
      </c>
      <c r="N3572" s="20"/>
      <c r="O3572" s="1" t="s">
        <v>419</v>
      </c>
      <c r="P3572" s="1"/>
      <c r="Q3572" s="19"/>
      <c r="R3572" s="112"/>
      <c r="S3572" s="7" t="str">
        <f>EMENTARIO[[#This Row],[NR]]&amp;" - "&amp;EMENTARIO[[#This Row],[Especificação]]</f>
        <v>1.7.1.9.52.0.0 - Transferências da União a Consórcios Públicos</v>
      </c>
    </row>
    <row r="3573" spans="3:19" x14ac:dyDescent="0.25">
      <c r="C3573" s="19" t="s">
        <v>1513</v>
      </c>
      <c r="D3573" s="19" t="s">
        <v>1520</v>
      </c>
      <c r="E3573" s="19" t="s">
        <v>1513</v>
      </c>
      <c r="F3573" s="19" t="s">
        <v>1525</v>
      </c>
      <c r="G3573" s="19" t="s">
        <v>1543</v>
      </c>
      <c r="H3573" s="19" t="s">
        <v>1516</v>
      </c>
      <c r="I3573" s="19" t="s">
        <v>1513</v>
      </c>
      <c r="J3573" s="19" t="s">
        <v>11977</v>
      </c>
      <c r="K3573" s="21" t="s">
        <v>1343</v>
      </c>
      <c r="L3573" s="19" t="str">
        <f t="shared" si="110"/>
        <v>A</v>
      </c>
      <c r="M3573" s="19">
        <f t="shared" si="111"/>
        <v>7</v>
      </c>
      <c r="N3573" s="20"/>
      <c r="O3573" s="1" t="s">
        <v>2521</v>
      </c>
      <c r="P3573" s="1"/>
      <c r="Q3573" s="19"/>
      <c r="R3573" s="112"/>
      <c r="S3573" s="7" t="str">
        <f>EMENTARIO[[#This Row],[NR]]&amp;" - "&amp;EMENTARIO[[#This Row],[Especificação]]</f>
        <v>1.7.1.9.52.0.1 - Transferências da União a Consórcios Públicos - Principal</v>
      </c>
    </row>
    <row r="3574" spans="3:19" x14ac:dyDescent="0.25">
      <c r="C3574" s="19" t="s">
        <v>1513</v>
      </c>
      <c r="D3574" s="19" t="s">
        <v>1520</v>
      </c>
      <c r="E3574" s="19" t="s">
        <v>1513</v>
      </c>
      <c r="F3574" s="19" t="s">
        <v>1525</v>
      </c>
      <c r="G3574" s="19" t="s">
        <v>1543</v>
      </c>
      <c r="H3574" s="19" t="s">
        <v>1516</v>
      </c>
      <c r="I3574" s="19" t="s">
        <v>1522</v>
      </c>
      <c r="J3574" s="19" t="s">
        <v>11978</v>
      </c>
      <c r="K3574" s="21" t="s">
        <v>6979</v>
      </c>
      <c r="L3574" s="19" t="str">
        <f t="shared" si="110"/>
        <v>A</v>
      </c>
      <c r="M3574" s="19">
        <f t="shared" si="111"/>
        <v>7</v>
      </c>
      <c r="N3574" s="20"/>
      <c r="O3574" s="1" t="s">
        <v>2521</v>
      </c>
      <c r="P3574" s="1"/>
      <c r="Q3574" s="19"/>
      <c r="R3574" s="112"/>
      <c r="S3574" s="7" t="str">
        <f>EMENTARIO[[#This Row],[NR]]&amp;" - "&amp;EMENTARIO[[#This Row],[Especificação]]</f>
        <v>1.7.1.9.52.0.2 - Transferências da União a Consórcios Públicos - Multas e Juros de Mora</v>
      </c>
    </row>
    <row r="3575" spans="3:19" x14ac:dyDescent="0.25">
      <c r="C3575" s="19" t="s">
        <v>1513</v>
      </c>
      <c r="D3575" s="19" t="s">
        <v>1520</v>
      </c>
      <c r="E3575" s="19" t="s">
        <v>1513</v>
      </c>
      <c r="F3575" s="19" t="s">
        <v>1525</v>
      </c>
      <c r="G3575" s="19" t="s">
        <v>1543</v>
      </c>
      <c r="H3575" s="19" t="s">
        <v>1516</v>
      </c>
      <c r="I3575" s="19" t="s">
        <v>1514</v>
      </c>
      <c r="J3575" s="19" t="s">
        <v>11979</v>
      </c>
      <c r="K3575" s="21" t="s">
        <v>6980</v>
      </c>
      <c r="L3575" s="19" t="str">
        <f t="shared" si="110"/>
        <v>A</v>
      </c>
      <c r="M3575" s="19">
        <f t="shared" si="111"/>
        <v>7</v>
      </c>
      <c r="N3575" s="20"/>
      <c r="O3575" s="1" t="s">
        <v>2521</v>
      </c>
      <c r="P3575" s="1"/>
      <c r="Q3575" s="19"/>
      <c r="R3575" s="112"/>
      <c r="S3575" s="7" t="str">
        <f>EMENTARIO[[#This Row],[NR]]&amp;" - "&amp;EMENTARIO[[#This Row],[Especificação]]</f>
        <v>1.7.1.9.52.0.3 - Transferências da União a Consórcios Públicos - Dívida Ativa</v>
      </c>
    </row>
    <row r="3576" spans="3:19" ht="30" x14ac:dyDescent="0.25">
      <c r="C3576" s="19" t="s">
        <v>1513</v>
      </c>
      <c r="D3576" s="19" t="s">
        <v>1520</v>
      </c>
      <c r="E3576" s="19" t="s">
        <v>1513</v>
      </c>
      <c r="F3576" s="19" t="s">
        <v>1525</v>
      </c>
      <c r="G3576" s="19" t="s">
        <v>1543</v>
      </c>
      <c r="H3576" s="19" t="s">
        <v>1516</v>
      </c>
      <c r="I3576" s="19" t="s">
        <v>1523</v>
      </c>
      <c r="J3576" s="19" t="s">
        <v>11980</v>
      </c>
      <c r="K3576" s="21" t="s">
        <v>6981</v>
      </c>
      <c r="L3576" s="19" t="str">
        <f t="shared" si="110"/>
        <v>A</v>
      </c>
      <c r="M3576" s="19">
        <f t="shared" si="111"/>
        <v>7</v>
      </c>
      <c r="N3576" s="20"/>
      <c r="O3576" s="1" t="s">
        <v>2521</v>
      </c>
      <c r="P3576" s="1"/>
      <c r="Q3576" s="19"/>
      <c r="R3576" s="112"/>
      <c r="S3576" s="7" t="str">
        <f>EMENTARIO[[#This Row],[NR]]&amp;" - "&amp;EMENTARIO[[#This Row],[Especificação]]</f>
        <v>1.7.1.9.52.0.4 - Transferências da União a Consórcios Públicos - Dívida Ativa - Multas e Juros de Mora da Dívida Ativa</v>
      </c>
    </row>
    <row r="3577" spans="3:19" x14ac:dyDescent="0.25">
      <c r="C3577" s="19" t="s">
        <v>1513</v>
      </c>
      <c r="D3577" s="19" t="s">
        <v>1520</v>
      </c>
      <c r="E3577" s="19" t="s">
        <v>1513</v>
      </c>
      <c r="F3577" s="19" t="s">
        <v>1525</v>
      </c>
      <c r="G3577" s="19" t="s">
        <v>1543</v>
      </c>
      <c r="H3577" s="19" t="s">
        <v>1516</v>
      </c>
      <c r="I3577" s="19" t="s">
        <v>1524</v>
      </c>
      <c r="J3577" s="19" t="s">
        <v>11981</v>
      </c>
      <c r="K3577" s="21" t="s">
        <v>6982</v>
      </c>
      <c r="L3577" s="19" t="str">
        <f t="shared" si="110"/>
        <v>A</v>
      </c>
      <c r="M3577" s="19">
        <f t="shared" si="111"/>
        <v>7</v>
      </c>
      <c r="N3577" s="20"/>
      <c r="O3577" s="1" t="s">
        <v>2521</v>
      </c>
      <c r="P3577" s="1"/>
      <c r="Q3577" s="19"/>
      <c r="R3577" s="112"/>
      <c r="S3577" s="7" t="str">
        <f>EMENTARIO[[#This Row],[NR]]&amp;" - "&amp;EMENTARIO[[#This Row],[Especificação]]</f>
        <v>1.7.1.9.52.0.5 - Transferências da União a Consórcios Públicos - Multas</v>
      </c>
    </row>
    <row r="3578" spans="3:19" x14ac:dyDescent="0.25">
      <c r="C3578" s="19" t="s">
        <v>1513</v>
      </c>
      <c r="D3578" s="19" t="s">
        <v>1520</v>
      </c>
      <c r="E3578" s="19" t="s">
        <v>1513</v>
      </c>
      <c r="F3578" s="19" t="s">
        <v>1525</v>
      </c>
      <c r="G3578" s="19" t="s">
        <v>1543</v>
      </c>
      <c r="H3578" s="19" t="s">
        <v>1516</v>
      </c>
      <c r="I3578" s="19" t="s">
        <v>1518</v>
      </c>
      <c r="J3578" s="19" t="s">
        <v>11982</v>
      </c>
      <c r="K3578" s="21" t="s">
        <v>6983</v>
      </c>
      <c r="L3578" s="19" t="str">
        <f t="shared" si="110"/>
        <v>A</v>
      </c>
      <c r="M3578" s="19">
        <f t="shared" si="111"/>
        <v>7</v>
      </c>
      <c r="N3578" s="20"/>
      <c r="O3578" s="1" t="s">
        <v>2521</v>
      </c>
      <c r="P3578" s="1"/>
      <c r="Q3578" s="19"/>
      <c r="R3578" s="112"/>
      <c r="S3578" s="7" t="str">
        <f>EMENTARIO[[#This Row],[NR]]&amp;" - "&amp;EMENTARIO[[#This Row],[Especificação]]</f>
        <v>1.7.1.9.52.0.6 - Transferências da União a Consórcios Públicos - Juros de Mora</v>
      </c>
    </row>
    <row r="3579" spans="3:19" ht="30" x14ac:dyDescent="0.25">
      <c r="C3579" s="19" t="s">
        <v>1513</v>
      </c>
      <c r="D3579" s="19" t="s">
        <v>1520</v>
      </c>
      <c r="E3579" s="19" t="s">
        <v>1513</v>
      </c>
      <c r="F3579" s="19" t="s">
        <v>1525</v>
      </c>
      <c r="G3579" s="19" t="s">
        <v>1543</v>
      </c>
      <c r="H3579" s="19" t="s">
        <v>1516</v>
      </c>
      <c r="I3579" s="19" t="s">
        <v>1520</v>
      </c>
      <c r="J3579" s="19" t="s">
        <v>11983</v>
      </c>
      <c r="K3579" s="21" t="s">
        <v>6984</v>
      </c>
      <c r="L3579" s="19" t="str">
        <f t="shared" si="110"/>
        <v>A</v>
      </c>
      <c r="M3579" s="19">
        <f t="shared" si="111"/>
        <v>7</v>
      </c>
      <c r="N3579" s="20"/>
      <c r="O3579" s="1" t="s">
        <v>2521</v>
      </c>
      <c r="P3579" s="1"/>
      <c r="Q3579" s="19"/>
      <c r="R3579" s="112"/>
      <c r="S3579" s="7" t="str">
        <f>EMENTARIO[[#This Row],[NR]]&amp;" - "&amp;EMENTARIO[[#This Row],[Especificação]]</f>
        <v>1.7.1.9.52.0.7 - Transferências da União a Consórcios Públicos - Dívida Ativa - Multas da Dívida Ativa</v>
      </c>
    </row>
    <row r="3580" spans="3:19" ht="30" x14ac:dyDescent="0.25">
      <c r="C3580" s="19" t="s">
        <v>1513</v>
      </c>
      <c r="D3580" s="19" t="s">
        <v>1520</v>
      </c>
      <c r="E3580" s="19" t="s">
        <v>1513</v>
      </c>
      <c r="F3580" s="19" t="s">
        <v>1525</v>
      </c>
      <c r="G3580" s="19" t="s">
        <v>1543</v>
      </c>
      <c r="H3580" s="19" t="s">
        <v>1516</v>
      </c>
      <c r="I3580" s="19" t="s">
        <v>1521</v>
      </c>
      <c r="J3580" s="19" t="s">
        <v>11984</v>
      </c>
      <c r="K3580" s="21" t="s">
        <v>6985</v>
      </c>
      <c r="L3580" s="19" t="str">
        <f t="shared" si="110"/>
        <v>A</v>
      </c>
      <c r="M3580" s="19">
        <f t="shared" si="111"/>
        <v>7</v>
      </c>
      <c r="N3580" s="20"/>
      <c r="O3580" s="1" t="s">
        <v>2521</v>
      </c>
      <c r="P3580" s="1"/>
      <c r="Q3580" s="19"/>
      <c r="R3580" s="112"/>
      <c r="S3580" s="7" t="str">
        <f>EMENTARIO[[#This Row],[NR]]&amp;" - "&amp;EMENTARIO[[#This Row],[Especificação]]</f>
        <v>1.7.1.9.52.0.8 - Transferências da União a Consórcios Públicos - Juros de Mora da Dívida Ativa</v>
      </c>
    </row>
    <row r="3581" spans="3:19" ht="30" x14ac:dyDescent="0.25">
      <c r="C3581" s="19" t="s">
        <v>1513</v>
      </c>
      <c r="D3581" s="19" t="s">
        <v>1520</v>
      </c>
      <c r="E3581" s="19" t="s">
        <v>1513</v>
      </c>
      <c r="F3581" s="19" t="s">
        <v>1525</v>
      </c>
      <c r="G3581" s="19" t="s">
        <v>1540</v>
      </c>
      <c r="H3581" s="19" t="s">
        <v>1516</v>
      </c>
      <c r="I3581" s="19" t="s">
        <v>1516</v>
      </c>
      <c r="J3581" s="19" t="s">
        <v>11985</v>
      </c>
      <c r="K3581" s="21" t="s">
        <v>3879</v>
      </c>
      <c r="L3581" s="19" t="str">
        <f t="shared" si="110"/>
        <v>S</v>
      </c>
      <c r="M3581" s="19">
        <f t="shared" si="111"/>
        <v>5</v>
      </c>
      <c r="N3581" s="20"/>
      <c r="O3581" s="1" t="s">
        <v>3880</v>
      </c>
      <c r="P3581" s="1"/>
      <c r="Q3581" s="19"/>
      <c r="R3581" s="112"/>
      <c r="S3581" s="7" t="str">
        <f>EMENTARIO[[#This Row],[NR]]&amp;" - "&amp;EMENTARIO[[#This Row],[Especificação]]</f>
        <v>1.7.1.9.53.0.0 - Transferências de Recursos do Fundo Penitenciário Nacional - FUNPEN</v>
      </c>
    </row>
    <row r="3582" spans="3:19" ht="30" x14ac:dyDescent="0.25">
      <c r="C3582" s="19" t="s">
        <v>1513</v>
      </c>
      <c r="D3582" s="19" t="s">
        <v>1520</v>
      </c>
      <c r="E3582" s="19" t="s">
        <v>1513</v>
      </c>
      <c r="F3582" s="19" t="s">
        <v>1525</v>
      </c>
      <c r="G3582" s="19" t="s">
        <v>1540</v>
      </c>
      <c r="H3582" s="19" t="s">
        <v>1516</v>
      </c>
      <c r="I3582" s="19" t="s">
        <v>1513</v>
      </c>
      <c r="J3582" s="19" t="s">
        <v>11986</v>
      </c>
      <c r="K3582" s="21" t="s">
        <v>6986</v>
      </c>
      <c r="L3582" s="19" t="str">
        <f t="shared" si="110"/>
        <v>A</v>
      </c>
      <c r="M3582" s="19">
        <f t="shared" si="111"/>
        <v>7</v>
      </c>
      <c r="N3582" s="20"/>
      <c r="O3582" s="1" t="s">
        <v>2521</v>
      </c>
      <c r="P3582" s="1"/>
      <c r="Q3582" s="19"/>
      <c r="R3582" s="112"/>
      <c r="S3582" s="7" t="str">
        <f>EMENTARIO[[#This Row],[NR]]&amp;" - "&amp;EMENTARIO[[#This Row],[Especificação]]</f>
        <v>1.7.1.9.53.0.1 - Transferências de Recursos do Fundo Penitenciário Nacional - FUNPEN - Principal</v>
      </c>
    </row>
    <row r="3583" spans="3:19" ht="30" x14ac:dyDescent="0.25">
      <c r="C3583" s="19" t="s">
        <v>1513</v>
      </c>
      <c r="D3583" s="19" t="s">
        <v>1520</v>
      </c>
      <c r="E3583" s="19" t="s">
        <v>1513</v>
      </c>
      <c r="F3583" s="19" t="s">
        <v>1525</v>
      </c>
      <c r="G3583" s="19" t="s">
        <v>1540</v>
      </c>
      <c r="H3583" s="19" t="s">
        <v>1516</v>
      </c>
      <c r="I3583" s="19" t="s">
        <v>1522</v>
      </c>
      <c r="J3583" s="19" t="s">
        <v>11987</v>
      </c>
      <c r="K3583" s="21" t="s">
        <v>6987</v>
      </c>
      <c r="L3583" s="19" t="str">
        <f t="shared" si="110"/>
        <v>A</v>
      </c>
      <c r="M3583" s="19">
        <f t="shared" si="111"/>
        <v>7</v>
      </c>
      <c r="N3583" s="20"/>
      <c r="O3583" s="1" t="s">
        <v>2521</v>
      </c>
      <c r="P3583" s="1"/>
      <c r="Q3583" s="19"/>
      <c r="R3583" s="112"/>
      <c r="S3583" s="7" t="str">
        <f>EMENTARIO[[#This Row],[NR]]&amp;" - "&amp;EMENTARIO[[#This Row],[Especificação]]</f>
        <v>1.7.1.9.53.0.2 - Transferências de Recursos do Fundo Penitenciário Nacional - FUNPEN - Multas e Juros de Mora</v>
      </c>
    </row>
    <row r="3584" spans="3:19" ht="30" x14ac:dyDescent="0.25">
      <c r="C3584" s="19" t="s">
        <v>1513</v>
      </c>
      <c r="D3584" s="19" t="s">
        <v>1520</v>
      </c>
      <c r="E3584" s="19" t="s">
        <v>1513</v>
      </c>
      <c r="F3584" s="19" t="s">
        <v>1525</v>
      </c>
      <c r="G3584" s="19" t="s">
        <v>1540</v>
      </c>
      <c r="H3584" s="19" t="s">
        <v>1516</v>
      </c>
      <c r="I3584" s="19" t="s">
        <v>1514</v>
      </c>
      <c r="J3584" s="19" t="s">
        <v>11988</v>
      </c>
      <c r="K3584" s="21" t="s">
        <v>6988</v>
      </c>
      <c r="L3584" s="19" t="str">
        <f t="shared" si="110"/>
        <v>A</v>
      </c>
      <c r="M3584" s="19">
        <f t="shared" si="111"/>
        <v>7</v>
      </c>
      <c r="N3584" s="20"/>
      <c r="O3584" s="1" t="s">
        <v>2521</v>
      </c>
      <c r="P3584" s="1"/>
      <c r="Q3584" s="19"/>
      <c r="R3584" s="112"/>
      <c r="S3584" s="7" t="str">
        <f>EMENTARIO[[#This Row],[NR]]&amp;" - "&amp;EMENTARIO[[#This Row],[Especificação]]</f>
        <v>1.7.1.9.53.0.3 - Transferências de Recursos do Fundo Penitenciário Nacional - FUNPEN - Dívida Ativa</v>
      </c>
    </row>
    <row r="3585" spans="3:19" ht="30" x14ac:dyDescent="0.25">
      <c r="C3585" s="19" t="s">
        <v>1513</v>
      </c>
      <c r="D3585" s="19" t="s">
        <v>1520</v>
      </c>
      <c r="E3585" s="19" t="s">
        <v>1513</v>
      </c>
      <c r="F3585" s="19" t="s">
        <v>1525</v>
      </c>
      <c r="G3585" s="19" t="s">
        <v>1540</v>
      </c>
      <c r="H3585" s="19" t="s">
        <v>1516</v>
      </c>
      <c r="I3585" s="19" t="s">
        <v>1523</v>
      </c>
      <c r="J3585" s="19" t="s">
        <v>11989</v>
      </c>
      <c r="K3585" s="21" t="s">
        <v>6989</v>
      </c>
      <c r="L3585" s="19" t="str">
        <f t="shared" si="110"/>
        <v>A</v>
      </c>
      <c r="M3585" s="19">
        <f t="shared" si="111"/>
        <v>7</v>
      </c>
      <c r="N3585" s="20"/>
      <c r="O3585" s="1" t="s">
        <v>2521</v>
      </c>
      <c r="P3585" s="1"/>
      <c r="Q3585" s="19"/>
      <c r="R3585" s="112"/>
      <c r="S3585" s="7" t="str">
        <f>EMENTARIO[[#This Row],[NR]]&amp;" - "&amp;EMENTARIO[[#This Row],[Especificação]]</f>
        <v>1.7.1.9.53.0.4 - Transferências de Recursos do Fundo Penitenciário Nacional - FUNPEN - Dívida Ativa - Multas e Juros de Mora da Dívida Ativa</v>
      </c>
    </row>
    <row r="3586" spans="3:19" ht="30" x14ac:dyDescent="0.25">
      <c r="C3586" s="19" t="s">
        <v>1513</v>
      </c>
      <c r="D3586" s="19" t="s">
        <v>1520</v>
      </c>
      <c r="E3586" s="19" t="s">
        <v>1513</v>
      </c>
      <c r="F3586" s="19" t="s">
        <v>1525</v>
      </c>
      <c r="G3586" s="19" t="s">
        <v>1540</v>
      </c>
      <c r="H3586" s="19" t="s">
        <v>1516</v>
      </c>
      <c r="I3586" s="19" t="s">
        <v>1524</v>
      </c>
      <c r="J3586" s="19" t="s">
        <v>11990</v>
      </c>
      <c r="K3586" s="21" t="s">
        <v>6990</v>
      </c>
      <c r="L3586" s="19" t="str">
        <f t="shared" si="110"/>
        <v>A</v>
      </c>
      <c r="M3586" s="19">
        <f t="shared" si="111"/>
        <v>7</v>
      </c>
      <c r="N3586" s="20"/>
      <c r="O3586" s="1" t="s">
        <v>2521</v>
      </c>
      <c r="P3586" s="1"/>
      <c r="Q3586" s="19"/>
      <c r="R3586" s="112"/>
      <c r="S3586" s="7" t="str">
        <f>EMENTARIO[[#This Row],[NR]]&amp;" - "&amp;EMENTARIO[[#This Row],[Especificação]]</f>
        <v>1.7.1.9.53.0.5 - Transferências de Recursos do Fundo Penitenciário Nacional - FUNPEN - Multas</v>
      </c>
    </row>
    <row r="3587" spans="3:19" ht="30" x14ac:dyDescent="0.25">
      <c r="C3587" s="19" t="s">
        <v>1513</v>
      </c>
      <c r="D3587" s="19" t="s">
        <v>1520</v>
      </c>
      <c r="E3587" s="19" t="s">
        <v>1513</v>
      </c>
      <c r="F3587" s="19" t="s">
        <v>1525</v>
      </c>
      <c r="G3587" s="19" t="s">
        <v>1540</v>
      </c>
      <c r="H3587" s="19" t="s">
        <v>1516</v>
      </c>
      <c r="I3587" s="19" t="s">
        <v>1518</v>
      </c>
      <c r="J3587" s="19" t="s">
        <v>11991</v>
      </c>
      <c r="K3587" s="21" t="s">
        <v>6991</v>
      </c>
      <c r="L3587" s="19" t="str">
        <f t="shared" si="110"/>
        <v>A</v>
      </c>
      <c r="M3587" s="19">
        <f t="shared" si="111"/>
        <v>7</v>
      </c>
      <c r="N3587" s="20"/>
      <c r="O3587" s="1" t="s">
        <v>2521</v>
      </c>
      <c r="P3587" s="1"/>
      <c r="Q3587" s="19"/>
      <c r="R3587" s="112"/>
      <c r="S3587" s="7" t="str">
        <f>EMENTARIO[[#This Row],[NR]]&amp;" - "&amp;EMENTARIO[[#This Row],[Especificação]]</f>
        <v>1.7.1.9.53.0.6 - Transferências de Recursos do Fundo Penitenciário Nacional - FUNPEN - Juros de Mora</v>
      </c>
    </row>
    <row r="3588" spans="3:19" ht="30" x14ac:dyDescent="0.25">
      <c r="C3588" s="19" t="s">
        <v>1513</v>
      </c>
      <c r="D3588" s="19" t="s">
        <v>1520</v>
      </c>
      <c r="E3588" s="19" t="s">
        <v>1513</v>
      </c>
      <c r="F3588" s="19" t="s">
        <v>1525</v>
      </c>
      <c r="G3588" s="19" t="s">
        <v>1540</v>
      </c>
      <c r="H3588" s="19" t="s">
        <v>1516</v>
      </c>
      <c r="I3588" s="19" t="s">
        <v>1520</v>
      </c>
      <c r="J3588" s="19" t="s">
        <v>11992</v>
      </c>
      <c r="K3588" s="21" t="s">
        <v>6992</v>
      </c>
      <c r="L3588" s="19" t="str">
        <f t="shared" ref="L3588:L3651" si="112">IF(M3588 &lt; M3589,"S","A")</f>
        <v>A</v>
      </c>
      <c r="M3588" s="19">
        <f t="shared" ref="M3588:M3651" si="113">IF(VALUE(I3588)&gt;0,7,IF(VALUE(H3588)&gt;0,6,IF(VALUE(G3588)&gt;0,5,IF(VALUE(F3588)&gt;0,4,IF(VALUE(E3588)&gt;0,3,IF(VALUE(D3588)&gt;0,2,1))))))</f>
        <v>7</v>
      </c>
      <c r="N3588" s="20"/>
      <c r="O3588" s="1" t="s">
        <v>2521</v>
      </c>
      <c r="P3588" s="1"/>
      <c r="Q3588" s="19"/>
      <c r="R3588" s="112"/>
      <c r="S3588" s="7" t="str">
        <f>EMENTARIO[[#This Row],[NR]]&amp;" - "&amp;EMENTARIO[[#This Row],[Especificação]]</f>
        <v>1.7.1.9.53.0.7 - Transferências de Recursos do Fundo Penitenciário Nacional - FUNPEN - Dívida Ativa - Multas da Dívida Ativa</v>
      </c>
    </row>
    <row r="3589" spans="3:19" ht="30" x14ac:dyDescent="0.25">
      <c r="C3589" s="19" t="s">
        <v>1513</v>
      </c>
      <c r="D3589" s="19" t="s">
        <v>1520</v>
      </c>
      <c r="E3589" s="19" t="s">
        <v>1513</v>
      </c>
      <c r="F3589" s="19" t="s">
        <v>1525</v>
      </c>
      <c r="G3589" s="19" t="s">
        <v>1540</v>
      </c>
      <c r="H3589" s="19" t="s">
        <v>1516</v>
      </c>
      <c r="I3589" s="19" t="s">
        <v>1521</v>
      </c>
      <c r="J3589" s="19" t="s">
        <v>11993</v>
      </c>
      <c r="K3589" s="21" t="s">
        <v>6993</v>
      </c>
      <c r="L3589" s="19" t="str">
        <f t="shared" si="112"/>
        <v>A</v>
      </c>
      <c r="M3589" s="19">
        <f t="shared" si="113"/>
        <v>7</v>
      </c>
      <c r="N3589" s="20"/>
      <c r="O3589" s="1" t="s">
        <v>2521</v>
      </c>
      <c r="P3589" s="1"/>
      <c r="Q3589" s="19"/>
      <c r="R3589" s="112"/>
      <c r="S3589" s="7" t="str">
        <f>EMENTARIO[[#This Row],[NR]]&amp;" - "&amp;EMENTARIO[[#This Row],[Especificação]]</f>
        <v>1.7.1.9.53.0.8 - Transferências de Recursos do Fundo Penitenciário Nacional - FUNPEN - Juros de Mora da Dívida Ativa</v>
      </c>
    </row>
    <row r="3590" spans="3:19" ht="30" x14ac:dyDescent="0.25">
      <c r="C3590" s="19" t="s">
        <v>1513</v>
      </c>
      <c r="D3590" s="19" t="s">
        <v>1520</v>
      </c>
      <c r="E3590" s="19" t="s">
        <v>1513</v>
      </c>
      <c r="F3590" s="19" t="s">
        <v>1525</v>
      </c>
      <c r="G3590" s="19" t="s">
        <v>1544</v>
      </c>
      <c r="H3590" s="19" t="s">
        <v>1516</v>
      </c>
      <c r="I3590" s="19" t="s">
        <v>1516</v>
      </c>
      <c r="J3590" s="19" t="s">
        <v>11994</v>
      </c>
      <c r="K3590" s="21" t="s">
        <v>3881</v>
      </c>
      <c r="L3590" s="19" t="str">
        <f t="shared" si="112"/>
        <v>S</v>
      </c>
      <c r="M3590" s="19">
        <f t="shared" si="113"/>
        <v>5</v>
      </c>
      <c r="N3590" s="20"/>
      <c r="O3590" s="1" t="s">
        <v>422</v>
      </c>
      <c r="P3590" s="1"/>
      <c r="Q3590" s="19"/>
      <c r="R3590" s="112"/>
      <c r="S3590" s="7" t="str">
        <f>EMENTARIO[[#This Row],[NR]]&amp;" - "&amp;EMENTARIO[[#This Row],[Especificação]]</f>
        <v xml:space="preserve">1.7.1.9.54.0.0 - Transferências de Recursos do Fundo Nacional de Segurança Pública - FNSP </v>
      </c>
    </row>
    <row r="3591" spans="3:19" ht="75" x14ac:dyDescent="0.25">
      <c r="C3591" s="19" t="s">
        <v>1513</v>
      </c>
      <c r="D3591" s="19" t="s">
        <v>1520</v>
      </c>
      <c r="E3591" s="19" t="s">
        <v>1513</v>
      </c>
      <c r="F3591" s="19" t="s">
        <v>1525</v>
      </c>
      <c r="G3591" s="19" t="s">
        <v>1544</v>
      </c>
      <c r="H3591" s="19" t="s">
        <v>1513</v>
      </c>
      <c r="I3591" s="19" t="s">
        <v>1516</v>
      </c>
      <c r="J3591" s="19" t="s">
        <v>11995</v>
      </c>
      <c r="K3591" s="21" t="s">
        <v>423</v>
      </c>
      <c r="L3591" s="19" t="str">
        <f t="shared" si="112"/>
        <v>S</v>
      </c>
      <c r="M3591" s="19">
        <f t="shared" si="113"/>
        <v>6</v>
      </c>
      <c r="N3591" s="20"/>
      <c r="O3591" s="1" t="s">
        <v>424</v>
      </c>
      <c r="P3591" s="1"/>
      <c r="Q3591" s="19"/>
      <c r="R3591" s="112"/>
      <c r="S3591" s="7" t="str">
        <f>EMENTARIO[[#This Row],[NR]]&amp;" - "&amp;EMENTARIO[[#This Row],[Especificação]]</f>
        <v>1.7.1.9.54.1.0 - Transferências de Recursos do Fundo Nacional de Segurança Pública - FNSP - Obrigatórias</v>
      </c>
    </row>
    <row r="3592" spans="3:19" ht="30" x14ac:dyDescent="0.25">
      <c r="C3592" s="19" t="s">
        <v>1513</v>
      </c>
      <c r="D3592" s="19" t="s">
        <v>1520</v>
      </c>
      <c r="E3592" s="19" t="s">
        <v>1513</v>
      </c>
      <c r="F3592" s="19" t="s">
        <v>1525</v>
      </c>
      <c r="G3592" s="19" t="s">
        <v>1544</v>
      </c>
      <c r="H3592" s="19" t="s">
        <v>1513</v>
      </c>
      <c r="I3592" s="19" t="s">
        <v>1513</v>
      </c>
      <c r="J3592" s="19" t="s">
        <v>11996</v>
      </c>
      <c r="K3592" s="21" t="s">
        <v>6994</v>
      </c>
      <c r="L3592" s="19" t="str">
        <f t="shared" si="112"/>
        <v>A</v>
      </c>
      <c r="M3592" s="19">
        <f t="shared" si="113"/>
        <v>7</v>
      </c>
      <c r="N3592" s="20"/>
      <c r="O3592" s="1" t="s">
        <v>2521</v>
      </c>
      <c r="P3592" s="1"/>
      <c r="Q3592" s="19"/>
      <c r="R3592" s="112"/>
      <c r="S3592" s="7" t="str">
        <f>EMENTARIO[[#This Row],[NR]]&amp;" - "&amp;EMENTARIO[[#This Row],[Especificação]]</f>
        <v>1.7.1.9.54.1.1 - Transferências de Recursos do Fundo Nacional de Segurança Pública - FNSP - Obrigatórias - Principal</v>
      </c>
    </row>
    <row r="3593" spans="3:19" ht="30" x14ac:dyDescent="0.25">
      <c r="C3593" s="19" t="s">
        <v>1513</v>
      </c>
      <c r="D3593" s="19" t="s">
        <v>1520</v>
      </c>
      <c r="E3593" s="19" t="s">
        <v>1513</v>
      </c>
      <c r="F3593" s="19" t="s">
        <v>1525</v>
      </c>
      <c r="G3593" s="19" t="s">
        <v>1544</v>
      </c>
      <c r="H3593" s="19" t="s">
        <v>1513</v>
      </c>
      <c r="I3593" s="19" t="s">
        <v>1522</v>
      </c>
      <c r="J3593" s="19" t="s">
        <v>11997</v>
      </c>
      <c r="K3593" s="21" t="s">
        <v>6995</v>
      </c>
      <c r="L3593" s="19" t="str">
        <f t="shared" si="112"/>
        <v>A</v>
      </c>
      <c r="M3593" s="19">
        <f t="shared" si="113"/>
        <v>7</v>
      </c>
      <c r="N3593" s="20"/>
      <c r="O3593" s="1" t="s">
        <v>2521</v>
      </c>
      <c r="P3593" s="1"/>
      <c r="Q3593" s="19"/>
      <c r="R3593" s="112"/>
      <c r="S3593" s="7" t="str">
        <f>EMENTARIO[[#This Row],[NR]]&amp;" - "&amp;EMENTARIO[[#This Row],[Especificação]]</f>
        <v>1.7.1.9.54.1.2 - Transferências de Recursos do Fundo Nacional de Segurança Pública - FNSP - Obrigatórias - Multas e Juros de Mora</v>
      </c>
    </row>
    <row r="3594" spans="3:19" ht="30" x14ac:dyDescent="0.25">
      <c r="C3594" s="19" t="s">
        <v>1513</v>
      </c>
      <c r="D3594" s="19" t="s">
        <v>1520</v>
      </c>
      <c r="E3594" s="19" t="s">
        <v>1513</v>
      </c>
      <c r="F3594" s="19" t="s">
        <v>1525</v>
      </c>
      <c r="G3594" s="19" t="s">
        <v>1544</v>
      </c>
      <c r="H3594" s="19" t="s">
        <v>1513</v>
      </c>
      <c r="I3594" s="19" t="s">
        <v>1514</v>
      </c>
      <c r="J3594" s="19" t="s">
        <v>11998</v>
      </c>
      <c r="K3594" s="21" t="s">
        <v>6996</v>
      </c>
      <c r="L3594" s="19" t="str">
        <f t="shared" si="112"/>
        <v>A</v>
      </c>
      <c r="M3594" s="19">
        <f t="shared" si="113"/>
        <v>7</v>
      </c>
      <c r="N3594" s="20"/>
      <c r="O3594" s="1" t="s">
        <v>2521</v>
      </c>
      <c r="P3594" s="1"/>
      <c r="Q3594" s="19"/>
      <c r="R3594" s="112"/>
      <c r="S3594" s="7" t="str">
        <f>EMENTARIO[[#This Row],[NR]]&amp;" - "&amp;EMENTARIO[[#This Row],[Especificação]]</f>
        <v>1.7.1.9.54.1.3 - Transferências de Recursos do Fundo Nacional de Segurança Pública - FNSP - Obrigatórias - Dívida Ativa</v>
      </c>
    </row>
    <row r="3595" spans="3:19" ht="30" x14ac:dyDescent="0.25">
      <c r="C3595" s="19" t="s">
        <v>1513</v>
      </c>
      <c r="D3595" s="19" t="s">
        <v>1520</v>
      </c>
      <c r="E3595" s="19" t="s">
        <v>1513</v>
      </c>
      <c r="F3595" s="19" t="s">
        <v>1525</v>
      </c>
      <c r="G3595" s="19" t="s">
        <v>1544</v>
      </c>
      <c r="H3595" s="19" t="s">
        <v>1513</v>
      </c>
      <c r="I3595" s="19" t="s">
        <v>1523</v>
      </c>
      <c r="J3595" s="19" t="s">
        <v>11999</v>
      </c>
      <c r="K3595" s="21" t="s">
        <v>6997</v>
      </c>
      <c r="L3595" s="19" t="str">
        <f t="shared" si="112"/>
        <v>A</v>
      </c>
      <c r="M3595" s="19">
        <f t="shared" si="113"/>
        <v>7</v>
      </c>
      <c r="N3595" s="20"/>
      <c r="O3595" s="1" t="s">
        <v>2521</v>
      </c>
      <c r="P3595" s="1"/>
      <c r="Q3595" s="19"/>
      <c r="R3595" s="112"/>
      <c r="S3595" s="7" t="str">
        <f>EMENTARIO[[#This Row],[NR]]&amp;" - "&amp;EMENTARIO[[#This Row],[Especificação]]</f>
        <v>1.7.1.9.54.1.4 - Transferências de Recursos do Fundo Nacional de Segurança Pública - FNSP - Obrigatórias - Dívida Ativa - Multas e Juros de Mora da Dívida Ativa</v>
      </c>
    </row>
    <row r="3596" spans="3:19" ht="30" x14ac:dyDescent="0.25">
      <c r="C3596" s="19" t="s">
        <v>1513</v>
      </c>
      <c r="D3596" s="19" t="s">
        <v>1520</v>
      </c>
      <c r="E3596" s="19" t="s">
        <v>1513</v>
      </c>
      <c r="F3596" s="19" t="s">
        <v>1525</v>
      </c>
      <c r="G3596" s="19" t="s">
        <v>1544</v>
      </c>
      <c r="H3596" s="19" t="s">
        <v>1513</v>
      </c>
      <c r="I3596" s="19" t="s">
        <v>1524</v>
      </c>
      <c r="J3596" s="19" t="s">
        <v>12000</v>
      </c>
      <c r="K3596" s="21" t="s">
        <v>6998</v>
      </c>
      <c r="L3596" s="19" t="str">
        <f t="shared" si="112"/>
        <v>A</v>
      </c>
      <c r="M3596" s="19">
        <f t="shared" si="113"/>
        <v>7</v>
      </c>
      <c r="N3596" s="20"/>
      <c r="O3596" s="1" t="s">
        <v>2521</v>
      </c>
      <c r="P3596" s="1"/>
      <c r="Q3596" s="19"/>
      <c r="R3596" s="112"/>
      <c r="S3596" s="7" t="str">
        <f>EMENTARIO[[#This Row],[NR]]&amp;" - "&amp;EMENTARIO[[#This Row],[Especificação]]</f>
        <v>1.7.1.9.54.1.5 - Transferências de Recursos do Fundo Nacional de Segurança Pública - FNSP - Obrigatórias - Multas</v>
      </c>
    </row>
    <row r="3597" spans="3:19" ht="30" x14ac:dyDescent="0.25">
      <c r="C3597" s="19" t="s">
        <v>1513</v>
      </c>
      <c r="D3597" s="19" t="s">
        <v>1520</v>
      </c>
      <c r="E3597" s="19" t="s">
        <v>1513</v>
      </c>
      <c r="F3597" s="19" t="s">
        <v>1525</v>
      </c>
      <c r="G3597" s="19" t="s">
        <v>1544</v>
      </c>
      <c r="H3597" s="19" t="s">
        <v>1513</v>
      </c>
      <c r="I3597" s="19" t="s">
        <v>1518</v>
      </c>
      <c r="J3597" s="19" t="s">
        <v>12001</v>
      </c>
      <c r="K3597" s="21" t="s">
        <v>6999</v>
      </c>
      <c r="L3597" s="19" t="str">
        <f t="shared" si="112"/>
        <v>A</v>
      </c>
      <c r="M3597" s="19">
        <f t="shared" si="113"/>
        <v>7</v>
      </c>
      <c r="N3597" s="20"/>
      <c r="O3597" s="1" t="s">
        <v>2521</v>
      </c>
      <c r="P3597" s="1"/>
      <c r="Q3597" s="19"/>
      <c r="R3597" s="112"/>
      <c r="S3597" s="7" t="str">
        <f>EMENTARIO[[#This Row],[NR]]&amp;" - "&amp;EMENTARIO[[#This Row],[Especificação]]</f>
        <v>1.7.1.9.54.1.6 - Transferências de Recursos do Fundo Nacional de Segurança Pública - FNSP - Obrigatórias - Juros de Mora</v>
      </c>
    </row>
    <row r="3598" spans="3:19" ht="30" x14ac:dyDescent="0.25">
      <c r="C3598" s="19" t="s">
        <v>1513</v>
      </c>
      <c r="D3598" s="19" t="s">
        <v>1520</v>
      </c>
      <c r="E3598" s="19" t="s">
        <v>1513</v>
      </c>
      <c r="F3598" s="19" t="s">
        <v>1525</v>
      </c>
      <c r="G3598" s="19" t="s">
        <v>1544</v>
      </c>
      <c r="H3598" s="19" t="s">
        <v>1513</v>
      </c>
      <c r="I3598" s="19" t="s">
        <v>1520</v>
      </c>
      <c r="J3598" s="19" t="s">
        <v>12002</v>
      </c>
      <c r="K3598" s="21" t="s">
        <v>7000</v>
      </c>
      <c r="L3598" s="19" t="str">
        <f t="shared" si="112"/>
        <v>A</v>
      </c>
      <c r="M3598" s="19">
        <f t="shared" si="113"/>
        <v>7</v>
      </c>
      <c r="N3598" s="20"/>
      <c r="O3598" s="1" t="s">
        <v>2521</v>
      </c>
      <c r="P3598" s="1"/>
      <c r="Q3598" s="19"/>
      <c r="R3598" s="112"/>
      <c r="S3598" s="7" t="str">
        <f>EMENTARIO[[#This Row],[NR]]&amp;" - "&amp;EMENTARIO[[#This Row],[Especificação]]</f>
        <v>1.7.1.9.54.1.7 - Transferências de Recursos do Fundo Nacional de Segurança Pública - FNSP - Obrigatórias - Dívida Ativa - Multas da Dívida Ativa</v>
      </c>
    </row>
    <row r="3599" spans="3:19" ht="30" x14ac:dyDescent="0.25">
      <c r="C3599" s="19" t="s">
        <v>1513</v>
      </c>
      <c r="D3599" s="19" t="s">
        <v>1520</v>
      </c>
      <c r="E3599" s="19" t="s">
        <v>1513</v>
      </c>
      <c r="F3599" s="19" t="s">
        <v>1525</v>
      </c>
      <c r="G3599" s="19" t="s">
        <v>1544</v>
      </c>
      <c r="H3599" s="19" t="s">
        <v>1513</v>
      </c>
      <c r="I3599" s="19" t="s">
        <v>1521</v>
      </c>
      <c r="J3599" s="19" t="s">
        <v>12003</v>
      </c>
      <c r="K3599" s="21" t="s">
        <v>7001</v>
      </c>
      <c r="L3599" s="19" t="str">
        <f t="shared" si="112"/>
        <v>A</v>
      </c>
      <c r="M3599" s="19">
        <f t="shared" si="113"/>
        <v>7</v>
      </c>
      <c r="N3599" s="20"/>
      <c r="O3599" s="1" t="s">
        <v>2521</v>
      </c>
      <c r="P3599" s="1"/>
      <c r="Q3599" s="19"/>
      <c r="R3599" s="112"/>
      <c r="S3599" s="7" t="str">
        <f>EMENTARIO[[#This Row],[NR]]&amp;" - "&amp;EMENTARIO[[#This Row],[Especificação]]</f>
        <v>1.7.1.9.54.1.8 - Transferências de Recursos do Fundo Nacional de Segurança Pública - FNSP - Obrigatórias - Juros de Mora da Dívida Ativa</v>
      </c>
    </row>
    <row r="3600" spans="3:19" ht="75" x14ac:dyDescent="0.25">
      <c r="C3600" s="19" t="s">
        <v>1513</v>
      </c>
      <c r="D3600" s="19" t="s">
        <v>1520</v>
      </c>
      <c r="E3600" s="19" t="s">
        <v>1513</v>
      </c>
      <c r="F3600" s="19" t="s">
        <v>1525</v>
      </c>
      <c r="G3600" s="19" t="s">
        <v>1544</v>
      </c>
      <c r="H3600" s="19" t="s">
        <v>1522</v>
      </c>
      <c r="I3600" s="19" t="s">
        <v>1516</v>
      </c>
      <c r="J3600" s="19" t="s">
        <v>12004</v>
      </c>
      <c r="K3600" s="21" t="s">
        <v>426</v>
      </c>
      <c r="L3600" s="19" t="str">
        <f t="shared" si="112"/>
        <v>S</v>
      </c>
      <c r="M3600" s="19">
        <f t="shared" si="113"/>
        <v>6</v>
      </c>
      <c r="N3600" s="20"/>
      <c r="O3600" s="1" t="s">
        <v>427</v>
      </c>
      <c r="P3600" s="1"/>
      <c r="Q3600" s="19"/>
      <c r="R3600" s="112"/>
      <c r="S3600" s="7" t="str">
        <f>EMENTARIO[[#This Row],[NR]]&amp;" - "&amp;EMENTARIO[[#This Row],[Especificação]]</f>
        <v>1.7.1.9.54.2.0 - Transferências de Recursos do Fundo Nacional de Segurança Pública - FNSP - Acordadas</v>
      </c>
    </row>
    <row r="3601" spans="3:19" ht="30" x14ac:dyDescent="0.25">
      <c r="C3601" s="19" t="s">
        <v>1513</v>
      </c>
      <c r="D3601" s="19" t="s">
        <v>1520</v>
      </c>
      <c r="E3601" s="19" t="s">
        <v>1513</v>
      </c>
      <c r="F3601" s="19" t="s">
        <v>1525</v>
      </c>
      <c r="G3601" s="19" t="s">
        <v>1544</v>
      </c>
      <c r="H3601" s="19" t="s">
        <v>1522</v>
      </c>
      <c r="I3601" s="19" t="s">
        <v>1513</v>
      </c>
      <c r="J3601" s="19" t="s">
        <v>12005</v>
      </c>
      <c r="K3601" s="21" t="s">
        <v>7002</v>
      </c>
      <c r="L3601" s="19" t="str">
        <f t="shared" si="112"/>
        <v>A</v>
      </c>
      <c r="M3601" s="19">
        <f t="shared" si="113"/>
        <v>7</v>
      </c>
      <c r="N3601" s="20"/>
      <c r="O3601" s="1" t="s">
        <v>2521</v>
      </c>
      <c r="P3601" s="1"/>
      <c r="Q3601" s="19"/>
      <c r="R3601" s="112"/>
      <c r="S3601" s="7" t="str">
        <f>EMENTARIO[[#This Row],[NR]]&amp;" - "&amp;EMENTARIO[[#This Row],[Especificação]]</f>
        <v>1.7.1.9.54.2.1 - Transferências de Recursos do Fundo Nacional de Segurança Pública - FNSP - Acordadas - Principal</v>
      </c>
    </row>
    <row r="3602" spans="3:19" ht="30" x14ac:dyDescent="0.25">
      <c r="C3602" s="19" t="s">
        <v>1513</v>
      </c>
      <c r="D3602" s="19" t="s">
        <v>1520</v>
      </c>
      <c r="E3602" s="19" t="s">
        <v>1513</v>
      </c>
      <c r="F3602" s="19" t="s">
        <v>1525</v>
      </c>
      <c r="G3602" s="19" t="s">
        <v>1544</v>
      </c>
      <c r="H3602" s="19" t="s">
        <v>1522</v>
      </c>
      <c r="I3602" s="19" t="s">
        <v>1522</v>
      </c>
      <c r="J3602" s="19" t="s">
        <v>12006</v>
      </c>
      <c r="K3602" s="21" t="s">
        <v>7003</v>
      </c>
      <c r="L3602" s="19" t="str">
        <f t="shared" si="112"/>
        <v>A</v>
      </c>
      <c r="M3602" s="19">
        <f t="shared" si="113"/>
        <v>7</v>
      </c>
      <c r="N3602" s="20"/>
      <c r="O3602" s="1" t="s">
        <v>2521</v>
      </c>
      <c r="P3602" s="1"/>
      <c r="Q3602" s="19"/>
      <c r="R3602" s="112"/>
      <c r="S3602" s="7" t="str">
        <f>EMENTARIO[[#This Row],[NR]]&amp;" - "&amp;EMENTARIO[[#This Row],[Especificação]]</f>
        <v>1.7.1.9.54.2.2 - Transferências de Recursos do Fundo Nacional de Segurança Pública - FNSP - Acordadas - Multas e Juros de Mora</v>
      </c>
    </row>
    <row r="3603" spans="3:19" ht="30" x14ac:dyDescent="0.25">
      <c r="C3603" s="19" t="s">
        <v>1513</v>
      </c>
      <c r="D3603" s="19" t="s">
        <v>1520</v>
      </c>
      <c r="E3603" s="19" t="s">
        <v>1513</v>
      </c>
      <c r="F3603" s="19" t="s">
        <v>1525</v>
      </c>
      <c r="G3603" s="19" t="s">
        <v>1544</v>
      </c>
      <c r="H3603" s="19" t="s">
        <v>1522</v>
      </c>
      <c r="I3603" s="19" t="s">
        <v>1514</v>
      </c>
      <c r="J3603" s="19" t="s">
        <v>12007</v>
      </c>
      <c r="K3603" s="21" t="s">
        <v>7004</v>
      </c>
      <c r="L3603" s="19" t="str">
        <f t="shared" si="112"/>
        <v>A</v>
      </c>
      <c r="M3603" s="19">
        <f t="shared" si="113"/>
        <v>7</v>
      </c>
      <c r="N3603" s="20"/>
      <c r="O3603" s="1" t="s">
        <v>2521</v>
      </c>
      <c r="P3603" s="1"/>
      <c r="Q3603" s="19"/>
      <c r="R3603" s="112"/>
      <c r="S3603" s="7" t="str">
        <f>EMENTARIO[[#This Row],[NR]]&amp;" - "&amp;EMENTARIO[[#This Row],[Especificação]]</f>
        <v>1.7.1.9.54.2.3 - Transferências de Recursos do Fundo Nacional de Segurança Pública - FNSP - Acordadas - Dívida Ativa</v>
      </c>
    </row>
    <row r="3604" spans="3:19" ht="30" x14ac:dyDescent="0.25">
      <c r="C3604" s="19" t="s">
        <v>1513</v>
      </c>
      <c r="D3604" s="19" t="s">
        <v>1520</v>
      </c>
      <c r="E3604" s="19" t="s">
        <v>1513</v>
      </c>
      <c r="F3604" s="19" t="s">
        <v>1525</v>
      </c>
      <c r="G3604" s="19" t="s">
        <v>1544</v>
      </c>
      <c r="H3604" s="19" t="s">
        <v>1522</v>
      </c>
      <c r="I3604" s="19" t="s">
        <v>1523</v>
      </c>
      <c r="J3604" s="19" t="s">
        <v>12008</v>
      </c>
      <c r="K3604" s="21" t="s">
        <v>7005</v>
      </c>
      <c r="L3604" s="19" t="str">
        <f t="shared" si="112"/>
        <v>A</v>
      </c>
      <c r="M3604" s="19">
        <f t="shared" si="113"/>
        <v>7</v>
      </c>
      <c r="N3604" s="20"/>
      <c r="O3604" s="1" t="s">
        <v>2521</v>
      </c>
      <c r="P3604" s="1"/>
      <c r="Q3604" s="19"/>
      <c r="R3604" s="112"/>
      <c r="S3604" s="7" t="str">
        <f>EMENTARIO[[#This Row],[NR]]&amp;" - "&amp;EMENTARIO[[#This Row],[Especificação]]</f>
        <v>1.7.1.9.54.2.4 - Transferências de Recursos do Fundo Nacional de Segurança Pública - FNSP - Acordadas - Dívida Ativa - Multas e Juros de Mora da Dívida Ativa</v>
      </c>
    </row>
    <row r="3605" spans="3:19" ht="30" x14ac:dyDescent="0.25">
      <c r="C3605" s="19" t="s">
        <v>1513</v>
      </c>
      <c r="D3605" s="19" t="s">
        <v>1520</v>
      </c>
      <c r="E3605" s="19" t="s">
        <v>1513</v>
      </c>
      <c r="F3605" s="19" t="s">
        <v>1525</v>
      </c>
      <c r="G3605" s="19" t="s">
        <v>1544</v>
      </c>
      <c r="H3605" s="19" t="s">
        <v>1522</v>
      </c>
      <c r="I3605" s="19" t="s">
        <v>1524</v>
      </c>
      <c r="J3605" s="19" t="s">
        <v>12009</v>
      </c>
      <c r="K3605" s="21" t="s">
        <v>7006</v>
      </c>
      <c r="L3605" s="19" t="str">
        <f t="shared" si="112"/>
        <v>A</v>
      </c>
      <c r="M3605" s="19">
        <f t="shared" si="113"/>
        <v>7</v>
      </c>
      <c r="N3605" s="20"/>
      <c r="O3605" s="1" t="s">
        <v>2521</v>
      </c>
      <c r="P3605" s="1"/>
      <c r="Q3605" s="19"/>
      <c r="R3605" s="112"/>
      <c r="S3605" s="7" t="str">
        <f>EMENTARIO[[#This Row],[NR]]&amp;" - "&amp;EMENTARIO[[#This Row],[Especificação]]</f>
        <v>1.7.1.9.54.2.5 - Transferências de Recursos do Fundo Nacional de Segurança Pública - FNSP - Acordadas - Multas</v>
      </c>
    </row>
    <row r="3606" spans="3:19" ht="30" x14ac:dyDescent="0.25">
      <c r="C3606" s="19" t="s">
        <v>1513</v>
      </c>
      <c r="D3606" s="19" t="s">
        <v>1520</v>
      </c>
      <c r="E3606" s="19" t="s">
        <v>1513</v>
      </c>
      <c r="F3606" s="19" t="s">
        <v>1525</v>
      </c>
      <c r="G3606" s="19" t="s">
        <v>1544</v>
      </c>
      <c r="H3606" s="19" t="s">
        <v>1522</v>
      </c>
      <c r="I3606" s="19" t="s">
        <v>1518</v>
      </c>
      <c r="J3606" s="19" t="s">
        <v>12010</v>
      </c>
      <c r="K3606" s="21" t="s">
        <v>7007</v>
      </c>
      <c r="L3606" s="19" t="str">
        <f t="shared" si="112"/>
        <v>A</v>
      </c>
      <c r="M3606" s="19">
        <f t="shared" si="113"/>
        <v>7</v>
      </c>
      <c r="N3606" s="20"/>
      <c r="O3606" s="1" t="s">
        <v>2521</v>
      </c>
      <c r="P3606" s="1"/>
      <c r="Q3606" s="19"/>
      <c r="R3606" s="112"/>
      <c r="S3606" s="7" t="str">
        <f>EMENTARIO[[#This Row],[NR]]&amp;" - "&amp;EMENTARIO[[#This Row],[Especificação]]</f>
        <v>1.7.1.9.54.2.6 - Transferências de Recursos do Fundo Nacional de Segurança Pública - FNSP - Acordadas - Juros de Mora</v>
      </c>
    </row>
    <row r="3607" spans="3:19" ht="30" x14ac:dyDescent="0.25">
      <c r="C3607" s="19" t="s">
        <v>1513</v>
      </c>
      <c r="D3607" s="19" t="s">
        <v>1520</v>
      </c>
      <c r="E3607" s="19" t="s">
        <v>1513</v>
      </c>
      <c r="F3607" s="19" t="s">
        <v>1525</v>
      </c>
      <c r="G3607" s="19" t="s">
        <v>1544</v>
      </c>
      <c r="H3607" s="19" t="s">
        <v>1522</v>
      </c>
      <c r="I3607" s="19" t="s">
        <v>1520</v>
      </c>
      <c r="J3607" s="19" t="s">
        <v>12011</v>
      </c>
      <c r="K3607" s="21" t="s">
        <v>7008</v>
      </c>
      <c r="L3607" s="19" t="str">
        <f t="shared" si="112"/>
        <v>A</v>
      </c>
      <c r="M3607" s="19">
        <f t="shared" si="113"/>
        <v>7</v>
      </c>
      <c r="N3607" s="20"/>
      <c r="O3607" s="1" t="s">
        <v>2521</v>
      </c>
      <c r="P3607" s="1"/>
      <c r="Q3607" s="19"/>
      <c r="R3607" s="112"/>
      <c r="S3607" s="7" t="str">
        <f>EMENTARIO[[#This Row],[NR]]&amp;" - "&amp;EMENTARIO[[#This Row],[Especificação]]</f>
        <v>1.7.1.9.54.2.7 - Transferências de Recursos do Fundo Nacional de Segurança Pública - FNSP - Acordadas - Dívida Ativa - Multas da Dívida Ativa</v>
      </c>
    </row>
    <row r="3608" spans="3:19" ht="30" x14ac:dyDescent="0.25">
      <c r="C3608" s="19" t="s">
        <v>1513</v>
      </c>
      <c r="D3608" s="19" t="s">
        <v>1520</v>
      </c>
      <c r="E3608" s="19" t="s">
        <v>1513</v>
      </c>
      <c r="F3608" s="19" t="s">
        <v>1525</v>
      </c>
      <c r="G3608" s="19" t="s">
        <v>1544</v>
      </c>
      <c r="H3608" s="19" t="s">
        <v>1522</v>
      </c>
      <c r="I3608" s="19" t="s">
        <v>1521</v>
      </c>
      <c r="J3608" s="19" t="s">
        <v>12012</v>
      </c>
      <c r="K3608" s="21" t="s">
        <v>7009</v>
      </c>
      <c r="L3608" s="19" t="str">
        <f t="shared" si="112"/>
        <v>A</v>
      </c>
      <c r="M3608" s="19">
        <f t="shared" si="113"/>
        <v>7</v>
      </c>
      <c r="N3608" s="20"/>
      <c r="O3608" s="1" t="s">
        <v>2521</v>
      </c>
      <c r="P3608" s="1"/>
      <c r="Q3608" s="19"/>
      <c r="R3608" s="112"/>
      <c r="S3608" s="7" t="str">
        <f>EMENTARIO[[#This Row],[NR]]&amp;" - "&amp;EMENTARIO[[#This Row],[Especificação]]</f>
        <v>1.7.1.9.54.2.8 - Transferências de Recursos do Fundo Nacional de Segurança Pública - FNSP - Acordadas - Juros de Mora da Dívida Ativa</v>
      </c>
    </row>
    <row r="3609" spans="3:19" ht="30" x14ac:dyDescent="0.25">
      <c r="C3609" s="19" t="s">
        <v>1513</v>
      </c>
      <c r="D3609" s="19" t="s">
        <v>1520</v>
      </c>
      <c r="E3609" s="19" t="s">
        <v>1513</v>
      </c>
      <c r="F3609" s="19" t="s">
        <v>1525</v>
      </c>
      <c r="G3609" s="19" t="s">
        <v>1545</v>
      </c>
      <c r="H3609" s="19" t="s">
        <v>1516</v>
      </c>
      <c r="I3609" s="19" t="s">
        <v>1516</v>
      </c>
      <c r="J3609" s="19" t="s">
        <v>12013</v>
      </c>
      <c r="K3609" s="21" t="s">
        <v>428</v>
      </c>
      <c r="L3609" s="19" t="str">
        <f t="shared" si="112"/>
        <v>S</v>
      </c>
      <c r="M3609" s="19">
        <f t="shared" si="113"/>
        <v>5</v>
      </c>
      <c r="N3609" s="20"/>
      <c r="O3609" s="1" t="s">
        <v>429</v>
      </c>
      <c r="P3609" s="1"/>
      <c r="Q3609" s="19"/>
      <c r="R3609" s="112"/>
      <c r="S3609" s="7" t="str">
        <f>EMENTARIO[[#This Row],[NR]]&amp;" - "&amp;EMENTARIO[[#This Row],[Especificação]]</f>
        <v>1.7.1.9.55.0.0 - Outras Transferências para Segurança Pública</v>
      </c>
    </row>
    <row r="3610" spans="3:19" x14ac:dyDescent="0.25">
      <c r="C3610" s="19" t="s">
        <v>1513</v>
      </c>
      <c r="D3610" s="19" t="s">
        <v>1520</v>
      </c>
      <c r="E3610" s="19" t="s">
        <v>1513</v>
      </c>
      <c r="F3610" s="19" t="s">
        <v>1525</v>
      </c>
      <c r="G3610" s="19" t="s">
        <v>1545</v>
      </c>
      <c r="H3610" s="19" t="s">
        <v>1516</v>
      </c>
      <c r="I3610" s="19" t="s">
        <v>1513</v>
      </c>
      <c r="J3610" s="19" t="s">
        <v>12014</v>
      </c>
      <c r="K3610" s="21" t="s">
        <v>1345</v>
      </c>
      <c r="L3610" s="19" t="str">
        <f t="shared" si="112"/>
        <v>A</v>
      </c>
      <c r="M3610" s="19">
        <f t="shared" si="113"/>
        <v>7</v>
      </c>
      <c r="N3610" s="20"/>
      <c r="O3610" s="1" t="s">
        <v>2521</v>
      </c>
      <c r="P3610" s="1"/>
      <c r="Q3610" s="19"/>
      <c r="R3610" s="112"/>
      <c r="S3610" s="7" t="str">
        <f>EMENTARIO[[#This Row],[NR]]&amp;" - "&amp;EMENTARIO[[#This Row],[Especificação]]</f>
        <v>1.7.1.9.55.0.1 - Outras Transferências para Segurança Pública - Principal</v>
      </c>
    </row>
    <row r="3611" spans="3:19" x14ac:dyDescent="0.25">
      <c r="C3611" s="19" t="s">
        <v>1513</v>
      </c>
      <c r="D3611" s="19" t="s">
        <v>1520</v>
      </c>
      <c r="E3611" s="19" t="s">
        <v>1513</v>
      </c>
      <c r="F3611" s="19" t="s">
        <v>1525</v>
      </c>
      <c r="G3611" s="19" t="s">
        <v>1545</v>
      </c>
      <c r="H3611" s="19" t="s">
        <v>1516</v>
      </c>
      <c r="I3611" s="19" t="s">
        <v>1522</v>
      </c>
      <c r="J3611" s="19" t="s">
        <v>12015</v>
      </c>
      <c r="K3611" s="21" t="s">
        <v>7010</v>
      </c>
      <c r="L3611" s="19" t="str">
        <f t="shared" si="112"/>
        <v>A</v>
      </c>
      <c r="M3611" s="19">
        <f t="shared" si="113"/>
        <v>7</v>
      </c>
      <c r="N3611" s="20"/>
      <c r="O3611" s="1" t="s">
        <v>2521</v>
      </c>
      <c r="P3611" s="1"/>
      <c r="Q3611" s="19"/>
      <c r="R3611" s="112"/>
      <c r="S3611" s="7" t="str">
        <f>EMENTARIO[[#This Row],[NR]]&amp;" - "&amp;EMENTARIO[[#This Row],[Especificação]]</f>
        <v>1.7.1.9.55.0.2 - Outras Transferências para Segurança Pública - Multas e Juros de Mora</v>
      </c>
    </row>
    <row r="3612" spans="3:19" x14ac:dyDescent="0.25">
      <c r="C3612" s="19" t="s">
        <v>1513</v>
      </c>
      <c r="D3612" s="19" t="s">
        <v>1520</v>
      </c>
      <c r="E3612" s="19" t="s">
        <v>1513</v>
      </c>
      <c r="F3612" s="19" t="s">
        <v>1525</v>
      </c>
      <c r="G3612" s="19" t="s">
        <v>1545</v>
      </c>
      <c r="H3612" s="19" t="s">
        <v>1516</v>
      </c>
      <c r="I3612" s="19" t="s">
        <v>1514</v>
      </c>
      <c r="J3612" s="19" t="s">
        <v>12016</v>
      </c>
      <c r="K3612" s="21" t="s">
        <v>7011</v>
      </c>
      <c r="L3612" s="19" t="str">
        <f t="shared" si="112"/>
        <v>A</v>
      </c>
      <c r="M3612" s="19">
        <f t="shared" si="113"/>
        <v>7</v>
      </c>
      <c r="N3612" s="20"/>
      <c r="O3612" s="1" t="s">
        <v>2521</v>
      </c>
      <c r="P3612" s="1"/>
      <c r="Q3612" s="19"/>
      <c r="R3612" s="112"/>
      <c r="S3612" s="7" t="str">
        <f>EMENTARIO[[#This Row],[NR]]&amp;" - "&amp;EMENTARIO[[#This Row],[Especificação]]</f>
        <v>1.7.1.9.55.0.3 - Outras Transferências para Segurança Pública - Dívida Ativa</v>
      </c>
    </row>
    <row r="3613" spans="3:19" ht="30" x14ac:dyDescent="0.25">
      <c r="C3613" s="19" t="s">
        <v>1513</v>
      </c>
      <c r="D3613" s="19" t="s">
        <v>1520</v>
      </c>
      <c r="E3613" s="19" t="s">
        <v>1513</v>
      </c>
      <c r="F3613" s="19" t="s">
        <v>1525</v>
      </c>
      <c r="G3613" s="19" t="s">
        <v>1545</v>
      </c>
      <c r="H3613" s="19" t="s">
        <v>1516</v>
      </c>
      <c r="I3613" s="19" t="s">
        <v>1523</v>
      </c>
      <c r="J3613" s="19" t="s">
        <v>12017</v>
      </c>
      <c r="K3613" s="21" t="s">
        <v>7012</v>
      </c>
      <c r="L3613" s="19" t="str">
        <f t="shared" si="112"/>
        <v>A</v>
      </c>
      <c r="M3613" s="19">
        <f t="shared" si="113"/>
        <v>7</v>
      </c>
      <c r="N3613" s="20"/>
      <c r="O3613" s="1" t="s">
        <v>2521</v>
      </c>
      <c r="P3613" s="1"/>
      <c r="Q3613" s="19"/>
      <c r="R3613" s="112"/>
      <c r="S3613" s="7" t="str">
        <f>EMENTARIO[[#This Row],[NR]]&amp;" - "&amp;EMENTARIO[[#This Row],[Especificação]]</f>
        <v>1.7.1.9.55.0.4 - Outras Transferências para Segurança Pública - Dívida Ativa - Multas e Juros de Mora da Dívida Ativa</v>
      </c>
    </row>
    <row r="3614" spans="3:19" x14ac:dyDescent="0.25">
      <c r="C3614" s="19" t="s">
        <v>1513</v>
      </c>
      <c r="D3614" s="19" t="s">
        <v>1520</v>
      </c>
      <c r="E3614" s="19" t="s">
        <v>1513</v>
      </c>
      <c r="F3614" s="19" t="s">
        <v>1525</v>
      </c>
      <c r="G3614" s="19" t="s">
        <v>1545</v>
      </c>
      <c r="H3614" s="19" t="s">
        <v>1516</v>
      </c>
      <c r="I3614" s="19" t="s">
        <v>1524</v>
      </c>
      <c r="J3614" s="19" t="s">
        <v>12018</v>
      </c>
      <c r="K3614" s="21" t="s">
        <v>7013</v>
      </c>
      <c r="L3614" s="19" t="str">
        <f t="shared" si="112"/>
        <v>A</v>
      </c>
      <c r="M3614" s="19">
        <f t="shared" si="113"/>
        <v>7</v>
      </c>
      <c r="N3614" s="20"/>
      <c r="O3614" s="1" t="s">
        <v>2521</v>
      </c>
      <c r="P3614" s="1"/>
      <c r="Q3614" s="19"/>
      <c r="R3614" s="112"/>
      <c r="S3614" s="7" t="str">
        <f>EMENTARIO[[#This Row],[NR]]&amp;" - "&amp;EMENTARIO[[#This Row],[Especificação]]</f>
        <v>1.7.1.9.55.0.5 - Outras Transferências para Segurança Pública - Multas</v>
      </c>
    </row>
    <row r="3615" spans="3:19" x14ac:dyDescent="0.25">
      <c r="C3615" s="19" t="s">
        <v>1513</v>
      </c>
      <c r="D3615" s="19" t="s">
        <v>1520</v>
      </c>
      <c r="E3615" s="19" t="s">
        <v>1513</v>
      </c>
      <c r="F3615" s="19" t="s">
        <v>1525</v>
      </c>
      <c r="G3615" s="19" t="s">
        <v>1545</v>
      </c>
      <c r="H3615" s="19" t="s">
        <v>1516</v>
      </c>
      <c r="I3615" s="19" t="s">
        <v>1518</v>
      </c>
      <c r="J3615" s="19" t="s">
        <v>12019</v>
      </c>
      <c r="K3615" s="21" t="s">
        <v>7014</v>
      </c>
      <c r="L3615" s="19" t="str">
        <f t="shared" si="112"/>
        <v>A</v>
      </c>
      <c r="M3615" s="19">
        <f t="shared" si="113"/>
        <v>7</v>
      </c>
      <c r="N3615" s="20"/>
      <c r="O3615" s="1" t="s">
        <v>2521</v>
      </c>
      <c r="P3615" s="1"/>
      <c r="Q3615" s="19"/>
      <c r="R3615" s="112"/>
      <c r="S3615" s="7" t="str">
        <f>EMENTARIO[[#This Row],[NR]]&amp;" - "&amp;EMENTARIO[[#This Row],[Especificação]]</f>
        <v>1.7.1.9.55.0.6 - Outras Transferências para Segurança Pública - Juros de Mora</v>
      </c>
    </row>
    <row r="3616" spans="3:19" ht="30" x14ac:dyDescent="0.25">
      <c r="C3616" s="19" t="s">
        <v>1513</v>
      </c>
      <c r="D3616" s="19" t="s">
        <v>1520</v>
      </c>
      <c r="E3616" s="19" t="s">
        <v>1513</v>
      </c>
      <c r="F3616" s="19" t="s">
        <v>1525</v>
      </c>
      <c r="G3616" s="19" t="s">
        <v>1545</v>
      </c>
      <c r="H3616" s="19" t="s">
        <v>1516</v>
      </c>
      <c r="I3616" s="19" t="s">
        <v>1520</v>
      </c>
      <c r="J3616" s="19" t="s">
        <v>12020</v>
      </c>
      <c r="K3616" s="21" t="s">
        <v>7015</v>
      </c>
      <c r="L3616" s="19" t="str">
        <f t="shared" si="112"/>
        <v>A</v>
      </c>
      <c r="M3616" s="19">
        <f t="shared" si="113"/>
        <v>7</v>
      </c>
      <c r="N3616" s="20"/>
      <c r="O3616" s="1" t="s">
        <v>2521</v>
      </c>
      <c r="P3616" s="1"/>
      <c r="Q3616" s="19"/>
      <c r="R3616" s="112"/>
      <c r="S3616" s="7" t="str">
        <f>EMENTARIO[[#This Row],[NR]]&amp;" - "&amp;EMENTARIO[[#This Row],[Especificação]]</f>
        <v>1.7.1.9.55.0.7 - Outras Transferências para Segurança Pública - Dívida Ativa - Multas da Dívida Ativa</v>
      </c>
    </row>
    <row r="3617" spans="3:19" ht="30" x14ac:dyDescent="0.25">
      <c r="C3617" s="19" t="s">
        <v>1513</v>
      </c>
      <c r="D3617" s="19" t="s">
        <v>1520</v>
      </c>
      <c r="E3617" s="19" t="s">
        <v>1513</v>
      </c>
      <c r="F3617" s="19" t="s">
        <v>1525</v>
      </c>
      <c r="G3617" s="19" t="s">
        <v>1545</v>
      </c>
      <c r="H3617" s="19" t="s">
        <v>1516</v>
      </c>
      <c r="I3617" s="19" t="s">
        <v>1521</v>
      </c>
      <c r="J3617" s="19" t="s">
        <v>12021</v>
      </c>
      <c r="K3617" s="21" t="s">
        <v>7016</v>
      </c>
      <c r="L3617" s="19" t="str">
        <f t="shared" si="112"/>
        <v>A</v>
      </c>
      <c r="M3617" s="19">
        <f t="shared" si="113"/>
        <v>7</v>
      </c>
      <c r="N3617" s="20"/>
      <c r="O3617" s="1" t="s">
        <v>2521</v>
      </c>
      <c r="P3617" s="1"/>
      <c r="Q3617" s="19"/>
      <c r="R3617" s="112"/>
      <c r="S3617" s="7" t="str">
        <f>EMENTARIO[[#This Row],[NR]]&amp;" - "&amp;EMENTARIO[[#This Row],[Especificação]]</f>
        <v>1.7.1.9.55.0.8 - Outras Transferências para Segurança Pública - Juros de Mora da Dívida Ativa</v>
      </c>
    </row>
    <row r="3618" spans="3:19" ht="75" x14ac:dyDescent="0.25">
      <c r="C3618" s="19" t="s">
        <v>1513</v>
      </c>
      <c r="D3618" s="19" t="s">
        <v>1520</v>
      </c>
      <c r="E3618" s="19" t="s">
        <v>1513</v>
      </c>
      <c r="F3618" s="19" t="s">
        <v>1525</v>
      </c>
      <c r="G3618" s="19" t="s">
        <v>1546</v>
      </c>
      <c r="H3618" s="19" t="s">
        <v>1516</v>
      </c>
      <c r="I3618" s="19" t="s">
        <v>1516</v>
      </c>
      <c r="J3618" s="19" t="s">
        <v>12022</v>
      </c>
      <c r="K3618" s="21" t="s">
        <v>430</v>
      </c>
      <c r="L3618" s="19" t="str">
        <f t="shared" si="112"/>
        <v>S</v>
      </c>
      <c r="M3618" s="19">
        <f t="shared" si="113"/>
        <v>5</v>
      </c>
      <c r="N3618" s="20"/>
      <c r="O3618" s="1" t="s">
        <v>431</v>
      </c>
      <c r="P3618" s="1"/>
      <c r="Q3618" s="19"/>
      <c r="R3618" s="112"/>
      <c r="S3618" s="7" t="str">
        <f>EMENTARIO[[#This Row],[NR]]&amp;" - "&amp;EMENTARIO[[#This Row],[Especificação]]</f>
        <v>1.7.1.9.56.0.0 - Transferências Decorrentes de Decisão Judicial (precatórios) Relativas ao Fundo de Manutenção e Desenvolvimento do Ensino Fundamental e de Valorização do Magistério – FUNDEF</v>
      </c>
    </row>
    <row r="3619" spans="3:19" ht="45" x14ac:dyDescent="0.25">
      <c r="C3619" s="19" t="s">
        <v>1513</v>
      </c>
      <c r="D3619" s="19" t="s">
        <v>1520</v>
      </c>
      <c r="E3619" s="19" t="s">
        <v>1513</v>
      </c>
      <c r="F3619" s="19" t="s">
        <v>1525</v>
      </c>
      <c r="G3619" s="19" t="s">
        <v>1546</v>
      </c>
      <c r="H3619" s="19" t="s">
        <v>1516</v>
      </c>
      <c r="I3619" s="19" t="s">
        <v>1513</v>
      </c>
      <c r="J3619" s="19" t="s">
        <v>12023</v>
      </c>
      <c r="K3619" s="21" t="s">
        <v>7017</v>
      </c>
      <c r="L3619" s="19" t="str">
        <f t="shared" si="112"/>
        <v>A</v>
      </c>
      <c r="M3619" s="19">
        <f t="shared" si="113"/>
        <v>7</v>
      </c>
      <c r="N3619" s="20"/>
      <c r="O3619" s="1" t="s">
        <v>2521</v>
      </c>
      <c r="P3619" s="1"/>
      <c r="Q3619" s="19"/>
      <c r="R3619" s="112"/>
      <c r="S3619" s="7" t="str">
        <f>EMENTARIO[[#This Row],[NR]]&amp;" - "&amp;EMENTARIO[[#This Row],[Especificação]]</f>
        <v>1.7.1.9.56.0.1 - Transferências Decorrentes de Decisão Judicial (precatórios) Relativas ao Fundo de Manutenção e Desenvolvimento do Ensino Fundamental e de Valorização do Magistério – FUNDEF - Principal</v>
      </c>
    </row>
    <row r="3620" spans="3:19" ht="45" x14ac:dyDescent="0.25">
      <c r="C3620" s="19" t="s">
        <v>1513</v>
      </c>
      <c r="D3620" s="19" t="s">
        <v>1520</v>
      </c>
      <c r="E3620" s="19" t="s">
        <v>1513</v>
      </c>
      <c r="F3620" s="19" t="s">
        <v>1525</v>
      </c>
      <c r="G3620" s="19" t="s">
        <v>1546</v>
      </c>
      <c r="H3620" s="19" t="s">
        <v>1516</v>
      </c>
      <c r="I3620" s="19" t="s">
        <v>1522</v>
      </c>
      <c r="J3620" s="19" t="s">
        <v>12024</v>
      </c>
      <c r="K3620" s="21" t="s">
        <v>7018</v>
      </c>
      <c r="L3620" s="19" t="str">
        <f t="shared" si="112"/>
        <v>A</v>
      </c>
      <c r="M3620" s="19">
        <f t="shared" si="113"/>
        <v>7</v>
      </c>
      <c r="N3620" s="20"/>
      <c r="O3620" s="1" t="s">
        <v>2521</v>
      </c>
      <c r="P3620" s="1"/>
      <c r="Q3620" s="19"/>
      <c r="R3620" s="112"/>
      <c r="S3620" s="7" t="str">
        <f>EMENTARIO[[#This Row],[NR]]&amp;" - "&amp;EMENTARIO[[#This Row],[Especificação]]</f>
        <v>1.7.1.9.56.0.2 - Transferências Decorrentes de Decisão Judicial (precatórios) Relativas ao Fundo de Manutenção e Desenvolvimento do Ensino Fundamental e de Valorização do Magistério – FUNDEF - Multas e Juros de Mora</v>
      </c>
    </row>
    <row r="3621" spans="3:19" ht="45" x14ac:dyDescent="0.25">
      <c r="C3621" s="19" t="s">
        <v>1513</v>
      </c>
      <c r="D3621" s="19" t="s">
        <v>1520</v>
      </c>
      <c r="E3621" s="19" t="s">
        <v>1513</v>
      </c>
      <c r="F3621" s="19" t="s">
        <v>1525</v>
      </c>
      <c r="G3621" s="19" t="s">
        <v>1546</v>
      </c>
      <c r="H3621" s="19" t="s">
        <v>1516</v>
      </c>
      <c r="I3621" s="19" t="s">
        <v>1514</v>
      </c>
      <c r="J3621" s="19" t="s">
        <v>12025</v>
      </c>
      <c r="K3621" s="21" t="s">
        <v>7019</v>
      </c>
      <c r="L3621" s="19" t="str">
        <f t="shared" si="112"/>
        <v>A</v>
      </c>
      <c r="M3621" s="19">
        <f t="shared" si="113"/>
        <v>7</v>
      </c>
      <c r="N3621" s="20"/>
      <c r="O3621" s="1" t="s">
        <v>2521</v>
      </c>
      <c r="P3621" s="1"/>
      <c r="Q3621" s="19"/>
      <c r="R3621" s="112"/>
      <c r="S3621" s="7" t="str">
        <f>EMENTARIO[[#This Row],[NR]]&amp;" - "&amp;EMENTARIO[[#This Row],[Especificação]]</f>
        <v>1.7.1.9.56.0.3 - Transferências Decorrentes de Decisão Judicial (precatórios) Relativas ao Fundo de Manutenção e Desenvolvimento do Ensino Fundamental e de Valorização do Magistério – FUNDEF - Dívida Ativa</v>
      </c>
    </row>
    <row r="3622" spans="3:19" ht="60" x14ac:dyDescent="0.25">
      <c r="C3622" s="19" t="s">
        <v>1513</v>
      </c>
      <c r="D3622" s="19" t="s">
        <v>1520</v>
      </c>
      <c r="E3622" s="19" t="s">
        <v>1513</v>
      </c>
      <c r="F3622" s="19" t="s">
        <v>1525</v>
      </c>
      <c r="G3622" s="19" t="s">
        <v>1546</v>
      </c>
      <c r="H3622" s="19" t="s">
        <v>1516</v>
      </c>
      <c r="I3622" s="19" t="s">
        <v>1523</v>
      </c>
      <c r="J3622" s="19" t="s">
        <v>12026</v>
      </c>
      <c r="K3622" s="21" t="s">
        <v>7020</v>
      </c>
      <c r="L3622" s="19" t="str">
        <f t="shared" si="112"/>
        <v>A</v>
      </c>
      <c r="M3622" s="19">
        <f t="shared" si="113"/>
        <v>7</v>
      </c>
      <c r="N3622" s="20"/>
      <c r="O3622" s="1" t="s">
        <v>2521</v>
      </c>
      <c r="P3622" s="1"/>
      <c r="Q3622" s="19"/>
      <c r="R3622" s="112"/>
      <c r="S3622" s="7" t="str">
        <f>EMENTARIO[[#This Row],[NR]]&amp;" - "&amp;EMENTARIO[[#This Row],[Especificação]]</f>
        <v>1.7.1.9.56.0.4 - Transferências Decorrentes de Decisão Judicial (precatórios) Relativas ao Fundo de Manutenção e Desenvolvimento do Ensino Fundamental e de Valorização do Magistério – FUNDEF - Dívida Ativa - Multas e Juros de Mora da Dívida Ativa</v>
      </c>
    </row>
    <row r="3623" spans="3:19" ht="45" x14ac:dyDescent="0.25">
      <c r="C3623" s="19" t="s">
        <v>1513</v>
      </c>
      <c r="D3623" s="19" t="s">
        <v>1520</v>
      </c>
      <c r="E3623" s="19" t="s">
        <v>1513</v>
      </c>
      <c r="F3623" s="19" t="s">
        <v>1525</v>
      </c>
      <c r="G3623" s="19" t="s">
        <v>1546</v>
      </c>
      <c r="H3623" s="19" t="s">
        <v>1516</v>
      </c>
      <c r="I3623" s="19" t="s">
        <v>1524</v>
      </c>
      <c r="J3623" s="19" t="s">
        <v>12027</v>
      </c>
      <c r="K3623" s="21" t="s">
        <v>7021</v>
      </c>
      <c r="L3623" s="19" t="str">
        <f t="shared" si="112"/>
        <v>A</v>
      </c>
      <c r="M3623" s="19">
        <f t="shared" si="113"/>
        <v>7</v>
      </c>
      <c r="N3623" s="20"/>
      <c r="O3623" s="1" t="s">
        <v>2521</v>
      </c>
      <c r="P3623" s="1"/>
      <c r="Q3623" s="19"/>
      <c r="R3623" s="112"/>
      <c r="S3623" s="7" t="str">
        <f>EMENTARIO[[#This Row],[NR]]&amp;" - "&amp;EMENTARIO[[#This Row],[Especificação]]</f>
        <v>1.7.1.9.56.0.5 - Transferências Decorrentes de Decisão Judicial (precatórios) Relativas ao Fundo de Manutenção e Desenvolvimento do Ensino Fundamental e de Valorização do Magistério – FUNDEF - Multas</v>
      </c>
    </row>
    <row r="3624" spans="3:19" ht="45" x14ac:dyDescent="0.25">
      <c r="C3624" s="19" t="s">
        <v>1513</v>
      </c>
      <c r="D3624" s="19" t="s">
        <v>1520</v>
      </c>
      <c r="E3624" s="19" t="s">
        <v>1513</v>
      </c>
      <c r="F3624" s="19" t="s">
        <v>1525</v>
      </c>
      <c r="G3624" s="19" t="s">
        <v>1546</v>
      </c>
      <c r="H3624" s="19" t="s">
        <v>1516</v>
      </c>
      <c r="I3624" s="19" t="s">
        <v>1518</v>
      </c>
      <c r="J3624" s="19" t="s">
        <v>12028</v>
      </c>
      <c r="K3624" s="21" t="s">
        <v>7022</v>
      </c>
      <c r="L3624" s="19" t="str">
        <f t="shared" si="112"/>
        <v>A</v>
      </c>
      <c r="M3624" s="19">
        <f t="shared" si="113"/>
        <v>7</v>
      </c>
      <c r="N3624" s="20"/>
      <c r="O3624" s="1" t="s">
        <v>2521</v>
      </c>
      <c r="P3624" s="1"/>
      <c r="Q3624" s="19"/>
      <c r="R3624" s="112"/>
      <c r="S3624" s="7" t="str">
        <f>EMENTARIO[[#This Row],[NR]]&amp;" - "&amp;EMENTARIO[[#This Row],[Especificação]]</f>
        <v>1.7.1.9.56.0.6 - Transferências Decorrentes de Decisão Judicial (precatórios) Relativas ao Fundo de Manutenção e Desenvolvimento do Ensino Fundamental e de Valorização do Magistério – FUNDEF - Juros de Mora</v>
      </c>
    </row>
    <row r="3625" spans="3:19" ht="45" x14ac:dyDescent="0.25">
      <c r="C3625" s="19" t="s">
        <v>1513</v>
      </c>
      <c r="D3625" s="19" t="s">
        <v>1520</v>
      </c>
      <c r="E3625" s="19" t="s">
        <v>1513</v>
      </c>
      <c r="F3625" s="19" t="s">
        <v>1525</v>
      </c>
      <c r="G3625" s="19" t="s">
        <v>1546</v>
      </c>
      <c r="H3625" s="19" t="s">
        <v>1516</v>
      </c>
      <c r="I3625" s="19" t="s">
        <v>1520</v>
      </c>
      <c r="J3625" s="19" t="s">
        <v>12029</v>
      </c>
      <c r="K3625" s="21" t="s">
        <v>7023</v>
      </c>
      <c r="L3625" s="19" t="str">
        <f t="shared" si="112"/>
        <v>A</v>
      </c>
      <c r="M3625" s="19">
        <f t="shared" si="113"/>
        <v>7</v>
      </c>
      <c r="N3625" s="20"/>
      <c r="O3625" s="1" t="s">
        <v>2521</v>
      </c>
      <c r="P3625" s="1"/>
      <c r="Q3625" s="19"/>
      <c r="R3625" s="112"/>
      <c r="S3625" s="7" t="str">
        <f>EMENTARIO[[#This Row],[NR]]&amp;" - "&amp;EMENTARIO[[#This Row],[Especificação]]</f>
        <v>1.7.1.9.56.0.7 - Transferências Decorrentes de Decisão Judicial (precatórios) Relativas ao Fundo de Manutenção e Desenvolvimento do Ensino Fundamental e de Valorização do Magistério – FUNDEF - Dívida Ativa - Multas da Dívida Ativa</v>
      </c>
    </row>
    <row r="3626" spans="3:19" ht="45" x14ac:dyDescent="0.25">
      <c r="C3626" s="19" t="s">
        <v>1513</v>
      </c>
      <c r="D3626" s="19" t="s">
        <v>1520</v>
      </c>
      <c r="E3626" s="19" t="s">
        <v>1513</v>
      </c>
      <c r="F3626" s="19" t="s">
        <v>1525</v>
      </c>
      <c r="G3626" s="19" t="s">
        <v>1546</v>
      </c>
      <c r="H3626" s="19" t="s">
        <v>1516</v>
      </c>
      <c r="I3626" s="19" t="s">
        <v>1521</v>
      </c>
      <c r="J3626" s="19" t="s">
        <v>12030</v>
      </c>
      <c r="K3626" s="21" t="s">
        <v>7024</v>
      </c>
      <c r="L3626" s="19" t="str">
        <f t="shared" si="112"/>
        <v>A</v>
      </c>
      <c r="M3626" s="19">
        <f t="shared" si="113"/>
        <v>7</v>
      </c>
      <c r="N3626" s="20"/>
      <c r="O3626" s="1" t="s">
        <v>2521</v>
      </c>
      <c r="P3626" s="1"/>
      <c r="Q3626" s="19"/>
      <c r="R3626" s="112"/>
      <c r="S3626" s="7" t="str">
        <f>EMENTARIO[[#This Row],[NR]]&amp;" - "&amp;EMENTARIO[[#This Row],[Especificação]]</f>
        <v>1.7.1.9.56.0.8 - Transferências Decorrentes de Decisão Judicial (precatórios) Relativas ao Fundo de Manutenção e Desenvolvimento do Ensino Fundamental e de Valorização do Magistério – FUNDEF - Juros de Mora da Dívida Ativa</v>
      </c>
    </row>
    <row r="3627" spans="3:19" ht="30" x14ac:dyDescent="0.25">
      <c r="C3627" s="19" t="s">
        <v>1513</v>
      </c>
      <c r="D3627" s="19" t="s">
        <v>1520</v>
      </c>
      <c r="E3627" s="19" t="s">
        <v>1513</v>
      </c>
      <c r="F3627" s="19" t="s">
        <v>1525</v>
      </c>
      <c r="G3627" s="19" t="s">
        <v>1575</v>
      </c>
      <c r="H3627" s="19" t="s">
        <v>1516</v>
      </c>
      <c r="I3627" s="19" t="s">
        <v>1516</v>
      </c>
      <c r="J3627" s="19" t="s">
        <v>12031</v>
      </c>
      <c r="K3627" s="21" t="s">
        <v>2106</v>
      </c>
      <c r="L3627" s="19" t="str">
        <f t="shared" si="112"/>
        <v>S</v>
      </c>
      <c r="M3627" s="19">
        <f t="shared" si="113"/>
        <v>5</v>
      </c>
      <c r="N3627" s="20"/>
      <c r="O3627" s="1" t="s">
        <v>2107</v>
      </c>
      <c r="P3627" s="1"/>
      <c r="Q3627" s="19"/>
      <c r="R3627" s="112"/>
      <c r="S3627" s="7" t="str">
        <f>EMENTARIO[[#This Row],[NR]]&amp;" - "&amp;EMENTARIO[[#This Row],[Especificação]]</f>
        <v>1.7.1.9.57.0.0 - Transferência Especial da União</v>
      </c>
    </row>
    <row r="3628" spans="3:19" x14ac:dyDescent="0.25">
      <c r="C3628" s="19" t="s">
        <v>1513</v>
      </c>
      <c r="D3628" s="19" t="s">
        <v>1520</v>
      </c>
      <c r="E3628" s="19" t="s">
        <v>1513</v>
      </c>
      <c r="F3628" s="19" t="s">
        <v>1525</v>
      </c>
      <c r="G3628" s="19" t="s">
        <v>1575</v>
      </c>
      <c r="H3628" s="19" t="s">
        <v>1516</v>
      </c>
      <c r="I3628" s="19" t="s">
        <v>1513</v>
      </c>
      <c r="J3628" s="19" t="s">
        <v>12032</v>
      </c>
      <c r="K3628" s="21" t="s">
        <v>2500</v>
      </c>
      <c r="L3628" s="19" t="str">
        <f t="shared" si="112"/>
        <v>A</v>
      </c>
      <c r="M3628" s="19">
        <f t="shared" si="113"/>
        <v>7</v>
      </c>
      <c r="N3628" s="20"/>
      <c r="O3628" s="1" t="s">
        <v>2521</v>
      </c>
      <c r="P3628" s="1"/>
      <c r="Q3628" s="19"/>
      <c r="R3628" s="112"/>
      <c r="S3628" s="7" t="str">
        <f>EMENTARIO[[#This Row],[NR]]&amp;" - "&amp;EMENTARIO[[#This Row],[Especificação]]</f>
        <v>1.7.1.9.57.0.1 - Transferência Especial da União - Principal</v>
      </c>
    </row>
    <row r="3629" spans="3:19" x14ac:dyDescent="0.25">
      <c r="C3629" s="19" t="s">
        <v>1513</v>
      </c>
      <c r="D3629" s="19" t="s">
        <v>1520</v>
      </c>
      <c r="E3629" s="19" t="s">
        <v>1513</v>
      </c>
      <c r="F3629" s="19" t="s">
        <v>1525</v>
      </c>
      <c r="G3629" s="19" t="s">
        <v>1575</v>
      </c>
      <c r="H3629" s="19" t="s">
        <v>1516</v>
      </c>
      <c r="I3629" s="19" t="s">
        <v>1522</v>
      </c>
      <c r="J3629" s="19" t="s">
        <v>12033</v>
      </c>
      <c r="K3629" s="21" t="s">
        <v>7025</v>
      </c>
      <c r="L3629" s="19" t="str">
        <f t="shared" si="112"/>
        <v>A</v>
      </c>
      <c r="M3629" s="19">
        <f t="shared" si="113"/>
        <v>7</v>
      </c>
      <c r="N3629" s="20"/>
      <c r="O3629" s="1" t="s">
        <v>2521</v>
      </c>
      <c r="P3629" s="1"/>
      <c r="Q3629" s="19"/>
      <c r="R3629" s="112"/>
      <c r="S3629" s="7" t="str">
        <f>EMENTARIO[[#This Row],[NR]]&amp;" - "&amp;EMENTARIO[[#This Row],[Especificação]]</f>
        <v>1.7.1.9.57.0.2 - Transferência Especial da União - Multas e Juros de Mora</v>
      </c>
    </row>
    <row r="3630" spans="3:19" x14ac:dyDescent="0.25">
      <c r="C3630" s="19" t="s">
        <v>1513</v>
      </c>
      <c r="D3630" s="19" t="s">
        <v>1520</v>
      </c>
      <c r="E3630" s="19" t="s">
        <v>1513</v>
      </c>
      <c r="F3630" s="19" t="s">
        <v>1525</v>
      </c>
      <c r="G3630" s="19" t="s">
        <v>1575</v>
      </c>
      <c r="H3630" s="19" t="s">
        <v>1516</v>
      </c>
      <c r="I3630" s="19" t="s">
        <v>1514</v>
      </c>
      <c r="J3630" s="19" t="s">
        <v>12034</v>
      </c>
      <c r="K3630" s="21" t="s">
        <v>7026</v>
      </c>
      <c r="L3630" s="19" t="str">
        <f t="shared" si="112"/>
        <v>A</v>
      </c>
      <c r="M3630" s="19">
        <f t="shared" si="113"/>
        <v>7</v>
      </c>
      <c r="N3630" s="20"/>
      <c r="O3630" s="1" t="s">
        <v>2521</v>
      </c>
      <c r="P3630" s="1"/>
      <c r="Q3630" s="19"/>
      <c r="R3630" s="112"/>
      <c r="S3630" s="7" t="str">
        <f>EMENTARIO[[#This Row],[NR]]&amp;" - "&amp;EMENTARIO[[#This Row],[Especificação]]</f>
        <v>1.7.1.9.57.0.3 - Transferência Especial da União - Dívida Ativa</v>
      </c>
    </row>
    <row r="3631" spans="3:19" ht="30" x14ac:dyDescent="0.25">
      <c r="C3631" s="19" t="s">
        <v>1513</v>
      </c>
      <c r="D3631" s="19" t="s">
        <v>1520</v>
      </c>
      <c r="E3631" s="19" t="s">
        <v>1513</v>
      </c>
      <c r="F3631" s="19" t="s">
        <v>1525</v>
      </c>
      <c r="G3631" s="19" t="s">
        <v>1575</v>
      </c>
      <c r="H3631" s="19" t="s">
        <v>1516</v>
      </c>
      <c r="I3631" s="19" t="s">
        <v>1523</v>
      </c>
      <c r="J3631" s="19" t="s">
        <v>12035</v>
      </c>
      <c r="K3631" s="21" t="s">
        <v>7027</v>
      </c>
      <c r="L3631" s="19" t="str">
        <f t="shared" si="112"/>
        <v>A</v>
      </c>
      <c r="M3631" s="19">
        <f t="shared" si="113"/>
        <v>7</v>
      </c>
      <c r="N3631" s="20"/>
      <c r="O3631" s="1" t="s">
        <v>2521</v>
      </c>
      <c r="P3631" s="1"/>
      <c r="Q3631" s="19"/>
      <c r="R3631" s="112"/>
      <c r="S3631" s="7" t="str">
        <f>EMENTARIO[[#This Row],[NR]]&amp;" - "&amp;EMENTARIO[[#This Row],[Especificação]]</f>
        <v>1.7.1.9.57.0.4 - Transferência Especial da União - Dívida Ativa - Multas e Juros de Mora da Dívida Ativa</v>
      </c>
    </row>
    <row r="3632" spans="3:19" x14ac:dyDescent="0.25">
      <c r="C3632" s="19" t="s">
        <v>1513</v>
      </c>
      <c r="D3632" s="19" t="s">
        <v>1520</v>
      </c>
      <c r="E3632" s="19" t="s">
        <v>1513</v>
      </c>
      <c r="F3632" s="19" t="s">
        <v>1525</v>
      </c>
      <c r="G3632" s="19" t="s">
        <v>1575</v>
      </c>
      <c r="H3632" s="19" t="s">
        <v>1516</v>
      </c>
      <c r="I3632" s="19" t="s">
        <v>1524</v>
      </c>
      <c r="J3632" s="19" t="s">
        <v>12036</v>
      </c>
      <c r="K3632" s="21" t="s">
        <v>7028</v>
      </c>
      <c r="L3632" s="19" t="str">
        <f t="shared" si="112"/>
        <v>A</v>
      </c>
      <c r="M3632" s="19">
        <f t="shared" si="113"/>
        <v>7</v>
      </c>
      <c r="N3632" s="20"/>
      <c r="O3632" s="1" t="s">
        <v>2521</v>
      </c>
      <c r="P3632" s="1"/>
      <c r="Q3632" s="19"/>
      <c r="R3632" s="112"/>
      <c r="S3632" s="7" t="str">
        <f>EMENTARIO[[#This Row],[NR]]&amp;" - "&amp;EMENTARIO[[#This Row],[Especificação]]</f>
        <v>1.7.1.9.57.0.5 - Transferência Especial da União - Multas</v>
      </c>
    </row>
    <row r="3633" spans="3:19" x14ac:dyDescent="0.25">
      <c r="C3633" s="19" t="s">
        <v>1513</v>
      </c>
      <c r="D3633" s="19" t="s">
        <v>1520</v>
      </c>
      <c r="E3633" s="19" t="s">
        <v>1513</v>
      </c>
      <c r="F3633" s="19" t="s">
        <v>1525</v>
      </c>
      <c r="G3633" s="19" t="s">
        <v>1575</v>
      </c>
      <c r="H3633" s="19" t="s">
        <v>1516</v>
      </c>
      <c r="I3633" s="19" t="s">
        <v>1518</v>
      </c>
      <c r="J3633" s="19" t="s">
        <v>12037</v>
      </c>
      <c r="K3633" s="21" t="s">
        <v>7029</v>
      </c>
      <c r="L3633" s="19" t="str">
        <f t="shared" si="112"/>
        <v>A</v>
      </c>
      <c r="M3633" s="19">
        <f t="shared" si="113"/>
        <v>7</v>
      </c>
      <c r="N3633" s="20"/>
      <c r="O3633" s="1" t="s">
        <v>2521</v>
      </c>
      <c r="P3633" s="1"/>
      <c r="Q3633" s="19"/>
      <c r="R3633" s="112"/>
      <c r="S3633" s="7" t="str">
        <f>EMENTARIO[[#This Row],[NR]]&amp;" - "&amp;EMENTARIO[[#This Row],[Especificação]]</f>
        <v>1.7.1.9.57.0.6 - Transferência Especial da União - Juros de Mora</v>
      </c>
    </row>
    <row r="3634" spans="3:19" x14ac:dyDescent="0.25">
      <c r="C3634" s="19" t="s">
        <v>1513</v>
      </c>
      <c r="D3634" s="19" t="s">
        <v>1520</v>
      </c>
      <c r="E3634" s="19" t="s">
        <v>1513</v>
      </c>
      <c r="F3634" s="19" t="s">
        <v>1525</v>
      </c>
      <c r="G3634" s="19" t="s">
        <v>1575</v>
      </c>
      <c r="H3634" s="19" t="s">
        <v>1516</v>
      </c>
      <c r="I3634" s="19" t="s">
        <v>1520</v>
      </c>
      <c r="J3634" s="19" t="s">
        <v>12038</v>
      </c>
      <c r="K3634" s="21" t="s">
        <v>7030</v>
      </c>
      <c r="L3634" s="19" t="str">
        <f t="shared" si="112"/>
        <v>A</v>
      </c>
      <c r="M3634" s="19">
        <f t="shared" si="113"/>
        <v>7</v>
      </c>
      <c r="N3634" s="20"/>
      <c r="O3634" s="1" t="s">
        <v>2521</v>
      </c>
      <c r="P3634" s="1"/>
      <c r="Q3634" s="19"/>
      <c r="R3634" s="112"/>
      <c r="S3634" s="7" t="str">
        <f>EMENTARIO[[#This Row],[NR]]&amp;" - "&amp;EMENTARIO[[#This Row],[Especificação]]</f>
        <v>1.7.1.9.57.0.7 - Transferência Especial da União - Dívida Ativa - Multas da Dívida Ativa</v>
      </c>
    </row>
    <row r="3635" spans="3:19" x14ac:dyDescent="0.25">
      <c r="C3635" s="19" t="s">
        <v>1513</v>
      </c>
      <c r="D3635" s="19" t="s">
        <v>1520</v>
      </c>
      <c r="E3635" s="19" t="s">
        <v>1513</v>
      </c>
      <c r="F3635" s="19" t="s">
        <v>1525</v>
      </c>
      <c r="G3635" s="19" t="s">
        <v>1575</v>
      </c>
      <c r="H3635" s="19" t="s">
        <v>1516</v>
      </c>
      <c r="I3635" s="19" t="s">
        <v>1521</v>
      </c>
      <c r="J3635" s="19" t="s">
        <v>12039</v>
      </c>
      <c r="K3635" s="21" t="s">
        <v>7031</v>
      </c>
      <c r="L3635" s="19" t="str">
        <f t="shared" si="112"/>
        <v>A</v>
      </c>
      <c r="M3635" s="19">
        <f t="shared" si="113"/>
        <v>7</v>
      </c>
      <c r="N3635" s="20"/>
      <c r="O3635" s="1" t="s">
        <v>2521</v>
      </c>
      <c r="P3635" s="1"/>
      <c r="Q3635" s="19"/>
      <c r="R3635" s="112"/>
      <c r="S3635" s="7" t="str">
        <f>EMENTARIO[[#This Row],[NR]]&amp;" - "&amp;EMENTARIO[[#This Row],[Especificação]]</f>
        <v>1.7.1.9.57.0.8 - Transferência Especial da União - Juros de Mora da Dívida Ativa</v>
      </c>
    </row>
    <row r="3636" spans="3:19" ht="30" x14ac:dyDescent="0.25">
      <c r="C3636" s="19" t="s">
        <v>1513</v>
      </c>
      <c r="D3636" s="19" t="s">
        <v>1520</v>
      </c>
      <c r="E3636" s="19" t="s">
        <v>1513</v>
      </c>
      <c r="F3636" s="19" t="s">
        <v>1525</v>
      </c>
      <c r="G3636" s="19" t="s">
        <v>1576</v>
      </c>
      <c r="H3636" s="19" t="s">
        <v>1516</v>
      </c>
      <c r="I3636" s="19" t="s">
        <v>1516</v>
      </c>
      <c r="J3636" s="19" t="s">
        <v>12040</v>
      </c>
      <c r="K3636" s="21" t="s">
        <v>2108</v>
      </c>
      <c r="L3636" s="19" t="str">
        <f t="shared" si="112"/>
        <v>S</v>
      </c>
      <c r="M3636" s="19">
        <f t="shared" si="113"/>
        <v>5</v>
      </c>
      <c r="N3636" s="20"/>
      <c r="O3636" s="1" t="s">
        <v>2109</v>
      </c>
      <c r="P3636" s="1"/>
      <c r="Q3636" s="19"/>
      <c r="R3636" s="112"/>
      <c r="S3636" s="7" t="str">
        <f>EMENTARIO[[#This Row],[NR]]&amp;" - "&amp;EMENTARIO[[#This Row],[Especificação]]</f>
        <v>1.7.1.9.58.0.0 - Transferência Obrigatória Decorrente da Lei Complementar nº 176/2020</v>
      </c>
    </row>
    <row r="3637" spans="3:19" ht="30" x14ac:dyDescent="0.25">
      <c r="C3637" s="19" t="s">
        <v>1513</v>
      </c>
      <c r="D3637" s="19" t="s">
        <v>1520</v>
      </c>
      <c r="E3637" s="19" t="s">
        <v>1513</v>
      </c>
      <c r="F3637" s="19" t="s">
        <v>1525</v>
      </c>
      <c r="G3637" s="19" t="s">
        <v>1576</v>
      </c>
      <c r="H3637" s="19" t="s">
        <v>1516</v>
      </c>
      <c r="I3637" s="19" t="s">
        <v>1513</v>
      </c>
      <c r="J3637" s="19" t="s">
        <v>12041</v>
      </c>
      <c r="K3637" s="21" t="s">
        <v>2177</v>
      </c>
      <c r="L3637" s="19" t="str">
        <f t="shared" si="112"/>
        <v>A</v>
      </c>
      <c r="M3637" s="19">
        <f t="shared" si="113"/>
        <v>7</v>
      </c>
      <c r="N3637" s="20"/>
      <c r="O3637" s="1" t="s">
        <v>2521</v>
      </c>
      <c r="P3637" s="1"/>
      <c r="Q3637" s="19"/>
      <c r="R3637" s="112"/>
      <c r="S3637" s="7" t="str">
        <f>EMENTARIO[[#This Row],[NR]]&amp;" - "&amp;EMENTARIO[[#This Row],[Especificação]]</f>
        <v>1.7.1.9.58.0.1 - Transferência Obrigatória Decorrente da Lei Complementar nº 176/2020 - Principal</v>
      </c>
    </row>
    <row r="3638" spans="3:19" ht="30" x14ac:dyDescent="0.25">
      <c r="C3638" s="19" t="s">
        <v>1513</v>
      </c>
      <c r="D3638" s="19" t="s">
        <v>1520</v>
      </c>
      <c r="E3638" s="19" t="s">
        <v>1513</v>
      </c>
      <c r="F3638" s="19" t="s">
        <v>1525</v>
      </c>
      <c r="G3638" s="19" t="s">
        <v>1576</v>
      </c>
      <c r="H3638" s="19" t="s">
        <v>1516</v>
      </c>
      <c r="I3638" s="19" t="s">
        <v>1522</v>
      </c>
      <c r="J3638" s="19" t="s">
        <v>12042</v>
      </c>
      <c r="K3638" s="21" t="s">
        <v>7032</v>
      </c>
      <c r="L3638" s="19" t="str">
        <f t="shared" si="112"/>
        <v>A</v>
      </c>
      <c r="M3638" s="19">
        <f t="shared" si="113"/>
        <v>7</v>
      </c>
      <c r="N3638" s="20"/>
      <c r="O3638" s="1" t="s">
        <v>2521</v>
      </c>
      <c r="P3638" s="1"/>
      <c r="Q3638" s="19"/>
      <c r="R3638" s="112"/>
      <c r="S3638" s="7" t="str">
        <f>EMENTARIO[[#This Row],[NR]]&amp;" - "&amp;EMENTARIO[[#This Row],[Especificação]]</f>
        <v>1.7.1.9.58.0.2 - Transferência Obrigatória Decorrente da Lei Complementar nº 176/2020 - Multas e Juros de Mora</v>
      </c>
    </row>
    <row r="3639" spans="3:19" ht="30" x14ac:dyDescent="0.25">
      <c r="C3639" s="19" t="s">
        <v>1513</v>
      </c>
      <c r="D3639" s="19" t="s">
        <v>1520</v>
      </c>
      <c r="E3639" s="19" t="s">
        <v>1513</v>
      </c>
      <c r="F3639" s="19" t="s">
        <v>1525</v>
      </c>
      <c r="G3639" s="19" t="s">
        <v>1576</v>
      </c>
      <c r="H3639" s="19" t="s">
        <v>1516</v>
      </c>
      <c r="I3639" s="19" t="s">
        <v>1514</v>
      </c>
      <c r="J3639" s="19" t="s">
        <v>12043</v>
      </c>
      <c r="K3639" s="21" t="s">
        <v>7033</v>
      </c>
      <c r="L3639" s="19" t="str">
        <f t="shared" si="112"/>
        <v>A</v>
      </c>
      <c r="M3639" s="19">
        <f t="shared" si="113"/>
        <v>7</v>
      </c>
      <c r="N3639" s="20"/>
      <c r="O3639" s="1" t="s">
        <v>2521</v>
      </c>
      <c r="P3639" s="1"/>
      <c r="Q3639" s="19"/>
      <c r="R3639" s="112"/>
      <c r="S3639" s="7" t="str">
        <f>EMENTARIO[[#This Row],[NR]]&amp;" - "&amp;EMENTARIO[[#This Row],[Especificação]]</f>
        <v>1.7.1.9.58.0.3 - Transferência Obrigatória Decorrente da Lei Complementar nº 176/2020 - Dívida Ativa</v>
      </c>
    </row>
    <row r="3640" spans="3:19" ht="30" x14ac:dyDescent="0.25">
      <c r="C3640" s="19" t="s">
        <v>1513</v>
      </c>
      <c r="D3640" s="19" t="s">
        <v>1520</v>
      </c>
      <c r="E3640" s="19" t="s">
        <v>1513</v>
      </c>
      <c r="F3640" s="19" t="s">
        <v>1525</v>
      </c>
      <c r="G3640" s="19" t="s">
        <v>1576</v>
      </c>
      <c r="H3640" s="19" t="s">
        <v>1516</v>
      </c>
      <c r="I3640" s="19" t="s">
        <v>1523</v>
      </c>
      <c r="J3640" s="19" t="s">
        <v>12044</v>
      </c>
      <c r="K3640" s="21" t="s">
        <v>7034</v>
      </c>
      <c r="L3640" s="19" t="str">
        <f t="shared" si="112"/>
        <v>A</v>
      </c>
      <c r="M3640" s="19">
        <f t="shared" si="113"/>
        <v>7</v>
      </c>
      <c r="N3640" s="20"/>
      <c r="O3640" s="1" t="s">
        <v>2521</v>
      </c>
      <c r="P3640" s="1"/>
      <c r="Q3640" s="19"/>
      <c r="R3640" s="112"/>
      <c r="S3640" s="7" t="str">
        <f>EMENTARIO[[#This Row],[NR]]&amp;" - "&amp;EMENTARIO[[#This Row],[Especificação]]</f>
        <v>1.7.1.9.58.0.4 - Transferência Obrigatória Decorrente da Lei Complementar nº 176/2020 - Dívida Ativa - Multas e Juros de Mora da Dívida Ativa</v>
      </c>
    </row>
    <row r="3641" spans="3:19" ht="30" x14ac:dyDescent="0.25">
      <c r="C3641" s="19" t="s">
        <v>1513</v>
      </c>
      <c r="D3641" s="19" t="s">
        <v>1520</v>
      </c>
      <c r="E3641" s="19" t="s">
        <v>1513</v>
      </c>
      <c r="F3641" s="19" t="s">
        <v>1525</v>
      </c>
      <c r="G3641" s="19" t="s">
        <v>1576</v>
      </c>
      <c r="H3641" s="19" t="s">
        <v>1516</v>
      </c>
      <c r="I3641" s="19" t="s">
        <v>1524</v>
      </c>
      <c r="J3641" s="19" t="s">
        <v>12045</v>
      </c>
      <c r="K3641" s="21" t="s">
        <v>7035</v>
      </c>
      <c r="L3641" s="19" t="str">
        <f t="shared" si="112"/>
        <v>A</v>
      </c>
      <c r="M3641" s="19">
        <f t="shared" si="113"/>
        <v>7</v>
      </c>
      <c r="N3641" s="20"/>
      <c r="O3641" s="1" t="s">
        <v>2521</v>
      </c>
      <c r="P3641" s="1"/>
      <c r="Q3641" s="19"/>
      <c r="R3641" s="112"/>
      <c r="S3641" s="7" t="str">
        <f>EMENTARIO[[#This Row],[NR]]&amp;" - "&amp;EMENTARIO[[#This Row],[Especificação]]</f>
        <v>1.7.1.9.58.0.5 - Transferência Obrigatória Decorrente da Lei Complementar nº 176/2020 - Multas</v>
      </c>
    </row>
    <row r="3642" spans="3:19" ht="30" x14ac:dyDescent="0.25">
      <c r="C3642" s="19" t="s">
        <v>1513</v>
      </c>
      <c r="D3642" s="19" t="s">
        <v>1520</v>
      </c>
      <c r="E3642" s="19" t="s">
        <v>1513</v>
      </c>
      <c r="F3642" s="19" t="s">
        <v>1525</v>
      </c>
      <c r="G3642" s="19" t="s">
        <v>1576</v>
      </c>
      <c r="H3642" s="19" t="s">
        <v>1516</v>
      </c>
      <c r="I3642" s="19" t="s">
        <v>1518</v>
      </c>
      <c r="J3642" s="19" t="s">
        <v>12046</v>
      </c>
      <c r="K3642" s="21" t="s">
        <v>7036</v>
      </c>
      <c r="L3642" s="19" t="str">
        <f t="shared" si="112"/>
        <v>A</v>
      </c>
      <c r="M3642" s="19">
        <f t="shared" si="113"/>
        <v>7</v>
      </c>
      <c r="N3642" s="20"/>
      <c r="O3642" s="1" t="s">
        <v>2521</v>
      </c>
      <c r="P3642" s="1"/>
      <c r="Q3642" s="19"/>
      <c r="R3642" s="112"/>
      <c r="S3642" s="7" t="str">
        <f>EMENTARIO[[#This Row],[NR]]&amp;" - "&amp;EMENTARIO[[#This Row],[Especificação]]</f>
        <v>1.7.1.9.58.0.6 - Transferência Obrigatória Decorrente da Lei Complementar nº 176/2020 - Juros de Mora</v>
      </c>
    </row>
    <row r="3643" spans="3:19" ht="30" x14ac:dyDescent="0.25">
      <c r="C3643" s="19" t="s">
        <v>1513</v>
      </c>
      <c r="D3643" s="19" t="s">
        <v>1520</v>
      </c>
      <c r="E3643" s="19" t="s">
        <v>1513</v>
      </c>
      <c r="F3643" s="19" t="s">
        <v>1525</v>
      </c>
      <c r="G3643" s="19" t="s">
        <v>1576</v>
      </c>
      <c r="H3643" s="19" t="s">
        <v>1516</v>
      </c>
      <c r="I3643" s="19" t="s">
        <v>1520</v>
      </c>
      <c r="J3643" s="19" t="s">
        <v>12047</v>
      </c>
      <c r="K3643" s="21" t="s">
        <v>7037</v>
      </c>
      <c r="L3643" s="19" t="str">
        <f t="shared" si="112"/>
        <v>A</v>
      </c>
      <c r="M3643" s="19">
        <f t="shared" si="113"/>
        <v>7</v>
      </c>
      <c r="N3643" s="20"/>
      <c r="O3643" s="1" t="s">
        <v>2521</v>
      </c>
      <c r="P3643" s="1"/>
      <c r="Q3643" s="19"/>
      <c r="R3643" s="112"/>
      <c r="S3643" s="7" t="str">
        <f>EMENTARIO[[#This Row],[NR]]&amp;" - "&amp;EMENTARIO[[#This Row],[Especificação]]</f>
        <v>1.7.1.9.58.0.7 - Transferência Obrigatória Decorrente da Lei Complementar nº 176/2020 - Dívida Ativa - Multas da Dívida Ativa</v>
      </c>
    </row>
    <row r="3644" spans="3:19" ht="30" x14ac:dyDescent="0.25">
      <c r="C3644" s="19" t="s">
        <v>1513</v>
      </c>
      <c r="D3644" s="19" t="s">
        <v>1520</v>
      </c>
      <c r="E3644" s="19" t="s">
        <v>1513</v>
      </c>
      <c r="F3644" s="19" t="s">
        <v>1525</v>
      </c>
      <c r="G3644" s="19" t="s">
        <v>1576</v>
      </c>
      <c r="H3644" s="19" t="s">
        <v>1516</v>
      </c>
      <c r="I3644" s="19" t="s">
        <v>1521</v>
      </c>
      <c r="J3644" s="19" t="s">
        <v>12048</v>
      </c>
      <c r="K3644" s="21" t="s">
        <v>7038</v>
      </c>
      <c r="L3644" s="19" t="str">
        <f t="shared" si="112"/>
        <v>A</v>
      </c>
      <c r="M3644" s="19">
        <f t="shared" si="113"/>
        <v>7</v>
      </c>
      <c r="N3644" s="20"/>
      <c r="O3644" s="1" t="s">
        <v>2521</v>
      </c>
      <c r="P3644" s="1"/>
      <c r="Q3644" s="19"/>
      <c r="R3644" s="112"/>
      <c r="S3644" s="7" t="str">
        <f>EMENTARIO[[#This Row],[NR]]&amp;" - "&amp;EMENTARIO[[#This Row],[Especificação]]</f>
        <v>1.7.1.9.58.0.8 - Transferência Obrigatória Decorrente da Lei Complementar nº 176/2020 - Juros de Mora da Dívida Ativa</v>
      </c>
    </row>
    <row r="3645" spans="3:19" x14ac:dyDescent="0.25">
      <c r="C3645" s="19" t="s">
        <v>1513</v>
      </c>
      <c r="D3645" s="19" t="s">
        <v>1520</v>
      </c>
      <c r="E3645" s="19" t="s">
        <v>1513</v>
      </c>
      <c r="F3645" s="19" t="s">
        <v>1525</v>
      </c>
      <c r="G3645" s="19" t="s">
        <v>1577</v>
      </c>
      <c r="H3645" s="19" t="s">
        <v>1516</v>
      </c>
      <c r="I3645" s="19" t="s">
        <v>1516</v>
      </c>
      <c r="J3645" s="19" t="s">
        <v>12049</v>
      </c>
      <c r="K3645" s="21" t="s">
        <v>2565</v>
      </c>
      <c r="L3645" s="19" t="str">
        <f t="shared" si="112"/>
        <v>S</v>
      </c>
      <c r="M3645" s="19">
        <f t="shared" si="113"/>
        <v>5</v>
      </c>
      <c r="N3645" s="20"/>
      <c r="O3645" s="1" t="s">
        <v>2566</v>
      </c>
      <c r="P3645" s="1"/>
      <c r="Q3645" s="19"/>
      <c r="R3645" s="112"/>
      <c r="S3645" s="7" t="str">
        <f>EMENTARIO[[#This Row],[NR]]&amp;" - "&amp;EMENTARIO[[#This Row],[Especificação]]</f>
        <v>1.7.1.9.59.0.0 - Transferência de Recursos do Fundo de Amparo ao Trabalhador - FAT</v>
      </c>
    </row>
    <row r="3646" spans="3:19" ht="30" x14ac:dyDescent="0.25">
      <c r="C3646" s="19" t="s">
        <v>1513</v>
      </c>
      <c r="D3646" s="19" t="s">
        <v>1520</v>
      </c>
      <c r="E3646" s="19" t="s">
        <v>1513</v>
      </c>
      <c r="F3646" s="19" t="s">
        <v>1525</v>
      </c>
      <c r="G3646" s="19" t="s">
        <v>1577</v>
      </c>
      <c r="H3646" s="19" t="s">
        <v>1516</v>
      </c>
      <c r="I3646" s="19" t="s">
        <v>1513</v>
      </c>
      <c r="J3646" s="19" t="s">
        <v>12050</v>
      </c>
      <c r="K3646" s="21" t="s">
        <v>4110</v>
      </c>
      <c r="L3646" s="19" t="str">
        <f t="shared" si="112"/>
        <v>A</v>
      </c>
      <c r="M3646" s="19">
        <f t="shared" si="113"/>
        <v>7</v>
      </c>
      <c r="N3646" s="20"/>
      <c r="O3646" s="1" t="s">
        <v>2521</v>
      </c>
      <c r="P3646" s="1"/>
      <c r="Q3646" s="19"/>
      <c r="R3646" s="112"/>
      <c r="S3646" s="7" t="str">
        <f>EMENTARIO[[#This Row],[NR]]&amp;" - "&amp;EMENTARIO[[#This Row],[Especificação]]</f>
        <v>1.7.1.9.59.0.1 - Transferência de Recursos do Fundo de Amparo ao Trabalhador - FAT - Principal</v>
      </c>
    </row>
    <row r="3647" spans="3:19" ht="30" x14ac:dyDescent="0.25">
      <c r="C3647" s="19" t="s">
        <v>1513</v>
      </c>
      <c r="D3647" s="19" t="s">
        <v>1520</v>
      </c>
      <c r="E3647" s="19" t="s">
        <v>1513</v>
      </c>
      <c r="F3647" s="19" t="s">
        <v>1525</v>
      </c>
      <c r="G3647" s="19" t="s">
        <v>1577</v>
      </c>
      <c r="H3647" s="19" t="s">
        <v>1516</v>
      </c>
      <c r="I3647" s="19" t="s">
        <v>1522</v>
      </c>
      <c r="J3647" s="19" t="s">
        <v>12051</v>
      </c>
      <c r="K3647" s="21" t="s">
        <v>7039</v>
      </c>
      <c r="L3647" s="19" t="str">
        <f t="shared" si="112"/>
        <v>A</v>
      </c>
      <c r="M3647" s="19">
        <f t="shared" si="113"/>
        <v>7</v>
      </c>
      <c r="N3647" s="20"/>
      <c r="O3647" s="1" t="s">
        <v>2521</v>
      </c>
      <c r="P3647" s="1"/>
      <c r="Q3647" s="19"/>
      <c r="R3647" s="112"/>
      <c r="S3647" s="7" t="str">
        <f>EMENTARIO[[#This Row],[NR]]&amp;" - "&amp;EMENTARIO[[#This Row],[Especificação]]</f>
        <v>1.7.1.9.59.0.2 - Transferência de Recursos do Fundo de Amparo ao Trabalhador - FAT - Multas e Juros de Mora</v>
      </c>
    </row>
    <row r="3648" spans="3:19" ht="30" x14ac:dyDescent="0.25">
      <c r="C3648" s="19" t="s">
        <v>1513</v>
      </c>
      <c r="D3648" s="19" t="s">
        <v>1520</v>
      </c>
      <c r="E3648" s="19" t="s">
        <v>1513</v>
      </c>
      <c r="F3648" s="19" t="s">
        <v>1525</v>
      </c>
      <c r="G3648" s="19" t="s">
        <v>1577</v>
      </c>
      <c r="H3648" s="19" t="s">
        <v>1516</v>
      </c>
      <c r="I3648" s="19" t="s">
        <v>1514</v>
      </c>
      <c r="J3648" s="19" t="s">
        <v>12052</v>
      </c>
      <c r="K3648" s="21" t="s">
        <v>7040</v>
      </c>
      <c r="L3648" s="19" t="str">
        <f t="shared" si="112"/>
        <v>A</v>
      </c>
      <c r="M3648" s="19">
        <f t="shared" si="113"/>
        <v>7</v>
      </c>
      <c r="N3648" s="20"/>
      <c r="O3648" s="1" t="s">
        <v>2521</v>
      </c>
      <c r="P3648" s="1"/>
      <c r="Q3648" s="19"/>
      <c r="R3648" s="112"/>
      <c r="S3648" s="7" t="str">
        <f>EMENTARIO[[#This Row],[NR]]&amp;" - "&amp;EMENTARIO[[#This Row],[Especificação]]</f>
        <v>1.7.1.9.59.0.3 - Transferência de Recursos do Fundo de Amparo ao Trabalhador - FAT - Dívida Ativa</v>
      </c>
    </row>
    <row r="3649" spans="3:19" ht="30" x14ac:dyDescent="0.25">
      <c r="C3649" s="19" t="s">
        <v>1513</v>
      </c>
      <c r="D3649" s="19" t="s">
        <v>1520</v>
      </c>
      <c r="E3649" s="19" t="s">
        <v>1513</v>
      </c>
      <c r="F3649" s="19" t="s">
        <v>1525</v>
      </c>
      <c r="G3649" s="19" t="s">
        <v>1577</v>
      </c>
      <c r="H3649" s="19" t="s">
        <v>1516</v>
      </c>
      <c r="I3649" s="19" t="s">
        <v>1523</v>
      </c>
      <c r="J3649" s="19" t="s">
        <v>12053</v>
      </c>
      <c r="K3649" s="21" t="s">
        <v>7041</v>
      </c>
      <c r="L3649" s="19" t="str">
        <f t="shared" si="112"/>
        <v>A</v>
      </c>
      <c r="M3649" s="19">
        <f t="shared" si="113"/>
        <v>7</v>
      </c>
      <c r="N3649" s="20"/>
      <c r="O3649" s="1" t="s">
        <v>2521</v>
      </c>
      <c r="P3649" s="1"/>
      <c r="Q3649" s="19"/>
      <c r="R3649" s="112"/>
      <c r="S3649" s="7" t="str">
        <f>EMENTARIO[[#This Row],[NR]]&amp;" - "&amp;EMENTARIO[[#This Row],[Especificação]]</f>
        <v>1.7.1.9.59.0.4 - Transferência de Recursos do Fundo de Amparo ao Trabalhador - FAT - Dívida Ativa - Multas e Juros de Mora da Dívida Ativa</v>
      </c>
    </row>
    <row r="3650" spans="3:19" ht="30" x14ac:dyDescent="0.25">
      <c r="C3650" s="19" t="s">
        <v>1513</v>
      </c>
      <c r="D3650" s="19" t="s">
        <v>1520</v>
      </c>
      <c r="E3650" s="19" t="s">
        <v>1513</v>
      </c>
      <c r="F3650" s="19" t="s">
        <v>1525</v>
      </c>
      <c r="G3650" s="19" t="s">
        <v>1577</v>
      </c>
      <c r="H3650" s="19" t="s">
        <v>1516</v>
      </c>
      <c r="I3650" s="19" t="s">
        <v>1524</v>
      </c>
      <c r="J3650" s="19" t="s">
        <v>12054</v>
      </c>
      <c r="K3650" s="21" t="s">
        <v>7042</v>
      </c>
      <c r="L3650" s="19" t="str">
        <f t="shared" si="112"/>
        <v>A</v>
      </c>
      <c r="M3650" s="19">
        <f t="shared" si="113"/>
        <v>7</v>
      </c>
      <c r="N3650" s="20"/>
      <c r="O3650" s="1" t="s">
        <v>2521</v>
      </c>
      <c r="P3650" s="1"/>
      <c r="Q3650" s="19"/>
      <c r="R3650" s="112"/>
      <c r="S3650" s="7" t="str">
        <f>EMENTARIO[[#This Row],[NR]]&amp;" - "&amp;EMENTARIO[[#This Row],[Especificação]]</f>
        <v>1.7.1.9.59.0.5 - Transferência de Recursos do Fundo de Amparo ao Trabalhador - FAT - Multas</v>
      </c>
    </row>
    <row r="3651" spans="3:19" ht="30" x14ac:dyDescent="0.25">
      <c r="C3651" s="19" t="s">
        <v>1513</v>
      </c>
      <c r="D3651" s="19" t="s">
        <v>1520</v>
      </c>
      <c r="E3651" s="19" t="s">
        <v>1513</v>
      </c>
      <c r="F3651" s="19" t="s">
        <v>1525</v>
      </c>
      <c r="G3651" s="19" t="s">
        <v>1577</v>
      </c>
      <c r="H3651" s="19" t="s">
        <v>1516</v>
      </c>
      <c r="I3651" s="19" t="s">
        <v>1518</v>
      </c>
      <c r="J3651" s="19" t="s">
        <v>12055</v>
      </c>
      <c r="K3651" s="21" t="s">
        <v>7043</v>
      </c>
      <c r="L3651" s="19" t="str">
        <f t="shared" si="112"/>
        <v>A</v>
      </c>
      <c r="M3651" s="19">
        <f t="shared" si="113"/>
        <v>7</v>
      </c>
      <c r="N3651" s="20"/>
      <c r="O3651" s="1" t="s">
        <v>2521</v>
      </c>
      <c r="P3651" s="1"/>
      <c r="Q3651" s="19"/>
      <c r="R3651" s="112"/>
      <c r="S3651" s="7" t="str">
        <f>EMENTARIO[[#This Row],[NR]]&amp;" - "&amp;EMENTARIO[[#This Row],[Especificação]]</f>
        <v>1.7.1.9.59.0.6 - Transferência de Recursos do Fundo de Amparo ao Trabalhador - FAT - Juros de Mora</v>
      </c>
    </row>
    <row r="3652" spans="3:19" ht="30" x14ac:dyDescent="0.25">
      <c r="C3652" s="19" t="s">
        <v>1513</v>
      </c>
      <c r="D3652" s="19" t="s">
        <v>1520</v>
      </c>
      <c r="E3652" s="19" t="s">
        <v>1513</v>
      </c>
      <c r="F3652" s="19" t="s">
        <v>1525</v>
      </c>
      <c r="G3652" s="19" t="s">
        <v>1577</v>
      </c>
      <c r="H3652" s="19" t="s">
        <v>1516</v>
      </c>
      <c r="I3652" s="19" t="s">
        <v>1520</v>
      </c>
      <c r="J3652" s="19" t="s">
        <v>12056</v>
      </c>
      <c r="K3652" s="21" t="s">
        <v>7044</v>
      </c>
      <c r="L3652" s="19" t="str">
        <f t="shared" ref="L3652:L3715" si="114">IF(M3652 &lt; M3653,"S","A")</f>
        <v>A</v>
      </c>
      <c r="M3652" s="19">
        <f t="shared" ref="M3652:M3715" si="115">IF(VALUE(I3652)&gt;0,7,IF(VALUE(H3652)&gt;0,6,IF(VALUE(G3652)&gt;0,5,IF(VALUE(F3652)&gt;0,4,IF(VALUE(E3652)&gt;0,3,IF(VALUE(D3652)&gt;0,2,1))))))</f>
        <v>7</v>
      </c>
      <c r="N3652" s="20"/>
      <c r="O3652" s="1" t="s">
        <v>2521</v>
      </c>
      <c r="P3652" s="1"/>
      <c r="Q3652" s="19"/>
      <c r="R3652" s="112"/>
      <c r="S3652" s="7" t="str">
        <f>EMENTARIO[[#This Row],[NR]]&amp;" - "&amp;EMENTARIO[[#This Row],[Especificação]]</f>
        <v>1.7.1.9.59.0.7 - Transferência de Recursos do Fundo de Amparo ao Trabalhador - FAT - Dívida Ativa - Multas da Dívida Ativa</v>
      </c>
    </row>
    <row r="3653" spans="3:19" ht="30" x14ac:dyDescent="0.25">
      <c r="C3653" s="19" t="s">
        <v>1513</v>
      </c>
      <c r="D3653" s="19" t="s">
        <v>1520</v>
      </c>
      <c r="E3653" s="19" t="s">
        <v>1513</v>
      </c>
      <c r="F3653" s="19" t="s">
        <v>1525</v>
      </c>
      <c r="G3653" s="19" t="s">
        <v>1577</v>
      </c>
      <c r="H3653" s="19" t="s">
        <v>1516</v>
      </c>
      <c r="I3653" s="19" t="s">
        <v>1521</v>
      </c>
      <c r="J3653" s="19" t="s">
        <v>12057</v>
      </c>
      <c r="K3653" s="21" t="s">
        <v>7045</v>
      </c>
      <c r="L3653" s="19" t="str">
        <f t="shared" si="114"/>
        <v>A</v>
      </c>
      <c r="M3653" s="19">
        <f t="shared" si="115"/>
        <v>7</v>
      </c>
      <c r="N3653" s="20"/>
      <c r="O3653" s="1" t="s">
        <v>2521</v>
      </c>
      <c r="P3653" s="1"/>
      <c r="Q3653" s="19"/>
      <c r="R3653" s="112"/>
      <c r="S3653" s="7" t="str">
        <f>EMENTARIO[[#This Row],[NR]]&amp;" - "&amp;EMENTARIO[[#This Row],[Especificação]]</f>
        <v>1.7.1.9.59.0.8 - Transferência de Recursos do Fundo de Amparo ao Trabalhador - FAT - Juros de Mora da Dívida Ativa</v>
      </c>
    </row>
    <row r="3654" spans="3:19" ht="30" x14ac:dyDescent="0.25">
      <c r="C3654" s="19" t="s">
        <v>1513</v>
      </c>
      <c r="D3654" s="19" t="s">
        <v>1520</v>
      </c>
      <c r="E3654" s="19" t="s">
        <v>1513</v>
      </c>
      <c r="F3654" s="19" t="s">
        <v>1525</v>
      </c>
      <c r="G3654" s="19" t="s">
        <v>4358</v>
      </c>
      <c r="H3654" s="19" t="s">
        <v>1516</v>
      </c>
      <c r="I3654" s="19" t="s">
        <v>1516</v>
      </c>
      <c r="J3654" s="19" t="s">
        <v>12058</v>
      </c>
      <c r="K3654" s="21" t="s">
        <v>4359</v>
      </c>
      <c r="L3654" s="19" t="str">
        <f t="shared" si="114"/>
        <v>S</v>
      </c>
      <c r="M3654" s="19">
        <f t="shared" si="115"/>
        <v>5</v>
      </c>
      <c r="N3654" s="20"/>
      <c r="O3654" s="1" t="s">
        <v>4360</v>
      </c>
      <c r="P3654" s="1"/>
      <c r="Q3654" s="19"/>
      <c r="R3654" s="112"/>
      <c r="S3654" s="7" t="str">
        <f>EMENTARIO[[#This Row],[NR]]&amp;" - "&amp;EMENTARIO[[#This Row],[Especificação]]</f>
        <v>1.7.1.9.60.0.0 - Transferências da Política Nacional Aldir Blanc de Fomento à Cultura - Lei nº 14.399/2022</v>
      </c>
    </row>
    <row r="3655" spans="3:19" ht="30" x14ac:dyDescent="0.25">
      <c r="C3655" s="19" t="s">
        <v>1513</v>
      </c>
      <c r="D3655" s="19" t="s">
        <v>1520</v>
      </c>
      <c r="E3655" s="19" t="s">
        <v>1513</v>
      </c>
      <c r="F3655" s="19" t="s">
        <v>1525</v>
      </c>
      <c r="G3655" s="19" t="s">
        <v>4358</v>
      </c>
      <c r="H3655" s="19" t="s">
        <v>1516</v>
      </c>
      <c r="I3655" s="19" t="s">
        <v>1513</v>
      </c>
      <c r="J3655" s="19" t="s">
        <v>12059</v>
      </c>
      <c r="K3655" s="21" t="s">
        <v>7046</v>
      </c>
      <c r="L3655" s="19" t="str">
        <f t="shared" si="114"/>
        <v>A</v>
      </c>
      <c r="M3655" s="19">
        <f t="shared" si="115"/>
        <v>7</v>
      </c>
      <c r="N3655" s="20"/>
      <c r="O3655" s="1" t="s">
        <v>2521</v>
      </c>
      <c r="P3655" s="1"/>
      <c r="Q3655" s="19"/>
      <c r="R3655" s="112"/>
      <c r="S3655" s="7" t="str">
        <f>EMENTARIO[[#This Row],[NR]]&amp;" - "&amp;EMENTARIO[[#This Row],[Especificação]]</f>
        <v>1.7.1.9.60.0.1 - Transferências da Política Nacional Aldir Blanc de Fomento à Cultura - Lei nº 14.399/2022 - Principal</v>
      </c>
    </row>
    <row r="3656" spans="3:19" ht="30" x14ac:dyDescent="0.25">
      <c r="C3656" s="19" t="s">
        <v>1513</v>
      </c>
      <c r="D3656" s="19" t="s">
        <v>1520</v>
      </c>
      <c r="E3656" s="19" t="s">
        <v>1513</v>
      </c>
      <c r="F3656" s="19" t="s">
        <v>1525</v>
      </c>
      <c r="G3656" s="19" t="s">
        <v>4358</v>
      </c>
      <c r="H3656" s="19" t="s">
        <v>1516</v>
      </c>
      <c r="I3656" s="19" t="s">
        <v>1522</v>
      </c>
      <c r="J3656" s="19" t="s">
        <v>12060</v>
      </c>
      <c r="K3656" s="21" t="s">
        <v>7047</v>
      </c>
      <c r="L3656" s="19" t="str">
        <f t="shared" si="114"/>
        <v>A</v>
      </c>
      <c r="M3656" s="19">
        <f t="shared" si="115"/>
        <v>7</v>
      </c>
      <c r="N3656" s="20"/>
      <c r="O3656" s="1" t="s">
        <v>2521</v>
      </c>
      <c r="P3656" s="1"/>
      <c r="Q3656" s="19"/>
      <c r="R3656" s="112"/>
      <c r="S3656" s="7" t="str">
        <f>EMENTARIO[[#This Row],[NR]]&amp;" - "&amp;EMENTARIO[[#This Row],[Especificação]]</f>
        <v>1.7.1.9.60.0.2 - Transferências da Política Nacional Aldir Blanc de Fomento à Cultura - Lei nº 14.399/2022 - Multas e Juros de Mora</v>
      </c>
    </row>
    <row r="3657" spans="3:19" ht="30" x14ac:dyDescent="0.25">
      <c r="C3657" s="19" t="s">
        <v>1513</v>
      </c>
      <c r="D3657" s="19" t="s">
        <v>1520</v>
      </c>
      <c r="E3657" s="19" t="s">
        <v>1513</v>
      </c>
      <c r="F3657" s="19" t="s">
        <v>1525</v>
      </c>
      <c r="G3657" s="19" t="s">
        <v>4358</v>
      </c>
      <c r="H3657" s="19" t="s">
        <v>1516</v>
      </c>
      <c r="I3657" s="19" t="s">
        <v>1514</v>
      </c>
      <c r="J3657" s="19" t="s">
        <v>12061</v>
      </c>
      <c r="K3657" s="21" t="s">
        <v>7048</v>
      </c>
      <c r="L3657" s="19" t="str">
        <f t="shared" si="114"/>
        <v>A</v>
      </c>
      <c r="M3657" s="19">
        <f t="shared" si="115"/>
        <v>7</v>
      </c>
      <c r="N3657" s="20"/>
      <c r="O3657" s="1" t="s">
        <v>2521</v>
      </c>
      <c r="P3657" s="1"/>
      <c r="Q3657" s="19"/>
      <c r="R3657" s="112"/>
      <c r="S3657" s="7" t="str">
        <f>EMENTARIO[[#This Row],[NR]]&amp;" - "&amp;EMENTARIO[[#This Row],[Especificação]]</f>
        <v>1.7.1.9.60.0.3 - Transferências da Política Nacional Aldir Blanc de Fomento à Cultura - Lei nº 14.399/2022 - Dívida Ativa</v>
      </c>
    </row>
    <row r="3658" spans="3:19" ht="30" x14ac:dyDescent="0.25">
      <c r="C3658" s="19" t="s">
        <v>1513</v>
      </c>
      <c r="D3658" s="19" t="s">
        <v>1520</v>
      </c>
      <c r="E3658" s="19" t="s">
        <v>1513</v>
      </c>
      <c r="F3658" s="19" t="s">
        <v>1525</v>
      </c>
      <c r="G3658" s="19" t="s">
        <v>4358</v>
      </c>
      <c r="H3658" s="19" t="s">
        <v>1516</v>
      </c>
      <c r="I3658" s="19" t="s">
        <v>1523</v>
      </c>
      <c r="J3658" s="19" t="s">
        <v>12062</v>
      </c>
      <c r="K3658" s="21" t="s">
        <v>7049</v>
      </c>
      <c r="L3658" s="19" t="str">
        <f t="shared" si="114"/>
        <v>A</v>
      </c>
      <c r="M3658" s="19">
        <f t="shared" si="115"/>
        <v>7</v>
      </c>
      <c r="N3658" s="20"/>
      <c r="O3658" s="1" t="s">
        <v>2521</v>
      </c>
      <c r="P3658" s="1"/>
      <c r="Q3658" s="19"/>
      <c r="R3658" s="112"/>
      <c r="S3658" s="7" t="str">
        <f>EMENTARIO[[#This Row],[NR]]&amp;" - "&amp;EMENTARIO[[#This Row],[Especificação]]</f>
        <v>1.7.1.9.60.0.4 - Transferências da Política Nacional Aldir Blanc de Fomento à Cultura - Lei nº 14.399/2022 - Dívida Ativa - Multas e Juros de Mora da Dívida Ativa</v>
      </c>
    </row>
    <row r="3659" spans="3:19" ht="30" x14ac:dyDescent="0.25">
      <c r="C3659" s="19" t="s">
        <v>1513</v>
      </c>
      <c r="D3659" s="19" t="s">
        <v>1520</v>
      </c>
      <c r="E3659" s="19" t="s">
        <v>1513</v>
      </c>
      <c r="F3659" s="19" t="s">
        <v>1525</v>
      </c>
      <c r="G3659" s="19" t="s">
        <v>4358</v>
      </c>
      <c r="H3659" s="19" t="s">
        <v>1516</v>
      </c>
      <c r="I3659" s="19" t="s">
        <v>1524</v>
      </c>
      <c r="J3659" s="19" t="s">
        <v>12063</v>
      </c>
      <c r="K3659" s="21" t="s">
        <v>7050</v>
      </c>
      <c r="L3659" s="19" t="str">
        <f t="shared" si="114"/>
        <v>A</v>
      </c>
      <c r="M3659" s="19">
        <f t="shared" si="115"/>
        <v>7</v>
      </c>
      <c r="N3659" s="20"/>
      <c r="O3659" s="1" t="s">
        <v>2521</v>
      </c>
      <c r="P3659" s="1"/>
      <c r="Q3659" s="19"/>
      <c r="R3659" s="112"/>
      <c r="S3659" s="7" t="str">
        <f>EMENTARIO[[#This Row],[NR]]&amp;" - "&amp;EMENTARIO[[#This Row],[Especificação]]</f>
        <v>1.7.1.9.60.0.5 - Transferências da Política Nacional Aldir Blanc de Fomento à Cultura - Lei nº 14.399/2022 - Multas</v>
      </c>
    </row>
    <row r="3660" spans="3:19" ht="30" x14ac:dyDescent="0.25">
      <c r="C3660" s="19" t="s">
        <v>1513</v>
      </c>
      <c r="D3660" s="19" t="s">
        <v>1520</v>
      </c>
      <c r="E3660" s="19" t="s">
        <v>1513</v>
      </c>
      <c r="F3660" s="19" t="s">
        <v>1525</v>
      </c>
      <c r="G3660" s="19" t="s">
        <v>4358</v>
      </c>
      <c r="H3660" s="19" t="s">
        <v>1516</v>
      </c>
      <c r="I3660" s="19" t="s">
        <v>1518</v>
      </c>
      <c r="J3660" s="19" t="s">
        <v>12064</v>
      </c>
      <c r="K3660" s="21" t="s">
        <v>7051</v>
      </c>
      <c r="L3660" s="19" t="str">
        <f t="shared" si="114"/>
        <v>A</v>
      </c>
      <c r="M3660" s="19">
        <f t="shared" si="115"/>
        <v>7</v>
      </c>
      <c r="N3660" s="20"/>
      <c r="O3660" s="1" t="s">
        <v>2521</v>
      </c>
      <c r="P3660" s="1"/>
      <c r="Q3660" s="19"/>
      <c r="R3660" s="112"/>
      <c r="S3660" s="7" t="str">
        <f>EMENTARIO[[#This Row],[NR]]&amp;" - "&amp;EMENTARIO[[#This Row],[Especificação]]</f>
        <v>1.7.1.9.60.0.6 - Transferências da Política Nacional Aldir Blanc de Fomento à Cultura - Lei nº 14.399/2022 - Juros de Mora</v>
      </c>
    </row>
    <row r="3661" spans="3:19" ht="30" x14ac:dyDescent="0.25">
      <c r="C3661" s="19" t="s">
        <v>1513</v>
      </c>
      <c r="D3661" s="19" t="s">
        <v>1520</v>
      </c>
      <c r="E3661" s="19" t="s">
        <v>1513</v>
      </c>
      <c r="F3661" s="19" t="s">
        <v>1525</v>
      </c>
      <c r="G3661" s="19" t="s">
        <v>4358</v>
      </c>
      <c r="H3661" s="19" t="s">
        <v>1516</v>
      </c>
      <c r="I3661" s="19" t="s">
        <v>1520</v>
      </c>
      <c r="J3661" s="19" t="s">
        <v>12065</v>
      </c>
      <c r="K3661" s="21" t="s">
        <v>7052</v>
      </c>
      <c r="L3661" s="19" t="str">
        <f t="shared" si="114"/>
        <v>A</v>
      </c>
      <c r="M3661" s="19">
        <f t="shared" si="115"/>
        <v>7</v>
      </c>
      <c r="N3661" s="20"/>
      <c r="O3661" s="1" t="s">
        <v>2521</v>
      </c>
      <c r="P3661" s="1"/>
      <c r="Q3661" s="19"/>
      <c r="R3661" s="112"/>
      <c r="S3661" s="7" t="str">
        <f>EMENTARIO[[#This Row],[NR]]&amp;" - "&amp;EMENTARIO[[#This Row],[Especificação]]</f>
        <v>1.7.1.9.60.0.7 - Transferências da Política Nacional Aldir Blanc de Fomento à Cultura - Lei nº 14.399/2022 - Dívida Ativa - Multas da Dívida Ativa</v>
      </c>
    </row>
    <row r="3662" spans="3:19" ht="30" x14ac:dyDescent="0.25">
      <c r="C3662" s="19" t="s">
        <v>1513</v>
      </c>
      <c r="D3662" s="19" t="s">
        <v>1520</v>
      </c>
      <c r="E3662" s="19" t="s">
        <v>1513</v>
      </c>
      <c r="F3662" s="19" t="s">
        <v>1525</v>
      </c>
      <c r="G3662" s="19" t="s">
        <v>4358</v>
      </c>
      <c r="H3662" s="19" t="s">
        <v>1516</v>
      </c>
      <c r="I3662" s="19" t="s">
        <v>1521</v>
      </c>
      <c r="J3662" s="19" t="s">
        <v>12066</v>
      </c>
      <c r="K3662" s="21" t="s">
        <v>7053</v>
      </c>
      <c r="L3662" s="19" t="str">
        <f t="shared" si="114"/>
        <v>A</v>
      </c>
      <c r="M3662" s="19">
        <f t="shared" si="115"/>
        <v>7</v>
      </c>
      <c r="N3662" s="20"/>
      <c r="O3662" s="1" t="s">
        <v>2521</v>
      </c>
      <c r="P3662" s="1"/>
      <c r="Q3662" s="19"/>
      <c r="R3662" s="112"/>
      <c r="S3662" s="7" t="str">
        <f>EMENTARIO[[#This Row],[NR]]&amp;" - "&amp;EMENTARIO[[#This Row],[Especificação]]</f>
        <v>1.7.1.9.60.0.8 - Transferências da Política Nacional Aldir Blanc de Fomento à Cultura - Lei nº 14.399/2022 - Juros de Mora da Dívida Ativa</v>
      </c>
    </row>
    <row r="3663" spans="3:19" ht="30" x14ac:dyDescent="0.25">
      <c r="C3663" s="19" t="s">
        <v>1513</v>
      </c>
      <c r="D3663" s="19" t="s">
        <v>1520</v>
      </c>
      <c r="E3663" s="19" t="s">
        <v>1513</v>
      </c>
      <c r="F3663" s="19" t="s">
        <v>1525</v>
      </c>
      <c r="G3663" s="19" t="s">
        <v>4362</v>
      </c>
      <c r="H3663" s="19" t="s">
        <v>1516</v>
      </c>
      <c r="I3663" s="19" t="s">
        <v>1516</v>
      </c>
      <c r="J3663" s="19" t="s">
        <v>12067</v>
      </c>
      <c r="K3663" s="21" t="s">
        <v>4367</v>
      </c>
      <c r="L3663" s="19" t="str">
        <f t="shared" si="114"/>
        <v>S</v>
      </c>
      <c r="M3663" s="19">
        <f t="shared" si="115"/>
        <v>5</v>
      </c>
      <c r="N3663" s="20"/>
      <c r="O3663" s="1" t="s">
        <v>4364</v>
      </c>
      <c r="P3663" s="1"/>
      <c r="Q3663" s="19"/>
      <c r="R3663" s="112"/>
      <c r="S3663" s="7" t="str">
        <f>EMENTARIO[[#This Row],[NR]]&amp;" - "&amp;EMENTARIO[[#This Row],[Especificação]]</f>
        <v>1.7.1.9.61.0.0 - Auxílio Financeiro - Outorga Crédito Tributário ICMS - Art. 5º, Inciso V, EC nº 123/2022</v>
      </c>
    </row>
    <row r="3664" spans="3:19" ht="30" x14ac:dyDescent="0.25">
      <c r="C3664" s="19" t="s">
        <v>1513</v>
      </c>
      <c r="D3664" s="19" t="s">
        <v>1520</v>
      </c>
      <c r="E3664" s="19" t="s">
        <v>1513</v>
      </c>
      <c r="F3664" s="19" t="s">
        <v>1525</v>
      </c>
      <c r="G3664" s="19" t="s">
        <v>4362</v>
      </c>
      <c r="H3664" s="19" t="s">
        <v>1516</v>
      </c>
      <c r="I3664" s="19" t="s">
        <v>1513</v>
      </c>
      <c r="J3664" s="19" t="s">
        <v>12068</v>
      </c>
      <c r="K3664" s="21" t="s">
        <v>7054</v>
      </c>
      <c r="L3664" s="19" t="str">
        <f t="shared" si="114"/>
        <v>A</v>
      </c>
      <c r="M3664" s="19">
        <f t="shared" si="115"/>
        <v>7</v>
      </c>
      <c r="N3664" s="20"/>
      <c r="O3664" s="1" t="s">
        <v>2521</v>
      </c>
      <c r="P3664" s="1"/>
      <c r="Q3664" s="19"/>
      <c r="R3664" s="112"/>
      <c r="S3664" s="7" t="str">
        <f>EMENTARIO[[#This Row],[NR]]&amp;" - "&amp;EMENTARIO[[#This Row],[Especificação]]</f>
        <v>1.7.1.9.61.0.1 - Auxílio Financeiro - Outorga Crédito Tributário ICMS - Art. 5º, Inciso V, EC nº 123/2022 - Principal</v>
      </c>
    </row>
    <row r="3665" spans="3:19" ht="30" x14ac:dyDescent="0.25">
      <c r="C3665" s="19" t="s">
        <v>1513</v>
      </c>
      <c r="D3665" s="19" t="s">
        <v>1520</v>
      </c>
      <c r="E3665" s="19" t="s">
        <v>1513</v>
      </c>
      <c r="F3665" s="19" t="s">
        <v>1525</v>
      </c>
      <c r="G3665" s="19" t="s">
        <v>4362</v>
      </c>
      <c r="H3665" s="19" t="s">
        <v>1516</v>
      </c>
      <c r="I3665" s="19" t="s">
        <v>1522</v>
      </c>
      <c r="J3665" s="19" t="s">
        <v>12069</v>
      </c>
      <c r="K3665" s="21" t="s">
        <v>7055</v>
      </c>
      <c r="L3665" s="19" t="str">
        <f t="shared" si="114"/>
        <v>A</v>
      </c>
      <c r="M3665" s="19">
        <f t="shared" si="115"/>
        <v>7</v>
      </c>
      <c r="N3665" s="20"/>
      <c r="O3665" s="1" t="s">
        <v>2521</v>
      </c>
      <c r="P3665" s="1"/>
      <c r="Q3665" s="19"/>
      <c r="R3665" s="112"/>
      <c r="S3665" s="7" t="str">
        <f>EMENTARIO[[#This Row],[NR]]&amp;" - "&amp;EMENTARIO[[#This Row],[Especificação]]</f>
        <v>1.7.1.9.61.0.2 - Auxílio Financeiro - Outorga Crédito Tributário ICMS - Art. 5º, Inciso V, EC nº 123/2022 - Multas e Juros de Mora</v>
      </c>
    </row>
    <row r="3666" spans="3:19" ht="30" x14ac:dyDescent="0.25">
      <c r="C3666" s="19" t="s">
        <v>1513</v>
      </c>
      <c r="D3666" s="19" t="s">
        <v>1520</v>
      </c>
      <c r="E3666" s="19" t="s">
        <v>1513</v>
      </c>
      <c r="F3666" s="19" t="s">
        <v>1525</v>
      </c>
      <c r="G3666" s="19" t="s">
        <v>4362</v>
      </c>
      <c r="H3666" s="19" t="s">
        <v>1516</v>
      </c>
      <c r="I3666" s="19" t="s">
        <v>1514</v>
      </c>
      <c r="J3666" s="19" t="s">
        <v>12070</v>
      </c>
      <c r="K3666" s="21" t="s">
        <v>7056</v>
      </c>
      <c r="L3666" s="19" t="str">
        <f t="shared" si="114"/>
        <v>A</v>
      </c>
      <c r="M3666" s="19">
        <f t="shared" si="115"/>
        <v>7</v>
      </c>
      <c r="N3666" s="20"/>
      <c r="O3666" s="1" t="s">
        <v>2521</v>
      </c>
      <c r="P3666" s="1"/>
      <c r="Q3666" s="19"/>
      <c r="R3666" s="112"/>
      <c r="S3666" s="7" t="str">
        <f>EMENTARIO[[#This Row],[NR]]&amp;" - "&amp;EMENTARIO[[#This Row],[Especificação]]</f>
        <v>1.7.1.9.61.0.3 - Auxílio Financeiro - Outorga Crédito Tributário ICMS - Art. 5º, Inciso V, EC nº 123/2022 - Dívida Ativa</v>
      </c>
    </row>
    <row r="3667" spans="3:19" ht="30" x14ac:dyDescent="0.25">
      <c r="C3667" s="19" t="s">
        <v>1513</v>
      </c>
      <c r="D3667" s="19" t="s">
        <v>1520</v>
      </c>
      <c r="E3667" s="19" t="s">
        <v>1513</v>
      </c>
      <c r="F3667" s="19" t="s">
        <v>1525</v>
      </c>
      <c r="G3667" s="19" t="s">
        <v>4362</v>
      </c>
      <c r="H3667" s="19" t="s">
        <v>1516</v>
      </c>
      <c r="I3667" s="19" t="s">
        <v>1523</v>
      </c>
      <c r="J3667" s="19" t="s">
        <v>12071</v>
      </c>
      <c r="K3667" s="21" t="s">
        <v>7057</v>
      </c>
      <c r="L3667" s="19" t="str">
        <f t="shared" si="114"/>
        <v>A</v>
      </c>
      <c r="M3667" s="19">
        <f t="shared" si="115"/>
        <v>7</v>
      </c>
      <c r="N3667" s="20"/>
      <c r="O3667" s="1" t="s">
        <v>2521</v>
      </c>
      <c r="P3667" s="1"/>
      <c r="Q3667" s="19"/>
      <c r="R3667" s="112"/>
      <c r="S3667" s="7" t="str">
        <f>EMENTARIO[[#This Row],[NR]]&amp;" - "&amp;EMENTARIO[[#This Row],[Especificação]]</f>
        <v>1.7.1.9.61.0.4 - Auxílio Financeiro - Outorga Crédito Tributário ICMS - Art. 5º, Inciso V, EC nº 123/2022 - Dívida Ativa - Multas e Juros de Mora da Dívida Ativa</v>
      </c>
    </row>
    <row r="3668" spans="3:19" ht="30" x14ac:dyDescent="0.25">
      <c r="C3668" s="19" t="s">
        <v>1513</v>
      </c>
      <c r="D3668" s="19" t="s">
        <v>1520</v>
      </c>
      <c r="E3668" s="19" t="s">
        <v>1513</v>
      </c>
      <c r="F3668" s="19" t="s">
        <v>1525</v>
      </c>
      <c r="G3668" s="19" t="s">
        <v>4362</v>
      </c>
      <c r="H3668" s="19" t="s">
        <v>1516</v>
      </c>
      <c r="I3668" s="19" t="s">
        <v>1524</v>
      </c>
      <c r="J3668" s="19" t="s">
        <v>12072</v>
      </c>
      <c r="K3668" s="21" t="s">
        <v>7058</v>
      </c>
      <c r="L3668" s="19" t="str">
        <f t="shared" si="114"/>
        <v>A</v>
      </c>
      <c r="M3668" s="19">
        <f t="shared" si="115"/>
        <v>7</v>
      </c>
      <c r="N3668" s="20"/>
      <c r="O3668" s="1" t="s">
        <v>2521</v>
      </c>
      <c r="P3668" s="1"/>
      <c r="Q3668" s="19"/>
      <c r="R3668" s="112"/>
      <c r="S3668" s="7" t="str">
        <f>EMENTARIO[[#This Row],[NR]]&amp;" - "&amp;EMENTARIO[[#This Row],[Especificação]]</f>
        <v>1.7.1.9.61.0.5 - Auxílio Financeiro - Outorga Crédito Tributário ICMS - Art. 5º, Inciso V, EC nº 123/2022 - Multas</v>
      </c>
    </row>
    <row r="3669" spans="3:19" ht="30" x14ac:dyDescent="0.25">
      <c r="C3669" s="19" t="s">
        <v>1513</v>
      </c>
      <c r="D3669" s="19" t="s">
        <v>1520</v>
      </c>
      <c r="E3669" s="19" t="s">
        <v>1513</v>
      </c>
      <c r="F3669" s="19" t="s">
        <v>1525</v>
      </c>
      <c r="G3669" s="19" t="s">
        <v>4362</v>
      </c>
      <c r="H3669" s="19" t="s">
        <v>1516</v>
      </c>
      <c r="I3669" s="19" t="s">
        <v>1518</v>
      </c>
      <c r="J3669" s="19" t="s">
        <v>12073</v>
      </c>
      <c r="K3669" s="21" t="s">
        <v>7059</v>
      </c>
      <c r="L3669" s="19" t="str">
        <f t="shared" si="114"/>
        <v>A</v>
      </c>
      <c r="M3669" s="19">
        <f t="shared" si="115"/>
        <v>7</v>
      </c>
      <c r="N3669" s="20"/>
      <c r="O3669" s="1" t="s">
        <v>2521</v>
      </c>
      <c r="P3669" s="1"/>
      <c r="Q3669" s="19"/>
      <c r="R3669" s="112"/>
      <c r="S3669" s="7" t="str">
        <f>EMENTARIO[[#This Row],[NR]]&amp;" - "&amp;EMENTARIO[[#This Row],[Especificação]]</f>
        <v>1.7.1.9.61.0.6 - Auxílio Financeiro - Outorga Crédito Tributário ICMS - Art. 5º, Inciso V, EC nº 123/2022 - Juros de Mora</v>
      </c>
    </row>
    <row r="3670" spans="3:19" ht="30" x14ac:dyDescent="0.25">
      <c r="C3670" s="19" t="s">
        <v>1513</v>
      </c>
      <c r="D3670" s="19" t="s">
        <v>1520</v>
      </c>
      <c r="E3670" s="19" t="s">
        <v>1513</v>
      </c>
      <c r="F3670" s="19" t="s">
        <v>1525</v>
      </c>
      <c r="G3670" s="19" t="s">
        <v>4362</v>
      </c>
      <c r="H3670" s="19" t="s">
        <v>1516</v>
      </c>
      <c r="I3670" s="19" t="s">
        <v>1520</v>
      </c>
      <c r="J3670" s="19" t="s">
        <v>12074</v>
      </c>
      <c r="K3670" s="21" t="s">
        <v>7060</v>
      </c>
      <c r="L3670" s="19" t="str">
        <f t="shared" si="114"/>
        <v>A</v>
      </c>
      <c r="M3670" s="19">
        <f t="shared" si="115"/>
        <v>7</v>
      </c>
      <c r="N3670" s="20"/>
      <c r="O3670" s="1" t="s">
        <v>2521</v>
      </c>
      <c r="P3670" s="1"/>
      <c r="Q3670" s="19"/>
      <c r="R3670" s="112"/>
      <c r="S3670" s="7" t="str">
        <f>EMENTARIO[[#This Row],[NR]]&amp;" - "&amp;EMENTARIO[[#This Row],[Especificação]]</f>
        <v>1.7.1.9.61.0.7 - Auxílio Financeiro - Outorga Crédito Tributário ICMS - Art. 5º, Inciso V, EC nº 123/2022 - Dívida Ativa - Multas da Dívida Ativa</v>
      </c>
    </row>
    <row r="3671" spans="3:19" ht="30" x14ac:dyDescent="0.25">
      <c r="C3671" s="19" t="s">
        <v>1513</v>
      </c>
      <c r="D3671" s="19" t="s">
        <v>1520</v>
      </c>
      <c r="E3671" s="19" t="s">
        <v>1513</v>
      </c>
      <c r="F3671" s="19" t="s">
        <v>1525</v>
      </c>
      <c r="G3671" s="19" t="s">
        <v>4362</v>
      </c>
      <c r="H3671" s="19" t="s">
        <v>1516</v>
      </c>
      <c r="I3671" s="19" t="s">
        <v>1521</v>
      </c>
      <c r="J3671" s="19" t="s">
        <v>12075</v>
      </c>
      <c r="K3671" s="21" t="s">
        <v>7061</v>
      </c>
      <c r="L3671" s="19" t="str">
        <f t="shared" si="114"/>
        <v>A</v>
      </c>
      <c r="M3671" s="19">
        <f t="shared" si="115"/>
        <v>7</v>
      </c>
      <c r="N3671" s="20"/>
      <c r="O3671" s="1" t="s">
        <v>2521</v>
      </c>
      <c r="P3671" s="1"/>
      <c r="Q3671" s="19"/>
      <c r="R3671" s="112"/>
      <c r="S3671" s="7" t="str">
        <f>EMENTARIO[[#This Row],[NR]]&amp;" - "&amp;EMENTARIO[[#This Row],[Especificação]]</f>
        <v>1.7.1.9.61.0.8 - Auxílio Financeiro - Outorga Crédito Tributário ICMS - Art. 5º, Inciso V, EC nº 123/2022 - Juros de Mora da Dívida Ativa</v>
      </c>
    </row>
    <row r="3672" spans="3:19" ht="30" x14ac:dyDescent="0.25">
      <c r="C3672" s="19" t="s">
        <v>1513</v>
      </c>
      <c r="D3672" s="19" t="s">
        <v>1520</v>
      </c>
      <c r="E3672" s="19" t="s">
        <v>1513</v>
      </c>
      <c r="F3672" s="19" t="s">
        <v>1525</v>
      </c>
      <c r="G3672" s="19" t="s">
        <v>4718</v>
      </c>
      <c r="H3672" s="19" t="s">
        <v>1516</v>
      </c>
      <c r="I3672" s="19" t="s">
        <v>1516</v>
      </c>
      <c r="J3672" s="19" t="s">
        <v>12076</v>
      </c>
      <c r="K3672" s="21" t="s">
        <v>4375</v>
      </c>
      <c r="L3672" s="19" t="str">
        <f t="shared" si="114"/>
        <v>S</v>
      </c>
      <c r="M3672" s="19">
        <f t="shared" si="115"/>
        <v>5</v>
      </c>
      <c r="N3672" s="20"/>
      <c r="O3672" s="1" t="s">
        <v>4376</v>
      </c>
      <c r="P3672" s="1"/>
      <c r="Q3672" s="19"/>
      <c r="R3672" s="112"/>
      <c r="S3672" s="7" t="str">
        <f>EMENTARIO[[#This Row],[NR]]&amp;" - "&amp;EMENTARIO[[#This Row],[Especificação]]</f>
        <v>1.7.1.9.62.0.0 - Transferência da Compensação Financeira das Perdas com Arrecadação de ICMS- Art. 3º, §4º, LC 194/2022</v>
      </c>
    </row>
    <row r="3673" spans="3:19" ht="30" x14ac:dyDescent="0.25">
      <c r="C3673" s="19" t="s">
        <v>1513</v>
      </c>
      <c r="D3673" s="19" t="s">
        <v>1520</v>
      </c>
      <c r="E3673" s="19" t="s">
        <v>1513</v>
      </c>
      <c r="F3673" s="19" t="s">
        <v>1525</v>
      </c>
      <c r="G3673" s="19" t="s">
        <v>4718</v>
      </c>
      <c r="H3673" s="19" t="s">
        <v>1516</v>
      </c>
      <c r="I3673" s="19" t="s">
        <v>1513</v>
      </c>
      <c r="J3673" s="19" t="s">
        <v>12077</v>
      </c>
      <c r="K3673" s="21" t="s">
        <v>7062</v>
      </c>
      <c r="L3673" s="19" t="str">
        <f t="shared" si="114"/>
        <v>A</v>
      </c>
      <c r="M3673" s="19">
        <f t="shared" si="115"/>
        <v>7</v>
      </c>
      <c r="N3673" s="20"/>
      <c r="O3673" s="1" t="s">
        <v>2521</v>
      </c>
      <c r="P3673" s="1"/>
      <c r="Q3673" s="19"/>
      <c r="R3673" s="112"/>
      <c r="S3673" s="7" t="str">
        <f>EMENTARIO[[#This Row],[NR]]&amp;" - "&amp;EMENTARIO[[#This Row],[Especificação]]</f>
        <v>1.7.1.9.62.0.1 - Transferência da Compensação Financeira das Perdas com Arrecadação de ICMS- Art. 3º, §4º, LC 194/2022 - Principal</v>
      </c>
    </row>
    <row r="3674" spans="3:19" ht="30" x14ac:dyDescent="0.25">
      <c r="C3674" s="19" t="s">
        <v>1513</v>
      </c>
      <c r="D3674" s="19" t="s">
        <v>1520</v>
      </c>
      <c r="E3674" s="19" t="s">
        <v>1513</v>
      </c>
      <c r="F3674" s="19" t="s">
        <v>1525</v>
      </c>
      <c r="G3674" s="19" t="s">
        <v>4718</v>
      </c>
      <c r="H3674" s="19" t="s">
        <v>1516</v>
      </c>
      <c r="I3674" s="19" t="s">
        <v>1522</v>
      </c>
      <c r="J3674" s="19" t="s">
        <v>12078</v>
      </c>
      <c r="K3674" s="21" t="s">
        <v>7063</v>
      </c>
      <c r="L3674" s="19" t="str">
        <f t="shared" si="114"/>
        <v>A</v>
      </c>
      <c r="M3674" s="19">
        <f t="shared" si="115"/>
        <v>7</v>
      </c>
      <c r="N3674" s="20"/>
      <c r="O3674" s="1" t="s">
        <v>2521</v>
      </c>
      <c r="P3674" s="1"/>
      <c r="Q3674" s="19"/>
      <c r="R3674" s="112"/>
      <c r="S3674" s="7" t="str">
        <f>EMENTARIO[[#This Row],[NR]]&amp;" - "&amp;EMENTARIO[[#This Row],[Especificação]]</f>
        <v>1.7.1.9.62.0.2 - Transferência da Compensação Financeira das Perdas com Arrecadação de ICMS- Art. 3º, §4º, LC 194/2023 - Multas e Juros de Mora</v>
      </c>
    </row>
    <row r="3675" spans="3:19" ht="30" x14ac:dyDescent="0.25">
      <c r="C3675" s="19" t="s">
        <v>1513</v>
      </c>
      <c r="D3675" s="19" t="s">
        <v>1520</v>
      </c>
      <c r="E3675" s="19" t="s">
        <v>1513</v>
      </c>
      <c r="F3675" s="19" t="s">
        <v>1525</v>
      </c>
      <c r="G3675" s="19" t="s">
        <v>4718</v>
      </c>
      <c r="H3675" s="19" t="s">
        <v>1516</v>
      </c>
      <c r="I3675" s="19" t="s">
        <v>1514</v>
      </c>
      <c r="J3675" s="19" t="s">
        <v>12079</v>
      </c>
      <c r="K3675" s="21" t="s">
        <v>7064</v>
      </c>
      <c r="L3675" s="19" t="str">
        <f t="shared" si="114"/>
        <v>A</v>
      </c>
      <c r="M3675" s="19">
        <f t="shared" si="115"/>
        <v>7</v>
      </c>
      <c r="N3675" s="20"/>
      <c r="O3675" s="1" t="s">
        <v>2521</v>
      </c>
      <c r="P3675" s="1"/>
      <c r="Q3675" s="19"/>
      <c r="R3675" s="112"/>
      <c r="S3675" s="7" t="str">
        <f>EMENTARIO[[#This Row],[NR]]&amp;" - "&amp;EMENTARIO[[#This Row],[Especificação]]</f>
        <v>1.7.1.9.62.0.3 - Transferência da Compensação Financeira das Perdas com Arrecadação de ICMS- Art. 3º, §4º, LC 194/2024 - Dívida Ativa</v>
      </c>
    </row>
    <row r="3676" spans="3:19" ht="45" x14ac:dyDescent="0.25">
      <c r="C3676" s="19" t="s">
        <v>1513</v>
      </c>
      <c r="D3676" s="19" t="s">
        <v>1520</v>
      </c>
      <c r="E3676" s="19" t="s">
        <v>1513</v>
      </c>
      <c r="F3676" s="19" t="s">
        <v>1525</v>
      </c>
      <c r="G3676" s="19" t="s">
        <v>4718</v>
      </c>
      <c r="H3676" s="19" t="s">
        <v>1516</v>
      </c>
      <c r="I3676" s="19" t="s">
        <v>1523</v>
      </c>
      <c r="J3676" s="19" t="s">
        <v>12080</v>
      </c>
      <c r="K3676" s="21" t="s">
        <v>7065</v>
      </c>
      <c r="L3676" s="19" t="str">
        <f t="shared" si="114"/>
        <v>A</v>
      </c>
      <c r="M3676" s="19">
        <f t="shared" si="115"/>
        <v>7</v>
      </c>
      <c r="N3676" s="20"/>
      <c r="O3676" s="1" t="s">
        <v>2521</v>
      </c>
      <c r="P3676" s="1"/>
      <c r="Q3676" s="19"/>
      <c r="R3676" s="112"/>
      <c r="S3676" s="7" t="str">
        <f>EMENTARIO[[#This Row],[NR]]&amp;" - "&amp;EMENTARIO[[#This Row],[Especificação]]</f>
        <v>1.7.1.9.62.0.4 - Transferência da Compensação Financeira das Perdas com Arrecadação de ICMS- Art. 3º, §4º, LC 194/2025 - Dívida Ativa - Multas e Juros de Mora da Dívida Ativa</v>
      </c>
    </row>
    <row r="3677" spans="3:19" ht="30" x14ac:dyDescent="0.25">
      <c r="C3677" s="19" t="s">
        <v>1513</v>
      </c>
      <c r="D3677" s="19" t="s">
        <v>1520</v>
      </c>
      <c r="E3677" s="19" t="s">
        <v>1513</v>
      </c>
      <c r="F3677" s="19" t="s">
        <v>1525</v>
      </c>
      <c r="G3677" s="19" t="s">
        <v>4718</v>
      </c>
      <c r="H3677" s="19" t="s">
        <v>1516</v>
      </c>
      <c r="I3677" s="19" t="s">
        <v>1524</v>
      </c>
      <c r="J3677" s="19" t="s">
        <v>12081</v>
      </c>
      <c r="K3677" s="21" t="s">
        <v>7066</v>
      </c>
      <c r="L3677" s="19" t="str">
        <f t="shared" si="114"/>
        <v>A</v>
      </c>
      <c r="M3677" s="19">
        <f t="shared" si="115"/>
        <v>7</v>
      </c>
      <c r="N3677" s="20"/>
      <c r="O3677" s="1" t="s">
        <v>2521</v>
      </c>
      <c r="P3677" s="1"/>
      <c r="Q3677" s="19"/>
      <c r="R3677" s="112"/>
      <c r="S3677" s="7" t="str">
        <f>EMENTARIO[[#This Row],[NR]]&amp;" - "&amp;EMENTARIO[[#This Row],[Especificação]]</f>
        <v>1.7.1.9.62.0.5 - Transferência da Compensação Financeira das Perdas com Arrecadação de ICMS- Art. 3º, §4º, LC 194/2026 - Multas</v>
      </c>
    </row>
    <row r="3678" spans="3:19" ht="30" x14ac:dyDescent="0.25">
      <c r="C3678" s="19" t="s">
        <v>1513</v>
      </c>
      <c r="D3678" s="19" t="s">
        <v>1520</v>
      </c>
      <c r="E3678" s="19" t="s">
        <v>1513</v>
      </c>
      <c r="F3678" s="19" t="s">
        <v>1525</v>
      </c>
      <c r="G3678" s="19" t="s">
        <v>4718</v>
      </c>
      <c r="H3678" s="19" t="s">
        <v>1516</v>
      </c>
      <c r="I3678" s="19" t="s">
        <v>1518</v>
      </c>
      <c r="J3678" s="19" t="s">
        <v>12082</v>
      </c>
      <c r="K3678" s="21" t="s">
        <v>7067</v>
      </c>
      <c r="L3678" s="19" t="str">
        <f t="shared" si="114"/>
        <v>A</v>
      </c>
      <c r="M3678" s="19">
        <f t="shared" si="115"/>
        <v>7</v>
      </c>
      <c r="N3678" s="20"/>
      <c r="O3678" s="1" t="s">
        <v>2521</v>
      </c>
      <c r="P3678" s="1"/>
      <c r="Q3678" s="19"/>
      <c r="R3678" s="112"/>
      <c r="S3678" s="7" t="str">
        <f>EMENTARIO[[#This Row],[NR]]&amp;" - "&amp;EMENTARIO[[#This Row],[Especificação]]</f>
        <v>1.7.1.9.62.0.6 - Transferência da Compensação Financeira das Perdas com Arrecadação de ICMS- Art. 3º, §4º, LC 194/2027 - Juros de Mora</v>
      </c>
    </row>
    <row r="3679" spans="3:19" ht="30" x14ac:dyDescent="0.25">
      <c r="C3679" s="19" t="s">
        <v>1513</v>
      </c>
      <c r="D3679" s="19" t="s">
        <v>1520</v>
      </c>
      <c r="E3679" s="19" t="s">
        <v>1513</v>
      </c>
      <c r="F3679" s="19" t="s">
        <v>1525</v>
      </c>
      <c r="G3679" s="19" t="s">
        <v>4718</v>
      </c>
      <c r="H3679" s="19" t="s">
        <v>1516</v>
      </c>
      <c r="I3679" s="19" t="s">
        <v>1520</v>
      </c>
      <c r="J3679" s="19" t="s">
        <v>12083</v>
      </c>
      <c r="K3679" s="21" t="s">
        <v>7068</v>
      </c>
      <c r="L3679" s="19" t="str">
        <f t="shared" si="114"/>
        <v>A</v>
      </c>
      <c r="M3679" s="19">
        <f t="shared" si="115"/>
        <v>7</v>
      </c>
      <c r="N3679" s="20"/>
      <c r="O3679" s="1" t="s">
        <v>2521</v>
      </c>
      <c r="P3679" s="1"/>
      <c r="Q3679" s="19"/>
      <c r="R3679" s="112"/>
      <c r="S3679" s="7" t="str">
        <f>EMENTARIO[[#This Row],[NR]]&amp;" - "&amp;EMENTARIO[[#This Row],[Especificação]]</f>
        <v>1.7.1.9.62.0.7 - Transferência da Compensação Financeira das Perdas com Arrecadação de ICMS- Art. 3º, §4º, LC 194/2028 - Dívida Ativa - Multas da Dívida Ativa</v>
      </c>
    </row>
    <row r="3680" spans="3:19" ht="30" x14ac:dyDescent="0.25">
      <c r="C3680" s="19" t="s">
        <v>1513</v>
      </c>
      <c r="D3680" s="19" t="s">
        <v>1520</v>
      </c>
      <c r="E3680" s="19" t="s">
        <v>1513</v>
      </c>
      <c r="F3680" s="19" t="s">
        <v>1525</v>
      </c>
      <c r="G3680" s="19" t="s">
        <v>4718</v>
      </c>
      <c r="H3680" s="19" t="s">
        <v>1516</v>
      </c>
      <c r="I3680" s="19" t="s">
        <v>1521</v>
      </c>
      <c r="J3680" s="19" t="s">
        <v>12084</v>
      </c>
      <c r="K3680" s="21" t="s">
        <v>7069</v>
      </c>
      <c r="L3680" s="19" t="str">
        <f t="shared" si="114"/>
        <v>A</v>
      </c>
      <c r="M3680" s="19">
        <f t="shared" si="115"/>
        <v>7</v>
      </c>
      <c r="N3680" s="20"/>
      <c r="O3680" s="1" t="s">
        <v>2521</v>
      </c>
      <c r="P3680" s="1"/>
      <c r="Q3680" s="19"/>
      <c r="R3680" s="112"/>
      <c r="S3680" s="7" t="str">
        <f>EMENTARIO[[#This Row],[NR]]&amp;" - "&amp;EMENTARIO[[#This Row],[Especificação]]</f>
        <v>1.7.1.9.62.0.8 - Transferência da Compensação Financeira das Perdas com Arrecadação de ICMS- Art. 3º, §4º, LC 194/2029 - Juros de Mora da Dívida Ativa</v>
      </c>
    </row>
    <row r="3681" spans="3:19" ht="45" x14ac:dyDescent="0.25">
      <c r="C3681" s="19" t="s">
        <v>1513</v>
      </c>
      <c r="D3681" s="19" t="s">
        <v>1520</v>
      </c>
      <c r="E3681" s="19" t="s">
        <v>1513</v>
      </c>
      <c r="F3681" s="19" t="s">
        <v>1525</v>
      </c>
      <c r="G3681" s="19" t="s">
        <v>4719</v>
      </c>
      <c r="H3681" s="19" t="s">
        <v>1516</v>
      </c>
      <c r="I3681" s="19" t="s">
        <v>1516</v>
      </c>
      <c r="J3681" s="19" t="s">
        <v>12085</v>
      </c>
      <c r="K3681" s="21" t="s">
        <v>4378</v>
      </c>
      <c r="L3681" s="19" t="str">
        <f t="shared" si="114"/>
        <v>S</v>
      </c>
      <c r="M3681" s="19">
        <f t="shared" si="115"/>
        <v>5</v>
      </c>
      <c r="N3681" s="20"/>
      <c r="O3681" s="1" t="s">
        <v>4379</v>
      </c>
      <c r="P3681" s="1"/>
      <c r="Q3681" s="19"/>
      <c r="R3681" s="112"/>
      <c r="S3681" s="7" t="str">
        <f>EMENTARIO[[#This Row],[NR]]&amp;" - "&amp;EMENTARIO[[#This Row],[Especificação]]</f>
        <v>1.7.1.9.63.0.0 - Transferência da Compensação Financeira das Perdas com Arrecadação de ICMS referente à apropriação da parcela da CFEM devida à União - Art. 3º,  §5º, LC 194/2022</v>
      </c>
    </row>
    <row r="3682" spans="3:19" ht="45" x14ac:dyDescent="0.25">
      <c r="C3682" s="19" t="s">
        <v>1513</v>
      </c>
      <c r="D3682" s="19" t="s">
        <v>1520</v>
      </c>
      <c r="E3682" s="19" t="s">
        <v>1513</v>
      </c>
      <c r="F3682" s="19" t="s">
        <v>1525</v>
      </c>
      <c r="G3682" s="19" t="s">
        <v>4719</v>
      </c>
      <c r="H3682" s="19" t="s">
        <v>1516</v>
      </c>
      <c r="I3682" s="19" t="s">
        <v>1513</v>
      </c>
      <c r="J3682" s="19" t="s">
        <v>12086</v>
      </c>
      <c r="K3682" s="21" t="s">
        <v>7070</v>
      </c>
      <c r="L3682" s="19" t="str">
        <f t="shared" si="114"/>
        <v>A</v>
      </c>
      <c r="M3682" s="19">
        <f t="shared" si="115"/>
        <v>7</v>
      </c>
      <c r="N3682" s="20"/>
      <c r="O3682" s="1" t="s">
        <v>2521</v>
      </c>
      <c r="P3682" s="1"/>
      <c r="Q3682" s="19"/>
      <c r="R3682" s="112"/>
      <c r="S3682" s="7" t="str">
        <f>EMENTARIO[[#This Row],[NR]]&amp;" - "&amp;EMENTARIO[[#This Row],[Especificação]]</f>
        <v>1.7.1.9.63.0.1 - Transferência da Compensação Financeira das Perdas com Arrecadação de ICMS referente à apropriação da parcela da CFEM devida à União - Art. 3º,  §5º, LC 194/2022 - Principal</v>
      </c>
    </row>
    <row r="3683" spans="3:19" ht="45" x14ac:dyDescent="0.25">
      <c r="C3683" s="19" t="s">
        <v>1513</v>
      </c>
      <c r="D3683" s="19" t="s">
        <v>1520</v>
      </c>
      <c r="E3683" s="19" t="s">
        <v>1513</v>
      </c>
      <c r="F3683" s="19" t="s">
        <v>1525</v>
      </c>
      <c r="G3683" s="19" t="s">
        <v>4719</v>
      </c>
      <c r="H3683" s="19" t="s">
        <v>1516</v>
      </c>
      <c r="I3683" s="19" t="s">
        <v>1522</v>
      </c>
      <c r="J3683" s="19" t="s">
        <v>12087</v>
      </c>
      <c r="K3683" s="21" t="s">
        <v>7071</v>
      </c>
      <c r="L3683" s="19" t="str">
        <f t="shared" si="114"/>
        <v>A</v>
      </c>
      <c r="M3683" s="19">
        <f t="shared" si="115"/>
        <v>7</v>
      </c>
      <c r="N3683" s="20"/>
      <c r="O3683" s="1" t="s">
        <v>2521</v>
      </c>
      <c r="P3683" s="1"/>
      <c r="Q3683" s="19"/>
      <c r="R3683" s="112"/>
      <c r="S3683" s="7" t="str">
        <f>EMENTARIO[[#This Row],[NR]]&amp;" - "&amp;EMENTARIO[[#This Row],[Especificação]]</f>
        <v>1.7.1.9.63.0.2 - Transferência da Compensação Financeira das Perdas com Arrecadação de ICMS referente à apropriação da parcela da CFEM devida à União - Art. 3º,  §5º, LC 194/2022 - Multas e Juros de Mora</v>
      </c>
    </row>
    <row r="3684" spans="3:19" ht="45" x14ac:dyDescent="0.25">
      <c r="C3684" s="19" t="s">
        <v>1513</v>
      </c>
      <c r="D3684" s="19" t="s">
        <v>1520</v>
      </c>
      <c r="E3684" s="19" t="s">
        <v>1513</v>
      </c>
      <c r="F3684" s="19" t="s">
        <v>1525</v>
      </c>
      <c r="G3684" s="19" t="s">
        <v>4719</v>
      </c>
      <c r="H3684" s="19" t="s">
        <v>1516</v>
      </c>
      <c r="I3684" s="19" t="s">
        <v>1514</v>
      </c>
      <c r="J3684" s="19" t="s">
        <v>12088</v>
      </c>
      <c r="K3684" s="21" t="s">
        <v>7072</v>
      </c>
      <c r="L3684" s="19" t="str">
        <f t="shared" si="114"/>
        <v>A</v>
      </c>
      <c r="M3684" s="19">
        <f t="shared" si="115"/>
        <v>7</v>
      </c>
      <c r="N3684" s="20"/>
      <c r="O3684" s="1" t="s">
        <v>2521</v>
      </c>
      <c r="P3684" s="1"/>
      <c r="Q3684" s="19"/>
      <c r="R3684" s="112"/>
      <c r="S3684" s="7" t="str">
        <f>EMENTARIO[[#This Row],[NR]]&amp;" - "&amp;EMENTARIO[[#This Row],[Especificação]]</f>
        <v>1.7.1.9.63.0.3 - Transferência da Compensação Financeira das Perdas com Arrecadação de ICMS referente à apropriação da parcela da CFEM devida à União - Art. 3º,  §5º, LC 194/2022 - Dívida Ativa</v>
      </c>
    </row>
    <row r="3685" spans="3:19" ht="45" x14ac:dyDescent="0.25">
      <c r="C3685" s="19" t="s">
        <v>1513</v>
      </c>
      <c r="D3685" s="19" t="s">
        <v>1520</v>
      </c>
      <c r="E3685" s="19" t="s">
        <v>1513</v>
      </c>
      <c r="F3685" s="19" t="s">
        <v>1525</v>
      </c>
      <c r="G3685" s="19" t="s">
        <v>4719</v>
      </c>
      <c r="H3685" s="19" t="s">
        <v>1516</v>
      </c>
      <c r="I3685" s="19" t="s">
        <v>1523</v>
      </c>
      <c r="J3685" s="19" t="s">
        <v>12089</v>
      </c>
      <c r="K3685" s="21" t="s">
        <v>7073</v>
      </c>
      <c r="L3685" s="19" t="str">
        <f t="shared" si="114"/>
        <v>A</v>
      </c>
      <c r="M3685" s="19">
        <f t="shared" si="115"/>
        <v>7</v>
      </c>
      <c r="N3685" s="20"/>
      <c r="O3685" s="1" t="s">
        <v>2521</v>
      </c>
      <c r="P3685" s="1"/>
      <c r="Q3685" s="19"/>
      <c r="R3685" s="112"/>
      <c r="S3685" s="7" t="str">
        <f>EMENTARIO[[#This Row],[NR]]&amp;" - "&amp;EMENTARIO[[#This Row],[Especificação]]</f>
        <v>1.7.1.9.63.0.4 - Transferência da Compensação Financeira das Perdas com Arrecadação de ICMS referente à apropriação da parcela da CFEM devida à União - Art. 3º,  §5º, LC 194/20225 - Dívida Ativa - Multas e Juros de Mora da Dívida Ativa</v>
      </c>
    </row>
    <row r="3686" spans="3:19" ht="45" x14ac:dyDescent="0.25">
      <c r="C3686" s="19" t="s">
        <v>1513</v>
      </c>
      <c r="D3686" s="19" t="s">
        <v>1520</v>
      </c>
      <c r="E3686" s="19" t="s">
        <v>1513</v>
      </c>
      <c r="F3686" s="19" t="s">
        <v>1525</v>
      </c>
      <c r="G3686" s="19" t="s">
        <v>4719</v>
      </c>
      <c r="H3686" s="19" t="s">
        <v>1516</v>
      </c>
      <c r="I3686" s="19" t="s">
        <v>1524</v>
      </c>
      <c r="J3686" s="19" t="s">
        <v>12090</v>
      </c>
      <c r="K3686" s="21" t="s">
        <v>7074</v>
      </c>
      <c r="L3686" s="19" t="str">
        <f t="shared" si="114"/>
        <v>A</v>
      </c>
      <c r="M3686" s="19">
        <f t="shared" si="115"/>
        <v>7</v>
      </c>
      <c r="N3686" s="20"/>
      <c r="O3686" s="1" t="s">
        <v>2521</v>
      </c>
      <c r="P3686" s="1"/>
      <c r="Q3686" s="19"/>
      <c r="R3686" s="112"/>
      <c r="S3686" s="7" t="str">
        <f>EMENTARIO[[#This Row],[NR]]&amp;" - "&amp;EMENTARIO[[#This Row],[Especificação]]</f>
        <v>1.7.1.9.63.0.5 - Transferência da Compensação Financeira das Perdas com Arrecadação de ICMS referente à apropriação da parcela da CFEM devida à União - Art. 3º,  §5º, LC 194/2022 - Multas</v>
      </c>
    </row>
    <row r="3687" spans="3:19" ht="45" x14ac:dyDescent="0.25">
      <c r="C3687" s="19" t="s">
        <v>1513</v>
      </c>
      <c r="D3687" s="19" t="s">
        <v>1520</v>
      </c>
      <c r="E3687" s="19" t="s">
        <v>1513</v>
      </c>
      <c r="F3687" s="19" t="s">
        <v>1525</v>
      </c>
      <c r="G3687" s="19" t="s">
        <v>4719</v>
      </c>
      <c r="H3687" s="19" t="s">
        <v>1516</v>
      </c>
      <c r="I3687" s="19" t="s">
        <v>1518</v>
      </c>
      <c r="J3687" s="19" t="s">
        <v>12091</v>
      </c>
      <c r="K3687" s="21" t="s">
        <v>7075</v>
      </c>
      <c r="L3687" s="19" t="str">
        <f t="shared" si="114"/>
        <v>A</v>
      </c>
      <c r="M3687" s="19">
        <f t="shared" si="115"/>
        <v>7</v>
      </c>
      <c r="N3687" s="20"/>
      <c r="O3687" s="1" t="s">
        <v>2521</v>
      </c>
      <c r="P3687" s="1"/>
      <c r="Q3687" s="19"/>
      <c r="R3687" s="112"/>
      <c r="S3687" s="7" t="str">
        <f>EMENTARIO[[#This Row],[NR]]&amp;" - "&amp;EMENTARIO[[#This Row],[Especificação]]</f>
        <v>1.7.1.9.63.0.6 - Transferência da Compensação Financeira das Perdas com Arrecadação de ICMS referente à apropriação da parcela da CFEM devida à União - Art. 3º,  §5º, LC 194/2022 - Juros de Mora</v>
      </c>
    </row>
    <row r="3688" spans="3:19" ht="45" x14ac:dyDescent="0.25">
      <c r="C3688" s="19" t="s">
        <v>1513</v>
      </c>
      <c r="D3688" s="19" t="s">
        <v>1520</v>
      </c>
      <c r="E3688" s="19" t="s">
        <v>1513</v>
      </c>
      <c r="F3688" s="19" t="s">
        <v>1525</v>
      </c>
      <c r="G3688" s="19" t="s">
        <v>4719</v>
      </c>
      <c r="H3688" s="19" t="s">
        <v>1516</v>
      </c>
      <c r="I3688" s="19" t="s">
        <v>1520</v>
      </c>
      <c r="J3688" s="19" t="s">
        <v>12092</v>
      </c>
      <c r="K3688" s="21" t="s">
        <v>7076</v>
      </c>
      <c r="L3688" s="19" t="str">
        <f t="shared" si="114"/>
        <v>A</v>
      </c>
      <c r="M3688" s="19">
        <f t="shared" si="115"/>
        <v>7</v>
      </c>
      <c r="N3688" s="20"/>
      <c r="O3688" s="1" t="s">
        <v>2521</v>
      </c>
      <c r="P3688" s="1"/>
      <c r="Q3688" s="19"/>
      <c r="R3688" s="112"/>
      <c r="S3688" s="7" t="str">
        <f>EMENTARIO[[#This Row],[NR]]&amp;" - "&amp;EMENTARIO[[#This Row],[Especificação]]</f>
        <v>1.7.1.9.63.0.7 - Transferência da Compensação Financeira das Perdas com Arrecadação de ICMS referente à apropriação da parcela da CFEM devida à União - Art. 3º,  §5º, LC 194/2022 - Dívida Ativa - Multas da Dívida Ativa</v>
      </c>
    </row>
    <row r="3689" spans="3:19" ht="45" x14ac:dyDescent="0.25">
      <c r="C3689" s="19" t="s">
        <v>1513</v>
      </c>
      <c r="D3689" s="19" t="s">
        <v>1520</v>
      </c>
      <c r="E3689" s="19" t="s">
        <v>1513</v>
      </c>
      <c r="F3689" s="19" t="s">
        <v>1525</v>
      </c>
      <c r="G3689" s="19" t="s">
        <v>4719</v>
      </c>
      <c r="H3689" s="19" t="s">
        <v>1516</v>
      </c>
      <c r="I3689" s="19" t="s">
        <v>1521</v>
      </c>
      <c r="J3689" s="19" t="s">
        <v>12093</v>
      </c>
      <c r="K3689" s="21" t="s">
        <v>7077</v>
      </c>
      <c r="L3689" s="19" t="str">
        <f t="shared" si="114"/>
        <v>A</v>
      </c>
      <c r="M3689" s="19">
        <f t="shared" si="115"/>
        <v>7</v>
      </c>
      <c r="N3689" s="20"/>
      <c r="O3689" s="1" t="s">
        <v>2521</v>
      </c>
      <c r="P3689" s="1"/>
      <c r="Q3689" s="19"/>
      <c r="R3689" s="112"/>
      <c r="S3689" s="7" t="str">
        <f>EMENTARIO[[#This Row],[NR]]&amp;" - "&amp;EMENTARIO[[#This Row],[Especificação]]</f>
        <v>1.7.1.9.63.0.8 - Transferência da Compensação Financeira das Perdas com Arrecadação de ICMS referente à apropriação da parcela da CFEM devida à União - Art. 3º,  §5º, LC 194/2022 - Juros de Mora da Dívida Ativa</v>
      </c>
    </row>
    <row r="3690" spans="3:19" ht="30" x14ac:dyDescent="0.25">
      <c r="C3690" s="19" t="s">
        <v>1513</v>
      </c>
      <c r="D3690" s="19" t="s">
        <v>1520</v>
      </c>
      <c r="E3690" s="19" t="s">
        <v>1513</v>
      </c>
      <c r="F3690" s="19" t="s">
        <v>1525</v>
      </c>
      <c r="G3690" s="19" t="s">
        <v>1529</v>
      </c>
      <c r="H3690" s="19" t="s">
        <v>1516</v>
      </c>
      <c r="I3690" s="19" t="s">
        <v>1516</v>
      </c>
      <c r="J3690" s="19" t="s">
        <v>12094</v>
      </c>
      <c r="K3690" s="21" t="s">
        <v>415</v>
      </c>
      <c r="L3690" s="19" t="str">
        <f t="shared" si="114"/>
        <v>S</v>
      </c>
      <c r="M3690" s="19">
        <f t="shared" si="115"/>
        <v>5</v>
      </c>
      <c r="N3690" s="20"/>
      <c r="O3690" s="1" t="s">
        <v>416</v>
      </c>
      <c r="P3690" s="1"/>
      <c r="Q3690" s="19"/>
      <c r="R3690" s="112"/>
      <c r="S3690" s="7" t="str">
        <f>EMENTARIO[[#This Row],[NR]]&amp;" - "&amp;EMENTARIO[[#This Row],[Especificação]]</f>
        <v>1.7.1.9.99.0.0 - Outras Transferências de Recursos da União e de suas Entidades</v>
      </c>
    </row>
    <row r="3691" spans="3:19" x14ac:dyDescent="0.25">
      <c r="C3691" s="19" t="s">
        <v>1513</v>
      </c>
      <c r="D3691" s="19" t="s">
        <v>1520</v>
      </c>
      <c r="E3691" s="19" t="s">
        <v>1513</v>
      </c>
      <c r="F3691" s="19" t="s">
        <v>1525</v>
      </c>
      <c r="G3691" s="19" t="s">
        <v>1529</v>
      </c>
      <c r="H3691" s="19" t="s">
        <v>1516</v>
      </c>
      <c r="I3691" s="19" t="s">
        <v>1513</v>
      </c>
      <c r="J3691" s="19" t="s">
        <v>12095</v>
      </c>
      <c r="K3691" s="21" t="s">
        <v>7078</v>
      </c>
      <c r="L3691" s="19" t="str">
        <f t="shared" si="114"/>
        <v>A</v>
      </c>
      <c r="M3691" s="19">
        <f t="shared" si="115"/>
        <v>7</v>
      </c>
      <c r="N3691" s="20"/>
      <c r="O3691" s="1" t="s">
        <v>2521</v>
      </c>
      <c r="P3691" s="1"/>
      <c r="Q3691" s="19"/>
      <c r="R3691" s="112"/>
      <c r="S3691" s="7" t="str">
        <f>EMENTARIO[[#This Row],[NR]]&amp;" - "&amp;EMENTARIO[[#This Row],[Especificação]]</f>
        <v>1.7.1.9.99.0.1 - Outras Transferências de Recursos da União e de suas Entidades - Principal</v>
      </c>
    </row>
    <row r="3692" spans="3:19" ht="30" x14ac:dyDescent="0.25">
      <c r="C3692" s="19" t="s">
        <v>1513</v>
      </c>
      <c r="D3692" s="19" t="s">
        <v>1520</v>
      </c>
      <c r="E3692" s="19" t="s">
        <v>1513</v>
      </c>
      <c r="F3692" s="19" t="s">
        <v>1525</v>
      </c>
      <c r="G3692" s="19" t="s">
        <v>1529</v>
      </c>
      <c r="H3692" s="19" t="s">
        <v>1516</v>
      </c>
      <c r="I3692" s="19" t="s">
        <v>1522</v>
      </c>
      <c r="J3692" s="19" t="s">
        <v>12096</v>
      </c>
      <c r="K3692" s="21" t="s">
        <v>7079</v>
      </c>
      <c r="L3692" s="19" t="str">
        <f t="shared" si="114"/>
        <v>A</v>
      </c>
      <c r="M3692" s="19">
        <f t="shared" si="115"/>
        <v>7</v>
      </c>
      <c r="N3692" s="20"/>
      <c r="O3692" s="1" t="s">
        <v>2521</v>
      </c>
      <c r="P3692" s="1"/>
      <c r="Q3692" s="19"/>
      <c r="R3692" s="112"/>
      <c r="S3692" s="7" t="str">
        <f>EMENTARIO[[#This Row],[NR]]&amp;" - "&amp;EMENTARIO[[#This Row],[Especificação]]</f>
        <v>1.7.1.9.99.0.2 - Outras Transferências de Recursos da União e de suas Entidades - Multas e Juros de Mora</v>
      </c>
    </row>
    <row r="3693" spans="3:19" ht="30" x14ac:dyDescent="0.25">
      <c r="C3693" s="19" t="s">
        <v>1513</v>
      </c>
      <c r="D3693" s="19" t="s">
        <v>1520</v>
      </c>
      <c r="E3693" s="19" t="s">
        <v>1513</v>
      </c>
      <c r="F3693" s="19" t="s">
        <v>1525</v>
      </c>
      <c r="G3693" s="19" t="s">
        <v>1529</v>
      </c>
      <c r="H3693" s="19" t="s">
        <v>1516</v>
      </c>
      <c r="I3693" s="19" t="s">
        <v>1514</v>
      </c>
      <c r="J3693" s="19" t="s">
        <v>12097</v>
      </c>
      <c r="K3693" s="21" t="s">
        <v>7080</v>
      </c>
      <c r="L3693" s="19" t="str">
        <f t="shared" si="114"/>
        <v>A</v>
      </c>
      <c r="M3693" s="19">
        <f t="shared" si="115"/>
        <v>7</v>
      </c>
      <c r="N3693" s="20"/>
      <c r="O3693" s="1" t="s">
        <v>2521</v>
      </c>
      <c r="P3693" s="1"/>
      <c r="Q3693" s="19"/>
      <c r="R3693" s="112"/>
      <c r="S3693" s="7" t="str">
        <f>EMENTARIO[[#This Row],[NR]]&amp;" - "&amp;EMENTARIO[[#This Row],[Especificação]]</f>
        <v>1.7.1.9.99.0.3 - Outras Transferências de Recursos da União e de suas Entidades - Dívida Ativa</v>
      </c>
    </row>
    <row r="3694" spans="3:19" ht="30" x14ac:dyDescent="0.25">
      <c r="C3694" s="19" t="s">
        <v>1513</v>
      </c>
      <c r="D3694" s="19" t="s">
        <v>1520</v>
      </c>
      <c r="E3694" s="19" t="s">
        <v>1513</v>
      </c>
      <c r="F3694" s="19" t="s">
        <v>1525</v>
      </c>
      <c r="G3694" s="19" t="s">
        <v>1529</v>
      </c>
      <c r="H3694" s="19" t="s">
        <v>1516</v>
      </c>
      <c r="I3694" s="19" t="s">
        <v>1523</v>
      </c>
      <c r="J3694" s="19" t="s">
        <v>12098</v>
      </c>
      <c r="K3694" s="21" t="s">
        <v>7081</v>
      </c>
      <c r="L3694" s="19" t="str">
        <f t="shared" si="114"/>
        <v>A</v>
      </c>
      <c r="M3694" s="19">
        <f t="shared" si="115"/>
        <v>7</v>
      </c>
      <c r="N3694" s="20"/>
      <c r="O3694" s="1" t="s">
        <v>2521</v>
      </c>
      <c r="P3694" s="1"/>
      <c r="Q3694" s="19"/>
      <c r="R3694" s="112"/>
      <c r="S3694" s="7" t="str">
        <f>EMENTARIO[[#This Row],[NR]]&amp;" - "&amp;EMENTARIO[[#This Row],[Especificação]]</f>
        <v>1.7.1.9.99.0.4 - Outras Transferências de Recursos da União e de suas Entidades - Dívida Ativa - Multas e Juros de Mora da Dívida Ativa</v>
      </c>
    </row>
    <row r="3695" spans="3:19" x14ac:dyDescent="0.25">
      <c r="C3695" s="19" t="s">
        <v>1513</v>
      </c>
      <c r="D3695" s="19" t="s">
        <v>1520</v>
      </c>
      <c r="E3695" s="19" t="s">
        <v>1513</v>
      </c>
      <c r="F3695" s="19" t="s">
        <v>1525</v>
      </c>
      <c r="G3695" s="19" t="s">
        <v>1529</v>
      </c>
      <c r="H3695" s="19" t="s">
        <v>1516</v>
      </c>
      <c r="I3695" s="19" t="s">
        <v>1524</v>
      </c>
      <c r="J3695" s="19" t="s">
        <v>12099</v>
      </c>
      <c r="K3695" s="21" t="s">
        <v>7082</v>
      </c>
      <c r="L3695" s="19" t="str">
        <f t="shared" si="114"/>
        <v>A</v>
      </c>
      <c r="M3695" s="19">
        <f t="shared" si="115"/>
        <v>7</v>
      </c>
      <c r="N3695" s="20"/>
      <c r="O3695" s="1" t="s">
        <v>2521</v>
      </c>
      <c r="P3695" s="1"/>
      <c r="Q3695" s="19"/>
      <c r="R3695" s="112"/>
      <c r="S3695" s="7" t="str">
        <f>EMENTARIO[[#This Row],[NR]]&amp;" - "&amp;EMENTARIO[[#This Row],[Especificação]]</f>
        <v>1.7.1.9.99.0.5 - Outras Transferências de Recursos da União e de suas Entidades - Multas</v>
      </c>
    </row>
    <row r="3696" spans="3:19" ht="30" x14ac:dyDescent="0.25">
      <c r="C3696" s="19" t="s">
        <v>1513</v>
      </c>
      <c r="D3696" s="19" t="s">
        <v>1520</v>
      </c>
      <c r="E3696" s="19" t="s">
        <v>1513</v>
      </c>
      <c r="F3696" s="19" t="s">
        <v>1525</v>
      </c>
      <c r="G3696" s="19" t="s">
        <v>1529</v>
      </c>
      <c r="H3696" s="19" t="s">
        <v>1516</v>
      </c>
      <c r="I3696" s="19" t="s">
        <v>1518</v>
      </c>
      <c r="J3696" s="19" t="s">
        <v>12100</v>
      </c>
      <c r="K3696" s="21" t="s">
        <v>7083</v>
      </c>
      <c r="L3696" s="19" t="str">
        <f t="shared" si="114"/>
        <v>A</v>
      </c>
      <c r="M3696" s="19">
        <f t="shared" si="115"/>
        <v>7</v>
      </c>
      <c r="N3696" s="20"/>
      <c r="O3696" s="1" t="s">
        <v>2521</v>
      </c>
      <c r="P3696" s="1"/>
      <c r="Q3696" s="19"/>
      <c r="R3696" s="112"/>
      <c r="S3696" s="7" t="str">
        <f>EMENTARIO[[#This Row],[NR]]&amp;" - "&amp;EMENTARIO[[#This Row],[Especificação]]</f>
        <v>1.7.1.9.99.0.6 - Outras Transferências de Recursos da União e de suas Entidades - Juros de Mora</v>
      </c>
    </row>
    <row r="3697" spans="3:19" ht="30" x14ac:dyDescent="0.25">
      <c r="C3697" s="19" t="s">
        <v>1513</v>
      </c>
      <c r="D3697" s="19" t="s">
        <v>1520</v>
      </c>
      <c r="E3697" s="19" t="s">
        <v>1513</v>
      </c>
      <c r="F3697" s="19" t="s">
        <v>1525</v>
      </c>
      <c r="G3697" s="19" t="s">
        <v>1529</v>
      </c>
      <c r="H3697" s="19" t="s">
        <v>1516</v>
      </c>
      <c r="I3697" s="19" t="s">
        <v>1520</v>
      </c>
      <c r="J3697" s="19" t="s">
        <v>12101</v>
      </c>
      <c r="K3697" s="21" t="s">
        <v>7084</v>
      </c>
      <c r="L3697" s="19" t="str">
        <f t="shared" si="114"/>
        <v>A</v>
      </c>
      <c r="M3697" s="19">
        <f t="shared" si="115"/>
        <v>7</v>
      </c>
      <c r="N3697" s="20"/>
      <c r="O3697" s="1" t="s">
        <v>2521</v>
      </c>
      <c r="P3697" s="1"/>
      <c r="Q3697" s="19"/>
      <c r="R3697" s="112"/>
      <c r="S3697" s="7" t="str">
        <f>EMENTARIO[[#This Row],[NR]]&amp;" - "&amp;EMENTARIO[[#This Row],[Especificação]]</f>
        <v>1.7.1.9.99.0.7 - Outras Transferências de Recursos da União e de suas Entidades - Dívida Ativa - Multas da Dívida Ativa</v>
      </c>
    </row>
    <row r="3698" spans="3:19" ht="30" x14ac:dyDescent="0.25">
      <c r="C3698" s="19" t="s">
        <v>1513</v>
      </c>
      <c r="D3698" s="19" t="s">
        <v>1520</v>
      </c>
      <c r="E3698" s="19" t="s">
        <v>1513</v>
      </c>
      <c r="F3698" s="19" t="s">
        <v>1525</v>
      </c>
      <c r="G3698" s="19" t="s">
        <v>1529</v>
      </c>
      <c r="H3698" s="19" t="s">
        <v>1516</v>
      </c>
      <c r="I3698" s="19" t="s">
        <v>1521</v>
      </c>
      <c r="J3698" s="19" t="s">
        <v>12102</v>
      </c>
      <c r="K3698" s="21" t="s">
        <v>7085</v>
      </c>
      <c r="L3698" s="19" t="str">
        <f t="shared" si="114"/>
        <v>A</v>
      </c>
      <c r="M3698" s="19">
        <f t="shared" si="115"/>
        <v>7</v>
      </c>
      <c r="N3698" s="20"/>
      <c r="O3698" s="1" t="s">
        <v>2521</v>
      </c>
      <c r="P3698" s="1"/>
      <c r="Q3698" s="19"/>
      <c r="R3698" s="112"/>
      <c r="S3698" s="7" t="str">
        <f>EMENTARIO[[#This Row],[NR]]&amp;" - "&amp;EMENTARIO[[#This Row],[Especificação]]</f>
        <v>1.7.1.9.99.0.8 - Outras Transferências de Recursos da União e de suas Entidades - Juros de Mora da Dívida Ativa</v>
      </c>
    </row>
    <row r="3699" spans="3:19" ht="45" x14ac:dyDescent="0.25">
      <c r="C3699" s="19" t="s">
        <v>1513</v>
      </c>
      <c r="D3699" s="19" t="s">
        <v>1520</v>
      </c>
      <c r="E3699" s="19" t="s">
        <v>1522</v>
      </c>
      <c r="F3699" s="19" t="s">
        <v>1516</v>
      </c>
      <c r="G3699" s="19" t="s">
        <v>1519</v>
      </c>
      <c r="H3699" s="19" t="s">
        <v>1516</v>
      </c>
      <c r="I3699" s="19" t="s">
        <v>1516</v>
      </c>
      <c r="J3699" s="19" t="s">
        <v>12103</v>
      </c>
      <c r="K3699" s="21" t="s">
        <v>2858</v>
      </c>
      <c r="L3699" s="19" t="str">
        <f t="shared" si="114"/>
        <v>S</v>
      </c>
      <c r="M3699" s="19">
        <f t="shared" si="115"/>
        <v>3</v>
      </c>
      <c r="N3699" s="20"/>
      <c r="O3699" s="1" t="s">
        <v>432</v>
      </c>
      <c r="P3699" s="1"/>
      <c r="Q3699" s="19"/>
      <c r="R3699" s="112"/>
      <c r="S3699" s="7" t="str">
        <f>EMENTARIO[[#This Row],[NR]]&amp;" - "&amp;EMENTARIO[[#This Row],[Especificação]]</f>
        <v>1.7.2.0.00.0.0 - Transferências dos Estados e do Distrito Federal e de suas Entidades</v>
      </c>
    </row>
    <row r="3700" spans="3:19" ht="30" x14ac:dyDescent="0.25">
      <c r="C3700" s="19" t="s">
        <v>1513</v>
      </c>
      <c r="D3700" s="19" t="s">
        <v>1520</v>
      </c>
      <c r="E3700" s="19" t="s">
        <v>1522</v>
      </c>
      <c r="F3700" s="19" t="s">
        <v>1513</v>
      </c>
      <c r="G3700" s="19" t="s">
        <v>1519</v>
      </c>
      <c r="H3700" s="19" t="s">
        <v>1516</v>
      </c>
      <c r="I3700" s="19" t="s">
        <v>1516</v>
      </c>
      <c r="J3700" s="19" t="s">
        <v>12104</v>
      </c>
      <c r="K3700" s="21" t="s">
        <v>433</v>
      </c>
      <c r="L3700" s="19" t="str">
        <f t="shared" si="114"/>
        <v>S</v>
      </c>
      <c r="M3700" s="19">
        <f t="shared" si="115"/>
        <v>4</v>
      </c>
      <c r="N3700" s="20"/>
      <c r="O3700" s="1" t="s">
        <v>3882</v>
      </c>
      <c r="P3700" s="1"/>
      <c r="Q3700" s="19"/>
      <c r="R3700" s="112"/>
      <c r="S3700" s="7" t="str">
        <f>EMENTARIO[[#This Row],[NR]]&amp;" - "&amp;EMENTARIO[[#This Row],[Especificação]]</f>
        <v>1.7.2.1.00.0.0 - Participação na Receita dos Estados e Distrito Federal</v>
      </c>
    </row>
    <row r="3701" spans="3:19" ht="30" x14ac:dyDescent="0.25">
      <c r="C3701" s="19" t="s">
        <v>1513</v>
      </c>
      <c r="D3701" s="19" t="s">
        <v>1520</v>
      </c>
      <c r="E3701" s="19" t="s">
        <v>1522</v>
      </c>
      <c r="F3701" s="19" t="s">
        <v>1513</v>
      </c>
      <c r="G3701" s="19" t="s">
        <v>1537</v>
      </c>
      <c r="H3701" s="19" t="s">
        <v>1516</v>
      </c>
      <c r="I3701" s="19" t="s">
        <v>1516</v>
      </c>
      <c r="J3701" s="19" t="s">
        <v>12105</v>
      </c>
      <c r="K3701" s="21" t="s">
        <v>434</v>
      </c>
      <c r="L3701" s="19" t="str">
        <f t="shared" si="114"/>
        <v>S</v>
      </c>
      <c r="M3701" s="19">
        <f t="shared" si="115"/>
        <v>5</v>
      </c>
      <c r="N3701" s="20"/>
      <c r="O3701" s="1" t="s">
        <v>435</v>
      </c>
      <c r="P3701" s="1"/>
      <c r="Q3701" s="19"/>
      <c r="R3701" s="112"/>
      <c r="S3701" s="7" t="str">
        <f>EMENTARIO[[#This Row],[NR]]&amp;" - "&amp;EMENTARIO[[#This Row],[Especificação]]</f>
        <v>1.7.2.1.50.0.0 - Cota-Parte do ICMS</v>
      </c>
    </row>
    <row r="3702" spans="3:19" x14ac:dyDescent="0.25">
      <c r="C3702" s="19" t="s">
        <v>1513</v>
      </c>
      <c r="D3702" s="19" t="s">
        <v>1520</v>
      </c>
      <c r="E3702" s="19" t="s">
        <v>1522</v>
      </c>
      <c r="F3702" s="19" t="s">
        <v>1513</v>
      </c>
      <c r="G3702" s="19" t="s">
        <v>1537</v>
      </c>
      <c r="H3702" s="19" t="s">
        <v>1516</v>
      </c>
      <c r="I3702" s="19" t="s">
        <v>1513</v>
      </c>
      <c r="J3702" s="19" t="s">
        <v>12106</v>
      </c>
      <c r="K3702" s="21" t="s">
        <v>1346</v>
      </c>
      <c r="L3702" s="19" t="str">
        <f t="shared" si="114"/>
        <v>A</v>
      </c>
      <c r="M3702" s="19">
        <f t="shared" si="115"/>
        <v>7</v>
      </c>
      <c r="N3702" s="20"/>
      <c r="O3702" s="1" t="s">
        <v>2521</v>
      </c>
      <c r="P3702" s="1"/>
      <c r="Q3702" s="19"/>
      <c r="R3702" s="112"/>
      <c r="S3702" s="7" t="str">
        <f>EMENTARIO[[#This Row],[NR]]&amp;" - "&amp;EMENTARIO[[#This Row],[Especificação]]</f>
        <v>1.7.2.1.50.0.1 - Cota-Parte do ICMS - Principal</v>
      </c>
    </row>
    <row r="3703" spans="3:19" x14ac:dyDescent="0.25">
      <c r="C3703" s="19" t="s">
        <v>1513</v>
      </c>
      <c r="D3703" s="19" t="s">
        <v>1520</v>
      </c>
      <c r="E3703" s="19" t="s">
        <v>1522</v>
      </c>
      <c r="F3703" s="19" t="s">
        <v>1513</v>
      </c>
      <c r="G3703" s="19" t="s">
        <v>1537</v>
      </c>
      <c r="H3703" s="19" t="s">
        <v>1516</v>
      </c>
      <c r="I3703" s="19" t="s">
        <v>1522</v>
      </c>
      <c r="J3703" s="19" t="s">
        <v>12107</v>
      </c>
      <c r="K3703" s="21" t="s">
        <v>7086</v>
      </c>
      <c r="L3703" s="19" t="str">
        <f t="shared" si="114"/>
        <v>A</v>
      </c>
      <c r="M3703" s="19">
        <f t="shared" si="115"/>
        <v>7</v>
      </c>
      <c r="N3703" s="20"/>
      <c r="O3703" s="1" t="s">
        <v>2521</v>
      </c>
      <c r="P3703" s="1"/>
      <c r="Q3703" s="19"/>
      <c r="R3703" s="112"/>
      <c r="S3703" s="7" t="str">
        <f>EMENTARIO[[#This Row],[NR]]&amp;" - "&amp;EMENTARIO[[#This Row],[Especificação]]</f>
        <v>1.7.2.1.50.0.2 - Cota-Parte do ICMS - Multas e Juros de Mora</v>
      </c>
    </row>
    <row r="3704" spans="3:19" x14ac:dyDescent="0.25">
      <c r="C3704" s="19" t="s">
        <v>1513</v>
      </c>
      <c r="D3704" s="19" t="s">
        <v>1520</v>
      </c>
      <c r="E3704" s="19" t="s">
        <v>1522</v>
      </c>
      <c r="F3704" s="19" t="s">
        <v>1513</v>
      </c>
      <c r="G3704" s="19" t="s">
        <v>1537</v>
      </c>
      <c r="H3704" s="19" t="s">
        <v>1516</v>
      </c>
      <c r="I3704" s="19" t="s">
        <v>1514</v>
      </c>
      <c r="J3704" s="19" t="s">
        <v>12108</v>
      </c>
      <c r="K3704" s="21" t="s">
        <v>7087</v>
      </c>
      <c r="L3704" s="19" t="str">
        <f t="shared" si="114"/>
        <v>A</v>
      </c>
      <c r="M3704" s="19">
        <f t="shared" si="115"/>
        <v>7</v>
      </c>
      <c r="N3704" s="20"/>
      <c r="O3704" s="1" t="s">
        <v>2521</v>
      </c>
      <c r="P3704" s="1"/>
      <c r="Q3704" s="19"/>
      <c r="R3704" s="112"/>
      <c r="S3704" s="7" t="str">
        <f>EMENTARIO[[#This Row],[NR]]&amp;" - "&amp;EMENTARIO[[#This Row],[Especificação]]</f>
        <v>1.7.2.1.50.0.3 - Cota-Parte do ICMS - Dívida Ativa</v>
      </c>
    </row>
    <row r="3705" spans="3:19" x14ac:dyDescent="0.25">
      <c r="C3705" s="19" t="s">
        <v>1513</v>
      </c>
      <c r="D3705" s="19" t="s">
        <v>1520</v>
      </c>
      <c r="E3705" s="19" t="s">
        <v>1522</v>
      </c>
      <c r="F3705" s="19" t="s">
        <v>1513</v>
      </c>
      <c r="G3705" s="19" t="s">
        <v>1537</v>
      </c>
      <c r="H3705" s="19" t="s">
        <v>1516</v>
      </c>
      <c r="I3705" s="19" t="s">
        <v>1523</v>
      </c>
      <c r="J3705" s="19" t="s">
        <v>12109</v>
      </c>
      <c r="K3705" s="21" t="s">
        <v>7088</v>
      </c>
      <c r="L3705" s="19" t="str">
        <f t="shared" si="114"/>
        <v>A</v>
      </c>
      <c r="M3705" s="19">
        <f t="shared" si="115"/>
        <v>7</v>
      </c>
      <c r="N3705" s="20"/>
      <c r="O3705" s="1" t="s">
        <v>2521</v>
      </c>
      <c r="P3705" s="1"/>
      <c r="Q3705" s="19"/>
      <c r="R3705" s="112"/>
      <c r="S3705" s="7" t="str">
        <f>EMENTARIO[[#This Row],[NR]]&amp;" - "&amp;EMENTARIO[[#This Row],[Especificação]]</f>
        <v>1.7.2.1.50.0.4 - Cota-Parte do ICMS - Dívida Ativa - Multas e Juros de Mora da Dívida Ativa</v>
      </c>
    </row>
    <row r="3706" spans="3:19" x14ac:dyDescent="0.25">
      <c r="C3706" s="19" t="s">
        <v>1513</v>
      </c>
      <c r="D3706" s="19" t="s">
        <v>1520</v>
      </c>
      <c r="E3706" s="19" t="s">
        <v>1522</v>
      </c>
      <c r="F3706" s="19" t="s">
        <v>1513</v>
      </c>
      <c r="G3706" s="19" t="s">
        <v>1537</v>
      </c>
      <c r="H3706" s="19" t="s">
        <v>1516</v>
      </c>
      <c r="I3706" s="19" t="s">
        <v>1524</v>
      </c>
      <c r="J3706" s="19" t="s">
        <v>12110</v>
      </c>
      <c r="K3706" s="21" t="s">
        <v>7089</v>
      </c>
      <c r="L3706" s="19" t="str">
        <f t="shared" si="114"/>
        <v>A</v>
      </c>
      <c r="M3706" s="19">
        <f t="shared" si="115"/>
        <v>7</v>
      </c>
      <c r="N3706" s="20"/>
      <c r="O3706" s="1" t="s">
        <v>2521</v>
      </c>
      <c r="P3706" s="1"/>
      <c r="Q3706" s="19"/>
      <c r="R3706" s="112"/>
      <c r="S3706" s="7" t="str">
        <f>EMENTARIO[[#This Row],[NR]]&amp;" - "&amp;EMENTARIO[[#This Row],[Especificação]]</f>
        <v>1.7.2.1.50.0.5 - Cota-Parte do ICMS - Multas</v>
      </c>
    </row>
    <row r="3707" spans="3:19" x14ac:dyDescent="0.25">
      <c r="C3707" s="19" t="s">
        <v>1513</v>
      </c>
      <c r="D3707" s="19" t="s">
        <v>1520</v>
      </c>
      <c r="E3707" s="19" t="s">
        <v>1522</v>
      </c>
      <c r="F3707" s="19" t="s">
        <v>1513</v>
      </c>
      <c r="G3707" s="19" t="s">
        <v>1537</v>
      </c>
      <c r="H3707" s="19" t="s">
        <v>1516</v>
      </c>
      <c r="I3707" s="19" t="s">
        <v>1518</v>
      </c>
      <c r="J3707" s="19" t="s">
        <v>12111</v>
      </c>
      <c r="K3707" s="21" t="s">
        <v>7090</v>
      </c>
      <c r="L3707" s="19" t="str">
        <f t="shared" si="114"/>
        <v>A</v>
      </c>
      <c r="M3707" s="19">
        <f t="shared" si="115"/>
        <v>7</v>
      </c>
      <c r="N3707" s="20"/>
      <c r="O3707" s="1" t="s">
        <v>2521</v>
      </c>
      <c r="P3707" s="1"/>
      <c r="Q3707" s="19"/>
      <c r="R3707" s="112"/>
      <c r="S3707" s="7" t="str">
        <f>EMENTARIO[[#This Row],[NR]]&amp;" - "&amp;EMENTARIO[[#This Row],[Especificação]]</f>
        <v>1.7.2.1.50.0.6 - Cota-Parte do ICMS - Juros de Mora</v>
      </c>
    </row>
    <row r="3708" spans="3:19" x14ac:dyDescent="0.25">
      <c r="C3708" s="19" t="s">
        <v>1513</v>
      </c>
      <c r="D3708" s="19" t="s">
        <v>1520</v>
      </c>
      <c r="E3708" s="19" t="s">
        <v>1522</v>
      </c>
      <c r="F3708" s="19" t="s">
        <v>1513</v>
      </c>
      <c r="G3708" s="19" t="s">
        <v>1537</v>
      </c>
      <c r="H3708" s="19" t="s">
        <v>1516</v>
      </c>
      <c r="I3708" s="19" t="s">
        <v>1520</v>
      </c>
      <c r="J3708" s="19" t="s">
        <v>12112</v>
      </c>
      <c r="K3708" s="21" t="s">
        <v>7091</v>
      </c>
      <c r="L3708" s="19" t="str">
        <f t="shared" si="114"/>
        <v>A</v>
      </c>
      <c r="M3708" s="19">
        <f t="shared" si="115"/>
        <v>7</v>
      </c>
      <c r="N3708" s="20"/>
      <c r="O3708" s="1" t="s">
        <v>2521</v>
      </c>
      <c r="P3708" s="1"/>
      <c r="Q3708" s="19"/>
      <c r="R3708" s="112"/>
      <c r="S3708" s="7" t="str">
        <f>EMENTARIO[[#This Row],[NR]]&amp;" - "&amp;EMENTARIO[[#This Row],[Especificação]]</f>
        <v>1.7.2.1.50.0.7 - Cota-Parte do ICMS - Dívida Ativa - Multas da Dívida Ativa</v>
      </c>
    </row>
    <row r="3709" spans="3:19" x14ac:dyDescent="0.25">
      <c r="C3709" s="19" t="s">
        <v>1513</v>
      </c>
      <c r="D3709" s="19" t="s">
        <v>1520</v>
      </c>
      <c r="E3709" s="19" t="s">
        <v>1522</v>
      </c>
      <c r="F3709" s="19" t="s">
        <v>1513</v>
      </c>
      <c r="G3709" s="19" t="s">
        <v>1537</v>
      </c>
      <c r="H3709" s="19" t="s">
        <v>1516</v>
      </c>
      <c r="I3709" s="19" t="s">
        <v>1521</v>
      </c>
      <c r="J3709" s="19" t="s">
        <v>12113</v>
      </c>
      <c r="K3709" s="21" t="s">
        <v>7092</v>
      </c>
      <c r="L3709" s="19" t="str">
        <f t="shared" si="114"/>
        <v>A</v>
      </c>
      <c r="M3709" s="19">
        <f t="shared" si="115"/>
        <v>7</v>
      </c>
      <c r="N3709" s="20"/>
      <c r="O3709" s="1" t="s">
        <v>2521</v>
      </c>
      <c r="P3709" s="1"/>
      <c r="Q3709" s="19"/>
      <c r="R3709" s="112"/>
      <c r="S3709" s="7" t="str">
        <f>EMENTARIO[[#This Row],[NR]]&amp;" - "&amp;EMENTARIO[[#This Row],[Especificação]]</f>
        <v>1.7.2.1.50.0.8 - Cota-Parte do ICMS - Juros de Mora da Dívida Ativa</v>
      </c>
    </row>
    <row r="3710" spans="3:19" ht="30" x14ac:dyDescent="0.25">
      <c r="C3710" s="19" t="s">
        <v>1513</v>
      </c>
      <c r="D3710" s="19" t="s">
        <v>1520</v>
      </c>
      <c r="E3710" s="19" t="s">
        <v>1522</v>
      </c>
      <c r="F3710" s="19" t="s">
        <v>1513</v>
      </c>
      <c r="G3710" s="19" t="s">
        <v>1541</v>
      </c>
      <c r="H3710" s="19" t="s">
        <v>1516</v>
      </c>
      <c r="I3710" s="19" t="s">
        <v>1516</v>
      </c>
      <c r="J3710" s="19" t="s">
        <v>12114</v>
      </c>
      <c r="K3710" s="21" t="s">
        <v>436</v>
      </c>
      <c r="L3710" s="19" t="str">
        <f t="shared" si="114"/>
        <v>S</v>
      </c>
      <c r="M3710" s="19">
        <f t="shared" si="115"/>
        <v>5</v>
      </c>
      <c r="N3710" s="20"/>
      <c r="O3710" s="1" t="s">
        <v>437</v>
      </c>
      <c r="P3710" s="1"/>
      <c r="Q3710" s="19"/>
      <c r="R3710" s="112"/>
      <c r="S3710" s="7" t="str">
        <f>EMENTARIO[[#This Row],[NR]]&amp;" - "&amp;EMENTARIO[[#This Row],[Especificação]]</f>
        <v>1.7.2.1.51.0.0 - Cota-Parte do IPVA</v>
      </c>
    </row>
    <row r="3711" spans="3:19" x14ac:dyDescent="0.25">
      <c r="C3711" s="19" t="s">
        <v>1513</v>
      </c>
      <c r="D3711" s="19" t="s">
        <v>1520</v>
      </c>
      <c r="E3711" s="19" t="s">
        <v>1522</v>
      </c>
      <c r="F3711" s="19" t="s">
        <v>1513</v>
      </c>
      <c r="G3711" s="19" t="s">
        <v>1541</v>
      </c>
      <c r="H3711" s="19" t="s">
        <v>1516</v>
      </c>
      <c r="I3711" s="19" t="s">
        <v>1513</v>
      </c>
      <c r="J3711" s="19" t="s">
        <v>12115</v>
      </c>
      <c r="K3711" s="21" t="s">
        <v>1347</v>
      </c>
      <c r="L3711" s="19" t="str">
        <f t="shared" si="114"/>
        <v>A</v>
      </c>
      <c r="M3711" s="19">
        <f t="shared" si="115"/>
        <v>7</v>
      </c>
      <c r="N3711" s="20"/>
      <c r="O3711" s="1" t="s">
        <v>2521</v>
      </c>
      <c r="P3711" s="1"/>
      <c r="Q3711" s="19"/>
      <c r="R3711" s="112"/>
      <c r="S3711" s="7" t="str">
        <f>EMENTARIO[[#This Row],[NR]]&amp;" - "&amp;EMENTARIO[[#This Row],[Especificação]]</f>
        <v>1.7.2.1.51.0.1 - Cota-Parte do IPVA - Principal</v>
      </c>
    </row>
    <row r="3712" spans="3:19" x14ac:dyDescent="0.25">
      <c r="C3712" s="19" t="s">
        <v>1513</v>
      </c>
      <c r="D3712" s="19" t="s">
        <v>1520</v>
      </c>
      <c r="E3712" s="19" t="s">
        <v>1522</v>
      </c>
      <c r="F3712" s="19" t="s">
        <v>1513</v>
      </c>
      <c r="G3712" s="19" t="s">
        <v>1541</v>
      </c>
      <c r="H3712" s="19" t="s">
        <v>1516</v>
      </c>
      <c r="I3712" s="19" t="s">
        <v>1522</v>
      </c>
      <c r="J3712" s="19" t="s">
        <v>12116</v>
      </c>
      <c r="K3712" s="21" t="s">
        <v>7093</v>
      </c>
      <c r="L3712" s="19" t="str">
        <f t="shared" si="114"/>
        <v>A</v>
      </c>
      <c r="M3712" s="19">
        <f t="shared" si="115"/>
        <v>7</v>
      </c>
      <c r="N3712" s="20"/>
      <c r="O3712" s="1" t="s">
        <v>2521</v>
      </c>
      <c r="P3712" s="1"/>
      <c r="Q3712" s="19"/>
      <c r="R3712" s="112"/>
      <c r="S3712" s="7" t="str">
        <f>EMENTARIO[[#This Row],[NR]]&amp;" - "&amp;EMENTARIO[[#This Row],[Especificação]]</f>
        <v>1.7.2.1.51.0.2 - Cota-Parte do IPVA - Multas e Juros de Mora</v>
      </c>
    </row>
    <row r="3713" spans="3:19" x14ac:dyDescent="0.25">
      <c r="C3713" s="19" t="s">
        <v>1513</v>
      </c>
      <c r="D3713" s="19" t="s">
        <v>1520</v>
      </c>
      <c r="E3713" s="19" t="s">
        <v>1522</v>
      </c>
      <c r="F3713" s="19" t="s">
        <v>1513</v>
      </c>
      <c r="G3713" s="19" t="s">
        <v>1541</v>
      </c>
      <c r="H3713" s="19" t="s">
        <v>1516</v>
      </c>
      <c r="I3713" s="19" t="s">
        <v>1514</v>
      </c>
      <c r="J3713" s="19" t="s">
        <v>12117</v>
      </c>
      <c r="K3713" s="21" t="s">
        <v>7094</v>
      </c>
      <c r="L3713" s="19" t="str">
        <f t="shared" si="114"/>
        <v>A</v>
      </c>
      <c r="M3713" s="19">
        <f t="shared" si="115"/>
        <v>7</v>
      </c>
      <c r="N3713" s="20"/>
      <c r="O3713" s="1" t="s">
        <v>2521</v>
      </c>
      <c r="P3713" s="1"/>
      <c r="Q3713" s="19"/>
      <c r="R3713" s="112"/>
      <c r="S3713" s="7" t="str">
        <f>EMENTARIO[[#This Row],[NR]]&amp;" - "&amp;EMENTARIO[[#This Row],[Especificação]]</f>
        <v>1.7.2.1.51.0.3 - Cota-Parte do IPVA - Dívida Ativa</v>
      </c>
    </row>
    <row r="3714" spans="3:19" x14ac:dyDescent="0.25">
      <c r="C3714" s="19" t="s">
        <v>1513</v>
      </c>
      <c r="D3714" s="19" t="s">
        <v>1520</v>
      </c>
      <c r="E3714" s="19" t="s">
        <v>1522</v>
      </c>
      <c r="F3714" s="19" t="s">
        <v>1513</v>
      </c>
      <c r="G3714" s="19" t="s">
        <v>1541</v>
      </c>
      <c r="H3714" s="19" t="s">
        <v>1516</v>
      </c>
      <c r="I3714" s="19" t="s">
        <v>1523</v>
      </c>
      <c r="J3714" s="19" t="s">
        <v>12118</v>
      </c>
      <c r="K3714" s="21" t="s">
        <v>7095</v>
      </c>
      <c r="L3714" s="19" t="str">
        <f t="shared" si="114"/>
        <v>A</v>
      </c>
      <c r="M3714" s="19">
        <f t="shared" si="115"/>
        <v>7</v>
      </c>
      <c r="N3714" s="20"/>
      <c r="O3714" s="1" t="s">
        <v>2521</v>
      </c>
      <c r="P3714" s="1"/>
      <c r="Q3714" s="19"/>
      <c r="R3714" s="112"/>
      <c r="S3714" s="7" t="str">
        <f>EMENTARIO[[#This Row],[NR]]&amp;" - "&amp;EMENTARIO[[#This Row],[Especificação]]</f>
        <v>1.7.2.1.51.0.4 - Cota-Parte do IPVA - Dívida Ativa - Multas e Juros de Mora da Dívida Ativa</v>
      </c>
    </row>
    <row r="3715" spans="3:19" x14ac:dyDescent="0.25">
      <c r="C3715" s="19" t="s">
        <v>1513</v>
      </c>
      <c r="D3715" s="19" t="s">
        <v>1520</v>
      </c>
      <c r="E3715" s="19" t="s">
        <v>1522</v>
      </c>
      <c r="F3715" s="19" t="s">
        <v>1513</v>
      </c>
      <c r="G3715" s="19" t="s">
        <v>1541</v>
      </c>
      <c r="H3715" s="19" t="s">
        <v>1516</v>
      </c>
      <c r="I3715" s="19" t="s">
        <v>1524</v>
      </c>
      <c r="J3715" s="19" t="s">
        <v>12119</v>
      </c>
      <c r="K3715" s="21" t="s">
        <v>7096</v>
      </c>
      <c r="L3715" s="19" t="str">
        <f t="shared" si="114"/>
        <v>A</v>
      </c>
      <c r="M3715" s="19">
        <f t="shared" si="115"/>
        <v>7</v>
      </c>
      <c r="N3715" s="20"/>
      <c r="O3715" s="1" t="s">
        <v>2521</v>
      </c>
      <c r="P3715" s="1"/>
      <c r="Q3715" s="19"/>
      <c r="R3715" s="112"/>
      <c r="S3715" s="7" t="str">
        <f>EMENTARIO[[#This Row],[NR]]&amp;" - "&amp;EMENTARIO[[#This Row],[Especificação]]</f>
        <v>1.7.2.1.51.0.5 - Cota-Parte do IPVA - Multas</v>
      </c>
    </row>
    <row r="3716" spans="3:19" x14ac:dyDescent="0.25">
      <c r="C3716" s="19" t="s">
        <v>1513</v>
      </c>
      <c r="D3716" s="19" t="s">
        <v>1520</v>
      </c>
      <c r="E3716" s="19" t="s">
        <v>1522</v>
      </c>
      <c r="F3716" s="19" t="s">
        <v>1513</v>
      </c>
      <c r="G3716" s="19" t="s">
        <v>1541</v>
      </c>
      <c r="H3716" s="19" t="s">
        <v>1516</v>
      </c>
      <c r="I3716" s="19" t="s">
        <v>1518</v>
      </c>
      <c r="J3716" s="19" t="s">
        <v>12120</v>
      </c>
      <c r="K3716" s="21" t="s">
        <v>7097</v>
      </c>
      <c r="L3716" s="19" t="str">
        <f t="shared" ref="L3716:L3779" si="116">IF(M3716 &lt; M3717,"S","A")</f>
        <v>A</v>
      </c>
      <c r="M3716" s="19">
        <f t="shared" ref="M3716:M3779" si="117">IF(VALUE(I3716)&gt;0,7,IF(VALUE(H3716)&gt;0,6,IF(VALUE(G3716)&gt;0,5,IF(VALUE(F3716)&gt;0,4,IF(VALUE(E3716)&gt;0,3,IF(VALUE(D3716)&gt;0,2,1))))))</f>
        <v>7</v>
      </c>
      <c r="N3716" s="20"/>
      <c r="O3716" s="1" t="s">
        <v>2521</v>
      </c>
      <c r="P3716" s="1"/>
      <c r="Q3716" s="19"/>
      <c r="R3716" s="112"/>
      <c r="S3716" s="7" t="str">
        <f>EMENTARIO[[#This Row],[NR]]&amp;" - "&amp;EMENTARIO[[#This Row],[Especificação]]</f>
        <v>1.7.2.1.51.0.6 - Cota-Parte do IPVA - Juros de Mora</v>
      </c>
    </row>
    <row r="3717" spans="3:19" x14ac:dyDescent="0.25">
      <c r="C3717" s="19" t="s">
        <v>1513</v>
      </c>
      <c r="D3717" s="19" t="s">
        <v>1520</v>
      </c>
      <c r="E3717" s="19" t="s">
        <v>1522</v>
      </c>
      <c r="F3717" s="19" t="s">
        <v>1513</v>
      </c>
      <c r="G3717" s="19" t="s">
        <v>1541</v>
      </c>
      <c r="H3717" s="19" t="s">
        <v>1516</v>
      </c>
      <c r="I3717" s="19" t="s">
        <v>1520</v>
      </c>
      <c r="J3717" s="19" t="s">
        <v>12121</v>
      </c>
      <c r="K3717" s="21" t="s">
        <v>7098</v>
      </c>
      <c r="L3717" s="19" t="str">
        <f t="shared" si="116"/>
        <v>A</v>
      </c>
      <c r="M3717" s="19">
        <f t="shared" si="117"/>
        <v>7</v>
      </c>
      <c r="N3717" s="20"/>
      <c r="O3717" s="1" t="s">
        <v>2521</v>
      </c>
      <c r="P3717" s="1"/>
      <c r="Q3717" s="19"/>
      <c r="R3717" s="112"/>
      <c r="S3717" s="7" t="str">
        <f>EMENTARIO[[#This Row],[NR]]&amp;" - "&amp;EMENTARIO[[#This Row],[Especificação]]</f>
        <v>1.7.2.1.51.0.7 - Cota-Parte do IPVA - Dívida Ativa - Multas da Dívida Ativa</v>
      </c>
    </row>
    <row r="3718" spans="3:19" x14ac:dyDescent="0.25">
      <c r="C3718" s="19" t="s">
        <v>1513</v>
      </c>
      <c r="D3718" s="19" t="s">
        <v>1520</v>
      </c>
      <c r="E3718" s="19" t="s">
        <v>1522</v>
      </c>
      <c r="F3718" s="19" t="s">
        <v>1513</v>
      </c>
      <c r="G3718" s="19" t="s">
        <v>1541</v>
      </c>
      <c r="H3718" s="19" t="s">
        <v>1516</v>
      </c>
      <c r="I3718" s="19" t="s">
        <v>1521</v>
      </c>
      <c r="J3718" s="19" t="s">
        <v>12122</v>
      </c>
      <c r="K3718" s="21" t="s">
        <v>7099</v>
      </c>
      <c r="L3718" s="19" t="str">
        <f t="shared" si="116"/>
        <v>A</v>
      </c>
      <c r="M3718" s="19">
        <f t="shared" si="117"/>
        <v>7</v>
      </c>
      <c r="N3718" s="20"/>
      <c r="O3718" s="1" t="s">
        <v>2521</v>
      </c>
      <c r="P3718" s="1"/>
      <c r="Q3718" s="19"/>
      <c r="R3718" s="112"/>
      <c r="S3718" s="7" t="str">
        <f>EMENTARIO[[#This Row],[NR]]&amp;" - "&amp;EMENTARIO[[#This Row],[Especificação]]</f>
        <v>1.7.2.1.51.0.8 - Cota-Parte do IPVA - Juros de Mora da Dívida Ativa</v>
      </c>
    </row>
    <row r="3719" spans="3:19" ht="30" x14ac:dyDescent="0.25">
      <c r="C3719" s="19" t="s">
        <v>1513</v>
      </c>
      <c r="D3719" s="19" t="s">
        <v>1520</v>
      </c>
      <c r="E3719" s="19" t="s">
        <v>1522</v>
      </c>
      <c r="F3719" s="19" t="s">
        <v>1513</v>
      </c>
      <c r="G3719" s="19" t="s">
        <v>1543</v>
      </c>
      <c r="H3719" s="19" t="s">
        <v>1516</v>
      </c>
      <c r="I3719" s="19" t="s">
        <v>1516</v>
      </c>
      <c r="J3719" s="19" t="s">
        <v>12123</v>
      </c>
      <c r="K3719" s="21" t="s">
        <v>438</v>
      </c>
      <c r="L3719" s="19" t="str">
        <f t="shared" si="116"/>
        <v>S</v>
      </c>
      <c r="M3719" s="19">
        <f t="shared" si="117"/>
        <v>5</v>
      </c>
      <c r="N3719" s="20"/>
      <c r="O3719" s="1" t="s">
        <v>439</v>
      </c>
      <c r="P3719" s="1"/>
      <c r="Q3719" s="19"/>
      <c r="R3719" s="112"/>
      <c r="S3719" s="7" t="str">
        <f>EMENTARIO[[#This Row],[NR]]&amp;" - "&amp;EMENTARIO[[#This Row],[Especificação]]</f>
        <v>1.7.2.1.52.0.0 - Cota-Parte do IPI - Municípios</v>
      </c>
    </row>
    <row r="3720" spans="3:19" x14ac:dyDescent="0.25">
      <c r="C3720" s="19" t="s">
        <v>1513</v>
      </c>
      <c r="D3720" s="19" t="s">
        <v>1520</v>
      </c>
      <c r="E3720" s="19" t="s">
        <v>1522</v>
      </c>
      <c r="F3720" s="19" t="s">
        <v>1513</v>
      </c>
      <c r="G3720" s="19" t="s">
        <v>1543</v>
      </c>
      <c r="H3720" s="19" t="s">
        <v>1516</v>
      </c>
      <c r="I3720" s="19" t="s">
        <v>1513</v>
      </c>
      <c r="J3720" s="19" t="s">
        <v>12124</v>
      </c>
      <c r="K3720" s="21" t="s">
        <v>1348</v>
      </c>
      <c r="L3720" s="19" t="str">
        <f t="shared" si="116"/>
        <v>A</v>
      </c>
      <c r="M3720" s="19">
        <f t="shared" si="117"/>
        <v>7</v>
      </c>
      <c r="N3720" s="20"/>
      <c r="O3720" s="1" t="s">
        <v>2521</v>
      </c>
      <c r="P3720" s="1"/>
      <c r="Q3720" s="19"/>
      <c r="R3720" s="112"/>
      <c r="S3720" s="7" t="str">
        <f>EMENTARIO[[#This Row],[NR]]&amp;" - "&amp;EMENTARIO[[#This Row],[Especificação]]</f>
        <v>1.7.2.1.52.0.1 - Cota-Parte do IPI - Municípios - Principal</v>
      </c>
    </row>
    <row r="3721" spans="3:19" x14ac:dyDescent="0.25">
      <c r="C3721" s="19" t="s">
        <v>1513</v>
      </c>
      <c r="D3721" s="19" t="s">
        <v>1520</v>
      </c>
      <c r="E3721" s="19" t="s">
        <v>1522</v>
      </c>
      <c r="F3721" s="19" t="s">
        <v>1513</v>
      </c>
      <c r="G3721" s="19" t="s">
        <v>1543</v>
      </c>
      <c r="H3721" s="19" t="s">
        <v>1516</v>
      </c>
      <c r="I3721" s="19" t="s">
        <v>1522</v>
      </c>
      <c r="J3721" s="19" t="s">
        <v>12125</v>
      </c>
      <c r="K3721" s="21" t="s">
        <v>7100</v>
      </c>
      <c r="L3721" s="19" t="str">
        <f t="shared" si="116"/>
        <v>A</v>
      </c>
      <c r="M3721" s="19">
        <f t="shared" si="117"/>
        <v>7</v>
      </c>
      <c r="N3721" s="20"/>
      <c r="O3721" s="1" t="s">
        <v>2521</v>
      </c>
      <c r="P3721" s="1"/>
      <c r="Q3721" s="19"/>
      <c r="R3721" s="112"/>
      <c r="S3721" s="7" t="str">
        <f>EMENTARIO[[#This Row],[NR]]&amp;" - "&amp;EMENTARIO[[#This Row],[Especificação]]</f>
        <v>1.7.2.1.52.0.2 - Cota-Parte do IPI - Municípios - Multas e Juros de Mora</v>
      </c>
    </row>
    <row r="3722" spans="3:19" x14ac:dyDescent="0.25">
      <c r="C3722" s="19" t="s">
        <v>1513</v>
      </c>
      <c r="D3722" s="19" t="s">
        <v>1520</v>
      </c>
      <c r="E3722" s="19" t="s">
        <v>1522</v>
      </c>
      <c r="F3722" s="19" t="s">
        <v>1513</v>
      </c>
      <c r="G3722" s="19" t="s">
        <v>1543</v>
      </c>
      <c r="H3722" s="19" t="s">
        <v>1516</v>
      </c>
      <c r="I3722" s="19" t="s">
        <v>1514</v>
      </c>
      <c r="J3722" s="19" t="s">
        <v>12126</v>
      </c>
      <c r="K3722" s="21" t="s">
        <v>7101</v>
      </c>
      <c r="L3722" s="19" t="str">
        <f t="shared" si="116"/>
        <v>A</v>
      </c>
      <c r="M3722" s="19">
        <f t="shared" si="117"/>
        <v>7</v>
      </c>
      <c r="N3722" s="20"/>
      <c r="O3722" s="1" t="s">
        <v>2521</v>
      </c>
      <c r="P3722" s="1"/>
      <c r="Q3722" s="19"/>
      <c r="R3722" s="112"/>
      <c r="S3722" s="7" t="str">
        <f>EMENTARIO[[#This Row],[NR]]&amp;" - "&amp;EMENTARIO[[#This Row],[Especificação]]</f>
        <v>1.7.2.1.52.0.3 - Cota-Parte do IPI - Municípios - Dívida Ativa</v>
      </c>
    </row>
    <row r="3723" spans="3:19" ht="30" x14ac:dyDescent="0.25">
      <c r="C3723" s="19" t="s">
        <v>1513</v>
      </c>
      <c r="D3723" s="19" t="s">
        <v>1520</v>
      </c>
      <c r="E3723" s="19" t="s">
        <v>1522</v>
      </c>
      <c r="F3723" s="19" t="s">
        <v>1513</v>
      </c>
      <c r="G3723" s="19" t="s">
        <v>1543</v>
      </c>
      <c r="H3723" s="19" t="s">
        <v>1516</v>
      </c>
      <c r="I3723" s="19" t="s">
        <v>1523</v>
      </c>
      <c r="J3723" s="19" t="s">
        <v>12127</v>
      </c>
      <c r="K3723" s="21" t="s">
        <v>7102</v>
      </c>
      <c r="L3723" s="19" t="str">
        <f t="shared" si="116"/>
        <v>A</v>
      </c>
      <c r="M3723" s="19">
        <f t="shared" si="117"/>
        <v>7</v>
      </c>
      <c r="N3723" s="20"/>
      <c r="O3723" s="1" t="s">
        <v>2521</v>
      </c>
      <c r="P3723" s="1"/>
      <c r="Q3723" s="19"/>
      <c r="R3723" s="112"/>
      <c r="S3723" s="7" t="str">
        <f>EMENTARIO[[#This Row],[NR]]&amp;" - "&amp;EMENTARIO[[#This Row],[Especificação]]</f>
        <v>1.7.2.1.52.0.4 - Cota-Parte do IPI - Municípios - Dívida Ativa - Multas e Juros de Mora da Dívida Ativa</v>
      </c>
    </row>
    <row r="3724" spans="3:19" x14ac:dyDescent="0.25">
      <c r="C3724" s="19" t="s">
        <v>1513</v>
      </c>
      <c r="D3724" s="19" t="s">
        <v>1520</v>
      </c>
      <c r="E3724" s="19" t="s">
        <v>1522</v>
      </c>
      <c r="F3724" s="19" t="s">
        <v>1513</v>
      </c>
      <c r="G3724" s="19" t="s">
        <v>1543</v>
      </c>
      <c r="H3724" s="19" t="s">
        <v>1516</v>
      </c>
      <c r="I3724" s="19" t="s">
        <v>1524</v>
      </c>
      <c r="J3724" s="19" t="s">
        <v>12128</v>
      </c>
      <c r="K3724" s="21" t="s">
        <v>7103</v>
      </c>
      <c r="L3724" s="19" t="str">
        <f t="shared" si="116"/>
        <v>A</v>
      </c>
      <c r="M3724" s="19">
        <f t="shared" si="117"/>
        <v>7</v>
      </c>
      <c r="N3724" s="20"/>
      <c r="O3724" s="1" t="s">
        <v>2521</v>
      </c>
      <c r="P3724" s="1"/>
      <c r="Q3724" s="19"/>
      <c r="R3724" s="112"/>
      <c r="S3724" s="7" t="str">
        <f>EMENTARIO[[#This Row],[NR]]&amp;" - "&amp;EMENTARIO[[#This Row],[Especificação]]</f>
        <v>1.7.2.1.52.0.5 - Cota-Parte do IPI - Municípios - Multas</v>
      </c>
    </row>
    <row r="3725" spans="3:19" x14ac:dyDescent="0.25">
      <c r="C3725" s="19" t="s">
        <v>1513</v>
      </c>
      <c r="D3725" s="19" t="s">
        <v>1520</v>
      </c>
      <c r="E3725" s="19" t="s">
        <v>1522</v>
      </c>
      <c r="F3725" s="19" t="s">
        <v>1513</v>
      </c>
      <c r="G3725" s="19" t="s">
        <v>1543</v>
      </c>
      <c r="H3725" s="19" t="s">
        <v>1516</v>
      </c>
      <c r="I3725" s="19" t="s">
        <v>1518</v>
      </c>
      <c r="J3725" s="19" t="s">
        <v>12129</v>
      </c>
      <c r="K3725" s="21" t="s">
        <v>7104</v>
      </c>
      <c r="L3725" s="19" t="str">
        <f t="shared" si="116"/>
        <v>A</v>
      </c>
      <c r="M3725" s="19">
        <f t="shared" si="117"/>
        <v>7</v>
      </c>
      <c r="N3725" s="20"/>
      <c r="O3725" s="1" t="s">
        <v>2521</v>
      </c>
      <c r="P3725" s="1"/>
      <c r="Q3725" s="19"/>
      <c r="R3725" s="112"/>
      <c r="S3725" s="7" t="str">
        <f>EMENTARIO[[#This Row],[NR]]&amp;" - "&amp;EMENTARIO[[#This Row],[Especificação]]</f>
        <v>1.7.2.1.52.0.6 - Cota-Parte do IPI - Municípios - Juros de Mora</v>
      </c>
    </row>
    <row r="3726" spans="3:19" x14ac:dyDescent="0.25">
      <c r="C3726" s="19" t="s">
        <v>1513</v>
      </c>
      <c r="D3726" s="19" t="s">
        <v>1520</v>
      </c>
      <c r="E3726" s="19" t="s">
        <v>1522</v>
      </c>
      <c r="F3726" s="19" t="s">
        <v>1513</v>
      </c>
      <c r="G3726" s="19" t="s">
        <v>1543</v>
      </c>
      <c r="H3726" s="19" t="s">
        <v>1516</v>
      </c>
      <c r="I3726" s="19" t="s">
        <v>1520</v>
      </c>
      <c r="J3726" s="19" t="s">
        <v>12130</v>
      </c>
      <c r="K3726" s="21" t="s">
        <v>7105</v>
      </c>
      <c r="L3726" s="19" t="str">
        <f t="shared" si="116"/>
        <v>A</v>
      </c>
      <c r="M3726" s="19">
        <f t="shared" si="117"/>
        <v>7</v>
      </c>
      <c r="N3726" s="20"/>
      <c r="O3726" s="1" t="s">
        <v>2521</v>
      </c>
      <c r="P3726" s="1"/>
      <c r="Q3726" s="19"/>
      <c r="R3726" s="112"/>
      <c r="S3726" s="7" t="str">
        <f>EMENTARIO[[#This Row],[NR]]&amp;" - "&amp;EMENTARIO[[#This Row],[Especificação]]</f>
        <v>1.7.2.1.52.0.7 - Cota-Parte do IPI - Municípios - Dívida Ativa - Multas da Dívida Ativa</v>
      </c>
    </row>
    <row r="3727" spans="3:19" x14ac:dyDescent="0.25">
      <c r="C3727" s="19" t="s">
        <v>1513</v>
      </c>
      <c r="D3727" s="19" t="s">
        <v>1520</v>
      </c>
      <c r="E3727" s="19" t="s">
        <v>1522</v>
      </c>
      <c r="F3727" s="19" t="s">
        <v>1513</v>
      </c>
      <c r="G3727" s="19" t="s">
        <v>1543</v>
      </c>
      <c r="H3727" s="19" t="s">
        <v>1516</v>
      </c>
      <c r="I3727" s="19" t="s">
        <v>1521</v>
      </c>
      <c r="J3727" s="19" t="s">
        <v>12131</v>
      </c>
      <c r="K3727" s="21" t="s">
        <v>7106</v>
      </c>
      <c r="L3727" s="19" t="str">
        <f t="shared" si="116"/>
        <v>A</v>
      </c>
      <c r="M3727" s="19">
        <f t="shared" si="117"/>
        <v>7</v>
      </c>
      <c r="N3727" s="20"/>
      <c r="O3727" s="1" t="s">
        <v>2521</v>
      </c>
      <c r="P3727" s="1"/>
      <c r="Q3727" s="19"/>
      <c r="R3727" s="112"/>
      <c r="S3727" s="7" t="str">
        <f>EMENTARIO[[#This Row],[NR]]&amp;" - "&amp;EMENTARIO[[#This Row],[Especificação]]</f>
        <v>1.7.2.1.52.0.8 - Cota-Parte do IPI - Municípios - Juros de Mora da Dívida Ativa</v>
      </c>
    </row>
    <row r="3728" spans="3:19" ht="30" x14ac:dyDescent="0.25">
      <c r="C3728" s="19" t="s">
        <v>1513</v>
      </c>
      <c r="D3728" s="19" t="s">
        <v>1520</v>
      </c>
      <c r="E3728" s="19" t="s">
        <v>1522</v>
      </c>
      <c r="F3728" s="19" t="s">
        <v>1513</v>
      </c>
      <c r="G3728" s="19" t="s">
        <v>1540</v>
      </c>
      <c r="H3728" s="19" t="s">
        <v>1516</v>
      </c>
      <c r="I3728" s="19" t="s">
        <v>1516</v>
      </c>
      <c r="J3728" s="19" t="s">
        <v>12132</v>
      </c>
      <c r="K3728" s="21" t="s">
        <v>332</v>
      </c>
      <c r="L3728" s="19" t="str">
        <f t="shared" si="116"/>
        <v>S</v>
      </c>
      <c r="M3728" s="19">
        <f t="shared" si="117"/>
        <v>5</v>
      </c>
      <c r="N3728" s="20"/>
      <c r="O3728" s="1" t="s">
        <v>440</v>
      </c>
      <c r="P3728" s="1"/>
      <c r="Q3728" s="19"/>
      <c r="R3728" s="112"/>
      <c r="S3728" s="7" t="str">
        <f>EMENTARIO[[#This Row],[NR]]&amp;" - "&amp;EMENTARIO[[#This Row],[Especificação]]</f>
        <v>1.7.2.1.53.0.0 - Cota-Parte da Contribuição de Intervenção no Domínio Econômico</v>
      </c>
    </row>
    <row r="3729" spans="3:19" ht="30" x14ac:dyDescent="0.25">
      <c r="C3729" s="19" t="s">
        <v>1513</v>
      </c>
      <c r="D3729" s="19" t="s">
        <v>1520</v>
      </c>
      <c r="E3729" s="19" t="s">
        <v>1522</v>
      </c>
      <c r="F3729" s="19" t="s">
        <v>1513</v>
      </c>
      <c r="G3729" s="19" t="s">
        <v>1540</v>
      </c>
      <c r="H3729" s="19" t="s">
        <v>1516</v>
      </c>
      <c r="I3729" s="19" t="s">
        <v>1513</v>
      </c>
      <c r="J3729" s="19" t="s">
        <v>12133</v>
      </c>
      <c r="K3729" s="21" t="s">
        <v>1332</v>
      </c>
      <c r="L3729" s="19" t="str">
        <f t="shared" si="116"/>
        <v>A</v>
      </c>
      <c r="M3729" s="19">
        <f t="shared" si="117"/>
        <v>7</v>
      </c>
      <c r="N3729" s="20"/>
      <c r="O3729" s="1" t="s">
        <v>2521</v>
      </c>
      <c r="P3729" s="1"/>
      <c r="Q3729" s="19"/>
      <c r="R3729" s="112"/>
      <c r="S3729" s="7" t="str">
        <f>EMENTARIO[[#This Row],[NR]]&amp;" - "&amp;EMENTARIO[[#This Row],[Especificação]]</f>
        <v>1.7.2.1.53.0.1 - Cota-Parte da Contribuição de Intervenção no Domínio Econômico - Principal</v>
      </c>
    </row>
    <row r="3730" spans="3:19" ht="30" x14ac:dyDescent="0.25">
      <c r="C3730" s="19" t="s">
        <v>1513</v>
      </c>
      <c r="D3730" s="19" t="s">
        <v>1520</v>
      </c>
      <c r="E3730" s="19" t="s">
        <v>1522</v>
      </c>
      <c r="F3730" s="19" t="s">
        <v>1513</v>
      </c>
      <c r="G3730" s="19" t="s">
        <v>1540</v>
      </c>
      <c r="H3730" s="19" t="s">
        <v>1516</v>
      </c>
      <c r="I3730" s="19" t="s">
        <v>1522</v>
      </c>
      <c r="J3730" s="19" t="s">
        <v>12134</v>
      </c>
      <c r="K3730" s="21" t="s">
        <v>6617</v>
      </c>
      <c r="L3730" s="19" t="str">
        <f t="shared" si="116"/>
        <v>A</v>
      </c>
      <c r="M3730" s="19">
        <f t="shared" si="117"/>
        <v>7</v>
      </c>
      <c r="N3730" s="20"/>
      <c r="O3730" s="1" t="s">
        <v>2521</v>
      </c>
      <c r="P3730" s="1"/>
      <c r="Q3730" s="19"/>
      <c r="R3730" s="112"/>
      <c r="S3730" s="7" t="str">
        <f>EMENTARIO[[#This Row],[NR]]&amp;" - "&amp;EMENTARIO[[#This Row],[Especificação]]</f>
        <v>1.7.2.1.53.0.2 - Cota-Parte da Contribuição de Intervenção no Domínio Econômico - Multas e Juros de Mora</v>
      </c>
    </row>
    <row r="3731" spans="3:19" ht="30" x14ac:dyDescent="0.25">
      <c r="C3731" s="19" t="s">
        <v>1513</v>
      </c>
      <c r="D3731" s="19" t="s">
        <v>1520</v>
      </c>
      <c r="E3731" s="19" t="s">
        <v>1522</v>
      </c>
      <c r="F3731" s="19" t="s">
        <v>1513</v>
      </c>
      <c r="G3731" s="19" t="s">
        <v>1540</v>
      </c>
      <c r="H3731" s="19" t="s">
        <v>1516</v>
      </c>
      <c r="I3731" s="19" t="s">
        <v>1514</v>
      </c>
      <c r="J3731" s="19" t="s">
        <v>12135</v>
      </c>
      <c r="K3731" s="21" t="s">
        <v>6618</v>
      </c>
      <c r="L3731" s="19" t="str">
        <f t="shared" si="116"/>
        <v>A</v>
      </c>
      <c r="M3731" s="19">
        <f t="shared" si="117"/>
        <v>7</v>
      </c>
      <c r="N3731" s="20"/>
      <c r="O3731" s="1" t="s">
        <v>2521</v>
      </c>
      <c r="P3731" s="1"/>
      <c r="Q3731" s="19"/>
      <c r="R3731" s="112"/>
      <c r="S3731" s="7" t="str">
        <f>EMENTARIO[[#This Row],[NR]]&amp;" - "&amp;EMENTARIO[[#This Row],[Especificação]]</f>
        <v>1.7.2.1.53.0.3 - Cota-Parte da Contribuição de Intervenção no Domínio Econômico - Dívida Ativa</v>
      </c>
    </row>
    <row r="3732" spans="3:19" ht="30" x14ac:dyDescent="0.25">
      <c r="C3732" s="19" t="s">
        <v>1513</v>
      </c>
      <c r="D3732" s="19" t="s">
        <v>1520</v>
      </c>
      <c r="E3732" s="19" t="s">
        <v>1522</v>
      </c>
      <c r="F3732" s="19" t="s">
        <v>1513</v>
      </c>
      <c r="G3732" s="19" t="s">
        <v>1540</v>
      </c>
      <c r="H3732" s="19" t="s">
        <v>1516</v>
      </c>
      <c r="I3732" s="19" t="s">
        <v>1523</v>
      </c>
      <c r="J3732" s="19" t="s">
        <v>12136</v>
      </c>
      <c r="K3732" s="21" t="s">
        <v>6619</v>
      </c>
      <c r="L3732" s="19" t="str">
        <f t="shared" si="116"/>
        <v>A</v>
      </c>
      <c r="M3732" s="19">
        <f t="shared" si="117"/>
        <v>7</v>
      </c>
      <c r="N3732" s="20"/>
      <c r="O3732" s="1" t="s">
        <v>2521</v>
      </c>
      <c r="P3732" s="1"/>
      <c r="Q3732" s="19"/>
      <c r="R3732" s="112"/>
      <c r="S3732" s="7" t="str">
        <f>EMENTARIO[[#This Row],[NR]]&amp;" - "&amp;EMENTARIO[[#This Row],[Especificação]]</f>
        <v>1.7.2.1.53.0.4 - Cota-Parte da Contribuição de Intervenção no Domínio Econômico - Dívida Ativa - Multas e Juros de Mora da Dívida Ativa</v>
      </c>
    </row>
    <row r="3733" spans="3:19" x14ac:dyDescent="0.25">
      <c r="C3733" s="19" t="s">
        <v>1513</v>
      </c>
      <c r="D3733" s="19" t="s">
        <v>1520</v>
      </c>
      <c r="E3733" s="19" t="s">
        <v>1522</v>
      </c>
      <c r="F3733" s="19" t="s">
        <v>1513</v>
      </c>
      <c r="G3733" s="19" t="s">
        <v>1540</v>
      </c>
      <c r="H3733" s="19" t="s">
        <v>1516</v>
      </c>
      <c r="I3733" s="19" t="s">
        <v>1524</v>
      </c>
      <c r="J3733" s="19" t="s">
        <v>12137</v>
      </c>
      <c r="K3733" s="21" t="s">
        <v>6620</v>
      </c>
      <c r="L3733" s="19" t="str">
        <f t="shared" si="116"/>
        <v>A</v>
      </c>
      <c r="M3733" s="19">
        <f t="shared" si="117"/>
        <v>7</v>
      </c>
      <c r="N3733" s="20"/>
      <c r="O3733" s="1" t="s">
        <v>2521</v>
      </c>
      <c r="P3733" s="1"/>
      <c r="Q3733" s="19"/>
      <c r="R3733" s="112"/>
      <c r="S3733" s="7" t="str">
        <f>EMENTARIO[[#This Row],[NR]]&amp;" - "&amp;EMENTARIO[[#This Row],[Especificação]]</f>
        <v>1.7.2.1.53.0.5 - Cota-Parte da Contribuição de Intervenção no Domínio Econômico - Multas</v>
      </c>
    </row>
    <row r="3734" spans="3:19" ht="30" x14ac:dyDescent="0.25">
      <c r="C3734" s="19" t="s">
        <v>1513</v>
      </c>
      <c r="D3734" s="19" t="s">
        <v>1520</v>
      </c>
      <c r="E3734" s="19" t="s">
        <v>1522</v>
      </c>
      <c r="F3734" s="19" t="s">
        <v>1513</v>
      </c>
      <c r="G3734" s="19" t="s">
        <v>1540</v>
      </c>
      <c r="H3734" s="19" t="s">
        <v>1516</v>
      </c>
      <c r="I3734" s="19" t="s">
        <v>1518</v>
      </c>
      <c r="J3734" s="19" t="s">
        <v>12138</v>
      </c>
      <c r="K3734" s="21" t="s">
        <v>6621</v>
      </c>
      <c r="L3734" s="19" t="str">
        <f t="shared" si="116"/>
        <v>A</v>
      </c>
      <c r="M3734" s="19">
        <f t="shared" si="117"/>
        <v>7</v>
      </c>
      <c r="N3734" s="20"/>
      <c r="O3734" s="1" t="s">
        <v>2521</v>
      </c>
      <c r="P3734" s="1"/>
      <c r="Q3734" s="19"/>
      <c r="R3734" s="112"/>
      <c r="S3734" s="7" t="str">
        <f>EMENTARIO[[#This Row],[NR]]&amp;" - "&amp;EMENTARIO[[#This Row],[Especificação]]</f>
        <v>1.7.2.1.53.0.6 - Cota-Parte da Contribuição de Intervenção no Domínio Econômico - Juros de Mora</v>
      </c>
    </row>
    <row r="3735" spans="3:19" ht="30" x14ac:dyDescent="0.25">
      <c r="C3735" s="19" t="s">
        <v>1513</v>
      </c>
      <c r="D3735" s="19" t="s">
        <v>1520</v>
      </c>
      <c r="E3735" s="19" t="s">
        <v>1522</v>
      </c>
      <c r="F3735" s="19" t="s">
        <v>1513</v>
      </c>
      <c r="G3735" s="19" t="s">
        <v>1540</v>
      </c>
      <c r="H3735" s="19" t="s">
        <v>1516</v>
      </c>
      <c r="I3735" s="19" t="s">
        <v>1520</v>
      </c>
      <c r="J3735" s="19" t="s">
        <v>12139</v>
      </c>
      <c r="K3735" s="21" t="s">
        <v>6622</v>
      </c>
      <c r="L3735" s="19" t="str">
        <f t="shared" si="116"/>
        <v>A</v>
      </c>
      <c r="M3735" s="19">
        <f t="shared" si="117"/>
        <v>7</v>
      </c>
      <c r="N3735" s="20"/>
      <c r="O3735" s="1" t="s">
        <v>2521</v>
      </c>
      <c r="P3735" s="1"/>
      <c r="Q3735" s="19"/>
      <c r="R3735" s="112"/>
      <c r="S3735" s="7" t="str">
        <f>EMENTARIO[[#This Row],[NR]]&amp;" - "&amp;EMENTARIO[[#This Row],[Especificação]]</f>
        <v>1.7.2.1.53.0.7 - Cota-Parte da Contribuição de Intervenção no Domínio Econômico - Dívida Ativa - Multas da Dívida Ativa</v>
      </c>
    </row>
    <row r="3736" spans="3:19" ht="30" x14ac:dyDescent="0.25">
      <c r="C3736" s="19" t="s">
        <v>1513</v>
      </c>
      <c r="D3736" s="19" t="s">
        <v>1520</v>
      </c>
      <c r="E3736" s="19" t="s">
        <v>1522</v>
      </c>
      <c r="F3736" s="19" t="s">
        <v>1513</v>
      </c>
      <c r="G3736" s="19" t="s">
        <v>1540</v>
      </c>
      <c r="H3736" s="19" t="s">
        <v>1516</v>
      </c>
      <c r="I3736" s="19" t="s">
        <v>1521</v>
      </c>
      <c r="J3736" s="19" t="s">
        <v>12140</v>
      </c>
      <c r="K3736" s="21" t="s">
        <v>6623</v>
      </c>
      <c r="L3736" s="19" t="str">
        <f t="shared" si="116"/>
        <v>A</v>
      </c>
      <c r="M3736" s="19">
        <f t="shared" si="117"/>
        <v>7</v>
      </c>
      <c r="N3736" s="20"/>
      <c r="O3736" s="1" t="s">
        <v>2521</v>
      </c>
      <c r="P3736" s="1"/>
      <c r="Q3736" s="19"/>
      <c r="R3736" s="112"/>
      <c r="S3736" s="7" t="str">
        <f>EMENTARIO[[#This Row],[NR]]&amp;" - "&amp;EMENTARIO[[#This Row],[Especificação]]</f>
        <v>1.7.2.1.53.0.8 - Cota-Parte da Contribuição de Intervenção no Domínio Econômico - Juros de Mora da Dívida Ativa</v>
      </c>
    </row>
    <row r="3737" spans="3:19" ht="30" x14ac:dyDescent="0.25">
      <c r="C3737" s="19" t="s">
        <v>1513</v>
      </c>
      <c r="D3737" s="19" t="s">
        <v>1520</v>
      </c>
      <c r="E3737" s="19" t="s">
        <v>1522</v>
      </c>
      <c r="F3737" s="19" t="s">
        <v>1513</v>
      </c>
      <c r="G3737" s="19" t="s">
        <v>1542</v>
      </c>
      <c r="H3737" s="19" t="s">
        <v>1516</v>
      </c>
      <c r="I3737" s="19" t="s">
        <v>1516</v>
      </c>
      <c r="J3737" s="19" t="s">
        <v>12141</v>
      </c>
      <c r="K3737" s="21" t="s">
        <v>2111</v>
      </c>
      <c r="L3737" s="19" t="str">
        <f t="shared" si="116"/>
        <v>S</v>
      </c>
      <c r="M3737" s="19">
        <f t="shared" si="117"/>
        <v>5</v>
      </c>
      <c r="N3737" s="20"/>
      <c r="O3737" s="1" t="s">
        <v>2112</v>
      </c>
      <c r="P3737" s="1"/>
      <c r="Q3737" s="19"/>
      <c r="R3737" s="112"/>
      <c r="S3737" s="7" t="str">
        <f>EMENTARIO[[#This Row],[NR]]&amp;" - "&amp;EMENTARIO[[#This Row],[Especificação]]</f>
        <v>1.7.2.1.98.0.0 - Transferências Decorrentes de Participação em Outras Receitas de Impostos dos Estados e do Distrito Federal</v>
      </c>
    </row>
    <row r="3738" spans="3:19" ht="30" x14ac:dyDescent="0.25">
      <c r="C3738" s="19" t="s">
        <v>1513</v>
      </c>
      <c r="D3738" s="19" t="s">
        <v>1520</v>
      </c>
      <c r="E3738" s="19" t="s">
        <v>1522</v>
      </c>
      <c r="F3738" s="19" t="s">
        <v>1513</v>
      </c>
      <c r="G3738" s="19" t="s">
        <v>1542</v>
      </c>
      <c r="H3738" s="19" t="s">
        <v>1516</v>
      </c>
      <c r="I3738" s="19" t="s">
        <v>1513</v>
      </c>
      <c r="J3738" s="19" t="s">
        <v>12142</v>
      </c>
      <c r="K3738" s="21" t="s">
        <v>7107</v>
      </c>
      <c r="L3738" s="19" t="str">
        <f t="shared" si="116"/>
        <v>A</v>
      </c>
      <c r="M3738" s="19">
        <f t="shared" si="117"/>
        <v>7</v>
      </c>
      <c r="N3738" s="20"/>
      <c r="O3738" s="1" t="s">
        <v>2521</v>
      </c>
      <c r="P3738" s="1"/>
      <c r="Q3738" s="19"/>
      <c r="R3738" s="112"/>
      <c r="S3738" s="7" t="str">
        <f>EMENTARIO[[#This Row],[NR]]&amp;" - "&amp;EMENTARIO[[#This Row],[Especificação]]</f>
        <v>1.7.2.1.98.0.1 - Transferências Decorrentes de Participação em Outras Receitas de Impostos dos Estados e do Distrito Federal - Principal</v>
      </c>
    </row>
    <row r="3739" spans="3:19" ht="30" x14ac:dyDescent="0.25">
      <c r="C3739" s="19" t="s">
        <v>1513</v>
      </c>
      <c r="D3739" s="19" t="s">
        <v>1520</v>
      </c>
      <c r="E3739" s="19" t="s">
        <v>1522</v>
      </c>
      <c r="F3739" s="19" t="s">
        <v>1513</v>
      </c>
      <c r="G3739" s="19" t="s">
        <v>1542</v>
      </c>
      <c r="H3739" s="19" t="s">
        <v>1516</v>
      </c>
      <c r="I3739" s="19" t="s">
        <v>1522</v>
      </c>
      <c r="J3739" s="19" t="s">
        <v>12143</v>
      </c>
      <c r="K3739" s="21" t="s">
        <v>7108</v>
      </c>
      <c r="L3739" s="19" t="str">
        <f t="shared" si="116"/>
        <v>A</v>
      </c>
      <c r="M3739" s="19">
        <f t="shared" si="117"/>
        <v>7</v>
      </c>
      <c r="N3739" s="20"/>
      <c r="O3739" s="1" t="s">
        <v>2521</v>
      </c>
      <c r="P3739" s="1"/>
      <c r="Q3739" s="19"/>
      <c r="R3739" s="112"/>
      <c r="S3739" s="7" t="str">
        <f>EMENTARIO[[#This Row],[NR]]&amp;" - "&amp;EMENTARIO[[#This Row],[Especificação]]</f>
        <v>1.7.2.1.98.0.2 - Transferências Decorrentes de Participação em Outras Receitas de Impostos dos Estados e do Distrito Federal - Multas e Juros de Mora</v>
      </c>
    </row>
    <row r="3740" spans="3:19" ht="30" x14ac:dyDescent="0.25">
      <c r="C3740" s="19" t="s">
        <v>1513</v>
      </c>
      <c r="D3740" s="19" t="s">
        <v>1520</v>
      </c>
      <c r="E3740" s="19" t="s">
        <v>1522</v>
      </c>
      <c r="F3740" s="19" t="s">
        <v>1513</v>
      </c>
      <c r="G3740" s="19" t="s">
        <v>1542</v>
      </c>
      <c r="H3740" s="19" t="s">
        <v>1516</v>
      </c>
      <c r="I3740" s="19" t="s">
        <v>1514</v>
      </c>
      <c r="J3740" s="19" t="s">
        <v>12144</v>
      </c>
      <c r="K3740" s="21" t="s">
        <v>7109</v>
      </c>
      <c r="L3740" s="19" t="str">
        <f t="shared" si="116"/>
        <v>A</v>
      </c>
      <c r="M3740" s="19">
        <f t="shared" si="117"/>
        <v>7</v>
      </c>
      <c r="N3740" s="20"/>
      <c r="O3740" s="1" t="s">
        <v>2521</v>
      </c>
      <c r="P3740" s="1"/>
      <c r="Q3740" s="19"/>
      <c r="R3740" s="112"/>
      <c r="S3740" s="7" t="str">
        <f>EMENTARIO[[#This Row],[NR]]&amp;" - "&amp;EMENTARIO[[#This Row],[Especificação]]</f>
        <v>1.7.2.1.98.0.3 - Transferências Decorrentes de Participação em Outras Receitas de Impostos dos Estados e do Distrito Federal - Dívida Ativa</v>
      </c>
    </row>
    <row r="3741" spans="3:19" ht="45" x14ac:dyDescent="0.25">
      <c r="C3741" s="19" t="s">
        <v>1513</v>
      </c>
      <c r="D3741" s="19" t="s">
        <v>1520</v>
      </c>
      <c r="E3741" s="19" t="s">
        <v>1522</v>
      </c>
      <c r="F3741" s="19" t="s">
        <v>1513</v>
      </c>
      <c r="G3741" s="19" t="s">
        <v>1542</v>
      </c>
      <c r="H3741" s="19" t="s">
        <v>1516</v>
      </c>
      <c r="I3741" s="19" t="s">
        <v>1523</v>
      </c>
      <c r="J3741" s="19" t="s">
        <v>12145</v>
      </c>
      <c r="K3741" s="21" t="s">
        <v>7110</v>
      </c>
      <c r="L3741" s="19" t="str">
        <f t="shared" si="116"/>
        <v>A</v>
      </c>
      <c r="M3741" s="19">
        <f t="shared" si="117"/>
        <v>7</v>
      </c>
      <c r="N3741" s="20"/>
      <c r="O3741" s="1" t="s">
        <v>2521</v>
      </c>
      <c r="P3741" s="1"/>
      <c r="Q3741" s="19"/>
      <c r="R3741" s="112"/>
      <c r="S3741" s="7" t="str">
        <f>EMENTARIO[[#This Row],[NR]]&amp;" - "&amp;EMENTARIO[[#This Row],[Especificação]]</f>
        <v>1.7.2.1.98.0.4 - Transferências Decorrentes de Participação em Outras Receitas de Impostos dos Estados e do Distrito Federal - Dívida Ativa - Multas e Juros de Mora da Dívida Ativa</v>
      </c>
    </row>
    <row r="3742" spans="3:19" ht="30" x14ac:dyDescent="0.25">
      <c r="C3742" s="19" t="s">
        <v>1513</v>
      </c>
      <c r="D3742" s="19" t="s">
        <v>1520</v>
      </c>
      <c r="E3742" s="19" t="s">
        <v>1522</v>
      </c>
      <c r="F3742" s="19" t="s">
        <v>1513</v>
      </c>
      <c r="G3742" s="19" t="s">
        <v>1542</v>
      </c>
      <c r="H3742" s="19" t="s">
        <v>1516</v>
      </c>
      <c r="I3742" s="19" t="s">
        <v>1524</v>
      </c>
      <c r="J3742" s="19" t="s">
        <v>12146</v>
      </c>
      <c r="K3742" s="21" t="s">
        <v>7111</v>
      </c>
      <c r="L3742" s="19" t="str">
        <f t="shared" si="116"/>
        <v>A</v>
      </c>
      <c r="M3742" s="19">
        <f t="shared" si="117"/>
        <v>7</v>
      </c>
      <c r="N3742" s="20"/>
      <c r="O3742" s="1" t="s">
        <v>2521</v>
      </c>
      <c r="P3742" s="1"/>
      <c r="Q3742" s="19"/>
      <c r="R3742" s="112"/>
      <c r="S3742" s="7" t="str">
        <f>EMENTARIO[[#This Row],[NR]]&amp;" - "&amp;EMENTARIO[[#This Row],[Especificação]]</f>
        <v>1.7.2.1.98.0.5 - Transferências Decorrentes de Participação em Outras Receitas de Impostos dos Estados e do Distrito Federal - Multas</v>
      </c>
    </row>
    <row r="3743" spans="3:19" ht="30" x14ac:dyDescent="0.25">
      <c r="C3743" s="19" t="s">
        <v>1513</v>
      </c>
      <c r="D3743" s="19" t="s">
        <v>1520</v>
      </c>
      <c r="E3743" s="19" t="s">
        <v>1522</v>
      </c>
      <c r="F3743" s="19" t="s">
        <v>1513</v>
      </c>
      <c r="G3743" s="19" t="s">
        <v>1542</v>
      </c>
      <c r="H3743" s="19" t="s">
        <v>1516</v>
      </c>
      <c r="I3743" s="19" t="s">
        <v>1518</v>
      </c>
      <c r="J3743" s="19" t="s">
        <v>12147</v>
      </c>
      <c r="K3743" s="21" t="s">
        <v>7112</v>
      </c>
      <c r="L3743" s="19" t="str">
        <f t="shared" si="116"/>
        <v>A</v>
      </c>
      <c r="M3743" s="19">
        <f t="shared" si="117"/>
        <v>7</v>
      </c>
      <c r="N3743" s="20"/>
      <c r="O3743" s="1" t="s">
        <v>2521</v>
      </c>
      <c r="P3743" s="1"/>
      <c r="Q3743" s="19"/>
      <c r="R3743" s="112"/>
      <c r="S3743" s="7" t="str">
        <f>EMENTARIO[[#This Row],[NR]]&amp;" - "&amp;EMENTARIO[[#This Row],[Especificação]]</f>
        <v>1.7.2.1.98.0.6 - Transferências Decorrentes de Participação em Outras Receitas de Impostos dos Estados e do Distrito Federal - Juros de Mora</v>
      </c>
    </row>
    <row r="3744" spans="3:19" ht="30" x14ac:dyDescent="0.25">
      <c r="C3744" s="19" t="s">
        <v>1513</v>
      </c>
      <c r="D3744" s="19" t="s">
        <v>1520</v>
      </c>
      <c r="E3744" s="19" t="s">
        <v>1522</v>
      </c>
      <c r="F3744" s="19" t="s">
        <v>1513</v>
      </c>
      <c r="G3744" s="19" t="s">
        <v>1542</v>
      </c>
      <c r="H3744" s="19" t="s">
        <v>1516</v>
      </c>
      <c r="I3744" s="19" t="s">
        <v>1520</v>
      </c>
      <c r="J3744" s="19" t="s">
        <v>12148</v>
      </c>
      <c r="K3744" s="21" t="s">
        <v>7113</v>
      </c>
      <c r="L3744" s="19" t="str">
        <f t="shared" si="116"/>
        <v>A</v>
      </c>
      <c r="M3744" s="19">
        <f t="shared" si="117"/>
        <v>7</v>
      </c>
      <c r="N3744" s="20"/>
      <c r="O3744" s="1" t="s">
        <v>2521</v>
      </c>
      <c r="P3744" s="1"/>
      <c r="Q3744" s="19"/>
      <c r="R3744" s="112"/>
      <c r="S3744" s="7" t="str">
        <f>EMENTARIO[[#This Row],[NR]]&amp;" - "&amp;EMENTARIO[[#This Row],[Especificação]]</f>
        <v>1.7.2.1.98.0.7 - Transferências Decorrentes de Participação em Outras Receitas de Impostos dos Estados e do Distrito Federal - Dívida Ativa - Multas da Dívida Ativa</v>
      </c>
    </row>
    <row r="3745" spans="3:19" ht="30" x14ac:dyDescent="0.25">
      <c r="C3745" s="19" t="s">
        <v>1513</v>
      </c>
      <c r="D3745" s="19" t="s">
        <v>1520</v>
      </c>
      <c r="E3745" s="19" t="s">
        <v>1522</v>
      </c>
      <c r="F3745" s="19" t="s">
        <v>1513</v>
      </c>
      <c r="G3745" s="19" t="s">
        <v>1542</v>
      </c>
      <c r="H3745" s="19" t="s">
        <v>1516</v>
      </c>
      <c r="I3745" s="19" t="s">
        <v>1521</v>
      </c>
      <c r="J3745" s="19" t="s">
        <v>12149</v>
      </c>
      <c r="K3745" s="21" t="s">
        <v>7114</v>
      </c>
      <c r="L3745" s="19" t="str">
        <f t="shared" si="116"/>
        <v>A</v>
      </c>
      <c r="M3745" s="19">
        <f t="shared" si="117"/>
        <v>7</v>
      </c>
      <c r="N3745" s="20"/>
      <c r="O3745" s="1" t="s">
        <v>2521</v>
      </c>
      <c r="P3745" s="1"/>
      <c r="Q3745" s="19"/>
      <c r="R3745" s="112"/>
      <c r="S3745" s="7" t="str">
        <f>EMENTARIO[[#This Row],[NR]]&amp;" - "&amp;EMENTARIO[[#This Row],[Especificação]]</f>
        <v>1.7.2.1.98.0.8 - Transferências Decorrentes de Participação em Outras Receitas de Impostos dos Estados e do Distrito Federal - Juros de Mora da Dívida Ativa</v>
      </c>
    </row>
    <row r="3746" spans="3:19" ht="45" x14ac:dyDescent="0.25">
      <c r="C3746" s="19" t="s">
        <v>1513</v>
      </c>
      <c r="D3746" s="19" t="s">
        <v>1520</v>
      </c>
      <c r="E3746" s="19" t="s">
        <v>1522</v>
      </c>
      <c r="F3746" s="19" t="s">
        <v>1522</v>
      </c>
      <c r="G3746" s="19" t="s">
        <v>1519</v>
      </c>
      <c r="H3746" s="19" t="s">
        <v>1516</v>
      </c>
      <c r="I3746" s="19" t="s">
        <v>1516</v>
      </c>
      <c r="J3746" s="19" t="s">
        <v>12150</v>
      </c>
      <c r="K3746" s="21" t="s">
        <v>3883</v>
      </c>
      <c r="L3746" s="19" t="str">
        <f t="shared" si="116"/>
        <v>S</v>
      </c>
      <c r="M3746" s="19">
        <f t="shared" si="117"/>
        <v>4</v>
      </c>
      <c r="N3746" s="20"/>
      <c r="O3746" s="1" t="s">
        <v>3884</v>
      </c>
      <c r="P3746" s="1"/>
      <c r="Q3746" s="19"/>
      <c r="R3746" s="112"/>
      <c r="S3746" s="7" t="str">
        <f>EMENTARIO[[#This Row],[NR]]&amp;" - "&amp;EMENTARIO[[#This Row],[Especificação]]</f>
        <v xml:space="preserve">1.7.2.2.00.0.0 - Transferências das Compensações Financeiras pela Exploração de Recursos Naturais </v>
      </c>
    </row>
    <row r="3747" spans="3:19" x14ac:dyDescent="0.25">
      <c r="C3747" s="19" t="s">
        <v>1513</v>
      </c>
      <c r="D3747" s="19" t="s">
        <v>1520</v>
      </c>
      <c r="E3747" s="19" t="s">
        <v>1522</v>
      </c>
      <c r="F3747" s="19" t="s">
        <v>1522</v>
      </c>
      <c r="G3747" s="19" t="s">
        <v>1537</v>
      </c>
      <c r="H3747" s="19" t="s">
        <v>1516</v>
      </c>
      <c r="I3747" s="19" t="s">
        <v>1516</v>
      </c>
      <c r="J3747" s="19" t="s">
        <v>12151</v>
      </c>
      <c r="K3747" s="21" t="s">
        <v>348</v>
      </c>
      <c r="L3747" s="19" t="str">
        <f t="shared" si="116"/>
        <v>S</v>
      </c>
      <c r="M3747" s="19">
        <f t="shared" si="117"/>
        <v>5</v>
      </c>
      <c r="N3747" s="20"/>
      <c r="O3747" s="1" t="s">
        <v>441</v>
      </c>
      <c r="P3747" s="1"/>
      <c r="Q3747" s="19"/>
      <c r="R3747" s="112"/>
      <c r="S3747" s="7" t="str">
        <f>EMENTARIO[[#This Row],[NR]]&amp;" - "&amp;EMENTARIO[[#This Row],[Especificação]]</f>
        <v>1.7.2.2.50.0.0 - Cota-parte da Compensação Financeira de Recursos Hídricos</v>
      </c>
    </row>
    <row r="3748" spans="3:19" x14ac:dyDescent="0.25">
      <c r="C3748" s="19" t="s">
        <v>1513</v>
      </c>
      <c r="D3748" s="19" t="s">
        <v>1520</v>
      </c>
      <c r="E3748" s="19" t="s">
        <v>1522</v>
      </c>
      <c r="F3748" s="19" t="s">
        <v>1522</v>
      </c>
      <c r="G3748" s="19" t="s">
        <v>1537</v>
      </c>
      <c r="H3748" s="19" t="s">
        <v>1516</v>
      </c>
      <c r="I3748" s="19" t="s">
        <v>1513</v>
      </c>
      <c r="J3748" s="19" t="s">
        <v>12152</v>
      </c>
      <c r="K3748" s="21" t="s">
        <v>7115</v>
      </c>
      <c r="L3748" s="19" t="str">
        <f t="shared" si="116"/>
        <v>A</v>
      </c>
      <c r="M3748" s="19">
        <f t="shared" si="117"/>
        <v>7</v>
      </c>
      <c r="N3748" s="20"/>
      <c r="O3748" s="1" t="s">
        <v>2521</v>
      </c>
      <c r="P3748" s="1"/>
      <c r="Q3748" s="19"/>
      <c r="R3748" s="112"/>
      <c r="S3748" s="7" t="str">
        <f>EMENTARIO[[#This Row],[NR]]&amp;" - "&amp;EMENTARIO[[#This Row],[Especificação]]</f>
        <v>1.7.2.2.50.0.1 - Cota-parte da Compensação Financeira de Recursos Hídricos - Principal</v>
      </c>
    </row>
    <row r="3749" spans="3:19" ht="30" x14ac:dyDescent="0.25">
      <c r="C3749" s="19" t="s">
        <v>1513</v>
      </c>
      <c r="D3749" s="19" t="s">
        <v>1520</v>
      </c>
      <c r="E3749" s="19" t="s">
        <v>1522</v>
      </c>
      <c r="F3749" s="19" t="s">
        <v>1522</v>
      </c>
      <c r="G3749" s="19" t="s">
        <v>1537</v>
      </c>
      <c r="H3749" s="19" t="s">
        <v>1516</v>
      </c>
      <c r="I3749" s="19" t="s">
        <v>1522</v>
      </c>
      <c r="J3749" s="19" t="s">
        <v>12153</v>
      </c>
      <c r="K3749" s="21" t="s">
        <v>7116</v>
      </c>
      <c r="L3749" s="19" t="str">
        <f t="shared" si="116"/>
        <v>A</v>
      </c>
      <c r="M3749" s="19">
        <f t="shared" si="117"/>
        <v>7</v>
      </c>
      <c r="N3749" s="20"/>
      <c r="O3749" s="1" t="s">
        <v>2521</v>
      </c>
      <c r="P3749" s="1"/>
      <c r="Q3749" s="19"/>
      <c r="R3749" s="112"/>
      <c r="S3749" s="7" t="str">
        <f>EMENTARIO[[#This Row],[NR]]&amp;" - "&amp;EMENTARIO[[#This Row],[Especificação]]</f>
        <v>1.7.2.2.50.0.2 - Cota-parte da Compensação Financeira de Recursos Hídricos - Multas e Juros de Mora</v>
      </c>
    </row>
    <row r="3750" spans="3:19" x14ac:dyDescent="0.25">
      <c r="C3750" s="19" t="s">
        <v>1513</v>
      </c>
      <c r="D3750" s="19" t="s">
        <v>1520</v>
      </c>
      <c r="E3750" s="19" t="s">
        <v>1522</v>
      </c>
      <c r="F3750" s="19" t="s">
        <v>1522</v>
      </c>
      <c r="G3750" s="19" t="s">
        <v>1537</v>
      </c>
      <c r="H3750" s="19" t="s">
        <v>1516</v>
      </c>
      <c r="I3750" s="19" t="s">
        <v>1514</v>
      </c>
      <c r="J3750" s="19" t="s">
        <v>12154</v>
      </c>
      <c r="K3750" s="21" t="s">
        <v>7117</v>
      </c>
      <c r="L3750" s="19" t="str">
        <f t="shared" si="116"/>
        <v>A</v>
      </c>
      <c r="M3750" s="19">
        <f t="shared" si="117"/>
        <v>7</v>
      </c>
      <c r="N3750" s="20"/>
      <c r="O3750" s="1" t="s">
        <v>2521</v>
      </c>
      <c r="P3750" s="1"/>
      <c r="Q3750" s="19"/>
      <c r="R3750" s="112"/>
      <c r="S3750" s="7" t="str">
        <f>EMENTARIO[[#This Row],[NR]]&amp;" - "&amp;EMENTARIO[[#This Row],[Especificação]]</f>
        <v>1.7.2.2.50.0.3 - Cota-parte da Compensação Financeira de Recursos Hídricos - Dívida Ativa</v>
      </c>
    </row>
    <row r="3751" spans="3:19" ht="30" x14ac:dyDescent="0.25">
      <c r="C3751" s="19" t="s">
        <v>1513</v>
      </c>
      <c r="D3751" s="19" t="s">
        <v>1520</v>
      </c>
      <c r="E3751" s="19" t="s">
        <v>1522</v>
      </c>
      <c r="F3751" s="19" t="s">
        <v>1522</v>
      </c>
      <c r="G3751" s="19" t="s">
        <v>1537</v>
      </c>
      <c r="H3751" s="19" t="s">
        <v>1516</v>
      </c>
      <c r="I3751" s="19" t="s">
        <v>1523</v>
      </c>
      <c r="J3751" s="19" t="s">
        <v>12155</v>
      </c>
      <c r="K3751" s="21" t="s">
        <v>7118</v>
      </c>
      <c r="L3751" s="19" t="str">
        <f t="shared" si="116"/>
        <v>A</v>
      </c>
      <c r="M3751" s="19">
        <f t="shared" si="117"/>
        <v>7</v>
      </c>
      <c r="N3751" s="20"/>
      <c r="O3751" s="1" t="s">
        <v>2521</v>
      </c>
      <c r="P3751" s="1"/>
      <c r="Q3751" s="19"/>
      <c r="R3751" s="112"/>
      <c r="S3751" s="7" t="str">
        <f>EMENTARIO[[#This Row],[NR]]&amp;" - "&amp;EMENTARIO[[#This Row],[Especificação]]</f>
        <v>1.7.2.2.50.0.4 - Cota-parte da Compensação Financeira de Recursos Hídricos - Dívida Ativa - Multas e Juros de Mora da Dívida Ativa</v>
      </c>
    </row>
    <row r="3752" spans="3:19" x14ac:dyDescent="0.25">
      <c r="C3752" s="19" t="s">
        <v>1513</v>
      </c>
      <c r="D3752" s="19" t="s">
        <v>1520</v>
      </c>
      <c r="E3752" s="19" t="s">
        <v>1522</v>
      </c>
      <c r="F3752" s="19" t="s">
        <v>1522</v>
      </c>
      <c r="G3752" s="19" t="s">
        <v>1537</v>
      </c>
      <c r="H3752" s="19" t="s">
        <v>1516</v>
      </c>
      <c r="I3752" s="19" t="s">
        <v>1524</v>
      </c>
      <c r="J3752" s="19" t="s">
        <v>12156</v>
      </c>
      <c r="K3752" s="21" t="s">
        <v>7119</v>
      </c>
      <c r="L3752" s="19" t="str">
        <f t="shared" si="116"/>
        <v>A</v>
      </c>
      <c r="M3752" s="19">
        <f t="shared" si="117"/>
        <v>7</v>
      </c>
      <c r="N3752" s="20"/>
      <c r="O3752" s="1" t="s">
        <v>2521</v>
      </c>
      <c r="P3752" s="1"/>
      <c r="Q3752" s="19"/>
      <c r="R3752" s="112"/>
      <c r="S3752" s="7" t="str">
        <f>EMENTARIO[[#This Row],[NR]]&amp;" - "&amp;EMENTARIO[[#This Row],[Especificação]]</f>
        <v>1.7.2.2.50.0.5 - Cota-parte da Compensação Financeira de Recursos Hídricos - Multas</v>
      </c>
    </row>
    <row r="3753" spans="3:19" x14ac:dyDescent="0.25">
      <c r="C3753" s="19" t="s">
        <v>1513</v>
      </c>
      <c r="D3753" s="19" t="s">
        <v>1520</v>
      </c>
      <c r="E3753" s="19" t="s">
        <v>1522</v>
      </c>
      <c r="F3753" s="19" t="s">
        <v>1522</v>
      </c>
      <c r="G3753" s="19" t="s">
        <v>1537</v>
      </c>
      <c r="H3753" s="19" t="s">
        <v>1516</v>
      </c>
      <c r="I3753" s="19" t="s">
        <v>1518</v>
      </c>
      <c r="J3753" s="19" t="s">
        <v>12157</v>
      </c>
      <c r="K3753" s="21" t="s">
        <v>7120</v>
      </c>
      <c r="L3753" s="19" t="str">
        <f t="shared" si="116"/>
        <v>A</v>
      </c>
      <c r="M3753" s="19">
        <f t="shared" si="117"/>
        <v>7</v>
      </c>
      <c r="N3753" s="20"/>
      <c r="O3753" s="1" t="s">
        <v>2521</v>
      </c>
      <c r="P3753" s="1"/>
      <c r="Q3753" s="19"/>
      <c r="R3753" s="112"/>
      <c r="S3753" s="7" t="str">
        <f>EMENTARIO[[#This Row],[NR]]&amp;" - "&amp;EMENTARIO[[#This Row],[Especificação]]</f>
        <v>1.7.2.2.50.0.6 - Cota-parte da Compensação Financeira de Recursos Hídricos - Juros de Mora</v>
      </c>
    </row>
    <row r="3754" spans="3:19" ht="30" x14ac:dyDescent="0.25">
      <c r="C3754" s="19" t="s">
        <v>1513</v>
      </c>
      <c r="D3754" s="19" t="s">
        <v>1520</v>
      </c>
      <c r="E3754" s="19" t="s">
        <v>1522</v>
      </c>
      <c r="F3754" s="19" t="s">
        <v>1522</v>
      </c>
      <c r="G3754" s="19" t="s">
        <v>1537</v>
      </c>
      <c r="H3754" s="19" t="s">
        <v>1516</v>
      </c>
      <c r="I3754" s="19" t="s">
        <v>1520</v>
      </c>
      <c r="J3754" s="19" t="s">
        <v>12158</v>
      </c>
      <c r="K3754" s="21" t="s">
        <v>7121</v>
      </c>
      <c r="L3754" s="19" t="str">
        <f t="shared" si="116"/>
        <v>A</v>
      </c>
      <c r="M3754" s="19">
        <f t="shared" si="117"/>
        <v>7</v>
      </c>
      <c r="N3754" s="20"/>
      <c r="O3754" s="1" t="s">
        <v>2521</v>
      </c>
      <c r="P3754" s="1"/>
      <c r="Q3754" s="19"/>
      <c r="R3754" s="112"/>
      <c r="S3754" s="7" t="str">
        <f>EMENTARIO[[#This Row],[NR]]&amp;" - "&amp;EMENTARIO[[#This Row],[Especificação]]</f>
        <v>1.7.2.2.50.0.7 - Cota-parte da Compensação Financeira de Recursos Hídricos - Dívida Ativa - Multas da Dívida Ativa</v>
      </c>
    </row>
    <row r="3755" spans="3:19" ht="30" x14ac:dyDescent="0.25">
      <c r="C3755" s="19" t="s">
        <v>1513</v>
      </c>
      <c r="D3755" s="19" t="s">
        <v>1520</v>
      </c>
      <c r="E3755" s="19" t="s">
        <v>1522</v>
      </c>
      <c r="F3755" s="19" t="s">
        <v>1522</v>
      </c>
      <c r="G3755" s="19" t="s">
        <v>1537</v>
      </c>
      <c r="H3755" s="19" t="s">
        <v>1516</v>
      </c>
      <c r="I3755" s="19" t="s">
        <v>1521</v>
      </c>
      <c r="J3755" s="19" t="s">
        <v>12159</v>
      </c>
      <c r="K3755" s="21" t="s">
        <v>7122</v>
      </c>
      <c r="L3755" s="19" t="str">
        <f t="shared" si="116"/>
        <v>A</v>
      </c>
      <c r="M3755" s="19">
        <f t="shared" si="117"/>
        <v>7</v>
      </c>
      <c r="N3755" s="20"/>
      <c r="O3755" s="1" t="s">
        <v>2521</v>
      </c>
      <c r="P3755" s="1"/>
      <c r="Q3755" s="19"/>
      <c r="R3755" s="112"/>
      <c r="S3755" s="7" t="str">
        <f>EMENTARIO[[#This Row],[NR]]&amp;" - "&amp;EMENTARIO[[#This Row],[Especificação]]</f>
        <v>1.7.2.2.50.0.8 - Cota-parte da Compensação Financeira de Recursos Hídricos - Juros de Mora da Dívida Ativa</v>
      </c>
    </row>
    <row r="3756" spans="3:19" x14ac:dyDescent="0.25">
      <c r="C3756" s="19" t="s">
        <v>1513</v>
      </c>
      <c r="D3756" s="19" t="s">
        <v>1520</v>
      </c>
      <c r="E3756" s="19" t="s">
        <v>1522</v>
      </c>
      <c r="F3756" s="19" t="s">
        <v>1522</v>
      </c>
      <c r="G3756" s="19" t="s">
        <v>1541</v>
      </c>
      <c r="H3756" s="19" t="s">
        <v>1516</v>
      </c>
      <c r="I3756" s="19" t="s">
        <v>1516</v>
      </c>
      <c r="J3756" s="19" t="s">
        <v>12160</v>
      </c>
      <c r="K3756" s="21" t="s">
        <v>3743</v>
      </c>
      <c r="L3756" s="19" t="str">
        <f t="shared" si="116"/>
        <v>S</v>
      </c>
      <c r="M3756" s="19">
        <f t="shared" si="117"/>
        <v>5</v>
      </c>
      <c r="N3756" s="20"/>
      <c r="O3756" s="1" t="s">
        <v>442</v>
      </c>
      <c r="P3756" s="1"/>
      <c r="Q3756" s="19"/>
      <c r="R3756" s="112"/>
      <c r="S3756" s="7" t="str">
        <f>EMENTARIO[[#This Row],[NR]]&amp;" - "&amp;EMENTARIO[[#This Row],[Especificação]]</f>
        <v>1.7.2.2.51.0.0 - Cota-parte da Compensação Financeira de Recursos Minerais - CFEM</v>
      </c>
    </row>
    <row r="3757" spans="3:19" ht="30" x14ac:dyDescent="0.25">
      <c r="C3757" s="19" t="s">
        <v>1513</v>
      </c>
      <c r="D3757" s="19" t="s">
        <v>1520</v>
      </c>
      <c r="E3757" s="19" t="s">
        <v>1522</v>
      </c>
      <c r="F3757" s="19" t="s">
        <v>1522</v>
      </c>
      <c r="G3757" s="19" t="s">
        <v>1541</v>
      </c>
      <c r="H3757" s="19" t="s">
        <v>1516</v>
      </c>
      <c r="I3757" s="19" t="s">
        <v>1513</v>
      </c>
      <c r="J3757" s="19" t="s">
        <v>12161</v>
      </c>
      <c r="K3757" s="21" t="s">
        <v>7123</v>
      </c>
      <c r="L3757" s="19" t="str">
        <f t="shared" si="116"/>
        <v>A</v>
      </c>
      <c r="M3757" s="19">
        <f t="shared" si="117"/>
        <v>7</v>
      </c>
      <c r="N3757" s="20"/>
      <c r="O3757" s="1" t="s">
        <v>2521</v>
      </c>
      <c r="P3757" s="1"/>
      <c r="Q3757" s="19"/>
      <c r="R3757" s="112"/>
      <c r="S3757" s="7" t="str">
        <f>EMENTARIO[[#This Row],[NR]]&amp;" - "&amp;EMENTARIO[[#This Row],[Especificação]]</f>
        <v>1.7.2.2.51.0.1 - Cota-parte da Compensação Financeira de Recursos Minerais - CFEM - Principal</v>
      </c>
    </row>
    <row r="3758" spans="3:19" ht="30" x14ac:dyDescent="0.25">
      <c r="C3758" s="19" t="s">
        <v>1513</v>
      </c>
      <c r="D3758" s="19" t="s">
        <v>1520</v>
      </c>
      <c r="E3758" s="19" t="s">
        <v>1522</v>
      </c>
      <c r="F3758" s="19" t="s">
        <v>1522</v>
      </c>
      <c r="G3758" s="19" t="s">
        <v>1541</v>
      </c>
      <c r="H3758" s="19" t="s">
        <v>1516</v>
      </c>
      <c r="I3758" s="19" t="s">
        <v>1522</v>
      </c>
      <c r="J3758" s="19" t="s">
        <v>12162</v>
      </c>
      <c r="K3758" s="21" t="s">
        <v>7124</v>
      </c>
      <c r="L3758" s="19" t="str">
        <f t="shared" si="116"/>
        <v>A</v>
      </c>
      <c r="M3758" s="19">
        <f t="shared" si="117"/>
        <v>7</v>
      </c>
      <c r="N3758" s="20"/>
      <c r="O3758" s="1" t="s">
        <v>2521</v>
      </c>
      <c r="P3758" s="1"/>
      <c r="Q3758" s="19"/>
      <c r="R3758" s="112"/>
      <c r="S3758" s="7" t="str">
        <f>EMENTARIO[[#This Row],[NR]]&amp;" - "&amp;EMENTARIO[[#This Row],[Especificação]]</f>
        <v>1.7.2.2.51.0.2 - Cota-parte da Compensação Financeira de Recursos Minerais - CFEM - Multas e Juros de Mora</v>
      </c>
    </row>
    <row r="3759" spans="3:19" ht="30" x14ac:dyDescent="0.25">
      <c r="C3759" s="19" t="s">
        <v>1513</v>
      </c>
      <c r="D3759" s="19" t="s">
        <v>1520</v>
      </c>
      <c r="E3759" s="19" t="s">
        <v>1522</v>
      </c>
      <c r="F3759" s="19" t="s">
        <v>1522</v>
      </c>
      <c r="G3759" s="19" t="s">
        <v>1541</v>
      </c>
      <c r="H3759" s="19" t="s">
        <v>1516</v>
      </c>
      <c r="I3759" s="19" t="s">
        <v>1514</v>
      </c>
      <c r="J3759" s="19" t="s">
        <v>12163</v>
      </c>
      <c r="K3759" s="21" t="s">
        <v>7125</v>
      </c>
      <c r="L3759" s="19" t="str">
        <f t="shared" si="116"/>
        <v>A</v>
      </c>
      <c r="M3759" s="19">
        <f t="shared" si="117"/>
        <v>7</v>
      </c>
      <c r="N3759" s="20"/>
      <c r="O3759" s="1" t="s">
        <v>2521</v>
      </c>
      <c r="P3759" s="1"/>
      <c r="Q3759" s="19"/>
      <c r="R3759" s="112"/>
      <c r="S3759" s="7" t="str">
        <f>EMENTARIO[[#This Row],[NR]]&amp;" - "&amp;EMENTARIO[[#This Row],[Especificação]]</f>
        <v>1.7.2.2.51.0.3 - Cota-parte da Compensação Financeira de Recursos Minerais - CFEM - Dívida Ativa</v>
      </c>
    </row>
    <row r="3760" spans="3:19" ht="30" x14ac:dyDescent="0.25">
      <c r="C3760" s="19" t="s">
        <v>1513</v>
      </c>
      <c r="D3760" s="19" t="s">
        <v>1520</v>
      </c>
      <c r="E3760" s="19" t="s">
        <v>1522</v>
      </c>
      <c r="F3760" s="19" t="s">
        <v>1522</v>
      </c>
      <c r="G3760" s="19" t="s">
        <v>1541</v>
      </c>
      <c r="H3760" s="19" t="s">
        <v>1516</v>
      </c>
      <c r="I3760" s="19" t="s">
        <v>1523</v>
      </c>
      <c r="J3760" s="19" t="s">
        <v>12164</v>
      </c>
      <c r="K3760" s="21" t="s">
        <v>7126</v>
      </c>
      <c r="L3760" s="19" t="str">
        <f t="shared" si="116"/>
        <v>A</v>
      </c>
      <c r="M3760" s="19">
        <f t="shared" si="117"/>
        <v>7</v>
      </c>
      <c r="N3760" s="20"/>
      <c r="O3760" s="1" t="s">
        <v>2521</v>
      </c>
      <c r="P3760" s="1"/>
      <c r="Q3760" s="19"/>
      <c r="R3760" s="112"/>
      <c r="S3760" s="7" t="str">
        <f>EMENTARIO[[#This Row],[NR]]&amp;" - "&amp;EMENTARIO[[#This Row],[Especificação]]</f>
        <v>1.7.2.2.51.0.4 - Cota-parte da Compensação Financeira de Recursos Minerais - CFEM - Dívida Ativa - Multas e Juros de Mora da Dívida Ativa</v>
      </c>
    </row>
    <row r="3761" spans="3:19" ht="30" x14ac:dyDescent="0.25">
      <c r="C3761" s="19" t="s">
        <v>1513</v>
      </c>
      <c r="D3761" s="19" t="s">
        <v>1520</v>
      </c>
      <c r="E3761" s="19" t="s">
        <v>1522</v>
      </c>
      <c r="F3761" s="19" t="s">
        <v>1522</v>
      </c>
      <c r="G3761" s="19" t="s">
        <v>1541</v>
      </c>
      <c r="H3761" s="19" t="s">
        <v>1516</v>
      </c>
      <c r="I3761" s="19" t="s">
        <v>1524</v>
      </c>
      <c r="J3761" s="19" t="s">
        <v>12165</v>
      </c>
      <c r="K3761" s="21" t="s">
        <v>7127</v>
      </c>
      <c r="L3761" s="19" t="str">
        <f t="shared" si="116"/>
        <v>A</v>
      </c>
      <c r="M3761" s="19">
        <f t="shared" si="117"/>
        <v>7</v>
      </c>
      <c r="N3761" s="20"/>
      <c r="O3761" s="1" t="s">
        <v>2521</v>
      </c>
      <c r="P3761" s="1"/>
      <c r="Q3761" s="19"/>
      <c r="R3761" s="112"/>
      <c r="S3761" s="7" t="str">
        <f>EMENTARIO[[#This Row],[NR]]&amp;" - "&amp;EMENTARIO[[#This Row],[Especificação]]</f>
        <v>1.7.2.2.51.0.5 - Cota-parte da Compensação Financeira de Recursos Minerais - CFEM - Multas</v>
      </c>
    </row>
    <row r="3762" spans="3:19" ht="30" x14ac:dyDescent="0.25">
      <c r="C3762" s="19" t="s">
        <v>1513</v>
      </c>
      <c r="D3762" s="19" t="s">
        <v>1520</v>
      </c>
      <c r="E3762" s="19" t="s">
        <v>1522</v>
      </c>
      <c r="F3762" s="19" t="s">
        <v>1522</v>
      </c>
      <c r="G3762" s="19" t="s">
        <v>1541</v>
      </c>
      <c r="H3762" s="19" t="s">
        <v>1516</v>
      </c>
      <c r="I3762" s="19" t="s">
        <v>1518</v>
      </c>
      <c r="J3762" s="19" t="s">
        <v>12166</v>
      </c>
      <c r="K3762" s="21" t="s">
        <v>7128</v>
      </c>
      <c r="L3762" s="19" t="str">
        <f t="shared" si="116"/>
        <v>A</v>
      </c>
      <c r="M3762" s="19">
        <f t="shared" si="117"/>
        <v>7</v>
      </c>
      <c r="N3762" s="20"/>
      <c r="O3762" s="1" t="s">
        <v>2521</v>
      </c>
      <c r="P3762" s="1"/>
      <c r="Q3762" s="19"/>
      <c r="R3762" s="112"/>
      <c r="S3762" s="7" t="str">
        <f>EMENTARIO[[#This Row],[NR]]&amp;" - "&amp;EMENTARIO[[#This Row],[Especificação]]</f>
        <v>1.7.2.2.51.0.6 - Cota-parte da Compensação Financeira de Recursos Minerais - CFEM - Juros de Mora</v>
      </c>
    </row>
    <row r="3763" spans="3:19" ht="30" x14ac:dyDescent="0.25">
      <c r="C3763" s="19" t="s">
        <v>1513</v>
      </c>
      <c r="D3763" s="19" t="s">
        <v>1520</v>
      </c>
      <c r="E3763" s="19" t="s">
        <v>1522</v>
      </c>
      <c r="F3763" s="19" t="s">
        <v>1522</v>
      </c>
      <c r="G3763" s="19" t="s">
        <v>1541</v>
      </c>
      <c r="H3763" s="19" t="s">
        <v>1516</v>
      </c>
      <c r="I3763" s="19" t="s">
        <v>1520</v>
      </c>
      <c r="J3763" s="19" t="s">
        <v>12167</v>
      </c>
      <c r="K3763" s="21" t="s">
        <v>7129</v>
      </c>
      <c r="L3763" s="19" t="str">
        <f t="shared" si="116"/>
        <v>A</v>
      </c>
      <c r="M3763" s="19">
        <f t="shared" si="117"/>
        <v>7</v>
      </c>
      <c r="N3763" s="20"/>
      <c r="O3763" s="1" t="s">
        <v>2521</v>
      </c>
      <c r="P3763" s="1"/>
      <c r="Q3763" s="19"/>
      <c r="R3763" s="112"/>
      <c r="S3763" s="7" t="str">
        <f>EMENTARIO[[#This Row],[NR]]&amp;" - "&amp;EMENTARIO[[#This Row],[Especificação]]</f>
        <v>1.7.2.2.51.0.7 - Cota-parte da Compensação Financeira de Recursos Minerais - CFEM - Dívida Ativa - Multas da Dívida Ativa</v>
      </c>
    </row>
    <row r="3764" spans="3:19" ht="30" x14ac:dyDescent="0.25">
      <c r="C3764" s="19" t="s">
        <v>1513</v>
      </c>
      <c r="D3764" s="19" t="s">
        <v>1520</v>
      </c>
      <c r="E3764" s="19" t="s">
        <v>1522</v>
      </c>
      <c r="F3764" s="19" t="s">
        <v>1522</v>
      </c>
      <c r="G3764" s="19" t="s">
        <v>1541</v>
      </c>
      <c r="H3764" s="19" t="s">
        <v>1516</v>
      </c>
      <c r="I3764" s="19" t="s">
        <v>1521</v>
      </c>
      <c r="J3764" s="19" t="s">
        <v>12168</v>
      </c>
      <c r="K3764" s="21" t="s">
        <v>7130</v>
      </c>
      <c r="L3764" s="19" t="str">
        <f t="shared" si="116"/>
        <v>A</v>
      </c>
      <c r="M3764" s="19">
        <f t="shared" si="117"/>
        <v>7</v>
      </c>
      <c r="N3764" s="20"/>
      <c r="O3764" s="1" t="s">
        <v>2521</v>
      </c>
      <c r="P3764" s="1"/>
      <c r="Q3764" s="19"/>
      <c r="R3764" s="112"/>
      <c r="S3764" s="7" t="str">
        <f>EMENTARIO[[#This Row],[NR]]&amp;" - "&amp;EMENTARIO[[#This Row],[Especificação]]</f>
        <v>1.7.2.2.51.0.8 - Cota-parte da Compensação Financeira de Recursos Minerais - CFEM - Juros de Mora da Dívida Ativa</v>
      </c>
    </row>
    <row r="3765" spans="3:19" x14ac:dyDescent="0.25">
      <c r="C3765" s="19" t="s">
        <v>1513</v>
      </c>
      <c r="D3765" s="19" t="s">
        <v>1520</v>
      </c>
      <c r="E3765" s="19" t="s">
        <v>1522</v>
      </c>
      <c r="F3765" s="19" t="s">
        <v>1522</v>
      </c>
      <c r="G3765" s="19" t="s">
        <v>1543</v>
      </c>
      <c r="H3765" s="19" t="s">
        <v>1516</v>
      </c>
      <c r="I3765" s="19" t="s">
        <v>1516</v>
      </c>
      <c r="J3765" s="19" t="s">
        <v>12169</v>
      </c>
      <c r="K3765" s="21" t="s">
        <v>3885</v>
      </c>
      <c r="L3765" s="19" t="str">
        <f t="shared" si="116"/>
        <v>S</v>
      </c>
      <c r="M3765" s="19">
        <f t="shared" si="117"/>
        <v>5</v>
      </c>
      <c r="N3765" s="20"/>
      <c r="O3765" s="1" t="s">
        <v>443</v>
      </c>
      <c r="P3765" s="1"/>
      <c r="Q3765" s="19"/>
      <c r="R3765" s="112"/>
      <c r="S3765" s="7" t="str">
        <f>EMENTARIO[[#This Row],[NR]]&amp;" - "&amp;EMENTARIO[[#This Row],[Especificação]]</f>
        <v xml:space="preserve">1.7.2.2.52.0.0 - Cota-parte Royalties – Compensação Financeira pela Produção do Petróleo </v>
      </c>
    </row>
    <row r="3766" spans="3:19" ht="30" x14ac:dyDescent="0.25">
      <c r="C3766" s="19" t="s">
        <v>1513</v>
      </c>
      <c r="D3766" s="19" t="s">
        <v>1520</v>
      </c>
      <c r="E3766" s="19" t="s">
        <v>1522</v>
      </c>
      <c r="F3766" s="19" t="s">
        <v>1522</v>
      </c>
      <c r="G3766" s="19" t="s">
        <v>1543</v>
      </c>
      <c r="H3766" s="19" t="s">
        <v>1516</v>
      </c>
      <c r="I3766" s="19" t="s">
        <v>1513</v>
      </c>
      <c r="J3766" s="19" t="s">
        <v>12170</v>
      </c>
      <c r="K3766" s="21" t="s">
        <v>7131</v>
      </c>
      <c r="L3766" s="19" t="str">
        <f t="shared" si="116"/>
        <v>A</v>
      </c>
      <c r="M3766" s="19">
        <f t="shared" si="117"/>
        <v>7</v>
      </c>
      <c r="N3766" s="20"/>
      <c r="O3766" s="1" t="s">
        <v>2521</v>
      </c>
      <c r="P3766" s="1"/>
      <c r="Q3766" s="19"/>
      <c r="R3766" s="112"/>
      <c r="S3766" s="7" t="str">
        <f>EMENTARIO[[#This Row],[NR]]&amp;" - "&amp;EMENTARIO[[#This Row],[Especificação]]</f>
        <v>1.7.2.2.52.0.1 - Cota-parte Royalties – Compensação Financeira pela Produção do Petróleo  - Principal</v>
      </c>
    </row>
    <row r="3767" spans="3:19" ht="30" x14ac:dyDescent="0.25">
      <c r="C3767" s="19" t="s">
        <v>1513</v>
      </c>
      <c r="D3767" s="19" t="s">
        <v>1520</v>
      </c>
      <c r="E3767" s="19" t="s">
        <v>1522</v>
      </c>
      <c r="F3767" s="19" t="s">
        <v>1522</v>
      </c>
      <c r="G3767" s="19" t="s">
        <v>1543</v>
      </c>
      <c r="H3767" s="19" t="s">
        <v>1516</v>
      </c>
      <c r="I3767" s="19" t="s">
        <v>1522</v>
      </c>
      <c r="J3767" s="19" t="s">
        <v>12171</v>
      </c>
      <c r="K3767" s="21" t="s">
        <v>7132</v>
      </c>
      <c r="L3767" s="19" t="str">
        <f t="shared" si="116"/>
        <v>A</v>
      </c>
      <c r="M3767" s="19">
        <f t="shared" si="117"/>
        <v>7</v>
      </c>
      <c r="N3767" s="20"/>
      <c r="O3767" s="1" t="s">
        <v>2521</v>
      </c>
      <c r="P3767" s="1"/>
      <c r="Q3767" s="19"/>
      <c r="R3767" s="112"/>
      <c r="S3767" s="7" t="str">
        <f>EMENTARIO[[#This Row],[NR]]&amp;" - "&amp;EMENTARIO[[#This Row],[Especificação]]</f>
        <v>1.7.2.2.52.0.2 - Cota-parte Royalties – Compensação Financeira pela Produção do Petróleo  - Multas e Juros de Mora</v>
      </c>
    </row>
    <row r="3768" spans="3:19" ht="30" x14ac:dyDescent="0.25">
      <c r="C3768" s="19" t="s">
        <v>1513</v>
      </c>
      <c r="D3768" s="19" t="s">
        <v>1520</v>
      </c>
      <c r="E3768" s="19" t="s">
        <v>1522</v>
      </c>
      <c r="F3768" s="19" t="s">
        <v>1522</v>
      </c>
      <c r="G3768" s="19" t="s">
        <v>1543</v>
      </c>
      <c r="H3768" s="19" t="s">
        <v>1516</v>
      </c>
      <c r="I3768" s="19" t="s">
        <v>1514</v>
      </c>
      <c r="J3768" s="19" t="s">
        <v>12172</v>
      </c>
      <c r="K3768" s="21" t="s">
        <v>7133</v>
      </c>
      <c r="L3768" s="19" t="str">
        <f t="shared" si="116"/>
        <v>A</v>
      </c>
      <c r="M3768" s="19">
        <f t="shared" si="117"/>
        <v>7</v>
      </c>
      <c r="N3768" s="20"/>
      <c r="O3768" s="1" t="s">
        <v>2521</v>
      </c>
      <c r="P3768" s="1"/>
      <c r="Q3768" s="19"/>
      <c r="R3768" s="112"/>
      <c r="S3768" s="7" t="str">
        <f>EMENTARIO[[#This Row],[NR]]&amp;" - "&amp;EMENTARIO[[#This Row],[Especificação]]</f>
        <v>1.7.2.2.52.0.3 - Cota-parte Royalties – Compensação Financeira pela Produção do Petróleo  - Dívida Ativa</v>
      </c>
    </row>
    <row r="3769" spans="3:19" ht="30" x14ac:dyDescent="0.25">
      <c r="C3769" s="19" t="s">
        <v>1513</v>
      </c>
      <c r="D3769" s="19" t="s">
        <v>1520</v>
      </c>
      <c r="E3769" s="19" t="s">
        <v>1522</v>
      </c>
      <c r="F3769" s="19" t="s">
        <v>1522</v>
      </c>
      <c r="G3769" s="19" t="s">
        <v>1543</v>
      </c>
      <c r="H3769" s="19" t="s">
        <v>1516</v>
      </c>
      <c r="I3769" s="19" t="s">
        <v>1523</v>
      </c>
      <c r="J3769" s="19" t="s">
        <v>12173</v>
      </c>
      <c r="K3769" s="21" t="s">
        <v>7134</v>
      </c>
      <c r="L3769" s="19" t="str">
        <f t="shared" si="116"/>
        <v>A</v>
      </c>
      <c r="M3769" s="19">
        <f t="shared" si="117"/>
        <v>7</v>
      </c>
      <c r="N3769" s="20"/>
      <c r="O3769" s="1" t="s">
        <v>2521</v>
      </c>
      <c r="P3769" s="1"/>
      <c r="Q3769" s="19"/>
      <c r="R3769" s="112"/>
      <c r="S3769" s="7" t="str">
        <f>EMENTARIO[[#This Row],[NR]]&amp;" - "&amp;EMENTARIO[[#This Row],[Especificação]]</f>
        <v>1.7.2.2.52.0.4 - Cota-parte Royalties – Compensação Financeira pela Produção do Petróleo  - Dívida Ativa - Multas e Juros de Mora da Dívida Ativa</v>
      </c>
    </row>
    <row r="3770" spans="3:19" ht="30" x14ac:dyDescent="0.25">
      <c r="C3770" s="19" t="s">
        <v>1513</v>
      </c>
      <c r="D3770" s="19" t="s">
        <v>1520</v>
      </c>
      <c r="E3770" s="19" t="s">
        <v>1522</v>
      </c>
      <c r="F3770" s="19" t="s">
        <v>1522</v>
      </c>
      <c r="G3770" s="19" t="s">
        <v>1543</v>
      </c>
      <c r="H3770" s="19" t="s">
        <v>1516</v>
      </c>
      <c r="I3770" s="19" t="s">
        <v>1524</v>
      </c>
      <c r="J3770" s="19" t="s">
        <v>12174</v>
      </c>
      <c r="K3770" s="21" t="s">
        <v>7135</v>
      </c>
      <c r="L3770" s="19" t="str">
        <f t="shared" si="116"/>
        <v>A</v>
      </c>
      <c r="M3770" s="19">
        <f t="shared" si="117"/>
        <v>7</v>
      </c>
      <c r="N3770" s="20"/>
      <c r="O3770" s="1" t="s">
        <v>2521</v>
      </c>
      <c r="P3770" s="1"/>
      <c r="Q3770" s="19"/>
      <c r="R3770" s="112"/>
      <c r="S3770" s="7" t="str">
        <f>EMENTARIO[[#This Row],[NR]]&amp;" - "&amp;EMENTARIO[[#This Row],[Especificação]]</f>
        <v>1.7.2.2.52.0.5 - Cota-parte Royalties – Compensação Financeira pela Produção do Petróleo  - Multas</v>
      </c>
    </row>
    <row r="3771" spans="3:19" ht="30" x14ac:dyDescent="0.25">
      <c r="C3771" s="19" t="s">
        <v>1513</v>
      </c>
      <c r="D3771" s="19" t="s">
        <v>1520</v>
      </c>
      <c r="E3771" s="19" t="s">
        <v>1522</v>
      </c>
      <c r="F3771" s="19" t="s">
        <v>1522</v>
      </c>
      <c r="G3771" s="19" t="s">
        <v>1543</v>
      </c>
      <c r="H3771" s="19" t="s">
        <v>1516</v>
      </c>
      <c r="I3771" s="19" t="s">
        <v>1518</v>
      </c>
      <c r="J3771" s="19" t="s">
        <v>12175</v>
      </c>
      <c r="K3771" s="21" t="s">
        <v>7136</v>
      </c>
      <c r="L3771" s="19" t="str">
        <f t="shared" si="116"/>
        <v>A</v>
      </c>
      <c r="M3771" s="19">
        <f t="shared" si="117"/>
        <v>7</v>
      </c>
      <c r="N3771" s="20"/>
      <c r="O3771" s="1" t="s">
        <v>2521</v>
      </c>
      <c r="P3771" s="1"/>
      <c r="Q3771" s="19"/>
      <c r="R3771" s="112"/>
      <c r="S3771" s="7" t="str">
        <f>EMENTARIO[[#This Row],[NR]]&amp;" - "&amp;EMENTARIO[[#This Row],[Especificação]]</f>
        <v>1.7.2.2.52.0.6 - Cota-parte Royalties – Compensação Financeira pela Produção do Petróleo  - Juros de Mora</v>
      </c>
    </row>
    <row r="3772" spans="3:19" ht="30" x14ac:dyDescent="0.25">
      <c r="C3772" s="19" t="s">
        <v>1513</v>
      </c>
      <c r="D3772" s="19" t="s">
        <v>1520</v>
      </c>
      <c r="E3772" s="19" t="s">
        <v>1522</v>
      </c>
      <c r="F3772" s="19" t="s">
        <v>1522</v>
      </c>
      <c r="G3772" s="19" t="s">
        <v>1543</v>
      </c>
      <c r="H3772" s="19" t="s">
        <v>1516</v>
      </c>
      <c r="I3772" s="19" t="s">
        <v>1520</v>
      </c>
      <c r="J3772" s="19" t="s">
        <v>12176</v>
      </c>
      <c r="K3772" s="21" t="s">
        <v>7137</v>
      </c>
      <c r="L3772" s="19" t="str">
        <f t="shared" si="116"/>
        <v>A</v>
      </c>
      <c r="M3772" s="19">
        <f t="shared" si="117"/>
        <v>7</v>
      </c>
      <c r="N3772" s="20"/>
      <c r="O3772" s="1" t="s">
        <v>2521</v>
      </c>
      <c r="P3772" s="1"/>
      <c r="Q3772" s="19"/>
      <c r="R3772" s="112"/>
      <c r="S3772" s="7" t="str">
        <f>EMENTARIO[[#This Row],[NR]]&amp;" - "&amp;EMENTARIO[[#This Row],[Especificação]]</f>
        <v>1.7.2.2.52.0.7 - Cota-parte Royalties – Compensação Financeira pela Produção do Petróleo  - Dívida Ativa - Multas da Dívida Ativa</v>
      </c>
    </row>
    <row r="3773" spans="3:19" ht="30" x14ac:dyDescent="0.25">
      <c r="C3773" s="19" t="s">
        <v>1513</v>
      </c>
      <c r="D3773" s="19" t="s">
        <v>1520</v>
      </c>
      <c r="E3773" s="19" t="s">
        <v>1522</v>
      </c>
      <c r="F3773" s="19" t="s">
        <v>1522</v>
      </c>
      <c r="G3773" s="19" t="s">
        <v>1543</v>
      </c>
      <c r="H3773" s="19" t="s">
        <v>1516</v>
      </c>
      <c r="I3773" s="19" t="s">
        <v>1521</v>
      </c>
      <c r="J3773" s="19" t="s">
        <v>12177</v>
      </c>
      <c r="K3773" s="21" t="s">
        <v>7138</v>
      </c>
      <c r="L3773" s="19" t="str">
        <f t="shared" si="116"/>
        <v>A</v>
      </c>
      <c r="M3773" s="19">
        <f t="shared" si="117"/>
        <v>7</v>
      </c>
      <c r="N3773" s="20"/>
      <c r="O3773" s="1" t="s">
        <v>2521</v>
      </c>
      <c r="P3773" s="1"/>
      <c r="Q3773" s="19"/>
      <c r="R3773" s="112"/>
      <c r="S3773" s="7" t="str">
        <f>EMENTARIO[[#This Row],[NR]]&amp;" - "&amp;EMENTARIO[[#This Row],[Especificação]]</f>
        <v>1.7.2.2.52.0.8 - Cota-parte Royalties – Compensação Financeira pela Produção do Petróleo  - Juros de Mora da Dívida Ativa</v>
      </c>
    </row>
    <row r="3774" spans="3:19" x14ac:dyDescent="0.25">
      <c r="C3774" s="19" t="s">
        <v>1513</v>
      </c>
      <c r="D3774" s="19" t="s">
        <v>1520</v>
      </c>
      <c r="E3774" s="19" t="s">
        <v>1522</v>
      </c>
      <c r="F3774" s="19" t="s">
        <v>1522</v>
      </c>
      <c r="G3774" s="19" t="s">
        <v>1540</v>
      </c>
      <c r="H3774" s="19" t="s">
        <v>1516</v>
      </c>
      <c r="I3774" s="19" t="s">
        <v>1516</v>
      </c>
      <c r="J3774" s="19" t="s">
        <v>12178</v>
      </c>
      <c r="K3774" s="21" t="s">
        <v>444</v>
      </c>
      <c r="L3774" s="19" t="str">
        <f t="shared" si="116"/>
        <v>S</v>
      </c>
      <c r="M3774" s="19">
        <f t="shared" si="117"/>
        <v>5</v>
      </c>
      <c r="N3774" s="20"/>
      <c r="O3774" s="1" t="s">
        <v>445</v>
      </c>
      <c r="P3774" s="1"/>
      <c r="Q3774" s="19"/>
      <c r="R3774" s="112"/>
      <c r="S3774" s="7" t="str">
        <f>EMENTARIO[[#This Row],[NR]]&amp;" - "&amp;EMENTARIO[[#This Row],[Especificação]]</f>
        <v>1.7.2.2.53.0.0 - Outras Transferências Decorrentes de Compensações Financeiras</v>
      </c>
    </row>
    <row r="3775" spans="3:19" x14ac:dyDescent="0.25">
      <c r="C3775" s="19" t="s">
        <v>1513</v>
      </c>
      <c r="D3775" s="19" t="s">
        <v>1520</v>
      </c>
      <c r="E3775" s="19" t="s">
        <v>1522</v>
      </c>
      <c r="F3775" s="19" t="s">
        <v>1522</v>
      </c>
      <c r="G3775" s="19" t="s">
        <v>1540</v>
      </c>
      <c r="H3775" s="19" t="s">
        <v>1516</v>
      </c>
      <c r="I3775" s="19" t="s">
        <v>1513</v>
      </c>
      <c r="J3775" s="19" t="s">
        <v>12179</v>
      </c>
      <c r="K3775" s="21" t="s">
        <v>1349</v>
      </c>
      <c r="L3775" s="19" t="str">
        <f t="shared" si="116"/>
        <v>A</v>
      </c>
      <c r="M3775" s="19">
        <f t="shared" si="117"/>
        <v>7</v>
      </c>
      <c r="N3775" s="20"/>
      <c r="O3775" s="1" t="s">
        <v>2521</v>
      </c>
      <c r="P3775" s="1"/>
      <c r="Q3775" s="19"/>
      <c r="R3775" s="112"/>
      <c r="S3775" s="7" t="str">
        <f>EMENTARIO[[#This Row],[NR]]&amp;" - "&amp;EMENTARIO[[#This Row],[Especificação]]</f>
        <v>1.7.2.2.53.0.1 - Outras Transferências Decorrentes de Compensações Financeiras - Principal</v>
      </c>
    </row>
    <row r="3776" spans="3:19" ht="30" x14ac:dyDescent="0.25">
      <c r="C3776" s="19" t="s">
        <v>1513</v>
      </c>
      <c r="D3776" s="19" t="s">
        <v>1520</v>
      </c>
      <c r="E3776" s="19" t="s">
        <v>1522</v>
      </c>
      <c r="F3776" s="19" t="s">
        <v>1522</v>
      </c>
      <c r="G3776" s="19" t="s">
        <v>1540</v>
      </c>
      <c r="H3776" s="19" t="s">
        <v>1516</v>
      </c>
      <c r="I3776" s="19" t="s">
        <v>1522</v>
      </c>
      <c r="J3776" s="19" t="s">
        <v>12180</v>
      </c>
      <c r="K3776" s="21" t="s">
        <v>7139</v>
      </c>
      <c r="L3776" s="19" t="str">
        <f t="shared" si="116"/>
        <v>A</v>
      </c>
      <c r="M3776" s="19">
        <f t="shared" si="117"/>
        <v>7</v>
      </c>
      <c r="N3776" s="20"/>
      <c r="O3776" s="1" t="s">
        <v>2521</v>
      </c>
      <c r="P3776" s="1"/>
      <c r="Q3776" s="19"/>
      <c r="R3776" s="112"/>
      <c r="S3776" s="7" t="str">
        <f>EMENTARIO[[#This Row],[NR]]&amp;" - "&amp;EMENTARIO[[#This Row],[Especificação]]</f>
        <v>1.7.2.2.53.0.2 - Outras Transferências Decorrentes de Compensações Financeiras - Multas e Juros de Mora</v>
      </c>
    </row>
    <row r="3777" spans="3:19" ht="30" x14ac:dyDescent="0.25">
      <c r="C3777" s="19" t="s">
        <v>1513</v>
      </c>
      <c r="D3777" s="19" t="s">
        <v>1520</v>
      </c>
      <c r="E3777" s="19" t="s">
        <v>1522</v>
      </c>
      <c r="F3777" s="19" t="s">
        <v>1522</v>
      </c>
      <c r="G3777" s="19" t="s">
        <v>1540</v>
      </c>
      <c r="H3777" s="19" t="s">
        <v>1516</v>
      </c>
      <c r="I3777" s="19" t="s">
        <v>1514</v>
      </c>
      <c r="J3777" s="19" t="s">
        <v>12181</v>
      </c>
      <c r="K3777" s="21" t="s">
        <v>7140</v>
      </c>
      <c r="L3777" s="19" t="str">
        <f t="shared" si="116"/>
        <v>A</v>
      </c>
      <c r="M3777" s="19">
        <f t="shared" si="117"/>
        <v>7</v>
      </c>
      <c r="N3777" s="20"/>
      <c r="O3777" s="1" t="s">
        <v>2521</v>
      </c>
      <c r="P3777" s="1"/>
      <c r="Q3777" s="19"/>
      <c r="R3777" s="112"/>
      <c r="S3777" s="7" t="str">
        <f>EMENTARIO[[#This Row],[NR]]&amp;" - "&amp;EMENTARIO[[#This Row],[Especificação]]</f>
        <v>1.7.2.2.53.0.3 - Outras Transferências Decorrentes de Compensações Financeiras - Dívida Ativa</v>
      </c>
    </row>
    <row r="3778" spans="3:19" ht="30" x14ac:dyDescent="0.25">
      <c r="C3778" s="19" t="s">
        <v>1513</v>
      </c>
      <c r="D3778" s="19" t="s">
        <v>1520</v>
      </c>
      <c r="E3778" s="19" t="s">
        <v>1522</v>
      </c>
      <c r="F3778" s="19" t="s">
        <v>1522</v>
      </c>
      <c r="G3778" s="19" t="s">
        <v>1540</v>
      </c>
      <c r="H3778" s="19" t="s">
        <v>1516</v>
      </c>
      <c r="I3778" s="19" t="s">
        <v>1523</v>
      </c>
      <c r="J3778" s="19" t="s">
        <v>12182</v>
      </c>
      <c r="K3778" s="21" t="s">
        <v>7141</v>
      </c>
      <c r="L3778" s="19" t="str">
        <f t="shared" si="116"/>
        <v>A</v>
      </c>
      <c r="M3778" s="19">
        <f t="shared" si="117"/>
        <v>7</v>
      </c>
      <c r="N3778" s="20"/>
      <c r="O3778" s="1" t="s">
        <v>2521</v>
      </c>
      <c r="P3778" s="1"/>
      <c r="Q3778" s="19"/>
      <c r="R3778" s="112"/>
      <c r="S3778" s="7" t="str">
        <f>EMENTARIO[[#This Row],[NR]]&amp;" - "&amp;EMENTARIO[[#This Row],[Especificação]]</f>
        <v>1.7.2.2.53.0.4 - Outras Transferências Decorrentes de Compensações Financeiras - Dívida Ativa - Multas e Juros de Mora da Dívida Ativa</v>
      </c>
    </row>
    <row r="3779" spans="3:19" x14ac:dyDescent="0.25">
      <c r="C3779" s="19" t="s">
        <v>1513</v>
      </c>
      <c r="D3779" s="19" t="s">
        <v>1520</v>
      </c>
      <c r="E3779" s="19" t="s">
        <v>1522</v>
      </c>
      <c r="F3779" s="19" t="s">
        <v>1522</v>
      </c>
      <c r="G3779" s="19" t="s">
        <v>1540</v>
      </c>
      <c r="H3779" s="19" t="s">
        <v>1516</v>
      </c>
      <c r="I3779" s="19" t="s">
        <v>1524</v>
      </c>
      <c r="J3779" s="19" t="s">
        <v>12183</v>
      </c>
      <c r="K3779" s="21" t="s">
        <v>7142</v>
      </c>
      <c r="L3779" s="19" t="str">
        <f t="shared" si="116"/>
        <v>A</v>
      </c>
      <c r="M3779" s="19">
        <f t="shared" si="117"/>
        <v>7</v>
      </c>
      <c r="N3779" s="20"/>
      <c r="O3779" s="1" t="s">
        <v>2521</v>
      </c>
      <c r="P3779" s="1"/>
      <c r="Q3779" s="19"/>
      <c r="R3779" s="112"/>
      <c r="S3779" s="7" t="str">
        <f>EMENTARIO[[#This Row],[NR]]&amp;" - "&amp;EMENTARIO[[#This Row],[Especificação]]</f>
        <v>1.7.2.2.53.0.5 - Outras Transferências Decorrentes de Compensações Financeiras - Multas</v>
      </c>
    </row>
    <row r="3780" spans="3:19" ht="30" x14ac:dyDescent="0.25">
      <c r="C3780" s="19" t="s">
        <v>1513</v>
      </c>
      <c r="D3780" s="19" t="s">
        <v>1520</v>
      </c>
      <c r="E3780" s="19" t="s">
        <v>1522</v>
      </c>
      <c r="F3780" s="19" t="s">
        <v>1522</v>
      </c>
      <c r="G3780" s="19" t="s">
        <v>1540</v>
      </c>
      <c r="H3780" s="19" t="s">
        <v>1516</v>
      </c>
      <c r="I3780" s="19" t="s">
        <v>1518</v>
      </c>
      <c r="J3780" s="19" t="s">
        <v>12184</v>
      </c>
      <c r="K3780" s="21" t="s">
        <v>7143</v>
      </c>
      <c r="L3780" s="19" t="str">
        <f t="shared" ref="L3780:L3843" si="118">IF(M3780 &lt; M3781,"S","A")</f>
        <v>A</v>
      </c>
      <c r="M3780" s="19">
        <f t="shared" ref="M3780:M3843" si="119">IF(VALUE(I3780)&gt;0,7,IF(VALUE(H3780)&gt;0,6,IF(VALUE(G3780)&gt;0,5,IF(VALUE(F3780)&gt;0,4,IF(VALUE(E3780)&gt;0,3,IF(VALUE(D3780)&gt;0,2,1))))))</f>
        <v>7</v>
      </c>
      <c r="N3780" s="20"/>
      <c r="O3780" s="1" t="s">
        <v>2521</v>
      </c>
      <c r="P3780" s="1"/>
      <c r="Q3780" s="19"/>
      <c r="R3780" s="112"/>
      <c r="S3780" s="7" t="str">
        <f>EMENTARIO[[#This Row],[NR]]&amp;" - "&amp;EMENTARIO[[#This Row],[Especificação]]</f>
        <v>1.7.2.2.53.0.6 - Outras Transferências Decorrentes de Compensações Financeiras - Juros de Mora</v>
      </c>
    </row>
    <row r="3781" spans="3:19" ht="30" x14ac:dyDescent="0.25">
      <c r="C3781" s="19" t="s">
        <v>1513</v>
      </c>
      <c r="D3781" s="19" t="s">
        <v>1520</v>
      </c>
      <c r="E3781" s="19" t="s">
        <v>1522</v>
      </c>
      <c r="F3781" s="19" t="s">
        <v>1522</v>
      </c>
      <c r="G3781" s="19" t="s">
        <v>1540</v>
      </c>
      <c r="H3781" s="19" t="s">
        <v>1516</v>
      </c>
      <c r="I3781" s="19" t="s">
        <v>1520</v>
      </c>
      <c r="J3781" s="19" t="s">
        <v>12185</v>
      </c>
      <c r="K3781" s="21" t="s">
        <v>7144</v>
      </c>
      <c r="L3781" s="19" t="str">
        <f t="shared" si="118"/>
        <v>A</v>
      </c>
      <c r="M3781" s="19">
        <f t="shared" si="119"/>
        <v>7</v>
      </c>
      <c r="N3781" s="20"/>
      <c r="O3781" s="1" t="s">
        <v>2521</v>
      </c>
      <c r="P3781" s="1"/>
      <c r="Q3781" s="19"/>
      <c r="R3781" s="112"/>
      <c r="S3781" s="7" t="str">
        <f>EMENTARIO[[#This Row],[NR]]&amp;" - "&amp;EMENTARIO[[#This Row],[Especificação]]</f>
        <v>1.7.2.2.53.0.7 - Outras Transferências Decorrentes de Compensações Financeiras - Dívida Ativa - Multas da Dívida Ativa</v>
      </c>
    </row>
    <row r="3782" spans="3:19" ht="30" x14ac:dyDescent="0.25">
      <c r="C3782" s="19" t="s">
        <v>1513</v>
      </c>
      <c r="D3782" s="19" t="s">
        <v>1520</v>
      </c>
      <c r="E3782" s="19" t="s">
        <v>1522</v>
      </c>
      <c r="F3782" s="19" t="s">
        <v>1522</v>
      </c>
      <c r="G3782" s="19" t="s">
        <v>1540</v>
      </c>
      <c r="H3782" s="19" t="s">
        <v>1516</v>
      </c>
      <c r="I3782" s="19" t="s">
        <v>1521</v>
      </c>
      <c r="J3782" s="19" t="s">
        <v>12186</v>
      </c>
      <c r="K3782" s="21" t="s">
        <v>7145</v>
      </c>
      <c r="L3782" s="19" t="str">
        <f t="shared" si="118"/>
        <v>A</v>
      </c>
      <c r="M3782" s="19">
        <f t="shared" si="119"/>
        <v>7</v>
      </c>
      <c r="N3782" s="20"/>
      <c r="O3782" s="1" t="s">
        <v>2521</v>
      </c>
      <c r="P3782" s="1"/>
      <c r="Q3782" s="19"/>
      <c r="R3782" s="112"/>
      <c r="S3782" s="7" t="str">
        <f>EMENTARIO[[#This Row],[NR]]&amp;" - "&amp;EMENTARIO[[#This Row],[Especificação]]</f>
        <v>1.7.2.2.53.0.8 - Outras Transferências Decorrentes de Compensações Financeiras - Juros de Mora da Dívida Ativa</v>
      </c>
    </row>
    <row r="3783" spans="3:19" ht="30" x14ac:dyDescent="0.25">
      <c r="C3783" s="19" t="s">
        <v>1513</v>
      </c>
      <c r="D3783" s="19" t="s">
        <v>1520</v>
      </c>
      <c r="E3783" s="19" t="s">
        <v>1522</v>
      </c>
      <c r="F3783" s="19" t="s">
        <v>1514</v>
      </c>
      <c r="G3783" s="19" t="s">
        <v>1519</v>
      </c>
      <c r="H3783" s="19" t="s">
        <v>1516</v>
      </c>
      <c r="I3783" s="19" t="s">
        <v>1516</v>
      </c>
      <c r="J3783" s="19" t="s">
        <v>12187</v>
      </c>
      <c r="K3783" s="21" t="s">
        <v>446</v>
      </c>
      <c r="L3783" s="19" t="str">
        <f t="shared" si="118"/>
        <v>S</v>
      </c>
      <c r="M3783" s="19">
        <f t="shared" si="119"/>
        <v>4</v>
      </c>
      <c r="N3783" s="20"/>
      <c r="O3783" s="1" t="s">
        <v>3886</v>
      </c>
      <c r="P3783" s="1"/>
      <c r="Q3783" s="19"/>
      <c r="R3783" s="112"/>
      <c r="S3783" s="7" t="str">
        <f>EMENTARIO[[#This Row],[NR]]&amp;" - "&amp;EMENTARIO[[#This Row],[Especificação]]</f>
        <v>1.7.2.3.00.0.0 - Transferências de Recursos do Sistema Único de Saúde – SUS</v>
      </c>
    </row>
    <row r="3784" spans="3:19" x14ac:dyDescent="0.25">
      <c r="C3784" s="19" t="s">
        <v>1513</v>
      </c>
      <c r="D3784" s="19" t="s">
        <v>1520</v>
      </c>
      <c r="E3784" s="19" t="s">
        <v>1522</v>
      </c>
      <c r="F3784" s="19" t="s">
        <v>1514</v>
      </c>
      <c r="G3784" s="19" t="s">
        <v>1537</v>
      </c>
      <c r="H3784" s="19" t="s">
        <v>1516</v>
      </c>
      <c r="I3784" s="19" t="s">
        <v>1516</v>
      </c>
      <c r="J3784" s="19" t="s">
        <v>12188</v>
      </c>
      <c r="K3784" s="21" t="s">
        <v>446</v>
      </c>
      <c r="L3784" s="19" t="str">
        <f t="shared" si="118"/>
        <v>S</v>
      </c>
      <c r="M3784" s="19">
        <f t="shared" si="119"/>
        <v>5</v>
      </c>
      <c r="N3784" s="20"/>
      <c r="O3784" s="1" t="s">
        <v>2114</v>
      </c>
      <c r="P3784" s="1"/>
      <c r="Q3784" s="19"/>
      <c r="R3784" s="112"/>
      <c r="S3784" s="7" t="str">
        <f>EMENTARIO[[#This Row],[NR]]&amp;" - "&amp;EMENTARIO[[#This Row],[Especificação]]</f>
        <v>1.7.2.3.50.0.0 - Transferências de Recursos do Sistema Único de Saúde – SUS</v>
      </c>
    </row>
    <row r="3785" spans="3:19" x14ac:dyDescent="0.25">
      <c r="C3785" s="19" t="s">
        <v>1513</v>
      </c>
      <c r="D3785" s="19" t="s">
        <v>1520</v>
      </c>
      <c r="E3785" s="19" t="s">
        <v>1522</v>
      </c>
      <c r="F3785" s="19" t="s">
        <v>1514</v>
      </c>
      <c r="G3785" s="19" t="s">
        <v>1537</v>
      </c>
      <c r="H3785" s="19" t="s">
        <v>1516</v>
      </c>
      <c r="I3785" s="19" t="s">
        <v>1513</v>
      </c>
      <c r="J3785" s="19" t="s">
        <v>12189</v>
      </c>
      <c r="K3785" s="21" t="s">
        <v>7146</v>
      </c>
      <c r="L3785" s="19" t="str">
        <f t="shared" si="118"/>
        <v>A</v>
      </c>
      <c r="M3785" s="19">
        <f t="shared" si="119"/>
        <v>7</v>
      </c>
      <c r="N3785" s="20"/>
      <c r="O3785" s="1" t="s">
        <v>2521</v>
      </c>
      <c r="P3785" s="1"/>
      <c r="Q3785" s="19"/>
      <c r="R3785" s="112"/>
      <c r="S3785" s="7" t="str">
        <f>EMENTARIO[[#This Row],[NR]]&amp;" - "&amp;EMENTARIO[[#This Row],[Especificação]]</f>
        <v>1.7.2.3.50.0.1 - Transferências de Recursos do Sistema Único de Saúde – SUS - Principal</v>
      </c>
    </row>
    <row r="3786" spans="3:19" ht="30" x14ac:dyDescent="0.25">
      <c r="C3786" s="19" t="s">
        <v>1513</v>
      </c>
      <c r="D3786" s="19" t="s">
        <v>1520</v>
      </c>
      <c r="E3786" s="19" t="s">
        <v>1522</v>
      </c>
      <c r="F3786" s="19" t="s">
        <v>1514</v>
      </c>
      <c r="G3786" s="19" t="s">
        <v>1537</v>
      </c>
      <c r="H3786" s="19" t="s">
        <v>1516</v>
      </c>
      <c r="I3786" s="19" t="s">
        <v>1522</v>
      </c>
      <c r="J3786" s="19" t="s">
        <v>12190</v>
      </c>
      <c r="K3786" s="21" t="s">
        <v>7147</v>
      </c>
      <c r="L3786" s="19" t="str">
        <f t="shared" si="118"/>
        <v>A</v>
      </c>
      <c r="M3786" s="19">
        <f t="shared" si="119"/>
        <v>7</v>
      </c>
      <c r="N3786" s="20"/>
      <c r="O3786" s="1" t="s">
        <v>2521</v>
      </c>
      <c r="P3786" s="1"/>
      <c r="Q3786" s="19"/>
      <c r="R3786" s="112"/>
      <c r="S3786" s="7" t="str">
        <f>EMENTARIO[[#This Row],[NR]]&amp;" - "&amp;EMENTARIO[[#This Row],[Especificação]]</f>
        <v>1.7.2.3.50.0.2 - Transferências de Recursos do Sistema Único de Saúde – SUS - Multas e Juros de Mora</v>
      </c>
    </row>
    <row r="3787" spans="3:19" x14ac:dyDescent="0.25">
      <c r="C3787" s="19" t="s">
        <v>1513</v>
      </c>
      <c r="D3787" s="19" t="s">
        <v>1520</v>
      </c>
      <c r="E3787" s="19" t="s">
        <v>1522</v>
      </c>
      <c r="F3787" s="19" t="s">
        <v>1514</v>
      </c>
      <c r="G3787" s="19" t="s">
        <v>1537</v>
      </c>
      <c r="H3787" s="19" t="s">
        <v>1516</v>
      </c>
      <c r="I3787" s="19" t="s">
        <v>1514</v>
      </c>
      <c r="J3787" s="19" t="s">
        <v>12191</v>
      </c>
      <c r="K3787" s="21" t="s">
        <v>7148</v>
      </c>
      <c r="L3787" s="19" t="str">
        <f t="shared" si="118"/>
        <v>A</v>
      </c>
      <c r="M3787" s="19">
        <f t="shared" si="119"/>
        <v>7</v>
      </c>
      <c r="N3787" s="20"/>
      <c r="O3787" s="1" t="s">
        <v>2521</v>
      </c>
      <c r="P3787" s="1"/>
      <c r="Q3787" s="19"/>
      <c r="R3787" s="112"/>
      <c r="S3787" s="7" t="str">
        <f>EMENTARIO[[#This Row],[NR]]&amp;" - "&amp;EMENTARIO[[#This Row],[Especificação]]</f>
        <v>1.7.2.3.50.0.3 - Transferências de Recursos do Sistema Único de Saúde – SUS - Dívida Ativa</v>
      </c>
    </row>
    <row r="3788" spans="3:19" ht="30" x14ac:dyDescent="0.25">
      <c r="C3788" s="19" t="s">
        <v>1513</v>
      </c>
      <c r="D3788" s="19" t="s">
        <v>1520</v>
      </c>
      <c r="E3788" s="19" t="s">
        <v>1522</v>
      </c>
      <c r="F3788" s="19" t="s">
        <v>1514</v>
      </c>
      <c r="G3788" s="19" t="s">
        <v>1537</v>
      </c>
      <c r="H3788" s="19" t="s">
        <v>1516</v>
      </c>
      <c r="I3788" s="19" t="s">
        <v>1523</v>
      </c>
      <c r="J3788" s="19" t="s">
        <v>12192</v>
      </c>
      <c r="K3788" s="21" t="s">
        <v>7149</v>
      </c>
      <c r="L3788" s="19" t="str">
        <f t="shared" si="118"/>
        <v>A</v>
      </c>
      <c r="M3788" s="19">
        <f t="shared" si="119"/>
        <v>7</v>
      </c>
      <c r="N3788" s="20"/>
      <c r="O3788" s="1" t="s">
        <v>2521</v>
      </c>
      <c r="P3788" s="1"/>
      <c r="Q3788" s="19"/>
      <c r="R3788" s="112"/>
      <c r="S3788" s="7" t="str">
        <f>EMENTARIO[[#This Row],[NR]]&amp;" - "&amp;EMENTARIO[[#This Row],[Especificação]]</f>
        <v>1.7.2.3.50.0.4 - Transferências de Recursos do Sistema Único de Saúde – SUS - Dívida Ativa - Multas e Juros de Mora da Dívida Ativa</v>
      </c>
    </row>
    <row r="3789" spans="3:19" x14ac:dyDescent="0.25">
      <c r="C3789" s="19" t="s">
        <v>1513</v>
      </c>
      <c r="D3789" s="19" t="s">
        <v>1520</v>
      </c>
      <c r="E3789" s="19" t="s">
        <v>1522</v>
      </c>
      <c r="F3789" s="19" t="s">
        <v>1514</v>
      </c>
      <c r="G3789" s="19" t="s">
        <v>1537</v>
      </c>
      <c r="H3789" s="19" t="s">
        <v>1516</v>
      </c>
      <c r="I3789" s="19" t="s">
        <v>1524</v>
      </c>
      <c r="J3789" s="19" t="s">
        <v>12193</v>
      </c>
      <c r="K3789" s="21" t="s">
        <v>7150</v>
      </c>
      <c r="L3789" s="19" t="str">
        <f t="shared" si="118"/>
        <v>A</v>
      </c>
      <c r="M3789" s="19">
        <f t="shared" si="119"/>
        <v>7</v>
      </c>
      <c r="N3789" s="20"/>
      <c r="O3789" s="1" t="s">
        <v>2521</v>
      </c>
      <c r="P3789" s="1"/>
      <c r="Q3789" s="19"/>
      <c r="R3789" s="112"/>
      <c r="S3789" s="7" t="str">
        <f>EMENTARIO[[#This Row],[NR]]&amp;" - "&amp;EMENTARIO[[#This Row],[Especificação]]</f>
        <v>1.7.2.3.50.0.5 - Transferências de Recursos do Sistema Único de Saúde – SUS - Multas</v>
      </c>
    </row>
    <row r="3790" spans="3:19" ht="30" x14ac:dyDescent="0.25">
      <c r="C3790" s="19" t="s">
        <v>1513</v>
      </c>
      <c r="D3790" s="19" t="s">
        <v>1520</v>
      </c>
      <c r="E3790" s="19" t="s">
        <v>1522</v>
      </c>
      <c r="F3790" s="19" t="s">
        <v>1514</v>
      </c>
      <c r="G3790" s="19" t="s">
        <v>1537</v>
      </c>
      <c r="H3790" s="19" t="s">
        <v>1516</v>
      </c>
      <c r="I3790" s="19" t="s">
        <v>1518</v>
      </c>
      <c r="J3790" s="19" t="s">
        <v>12194</v>
      </c>
      <c r="K3790" s="21" t="s">
        <v>7151</v>
      </c>
      <c r="L3790" s="19" t="str">
        <f t="shared" si="118"/>
        <v>A</v>
      </c>
      <c r="M3790" s="19">
        <f t="shared" si="119"/>
        <v>7</v>
      </c>
      <c r="N3790" s="20"/>
      <c r="O3790" s="1" t="s">
        <v>2521</v>
      </c>
      <c r="P3790" s="1"/>
      <c r="Q3790" s="19"/>
      <c r="R3790" s="112"/>
      <c r="S3790" s="7" t="str">
        <f>EMENTARIO[[#This Row],[NR]]&amp;" - "&amp;EMENTARIO[[#This Row],[Especificação]]</f>
        <v>1.7.2.3.50.0.6 - Transferências de Recursos do Sistema Único de Saúde – SUS - Juros de Mora</v>
      </c>
    </row>
    <row r="3791" spans="3:19" ht="30" x14ac:dyDescent="0.25">
      <c r="C3791" s="19" t="s">
        <v>1513</v>
      </c>
      <c r="D3791" s="19" t="s">
        <v>1520</v>
      </c>
      <c r="E3791" s="19" t="s">
        <v>1522</v>
      </c>
      <c r="F3791" s="19" t="s">
        <v>1514</v>
      </c>
      <c r="G3791" s="19" t="s">
        <v>1537</v>
      </c>
      <c r="H3791" s="19" t="s">
        <v>1516</v>
      </c>
      <c r="I3791" s="19" t="s">
        <v>1520</v>
      </c>
      <c r="J3791" s="19" t="s">
        <v>12195</v>
      </c>
      <c r="K3791" s="21" t="s">
        <v>7152</v>
      </c>
      <c r="L3791" s="19" t="str">
        <f t="shared" si="118"/>
        <v>A</v>
      </c>
      <c r="M3791" s="19">
        <f t="shared" si="119"/>
        <v>7</v>
      </c>
      <c r="N3791" s="20"/>
      <c r="O3791" s="1" t="s">
        <v>2521</v>
      </c>
      <c r="P3791" s="1"/>
      <c r="Q3791" s="19"/>
      <c r="R3791" s="112"/>
      <c r="S3791" s="7" t="str">
        <f>EMENTARIO[[#This Row],[NR]]&amp;" - "&amp;EMENTARIO[[#This Row],[Especificação]]</f>
        <v>1.7.2.3.50.0.7 - Transferências de Recursos do Sistema Único de Saúde – SUS - Dívida Ativa - Multas da Dívida Ativa</v>
      </c>
    </row>
    <row r="3792" spans="3:19" ht="30" x14ac:dyDescent="0.25">
      <c r="C3792" s="19" t="s">
        <v>1513</v>
      </c>
      <c r="D3792" s="19" t="s">
        <v>1520</v>
      </c>
      <c r="E3792" s="19" t="s">
        <v>1522</v>
      </c>
      <c r="F3792" s="19" t="s">
        <v>1514</v>
      </c>
      <c r="G3792" s="19" t="s">
        <v>1537</v>
      </c>
      <c r="H3792" s="19" t="s">
        <v>1516</v>
      </c>
      <c r="I3792" s="19" t="s">
        <v>1521</v>
      </c>
      <c r="J3792" s="19" t="s">
        <v>12196</v>
      </c>
      <c r="K3792" s="21" t="s">
        <v>7153</v>
      </c>
      <c r="L3792" s="19" t="str">
        <f t="shared" si="118"/>
        <v>A</v>
      </c>
      <c r="M3792" s="19">
        <f t="shared" si="119"/>
        <v>7</v>
      </c>
      <c r="N3792" s="20"/>
      <c r="O3792" s="1" t="s">
        <v>2521</v>
      </c>
      <c r="P3792" s="1"/>
      <c r="Q3792" s="19"/>
      <c r="R3792" s="112"/>
      <c r="S3792" s="7" t="str">
        <f>EMENTARIO[[#This Row],[NR]]&amp;" - "&amp;EMENTARIO[[#This Row],[Especificação]]</f>
        <v>1.7.2.3.50.0.8 - Transferências de Recursos do Sistema Único de Saúde – SUS - Juros de Mora da Dívida Ativa</v>
      </c>
    </row>
    <row r="3793" spans="3:19" ht="45" x14ac:dyDescent="0.25">
      <c r="C3793" s="19" t="s">
        <v>1513</v>
      </c>
      <c r="D3793" s="19" t="s">
        <v>1520</v>
      </c>
      <c r="E3793" s="19" t="s">
        <v>1522</v>
      </c>
      <c r="F3793" s="19" t="s">
        <v>1523</v>
      </c>
      <c r="G3793" s="19" t="s">
        <v>1519</v>
      </c>
      <c r="H3793" s="19" t="s">
        <v>1516</v>
      </c>
      <c r="I3793" s="19" t="s">
        <v>1516</v>
      </c>
      <c r="J3793" s="19" t="s">
        <v>12197</v>
      </c>
      <c r="K3793" s="21" t="s">
        <v>447</v>
      </c>
      <c r="L3793" s="19" t="str">
        <f t="shared" si="118"/>
        <v>S</v>
      </c>
      <c r="M3793" s="19">
        <f t="shared" si="119"/>
        <v>4</v>
      </c>
      <c r="N3793" s="20"/>
      <c r="O3793" s="1" t="s">
        <v>448</v>
      </c>
      <c r="P3793" s="1"/>
      <c r="Q3793" s="19"/>
      <c r="R3793" s="112"/>
      <c r="S3793" s="7" t="str">
        <f>EMENTARIO[[#This Row],[NR]]&amp;" - "&amp;EMENTARIO[[#This Row],[Especificação]]</f>
        <v>1.7.2.4.00.0.0 - Transferências de Convênios dos Estados e DF e de Suas Entidades</v>
      </c>
    </row>
    <row r="3794" spans="3:19" ht="45" x14ac:dyDescent="0.25">
      <c r="C3794" s="19" t="s">
        <v>1513</v>
      </c>
      <c r="D3794" s="19" t="s">
        <v>1520</v>
      </c>
      <c r="E3794" s="19" t="s">
        <v>1522</v>
      </c>
      <c r="F3794" s="19" t="s">
        <v>1523</v>
      </c>
      <c r="G3794" s="19" t="s">
        <v>1515</v>
      </c>
      <c r="H3794" s="19" t="s">
        <v>1516</v>
      </c>
      <c r="I3794" s="19" t="s">
        <v>1516</v>
      </c>
      <c r="J3794" s="19" t="s">
        <v>12198</v>
      </c>
      <c r="K3794" s="21" t="s">
        <v>2471</v>
      </c>
      <c r="L3794" s="19" t="str">
        <f t="shared" si="118"/>
        <v>S</v>
      </c>
      <c r="M3794" s="19">
        <f t="shared" si="119"/>
        <v>5</v>
      </c>
      <c r="N3794" s="20"/>
      <c r="O3794" s="1" t="s">
        <v>2859</v>
      </c>
      <c r="P3794" s="1"/>
      <c r="Q3794" s="19"/>
      <c r="R3794" s="112"/>
      <c r="S3794" s="7" t="str">
        <f>EMENTARIO[[#This Row],[NR]]&amp;" - "&amp;EMENTARIO[[#This Row],[Especificação]]</f>
        <v>1.7.2.4.01.0.0 - Transferências de Convênios dos Estados e DF e de Suas Entidades para Órgãos e Entidades da União</v>
      </c>
    </row>
    <row r="3795" spans="3:19" ht="30" x14ac:dyDescent="0.25">
      <c r="C3795" s="19" t="s">
        <v>1513</v>
      </c>
      <c r="D3795" s="19" t="s">
        <v>1520</v>
      </c>
      <c r="E3795" s="19" t="s">
        <v>1522</v>
      </c>
      <c r="F3795" s="19" t="s">
        <v>1523</v>
      </c>
      <c r="G3795" s="19" t="s">
        <v>1515</v>
      </c>
      <c r="H3795" s="19" t="s">
        <v>1516</v>
      </c>
      <c r="I3795" s="19" t="s">
        <v>1513</v>
      </c>
      <c r="J3795" s="19" t="s">
        <v>12199</v>
      </c>
      <c r="K3795" s="21" t="s">
        <v>7154</v>
      </c>
      <c r="L3795" s="19" t="str">
        <f t="shared" si="118"/>
        <v>A</v>
      </c>
      <c r="M3795" s="19">
        <f t="shared" si="119"/>
        <v>7</v>
      </c>
      <c r="N3795" s="20"/>
      <c r="O3795" s="1" t="s">
        <v>2521</v>
      </c>
      <c r="P3795" s="1"/>
      <c r="Q3795" s="19"/>
      <c r="R3795" s="112"/>
      <c r="S3795" s="7" t="str">
        <f>EMENTARIO[[#This Row],[NR]]&amp;" - "&amp;EMENTARIO[[#This Row],[Especificação]]</f>
        <v>1.7.2.4.01.0.1 - Transferências de Convênios dos Estados e DF e de Suas Entidades para Órgãos e Entidades da União - Principal</v>
      </c>
    </row>
    <row r="3796" spans="3:19" ht="30" x14ac:dyDescent="0.25">
      <c r="C3796" s="19" t="s">
        <v>1513</v>
      </c>
      <c r="D3796" s="19" t="s">
        <v>1520</v>
      </c>
      <c r="E3796" s="19" t="s">
        <v>1522</v>
      </c>
      <c r="F3796" s="19" t="s">
        <v>1523</v>
      </c>
      <c r="G3796" s="19" t="s">
        <v>1515</v>
      </c>
      <c r="H3796" s="19" t="s">
        <v>1516</v>
      </c>
      <c r="I3796" s="19" t="s">
        <v>1522</v>
      </c>
      <c r="J3796" s="19" t="s">
        <v>12200</v>
      </c>
      <c r="K3796" s="21" t="s">
        <v>7155</v>
      </c>
      <c r="L3796" s="19" t="str">
        <f t="shared" si="118"/>
        <v>A</v>
      </c>
      <c r="M3796" s="19">
        <f t="shared" si="119"/>
        <v>7</v>
      </c>
      <c r="N3796" s="20"/>
      <c r="O3796" s="1" t="s">
        <v>2521</v>
      </c>
      <c r="P3796" s="1"/>
      <c r="Q3796" s="19"/>
      <c r="R3796" s="112"/>
      <c r="S3796" s="7" t="str">
        <f>EMENTARIO[[#This Row],[NR]]&amp;" - "&amp;EMENTARIO[[#This Row],[Especificação]]</f>
        <v>1.7.2.4.01.0.2 - Transferências de Convênios dos Estados e DF e de Suas Entidades para Órgãos e Entidades da União - Multas e Juros de Mora</v>
      </c>
    </row>
    <row r="3797" spans="3:19" ht="30" x14ac:dyDescent="0.25">
      <c r="C3797" s="19" t="s">
        <v>1513</v>
      </c>
      <c r="D3797" s="19" t="s">
        <v>1520</v>
      </c>
      <c r="E3797" s="19" t="s">
        <v>1522</v>
      </c>
      <c r="F3797" s="19" t="s">
        <v>1523</v>
      </c>
      <c r="G3797" s="19" t="s">
        <v>1515</v>
      </c>
      <c r="H3797" s="19" t="s">
        <v>1516</v>
      </c>
      <c r="I3797" s="19" t="s">
        <v>1514</v>
      </c>
      <c r="J3797" s="19" t="s">
        <v>12201</v>
      </c>
      <c r="K3797" s="21" t="s">
        <v>7156</v>
      </c>
      <c r="L3797" s="19" t="str">
        <f t="shared" si="118"/>
        <v>A</v>
      </c>
      <c r="M3797" s="19">
        <f t="shared" si="119"/>
        <v>7</v>
      </c>
      <c r="N3797" s="20"/>
      <c r="O3797" s="1" t="s">
        <v>2521</v>
      </c>
      <c r="P3797" s="1"/>
      <c r="Q3797" s="19"/>
      <c r="R3797" s="112"/>
      <c r="S3797" s="7" t="str">
        <f>EMENTARIO[[#This Row],[NR]]&amp;" - "&amp;EMENTARIO[[#This Row],[Especificação]]</f>
        <v>1.7.2.4.01.0.3 - Transferências de Convênios dos Estados e DF e de Suas Entidades para Órgãos e Entidades da União - Dívida Ativa</v>
      </c>
    </row>
    <row r="3798" spans="3:19" ht="45" x14ac:dyDescent="0.25">
      <c r="C3798" s="19" t="s">
        <v>1513</v>
      </c>
      <c r="D3798" s="19" t="s">
        <v>1520</v>
      </c>
      <c r="E3798" s="19" t="s">
        <v>1522</v>
      </c>
      <c r="F3798" s="19" t="s">
        <v>1523</v>
      </c>
      <c r="G3798" s="19" t="s">
        <v>1515</v>
      </c>
      <c r="H3798" s="19" t="s">
        <v>1516</v>
      </c>
      <c r="I3798" s="19" t="s">
        <v>1523</v>
      </c>
      <c r="J3798" s="19" t="s">
        <v>12202</v>
      </c>
      <c r="K3798" s="21" t="s">
        <v>7157</v>
      </c>
      <c r="L3798" s="19" t="str">
        <f t="shared" si="118"/>
        <v>A</v>
      </c>
      <c r="M3798" s="19">
        <f t="shared" si="119"/>
        <v>7</v>
      </c>
      <c r="N3798" s="20"/>
      <c r="O3798" s="1" t="s">
        <v>2521</v>
      </c>
      <c r="P3798" s="1"/>
      <c r="Q3798" s="19"/>
      <c r="R3798" s="112"/>
      <c r="S3798" s="7" t="str">
        <f>EMENTARIO[[#This Row],[NR]]&amp;" - "&amp;EMENTARIO[[#This Row],[Especificação]]</f>
        <v>1.7.2.4.01.0.4 - Transferências de Convênios dos Estados e DF e de Suas Entidades para Órgãos e Entidades da União - Dívida Ativa - Multas e Juros de Mora da Dívida Ativa</v>
      </c>
    </row>
    <row r="3799" spans="3:19" ht="30" x14ac:dyDescent="0.25">
      <c r="C3799" s="19" t="s">
        <v>1513</v>
      </c>
      <c r="D3799" s="19" t="s">
        <v>1520</v>
      </c>
      <c r="E3799" s="19" t="s">
        <v>1522</v>
      </c>
      <c r="F3799" s="19" t="s">
        <v>1523</v>
      </c>
      <c r="G3799" s="19" t="s">
        <v>1515</v>
      </c>
      <c r="H3799" s="19" t="s">
        <v>1516</v>
      </c>
      <c r="I3799" s="19" t="s">
        <v>1524</v>
      </c>
      <c r="J3799" s="19" t="s">
        <v>12203</v>
      </c>
      <c r="K3799" s="21" t="s">
        <v>7158</v>
      </c>
      <c r="L3799" s="19" t="str">
        <f t="shared" si="118"/>
        <v>A</v>
      </c>
      <c r="M3799" s="19">
        <f t="shared" si="119"/>
        <v>7</v>
      </c>
      <c r="N3799" s="20"/>
      <c r="O3799" s="1" t="s">
        <v>2521</v>
      </c>
      <c r="P3799" s="1"/>
      <c r="Q3799" s="19"/>
      <c r="R3799" s="112"/>
      <c r="S3799" s="7" t="str">
        <f>EMENTARIO[[#This Row],[NR]]&amp;" - "&amp;EMENTARIO[[#This Row],[Especificação]]</f>
        <v>1.7.2.4.01.0.5 - Transferências de Convênios dos Estados e DF e de Suas Entidades para Órgãos e Entidades da União - Multas</v>
      </c>
    </row>
    <row r="3800" spans="3:19" ht="30" x14ac:dyDescent="0.25">
      <c r="C3800" s="19" t="s">
        <v>1513</v>
      </c>
      <c r="D3800" s="19" t="s">
        <v>1520</v>
      </c>
      <c r="E3800" s="19" t="s">
        <v>1522</v>
      </c>
      <c r="F3800" s="19" t="s">
        <v>1523</v>
      </c>
      <c r="G3800" s="19" t="s">
        <v>1515</v>
      </c>
      <c r="H3800" s="19" t="s">
        <v>1516</v>
      </c>
      <c r="I3800" s="19" t="s">
        <v>1518</v>
      </c>
      <c r="J3800" s="19" t="s">
        <v>12204</v>
      </c>
      <c r="K3800" s="21" t="s">
        <v>7159</v>
      </c>
      <c r="L3800" s="19" t="str">
        <f t="shared" si="118"/>
        <v>A</v>
      </c>
      <c r="M3800" s="19">
        <f t="shared" si="119"/>
        <v>7</v>
      </c>
      <c r="N3800" s="20"/>
      <c r="O3800" s="1" t="s">
        <v>2521</v>
      </c>
      <c r="P3800" s="1"/>
      <c r="Q3800" s="19"/>
      <c r="R3800" s="112"/>
      <c r="S3800" s="7" t="str">
        <f>EMENTARIO[[#This Row],[NR]]&amp;" - "&amp;EMENTARIO[[#This Row],[Especificação]]</f>
        <v>1.7.2.4.01.0.6 - Transferências de Convênios dos Estados e DF e de Suas Entidades para Órgãos e Entidades da União - Juros de Mora</v>
      </c>
    </row>
    <row r="3801" spans="3:19" ht="30" x14ac:dyDescent="0.25">
      <c r="C3801" s="19" t="s">
        <v>1513</v>
      </c>
      <c r="D3801" s="19" t="s">
        <v>1520</v>
      </c>
      <c r="E3801" s="19" t="s">
        <v>1522</v>
      </c>
      <c r="F3801" s="19" t="s">
        <v>1523</v>
      </c>
      <c r="G3801" s="19" t="s">
        <v>1515</v>
      </c>
      <c r="H3801" s="19" t="s">
        <v>1516</v>
      </c>
      <c r="I3801" s="19" t="s">
        <v>1520</v>
      </c>
      <c r="J3801" s="19" t="s">
        <v>12205</v>
      </c>
      <c r="K3801" s="21" t="s">
        <v>7160</v>
      </c>
      <c r="L3801" s="19" t="str">
        <f t="shared" si="118"/>
        <v>A</v>
      </c>
      <c r="M3801" s="19">
        <f t="shared" si="119"/>
        <v>7</v>
      </c>
      <c r="N3801" s="20"/>
      <c r="O3801" s="1" t="s">
        <v>2521</v>
      </c>
      <c r="P3801" s="1"/>
      <c r="Q3801" s="19"/>
      <c r="R3801" s="112"/>
      <c r="S3801" s="7" t="str">
        <f>EMENTARIO[[#This Row],[NR]]&amp;" - "&amp;EMENTARIO[[#This Row],[Especificação]]</f>
        <v>1.7.2.4.01.0.7 - Transferências de Convênios dos Estados e DF e de Suas Entidades para Órgãos e Entidades da União - Dívida Ativa - Multas da Dívida Ativa</v>
      </c>
    </row>
    <row r="3802" spans="3:19" ht="30" x14ac:dyDescent="0.25">
      <c r="C3802" s="19" t="s">
        <v>1513</v>
      </c>
      <c r="D3802" s="19" t="s">
        <v>1520</v>
      </c>
      <c r="E3802" s="19" t="s">
        <v>1522</v>
      </c>
      <c r="F3802" s="19" t="s">
        <v>1523</v>
      </c>
      <c r="G3802" s="19" t="s">
        <v>1515</v>
      </c>
      <c r="H3802" s="19" t="s">
        <v>1516</v>
      </c>
      <c r="I3802" s="19" t="s">
        <v>1521</v>
      </c>
      <c r="J3802" s="19" t="s">
        <v>12206</v>
      </c>
      <c r="K3802" s="21" t="s">
        <v>7161</v>
      </c>
      <c r="L3802" s="19" t="str">
        <f t="shared" si="118"/>
        <v>A</v>
      </c>
      <c r="M3802" s="19">
        <f t="shared" si="119"/>
        <v>7</v>
      </c>
      <c r="N3802" s="20"/>
      <c r="O3802" s="1" t="s">
        <v>2521</v>
      </c>
      <c r="P3802" s="1"/>
      <c r="Q3802" s="19"/>
      <c r="R3802" s="112"/>
      <c r="S3802" s="7" t="str">
        <f>EMENTARIO[[#This Row],[NR]]&amp;" - "&amp;EMENTARIO[[#This Row],[Especificação]]</f>
        <v>1.7.2.4.01.0.8 - Transferências de Convênios dos Estados e DF e de Suas Entidades para Órgãos e Entidades da União - Juros de Mora da Dívida Ativa</v>
      </c>
    </row>
    <row r="3803" spans="3:19" ht="45" x14ac:dyDescent="0.25">
      <c r="C3803" s="19" t="s">
        <v>1513</v>
      </c>
      <c r="D3803" s="19" t="s">
        <v>1520</v>
      </c>
      <c r="E3803" s="19" t="s">
        <v>1522</v>
      </c>
      <c r="F3803" s="19" t="s">
        <v>1523</v>
      </c>
      <c r="G3803" s="19" t="s">
        <v>1537</v>
      </c>
      <c r="H3803" s="19" t="s">
        <v>1516</v>
      </c>
      <c r="I3803" s="19" t="s">
        <v>1516</v>
      </c>
      <c r="J3803" s="19" t="s">
        <v>12207</v>
      </c>
      <c r="K3803" s="21" t="s">
        <v>449</v>
      </c>
      <c r="L3803" s="19" t="str">
        <f t="shared" si="118"/>
        <v>S</v>
      </c>
      <c r="M3803" s="19">
        <f t="shared" si="119"/>
        <v>5</v>
      </c>
      <c r="N3803" s="20"/>
      <c r="O3803" s="1" t="s">
        <v>450</v>
      </c>
      <c r="P3803" s="1"/>
      <c r="Q3803" s="19"/>
      <c r="R3803" s="112"/>
      <c r="S3803" s="7" t="str">
        <f>EMENTARIO[[#This Row],[NR]]&amp;" - "&amp;EMENTARIO[[#This Row],[Especificação]]</f>
        <v>1.7.2.4.50.0.0 - Transferências de Convênios dos Estados e DF para o Sistema Único de Saúde – SUS</v>
      </c>
    </row>
    <row r="3804" spans="3:19" ht="30" x14ac:dyDescent="0.25">
      <c r="C3804" s="19" t="s">
        <v>1513</v>
      </c>
      <c r="D3804" s="19" t="s">
        <v>1520</v>
      </c>
      <c r="E3804" s="19" t="s">
        <v>1522</v>
      </c>
      <c r="F3804" s="19" t="s">
        <v>1523</v>
      </c>
      <c r="G3804" s="19" t="s">
        <v>1537</v>
      </c>
      <c r="H3804" s="19" t="s">
        <v>1516</v>
      </c>
      <c r="I3804" s="19" t="s">
        <v>1513</v>
      </c>
      <c r="J3804" s="19" t="s">
        <v>12208</v>
      </c>
      <c r="K3804" s="21" t="s">
        <v>7162</v>
      </c>
      <c r="L3804" s="19" t="str">
        <f t="shared" si="118"/>
        <v>A</v>
      </c>
      <c r="M3804" s="19">
        <f t="shared" si="119"/>
        <v>7</v>
      </c>
      <c r="N3804" s="20"/>
      <c r="O3804" s="1" t="s">
        <v>2521</v>
      </c>
      <c r="P3804" s="1"/>
      <c r="Q3804" s="19"/>
      <c r="R3804" s="112"/>
      <c r="S3804" s="7" t="str">
        <f>EMENTARIO[[#This Row],[NR]]&amp;" - "&amp;EMENTARIO[[#This Row],[Especificação]]</f>
        <v>1.7.2.4.50.0.1 - Transferências de Convênios dos Estados e DF para o Sistema Único de Saúde – SUS - Principal</v>
      </c>
    </row>
    <row r="3805" spans="3:19" ht="30" x14ac:dyDescent="0.25">
      <c r="C3805" s="19" t="s">
        <v>1513</v>
      </c>
      <c r="D3805" s="19" t="s">
        <v>1520</v>
      </c>
      <c r="E3805" s="19" t="s">
        <v>1522</v>
      </c>
      <c r="F3805" s="19" t="s">
        <v>1523</v>
      </c>
      <c r="G3805" s="19" t="s">
        <v>1537</v>
      </c>
      <c r="H3805" s="19" t="s">
        <v>1516</v>
      </c>
      <c r="I3805" s="19" t="s">
        <v>1522</v>
      </c>
      <c r="J3805" s="19" t="s">
        <v>12209</v>
      </c>
      <c r="K3805" s="21" t="s">
        <v>7163</v>
      </c>
      <c r="L3805" s="19" t="str">
        <f t="shared" si="118"/>
        <v>A</v>
      </c>
      <c r="M3805" s="19">
        <f t="shared" si="119"/>
        <v>7</v>
      </c>
      <c r="N3805" s="20"/>
      <c r="O3805" s="1" t="s">
        <v>2521</v>
      </c>
      <c r="P3805" s="1"/>
      <c r="Q3805" s="19"/>
      <c r="R3805" s="112"/>
      <c r="S3805" s="7" t="str">
        <f>EMENTARIO[[#This Row],[NR]]&amp;" - "&amp;EMENTARIO[[#This Row],[Especificação]]</f>
        <v>1.7.2.4.50.0.2 - Transferências de Convênios dos Estados e DF para o Sistema Único de Saúde – SUS - Multas e Juros de Mora</v>
      </c>
    </row>
    <row r="3806" spans="3:19" ht="30" x14ac:dyDescent="0.25">
      <c r="C3806" s="19" t="s">
        <v>1513</v>
      </c>
      <c r="D3806" s="19" t="s">
        <v>1520</v>
      </c>
      <c r="E3806" s="19" t="s">
        <v>1522</v>
      </c>
      <c r="F3806" s="19" t="s">
        <v>1523</v>
      </c>
      <c r="G3806" s="19" t="s">
        <v>1537</v>
      </c>
      <c r="H3806" s="19" t="s">
        <v>1516</v>
      </c>
      <c r="I3806" s="19" t="s">
        <v>1514</v>
      </c>
      <c r="J3806" s="19" t="s">
        <v>12210</v>
      </c>
      <c r="K3806" s="21" t="s">
        <v>7164</v>
      </c>
      <c r="L3806" s="19" t="str">
        <f t="shared" si="118"/>
        <v>A</v>
      </c>
      <c r="M3806" s="19">
        <f t="shared" si="119"/>
        <v>7</v>
      </c>
      <c r="N3806" s="20"/>
      <c r="O3806" s="1" t="s">
        <v>2521</v>
      </c>
      <c r="P3806" s="1"/>
      <c r="Q3806" s="19"/>
      <c r="R3806" s="112"/>
      <c r="S3806" s="7" t="str">
        <f>EMENTARIO[[#This Row],[NR]]&amp;" - "&amp;EMENTARIO[[#This Row],[Especificação]]</f>
        <v>1.7.2.4.50.0.3 - Transferências de Convênios dos Estados e DF para o Sistema Único de Saúde – SUS - Dívida Ativa</v>
      </c>
    </row>
    <row r="3807" spans="3:19" ht="30" x14ac:dyDescent="0.25">
      <c r="C3807" s="19" t="s">
        <v>1513</v>
      </c>
      <c r="D3807" s="19" t="s">
        <v>1520</v>
      </c>
      <c r="E3807" s="19" t="s">
        <v>1522</v>
      </c>
      <c r="F3807" s="19" t="s">
        <v>1523</v>
      </c>
      <c r="G3807" s="19" t="s">
        <v>1537</v>
      </c>
      <c r="H3807" s="19" t="s">
        <v>1516</v>
      </c>
      <c r="I3807" s="19" t="s">
        <v>1523</v>
      </c>
      <c r="J3807" s="19" t="s">
        <v>12211</v>
      </c>
      <c r="K3807" s="21" t="s">
        <v>7165</v>
      </c>
      <c r="L3807" s="19" t="str">
        <f t="shared" si="118"/>
        <v>A</v>
      </c>
      <c r="M3807" s="19">
        <f t="shared" si="119"/>
        <v>7</v>
      </c>
      <c r="N3807" s="20"/>
      <c r="O3807" s="1" t="s">
        <v>2521</v>
      </c>
      <c r="P3807" s="1"/>
      <c r="Q3807" s="19"/>
      <c r="R3807" s="112"/>
      <c r="S3807" s="7" t="str">
        <f>EMENTARIO[[#This Row],[NR]]&amp;" - "&amp;EMENTARIO[[#This Row],[Especificação]]</f>
        <v>1.7.2.4.50.0.4 - Transferências de Convênios dos Estados e DF para o Sistema Único de Saúde – SUS - Dívida Ativa - Multas e Juros de Mora da Dívida Ativa</v>
      </c>
    </row>
    <row r="3808" spans="3:19" ht="30" x14ac:dyDescent="0.25">
      <c r="C3808" s="19" t="s">
        <v>1513</v>
      </c>
      <c r="D3808" s="19" t="s">
        <v>1520</v>
      </c>
      <c r="E3808" s="19" t="s">
        <v>1522</v>
      </c>
      <c r="F3808" s="19" t="s">
        <v>1523</v>
      </c>
      <c r="G3808" s="19" t="s">
        <v>1537</v>
      </c>
      <c r="H3808" s="19" t="s">
        <v>1516</v>
      </c>
      <c r="I3808" s="19" t="s">
        <v>1524</v>
      </c>
      <c r="J3808" s="19" t="s">
        <v>12212</v>
      </c>
      <c r="K3808" s="21" t="s">
        <v>7166</v>
      </c>
      <c r="L3808" s="19" t="str">
        <f t="shared" si="118"/>
        <v>A</v>
      </c>
      <c r="M3808" s="19">
        <f t="shared" si="119"/>
        <v>7</v>
      </c>
      <c r="N3808" s="20"/>
      <c r="O3808" s="1" t="s">
        <v>2521</v>
      </c>
      <c r="P3808" s="1"/>
      <c r="Q3808" s="19"/>
      <c r="R3808" s="112"/>
      <c r="S3808" s="7" t="str">
        <f>EMENTARIO[[#This Row],[NR]]&amp;" - "&amp;EMENTARIO[[#This Row],[Especificação]]</f>
        <v>1.7.2.4.50.0.5 - Transferências de Convênios dos Estados e DF para o Sistema Único de Saúde – SUS - Multas</v>
      </c>
    </row>
    <row r="3809" spans="3:19" ht="30" x14ac:dyDescent="0.25">
      <c r="C3809" s="19" t="s">
        <v>1513</v>
      </c>
      <c r="D3809" s="19" t="s">
        <v>1520</v>
      </c>
      <c r="E3809" s="19" t="s">
        <v>1522</v>
      </c>
      <c r="F3809" s="19" t="s">
        <v>1523</v>
      </c>
      <c r="G3809" s="19" t="s">
        <v>1537</v>
      </c>
      <c r="H3809" s="19" t="s">
        <v>1516</v>
      </c>
      <c r="I3809" s="19" t="s">
        <v>1518</v>
      </c>
      <c r="J3809" s="19" t="s">
        <v>12213</v>
      </c>
      <c r="K3809" s="21" t="s">
        <v>7167</v>
      </c>
      <c r="L3809" s="19" t="str">
        <f t="shared" si="118"/>
        <v>A</v>
      </c>
      <c r="M3809" s="19">
        <f t="shared" si="119"/>
        <v>7</v>
      </c>
      <c r="N3809" s="20"/>
      <c r="O3809" s="1" t="s">
        <v>2521</v>
      </c>
      <c r="P3809" s="1"/>
      <c r="Q3809" s="19"/>
      <c r="R3809" s="112"/>
      <c r="S3809" s="7" t="str">
        <f>EMENTARIO[[#This Row],[NR]]&amp;" - "&amp;EMENTARIO[[#This Row],[Especificação]]</f>
        <v>1.7.2.4.50.0.6 - Transferências de Convênios dos Estados e DF para o Sistema Único de Saúde – SUS - Juros de Mora</v>
      </c>
    </row>
    <row r="3810" spans="3:19" ht="30" x14ac:dyDescent="0.25">
      <c r="C3810" s="19" t="s">
        <v>1513</v>
      </c>
      <c r="D3810" s="19" t="s">
        <v>1520</v>
      </c>
      <c r="E3810" s="19" t="s">
        <v>1522</v>
      </c>
      <c r="F3810" s="19" t="s">
        <v>1523</v>
      </c>
      <c r="G3810" s="19" t="s">
        <v>1537</v>
      </c>
      <c r="H3810" s="19" t="s">
        <v>1516</v>
      </c>
      <c r="I3810" s="19" t="s">
        <v>1520</v>
      </c>
      <c r="J3810" s="19" t="s">
        <v>12214</v>
      </c>
      <c r="K3810" s="21" t="s">
        <v>7168</v>
      </c>
      <c r="L3810" s="19" t="str">
        <f t="shared" si="118"/>
        <v>A</v>
      </c>
      <c r="M3810" s="19">
        <f t="shared" si="119"/>
        <v>7</v>
      </c>
      <c r="N3810" s="20"/>
      <c r="O3810" s="1" t="s">
        <v>2521</v>
      </c>
      <c r="P3810" s="1"/>
      <c r="Q3810" s="19"/>
      <c r="R3810" s="112"/>
      <c r="S3810" s="7" t="str">
        <f>EMENTARIO[[#This Row],[NR]]&amp;" - "&amp;EMENTARIO[[#This Row],[Especificação]]</f>
        <v>1.7.2.4.50.0.7 - Transferências de Convênios dos Estados e DF para o Sistema Único de Saúde – SUS - Dívida Ativa - Multas da Dívida Ativa</v>
      </c>
    </row>
    <row r="3811" spans="3:19" ht="30" x14ac:dyDescent="0.25">
      <c r="C3811" s="19" t="s">
        <v>1513</v>
      </c>
      <c r="D3811" s="19" t="s">
        <v>1520</v>
      </c>
      <c r="E3811" s="19" t="s">
        <v>1522</v>
      </c>
      <c r="F3811" s="19" t="s">
        <v>1523</v>
      </c>
      <c r="G3811" s="19" t="s">
        <v>1537</v>
      </c>
      <c r="H3811" s="19" t="s">
        <v>1516</v>
      </c>
      <c r="I3811" s="19" t="s">
        <v>1521</v>
      </c>
      <c r="J3811" s="19" t="s">
        <v>12215</v>
      </c>
      <c r="K3811" s="21" t="s">
        <v>7169</v>
      </c>
      <c r="L3811" s="19" t="str">
        <f t="shared" si="118"/>
        <v>A</v>
      </c>
      <c r="M3811" s="19">
        <f t="shared" si="119"/>
        <v>7</v>
      </c>
      <c r="N3811" s="20"/>
      <c r="O3811" s="1" t="s">
        <v>2521</v>
      </c>
      <c r="P3811" s="1"/>
      <c r="Q3811" s="19"/>
      <c r="R3811" s="112"/>
      <c r="S3811" s="7" t="str">
        <f>EMENTARIO[[#This Row],[NR]]&amp;" - "&amp;EMENTARIO[[#This Row],[Especificação]]</f>
        <v>1.7.2.4.50.0.8 - Transferências de Convênios dos Estados e DF para o Sistema Único de Saúde – SUS - Juros de Mora da Dívida Ativa</v>
      </c>
    </row>
    <row r="3812" spans="3:19" ht="45" x14ac:dyDescent="0.25">
      <c r="C3812" s="19" t="s">
        <v>1513</v>
      </c>
      <c r="D3812" s="19" t="s">
        <v>1520</v>
      </c>
      <c r="E3812" s="19" t="s">
        <v>1522</v>
      </c>
      <c r="F3812" s="19" t="s">
        <v>1523</v>
      </c>
      <c r="G3812" s="19" t="s">
        <v>1541</v>
      </c>
      <c r="H3812" s="19" t="s">
        <v>1516</v>
      </c>
      <c r="I3812" s="19" t="s">
        <v>1516</v>
      </c>
      <c r="J3812" s="19" t="s">
        <v>12216</v>
      </c>
      <c r="K3812" s="21" t="s">
        <v>451</v>
      </c>
      <c r="L3812" s="19" t="str">
        <f t="shared" si="118"/>
        <v>S</v>
      </c>
      <c r="M3812" s="19">
        <f t="shared" si="119"/>
        <v>5</v>
      </c>
      <c r="N3812" s="20"/>
      <c r="O3812" s="1" t="s">
        <v>452</v>
      </c>
      <c r="P3812" s="1"/>
      <c r="Q3812" s="19"/>
      <c r="R3812" s="112"/>
      <c r="S3812" s="7" t="str">
        <f>EMENTARIO[[#This Row],[NR]]&amp;" - "&amp;EMENTARIO[[#This Row],[Especificação]]</f>
        <v>1.7.2.4.51.0.0 - Transferências de Convênios dos Estados Destinadas a Programas de Educação</v>
      </c>
    </row>
    <row r="3813" spans="3:19" ht="30" x14ac:dyDescent="0.25">
      <c r="C3813" s="19" t="s">
        <v>1513</v>
      </c>
      <c r="D3813" s="19" t="s">
        <v>1520</v>
      </c>
      <c r="E3813" s="19" t="s">
        <v>1522</v>
      </c>
      <c r="F3813" s="19" t="s">
        <v>1523</v>
      </c>
      <c r="G3813" s="19" t="s">
        <v>1541</v>
      </c>
      <c r="H3813" s="19" t="s">
        <v>1516</v>
      </c>
      <c r="I3813" s="19" t="s">
        <v>1513</v>
      </c>
      <c r="J3813" s="19" t="s">
        <v>12217</v>
      </c>
      <c r="K3813" s="21" t="s">
        <v>1350</v>
      </c>
      <c r="L3813" s="19" t="str">
        <f t="shared" si="118"/>
        <v>A</v>
      </c>
      <c r="M3813" s="19">
        <f t="shared" si="119"/>
        <v>7</v>
      </c>
      <c r="N3813" s="20"/>
      <c r="O3813" s="1" t="s">
        <v>2521</v>
      </c>
      <c r="P3813" s="1"/>
      <c r="Q3813" s="19"/>
      <c r="R3813" s="112"/>
      <c r="S3813" s="7" t="str">
        <f>EMENTARIO[[#This Row],[NR]]&amp;" - "&amp;EMENTARIO[[#This Row],[Especificação]]</f>
        <v>1.7.2.4.51.0.1 - Transferências de Convênios dos Estados Destinadas a Programas de Educação - Principal</v>
      </c>
    </row>
    <row r="3814" spans="3:19" ht="30" x14ac:dyDescent="0.25">
      <c r="C3814" s="19" t="s">
        <v>1513</v>
      </c>
      <c r="D3814" s="19" t="s">
        <v>1520</v>
      </c>
      <c r="E3814" s="19" t="s">
        <v>1522</v>
      </c>
      <c r="F3814" s="19" t="s">
        <v>1523</v>
      </c>
      <c r="G3814" s="19" t="s">
        <v>1541</v>
      </c>
      <c r="H3814" s="19" t="s">
        <v>1516</v>
      </c>
      <c r="I3814" s="19" t="s">
        <v>1522</v>
      </c>
      <c r="J3814" s="19" t="s">
        <v>12218</v>
      </c>
      <c r="K3814" s="21" t="s">
        <v>7170</v>
      </c>
      <c r="L3814" s="19" t="str">
        <f t="shared" si="118"/>
        <v>A</v>
      </c>
      <c r="M3814" s="19">
        <f t="shared" si="119"/>
        <v>7</v>
      </c>
      <c r="N3814" s="20"/>
      <c r="O3814" s="1" t="s">
        <v>2521</v>
      </c>
      <c r="P3814" s="1"/>
      <c r="Q3814" s="19"/>
      <c r="R3814" s="112"/>
      <c r="S3814" s="7" t="str">
        <f>EMENTARIO[[#This Row],[NR]]&amp;" - "&amp;EMENTARIO[[#This Row],[Especificação]]</f>
        <v>1.7.2.4.51.0.2 - Transferências de Convênios dos Estados Destinadas a Programas de Educação - Multas e Juros de Mora</v>
      </c>
    </row>
    <row r="3815" spans="3:19" ht="30" x14ac:dyDescent="0.25">
      <c r="C3815" s="19" t="s">
        <v>1513</v>
      </c>
      <c r="D3815" s="19" t="s">
        <v>1520</v>
      </c>
      <c r="E3815" s="19" t="s">
        <v>1522</v>
      </c>
      <c r="F3815" s="19" t="s">
        <v>1523</v>
      </c>
      <c r="G3815" s="19" t="s">
        <v>1541</v>
      </c>
      <c r="H3815" s="19" t="s">
        <v>1516</v>
      </c>
      <c r="I3815" s="19" t="s">
        <v>1514</v>
      </c>
      <c r="J3815" s="19" t="s">
        <v>12219</v>
      </c>
      <c r="K3815" s="21" t="s">
        <v>7171</v>
      </c>
      <c r="L3815" s="19" t="str">
        <f t="shared" si="118"/>
        <v>A</v>
      </c>
      <c r="M3815" s="19">
        <f t="shared" si="119"/>
        <v>7</v>
      </c>
      <c r="N3815" s="20"/>
      <c r="O3815" s="1" t="s">
        <v>2521</v>
      </c>
      <c r="P3815" s="1"/>
      <c r="Q3815" s="19"/>
      <c r="R3815" s="112"/>
      <c r="S3815" s="7" t="str">
        <f>EMENTARIO[[#This Row],[NR]]&amp;" - "&amp;EMENTARIO[[#This Row],[Especificação]]</f>
        <v>1.7.2.4.51.0.3 - Transferências de Convênios dos Estados Destinadas a Programas de Educação - Dívida Ativa</v>
      </c>
    </row>
    <row r="3816" spans="3:19" ht="30" x14ac:dyDescent="0.25">
      <c r="C3816" s="19" t="s">
        <v>1513</v>
      </c>
      <c r="D3816" s="19" t="s">
        <v>1520</v>
      </c>
      <c r="E3816" s="19" t="s">
        <v>1522</v>
      </c>
      <c r="F3816" s="19" t="s">
        <v>1523</v>
      </c>
      <c r="G3816" s="19" t="s">
        <v>1541</v>
      </c>
      <c r="H3816" s="19" t="s">
        <v>1516</v>
      </c>
      <c r="I3816" s="19" t="s">
        <v>1523</v>
      </c>
      <c r="J3816" s="19" t="s">
        <v>12220</v>
      </c>
      <c r="K3816" s="21" t="s">
        <v>7172</v>
      </c>
      <c r="L3816" s="19" t="str">
        <f t="shared" si="118"/>
        <v>A</v>
      </c>
      <c r="M3816" s="19">
        <f t="shared" si="119"/>
        <v>7</v>
      </c>
      <c r="N3816" s="20"/>
      <c r="O3816" s="1" t="s">
        <v>2521</v>
      </c>
      <c r="P3816" s="1"/>
      <c r="Q3816" s="19"/>
      <c r="R3816" s="112"/>
      <c r="S3816" s="7" t="str">
        <f>EMENTARIO[[#This Row],[NR]]&amp;" - "&amp;EMENTARIO[[#This Row],[Especificação]]</f>
        <v>1.7.2.4.51.0.4 - Transferências de Convênios dos Estados Destinadas a Programas de Educação - Dívida Ativa - Multas e Juros de Mora da Dívida Ativa</v>
      </c>
    </row>
    <row r="3817" spans="3:19" ht="30" x14ac:dyDescent="0.25">
      <c r="C3817" s="19" t="s">
        <v>1513</v>
      </c>
      <c r="D3817" s="19" t="s">
        <v>1520</v>
      </c>
      <c r="E3817" s="19" t="s">
        <v>1522</v>
      </c>
      <c r="F3817" s="19" t="s">
        <v>1523</v>
      </c>
      <c r="G3817" s="19" t="s">
        <v>1541</v>
      </c>
      <c r="H3817" s="19" t="s">
        <v>1516</v>
      </c>
      <c r="I3817" s="19" t="s">
        <v>1524</v>
      </c>
      <c r="J3817" s="19" t="s">
        <v>12221</v>
      </c>
      <c r="K3817" s="21" t="s">
        <v>7173</v>
      </c>
      <c r="L3817" s="19" t="str">
        <f t="shared" si="118"/>
        <v>A</v>
      </c>
      <c r="M3817" s="19">
        <f t="shared" si="119"/>
        <v>7</v>
      </c>
      <c r="N3817" s="20"/>
      <c r="O3817" s="1" t="s">
        <v>2521</v>
      </c>
      <c r="P3817" s="1"/>
      <c r="Q3817" s="19"/>
      <c r="R3817" s="112"/>
      <c r="S3817" s="7" t="str">
        <f>EMENTARIO[[#This Row],[NR]]&amp;" - "&amp;EMENTARIO[[#This Row],[Especificação]]</f>
        <v>1.7.2.4.51.0.5 - Transferências de Convênios dos Estados Destinadas a Programas de Educação - Multas</v>
      </c>
    </row>
    <row r="3818" spans="3:19" ht="30" x14ac:dyDescent="0.25">
      <c r="C3818" s="19" t="s">
        <v>1513</v>
      </c>
      <c r="D3818" s="19" t="s">
        <v>1520</v>
      </c>
      <c r="E3818" s="19" t="s">
        <v>1522</v>
      </c>
      <c r="F3818" s="19" t="s">
        <v>1523</v>
      </c>
      <c r="G3818" s="19" t="s">
        <v>1541</v>
      </c>
      <c r="H3818" s="19" t="s">
        <v>1516</v>
      </c>
      <c r="I3818" s="19" t="s">
        <v>1518</v>
      </c>
      <c r="J3818" s="19" t="s">
        <v>12222</v>
      </c>
      <c r="K3818" s="21" t="s">
        <v>7174</v>
      </c>
      <c r="L3818" s="19" t="str">
        <f t="shared" si="118"/>
        <v>A</v>
      </c>
      <c r="M3818" s="19">
        <f t="shared" si="119"/>
        <v>7</v>
      </c>
      <c r="N3818" s="20"/>
      <c r="O3818" s="1" t="s">
        <v>2521</v>
      </c>
      <c r="P3818" s="1"/>
      <c r="Q3818" s="19"/>
      <c r="R3818" s="112"/>
      <c r="S3818" s="7" t="str">
        <f>EMENTARIO[[#This Row],[NR]]&amp;" - "&amp;EMENTARIO[[#This Row],[Especificação]]</f>
        <v>1.7.2.4.51.0.6 - Transferências de Convênios dos Estados Destinadas a Programas de Educação - Juros de Mora</v>
      </c>
    </row>
    <row r="3819" spans="3:19" ht="30" x14ac:dyDescent="0.25">
      <c r="C3819" s="19" t="s">
        <v>1513</v>
      </c>
      <c r="D3819" s="19" t="s">
        <v>1520</v>
      </c>
      <c r="E3819" s="19" t="s">
        <v>1522</v>
      </c>
      <c r="F3819" s="19" t="s">
        <v>1523</v>
      </c>
      <c r="G3819" s="19" t="s">
        <v>1541</v>
      </c>
      <c r="H3819" s="19" t="s">
        <v>1516</v>
      </c>
      <c r="I3819" s="19" t="s">
        <v>1520</v>
      </c>
      <c r="J3819" s="19" t="s">
        <v>12223</v>
      </c>
      <c r="K3819" s="21" t="s">
        <v>7175</v>
      </c>
      <c r="L3819" s="19" t="str">
        <f t="shared" si="118"/>
        <v>A</v>
      </c>
      <c r="M3819" s="19">
        <f t="shared" si="119"/>
        <v>7</v>
      </c>
      <c r="N3819" s="20"/>
      <c r="O3819" s="1" t="s">
        <v>2521</v>
      </c>
      <c r="P3819" s="1"/>
      <c r="Q3819" s="19"/>
      <c r="R3819" s="112"/>
      <c r="S3819" s="7" t="str">
        <f>EMENTARIO[[#This Row],[NR]]&amp;" - "&amp;EMENTARIO[[#This Row],[Especificação]]</f>
        <v>1.7.2.4.51.0.7 - Transferências de Convênios dos Estados Destinadas a Programas de Educação - Dívida Ativa - Multas da Dívida Ativa</v>
      </c>
    </row>
    <row r="3820" spans="3:19" ht="30" x14ac:dyDescent="0.25">
      <c r="C3820" s="19" t="s">
        <v>1513</v>
      </c>
      <c r="D3820" s="19" t="s">
        <v>1520</v>
      </c>
      <c r="E3820" s="19" t="s">
        <v>1522</v>
      </c>
      <c r="F3820" s="19" t="s">
        <v>1523</v>
      </c>
      <c r="G3820" s="19" t="s">
        <v>1541</v>
      </c>
      <c r="H3820" s="19" t="s">
        <v>1516</v>
      </c>
      <c r="I3820" s="19" t="s">
        <v>1521</v>
      </c>
      <c r="J3820" s="19" t="s">
        <v>12224</v>
      </c>
      <c r="K3820" s="21" t="s">
        <v>7176</v>
      </c>
      <c r="L3820" s="19" t="str">
        <f t="shared" si="118"/>
        <v>A</v>
      </c>
      <c r="M3820" s="19">
        <f t="shared" si="119"/>
        <v>7</v>
      </c>
      <c r="N3820" s="20"/>
      <c r="O3820" s="1" t="s">
        <v>2521</v>
      </c>
      <c r="P3820" s="1"/>
      <c r="Q3820" s="19"/>
      <c r="R3820" s="112"/>
      <c r="S3820" s="7" t="str">
        <f>EMENTARIO[[#This Row],[NR]]&amp;" - "&amp;EMENTARIO[[#This Row],[Especificação]]</f>
        <v>1.7.2.4.51.0.8 - Transferências de Convênios dos Estados Destinadas a Programas de Educação - Juros de Mora da Dívida Ativa</v>
      </c>
    </row>
    <row r="3821" spans="3:19" ht="45" x14ac:dyDescent="0.25">
      <c r="C3821" s="19" t="s">
        <v>1513</v>
      </c>
      <c r="D3821" s="19" t="s">
        <v>1520</v>
      </c>
      <c r="E3821" s="19" t="s">
        <v>1522</v>
      </c>
      <c r="F3821" s="19" t="s">
        <v>1523</v>
      </c>
      <c r="G3821" s="19" t="s">
        <v>1529</v>
      </c>
      <c r="H3821" s="19" t="s">
        <v>1516</v>
      </c>
      <c r="I3821" s="19" t="s">
        <v>1516</v>
      </c>
      <c r="J3821" s="19" t="s">
        <v>12225</v>
      </c>
      <c r="K3821" s="21" t="s">
        <v>2115</v>
      </c>
      <c r="L3821" s="19" t="str">
        <f t="shared" si="118"/>
        <v>S</v>
      </c>
      <c r="M3821" s="19">
        <f t="shared" si="119"/>
        <v>5</v>
      </c>
      <c r="N3821" s="20"/>
      <c r="O3821" s="1" t="s">
        <v>2116</v>
      </c>
      <c r="P3821" s="1"/>
      <c r="Q3821" s="19"/>
      <c r="R3821" s="112"/>
      <c r="S3821" s="7" t="str">
        <f>EMENTARIO[[#This Row],[NR]]&amp;" - "&amp;EMENTARIO[[#This Row],[Especificação]]</f>
        <v>1.7.2.4.99.0.0 - Outras Transferências de Convênios dos Estados e DF e de Suas Entidades</v>
      </c>
    </row>
    <row r="3822" spans="3:19" ht="30" x14ac:dyDescent="0.25">
      <c r="C3822" s="19" t="s">
        <v>1513</v>
      </c>
      <c r="D3822" s="19" t="s">
        <v>1520</v>
      </c>
      <c r="E3822" s="19" t="s">
        <v>1522</v>
      </c>
      <c r="F3822" s="19" t="s">
        <v>1523</v>
      </c>
      <c r="G3822" s="19" t="s">
        <v>1529</v>
      </c>
      <c r="H3822" s="19" t="s">
        <v>1516</v>
      </c>
      <c r="I3822" s="19" t="s">
        <v>1513</v>
      </c>
      <c r="J3822" s="19" t="s">
        <v>12226</v>
      </c>
      <c r="K3822" s="21" t="s">
        <v>7177</v>
      </c>
      <c r="L3822" s="19" t="str">
        <f t="shared" si="118"/>
        <v>A</v>
      </c>
      <c r="M3822" s="19">
        <f t="shared" si="119"/>
        <v>7</v>
      </c>
      <c r="N3822" s="20"/>
      <c r="O3822" s="1" t="s">
        <v>2521</v>
      </c>
      <c r="P3822" s="1"/>
      <c r="Q3822" s="19"/>
      <c r="R3822" s="112"/>
      <c r="S3822" s="7" t="str">
        <f>EMENTARIO[[#This Row],[NR]]&amp;" - "&amp;EMENTARIO[[#This Row],[Especificação]]</f>
        <v>1.7.2.4.99.0.1 - Outras Transferências de Convênios dos Estados e DF e de Suas Entidades - Principal</v>
      </c>
    </row>
    <row r="3823" spans="3:19" ht="30" x14ac:dyDescent="0.25">
      <c r="C3823" s="19" t="s">
        <v>1513</v>
      </c>
      <c r="D3823" s="19" t="s">
        <v>1520</v>
      </c>
      <c r="E3823" s="19" t="s">
        <v>1522</v>
      </c>
      <c r="F3823" s="19" t="s">
        <v>1523</v>
      </c>
      <c r="G3823" s="19" t="s">
        <v>1529</v>
      </c>
      <c r="H3823" s="19" t="s">
        <v>1516</v>
      </c>
      <c r="I3823" s="19" t="s">
        <v>1522</v>
      </c>
      <c r="J3823" s="19" t="s">
        <v>12227</v>
      </c>
      <c r="K3823" s="21" t="s">
        <v>7178</v>
      </c>
      <c r="L3823" s="19" t="str">
        <f t="shared" si="118"/>
        <v>A</v>
      </c>
      <c r="M3823" s="19">
        <f t="shared" si="119"/>
        <v>7</v>
      </c>
      <c r="N3823" s="20"/>
      <c r="O3823" s="1" t="s">
        <v>2521</v>
      </c>
      <c r="P3823" s="1"/>
      <c r="Q3823" s="19"/>
      <c r="R3823" s="112"/>
      <c r="S3823" s="7" t="str">
        <f>EMENTARIO[[#This Row],[NR]]&amp;" - "&amp;EMENTARIO[[#This Row],[Especificação]]</f>
        <v>1.7.2.4.99.0.2 - Outras Transferências de Convênios dos Estados e DF e de Suas Entidades - Multas e Juros de Mora</v>
      </c>
    </row>
    <row r="3824" spans="3:19" ht="30" x14ac:dyDescent="0.25">
      <c r="C3824" s="19" t="s">
        <v>1513</v>
      </c>
      <c r="D3824" s="19" t="s">
        <v>1520</v>
      </c>
      <c r="E3824" s="19" t="s">
        <v>1522</v>
      </c>
      <c r="F3824" s="19" t="s">
        <v>1523</v>
      </c>
      <c r="G3824" s="19" t="s">
        <v>1529</v>
      </c>
      <c r="H3824" s="19" t="s">
        <v>1516</v>
      </c>
      <c r="I3824" s="19" t="s">
        <v>1514</v>
      </c>
      <c r="J3824" s="19" t="s">
        <v>12228</v>
      </c>
      <c r="K3824" s="21" t="s">
        <v>7179</v>
      </c>
      <c r="L3824" s="19" t="str">
        <f t="shared" si="118"/>
        <v>A</v>
      </c>
      <c r="M3824" s="19">
        <f t="shared" si="119"/>
        <v>7</v>
      </c>
      <c r="N3824" s="20"/>
      <c r="O3824" s="1" t="s">
        <v>2521</v>
      </c>
      <c r="P3824" s="1"/>
      <c r="Q3824" s="19"/>
      <c r="R3824" s="112"/>
      <c r="S3824" s="7" t="str">
        <f>EMENTARIO[[#This Row],[NR]]&amp;" - "&amp;EMENTARIO[[#This Row],[Especificação]]</f>
        <v>1.7.2.4.99.0.3 - Outras Transferências de Convênios dos Estados e DF e de Suas Entidades - Dívida Ativa</v>
      </c>
    </row>
    <row r="3825" spans="3:19" ht="30" x14ac:dyDescent="0.25">
      <c r="C3825" s="19" t="s">
        <v>1513</v>
      </c>
      <c r="D3825" s="19" t="s">
        <v>1520</v>
      </c>
      <c r="E3825" s="19" t="s">
        <v>1522</v>
      </c>
      <c r="F3825" s="19" t="s">
        <v>1523</v>
      </c>
      <c r="G3825" s="19" t="s">
        <v>1529</v>
      </c>
      <c r="H3825" s="19" t="s">
        <v>1516</v>
      </c>
      <c r="I3825" s="19" t="s">
        <v>1523</v>
      </c>
      <c r="J3825" s="19" t="s">
        <v>12229</v>
      </c>
      <c r="K3825" s="21" t="s">
        <v>7180</v>
      </c>
      <c r="L3825" s="19" t="str">
        <f t="shared" si="118"/>
        <v>A</v>
      </c>
      <c r="M3825" s="19">
        <f t="shared" si="119"/>
        <v>7</v>
      </c>
      <c r="N3825" s="20"/>
      <c r="O3825" s="1" t="s">
        <v>2521</v>
      </c>
      <c r="P3825" s="1"/>
      <c r="Q3825" s="19"/>
      <c r="R3825" s="112"/>
      <c r="S3825" s="7" t="str">
        <f>EMENTARIO[[#This Row],[NR]]&amp;" - "&amp;EMENTARIO[[#This Row],[Especificação]]</f>
        <v>1.7.2.4.99.0.4 - Outras Transferências de Convênios dos Estados e DF e de Suas Entidades - Dívida Ativa - Multas e Juros de Mora da Dívida Ativa</v>
      </c>
    </row>
    <row r="3826" spans="3:19" ht="30" x14ac:dyDescent="0.25">
      <c r="C3826" s="19" t="s">
        <v>1513</v>
      </c>
      <c r="D3826" s="19" t="s">
        <v>1520</v>
      </c>
      <c r="E3826" s="19" t="s">
        <v>1522</v>
      </c>
      <c r="F3826" s="19" t="s">
        <v>1523</v>
      </c>
      <c r="G3826" s="19" t="s">
        <v>1529</v>
      </c>
      <c r="H3826" s="19" t="s">
        <v>1516</v>
      </c>
      <c r="I3826" s="19" t="s">
        <v>1524</v>
      </c>
      <c r="J3826" s="19" t="s">
        <v>12230</v>
      </c>
      <c r="K3826" s="21" t="s">
        <v>7181</v>
      </c>
      <c r="L3826" s="19" t="str">
        <f t="shared" si="118"/>
        <v>A</v>
      </c>
      <c r="M3826" s="19">
        <f t="shared" si="119"/>
        <v>7</v>
      </c>
      <c r="N3826" s="20"/>
      <c r="O3826" s="1" t="s">
        <v>2521</v>
      </c>
      <c r="P3826" s="1"/>
      <c r="Q3826" s="19"/>
      <c r="R3826" s="112"/>
      <c r="S3826" s="7" t="str">
        <f>EMENTARIO[[#This Row],[NR]]&amp;" - "&amp;EMENTARIO[[#This Row],[Especificação]]</f>
        <v>1.7.2.4.99.0.5 - Outras Transferências de Convênios dos Estados e DF e de Suas Entidades - Multas</v>
      </c>
    </row>
    <row r="3827" spans="3:19" ht="30" x14ac:dyDescent="0.25">
      <c r="C3827" s="19" t="s">
        <v>1513</v>
      </c>
      <c r="D3827" s="19" t="s">
        <v>1520</v>
      </c>
      <c r="E3827" s="19" t="s">
        <v>1522</v>
      </c>
      <c r="F3827" s="19" t="s">
        <v>1523</v>
      </c>
      <c r="G3827" s="19" t="s">
        <v>1529</v>
      </c>
      <c r="H3827" s="19" t="s">
        <v>1516</v>
      </c>
      <c r="I3827" s="19" t="s">
        <v>1518</v>
      </c>
      <c r="J3827" s="19" t="s">
        <v>12231</v>
      </c>
      <c r="K3827" s="21" t="s">
        <v>7182</v>
      </c>
      <c r="L3827" s="19" t="str">
        <f t="shared" si="118"/>
        <v>A</v>
      </c>
      <c r="M3827" s="19">
        <f t="shared" si="119"/>
        <v>7</v>
      </c>
      <c r="N3827" s="20"/>
      <c r="O3827" s="1" t="s">
        <v>2521</v>
      </c>
      <c r="P3827" s="1"/>
      <c r="Q3827" s="19"/>
      <c r="R3827" s="112"/>
      <c r="S3827" s="7" t="str">
        <f>EMENTARIO[[#This Row],[NR]]&amp;" - "&amp;EMENTARIO[[#This Row],[Especificação]]</f>
        <v>1.7.2.4.99.0.6 - Outras Transferências de Convênios dos Estados e DF e de Suas Entidades - Juros de Mora</v>
      </c>
    </row>
    <row r="3828" spans="3:19" ht="30" x14ac:dyDescent="0.25">
      <c r="C3828" s="19" t="s">
        <v>1513</v>
      </c>
      <c r="D3828" s="19" t="s">
        <v>1520</v>
      </c>
      <c r="E3828" s="19" t="s">
        <v>1522</v>
      </c>
      <c r="F3828" s="19" t="s">
        <v>1523</v>
      </c>
      <c r="G3828" s="19" t="s">
        <v>1529</v>
      </c>
      <c r="H3828" s="19" t="s">
        <v>1516</v>
      </c>
      <c r="I3828" s="19" t="s">
        <v>1520</v>
      </c>
      <c r="J3828" s="19" t="s">
        <v>12232</v>
      </c>
      <c r="K3828" s="21" t="s">
        <v>7183</v>
      </c>
      <c r="L3828" s="19" t="str">
        <f t="shared" si="118"/>
        <v>A</v>
      </c>
      <c r="M3828" s="19">
        <f t="shared" si="119"/>
        <v>7</v>
      </c>
      <c r="N3828" s="20"/>
      <c r="O3828" s="1" t="s">
        <v>2521</v>
      </c>
      <c r="P3828" s="1"/>
      <c r="Q3828" s="19"/>
      <c r="R3828" s="112"/>
      <c r="S3828" s="7" t="str">
        <f>EMENTARIO[[#This Row],[NR]]&amp;" - "&amp;EMENTARIO[[#This Row],[Especificação]]</f>
        <v>1.7.2.4.99.0.7 - Outras Transferências de Convênios dos Estados e DF e de Suas Entidades - Dívida Ativa - Multas da Dívida Ativa</v>
      </c>
    </row>
    <row r="3829" spans="3:19" ht="30" x14ac:dyDescent="0.25">
      <c r="C3829" s="19" t="s">
        <v>1513</v>
      </c>
      <c r="D3829" s="19" t="s">
        <v>1520</v>
      </c>
      <c r="E3829" s="19" t="s">
        <v>1522</v>
      </c>
      <c r="F3829" s="19" t="s">
        <v>1523</v>
      </c>
      <c r="G3829" s="19" t="s">
        <v>1529</v>
      </c>
      <c r="H3829" s="19" t="s">
        <v>1516</v>
      </c>
      <c r="I3829" s="19" t="s">
        <v>1521</v>
      </c>
      <c r="J3829" s="19" t="s">
        <v>12233</v>
      </c>
      <c r="K3829" s="21" t="s">
        <v>7184</v>
      </c>
      <c r="L3829" s="19" t="str">
        <f t="shared" si="118"/>
        <v>A</v>
      </c>
      <c r="M3829" s="19">
        <f t="shared" si="119"/>
        <v>7</v>
      </c>
      <c r="N3829" s="20"/>
      <c r="O3829" s="1" t="s">
        <v>2521</v>
      </c>
      <c r="P3829" s="1"/>
      <c r="Q3829" s="19"/>
      <c r="R3829" s="112"/>
      <c r="S3829" s="7" t="str">
        <f>EMENTARIO[[#This Row],[NR]]&amp;" - "&amp;EMENTARIO[[#This Row],[Especificação]]</f>
        <v>1.7.2.4.99.0.8 - Outras Transferências de Convênios dos Estados e DF e de Suas Entidades - Juros de Mora da Dívida Ativa</v>
      </c>
    </row>
    <row r="3830" spans="3:19" ht="30" x14ac:dyDescent="0.25">
      <c r="C3830" s="19" t="s">
        <v>1513</v>
      </c>
      <c r="D3830" s="19" t="s">
        <v>1520</v>
      </c>
      <c r="E3830" s="19" t="s">
        <v>1522</v>
      </c>
      <c r="F3830" s="19" t="s">
        <v>1525</v>
      </c>
      <c r="G3830" s="19" t="s">
        <v>1519</v>
      </c>
      <c r="H3830" s="19" t="s">
        <v>1516</v>
      </c>
      <c r="I3830" s="19" t="s">
        <v>1516</v>
      </c>
      <c r="J3830" s="19" t="s">
        <v>12234</v>
      </c>
      <c r="K3830" s="21" t="s">
        <v>453</v>
      </c>
      <c r="L3830" s="19" t="str">
        <f t="shared" si="118"/>
        <v>S</v>
      </c>
      <c r="M3830" s="19">
        <f t="shared" si="119"/>
        <v>4</v>
      </c>
      <c r="N3830" s="20"/>
      <c r="O3830" s="1" t="s">
        <v>3888</v>
      </c>
      <c r="P3830" s="1"/>
      <c r="Q3830" s="19"/>
      <c r="R3830" s="112"/>
      <c r="S3830" s="7" t="str">
        <f>EMENTARIO[[#This Row],[NR]]&amp;" - "&amp;EMENTARIO[[#This Row],[Especificação]]</f>
        <v>1.7.2.9.00.0.0 - Outras Transferências dos Estados e Distrito Federal</v>
      </c>
    </row>
    <row r="3831" spans="3:19" x14ac:dyDescent="0.25">
      <c r="C3831" s="19" t="s">
        <v>1513</v>
      </c>
      <c r="D3831" s="19" t="s">
        <v>1520</v>
      </c>
      <c r="E3831" s="19" t="s">
        <v>1522</v>
      </c>
      <c r="F3831" s="19" t="s">
        <v>1525</v>
      </c>
      <c r="G3831" s="19" t="s">
        <v>1537</v>
      </c>
      <c r="H3831" s="19" t="s">
        <v>1516</v>
      </c>
      <c r="I3831" s="19" t="s">
        <v>1516</v>
      </c>
      <c r="J3831" s="19" t="s">
        <v>12235</v>
      </c>
      <c r="K3831" s="21" t="s">
        <v>454</v>
      </c>
      <c r="L3831" s="19" t="str">
        <f t="shared" si="118"/>
        <v>S</v>
      </c>
      <c r="M3831" s="19">
        <f t="shared" si="119"/>
        <v>5</v>
      </c>
      <c r="N3831" s="20"/>
      <c r="O3831" s="1" t="s">
        <v>455</v>
      </c>
      <c r="P3831" s="1"/>
      <c r="Q3831" s="19"/>
      <c r="R3831" s="112"/>
      <c r="S3831" s="7" t="str">
        <f>EMENTARIO[[#This Row],[NR]]&amp;" - "&amp;EMENTARIO[[#This Row],[Especificação]]</f>
        <v>1.7.2.9.50.0.0 - Transferências de Estados a Consórcios Públicos</v>
      </c>
    </row>
    <row r="3832" spans="3:19" x14ac:dyDescent="0.25">
      <c r="C3832" s="19" t="s">
        <v>1513</v>
      </c>
      <c r="D3832" s="19" t="s">
        <v>1520</v>
      </c>
      <c r="E3832" s="19" t="s">
        <v>1522</v>
      </c>
      <c r="F3832" s="19" t="s">
        <v>1525</v>
      </c>
      <c r="G3832" s="19" t="s">
        <v>1537</v>
      </c>
      <c r="H3832" s="19" t="s">
        <v>1516</v>
      </c>
      <c r="I3832" s="19" t="s">
        <v>1513</v>
      </c>
      <c r="J3832" s="19" t="s">
        <v>12236</v>
      </c>
      <c r="K3832" s="21" t="s">
        <v>1351</v>
      </c>
      <c r="L3832" s="19" t="str">
        <f t="shared" si="118"/>
        <v>A</v>
      </c>
      <c r="M3832" s="19">
        <f t="shared" si="119"/>
        <v>7</v>
      </c>
      <c r="N3832" s="20"/>
      <c r="O3832" s="1" t="s">
        <v>2521</v>
      </c>
      <c r="P3832" s="1"/>
      <c r="Q3832" s="19"/>
      <c r="R3832" s="112"/>
      <c r="S3832" s="7" t="str">
        <f>EMENTARIO[[#This Row],[NR]]&amp;" - "&amp;EMENTARIO[[#This Row],[Especificação]]</f>
        <v>1.7.2.9.50.0.1 - Transferências de Estados a Consórcios Públicos - Principal</v>
      </c>
    </row>
    <row r="3833" spans="3:19" x14ac:dyDescent="0.25">
      <c r="C3833" s="19" t="s">
        <v>1513</v>
      </c>
      <c r="D3833" s="19" t="s">
        <v>1520</v>
      </c>
      <c r="E3833" s="19" t="s">
        <v>1522</v>
      </c>
      <c r="F3833" s="19" t="s">
        <v>1525</v>
      </c>
      <c r="G3833" s="19" t="s">
        <v>1537</v>
      </c>
      <c r="H3833" s="19" t="s">
        <v>1516</v>
      </c>
      <c r="I3833" s="19" t="s">
        <v>1522</v>
      </c>
      <c r="J3833" s="19" t="s">
        <v>12237</v>
      </c>
      <c r="K3833" s="21" t="s">
        <v>7185</v>
      </c>
      <c r="L3833" s="19" t="str">
        <f t="shared" si="118"/>
        <v>A</v>
      </c>
      <c r="M3833" s="19">
        <f t="shared" si="119"/>
        <v>7</v>
      </c>
      <c r="N3833" s="20"/>
      <c r="O3833" s="1" t="s">
        <v>2521</v>
      </c>
      <c r="P3833" s="1"/>
      <c r="Q3833" s="19"/>
      <c r="R3833" s="112"/>
      <c r="S3833" s="7" t="str">
        <f>EMENTARIO[[#This Row],[NR]]&amp;" - "&amp;EMENTARIO[[#This Row],[Especificação]]</f>
        <v>1.7.2.9.50.0.2 - Transferências de Estados a Consórcios Públicos - Multas e Juros de Mora</v>
      </c>
    </row>
    <row r="3834" spans="3:19" x14ac:dyDescent="0.25">
      <c r="C3834" s="19" t="s">
        <v>1513</v>
      </c>
      <c r="D3834" s="19" t="s">
        <v>1520</v>
      </c>
      <c r="E3834" s="19" t="s">
        <v>1522</v>
      </c>
      <c r="F3834" s="19" t="s">
        <v>1525</v>
      </c>
      <c r="G3834" s="19" t="s">
        <v>1537</v>
      </c>
      <c r="H3834" s="19" t="s">
        <v>1516</v>
      </c>
      <c r="I3834" s="19" t="s">
        <v>1514</v>
      </c>
      <c r="J3834" s="19" t="s">
        <v>12238</v>
      </c>
      <c r="K3834" s="21" t="s">
        <v>7186</v>
      </c>
      <c r="L3834" s="19" t="str">
        <f t="shared" si="118"/>
        <v>A</v>
      </c>
      <c r="M3834" s="19">
        <f t="shared" si="119"/>
        <v>7</v>
      </c>
      <c r="N3834" s="20"/>
      <c r="O3834" s="1" t="s">
        <v>2521</v>
      </c>
      <c r="P3834" s="1"/>
      <c r="Q3834" s="19"/>
      <c r="R3834" s="112"/>
      <c r="S3834" s="7" t="str">
        <f>EMENTARIO[[#This Row],[NR]]&amp;" - "&amp;EMENTARIO[[#This Row],[Especificação]]</f>
        <v>1.7.2.9.50.0.3 - Transferências de Estados a Consórcios Públicos - Dívida Ativa</v>
      </c>
    </row>
    <row r="3835" spans="3:19" ht="30" x14ac:dyDescent="0.25">
      <c r="C3835" s="19" t="s">
        <v>1513</v>
      </c>
      <c r="D3835" s="19" t="s">
        <v>1520</v>
      </c>
      <c r="E3835" s="19" t="s">
        <v>1522</v>
      </c>
      <c r="F3835" s="19" t="s">
        <v>1525</v>
      </c>
      <c r="G3835" s="19" t="s">
        <v>1537</v>
      </c>
      <c r="H3835" s="19" t="s">
        <v>1516</v>
      </c>
      <c r="I3835" s="19" t="s">
        <v>1523</v>
      </c>
      <c r="J3835" s="19" t="s">
        <v>12239</v>
      </c>
      <c r="K3835" s="21" t="s">
        <v>7187</v>
      </c>
      <c r="L3835" s="19" t="str">
        <f t="shared" si="118"/>
        <v>A</v>
      </c>
      <c r="M3835" s="19">
        <f t="shared" si="119"/>
        <v>7</v>
      </c>
      <c r="N3835" s="20"/>
      <c r="O3835" s="1" t="s">
        <v>2521</v>
      </c>
      <c r="P3835" s="1"/>
      <c r="Q3835" s="19"/>
      <c r="R3835" s="112"/>
      <c r="S3835" s="7" t="str">
        <f>EMENTARIO[[#This Row],[NR]]&amp;" - "&amp;EMENTARIO[[#This Row],[Especificação]]</f>
        <v>1.7.2.9.50.0.4 - Transferências de Estados a Consórcios Públicos - Dívida Ativa - Multas e Juros de Mora da Dívida Ativa</v>
      </c>
    </row>
    <row r="3836" spans="3:19" x14ac:dyDescent="0.25">
      <c r="C3836" s="19" t="s">
        <v>1513</v>
      </c>
      <c r="D3836" s="19" t="s">
        <v>1520</v>
      </c>
      <c r="E3836" s="19" t="s">
        <v>1522</v>
      </c>
      <c r="F3836" s="19" t="s">
        <v>1525</v>
      </c>
      <c r="G3836" s="19" t="s">
        <v>1537</v>
      </c>
      <c r="H3836" s="19" t="s">
        <v>1516</v>
      </c>
      <c r="I3836" s="19" t="s">
        <v>1524</v>
      </c>
      <c r="J3836" s="19" t="s">
        <v>12240</v>
      </c>
      <c r="K3836" s="21" t="s">
        <v>7188</v>
      </c>
      <c r="L3836" s="19" t="str">
        <f t="shared" si="118"/>
        <v>A</v>
      </c>
      <c r="M3836" s="19">
        <f t="shared" si="119"/>
        <v>7</v>
      </c>
      <c r="N3836" s="20"/>
      <c r="O3836" s="1" t="s">
        <v>2521</v>
      </c>
      <c r="P3836" s="1"/>
      <c r="Q3836" s="19"/>
      <c r="R3836" s="112"/>
      <c r="S3836" s="7" t="str">
        <f>EMENTARIO[[#This Row],[NR]]&amp;" - "&amp;EMENTARIO[[#This Row],[Especificação]]</f>
        <v>1.7.2.9.50.0.5 - Transferências de Estados a Consórcios Públicos - Multas</v>
      </c>
    </row>
    <row r="3837" spans="3:19" x14ac:dyDescent="0.25">
      <c r="C3837" s="19" t="s">
        <v>1513</v>
      </c>
      <c r="D3837" s="19" t="s">
        <v>1520</v>
      </c>
      <c r="E3837" s="19" t="s">
        <v>1522</v>
      </c>
      <c r="F3837" s="19" t="s">
        <v>1525</v>
      </c>
      <c r="G3837" s="19" t="s">
        <v>1537</v>
      </c>
      <c r="H3837" s="19" t="s">
        <v>1516</v>
      </c>
      <c r="I3837" s="19" t="s">
        <v>1518</v>
      </c>
      <c r="J3837" s="19" t="s">
        <v>12241</v>
      </c>
      <c r="K3837" s="21" t="s">
        <v>7189</v>
      </c>
      <c r="L3837" s="19" t="str">
        <f t="shared" si="118"/>
        <v>A</v>
      </c>
      <c r="M3837" s="19">
        <f t="shared" si="119"/>
        <v>7</v>
      </c>
      <c r="N3837" s="20"/>
      <c r="O3837" s="1" t="s">
        <v>2521</v>
      </c>
      <c r="P3837" s="1"/>
      <c r="Q3837" s="19"/>
      <c r="R3837" s="112"/>
      <c r="S3837" s="7" t="str">
        <f>EMENTARIO[[#This Row],[NR]]&amp;" - "&amp;EMENTARIO[[#This Row],[Especificação]]</f>
        <v>1.7.2.9.50.0.6 - Transferências de Estados a Consórcios Públicos - Juros de Mora</v>
      </c>
    </row>
    <row r="3838" spans="3:19" ht="30" x14ac:dyDescent="0.25">
      <c r="C3838" s="19" t="s">
        <v>1513</v>
      </c>
      <c r="D3838" s="19" t="s">
        <v>1520</v>
      </c>
      <c r="E3838" s="19" t="s">
        <v>1522</v>
      </c>
      <c r="F3838" s="19" t="s">
        <v>1525</v>
      </c>
      <c r="G3838" s="19" t="s">
        <v>1537</v>
      </c>
      <c r="H3838" s="19" t="s">
        <v>1516</v>
      </c>
      <c r="I3838" s="19" t="s">
        <v>1520</v>
      </c>
      <c r="J3838" s="19" t="s">
        <v>12242</v>
      </c>
      <c r="K3838" s="21" t="s">
        <v>7190</v>
      </c>
      <c r="L3838" s="19" t="str">
        <f t="shared" si="118"/>
        <v>A</v>
      </c>
      <c r="M3838" s="19">
        <f t="shared" si="119"/>
        <v>7</v>
      </c>
      <c r="N3838" s="20"/>
      <c r="O3838" s="1" t="s">
        <v>2521</v>
      </c>
      <c r="P3838" s="1"/>
      <c r="Q3838" s="19"/>
      <c r="R3838" s="112"/>
      <c r="S3838" s="7" t="str">
        <f>EMENTARIO[[#This Row],[NR]]&amp;" - "&amp;EMENTARIO[[#This Row],[Especificação]]</f>
        <v>1.7.2.9.50.0.7 - Transferências de Estados a Consórcios Públicos - Dívida Ativa - Multas da Dívida Ativa</v>
      </c>
    </row>
    <row r="3839" spans="3:19" ht="30" x14ac:dyDescent="0.25">
      <c r="C3839" s="19" t="s">
        <v>1513</v>
      </c>
      <c r="D3839" s="19" t="s">
        <v>1520</v>
      </c>
      <c r="E3839" s="19" t="s">
        <v>1522</v>
      </c>
      <c r="F3839" s="19" t="s">
        <v>1525</v>
      </c>
      <c r="G3839" s="19" t="s">
        <v>1537</v>
      </c>
      <c r="H3839" s="19" t="s">
        <v>1516</v>
      </c>
      <c r="I3839" s="19" t="s">
        <v>1521</v>
      </c>
      <c r="J3839" s="19" t="s">
        <v>12243</v>
      </c>
      <c r="K3839" s="21" t="s">
        <v>7191</v>
      </c>
      <c r="L3839" s="19" t="str">
        <f t="shared" si="118"/>
        <v>A</v>
      </c>
      <c r="M3839" s="19">
        <f t="shared" si="119"/>
        <v>7</v>
      </c>
      <c r="N3839" s="20"/>
      <c r="O3839" s="1" t="s">
        <v>2521</v>
      </c>
      <c r="P3839" s="1"/>
      <c r="Q3839" s="19"/>
      <c r="R3839" s="112"/>
      <c r="S3839" s="7" t="str">
        <f>EMENTARIO[[#This Row],[NR]]&amp;" - "&amp;EMENTARIO[[#This Row],[Especificação]]</f>
        <v>1.7.2.9.50.0.8 - Transferências de Estados a Consórcios Públicos - Juros de Mora da Dívida Ativa</v>
      </c>
    </row>
    <row r="3840" spans="3:19" x14ac:dyDescent="0.25">
      <c r="C3840" s="19" t="s">
        <v>1513</v>
      </c>
      <c r="D3840" s="19" t="s">
        <v>1520</v>
      </c>
      <c r="E3840" s="19" t="s">
        <v>1522</v>
      </c>
      <c r="F3840" s="19" t="s">
        <v>1525</v>
      </c>
      <c r="G3840" s="19" t="s">
        <v>1541</v>
      </c>
      <c r="H3840" s="19" t="s">
        <v>1516</v>
      </c>
      <c r="I3840" s="19" t="s">
        <v>1516</v>
      </c>
      <c r="J3840" s="19" t="s">
        <v>12244</v>
      </c>
      <c r="K3840" s="21" t="s">
        <v>456</v>
      </c>
      <c r="L3840" s="19" t="str">
        <f t="shared" si="118"/>
        <v>S</v>
      </c>
      <c r="M3840" s="19">
        <f t="shared" si="119"/>
        <v>5</v>
      </c>
      <c r="N3840" s="20"/>
      <c r="O3840" s="1" t="s">
        <v>457</v>
      </c>
      <c r="P3840" s="1"/>
      <c r="Q3840" s="19"/>
      <c r="R3840" s="112"/>
      <c r="S3840" s="7" t="str">
        <f>EMENTARIO[[#This Row],[NR]]&amp;" - "&amp;EMENTARIO[[#This Row],[Especificação]]</f>
        <v>1.7.2.9.51.0.0 - Transferências de Estados destinadas à Assistência Social</v>
      </c>
    </row>
    <row r="3841" spans="3:19" x14ac:dyDescent="0.25">
      <c r="C3841" s="19" t="s">
        <v>1513</v>
      </c>
      <c r="D3841" s="19" t="s">
        <v>1520</v>
      </c>
      <c r="E3841" s="19" t="s">
        <v>1522</v>
      </c>
      <c r="F3841" s="19" t="s">
        <v>1525</v>
      </c>
      <c r="G3841" s="19" t="s">
        <v>1541</v>
      </c>
      <c r="H3841" s="19" t="s">
        <v>1516</v>
      </c>
      <c r="I3841" s="19" t="s">
        <v>1513</v>
      </c>
      <c r="J3841" s="19" t="s">
        <v>12245</v>
      </c>
      <c r="K3841" s="21" t="s">
        <v>7192</v>
      </c>
      <c r="L3841" s="19" t="str">
        <f t="shared" si="118"/>
        <v>A</v>
      </c>
      <c r="M3841" s="19">
        <f t="shared" si="119"/>
        <v>7</v>
      </c>
      <c r="N3841" s="20"/>
      <c r="O3841" s="1" t="s">
        <v>2521</v>
      </c>
      <c r="P3841" s="1"/>
      <c r="Q3841" s="19"/>
      <c r="R3841" s="112"/>
      <c r="S3841" s="7" t="str">
        <f>EMENTARIO[[#This Row],[NR]]&amp;" - "&amp;EMENTARIO[[#This Row],[Especificação]]</f>
        <v>1.7.2.9.51.0.1 - Transferências de Estados destinadas à Assistência Social - Principal</v>
      </c>
    </row>
    <row r="3842" spans="3:19" ht="30" x14ac:dyDescent="0.25">
      <c r="C3842" s="19" t="s">
        <v>1513</v>
      </c>
      <c r="D3842" s="19" t="s">
        <v>1520</v>
      </c>
      <c r="E3842" s="19" t="s">
        <v>1522</v>
      </c>
      <c r="F3842" s="19" t="s">
        <v>1525</v>
      </c>
      <c r="G3842" s="19" t="s">
        <v>1541</v>
      </c>
      <c r="H3842" s="19" t="s">
        <v>1516</v>
      </c>
      <c r="I3842" s="19" t="s">
        <v>1522</v>
      </c>
      <c r="J3842" s="19" t="s">
        <v>12246</v>
      </c>
      <c r="K3842" s="21" t="s">
        <v>7193</v>
      </c>
      <c r="L3842" s="19" t="str">
        <f t="shared" si="118"/>
        <v>A</v>
      </c>
      <c r="M3842" s="19">
        <f t="shared" si="119"/>
        <v>7</v>
      </c>
      <c r="N3842" s="20"/>
      <c r="O3842" s="1" t="s">
        <v>2521</v>
      </c>
      <c r="P3842" s="1"/>
      <c r="Q3842" s="19"/>
      <c r="R3842" s="112"/>
      <c r="S3842" s="7" t="str">
        <f>EMENTARIO[[#This Row],[NR]]&amp;" - "&amp;EMENTARIO[[#This Row],[Especificação]]</f>
        <v>1.7.2.9.51.0.2 - Transferências de Estados destinadas à Assistência Social - Multas e Juros de Mora</v>
      </c>
    </row>
    <row r="3843" spans="3:19" x14ac:dyDescent="0.25">
      <c r="C3843" s="19" t="s">
        <v>1513</v>
      </c>
      <c r="D3843" s="19" t="s">
        <v>1520</v>
      </c>
      <c r="E3843" s="19" t="s">
        <v>1522</v>
      </c>
      <c r="F3843" s="19" t="s">
        <v>1525</v>
      </c>
      <c r="G3843" s="19" t="s">
        <v>1541</v>
      </c>
      <c r="H3843" s="19" t="s">
        <v>1516</v>
      </c>
      <c r="I3843" s="19" t="s">
        <v>1514</v>
      </c>
      <c r="J3843" s="19" t="s">
        <v>12247</v>
      </c>
      <c r="K3843" s="21" t="s">
        <v>7194</v>
      </c>
      <c r="L3843" s="19" t="str">
        <f t="shared" si="118"/>
        <v>A</v>
      </c>
      <c r="M3843" s="19">
        <f t="shared" si="119"/>
        <v>7</v>
      </c>
      <c r="N3843" s="20"/>
      <c r="O3843" s="1" t="s">
        <v>2521</v>
      </c>
      <c r="P3843" s="1"/>
      <c r="Q3843" s="19"/>
      <c r="R3843" s="112"/>
      <c r="S3843" s="7" t="str">
        <f>EMENTARIO[[#This Row],[NR]]&amp;" - "&amp;EMENTARIO[[#This Row],[Especificação]]</f>
        <v>1.7.2.9.51.0.3 - Transferências de Estados destinadas à Assistência Social - Dívida Ativa</v>
      </c>
    </row>
    <row r="3844" spans="3:19" ht="30" x14ac:dyDescent="0.25">
      <c r="C3844" s="19" t="s">
        <v>1513</v>
      </c>
      <c r="D3844" s="19" t="s">
        <v>1520</v>
      </c>
      <c r="E3844" s="19" t="s">
        <v>1522</v>
      </c>
      <c r="F3844" s="19" t="s">
        <v>1525</v>
      </c>
      <c r="G3844" s="19" t="s">
        <v>1541</v>
      </c>
      <c r="H3844" s="19" t="s">
        <v>1516</v>
      </c>
      <c r="I3844" s="19" t="s">
        <v>1523</v>
      </c>
      <c r="J3844" s="19" t="s">
        <v>12248</v>
      </c>
      <c r="K3844" s="21" t="s">
        <v>7195</v>
      </c>
      <c r="L3844" s="19" t="str">
        <f t="shared" ref="L3844:L3907" si="120">IF(M3844 &lt; M3845,"S","A")</f>
        <v>A</v>
      </c>
      <c r="M3844" s="19">
        <f t="shared" ref="M3844:M3907" si="121">IF(VALUE(I3844)&gt;0,7,IF(VALUE(H3844)&gt;0,6,IF(VALUE(G3844)&gt;0,5,IF(VALUE(F3844)&gt;0,4,IF(VALUE(E3844)&gt;0,3,IF(VALUE(D3844)&gt;0,2,1))))))</f>
        <v>7</v>
      </c>
      <c r="N3844" s="20"/>
      <c r="O3844" s="1" t="s">
        <v>2521</v>
      </c>
      <c r="P3844" s="1"/>
      <c r="Q3844" s="19"/>
      <c r="R3844" s="112"/>
      <c r="S3844" s="7" t="str">
        <f>EMENTARIO[[#This Row],[NR]]&amp;" - "&amp;EMENTARIO[[#This Row],[Especificação]]</f>
        <v>1.7.2.9.51.0.4 - Transferências de Estados destinadas à Assistência Social - Dívida Ativa - Multas e Juros de Mora da Dívida Ativa</v>
      </c>
    </row>
    <row r="3845" spans="3:19" x14ac:dyDescent="0.25">
      <c r="C3845" s="19" t="s">
        <v>1513</v>
      </c>
      <c r="D3845" s="19" t="s">
        <v>1520</v>
      </c>
      <c r="E3845" s="19" t="s">
        <v>1522</v>
      </c>
      <c r="F3845" s="19" t="s">
        <v>1525</v>
      </c>
      <c r="G3845" s="19" t="s">
        <v>1541</v>
      </c>
      <c r="H3845" s="19" t="s">
        <v>1516</v>
      </c>
      <c r="I3845" s="19" t="s">
        <v>1524</v>
      </c>
      <c r="J3845" s="19" t="s">
        <v>12249</v>
      </c>
      <c r="K3845" s="21" t="s">
        <v>7196</v>
      </c>
      <c r="L3845" s="19" t="str">
        <f t="shared" si="120"/>
        <v>A</v>
      </c>
      <c r="M3845" s="19">
        <f t="shared" si="121"/>
        <v>7</v>
      </c>
      <c r="N3845" s="20"/>
      <c r="O3845" s="1" t="s">
        <v>2521</v>
      </c>
      <c r="P3845" s="1"/>
      <c r="Q3845" s="19"/>
      <c r="R3845" s="112"/>
      <c r="S3845" s="7" t="str">
        <f>EMENTARIO[[#This Row],[NR]]&amp;" - "&amp;EMENTARIO[[#This Row],[Especificação]]</f>
        <v>1.7.2.9.51.0.5 - Transferências de Estados destinadas à Assistência Social - Multas</v>
      </c>
    </row>
    <row r="3846" spans="3:19" x14ac:dyDescent="0.25">
      <c r="C3846" s="19" t="s">
        <v>1513</v>
      </c>
      <c r="D3846" s="19" t="s">
        <v>1520</v>
      </c>
      <c r="E3846" s="19" t="s">
        <v>1522</v>
      </c>
      <c r="F3846" s="19" t="s">
        <v>1525</v>
      </c>
      <c r="G3846" s="19" t="s">
        <v>1541</v>
      </c>
      <c r="H3846" s="19" t="s">
        <v>1516</v>
      </c>
      <c r="I3846" s="19" t="s">
        <v>1518</v>
      </c>
      <c r="J3846" s="19" t="s">
        <v>12250</v>
      </c>
      <c r="K3846" s="21" t="s">
        <v>7197</v>
      </c>
      <c r="L3846" s="19" t="str">
        <f t="shared" si="120"/>
        <v>A</v>
      </c>
      <c r="M3846" s="19">
        <f t="shared" si="121"/>
        <v>7</v>
      </c>
      <c r="N3846" s="20"/>
      <c r="O3846" s="1" t="s">
        <v>2521</v>
      </c>
      <c r="P3846" s="1"/>
      <c r="Q3846" s="19"/>
      <c r="R3846" s="112"/>
      <c r="S3846" s="7" t="str">
        <f>EMENTARIO[[#This Row],[NR]]&amp;" - "&amp;EMENTARIO[[#This Row],[Especificação]]</f>
        <v>1.7.2.9.51.0.6 - Transferências de Estados destinadas à Assistência Social - Juros de Mora</v>
      </c>
    </row>
    <row r="3847" spans="3:19" ht="30" x14ac:dyDescent="0.25">
      <c r="C3847" s="19" t="s">
        <v>1513</v>
      </c>
      <c r="D3847" s="19" t="s">
        <v>1520</v>
      </c>
      <c r="E3847" s="19" t="s">
        <v>1522</v>
      </c>
      <c r="F3847" s="19" t="s">
        <v>1525</v>
      </c>
      <c r="G3847" s="19" t="s">
        <v>1541</v>
      </c>
      <c r="H3847" s="19" t="s">
        <v>1516</v>
      </c>
      <c r="I3847" s="19" t="s">
        <v>1520</v>
      </c>
      <c r="J3847" s="19" t="s">
        <v>12251</v>
      </c>
      <c r="K3847" s="21" t="s">
        <v>7198</v>
      </c>
      <c r="L3847" s="19" t="str">
        <f t="shared" si="120"/>
        <v>A</v>
      </c>
      <c r="M3847" s="19">
        <f t="shared" si="121"/>
        <v>7</v>
      </c>
      <c r="N3847" s="20"/>
      <c r="O3847" s="1" t="s">
        <v>2521</v>
      </c>
      <c r="P3847" s="1"/>
      <c r="Q3847" s="19"/>
      <c r="R3847" s="112"/>
      <c r="S3847" s="7" t="str">
        <f>EMENTARIO[[#This Row],[NR]]&amp;" - "&amp;EMENTARIO[[#This Row],[Especificação]]</f>
        <v>1.7.2.9.51.0.7 - Transferências de Estados destinadas à Assistência Social - Dívida Ativa - Multas da Dívida Ativa</v>
      </c>
    </row>
    <row r="3848" spans="3:19" ht="30" x14ac:dyDescent="0.25">
      <c r="C3848" s="19" t="s">
        <v>1513</v>
      </c>
      <c r="D3848" s="19" t="s">
        <v>1520</v>
      </c>
      <c r="E3848" s="19" t="s">
        <v>1522</v>
      </c>
      <c r="F3848" s="19" t="s">
        <v>1525</v>
      </c>
      <c r="G3848" s="19" t="s">
        <v>1541</v>
      </c>
      <c r="H3848" s="19" t="s">
        <v>1516</v>
      </c>
      <c r="I3848" s="19" t="s">
        <v>1521</v>
      </c>
      <c r="J3848" s="19" t="s">
        <v>12252</v>
      </c>
      <c r="K3848" s="21" t="s">
        <v>7199</v>
      </c>
      <c r="L3848" s="19" t="str">
        <f t="shared" si="120"/>
        <v>A</v>
      </c>
      <c r="M3848" s="19">
        <f t="shared" si="121"/>
        <v>7</v>
      </c>
      <c r="N3848" s="20"/>
      <c r="O3848" s="1" t="s">
        <v>2521</v>
      </c>
      <c r="P3848" s="1"/>
      <c r="Q3848" s="19"/>
      <c r="R3848" s="112"/>
      <c r="S3848" s="7" t="str">
        <f>EMENTARIO[[#This Row],[NR]]&amp;" - "&amp;EMENTARIO[[#This Row],[Especificação]]</f>
        <v>1.7.2.9.51.0.8 - Transferências de Estados destinadas à Assistência Social - Juros de Mora da Dívida Ativa</v>
      </c>
    </row>
    <row r="3849" spans="3:19" ht="45" x14ac:dyDescent="0.25">
      <c r="C3849" s="19" t="s">
        <v>1513</v>
      </c>
      <c r="D3849" s="19" t="s">
        <v>1520</v>
      </c>
      <c r="E3849" s="19" t="s">
        <v>1522</v>
      </c>
      <c r="F3849" s="19" t="s">
        <v>1525</v>
      </c>
      <c r="G3849" s="19" t="s">
        <v>1543</v>
      </c>
      <c r="H3849" s="19" t="s">
        <v>1516</v>
      </c>
      <c r="I3849" s="19" t="s">
        <v>1516</v>
      </c>
      <c r="J3849" s="19" t="s">
        <v>12253</v>
      </c>
      <c r="K3849" s="21" t="s">
        <v>715</v>
      </c>
      <c r="L3849" s="19" t="str">
        <f t="shared" si="120"/>
        <v>S</v>
      </c>
      <c r="M3849" s="19">
        <f t="shared" si="121"/>
        <v>5</v>
      </c>
      <c r="N3849" s="20"/>
      <c r="O3849" s="1" t="s">
        <v>2118</v>
      </c>
      <c r="P3849" s="1"/>
      <c r="Q3849" s="19"/>
      <c r="R3849" s="112"/>
      <c r="S3849" s="7" t="str">
        <f>EMENTARIO[[#This Row],[NR]]&amp;" - "&amp;EMENTARIO[[#This Row],[Especificação]]</f>
        <v>1.7.2.9.52.0.0 - Transferências de Recursos Destinados a Programas de Educação</v>
      </c>
    </row>
    <row r="3850" spans="3:19" x14ac:dyDescent="0.25">
      <c r="C3850" s="19" t="s">
        <v>1513</v>
      </c>
      <c r="D3850" s="19" t="s">
        <v>1520</v>
      </c>
      <c r="E3850" s="19" t="s">
        <v>1522</v>
      </c>
      <c r="F3850" s="19" t="s">
        <v>1525</v>
      </c>
      <c r="G3850" s="19" t="s">
        <v>1543</v>
      </c>
      <c r="H3850" s="19" t="s">
        <v>1516</v>
      </c>
      <c r="I3850" s="19" t="s">
        <v>1513</v>
      </c>
      <c r="J3850" s="19" t="s">
        <v>12254</v>
      </c>
      <c r="K3850" s="21" t="s">
        <v>1501</v>
      </c>
      <c r="L3850" s="19" t="str">
        <f t="shared" si="120"/>
        <v>A</v>
      </c>
      <c r="M3850" s="19">
        <f t="shared" si="121"/>
        <v>7</v>
      </c>
      <c r="N3850" s="20"/>
      <c r="O3850" s="1" t="s">
        <v>2521</v>
      </c>
      <c r="P3850" s="1"/>
      <c r="Q3850" s="19"/>
      <c r="R3850" s="112"/>
      <c r="S3850" s="7" t="str">
        <f>EMENTARIO[[#This Row],[NR]]&amp;" - "&amp;EMENTARIO[[#This Row],[Especificação]]</f>
        <v>1.7.2.9.52.0.1 - Transferências de Recursos Destinados a Programas de Educação - Principal</v>
      </c>
    </row>
    <row r="3851" spans="3:19" ht="30" x14ac:dyDescent="0.25">
      <c r="C3851" s="19" t="s">
        <v>1513</v>
      </c>
      <c r="D3851" s="19" t="s">
        <v>1520</v>
      </c>
      <c r="E3851" s="19" t="s">
        <v>1522</v>
      </c>
      <c r="F3851" s="19" t="s">
        <v>1525</v>
      </c>
      <c r="G3851" s="19" t="s">
        <v>1543</v>
      </c>
      <c r="H3851" s="19" t="s">
        <v>1516</v>
      </c>
      <c r="I3851" s="19" t="s">
        <v>1522</v>
      </c>
      <c r="J3851" s="19" t="s">
        <v>12255</v>
      </c>
      <c r="K3851" s="21" t="s">
        <v>7200</v>
      </c>
      <c r="L3851" s="19" t="str">
        <f t="shared" si="120"/>
        <v>A</v>
      </c>
      <c r="M3851" s="19">
        <f t="shared" si="121"/>
        <v>7</v>
      </c>
      <c r="N3851" s="20"/>
      <c r="O3851" s="1" t="s">
        <v>2521</v>
      </c>
      <c r="P3851" s="1"/>
      <c r="Q3851" s="19"/>
      <c r="R3851" s="112"/>
      <c r="S3851" s="7" t="str">
        <f>EMENTARIO[[#This Row],[NR]]&amp;" - "&amp;EMENTARIO[[#This Row],[Especificação]]</f>
        <v>1.7.2.9.52.0.2 - Transferências de Recursos Destinados a Programas de Educação - Multas e Juros de Mora</v>
      </c>
    </row>
    <row r="3852" spans="3:19" ht="30" x14ac:dyDescent="0.25">
      <c r="C3852" s="19" t="s">
        <v>1513</v>
      </c>
      <c r="D3852" s="19" t="s">
        <v>1520</v>
      </c>
      <c r="E3852" s="19" t="s">
        <v>1522</v>
      </c>
      <c r="F3852" s="19" t="s">
        <v>1525</v>
      </c>
      <c r="G3852" s="19" t="s">
        <v>1543</v>
      </c>
      <c r="H3852" s="19" t="s">
        <v>1516</v>
      </c>
      <c r="I3852" s="19" t="s">
        <v>1514</v>
      </c>
      <c r="J3852" s="19" t="s">
        <v>12256</v>
      </c>
      <c r="K3852" s="21" t="s">
        <v>7201</v>
      </c>
      <c r="L3852" s="19" t="str">
        <f t="shared" si="120"/>
        <v>A</v>
      </c>
      <c r="M3852" s="19">
        <f t="shared" si="121"/>
        <v>7</v>
      </c>
      <c r="N3852" s="20"/>
      <c r="O3852" s="1" t="s">
        <v>2521</v>
      </c>
      <c r="P3852" s="1"/>
      <c r="Q3852" s="19"/>
      <c r="R3852" s="112"/>
      <c r="S3852" s="7" t="str">
        <f>EMENTARIO[[#This Row],[NR]]&amp;" - "&amp;EMENTARIO[[#This Row],[Especificação]]</f>
        <v>1.7.2.9.52.0.3 - Transferências de Recursos Destinados a Programas de Educação - Dívida Ativa</v>
      </c>
    </row>
    <row r="3853" spans="3:19" ht="30" x14ac:dyDescent="0.25">
      <c r="C3853" s="19" t="s">
        <v>1513</v>
      </c>
      <c r="D3853" s="19" t="s">
        <v>1520</v>
      </c>
      <c r="E3853" s="19" t="s">
        <v>1522</v>
      </c>
      <c r="F3853" s="19" t="s">
        <v>1525</v>
      </c>
      <c r="G3853" s="19" t="s">
        <v>1543</v>
      </c>
      <c r="H3853" s="19" t="s">
        <v>1516</v>
      </c>
      <c r="I3853" s="19" t="s">
        <v>1523</v>
      </c>
      <c r="J3853" s="19" t="s">
        <v>12257</v>
      </c>
      <c r="K3853" s="21" t="s">
        <v>7202</v>
      </c>
      <c r="L3853" s="19" t="str">
        <f t="shared" si="120"/>
        <v>A</v>
      </c>
      <c r="M3853" s="19">
        <f t="shared" si="121"/>
        <v>7</v>
      </c>
      <c r="N3853" s="20"/>
      <c r="O3853" s="1" t="s">
        <v>2521</v>
      </c>
      <c r="P3853" s="1"/>
      <c r="Q3853" s="19"/>
      <c r="R3853" s="112"/>
      <c r="S3853" s="7" t="str">
        <f>EMENTARIO[[#This Row],[NR]]&amp;" - "&amp;EMENTARIO[[#This Row],[Especificação]]</f>
        <v>1.7.2.9.52.0.4 - Transferências de Recursos Destinados a Programas de Educação - Dívida Ativa - Multas e Juros de Mora da Dívida Ativa</v>
      </c>
    </row>
    <row r="3854" spans="3:19" x14ac:dyDescent="0.25">
      <c r="C3854" s="19" t="s">
        <v>1513</v>
      </c>
      <c r="D3854" s="19" t="s">
        <v>1520</v>
      </c>
      <c r="E3854" s="19" t="s">
        <v>1522</v>
      </c>
      <c r="F3854" s="19" t="s">
        <v>1525</v>
      </c>
      <c r="G3854" s="19" t="s">
        <v>1543</v>
      </c>
      <c r="H3854" s="19" t="s">
        <v>1516</v>
      </c>
      <c r="I3854" s="19" t="s">
        <v>1524</v>
      </c>
      <c r="J3854" s="19" t="s">
        <v>12258</v>
      </c>
      <c r="K3854" s="21" t="s">
        <v>7203</v>
      </c>
      <c r="L3854" s="19" t="str">
        <f t="shared" si="120"/>
        <v>A</v>
      </c>
      <c r="M3854" s="19">
        <f t="shared" si="121"/>
        <v>7</v>
      </c>
      <c r="N3854" s="20"/>
      <c r="O3854" s="1" t="s">
        <v>2521</v>
      </c>
      <c r="P3854" s="1"/>
      <c r="Q3854" s="19"/>
      <c r="R3854" s="112"/>
      <c r="S3854" s="7" t="str">
        <f>EMENTARIO[[#This Row],[NR]]&amp;" - "&amp;EMENTARIO[[#This Row],[Especificação]]</f>
        <v>1.7.2.9.52.0.5 - Transferências de Recursos Destinados a Programas de Educação - Multas</v>
      </c>
    </row>
    <row r="3855" spans="3:19" ht="30" x14ac:dyDescent="0.25">
      <c r="C3855" s="19" t="s">
        <v>1513</v>
      </c>
      <c r="D3855" s="19" t="s">
        <v>1520</v>
      </c>
      <c r="E3855" s="19" t="s">
        <v>1522</v>
      </c>
      <c r="F3855" s="19" t="s">
        <v>1525</v>
      </c>
      <c r="G3855" s="19" t="s">
        <v>1543</v>
      </c>
      <c r="H3855" s="19" t="s">
        <v>1516</v>
      </c>
      <c r="I3855" s="19" t="s">
        <v>1518</v>
      </c>
      <c r="J3855" s="19" t="s">
        <v>12259</v>
      </c>
      <c r="K3855" s="21" t="s">
        <v>7204</v>
      </c>
      <c r="L3855" s="19" t="str">
        <f t="shared" si="120"/>
        <v>A</v>
      </c>
      <c r="M3855" s="19">
        <f t="shared" si="121"/>
        <v>7</v>
      </c>
      <c r="N3855" s="20"/>
      <c r="O3855" s="1" t="s">
        <v>2521</v>
      </c>
      <c r="P3855" s="1"/>
      <c r="Q3855" s="19"/>
      <c r="R3855" s="112"/>
      <c r="S3855" s="7" t="str">
        <f>EMENTARIO[[#This Row],[NR]]&amp;" - "&amp;EMENTARIO[[#This Row],[Especificação]]</f>
        <v>1.7.2.9.52.0.6 - Transferências de Recursos Destinados a Programas de Educação - Juros de Mora</v>
      </c>
    </row>
    <row r="3856" spans="3:19" ht="30" x14ac:dyDescent="0.25">
      <c r="C3856" s="19" t="s">
        <v>1513</v>
      </c>
      <c r="D3856" s="19" t="s">
        <v>1520</v>
      </c>
      <c r="E3856" s="19" t="s">
        <v>1522</v>
      </c>
      <c r="F3856" s="19" t="s">
        <v>1525</v>
      </c>
      <c r="G3856" s="19" t="s">
        <v>1543</v>
      </c>
      <c r="H3856" s="19" t="s">
        <v>1516</v>
      </c>
      <c r="I3856" s="19" t="s">
        <v>1520</v>
      </c>
      <c r="J3856" s="19" t="s">
        <v>12260</v>
      </c>
      <c r="K3856" s="21" t="s">
        <v>7205</v>
      </c>
      <c r="L3856" s="19" t="str">
        <f t="shared" si="120"/>
        <v>A</v>
      </c>
      <c r="M3856" s="19">
        <f t="shared" si="121"/>
        <v>7</v>
      </c>
      <c r="N3856" s="20"/>
      <c r="O3856" s="1" t="s">
        <v>2521</v>
      </c>
      <c r="P3856" s="1"/>
      <c r="Q3856" s="19"/>
      <c r="R3856" s="112"/>
      <c r="S3856" s="7" t="str">
        <f>EMENTARIO[[#This Row],[NR]]&amp;" - "&amp;EMENTARIO[[#This Row],[Especificação]]</f>
        <v>1.7.2.9.52.0.7 - Transferências de Recursos Destinados a Programas de Educação - Dívida Ativa - Multas da Dívida Ativa</v>
      </c>
    </row>
    <row r="3857" spans="3:19" ht="30" x14ac:dyDescent="0.25">
      <c r="C3857" s="19" t="s">
        <v>1513</v>
      </c>
      <c r="D3857" s="19" t="s">
        <v>1520</v>
      </c>
      <c r="E3857" s="19" t="s">
        <v>1522</v>
      </c>
      <c r="F3857" s="19" t="s">
        <v>1525</v>
      </c>
      <c r="G3857" s="19" t="s">
        <v>1543</v>
      </c>
      <c r="H3857" s="19" t="s">
        <v>1516</v>
      </c>
      <c r="I3857" s="19" t="s">
        <v>1521</v>
      </c>
      <c r="J3857" s="19" t="s">
        <v>12261</v>
      </c>
      <c r="K3857" s="21" t="s">
        <v>7206</v>
      </c>
      <c r="L3857" s="19" t="str">
        <f t="shared" si="120"/>
        <v>A</v>
      </c>
      <c r="M3857" s="19">
        <f t="shared" si="121"/>
        <v>7</v>
      </c>
      <c r="N3857" s="20"/>
      <c r="O3857" s="1" t="s">
        <v>2521</v>
      </c>
      <c r="P3857" s="1"/>
      <c r="Q3857" s="19"/>
      <c r="R3857" s="112"/>
      <c r="S3857" s="7" t="str">
        <f>EMENTARIO[[#This Row],[NR]]&amp;" - "&amp;EMENTARIO[[#This Row],[Especificação]]</f>
        <v>1.7.2.9.52.0.8 - Transferências de Recursos Destinados a Programas de Educação - Juros de Mora da Dívida Ativa</v>
      </c>
    </row>
    <row r="3858" spans="3:19" ht="30" x14ac:dyDescent="0.25">
      <c r="C3858" s="19" t="s">
        <v>1513</v>
      </c>
      <c r="D3858" s="19" t="s">
        <v>1520</v>
      </c>
      <c r="E3858" s="19" t="s">
        <v>1522</v>
      </c>
      <c r="F3858" s="19" t="s">
        <v>1525</v>
      </c>
      <c r="G3858" s="19" t="s">
        <v>1540</v>
      </c>
      <c r="H3858" s="19" t="s">
        <v>1516</v>
      </c>
      <c r="I3858" s="19" t="s">
        <v>1516</v>
      </c>
      <c r="J3858" s="19" t="s">
        <v>12262</v>
      </c>
      <c r="K3858" s="21" t="s">
        <v>4380</v>
      </c>
      <c r="L3858" s="19" t="str">
        <f t="shared" si="120"/>
        <v>S</v>
      </c>
      <c r="M3858" s="19">
        <f t="shared" si="121"/>
        <v>5</v>
      </c>
      <c r="N3858" s="20"/>
      <c r="O3858" s="1" t="s">
        <v>4371</v>
      </c>
      <c r="P3858" s="1"/>
      <c r="Q3858" s="19"/>
      <c r="R3858" s="112"/>
      <c r="S3858" s="7" t="str">
        <f>EMENTARIO[[#This Row],[NR]]&amp;" - "&amp;EMENTARIO[[#This Row],[Especificação]]</f>
        <v>1.7.2.9.53.0.0 - Cota-Parte da Transferência da Compensação Financeira das Perdas com Arrecadação de ICMS - LC nº 194/2022</v>
      </c>
    </row>
    <row r="3859" spans="3:19" ht="30" x14ac:dyDescent="0.25">
      <c r="C3859" s="19" t="s">
        <v>1513</v>
      </c>
      <c r="D3859" s="19" t="s">
        <v>1520</v>
      </c>
      <c r="E3859" s="19" t="s">
        <v>1522</v>
      </c>
      <c r="F3859" s="19" t="s">
        <v>1525</v>
      </c>
      <c r="G3859" s="19" t="s">
        <v>1540</v>
      </c>
      <c r="H3859" s="19" t="s">
        <v>1516</v>
      </c>
      <c r="I3859" s="19" t="s">
        <v>1513</v>
      </c>
      <c r="J3859" s="19" t="s">
        <v>12263</v>
      </c>
      <c r="K3859" s="21" t="s">
        <v>7207</v>
      </c>
      <c r="L3859" s="19" t="str">
        <f t="shared" si="120"/>
        <v>A</v>
      </c>
      <c r="M3859" s="19">
        <f t="shared" si="121"/>
        <v>7</v>
      </c>
      <c r="N3859" s="20"/>
      <c r="O3859" s="1" t="s">
        <v>2521</v>
      </c>
      <c r="P3859" s="1"/>
      <c r="Q3859" s="19"/>
      <c r="R3859" s="112"/>
      <c r="S3859" s="7" t="str">
        <f>EMENTARIO[[#This Row],[NR]]&amp;" - "&amp;EMENTARIO[[#This Row],[Especificação]]</f>
        <v>1.7.2.9.53.0.1 - Cota-Parte da Transferência da Compensação Financeira das Perdas com Arrecadação de ICMS - LC nº 194/2022-  Principal</v>
      </c>
    </row>
    <row r="3860" spans="3:19" ht="30" x14ac:dyDescent="0.25">
      <c r="C3860" s="19" t="s">
        <v>1513</v>
      </c>
      <c r="D3860" s="19" t="s">
        <v>1520</v>
      </c>
      <c r="E3860" s="19" t="s">
        <v>1522</v>
      </c>
      <c r="F3860" s="19" t="s">
        <v>1525</v>
      </c>
      <c r="G3860" s="19" t="s">
        <v>1540</v>
      </c>
      <c r="H3860" s="19" t="s">
        <v>1516</v>
      </c>
      <c r="I3860" s="19" t="s">
        <v>1522</v>
      </c>
      <c r="J3860" s="19" t="s">
        <v>12264</v>
      </c>
      <c r="K3860" s="21" t="s">
        <v>7208</v>
      </c>
      <c r="L3860" s="19" t="str">
        <f t="shared" si="120"/>
        <v>A</v>
      </c>
      <c r="M3860" s="19">
        <f t="shared" si="121"/>
        <v>7</v>
      </c>
      <c r="N3860" s="20"/>
      <c r="O3860" s="1" t="s">
        <v>2521</v>
      </c>
      <c r="P3860" s="1"/>
      <c r="Q3860" s="19"/>
      <c r="R3860" s="112"/>
      <c r="S3860" s="7" t="str">
        <f>EMENTARIO[[#This Row],[NR]]&amp;" - "&amp;EMENTARIO[[#This Row],[Especificação]]</f>
        <v>1.7.2.9.53.0.2 - Cota-Parte da Transferência da Compensação Financeira das Perdas com Arrecadação de ICMS - LC nº 194/2022 - Multas e Juros de Mora</v>
      </c>
    </row>
    <row r="3861" spans="3:19" ht="30" x14ac:dyDescent="0.25">
      <c r="C3861" s="19" t="s">
        <v>1513</v>
      </c>
      <c r="D3861" s="19" t="s">
        <v>1520</v>
      </c>
      <c r="E3861" s="19" t="s">
        <v>1522</v>
      </c>
      <c r="F3861" s="19" t="s">
        <v>1525</v>
      </c>
      <c r="G3861" s="19" t="s">
        <v>1540</v>
      </c>
      <c r="H3861" s="19" t="s">
        <v>1516</v>
      </c>
      <c r="I3861" s="19" t="s">
        <v>1514</v>
      </c>
      <c r="J3861" s="19" t="s">
        <v>12265</v>
      </c>
      <c r="K3861" s="21" t="s">
        <v>7209</v>
      </c>
      <c r="L3861" s="19" t="str">
        <f t="shared" si="120"/>
        <v>A</v>
      </c>
      <c r="M3861" s="19">
        <f t="shared" si="121"/>
        <v>7</v>
      </c>
      <c r="N3861" s="20"/>
      <c r="O3861" s="1" t="s">
        <v>2521</v>
      </c>
      <c r="P3861" s="1"/>
      <c r="Q3861" s="19"/>
      <c r="R3861" s="112"/>
      <c r="S3861" s="7" t="str">
        <f>EMENTARIO[[#This Row],[NR]]&amp;" - "&amp;EMENTARIO[[#This Row],[Especificação]]</f>
        <v>1.7.2.9.53.0.3 - Cota-Parte da Transferência da Compensação Financeira das Perdas com Arrecadação de ICMS - LC nº 194/2022 - Dívida Ativa</v>
      </c>
    </row>
    <row r="3862" spans="3:19" ht="45" x14ac:dyDescent="0.25">
      <c r="C3862" s="19" t="s">
        <v>1513</v>
      </c>
      <c r="D3862" s="19" t="s">
        <v>1520</v>
      </c>
      <c r="E3862" s="19" t="s">
        <v>1522</v>
      </c>
      <c r="F3862" s="19" t="s">
        <v>1525</v>
      </c>
      <c r="G3862" s="19" t="s">
        <v>1540</v>
      </c>
      <c r="H3862" s="19" t="s">
        <v>1516</v>
      </c>
      <c r="I3862" s="19" t="s">
        <v>1523</v>
      </c>
      <c r="J3862" s="19" t="s">
        <v>12266</v>
      </c>
      <c r="K3862" s="21" t="s">
        <v>7210</v>
      </c>
      <c r="L3862" s="19" t="str">
        <f t="shared" si="120"/>
        <v>A</v>
      </c>
      <c r="M3862" s="19">
        <f t="shared" si="121"/>
        <v>7</v>
      </c>
      <c r="N3862" s="20"/>
      <c r="O3862" s="1" t="s">
        <v>2521</v>
      </c>
      <c r="P3862" s="1"/>
      <c r="Q3862" s="19"/>
      <c r="R3862" s="112"/>
      <c r="S3862" s="7" t="str">
        <f>EMENTARIO[[#This Row],[NR]]&amp;" - "&amp;EMENTARIO[[#This Row],[Especificação]]</f>
        <v>1.7.2.9.53.0.4 - Cota-Parte da Transferência da Compensação Financeira das Perdas com Arrecadação de ICMS - LC nº 194/2022-  Dívida Ativa - Multas e Juros de Mora da Dívida Ativa</v>
      </c>
    </row>
    <row r="3863" spans="3:19" ht="30" x14ac:dyDescent="0.25">
      <c r="C3863" s="19" t="s">
        <v>1513</v>
      </c>
      <c r="D3863" s="19" t="s">
        <v>1520</v>
      </c>
      <c r="E3863" s="19" t="s">
        <v>1522</v>
      </c>
      <c r="F3863" s="19" t="s">
        <v>1525</v>
      </c>
      <c r="G3863" s="19" t="s">
        <v>1540</v>
      </c>
      <c r="H3863" s="19" t="s">
        <v>1516</v>
      </c>
      <c r="I3863" s="19" t="s">
        <v>1524</v>
      </c>
      <c r="J3863" s="19" t="s">
        <v>12267</v>
      </c>
      <c r="K3863" s="21" t="s">
        <v>7211</v>
      </c>
      <c r="L3863" s="19" t="str">
        <f t="shared" si="120"/>
        <v>A</v>
      </c>
      <c r="M3863" s="19">
        <f t="shared" si="121"/>
        <v>7</v>
      </c>
      <c r="N3863" s="20"/>
      <c r="O3863" s="1" t="s">
        <v>2521</v>
      </c>
      <c r="P3863" s="1"/>
      <c r="Q3863" s="19"/>
      <c r="R3863" s="112"/>
      <c r="S3863" s="7" t="str">
        <f>EMENTARIO[[#This Row],[NR]]&amp;" - "&amp;EMENTARIO[[#This Row],[Especificação]]</f>
        <v>1.7.2.9.53.0.5 - Cota-Parte da Transferência da Compensação Financeira das Perdas com Arrecadação de ICMS - LC nº 194/2022 - Multas</v>
      </c>
    </row>
    <row r="3864" spans="3:19" ht="30" x14ac:dyDescent="0.25">
      <c r="C3864" s="19" t="s">
        <v>1513</v>
      </c>
      <c r="D3864" s="19" t="s">
        <v>1520</v>
      </c>
      <c r="E3864" s="19" t="s">
        <v>1522</v>
      </c>
      <c r="F3864" s="19" t="s">
        <v>1525</v>
      </c>
      <c r="G3864" s="19" t="s">
        <v>1540</v>
      </c>
      <c r="H3864" s="19" t="s">
        <v>1516</v>
      </c>
      <c r="I3864" s="19" t="s">
        <v>1518</v>
      </c>
      <c r="J3864" s="19" t="s">
        <v>12268</v>
      </c>
      <c r="K3864" s="21" t="s">
        <v>7212</v>
      </c>
      <c r="L3864" s="19" t="str">
        <f t="shared" si="120"/>
        <v>A</v>
      </c>
      <c r="M3864" s="19">
        <f t="shared" si="121"/>
        <v>7</v>
      </c>
      <c r="N3864" s="20"/>
      <c r="O3864" s="1" t="s">
        <v>2521</v>
      </c>
      <c r="P3864" s="1"/>
      <c r="Q3864" s="19"/>
      <c r="R3864" s="112"/>
      <c r="S3864" s="7" t="str">
        <f>EMENTARIO[[#This Row],[NR]]&amp;" - "&amp;EMENTARIO[[#This Row],[Especificação]]</f>
        <v>1.7.2.9.53.0.6 - Cota-Parte da Transferência da Compensação Financeira das Perdas com Arrecadação de ICMS - LC nº 194/2022- Juros de Mora</v>
      </c>
    </row>
    <row r="3865" spans="3:19" ht="30" x14ac:dyDescent="0.25">
      <c r="C3865" s="19" t="s">
        <v>1513</v>
      </c>
      <c r="D3865" s="19" t="s">
        <v>1520</v>
      </c>
      <c r="E3865" s="19" t="s">
        <v>1522</v>
      </c>
      <c r="F3865" s="19" t="s">
        <v>1525</v>
      </c>
      <c r="G3865" s="19" t="s">
        <v>1540</v>
      </c>
      <c r="H3865" s="19" t="s">
        <v>1516</v>
      </c>
      <c r="I3865" s="19" t="s">
        <v>1520</v>
      </c>
      <c r="J3865" s="19" t="s">
        <v>12269</v>
      </c>
      <c r="K3865" s="21" t="s">
        <v>7213</v>
      </c>
      <c r="L3865" s="19" t="str">
        <f t="shared" si="120"/>
        <v>A</v>
      </c>
      <c r="M3865" s="19">
        <f t="shared" si="121"/>
        <v>7</v>
      </c>
      <c r="N3865" s="20"/>
      <c r="O3865" s="1" t="s">
        <v>2521</v>
      </c>
      <c r="P3865" s="1"/>
      <c r="Q3865" s="19"/>
      <c r="R3865" s="112"/>
      <c r="S3865" s="7" t="str">
        <f>EMENTARIO[[#This Row],[NR]]&amp;" - "&amp;EMENTARIO[[#This Row],[Especificação]]</f>
        <v>1.7.2.9.53.0.7 - Cota-Parte da Transferência da Compensação Financeira das Perdas com Arrecadação de ICMS - LC nº 194/2022 - Dívida Ativa - Multas da Dívida Ativa</v>
      </c>
    </row>
    <row r="3866" spans="3:19" ht="30" x14ac:dyDescent="0.25">
      <c r="C3866" s="19" t="s">
        <v>1513</v>
      </c>
      <c r="D3866" s="19" t="s">
        <v>1520</v>
      </c>
      <c r="E3866" s="19" t="s">
        <v>1522</v>
      </c>
      <c r="F3866" s="19" t="s">
        <v>1525</v>
      </c>
      <c r="G3866" s="19" t="s">
        <v>1540</v>
      </c>
      <c r="H3866" s="19" t="s">
        <v>1516</v>
      </c>
      <c r="I3866" s="19" t="s">
        <v>1521</v>
      </c>
      <c r="J3866" s="19" t="s">
        <v>12270</v>
      </c>
      <c r="K3866" s="21" t="s">
        <v>7214</v>
      </c>
      <c r="L3866" s="19" t="str">
        <f t="shared" si="120"/>
        <v>A</v>
      </c>
      <c r="M3866" s="19">
        <f t="shared" si="121"/>
        <v>7</v>
      </c>
      <c r="N3866" s="20"/>
      <c r="O3866" s="1" t="s">
        <v>2521</v>
      </c>
      <c r="P3866" s="1"/>
      <c r="Q3866" s="19"/>
      <c r="R3866" s="112"/>
      <c r="S3866" s="7" t="str">
        <f>EMENTARIO[[#This Row],[NR]]&amp;" - "&amp;EMENTARIO[[#This Row],[Especificação]]</f>
        <v>1.7.2.9.53.0.8 - Cota-Parte da Transferência da Compensação Financeira das Perdas com Arrecadação de ICMS - LC nº 194/2022 - Juros de Mora da Dívida Ativa</v>
      </c>
    </row>
    <row r="3867" spans="3:19" ht="30" x14ac:dyDescent="0.25">
      <c r="C3867" s="19" t="s">
        <v>1513</v>
      </c>
      <c r="D3867" s="19" t="s">
        <v>1520</v>
      </c>
      <c r="E3867" s="19" t="s">
        <v>1522</v>
      </c>
      <c r="F3867" s="19" t="s">
        <v>1525</v>
      </c>
      <c r="G3867" s="19" t="s">
        <v>1529</v>
      </c>
      <c r="H3867" s="19" t="s">
        <v>1516</v>
      </c>
      <c r="I3867" s="19" t="s">
        <v>1516</v>
      </c>
      <c r="J3867" s="19" t="s">
        <v>12271</v>
      </c>
      <c r="K3867" s="21" t="s">
        <v>458</v>
      </c>
      <c r="L3867" s="19" t="str">
        <f t="shared" si="120"/>
        <v>S</v>
      </c>
      <c r="M3867" s="19">
        <f t="shared" si="121"/>
        <v>5</v>
      </c>
      <c r="N3867" s="20"/>
      <c r="O3867" s="1" t="s">
        <v>3889</v>
      </c>
      <c r="P3867" s="1"/>
      <c r="Q3867" s="19"/>
      <c r="R3867" s="112"/>
      <c r="S3867" s="7" t="str">
        <f>EMENTARIO[[#This Row],[NR]]&amp;" - "&amp;EMENTARIO[[#This Row],[Especificação]]</f>
        <v>1.7.2.9.99.0.0 - Outras Transferências dos Estados e DF</v>
      </c>
    </row>
    <row r="3868" spans="3:19" x14ac:dyDescent="0.25">
      <c r="C3868" s="19" t="s">
        <v>1513</v>
      </c>
      <c r="D3868" s="19" t="s">
        <v>1520</v>
      </c>
      <c r="E3868" s="19" t="s">
        <v>1522</v>
      </c>
      <c r="F3868" s="19" t="s">
        <v>1525</v>
      </c>
      <c r="G3868" s="19" t="s">
        <v>1529</v>
      </c>
      <c r="H3868" s="19" t="s">
        <v>1516</v>
      </c>
      <c r="I3868" s="19" t="s">
        <v>1513</v>
      </c>
      <c r="J3868" s="19" t="s">
        <v>12272</v>
      </c>
      <c r="K3868" s="21" t="s">
        <v>1352</v>
      </c>
      <c r="L3868" s="19" t="str">
        <f t="shared" si="120"/>
        <v>A</v>
      </c>
      <c r="M3868" s="19">
        <f t="shared" si="121"/>
        <v>7</v>
      </c>
      <c r="N3868" s="20"/>
      <c r="O3868" s="1" t="s">
        <v>2521</v>
      </c>
      <c r="P3868" s="1"/>
      <c r="Q3868" s="19"/>
      <c r="R3868" s="112"/>
      <c r="S3868" s="7" t="str">
        <f>EMENTARIO[[#This Row],[NR]]&amp;" - "&amp;EMENTARIO[[#This Row],[Especificação]]</f>
        <v>1.7.2.9.99.0.1 - Outras Transferências dos Estados e DF - Principal</v>
      </c>
    </row>
    <row r="3869" spans="3:19" x14ac:dyDescent="0.25">
      <c r="C3869" s="19" t="s">
        <v>1513</v>
      </c>
      <c r="D3869" s="19" t="s">
        <v>1520</v>
      </c>
      <c r="E3869" s="19" t="s">
        <v>1522</v>
      </c>
      <c r="F3869" s="19" t="s">
        <v>1525</v>
      </c>
      <c r="G3869" s="19" t="s">
        <v>1529</v>
      </c>
      <c r="H3869" s="19" t="s">
        <v>1516</v>
      </c>
      <c r="I3869" s="19" t="s">
        <v>1522</v>
      </c>
      <c r="J3869" s="19" t="s">
        <v>12273</v>
      </c>
      <c r="K3869" s="21" t="s">
        <v>7215</v>
      </c>
      <c r="L3869" s="19" t="str">
        <f t="shared" si="120"/>
        <v>A</v>
      </c>
      <c r="M3869" s="19">
        <f t="shared" si="121"/>
        <v>7</v>
      </c>
      <c r="N3869" s="20"/>
      <c r="O3869" s="1" t="s">
        <v>2521</v>
      </c>
      <c r="P3869" s="1"/>
      <c r="Q3869" s="19"/>
      <c r="R3869" s="112"/>
      <c r="S3869" s="7" t="str">
        <f>EMENTARIO[[#This Row],[NR]]&amp;" - "&amp;EMENTARIO[[#This Row],[Especificação]]</f>
        <v>1.7.2.9.99.0.2 - Outras Transferências dos Estados e DF - Multas e Juros de Mora</v>
      </c>
    </row>
    <row r="3870" spans="3:19" x14ac:dyDescent="0.25">
      <c r="C3870" s="19" t="s">
        <v>1513</v>
      </c>
      <c r="D3870" s="19" t="s">
        <v>1520</v>
      </c>
      <c r="E3870" s="19" t="s">
        <v>1522</v>
      </c>
      <c r="F3870" s="19" t="s">
        <v>1525</v>
      </c>
      <c r="G3870" s="19" t="s">
        <v>1529</v>
      </c>
      <c r="H3870" s="19" t="s">
        <v>1516</v>
      </c>
      <c r="I3870" s="19" t="s">
        <v>1514</v>
      </c>
      <c r="J3870" s="19" t="s">
        <v>12274</v>
      </c>
      <c r="K3870" s="21" t="s">
        <v>7216</v>
      </c>
      <c r="L3870" s="19" t="str">
        <f t="shared" si="120"/>
        <v>A</v>
      </c>
      <c r="M3870" s="19">
        <f t="shared" si="121"/>
        <v>7</v>
      </c>
      <c r="N3870" s="20"/>
      <c r="O3870" s="1" t="s">
        <v>2521</v>
      </c>
      <c r="P3870" s="1"/>
      <c r="Q3870" s="19"/>
      <c r="R3870" s="112"/>
      <c r="S3870" s="7" t="str">
        <f>EMENTARIO[[#This Row],[NR]]&amp;" - "&amp;EMENTARIO[[#This Row],[Especificação]]</f>
        <v>1.7.2.9.99.0.3 - Outras Transferências dos Estados e DF - Dívida Ativa</v>
      </c>
    </row>
    <row r="3871" spans="3:19" ht="30" x14ac:dyDescent="0.25">
      <c r="C3871" s="19" t="s">
        <v>1513</v>
      </c>
      <c r="D3871" s="19" t="s">
        <v>1520</v>
      </c>
      <c r="E3871" s="19" t="s">
        <v>1522</v>
      </c>
      <c r="F3871" s="19" t="s">
        <v>1525</v>
      </c>
      <c r="G3871" s="19" t="s">
        <v>1529</v>
      </c>
      <c r="H3871" s="19" t="s">
        <v>1516</v>
      </c>
      <c r="I3871" s="19" t="s">
        <v>1523</v>
      </c>
      <c r="J3871" s="19" t="s">
        <v>12275</v>
      </c>
      <c r="K3871" s="21" t="s">
        <v>7217</v>
      </c>
      <c r="L3871" s="19" t="str">
        <f t="shared" si="120"/>
        <v>A</v>
      </c>
      <c r="M3871" s="19">
        <f t="shared" si="121"/>
        <v>7</v>
      </c>
      <c r="N3871" s="20"/>
      <c r="O3871" s="1" t="s">
        <v>2521</v>
      </c>
      <c r="P3871" s="1"/>
      <c r="Q3871" s="19"/>
      <c r="R3871" s="112"/>
      <c r="S3871" s="7" t="str">
        <f>EMENTARIO[[#This Row],[NR]]&amp;" - "&amp;EMENTARIO[[#This Row],[Especificação]]</f>
        <v>1.7.2.9.99.0.4 - Outras Transferências dos Estados e DF - Dívida Ativa - Multas e Juros de Mora da Dívida Ativa</v>
      </c>
    </row>
    <row r="3872" spans="3:19" x14ac:dyDescent="0.25">
      <c r="C3872" s="19" t="s">
        <v>1513</v>
      </c>
      <c r="D3872" s="19" t="s">
        <v>1520</v>
      </c>
      <c r="E3872" s="19" t="s">
        <v>1522</v>
      </c>
      <c r="F3872" s="19" t="s">
        <v>1525</v>
      </c>
      <c r="G3872" s="19" t="s">
        <v>1529</v>
      </c>
      <c r="H3872" s="19" t="s">
        <v>1516</v>
      </c>
      <c r="I3872" s="19" t="s">
        <v>1524</v>
      </c>
      <c r="J3872" s="19" t="s">
        <v>12276</v>
      </c>
      <c r="K3872" s="21" t="s">
        <v>7218</v>
      </c>
      <c r="L3872" s="19" t="str">
        <f t="shared" si="120"/>
        <v>A</v>
      </c>
      <c r="M3872" s="19">
        <f t="shared" si="121"/>
        <v>7</v>
      </c>
      <c r="N3872" s="20"/>
      <c r="O3872" s="1" t="s">
        <v>2521</v>
      </c>
      <c r="P3872" s="1"/>
      <c r="Q3872" s="19"/>
      <c r="R3872" s="112"/>
      <c r="S3872" s="7" t="str">
        <f>EMENTARIO[[#This Row],[NR]]&amp;" - "&amp;EMENTARIO[[#This Row],[Especificação]]</f>
        <v>1.7.2.9.99.0.5 - Outras Transferências dos Estados e DF - Multas</v>
      </c>
    </row>
    <row r="3873" spans="3:19" x14ac:dyDescent="0.25">
      <c r="C3873" s="19" t="s">
        <v>1513</v>
      </c>
      <c r="D3873" s="19" t="s">
        <v>1520</v>
      </c>
      <c r="E3873" s="19" t="s">
        <v>1522</v>
      </c>
      <c r="F3873" s="19" t="s">
        <v>1525</v>
      </c>
      <c r="G3873" s="19" t="s">
        <v>1529</v>
      </c>
      <c r="H3873" s="19" t="s">
        <v>1516</v>
      </c>
      <c r="I3873" s="19" t="s">
        <v>1518</v>
      </c>
      <c r="J3873" s="19" t="s">
        <v>12277</v>
      </c>
      <c r="K3873" s="21" t="s">
        <v>7219</v>
      </c>
      <c r="L3873" s="19" t="str">
        <f t="shared" si="120"/>
        <v>A</v>
      </c>
      <c r="M3873" s="19">
        <f t="shared" si="121"/>
        <v>7</v>
      </c>
      <c r="N3873" s="20"/>
      <c r="O3873" s="1" t="s">
        <v>2521</v>
      </c>
      <c r="P3873" s="1"/>
      <c r="Q3873" s="19"/>
      <c r="R3873" s="112"/>
      <c r="S3873" s="7" t="str">
        <f>EMENTARIO[[#This Row],[NR]]&amp;" - "&amp;EMENTARIO[[#This Row],[Especificação]]</f>
        <v>1.7.2.9.99.0.6 - Outras Transferências dos Estados e DF - Juros de Mora</v>
      </c>
    </row>
    <row r="3874" spans="3:19" ht="30" x14ac:dyDescent="0.25">
      <c r="C3874" s="19" t="s">
        <v>1513</v>
      </c>
      <c r="D3874" s="19" t="s">
        <v>1520</v>
      </c>
      <c r="E3874" s="19" t="s">
        <v>1522</v>
      </c>
      <c r="F3874" s="19" t="s">
        <v>1525</v>
      </c>
      <c r="G3874" s="19" t="s">
        <v>1529</v>
      </c>
      <c r="H3874" s="19" t="s">
        <v>1516</v>
      </c>
      <c r="I3874" s="19" t="s">
        <v>1520</v>
      </c>
      <c r="J3874" s="19" t="s">
        <v>12278</v>
      </c>
      <c r="K3874" s="21" t="s">
        <v>7220</v>
      </c>
      <c r="L3874" s="19" t="str">
        <f t="shared" si="120"/>
        <v>A</v>
      </c>
      <c r="M3874" s="19">
        <f t="shared" si="121"/>
        <v>7</v>
      </c>
      <c r="N3874" s="20"/>
      <c r="O3874" s="1" t="s">
        <v>2521</v>
      </c>
      <c r="P3874" s="1"/>
      <c r="Q3874" s="19"/>
      <c r="R3874" s="112"/>
      <c r="S3874" s="7" t="str">
        <f>EMENTARIO[[#This Row],[NR]]&amp;" - "&amp;EMENTARIO[[#This Row],[Especificação]]</f>
        <v>1.7.2.9.99.0.7 - Outras Transferências dos Estados e DF - Dívida Ativa - Multas da Dívida Ativa</v>
      </c>
    </row>
    <row r="3875" spans="3:19" x14ac:dyDescent="0.25">
      <c r="C3875" s="19" t="s">
        <v>1513</v>
      </c>
      <c r="D3875" s="19" t="s">
        <v>1520</v>
      </c>
      <c r="E3875" s="19" t="s">
        <v>1522</v>
      </c>
      <c r="F3875" s="19" t="s">
        <v>1525</v>
      </c>
      <c r="G3875" s="19" t="s">
        <v>1529</v>
      </c>
      <c r="H3875" s="19" t="s">
        <v>1516</v>
      </c>
      <c r="I3875" s="19" t="s">
        <v>1521</v>
      </c>
      <c r="J3875" s="19" t="s">
        <v>12279</v>
      </c>
      <c r="K3875" s="21" t="s">
        <v>7221</v>
      </c>
      <c r="L3875" s="19" t="str">
        <f t="shared" si="120"/>
        <v>A</v>
      </c>
      <c r="M3875" s="19">
        <f t="shared" si="121"/>
        <v>7</v>
      </c>
      <c r="N3875" s="20"/>
      <c r="O3875" s="1" t="s">
        <v>2521</v>
      </c>
      <c r="P3875" s="1"/>
      <c r="Q3875" s="19"/>
      <c r="R3875" s="112"/>
      <c r="S3875" s="7" t="str">
        <f>EMENTARIO[[#This Row],[NR]]&amp;" - "&amp;EMENTARIO[[#This Row],[Especificação]]</f>
        <v>1.7.2.9.99.0.8 - Outras Transferências dos Estados e DF - Juros de Mora da Dívida Ativa</v>
      </c>
    </row>
    <row r="3876" spans="3:19" ht="45" x14ac:dyDescent="0.25">
      <c r="C3876" s="19" t="s">
        <v>1513</v>
      </c>
      <c r="D3876" s="19" t="s">
        <v>1520</v>
      </c>
      <c r="E3876" s="19" t="s">
        <v>1514</v>
      </c>
      <c r="F3876" s="19" t="s">
        <v>1516</v>
      </c>
      <c r="G3876" s="19" t="s">
        <v>1519</v>
      </c>
      <c r="H3876" s="19" t="s">
        <v>1516</v>
      </c>
      <c r="I3876" s="19" t="s">
        <v>1516</v>
      </c>
      <c r="J3876" s="19" t="s">
        <v>12280</v>
      </c>
      <c r="K3876" s="21" t="s">
        <v>2861</v>
      </c>
      <c r="L3876" s="19" t="str">
        <f t="shared" si="120"/>
        <v>S</v>
      </c>
      <c r="M3876" s="19">
        <f t="shared" si="121"/>
        <v>3</v>
      </c>
      <c r="N3876" s="20"/>
      <c r="O3876" s="1" t="s">
        <v>460</v>
      </c>
      <c r="P3876" s="1"/>
      <c r="Q3876" s="19"/>
      <c r="R3876" s="112"/>
      <c r="S3876" s="7" t="str">
        <f>EMENTARIO[[#This Row],[NR]]&amp;" - "&amp;EMENTARIO[[#This Row],[Especificação]]</f>
        <v>1.7.3.0.00.0.0 - Transferências dos Municípios e de suas Entidades</v>
      </c>
    </row>
    <row r="3877" spans="3:19" ht="30" x14ac:dyDescent="0.25">
      <c r="C3877" s="19" t="s">
        <v>1513</v>
      </c>
      <c r="D3877" s="19" t="s">
        <v>1520</v>
      </c>
      <c r="E3877" s="19" t="s">
        <v>1514</v>
      </c>
      <c r="F3877" s="19" t="s">
        <v>1513</v>
      </c>
      <c r="G3877" s="19" t="s">
        <v>1519</v>
      </c>
      <c r="H3877" s="19" t="s">
        <v>1516</v>
      </c>
      <c r="I3877" s="19" t="s">
        <v>1516</v>
      </c>
      <c r="J3877" s="19" t="s">
        <v>12281</v>
      </c>
      <c r="K3877" s="21" t="s">
        <v>446</v>
      </c>
      <c r="L3877" s="19" t="str">
        <f t="shared" si="120"/>
        <v>S</v>
      </c>
      <c r="M3877" s="19">
        <f t="shared" si="121"/>
        <v>4</v>
      </c>
      <c r="N3877" s="20"/>
      <c r="O3877" s="1" t="s">
        <v>3890</v>
      </c>
      <c r="P3877" s="1"/>
      <c r="Q3877" s="19"/>
      <c r="R3877" s="112"/>
      <c r="S3877" s="7" t="str">
        <f>EMENTARIO[[#This Row],[NR]]&amp;" - "&amp;EMENTARIO[[#This Row],[Especificação]]</f>
        <v>1.7.3.1.00.0.0 - Transferências de Recursos do Sistema Único de Saúde – SUS</v>
      </c>
    </row>
    <row r="3878" spans="3:19" ht="30" x14ac:dyDescent="0.25">
      <c r="C3878" s="19" t="s">
        <v>1513</v>
      </c>
      <c r="D3878" s="19" t="s">
        <v>1520</v>
      </c>
      <c r="E3878" s="19" t="s">
        <v>1514</v>
      </c>
      <c r="F3878" s="19" t="s">
        <v>1513</v>
      </c>
      <c r="G3878" s="19" t="s">
        <v>1537</v>
      </c>
      <c r="H3878" s="19" t="s">
        <v>1516</v>
      </c>
      <c r="I3878" s="19" t="s">
        <v>1516</v>
      </c>
      <c r="J3878" s="19" t="s">
        <v>12282</v>
      </c>
      <c r="K3878" s="21" t="s">
        <v>446</v>
      </c>
      <c r="L3878" s="19" t="str">
        <f t="shared" si="120"/>
        <v>S</v>
      </c>
      <c r="M3878" s="19">
        <f t="shared" si="121"/>
        <v>5</v>
      </c>
      <c r="N3878" s="20"/>
      <c r="O3878" s="1" t="s">
        <v>461</v>
      </c>
      <c r="P3878" s="1"/>
      <c r="Q3878" s="19"/>
      <c r="R3878" s="112"/>
      <c r="S3878" s="7" t="str">
        <f>EMENTARIO[[#This Row],[NR]]&amp;" - "&amp;EMENTARIO[[#This Row],[Especificação]]</f>
        <v>1.7.3.1.50.0.0 - Transferências de Recursos do Sistema Único de Saúde – SUS</v>
      </c>
    </row>
    <row r="3879" spans="3:19" x14ac:dyDescent="0.25">
      <c r="C3879" s="19" t="s">
        <v>1513</v>
      </c>
      <c r="D3879" s="19" t="s">
        <v>1520</v>
      </c>
      <c r="E3879" s="19" t="s">
        <v>1514</v>
      </c>
      <c r="F3879" s="19" t="s">
        <v>1513</v>
      </c>
      <c r="G3879" s="19" t="s">
        <v>1537</v>
      </c>
      <c r="H3879" s="19" t="s">
        <v>1516</v>
      </c>
      <c r="I3879" s="19" t="s">
        <v>1513</v>
      </c>
      <c r="J3879" s="19" t="s">
        <v>12283</v>
      </c>
      <c r="K3879" s="21" t="s">
        <v>7146</v>
      </c>
      <c r="L3879" s="19" t="str">
        <f t="shared" si="120"/>
        <v>A</v>
      </c>
      <c r="M3879" s="19">
        <f t="shared" si="121"/>
        <v>7</v>
      </c>
      <c r="N3879" s="20"/>
      <c r="O3879" s="1" t="s">
        <v>2521</v>
      </c>
      <c r="P3879" s="1"/>
      <c r="Q3879" s="19"/>
      <c r="R3879" s="112"/>
      <c r="S3879" s="7" t="str">
        <f>EMENTARIO[[#This Row],[NR]]&amp;" - "&amp;EMENTARIO[[#This Row],[Especificação]]</f>
        <v>1.7.3.1.50.0.1 - Transferências de Recursos do Sistema Único de Saúde – SUS - Principal</v>
      </c>
    </row>
    <row r="3880" spans="3:19" ht="30" x14ac:dyDescent="0.25">
      <c r="C3880" s="19" t="s">
        <v>1513</v>
      </c>
      <c r="D3880" s="19" t="s">
        <v>1520</v>
      </c>
      <c r="E3880" s="19" t="s">
        <v>1514</v>
      </c>
      <c r="F3880" s="19" t="s">
        <v>1513</v>
      </c>
      <c r="G3880" s="19" t="s">
        <v>1537</v>
      </c>
      <c r="H3880" s="19" t="s">
        <v>1516</v>
      </c>
      <c r="I3880" s="19" t="s">
        <v>1522</v>
      </c>
      <c r="J3880" s="19" t="s">
        <v>12284</v>
      </c>
      <c r="K3880" s="21" t="s">
        <v>7147</v>
      </c>
      <c r="L3880" s="19" t="str">
        <f t="shared" si="120"/>
        <v>A</v>
      </c>
      <c r="M3880" s="19">
        <f t="shared" si="121"/>
        <v>7</v>
      </c>
      <c r="N3880" s="20"/>
      <c r="O3880" s="1" t="s">
        <v>2521</v>
      </c>
      <c r="P3880" s="1"/>
      <c r="Q3880" s="19"/>
      <c r="R3880" s="112"/>
      <c r="S3880" s="7" t="str">
        <f>EMENTARIO[[#This Row],[NR]]&amp;" - "&amp;EMENTARIO[[#This Row],[Especificação]]</f>
        <v>1.7.3.1.50.0.2 - Transferências de Recursos do Sistema Único de Saúde – SUS - Multas e Juros de Mora</v>
      </c>
    </row>
    <row r="3881" spans="3:19" x14ac:dyDescent="0.25">
      <c r="C3881" s="19" t="s">
        <v>1513</v>
      </c>
      <c r="D3881" s="19" t="s">
        <v>1520</v>
      </c>
      <c r="E3881" s="19" t="s">
        <v>1514</v>
      </c>
      <c r="F3881" s="19" t="s">
        <v>1513</v>
      </c>
      <c r="G3881" s="19" t="s">
        <v>1537</v>
      </c>
      <c r="H3881" s="19" t="s">
        <v>1516</v>
      </c>
      <c r="I3881" s="19" t="s">
        <v>1514</v>
      </c>
      <c r="J3881" s="19" t="s">
        <v>12285</v>
      </c>
      <c r="K3881" s="21" t="s">
        <v>7148</v>
      </c>
      <c r="L3881" s="19" t="str">
        <f t="shared" si="120"/>
        <v>A</v>
      </c>
      <c r="M3881" s="19">
        <f t="shared" si="121"/>
        <v>7</v>
      </c>
      <c r="N3881" s="20"/>
      <c r="O3881" s="1" t="s">
        <v>2521</v>
      </c>
      <c r="P3881" s="1"/>
      <c r="Q3881" s="19"/>
      <c r="R3881" s="112"/>
      <c r="S3881" s="7" t="str">
        <f>EMENTARIO[[#This Row],[NR]]&amp;" - "&amp;EMENTARIO[[#This Row],[Especificação]]</f>
        <v>1.7.3.1.50.0.3 - Transferências de Recursos do Sistema Único de Saúde – SUS - Dívida Ativa</v>
      </c>
    </row>
    <row r="3882" spans="3:19" ht="30" x14ac:dyDescent="0.25">
      <c r="C3882" s="19" t="s">
        <v>1513</v>
      </c>
      <c r="D3882" s="19" t="s">
        <v>1520</v>
      </c>
      <c r="E3882" s="19" t="s">
        <v>1514</v>
      </c>
      <c r="F3882" s="19" t="s">
        <v>1513</v>
      </c>
      <c r="G3882" s="19" t="s">
        <v>1537</v>
      </c>
      <c r="H3882" s="19" t="s">
        <v>1516</v>
      </c>
      <c r="I3882" s="19" t="s">
        <v>1523</v>
      </c>
      <c r="J3882" s="19" t="s">
        <v>12286</v>
      </c>
      <c r="K3882" s="21" t="s">
        <v>7149</v>
      </c>
      <c r="L3882" s="19" t="str">
        <f t="shared" si="120"/>
        <v>A</v>
      </c>
      <c r="M3882" s="19">
        <f t="shared" si="121"/>
        <v>7</v>
      </c>
      <c r="N3882" s="20"/>
      <c r="O3882" s="1" t="s">
        <v>2521</v>
      </c>
      <c r="P3882" s="1"/>
      <c r="Q3882" s="19"/>
      <c r="R3882" s="112"/>
      <c r="S3882" s="7" t="str">
        <f>EMENTARIO[[#This Row],[NR]]&amp;" - "&amp;EMENTARIO[[#This Row],[Especificação]]</f>
        <v>1.7.3.1.50.0.4 - Transferências de Recursos do Sistema Único de Saúde – SUS - Dívida Ativa - Multas e Juros de Mora da Dívida Ativa</v>
      </c>
    </row>
    <row r="3883" spans="3:19" x14ac:dyDescent="0.25">
      <c r="C3883" s="19" t="s">
        <v>1513</v>
      </c>
      <c r="D3883" s="19" t="s">
        <v>1520</v>
      </c>
      <c r="E3883" s="19" t="s">
        <v>1514</v>
      </c>
      <c r="F3883" s="19" t="s">
        <v>1513</v>
      </c>
      <c r="G3883" s="19" t="s">
        <v>1537</v>
      </c>
      <c r="H3883" s="19" t="s">
        <v>1516</v>
      </c>
      <c r="I3883" s="19" t="s">
        <v>1524</v>
      </c>
      <c r="J3883" s="19" t="s">
        <v>12287</v>
      </c>
      <c r="K3883" s="21" t="s">
        <v>7150</v>
      </c>
      <c r="L3883" s="19" t="str">
        <f t="shared" si="120"/>
        <v>A</v>
      </c>
      <c r="M3883" s="19">
        <f t="shared" si="121"/>
        <v>7</v>
      </c>
      <c r="N3883" s="20"/>
      <c r="O3883" s="1" t="s">
        <v>2521</v>
      </c>
      <c r="P3883" s="1"/>
      <c r="Q3883" s="19"/>
      <c r="R3883" s="112"/>
      <c r="S3883" s="7" t="str">
        <f>EMENTARIO[[#This Row],[NR]]&amp;" - "&amp;EMENTARIO[[#This Row],[Especificação]]</f>
        <v>1.7.3.1.50.0.5 - Transferências de Recursos do Sistema Único de Saúde – SUS - Multas</v>
      </c>
    </row>
    <row r="3884" spans="3:19" ht="30" x14ac:dyDescent="0.25">
      <c r="C3884" s="19" t="s">
        <v>1513</v>
      </c>
      <c r="D3884" s="19" t="s">
        <v>1520</v>
      </c>
      <c r="E3884" s="19" t="s">
        <v>1514</v>
      </c>
      <c r="F3884" s="19" t="s">
        <v>1513</v>
      </c>
      <c r="G3884" s="19" t="s">
        <v>1537</v>
      </c>
      <c r="H3884" s="19" t="s">
        <v>1516</v>
      </c>
      <c r="I3884" s="19" t="s">
        <v>1518</v>
      </c>
      <c r="J3884" s="19" t="s">
        <v>12288</v>
      </c>
      <c r="K3884" s="21" t="s">
        <v>7151</v>
      </c>
      <c r="L3884" s="19" t="str">
        <f t="shared" si="120"/>
        <v>A</v>
      </c>
      <c r="M3884" s="19">
        <f t="shared" si="121"/>
        <v>7</v>
      </c>
      <c r="N3884" s="20"/>
      <c r="O3884" s="1" t="s">
        <v>2521</v>
      </c>
      <c r="P3884" s="1"/>
      <c r="Q3884" s="19"/>
      <c r="R3884" s="112"/>
      <c r="S3884" s="7" t="str">
        <f>EMENTARIO[[#This Row],[NR]]&amp;" - "&amp;EMENTARIO[[#This Row],[Especificação]]</f>
        <v>1.7.3.1.50.0.6 - Transferências de Recursos do Sistema Único de Saúde – SUS - Juros de Mora</v>
      </c>
    </row>
    <row r="3885" spans="3:19" ht="30" x14ac:dyDescent="0.25">
      <c r="C3885" s="19" t="s">
        <v>1513</v>
      </c>
      <c r="D3885" s="19" t="s">
        <v>1520</v>
      </c>
      <c r="E3885" s="19" t="s">
        <v>1514</v>
      </c>
      <c r="F3885" s="19" t="s">
        <v>1513</v>
      </c>
      <c r="G3885" s="19" t="s">
        <v>1537</v>
      </c>
      <c r="H3885" s="19" t="s">
        <v>1516</v>
      </c>
      <c r="I3885" s="19" t="s">
        <v>1520</v>
      </c>
      <c r="J3885" s="19" t="s">
        <v>12289</v>
      </c>
      <c r="K3885" s="21" t="s">
        <v>7152</v>
      </c>
      <c r="L3885" s="19" t="str">
        <f t="shared" si="120"/>
        <v>A</v>
      </c>
      <c r="M3885" s="19">
        <f t="shared" si="121"/>
        <v>7</v>
      </c>
      <c r="N3885" s="20"/>
      <c r="O3885" s="1" t="s">
        <v>2521</v>
      </c>
      <c r="P3885" s="1"/>
      <c r="Q3885" s="19"/>
      <c r="R3885" s="112"/>
      <c r="S3885" s="7" t="str">
        <f>EMENTARIO[[#This Row],[NR]]&amp;" - "&amp;EMENTARIO[[#This Row],[Especificação]]</f>
        <v>1.7.3.1.50.0.7 - Transferências de Recursos do Sistema Único de Saúde – SUS - Dívida Ativa - Multas da Dívida Ativa</v>
      </c>
    </row>
    <row r="3886" spans="3:19" ht="30" x14ac:dyDescent="0.25">
      <c r="C3886" s="19" t="s">
        <v>1513</v>
      </c>
      <c r="D3886" s="19" t="s">
        <v>1520</v>
      </c>
      <c r="E3886" s="19" t="s">
        <v>1514</v>
      </c>
      <c r="F3886" s="19" t="s">
        <v>1513</v>
      </c>
      <c r="G3886" s="19" t="s">
        <v>1537</v>
      </c>
      <c r="H3886" s="19" t="s">
        <v>1516</v>
      </c>
      <c r="I3886" s="19" t="s">
        <v>1521</v>
      </c>
      <c r="J3886" s="19" t="s">
        <v>12290</v>
      </c>
      <c r="K3886" s="21" t="s">
        <v>7153</v>
      </c>
      <c r="L3886" s="19" t="str">
        <f t="shared" si="120"/>
        <v>A</v>
      </c>
      <c r="M3886" s="19">
        <f t="shared" si="121"/>
        <v>7</v>
      </c>
      <c r="N3886" s="20"/>
      <c r="O3886" s="1" t="s">
        <v>2521</v>
      </c>
      <c r="P3886" s="1"/>
      <c r="Q3886" s="19"/>
      <c r="R3886" s="112"/>
      <c r="S3886" s="7" t="str">
        <f>EMENTARIO[[#This Row],[NR]]&amp;" - "&amp;EMENTARIO[[#This Row],[Especificação]]</f>
        <v>1.7.3.1.50.0.8 - Transferências de Recursos do Sistema Único de Saúde – SUS - Juros de Mora da Dívida Ativa</v>
      </c>
    </row>
    <row r="3887" spans="3:19" ht="30" x14ac:dyDescent="0.25">
      <c r="C3887" s="19" t="s">
        <v>1513</v>
      </c>
      <c r="D3887" s="19" t="s">
        <v>1520</v>
      </c>
      <c r="E3887" s="19" t="s">
        <v>1514</v>
      </c>
      <c r="F3887" s="19" t="s">
        <v>1522</v>
      </c>
      <c r="G3887" s="19" t="s">
        <v>1519</v>
      </c>
      <c r="H3887" s="19" t="s">
        <v>1516</v>
      </c>
      <c r="I3887" s="19" t="s">
        <v>1516</v>
      </c>
      <c r="J3887" s="19" t="s">
        <v>12291</v>
      </c>
      <c r="K3887" s="21" t="s">
        <v>464</v>
      </c>
      <c r="L3887" s="19" t="str">
        <f t="shared" si="120"/>
        <v>S</v>
      </c>
      <c r="M3887" s="19">
        <f t="shared" si="121"/>
        <v>4</v>
      </c>
      <c r="N3887" s="20"/>
      <c r="O3887" s="1" t="s">
        <v>3891</v>
      </c>
      <c r="P3887" s="1"/>
      <c r="Q3887" s="19"/>
      <c r="R3887" s="112"/>
      <c r="S3887" s="7" t="str">
        <f>EMENTARIO[[#This Row],[NR]]&amp;" - "&amp;EMENTARIO[[#This Row],[Especificação]]</f>
        <v>1.7.3.2.00.0.0 - Transferências de Convênios dos Municípios e de Suas Entidades</v>
      </c>
    </row>
    <row r="3888" spans="3:19" ht="30" x14ac:dyDescent="0.25">
      <c r="C3888" s="19" t="s">
        <v>1513</v>
      </c>
      <c r="D3888" s="19" t="s">
        <v>1520</v>
      </c>
      <c r="E3888" s="19" t="s">
        <v>1514</v>
      </c>
      <c r="F3888" s="19" t="s">
        <v>1522</v>
      </c>
      <c r="G3888" s="19" t="s">
        <v>1515</v>
      </c>
      <c r="H3888" s="19" t="s">
        <v>1516</v>
      </c>
      <c r="I3888" s="19" t="s">
        <v>1516</v>
      </c>
      <c r="J3888" s="19" t="s">
        <v>12292</v>
      </c>
      <c r="K3888" s="21" t="s">
        <v>2472</v>
      </c>
      <c r="L3888" s="19" t="str">
        <f t="shared" si="120"/>
        <v>S</v>
      </c>
      <c r="M3888" s="19">
        <f t="shared" si="121"/>
        <v>5</v>
      </c>
      <c r="N3888" s="20"/>
      <c r="O3888" s="1" t="s">
        <v>3892</v>
      </c>
      <c r="P3888" s="1"/>
      <c r="Q3888" s="19"/>
      <c r="R3888" s="112"/>
      <c r="S3888" s="7" t="str">
        <f>EMENTARIO[[#This Row],[NR]]&amp;" - "&amp;EMENTARIO[[#This Row],[Especificação]]</f>
        <v>1.7.3.2.01.0.0 - Transferências de Convênios dos Municípios e de Suas Entidades para Órgãos e Entidades da União</v>
      </c>
    </row>
    <row r="3889" spans="3:19" ht="30" x14ac:dyDescent="0.25">
      <c r="C3889" s="19" t="s">
        <v>1513</v>
      </c>
      <c r="D3889" s="19" t="s">
        <v>1520</v>
      </c>
      <c r="E3889" s="19" t="s">
        <v>1514</v>
      </c>
      <c r="F3889" s="19" t="s">
        <v>1522</v>
      </c>
      <c r="G3889" s="19" t="s">
        <v>1515</v>
      </c>
      <c r="H3889" s="19" t="s">
        <v>1516</v>
      </c>
      <c r="I3889" s="19" t="s">
        <v>1513</v>
      </c>
      <c r="J3889" s="19" t="s">
        <v>12293</v>
      </c>
      <c r="K3889" s="21" t="s">
        <v>7222</v>
      </c>
      <c r="L3889" s="19" t="str">
        <f t="shared" si="120"/>
        <v>A</v>
      </c>
      <c r="M3889" s="19">
        <f t="shared" si="121"/>
        <v>7</v>
      </c>
      <c r="N3889" s="20"/>
      <c r="O3889" s="1" t="s">
        <v>2521</v>
      </c>
      <c r="P3889" s="1"/>
      <c r="Q3889" s="19"/>
      <c r="R3889" s="112"/>
      <c r="S3889" s="7" t="str">
        <f>EMENTARIO[[#This Row],[NR]]&amp;" - "&amp;EMENTARIO[[#This Row],[Especificação]]</f>
        <v>1.7.3.2.01.0.1 - Transferências de Convênios dos Municípios e de Suas Entidades para Órgãos e Entidades da União - Principal</v>
      </c>
    </row>
    <row r="3890" spans="3:19" ht="30" x14ac:dyDescent="0.25">
      <c r="C3890" s="19" t="s">
        <v>1513</v>
      </c>
      <c r="D3890" s="19" t="s">
        <v>1520</v>
      </c>
      <c r="E3890" s="19" t="s">
        <v>1514</v>
      </c>
      <c r="F3890" s="19" t="s">
        <v>1522</v>
      </c>
      <c r="G3890" s="19" t="s">
        <v>1515</v>
      </c>
      <c r="H3890" s="19" t="s">
        <v>1516</v>
      </c>
      <c r="I3890" s="19" t="s">
        <v>1522</v>
      </c>
      <c r="J3890" s="19" t="s">
        <v>12294</v>
      </c>
      <c r="K3890" s="21" t="s">
        <v>7223</v>
      </c>
      <c r="L3890" s="19" t="str">
        <f t="shared" si="120"/>
        <v>A</v>
      </c>
      <c r="M3890" s="19">
        <f t="shared" si="121"/>
        <v>7</v>
      </c>
      <c r="N3890" s="20"/>
      <c r="O3890" s="1" t="s">
        <v>2521</v>
      </c>
      <c r="P3890" s="1"/>
      <c r="Q3890" s="19"/>
      <c r="R3890" s="112"/>
      <c r="S3890" s="7" t="str">
        <f>EMENTARIO[[#This Row],[NR]]&amp;" - "&amp;EMENTARIO[[#This Row],[Especificação]]</f>
        <v>1.7.3.2.01.0.2 - Transferências de Convênios dos Municípios e de Suas Entidades para Órgãos e Entidades da União - Multas e Juros de Mora</v>
      </c>
    </row>
    <row r="3891" spans="3:19" ht="30" x14ac:dyDescent="0.25">
      <c r="C3891" s="19" t="s">
        <v>1513</v>
      </c>
      <c r="D3891" s="19" t="s">
        <v>1520</v>
      </c>
      <c r="E3891" s="19" t="s">
        <v>1514</v>
      </c>
      <c r="F3891" s="19" t="s">
        <v>1522</v>
      </c>
      <c r="G3891" s="19" t="s">
        <v>1515</v>
      </c>
      <c r="H3891" s="19" t="s">
        <v>1516</v>
      </c>
      <c r="I3891" s="19" t="s">
        <v>1514</v>
      </c>
      <c r="J3891" s="19" t="s">
        <v>12295</v>
      </c>
      <c r="K3891" s="21" t="s">
        <v>7224</v>
      </c>
      <c r="L3891" s="19" t="str">
        <f t="shared" si="120"/>
        <v>A</v>
      </c>
      <c r="M3891" s="19">
        <f t="shared" si="121"/>
        <v>7</v>
      </c>
      <c r="N3891" s="20"/>
      <c r="O3891" s="1" t="s">
        <v>2521</v>
      </c>
      <c r="P3891" s="1"/>
      <c r="Q3891" s="19"/>
      <c r="R3891" s="112"/>
      <c r="S3891" s="7" t="str">
        <f>EMENTARIO[[#This Row],[NR]]&amp;" - "&amp;EMENTARIO[[#This Row],[Especificação]]</f>
        <v>1.7.3.2.01.0.3 - Transferências de Convênios dos Municípios e de Suas Entidades para Órgãos e Entidades da União - Dívida Ativa</v>
      </c>
    </row>
    <row r="3892" spans="3:19" ht="45" x14ac:dyDescent="0.25">
      <c r="C3892" s="19" t="s">
        <v>1513</v>
      </c>
      <c r="D3892" s="19" t="s">
        <v>1520</v>
      </c>
      <c r="E3892" s="19" t="s">
        <v>1514</v>
      </c>
      <c r="F3892" s="19" t="s">
        <v>1522</v>
      </c>
      <c r="G3892" s="19" t="s">
        <v>1515</v>
      </c>
      <c r="H3892" s="19" t="s">
        <v>1516</v>
      </c>
      <c r="I3892" s="19" t="s">
        <v>1523</v>
      </c>
      <c r="J3892" s="19" t="s">
        <v>12296</v>
      </c>
      <c r="K3892" s="21" t="s">
        <v>7225</v>
      </c>
      <c r="L3892" s="19" t="str">
        <f t="shared" si="120"/>
        <v>A</v>
      </c>
      <c r="M3892" s="19">
        <f t="shared" si="121"/>
        <v>7</v>
      </c>
      <c r="N3892" s="20"/>
      <c r="O3892" s="1" t="s">
        <v>2521</v>
      </c>
      <c r="P3892" s="1"/>
      <c r="Q3892" s="19"/>
      <c r="R3892" s="112"/>
      <c r="S3892" s="7" t="str">
        <f>EMENTARIO[[#This Row],[NR]]&amp;" - "&amp;EMENTARIO[[#This Row],[Especificação]]</f>
        <v>1.7.3.2.01.0.4 - Transferências de Convênios dos Municípios e de Suas Entidades para Órgãos e Entidades da União - Dívida Ativa - Multas e Juros de Mora da Dívida Ativa</v>
      </c>
    </row>
    <row r="3893" spans="3:19" ht="30" x14ac:dyDescent="0.25">
      <c r="C3893" s="19" t="s">
        <v>1513</v>
      </c>
      <c r="D3893" s="19" t="s">
        <v>1520</v>
      </c>
      <c r="E3893" s="19" t="s">
        <v>1514</v>
      </c>
      <c r="F3893" s="19" t="s">
        <v>1522</v>
      </c>
      <c r="G3893" s="19" t="s">
        <v>1515</v>
      </c>
      <c r="H3893" s="19" t="s">
        <v>1516</v>
      </c>
      <c r="I3893" s="19" t="s">
        <v>1524</v>
      </c>
      <c r="J3893" s="19" t="s">
        <v>12297</v>
      </c>
      <c r="K3893" s="21" t="s">
        <v>7226</v>
      </c>
      <c r="L3893" s="19" t="str">
        <f t="shared" si="120"/>
        <v>A</v>
      </c>
      <c r="M3893" s="19">
        <f t="shared" si="121"/>
        <v>7</v>
      </c>
      <c r="N3893" s="20"/>
      <c r="O3893" s="1" t="s">
        <v>2521</v>
      </c>
      <c r="P3893" s="1"/>
      <c r="Q3893" s="19"/>
      <c r="R3893" s="112"/>
      <c r="S3893" s="7" t="str">
        <f>EMENTARIO[[#This Row],[NR]]&amp;" - "&amp;EMENTARIO[[#This Row],[Especificação]]</f>
        <v>1.7.3.2.01.0.5 - Transferências de Convênios dos Municípios e de Suas Entidades para Órgãos e Entidades da União - Multas</v>
      </c>
    </row>
    <row r="3894" spans="3:19" ht="30" x14ac:dyDescent="0.25">
      <c r="C3894" s="19" t="s">
        <v>1513</v>
      </c>
      <c r="D3894" s="19" t="s">
        <v>1520</v>
      </c>
      <c r="E3894" s="19" t="s">
        <v>1514</v>
      </c>
      <c r="F3894" s="19" t="s">
        <v>1522</v>
      </c>
      <c r="G3894" s="19" t="s">
        <v>1515</v>
      </c>
      <c r="H3894" s="19" t="s">
        <v>1516</v>
      </c>
      <c r="I3894" s="19" t="s">
        <v>1518</v>
      </c>
      <c r="J3894" s="19" t="s">
        <v>12298</v>
      </c>
      <c r="K3894" s="21" t="s">
        <v>7227</v>
      </c>
      <c r="L3894" s="19" t="str">
        <f t="shared" si="120"/>
        <v>A</v>
      </c>
      <c r="M3894" s="19">
        <f t="shared" si="121"/>
        <v>7</v>
      </c>
      <c r="N3894" s="20"/>
      <c r="O3894" s="1" t="s">
        <v>2521</v>
      </c>
      <c r="P3894" s="1"/>
      <c r="Q3894" s="19"/>
      <c r="R3894" s="112"/>
      <c r="S3894" s="7" t="str">
        <f>EMENTARIO[[#This Row],[NR]]&amp;" - "&amp;EMENTARIO[[#This Row],[Especificação]]</f>
        <v>1.7.3.2.01.0.6 - Transferências de Convênios dos Municípios e de Suas Entidades para Órgãos e Entidades da União - Juros de Mora</v>
      </c>
    </row>
    <row r="3895" spans="3:19" ht="30" x14ac:dyDescent="0.25">
      <c r="C3895" s="19" t="s">
        <v>1513</v>
      </c>
      <c r="D3895" s="19" t="s">
        <v>1520</v>
      </c>
      <c r="E3895" s="19" t="s">
        <v>1514</v>
      </c>
      <c r="F3895" s="19" t="s">
        <v>1522</v>
      </c>
      <c r="G3895" s="19" t="s">
        <v>1515</v>
      </c>
      <c r="H3895" s="19" t="s">
        <v>1516</v>
      </c>
      <c r="I3895" s="19" t="s">
        <v>1520</v>
      </c>
      <c r="J3895" s="19" t="s">
        <v>12299</v>
      </c>
      <c r="K3895" s="21" t="s">
        <v>7228</v>
      </c>
      <c r="L3895" s="19" t="str">
        <f t="shared" si="120"/>
        <v>A</v>
      </c>
      <c r="M3895" s="19">
        <f t="shared" si="121"/>
        <v>7</v>
      </c>
      <c r="N3895" s="20"/>
      <c r="O3895" s="1" t="s">
        <v>2521</v>
      </c>
      <c r="P3895" s="1"/>
      <c r="Q3895" s="19"/>
      <c r="R3895" s="112"/>
      <c r="S3895" s="7" t="str">
        <f>EMENTARIO[[#This Row],[NR]]&amp;" - "&amp;EMENTARIO[[#This Row],[Especificação]]</f>
        <v>1.7.3.2.01.0.7 - Transferências de Convênios dos Municípios e de Suas Entidades para Órgãos e Entidades da União - Dívida Ativa - Multas da Dívida Ativa</v>
      </c>
    </row>
    <row r="3896" spans="3:19" ht="30" x14ac:dyDescent="0.25">
      <c r="C3896" s="19" t="s">
        <v>1513</v>
      </c>
      <c r="D3896" s="19" t="s">
        <v>1520</v>
      </c>
      <c r="E3896" s="19" t="s">
        <v>1514</v>
      </c>
      <c r="F3896" s="19" t="s">
        <v>1522</v>
      </c>
      <c r="G3896" s="19" t="s">
        <v>1515</v>
      </c>
      <c r="H3896" s="19" t="s">
        <v>1516</v>
      </c>
      <c r="I3896" s="19" t="s">
        <v>1521</v>
      </c>
      <c r="J3896" s="19" t="s">
        <v>12300</v>
      </c>
      <c r="K3896" s="21" t="s">
        <v>7229</v>
      </c>
      <c r="L3896" s="19" t="str">
        <f t="shared" si="120"/>
        <v>A</v>
      </c>
      <c r="M3896" s="19">
        <f t="shared" si="121"/>
        <v>7</v>
      </c>
      <c r="N3896" s="20"/>
      <c r="O3896" s="1" t="s">
        <v>2521</v>
      </c>
      <c r="P3896" s="1"/>
      <c r="Q3896" s="19"/>
      <c r="R3896" s="112"/>
      <c r="S3896" s="7" t="str">
        <f>EMENTARIO[[#This Row],[NR]]&amp;" - "&amp;EMENTARIO[[#This Row],[Especificação]]</f>
        <v>1.7.3.2.01.0.8 - Transferências de Convênios dos Municípios e de Suas Entidades para Órgãos e Entidades da União - Juros de Mora da Dívida Ativa</v>
      </c>
    </row>
    <row r="3897" spans="3:19" ht="45" x14ac:dyDescent="0.25">
      <c r="C3897" s="19" t="s">
        <v>1513</v>
      </c>
      <c r="D3897" s="19" t="s">
        <v>1520</v>
      </c>
      <c r="E3897" s="19" t="s">
        <v>1514</v>
      </c>
      <c r="F3897" s="19" t="s">
        <v>1522</v>
      </c>
      <c r="G3897" s="19" t="s">
        <v>1537</v>
      </c>
      <c r="H3897" s="19" t="s">
        <v>1516</v>
      </c>
      <c r="I3897" s="19" t="s">
        <v>1516</v>
      </c>
      <c r="J3897" s="19" t="s">
        <v>12301</v>
      </c>
      <c r="K3897" s="21" t="s">
        <v>465</v>
      </c>
      <c r="L3897" s="19" t="str">
        <f t="shared" si="120"/>
        <v>S</v>
      </c>
      <c r="M3897" s="19">
        <f t="shared" si="121"/>
        <v>5</v>
      </c>
      <c r="N3897" s="20"/>
      <c r="O3897" s="1" t="s">
        <v>466</v>
      </c>
      <c r="P3897" s="1"/>
      <c r="Q3897" s="19"/>
      <c r="R3897" s="112"/>
      <c r="S3897" s="7" t="str">
        <f>EMENTARIO[[#This Row],[NR]]&amp;" - "&amp;EMENTARIO[[#This Row],[Especificação]]</f>
        <v>1.7.3.2.50.0.0 - Transferências de Convênios dos Municípios para o Sistema Único de Saúde – SUS</v>
      </c>
    </row>
    <row r="3898" spans="3:19" ht="30" x14ac:dyDescent="0.25">
      <c r="C3898" s="19" t="s">
        <v>1513</v>
      </c>
      <c r="D3898" s="19" t="s">
        <v>1520</v>
      </c>
      <c r="E3898" s="19" t="s">
        <v>1514</v>
      </c>
      <c r="F3898" s="19" t="s">
        <v>1522</v>
      </c>
      <c r="G3898" s="19" t="s">
        <v>1537</v>
      </c>
      <c r="H3898" s="19" t="s">
        <v>1516</v>
      </c>
      <c r="I3898" s="19" t="s">
        <v>1513</v>
      </c>
      <c r="J3898" s="19" t="s">
        <v>12302</v>
      </c>
      <c r="K3898" s="21" t="s">
        <v>7230</v>
      </c>
      <c r="L3898" s="19" t="str">
        <f t="shared" si="120"/>
        <v>A</v>
      </c>
      <c r="M3898" s="19">
        <f t="shared" si="121"/>
        <v>7</v>
      </c>
      <c r="N3898" s="20"/>
      <c r="O3898" s="1" t="s">
        <v>2521</v>
      </c>
      <c r="P3898" s="1"/>
      <c r="Q3898" s="19"/>
      <c r="R3898" s="112"/>
      <c r="S3898" s="7" t="str">
        <f>EMENTARIO[[#This Row],[NR]]&amp;" - "&amp;EMENTARIO[[#This Row],[Especificação]]</f>
        <v>1.7.3.2.50.0.1 - Transferências de Convênios dos Municípios para o Sistema Único de Saúde – SUS - Principal</v>
      </c>
    </row>
    <row r="3899" spans="3:19" ht="30" x14ac:dyDescent="0.25">
      <c r="C3899" s="19" t="s">
        <v>1513</v>
      </c>
      <c r="D3899" s="19" t="s">
        <v>1520</v>
      </c>
      <c r="E3899" s="19" t="s">
        <v>1514</v>
      </c>
      <c r="F3899" s="19" t="s">
        <v>1522</v>
      </c>
      <c r="G3899" s="19" t="s">
        <v>1537</v>
      </c>
      <c r="H3899" s="19" t="s">
        <v>1516</v>
      </c>
      <c r="I3899" s="19" t="s">
        <v>1522</v>
      </c>
      <c r="J3899" s="19" t="s">
        <v>12303</v>
      </c>
      <c r="K3899" s="21" t="s">
        <v>7231</v>
      </c>
      <c r="L3899" s="19" t="str">
        <f t="shared" si="120"/>
        <v>A</v>
      </c>
      <c r="M3899" s="19">
        <f t="shared" si="121"/>
        <v>7</v>
      </c>
      <c r="N3899" s="20"/>
      <c r="O3899" s="1" t="s">
        <v>2521</v>
      </c>
      <c r="P3899" s="1"/>
      <c r="Q3899" s="19"/>
      <c r="R3899" s="112"/>
      <c r="S3899" s="7" t="str">
        <f>EMENTARIO[[#This Row],[NR]]&amp;" - "&amp;EMENTARIO[[#This Row],[Especificação]]</f>
        <v>1.7.3.2.50.0.2 - Transferências de Convênios dos Municípios para o Sistema Único de Saúde – SUS - Multas e Juros de Mora</v>
      </c>
    </row>
    <row r="3900" spans="3:19" ht="30" x14ac:dyDescent="0.25">
      <c r="C3900" s="19" t="s">
        <v>1513</v>
      </c>
      <c r="D3900" s="19" t="s">
        <v>1520</v>
      </c>
      <c r="E3900" s="19" t="s">
        <v>1514</v>
      </c>
      <c r="F3900" s="19" t="s">
        <v>1522</v>
      </c>
      <c r="G3900" s="19" t="s">
        <v>1537</v>
      </c>
      <c r="H3900" s="19" t="s">
        <v>1516</v>
      </c>
      <c r="I3900" s="19" t="s">
        <v>1514</v>
      </c>
      <c r="J3900" s="19" t="s">
        <v>12304</v>
      </c>
      <c r="K3900" s="21" t="s">
        <v>7232</v>
      </c>
      <c r="L3900" s="19" t="str">
        <f t="shared" si="120"/>
        <v>A</v>
      </c>
      <c r="M3900" s="19">
        <f t="shared" si="121"/>
        <v>7</v>
      </c>
      <c r="N3900" s="20"/>
      <c r="O3900" s="1" t="s">
        <v>2521</v>
      </c>
      <c r="P3900" s="1"/>
      <c r="Q3900" s="19"/>
      <c r="R3900" s="112"/>
      <c r="S3900" s="7" t="str">
        <f>EMENTARIO[[#This Row],[NR]]&amp;" - "&amp;EMENTARIO[[#This Row],[Especificação]]</f>
        <v>1.7.3.2.50.0.3 - Transferências de Convênios dos Municípios para o Sistema Único de Saúde – SUS - Dívida Ativa</v>
      </c>
    </row>
    <row r="3901" spans="3:19" ht="30" x14ac:dyDescent="0.25">
      <c r="C3901" s="19" t="s">
        <v>1513</v>
      </c>
      <c r="D3901" s="19" t="s">
        <v>1520</v>
      </c>
      <c r="E3901" s="19" t="s">
        <v>1514</v>
      </c>
      <c r="F3901" s="19" t="s">
        <v>1522</v>
      </c>
      <c r="G3901" s="19" t="s">
        <v>1537</v>
      </c>
      <c r="H3901" s="19" t="s">
        <v>1516</v>
      </c>
      <c r="I3901" s="19" t="s">
        <v>1523</v>
      </c>
      <c r="J3901" s="19" t="s">
        <v>12305</v>
      </c>
      <c r="K3901" s="21" t="s">
        <v>7233</v>
      </c>
      <c r="L3901" s="19" t="str">
        <f t="shared" si="120"/>
        <v>A</v>
      </c>
      <c r="M3901" s="19">
        <f t="shared" si="121"/>
        <v>7</v>
      </c>
      <c r="N3901" s="20"/>
      <c r="O3901" s="1" t="s">
        <v>2521</v>
      </c>
      <c r="P3901" s="1"/>
      <c r="Q3901" s="19"/>
      <c r="R3901" s="112"/>
      <c r="S3901" s="7" t="str">
        <f>EMENTARIO[[#This Row],[NR]]&amp;" - "&amp;EMENTARIO[[#This Row],[Especificação]]</f>
        <v>1.7.3.2.50.0.4 - Transferências de Convênios dos Municípios para o Sistema Único de Saúde – SUS - Dívida Ativa - Multas e Juros de Mora da Dívida Ativa</v>
      </c>
    </row>
    <row r="3902" spans="3:19" ht="30" x14ac:dyDescent="0.25">
      <c r="C3902" s="19" t="s">
        <v>1513</v>
      </c>
      <c r="D3902" s="19" t="s">
        <v>1520</v>
      </c>
      <c r="E3902" s="19" t="s">
        <v>1514</v>
      </c>
      <c r="F3902" s="19" t="s">
        <v>1522</v>
      </c>
      <c r="G3902" s="19" t="s">
        <v>1537</v>
      </c>
      <c r="H3902" s="19" t="s">
        <v>1516</v>
      </c>
      <c r="I3902" s="19" t="s">
        <v>1524</v>
      </c>
      <c r="J3902" s="19" t="s">
        <v>12306</v>
      </c>
      <c r="K3902" s="21" t="s">
        <v>7234</v>
      </c>
      <c r="L3902" s="19" t="str">
        <f t="shared" si="120"/>
        <v>A</v>
      </c>
      <c r="M3902" s="19">
        <f t="shared" si="121"/>
        <v>7</v>
      </c>
      <c r="N3902" s="20"/>
      <c r="O3902" s="1" t="s">
        <v>2521</v>
      </c>
      <c r="P3902" s="1"/>
      <c r="Q3902" s="19"/>
      <c r="R3902" s="112"/>
      <c r="S3902" s="7" t="str">
        <f>EMENTARIO[[#This Row],[NR]]&amp;" - "&amp;EMENTARIO[[#This Row],[Especificação]]</f>
        <v>1.7.3.2.50.0.5 - Transferências de Convênios dos Municípios para o Sistema Único de Saúde – SUS - Multas</v>
      </c>
    </row>
    <row r="3903" spans="3:19" ht="30" x14ac:dyDescent="0.25">
      <c r="C3903" s="19" t="s">
        <v>1513</v>
      </c>
      <c r="D3903" s="19" t="s">
        <v>1520</v>
      </c>
      <c r="E3903" s="19" t="s">
        <v>1514</v>
      </c>
      <c r="F3903" s="19" t="s">
        <v>1522</v>
      </c>
      <c r="G3903" s="19" t="s">
        <v>1537</v>
      </c>
      <c r="H3903" s="19" t="s">
        <v>1516</v>
      </c>
      <c r="I3903" s="19" t="s">
        <v>1518</v>
      </c>
      <c r="J3903" s="19" t="s">
        <v>12307</v>
      </c>
      <c r="K3903" s="21" t="s">
        <v>7235</v>
      </c>
      <c r="L3903" s="19" t="str">
        <f t="shared" si="120"/>
        <v>A</v>
      </c>
      <c r="M3903" s="19">
        <f t="shared" si="121"/>
        <v>7</v>
      </c>
      <c r="N3903" s="20"/>
      <c r="O3903" s="1" t="s">
        <v>2521</v>
      </c>
      <c r="P3903" s="1"/>
      <c r="Q3903" s="19"/>
      <c r="R3903" s="112"/>
      <c r="S3903" s="7" t="str">
        <f>EMENTARIO[[#This Row],[NR]]&amp;" - "&amp;EMENTARIO[[#This Row],[Especificação]]</f>
        <v>1.7.3.2.50.0.6 - Transferências de Convênios dos Municípios para o Sistema Único de Saúde – SUS - Juros de Mora</v>
      </c>
    </row>
    <row r="3904" spans="3:19" ht="30" x14ac:dyDescent="0.25">
      <c r="C3904" s="19" t="s">
        <v>1513</v>
      </c>
      <c r="D3904" s="19" t="s">
        <v>1520</v>
      </c>
      <c r="E3904" s="19" t="s">
        <v>1514</v>
      </c>
      <c r="F3904" s="19" t="s">
        <v>1522</v>
      </c>
      <c r="G3904" s="19" t="s">
        <v>1537</v>
      </c>
      <c r="H3904" s="19" t="s">
        <v>1516</v>
      </c>
      <c r="I3904" s="19" t="s">
        <v>1520</v>
      </c>
      <c r="J3904" s="19" t="s">
        <v>12308</v>
      </c>
      <c r="K3904" s="21" t="s">
        <v>7236</v>
      </c>
      <c r="L3904" s="19" t="str">
        <f t="shared" si="120"/>
        <v>A</v>
      </c>
      <c r="M3904" s="19">
        <f t="shared" si="121"/>
        <v>7</v>
      </c>
      <c r="N3904" s="20"/>
      <c r="O3904" s="1" t="s">
        <v>2521</v>
      </c>
      <c r="P3904" s="1"/>
      <c r="Q3904" s="19"/>
      <c r="R3904" s="112"/>
      <c r="S3904" s="7" t="str">
        <f>EMENTARIO[[#This Row],[NR]]&amp;" - "&amp;EMENTARIO[[#This Row],[Especificação]]</f>
        <v>1.7.3.2.50.0.7 - Transferências de Convênios dos Municípios para o Sistema Único de Saúde – SUS - Dívida Ativa - Multas da Dívida Ativa</v>
      </c>
    </row>
    <row r="3905" spans="3:19" ht="30" x14ac:dyDescent="0.25">
      <c r="C3905" s="19" t="s">
        <v>1513</v>
      </c>
      <c r="D3905" s="19" t="s">
        <v>1520</v>
      </c>
      <c r="E3905" s="19" t="s">
        <v>1514</v>
      </c>
      <c r="F3905" s="19" t="s">
        <v>1522</v>
      </c>
      <c r="G3905" s="19" t="s">
        <v>1537</v>
      </c>
      <c r="H3905" s="19" t="s">
        <v>1516</v>
      </c>
      <c r="I3905" s="19" t="s">
        <v>1521</v>
      </c>
      <c r="J3905" s="19" t="s">
        <v>12309</v>
      </c>
      <c r="K3905" s="21" t="s">
        <v>7237</v>
      </c>
      <c r="L3905" s="19" t="str">
        <f t="shared" si="120"/>
        <v>A</v>
      </c>
      <c r="M3905" s="19">
        <f t="shared" si="121"/>
        <v>7</v>
      </c>
      <c r="N3905" s="20"/>
      <c r="O3905" s="1" t="s">
        <v>2521</v>
      </c>
      <c r="P3905" s="1"/>
      <c r="Q3905" s="19"/>
      <c r="R3905" s="112"/>
      <c r="S3905" s="7" t="str">
        <f>EMENTARIO[[#This Row],[NR]]&amp;" - "&amp;EMENTARIO[[#This Row],[Especificação]]</f>
        <v>1.7.3.2.50.0.8 - Transferências de Convênios dos Municípios para o Sistema Único de Saúde – SUS - Juros de Mora da Dívida Ativa</v>
      </c>
    </row>
    <row r="3906" spans="3:19" ht="45" x14ac:dyDescent="0.25">
      <c r="C3906" s="19" t="s">
        <v>1513</v>
      </c>
      <c r="D3906" s="19" t="s">
        <v>1520</v>
      </c>
      <c r="E3906" s="19" t="s">
        <v>1514</v>
      </c>
      <c r="F3906" s="19" t="s">
        <v>1522</v>
      </c>
      <c r="G3906" s="19" t="s">
        <v>1541</v>
      </c>
      <c r="H3906" s="19" t="s">
        <v>1516</v>
      </c>
      <c r="I3906" s="19" t="s">
        <v>1516</v>
      </c>
      <c r="J3906" s="19" t="s">
        <v>12310</v>
      </c>
      <c r="K3906" s="21" t="s">
        <v>3384</v>
      </c>
      <c r="L3906" s="19" t="str">
        <f t="shared" si="120"/>
        <v>S</v>
      </c>
      <c r="M3906" s="19">
        <f t="shared" si="121"/>
        <v>5</v>
      </c>
      <c r="N3906" s="20"/>
      <c r="O3906" s="1" t="s">
        <v>467</v>
      </c>
      <c r="P3906" s="1"/>
      <c r="Q3906" s="19"/>
      <c r="R3906" s="112"/>
      <c r="S3906" s="7" t="str">
        <f>EMENTARIO[[#This Row],[NR]]&amp;" - "&amp;EMENTARIO[[#This Row],[Especificação]]</f>
        <v>1.7.3.2.51.0.0 - Transferências de Convênios dos Municípios destinadas a Programas de Educação</v>
      </c>
    </row>
    <row r="3907" spans="3:19" ht="30" x14ac:dyDescent="0.25">
      <c r="C3907" s="19" t="s">
        <v>1513</v>
      </c>
      <c r="D3907" s="19" t="s">
        <v>1520</v>
      </c>
      <c r="E3907" s="19" t="s">
        <v>1514</v>
      </c>
      <c r="F3907" s="19" t="s">
        <v>1522</v>
      </c>
      <c r="G3907" s="19" t="s">
        <v>1541</v>
      </c>
      <c r="H3907" s="19" t="s">
        <v>1516</v>
      </c>
      <c r="I3907" s="19" t="s">
        <v>1513</v>
      </c>
      <c r="J3907" s="19" t="s">
        <v>12311</v>
      </c>
      <c r="K3907" s="21" t="s">
        <v>7238</v>
      </c>
      <c r="L3907" s="19" t="str">
        <f t="shared" si="120"/>
        <v>A</v>
      </c>
      <c r="M3907" s="19">
        <f t="shared" si="121"/>
        <v>7</v>
      </c>
      <c r="N3907" s="20"/>
      <c r="O3907" s="1" t="s">
        <v>2521</v>
      </c>
      <c r="P3907" s="1"/>
      <c r="Q3907" s="19"/>
      <c r="R3907" s="112"/>
      <c r="S3907" s="7" t="str">
        <f>EMENTARIO[[#This Row],[NR]]&amp;" - "&amp;EMENTARIO[[#This Row],[Especificação]]</f>
        <v>1.7.3.2.51.0.1 - Transferências de Convênios dos Municípios destinadas a Programas de Educação - Principal</v>
      </c>
    </row>
    <row r="3908" spans="3:19" ht="30" x14ac:dyDescent="0.25">
      <c r="C3908" s="19" t="s">
        <v>1513</v>
      </c>
      <c r="D3908" s="19" t="s">
        <v>1520</v>
      </c>
      <c r="E3908" s="19" t="s">
        <v>1514</v>
      </c>
      <c r="F3908" s="19" t="s">
        <v>1522</v>
      </c>
      <c r="G3908" s="19" t="s">
        <v>1541</v>
      </c>
      <c r="H3908" s="19" t="s">
        <v>1516</v>
      </c>
      <c r="I3908" s="19" t="s">
        <v>1522</v>
      </c>
      <c r="J3908" s="19" t="s">
        <v>12312</v>
      </c>
      <c r="K3908" s="21" t="s">
        <v>7239</v>
      </c>
      <c r="L3908" s="19" t="str">
        <f t="shared" ref="L3908:L3971" si="122">IF(M3908 &lt; M3909,"S","A")</f>
        <v>A</v>
      </c>
      <c r="M3908" s="19">
        <f t="shared" ref="M3908:M3971" si="123">IF(VALUE(I3908)&gt;0,7,IF(VALUE(H3908)&gt;0,6,IF(VALUE(G3908)&gt;0,5,IF(VALUE(F3908)&gt;0,4,IF(VALUE(E3908)&gt;0,3,IF(VALUE(D3908)&gt;0,2,1))))))</f>
        <v>7</v>
      </c>
      <c r="N3908" s="20"/>
      <c r="O3908" s="1" t="s">
        <v>2521</v>
      </c>
      <c r="P3908" s="1"/>
      <c r="Q3908" s="19"/>
      <c r="R3908" s="112"/>
      <c r="S3908" s="7" t="str">
        <f>EMENTARIO[[#This Row],[NR]]&amp;" - "&amp;EMENTARIO[[#This Row],[Especificação]]</f>
        <v>1.7.3.2.51.0.2 - Transferências de Convênios dos Municípios destinadas a Programas de Educação - Multas e Juros de Mora</v>
      </c>
    </row>
    <row r="3909" spans="3:19" ht="30" x14ac:dyDescent="0.25">
      <c r="C3909" s="19" t="s">
        <v>1513</v>
      </c>
      <c r="D3909" s="19" t="s">
        <v>1520</v>
      </c>
      <c r="E3909" s="19" t="s">
        <v>1514</v>
      </c>
      <c r="F3909" s="19" t="s">
        <v>1522</v>
      </c>
      <c r="G3909" s="19" t="s">
        <v>1541</v>
      </c>
      <c r="H3909" s="19" t="s">
        <v>1516</v>
      </c>
      <c r="I3909" s="19" t="s">
        <v>1514</v>
      </c>
      <c r="J3909" s="19" t="s">
        <v>12313</v>
      </c>
      <c r="K3909" s="21" t="s">
        <v>7240</v>
      </c>
      <c r="L3909" s="19" t="str">
        <f t="shared" si="122"/>
        <v>A</v>
      </c>
      <c r="M3909" s="19">
        <f t="shared" si="123"/>
        <v>7</v>
      </c>
      <c r="N3909" s="20"/>
      <c r="O3909" s="1" t="s">
        <v>2521</v>
      </c>
      <c r="P3909" s="1"/>
      <c r="Q3909" s="19"/>
      <c r="R3909" s="112"/>
      <c r="S3909" s="7" t="str">
        <f>EMENTARIO[[#This Row],[NR]]&amp;" - "&amp;EMENTARIO[[#This Row],[Especificação]]</f>
        <v>1.7.3.2.51.0.3 - Transferências de Convênios dos Municípios destinadas a Programas de Educação - Dívida Ativa</v>
      </c>
    </row>
    <row r="3910" spans="3:19" ht="30" x14ac:dyDescent="0.25">
      <c r="C3910" s="19" t="s">
        <v>1513</v>
      </c>
      <c r="D3910" s="19" t="s">
        <v>1520</v>
      </c>
      <c r="E3910" s="19" t="s">
        <v>1514</v>
      </c>
      <c r="F3910" s="19" t="s">
        <v>1522</v>
      </c>
      <c r="G3910" s="19" t="s">
        <v>1541</v>
      </c>
      <c r="H3910" s="19" t="s">
        <v>1516</v>
      </c>
      <c r="I3910" s="19" t="s">
        <v>1523</v>
      </c>
      <c r="J3910" s="19" t="s">
        <v>12314</v>
      </c>
      <c r="K3910" s="21" t="s">
        <v>7241</v>
      </c>
      <c r="L3910" s="19" t="str">
        <f t="shared" si="122"/>
        <v>A</v>
      </c>
      <c r="M3910" s="19">
        <f t="shared" si="123"/>
        <v>7</v>
      </c>
      <c r="N3910" s="20"/>
      <c r="O3910" s="1" t="s">
        <v>2521</v>
      </c>
      <c r="P3910" s="1"/>
      <c r="Q3910" s="19"/>
      <c r="R3910" s="112"/>
      <c r="S3910" s="7" t="str">
        <f>EMENTARIO[[#This Row],[NR]]&amp;" - "&amp;EMENTARIO[[#This Row],[Especificação]]</f>
        <v>1.7.3.2.51.0.4 - Transferências de Convênios dos Municípios destinadas a Programas de Educação - Dívida Ativa - Multas e Juros de Mora da Dívida Ativa</v>
      </c>
    </row>
    <row r="3911" spans="3:19" ht="30" x14ac:dyDescent="0.25">
      <c r="C3911" s="19" t="s">
        <v>1513</v>
      </c>
      <c r="D3911" s="19" t="s">
        <v>1520</v>
      </c>
      <c r="E3911" s="19" t="s">
        <v>1514</v>
      </c>
      <c r="F3911" s="19" t="s">
        <v>1522</v>
      </c>
      <c r="G3911" s="19" t="s">
        <v>1541</v>
      </c>
      <c r="H3911" s="19" t="s">
        <v>1516</v>
      </c>
      <c r="I3911" s="19" t="s">
        <v>1524</v>
      </c>
      <c r="J3911" s="19" t="s">
        <v>12315</v>
      </c>
      <c r="K3911" s="21" t="s">
        <v>7242</v>
      </c>
      <c r="L3911" s="19" t="str">
        <f t="shared" si="122"/>
        <v>A</v>
      </c>
      <c r="M3911" s="19">
        <f t="shared" si="123"/>
        <v>7</v>
      </c>
      <c r="N3911" s="20"/>
      <c r="O3911" s="1" t="s">
        <v>2521</v>
      </c>
      <c r="P3911" s="1"/>
      <c r="Q3911" s="19"/>
      <c r="R3911" s="112"/>
      <c r="S3911" s="7" t="str">
        <f>EMENTARIO[[#This Row],[NR]]&amp;" - "&amp;EMENTARIO[[#This Row],[Especificação]]</f>
        <v>1.7.3.2.51.0.5 - Transferências de Convênios dos Municípios destinadas a Programas de Educação - Multas</v>
      </c>
    </row>
    <row r="3912" spans="3:19" ht="30" x14ac:dyDescent="0.25">
      <c r="C3912" s="19" t="s">
        <v>1513</v>
      </c>
      <c r="D3912" s="19" t="s">
        <v>1520</v>
      </c>
      <c r="E3912" s="19" t="s">
        <v>1514</v>
      </c>
      <c r="F3912" s="19" t="s">
        <v>1522</v>
      </c>
      <c r="G3912" s="19" t="s">
        <v>1541</v>
      </c>
      <c r="H3912" s="19" t="s">
        <v>1516</v>
      </c>
      <c r="I3912" s="19" t="s">
        <v>1518</v>
      </c>
      <c r="J3912" s="19" t="s">
        <v>12316</v>
      </c>
      <c r="K3912" s="21" t="s">
        <v>7243</v>
      </c>
      <c r="L3912" s="19" t="str">
        <f t="shared" si="122"/>
        <v>A</v>
      </c>
      <c r="M3912" s="19">
        <f t="shared" si="123"/>
        <v>7</v>
      </c>
      <c r="N3912" s="20"/>
      <c r="O3912" s="1" t="s">
        <v>2521</v>
      </c>
      <c r="P3912" s="1"/>
      <c r="Q3912" s="19"/>
      <c r="R3912" s="112"/>
      <c r="S3912" s="7" t="str">
        <f>EMENTARIO[[#This Row],[NR]]&amp;" - "&amp;EMENTARIO[[#This Row],[Especificação]]</f>
        <v>1.7.3.2.51.0.6 - Transferências de Convênios dos Municípios destinadas a Programas de Educação - Juros de Mora</v>
      </c>
    </row>
    <row r="3913" spans="3:19" ht="30" x14ac:dyDescent="0.25">
      <c r="C3913" s="19" t="s">
        <v>1513</v>
      </c>
      <c r="D3913" s="19" t="s">
        <v>1520</v>
      </c>
      <c r="E3913" s="19" t="s">
        <v>1514</v>
      </c>
      <c r="F3913" s="19" t="s">
        <v>1522</v>
      </c>
      <c r="G3913" s="19" t="s">
        <v>1541</v>
      </c>
      <c r="H3913" s="19" t="s">
        <v>1516</v>
      </c>
      <c r="I3913" s="19" t="s">
        <v>1520</v>
      </c>
      <c r="J3913" s="19" t="s">
        <v>12317</v>
      </c>
      <c r="K3913" s="21" t="s">
        <v>7244</v>
      </c>
      <c r="L3913" s="19" t="str">
        <f t="shared" si="122"/>
        <v>A</v>
      </c>
      <c r="M3913" s="19">
        <f t="shared" si="123"/>
        <v>7</v>
      </c>
      <c r="N3913" s="20"/>
      <c r="O3913" s="1" t="s">
        <v>2521</v>
      </c>
      <c r="P3913" s="1"/>
      <c r="Q3913" s="19"/>
      <c r="R3913" s="112"/>
      <c r="S3913" s="7" t="str">
        <f>EMENTARIO[[#This Row],[NR]]&amp;" - "&amp;EMENTARIO[[#This Row],[Especificação]]</f>
        <v>1.7.3.2.51.0.7 - Transferências de Convênios dos Municípios destinadas a Programas de Educação - Dívida Ativa - Multas da Dívida Ativa</v>
      </c>
    </row>
    <row r="3914" spans="3:19" ht="30" x14ac:dyDescent="0.25">
      <c r="C3914" s="19" t="s">
        <v>1513</v>
      </c>
      <c r="D3914" s="19" t="s">
        <v>1520</v>
      </c>
      <c r="E3914" s="19" t="s">
        <v>1514</v>
      </c>
      <c r="F3914" s="19" t="s">
        <v>1522</v>
      </c>
      <c r="G3914" s="19" t="s">
        <v>1541</v>
      </c>
      <c r="H3914" s="19" t="s">
        <v>1516</v>
      </c>
      <c r="I3914" s="19" t="s">
        <v>1521</v>
      </c>
      <c r="J3914" s="19" t="s">
        <v>12318</v>
      </c>
      <c r="K3914" s="21" t="s">
        <v>7245</v>
      </c>
      <c r="L3914" s="19" t="str">
        <f t="shared" si="122"/>
        <v>A</v>
      </c>
      <c r="M3914" s="19">
        <f t="shared" si="123"/>
        <v>7</v>
      </c>
      <c r="N3914" s="20"/>
      <c r="O3914" s="1" t="s">
        <v>2521</v>
      </c>
      <c r="P3914" s="1"/>
      <c r="Q3914" s="19"/>
      <c r="R3914" s="112"/>
      <c r="S3914" s="7" t="str">
        <f>EMENTARIO[[#This Row],[NR]]&amp;" - "&amp;EMENTARIO[[#This Row],[Especificação]]</f>
        <v>1.7.3.2.51.0.8 - Transferências de Convênios dos Municípios destinadas a Programas de Educação - Juros de Mora da Dívida Ativa</v>
      </c>
    </row>
    <row r="3915" spans="3:19" ht="45" x14ac:dyDescent="0.25">
      <c r="C3915" s="19" t="s">
        <v>1513</v>
      </c>
      <c r="D3915" s="19" t="s">
        <v>1520</v>
      </c>
      <c r="E3915" s="19" t="s">
        <v>1514</v>
      </c>
      <c r="F3915" s="19" t="s">
        <v>1522</v>
      </c>
      <c r="G3915" s="19" t="s">
        <v>1529</v>
      </c>
      <c r="H3915" s="19" t="s">
        <v>1516</v>
      </c>
      <c r="I3915" s="19" t="s">
        <v>1516</v>
      </c>
      <c r="J3915" s="19" t="s">
        <v>12319</v>
      </c>
      <c r="K3915" s="21" t="s">
        <v>2121</v>
      </c>
      <c r="L3915" s="19" t="str">
        <f t="shared" si="122"/>
        <v>S</v>
      </c>
      <c r="M3915" s="19">
        <f t="shared" si="123"/>
        <v>5</v>
      </c>
      <c r="N3915" s="20"/>
      <c r="O3915" s="1" t="s">
        <v>2122</v>
      </c>
      <c r="P3915" s="1"/>
      <c r="Q3915" s="19"/>
      <c r="R3915" s="112"/>
      <c r="S3915" s="7" t="str">
        <f>EMENTARIO[[#This Row],[NR]]&amp;" - "&amp;EMENTARIO[[#This Row],[Especificação]]</f>
        <v>1.7.3.2.99.0.0 - Outras Transferências de Convênios dos Municípios e de Suas Entidades</v>
      </c>
    </row>
    <row r="3916" spans="3:19" ht="30" x14ac:dyDescent="0.25">
      <c r="C3916" s="19" t="s">
        <v>1513</v>
      </c>
      <c r="D3916" s="19" t="s">
        <v>1520</v>
      </c>
      <c r="E3916" s="19" t="s">
        <v>1514</v>
      </c>
      <c r="F3916" s="19" t="s">
        <v>1522</v>
      </c>
      <c r="G3916" s="19" t="s">
        <v>1529</v>
      </c>
      <c r="H3916" s="19" t="s">
        <v>1516</v>
      </c>
      <c r="I3916" s="19" t="s">
        <v>1513</v>
      </c>
      <c r="J3916" s="19" t="s">
        <v>12320</v>
      </c>
      <c r="K3916" s="21" t="s">
        <v>2216</v>
      </c>
      <c r="L3916" s="19" t="str">
        <f t="shared" si="122"/>
        <v>A</v>
      </c>
      <c r="M3916" s="19">
        <f t="shared" si="123"/>
        <v>7</v>
      </c>
      <c r="N3916" s="20"/>
      <c r="O3916" s="1" t="s">
        <v>2521</v>
      </c>
      <c r="P3916" s="1"/>
      <c r="Q3916" s="19"/>
      <c r="R3916" s="112"/>
      <c r="S3916" s="7" t="str">
        <f>EMENTARIO[[#This Row],[NR]]&amp;" - "&amp;EMENTARIO[[#This Row],[Especificação]]</f>
        <v>1.7.3.2.99.0.1 - Outras Transferências de Convênios dos Municípios e de Suas Entidades - Principal</v>
      </c>
    </row>
    <row r="3917" spans="3:19" ht="30" x14ac:dyDescent="0.25">
      <c r="C3917" s="19" t="s">
        <v>1513</v>
      </c>
      <c r="D3917" s="19" t="s">
        <v>1520</v>
      </c>
      <c r="E3917" s="19" t="s">
        <v>1514</v>
      </c>
      <c r="F3917" s="19" t="s">
        <v>1522</v>
      </c>
      <c r="G3917" s="19" t="s">
        <v>1529</v>
      </c>
      <c r="H3917" s="19" t="s">
        <v>1516</v>
      </c>
      <c r="I3917" s="19" t="s">
        <v>1522</v>
      </c>
      <c r="J3917" s="19" t="s">
        <v>12321</v>
      </c>
      <c r="K3917" s="21" t="s">
        <v>7246</v>
      </c>
      <c r="L3917" s="19" t="str">
        <f t="shared" si="122"/>
        <v>A</v>
      </c>
      <c r="M3917" s="19">
        <f t="shared" si="123"/>
        <v>7</v>
      </c>
      <c r="N3917" s="20"/>
      <c r="O3917" s="1" t="s">
        <v>2521</v>
      </c>
      <c r="P3917" s="1"/>
      <c r="Q3917" s="19"/>
      <c r="R3917" s="112"/>
      <c r="S3917" s="7" t="str">
        <f>EMENTARIO[[#This Row],[NR]]&amp;" - "&amp;EMENTARIO[[#This Row],[Especificação]]</f>
        <v>1.7.3.2.99.0.2 - Outras Transferências de Convênios dos Municípios e de Suas Entidades - Multas e Juros de Mora</v>
      </c>
    </row>
    <row r="3918" spans="3:19" ht="30" x14ac:dyDescent="0.25">
      <c r="C3918" s="19" t="s">
        <v>1513</v>
      </c>
      <c r="D3918" s="19" t="s">
        <v>1520</v>
      </c>
      <c r="E3918" s="19" t="s">
        <v>1514</v>
      </c>
      <c r="F3918" s="19" t="s">
        <v>1522</v>
      </c>
      <c r="G3918" s="19" t="s">
        <v>1529</v>
      </c>
      <c r="H3918" s="19" t="s">
        <v>1516</v>
      </c>
      <c r="I3918" s="19" t="s">
        <v>1514</v>
      </c>
      <c r="J3918" s="19" t="s">
        <v>12322</v>
      </c>
      <c r="K3918" s="21" t="s">
        <v>7247</v>
      </c>
      <c r="L3918" s="19" t="str">
        <f t="shared" si="122"/>
        <v>A</v>
      </c>
      <c r="M3918" s="19">
        <f t="shared" si="123"/>
        <v>7</v>
      </c>
      <c r="N3918" s="20"/>
      <c r="O3918" s="1" t="s">
        <v>2521</v>
      </c>
      <c r="P3918" s="1"/>
      <c r="Q3918" s="19"/>
      <c r="R3918" s="112"/>
      <c r="S3918" s="7" t="str">
        <f>EMENTARIO[[#This Row],[NR]]&amp;" - "&amp;EMENTARIO[[#This Row],[Especificação]]</f>
        <v>1.7.3.2.99.0.3 - Outras Transferências de Convênios dos Municípios e de Suas Entidades - Dívida Ativa</v>
      </c>
    </row>
    <row r="3919" spans="3:19" ht="30" x14ac:dyDescent="0.25">
      <c r="C3919" s="19" t="s">
        <v>1513</v>
      </c>
      <c r="D3919" s="19" t="s">
        <v>1520</v>
      </c>
      <c r="E3919" s="19" t="s">
        <v>1514</v>
      </c>
      <c r="F3919" s="19" t="s">
        <v>1522</v>
      </c>
      <c r="G3919" s="19" t="s">
        <v>1529</v>
      </c>
      <c r="H3919" s="19" t="s">
        <v>1516</v>
      </c>
      <c r="I3919" s="19" t="s">
        <v>1523</v>
      </c>
      <c r="J3919" s="19" t="s">
        <v>12323</v>
      </c>
      <c r="K3919" s="21" t="s">
        <v>7248</v>
      </c>
      <c r="L3919" s="19" t="str">
        <f t="shared" si="122"/>
        <v>A</v>
      </c>
      <c r="M3919" s="19">
        <f t="shared" si="123"/>
        <v>7</v>
      </c>
      <c r="N3919" s="20"/>
      <c r="O3919" s="1" t="s">
        <v>2521</v>
      </c>
      <c r="P3919" s="1"/>
      <c r="Q3919" s="19"/>
      <c r="R3919" s="112"/>
      <c r="S3919" s="7" t="str">
        <f>EMENTARIO[[#This Row],[NR]]&amp;" - "&amp;EMENTARIO[[#This Row],[Especificação]]</f>
        <v>1.7.3.2.99.0.4 - Outras Transferências de Convênios dos Municípios e de Suas Entidades - Dívida Ativa - Multas e Juros de Mora da Dívida Ativa</v>
      </c>
    </row>
    <row r="3920" spans="3:19" ht="30" x14ac:dyDescent="0.25">
      <c r="C3920" s="19" t="s">
        <v>1513</v>
      </c>
      <c r="D3920" s="19" t="s">
        <v>1520</v>
      </c>
      <c r="E3920" s="19" t="s">
        <v>1514</v>
      </c>
      <c r="F3920" s="19" t="s">
        <v>1522</v>
      </c>
      <c r="G3920" s="19" t="s">
        <v>1529</v>
      </c>
      <c r="H3920" s="19" t="s">
        <v>1516</v>
      </c>
      <c r="I3920" s="19" t="s">
        <v>1524</v>
      </c>
      <c r="J3920" s="19" t="s">
        <v>12324</v>
      </c>
      <c r="K3920" s="21" t="s">
        <v>7249</v>
      </c>
      <c r="L3920" s="19" t="str">
        <f t="shared" si="122"/>
        <v>A</v>
      </c>
      <c r="M3920" s="19">
        <f t="shared" si="123"/>
        <v>7</v>
      </c>
      <c r="N3920" s="20"/>
      <c r="O3920" s="1" t="s">
        <v>2521</v>
      </c>
      <c r="P3920" s="1"/>
      <c r="Q3920" s="19"/>
      <c r="R3920" s="112"/>
      <c r="S3920" s="7" t="str">
        <f>EMENTARIO[[#This Row],[NR]]&amp;" - "&amp;EMENTARIO[[#This Row],[Especificação]]</f>
        <v>1.7.3.2.99.0.5 - Outras Transferências de Convênios dos Municípios e de Suas Entidades - Multas</v>
      </c>
    </row>
    <row r="3921" spans="3:19" ht="30" x14ac:dyDescent="0.25">
      <c r="C3921" s="19" t="s">
        <v>1513</v>
      </c>
      <c r="D3921" s="19" t="s">
        <v>1520</v>
      </c>
      <c r="E3921" s="19" t="s">
        <v>1514</v>
      </c>
      <c r="F3921" s="19" t="s">
        <v>1522</v>
      </c>
      <c r="G3921" s="19" t="s">
        <v>1529</v>
      </c>
      <c r="H3921" s="19" t="s">
        <v>1516</v>
      </c>
      <c r="I3921" s="19" t="s">
        <v>1518</v>
      </c>
      <c r="J3921" s="19" t="s">
        <v>12325</v>
      </c>
      <c r="K3921" s="21" t="s">
        <v>7250</v>
      </c>
      <c r="L3921" s="19" t="str">
        <f t="shared" si="122"/>
        <v>A</v>
      </c>
      <c r="M3921" s="19">
        <f t="shared" si="123"/>
        <v>7</v>
      </c>
      <c r="N3921" s="20"/>
      <c r="O3921" s="1" t="s">
        <v>2521</v>
      </c>
      <c r="P3921" s="1"/>
      <c r="Q3921" s="19"/>
      <c r="R3921" s="112"/>
      <c r="S3921" s="7" t="str">
        <f>EMENTARIO[[#This Row],[NR]]&amp;" - "&amp;EMENTARIO[[#This Row],[Especificação]]</f>
        <v>1.7.3.2.99.0.6 - Outras Transferências de Convênios dos Municípios e de Suas Entidades - Juros de Mora</v>
      </c>
    </row>
    <row r="3922" spans="3:19" ht="30" x14ac:dyDescent="0.25">
      <c r="C3922" s="19" t="s">
        <v>1513</v>
      </c>
      <c r="D3922" s="19" t="s">
        <v>1520</v>
      </c>
      <c r="E3922" s="19" t="s">
        <v>1514</v>
      </c>
      <c r="F3922" s="19" t="s">
        <v>1522</v>
      </c>
      <c r="G3922" s="19" t="s">
        <v>1529</v>
      </c>
      <c r="H3922" s="19" t="s">
        <v>1516</v>
      </c>
      <c r="I3922" s="19" t="s">
        <v>1520</v>
      </c>
      <c r="J3922" s="19" t="s">
        <v>12326</v>
      </c>
      <c r="K3922" s="21" t="s">
        <v>7251</v>
      </c>
      <c r="L3922" s="19" t="str">
        <f t="shared" si="122"/>
        <v>A</v>
      </c>
      <c r="M3922" s="19">
        <f t="shared" si="123"/>
        <v>7</v>
      </c>
      <c r="N3922" s="20"/>
      <c r="O3922" s="1" t="s">
        <v>2521</v>
      </c>
      <c r="P3922" s="1"/>
      <c r="Q3922" s="19"/>
      <c r="R3922" s="112"/>
      <c r="S3922" s="7" t="str">
        <f>EMENTARIO[[#This Row],[NR]]&amp;" - "&amp;EMENTARIO[[#This Row],[Especificação]]</f>
        <v>1.7.3.2.99.0.7 - Outras Transferências de Convênios dos Municípios e de Suas Entidades - Dívida Ativa - Multas da Dívida Ativa</v>
      </c>
    </row>
    <row r="3923" spans="3:19" ht="30" x14ac:dyDescent="0.25">
      <c r="C3923" s="19" t="s">
        <v>1513</v>
      </c>
      <c r="D3923" s="19" t="s">
        <v>1520</v>
      </c>
      <c r="E3923" s="19" t="s">
        <v>1514</v>
      </c>
      <c r="F3923" s="19" t="s">
        <v>1522</v>
      </c>
      <c r="G3923" s="19" t="s">
        <v>1529</v>
      </c>
      <c r="H3923" s="19" t="s">
        <v>1516</v>
      </c>
      <c r="I3923" s="19" t="s">
        <v>1521</v>
      </c>
      <c r="J3923" s="19" t="s">
        <v>12327</v>
      </c>
      <c r="K3923" s="21" t="s">
        <v>7252</v>
      </c>
      <c r="L3923" s="19" t="str">
        <f t="shared" si="122"/>
        <v>A</v>
      </c>
      <c r="M3923" s="19">
        <f t="shared" si="123"/>
        <v>7</v>
      </c>
      <c r="N3923" s="20"/>
      <c r="O3923" s="1" t="s">
        <v>2521</v>
      </c>
      <c r="P3923" s="1"/>
      <c r="Q3923" s="19"/>
      <c r="R3923" s="112"/>
      <c r="S3923" s="7" t="str">
        <f>EMENTARIO[[#This Row],[NR]]&amp;" - "&amp;EMENTARIO[[#This Row],[Especificação]]</f>
        <v>1.7.3.2.99.0.8 - Outras Transferências de Convênios dos Municípios e de Suas Entidades - Juros de Mora da Dívida Ativa</v>
      </c>
    </row>
    <row r="3924" spans="3:19" ht="30" x14ac:dyDescent="0.25">
      <c r="C3924" s="19" t="s">
        <v>1513</v>
      </c>
      <c r="D3924" s="19" t="s">
        <v>1520</v>
      </c>
      <c r="E3924" s="19" t="s">
        <v>1514</v>
      </c>
      <c r="F3924" s="19" t="s">
        <v>1525</v>
      </c>
      <c r="G3924" s="19" t="s">
        <v>1519</v>
      </c>
      <c r="H3924" s="19" t="s">
        <v>1516</v>
      </c>
      <c r="I3924" s="19" t="s">
        <v>1516</v>
      </c>
      <c r="J3924" s="19" t="s">
        <v>12328</v>
      </c>
      <c r="K3924" s="21" t="s">
        <v>468</v>
      </c>
      <c r="L3924" s="19" t="str">
        <f t="shared" si="122"/>
        <v>S</v>
      </c>
      <c r="M3924" s="19">
        <f t="shared" si="123"/>
        <v>4</v>
      </c>
      <c r="N3924" s="20"/>
      <c r="O3924" s="1" t="s">
        <v>3893</v>
      </c>
      <c r="P3924" s="1"/>
      <c r="Q3924" s="19"/>
      <c r="R3924" s="112"/>
      <c r="S3924" s="7" t="str">
        <f>EMENTARIO[[#This Row],[NR]]&amp;" - "&amp;EMENTARIO[[#This Row],[Especificação]]</f>
        <v>1.7.3.9.00.0.0 - Outras Transferências dos Municípios</v>
      </c>
    </row>
    <row r="3925" spans="3:19" x14ac:dyDescent="0.25">
      <c r="C3925" s="19" t="s">
        <v>1513</v>
      </c>
      <c r="D3925" s="19" t="s">
        <v>1520</v>
      </c>
      <c r="E3925" s="19" t="s">
        <v>1514</v>
      </c>
      <c r="F3925" s="19" t="s">
        <v>1525</v>
      </c>
      <c r="G3925" s="19" t="s">
        <v>1537</v>
      </c>
      <c r="H3925" s="19" t="s">
        <v>1516</v>
      </c>
      <c r="I3925" s="19" t="s">
        <v>1516</v>
      </c>
      <c r="J3925" s="19" t="s">
        <v>12329</v>
      </c>
      <c r="K3925" s="21" t="s">
        <v>462</v>
      </c>
      <c r="L3925" s="19" t="str">
        <f t="shared" si="122"/>
        <v>S</v>
      </c>
      <c r="M3925" s="19">
        <f t="shared" si="123"/>
        <v>5</v>
      </c>
      <c r="N3925" s="20"/>
      <c r="O3925" s="1" t="s">
        <v>463</v>
      </c>
      <c r="P3925" s="1"/>
      <c r="Q3925" s="19"/>
      <c r="R3925" s="112"/>
      <c r="S3925" s="7" t="str">
        <f>EMENTARIO[[#This Row],[NR]]&amp;" - "&amp;EMENTARIO[[#This Row],[Especificação]]</f>
        <v>1.7.3.9.50.0.0 - Transferências de Municípios a Consórcios Públicos</v>
      </c>
    </row>
    <row r="3926" spans="3:19" x14ac:dyDescent="0.25">
      <c r="C3926" s="19" t="s">
        <v>1513</v>
      </c>
      <c r="D3926" s="19" t="s">
        <v>1520</v>
      </c>
      <c r="E3926" s="19" t="s">
        <v>1514</v>
      </c>
      <c r="F3926" s="19" t="s">
        <v>1525</v>
      </c>
      <c r="G3926" s="19" t="s">
        <v>1537</v>
      </c>
      <c r="H3926" s="19" t="s">
        <v>1516</v>
      </c>
      <c r="I3926" s="19" t="s">
        <v>1513</v>
      </c>
      <c r="J3926" s="19" t="s">
        <v>12330</v>
      </c>
      <c r="K3926" s="21" t="s">
        <v>1353</v>
      </c>
      <c r="L3926" s="19" t="str">
        <f t="shared" si="122"/>
        <v>A</v>
      </c>
      <c r="M3926" s="19">
        <f t="shared" si="123"/>
        <v>7</v>
      </c>
      <c r="N3926" s="20"/>
      <c r="O3926" s="1" t="s">
        <v>2521</v>
      </c>
      <c r="P3926" s="1"/>
      <c r="Q3926" s="19"/>
      <c r="R3926" s="112"/>
      <c r="S3926" s="7" t="str">
        <f>EMENTARIO[[#This Row],[NR]]&amp;" - "&amp;EMENTARIO[[#This Row],[Especificação]]</f>
        <v>1.7.3.9.50.0.1 - Transferências de Municípios a Consórcios Públicos - Principal</v>
      </c>
    </row>
    <row r="3927" spans="3:19" x14ac:dyDescent="0.25">
      <c r="C3927" s="19" t="s">
        <v>1513</v>
      </c>
      <c r="D3927" s="19" t="s">
        <v>1520</v>
      </c>
      <c r="E3927" s="19" t="s">
        <v>1514</v>
      </c>
      <c r="F3927" s="19" t="s">
        <v>1525</v>
      </c>
      <c r="G3927" s="19" t="s">
        <v>1537</v>
      </c>
      <c r="H3927" s="19" t="s">
        <v>1516</v>
      </c>
      <c r="I3927" s="19" t="s">
        <v>1522</v>
      </c>
      <c r="J3927" s="19" t="s">
        <v>12331</v>
      </c>
      <c r="K3927" s="21" t="s">
        <v>2178</v>
      </c>
      <c r="L3927" s="19" t="str">
        <f t="shared" si="122"/>
        <v>A</v>
      </c>
      <c r="M3927" s="19">
        <f t="shared" si="123"/>
        <v>7</v>
      </c>
      <c r="N3927" s="20"/>
      <c r="O3927" s="1" t="s">
        <v>2521</v>
      </c>
      <c r="P3927" s="1"/>
      <c r="Q3927" s="19"/>
      <c r="R3927" s="112"/>
      <c r="S3927" s="7" t="str">
        <f>EMENTARIO[[#This Row],[NR]]&amp;" - "&amp;EMENTARIO[[#This Row],[Especificação]]</f>
        <v>1.7.3.9.50.0.2 - Transferências de Municípios a Consórcios Públicos - Multas e Juros de Mora</v>
      </c>
    </row>
    <row r="3928" spans="3:19" x14ac:dyDescent="0.25">
      <c r="C3928" s="19" t="s">
        <v>1513</v>
      </c>
      <c r="D3928" s="19" t="s">
        <v>1520</v>
      </c>
      <c r="E3928" s="19" t="s">
        <v>1514</v>
      </c>
      <c r="F3928" s="19" t="s">
        <v>1525</v>
      </c>
      <c r="G3928" s="19" t="s">
        <v>1537</v>
      </c>
      <c r="H3928" s="19" t="s">
        <v>1516</v>
      </c>
      <c r="I3928" s="19" t="s">
        <v>1514</v>
      </c>
      <c r="J3928" s="19" t="s">
        <v>12332</v>
      </c>
      <c r="K3928" s="21" t="s">
        <v>7253</v>
      </c>
      <c r="L3928" s="19" t="str">
        <f t="shared" si="122"/>
        <v>A</v>
      </c>
      <c r="M3928" s="19">
        <f t="shared" si="123"/>
        <v>7</v>
      </c>
      <c r="N3928" s="20"/>
      <c r="O3928" s="1" t="s">
        <v>2521</v>
      </c>
      <c r="P3928" s="1"/>
      <c r="Q3928" s="19"/>
      <c r="R3928" s="112"/>
      <c r="S3928" s="7" t="str">
        <f>EMENTARIO[[#This Row],[NR]]&amp;" - "&amp;EMENTARIO[[#This Row],[Especificação]]</f>
        <v>1.7.3.9.50.0.3 - Transferências de Municípios a Consórcios Públicos - Dívida Ativa</v>
      </c>
    </row>
    <row r="3929" spans="3:19" ht="30" x14ac:dyDescent="0.25">
      <c r="C3929" s="19" t="s">
        <v>1513</v>
      </c>
      <c r="D3929" s="19" t="s">
        <v>1520</v>
      </c>
      <c r="E3929" s="19" t="s">
        <v>1514</v>
      </c>
      <c r="F3929" s="19" t="s">
        <v>1525</v>
      </c>
      <c r="G3929" s="19" t="s">
        <v>1537</v>
      </c>
      <c r="H3929" s="19" t="s">
        <v>1516</v>
      </c>
      <c r="I3929" s="19" t="s">
        <v>1523</v>
      </c>
      <c r="J3929" s="19" t="s">
        <v>12333</v>
      </c>
      <c r="K3929" s="21" t="s">
        <v>7254</v>
      </c>
      <c r="L3929" s="19" t="str">
        <f t="shared" si="122"/>
        <v>A</v>
      </c>
      <c r="M3929" s="19">
        <f t="shared" si="123"/>
        <v>7</v>
      </c>
      <c r="N3929" s="20"/>
      <c r="O3929" s="1" t="s">
        <v>2521</v>
      </c>
      <c r="P3929" s="1"/>
      <c r="Q3929" s="19"/>
      <c r="R3929" s="112"/>
      <c r="S3929" s="7" t="str">
        <f>EMENTARIO[[#This Row],[NR]]&amp;" - "&amp;EMENTARIO[[#This Row],[Especificação]]</f>
        <v>1.7.3.9.50.0.4 - Transferências de Municípios a Consórcios Públicos - Dívida Ativa - Multas e Juros de Mora da Dívida Ativa</v>
      </c>
    </row>
    <row r="3930" spans="3:19" x14ac:dyDescent="0.25">
      <c r="C3930" s="19" t="s">
        <v>1513</v>
      </c>
      <c r="D3930" s="19" t="s">
        <v>1520</v>
      </c>
      <c r="E3930" s="19" t="s">
        <v>1514</v>
      </c>
      <c r="F3930" s="19" t="s">
        <v>1525</v>
      </c>
      <c r="G3930" s="19" t="s">
        <v>1537</v>
      </c>
      <c r="H3930" s="19" t="s">
        <v>1516</v>
      </c>
      <c r="I3930" s="19" t="s">
        <v>1524</v>
      </c>
      <c r="J3930" s="19" t="s">
        <v>12334</v>
      </c>
      <c r="K3930" s="21" t="s">
        <v>7255</v>
      </c>
      <c r="L3930" s="19" t="str">
        <f t="shared" si="122"/>
        <v>A</v>
      </c>
      <c r="M3930" s="19">
        <f t="shared" si="123"/>
        <v>7</v>
      </c>
      <c r="N3930" s="20"/>
      <c r="O3930" s="1" t="s">
        <v>2521</v>
      </c>
      <c r="P3930" s="1"/>
      <c r="Q3930" s="19"/>
      <c r="R3930" s="112"/>
      <c r="S3930" s="7" t="str">
        <f>EMENTARIO[[#This Row],[NR]]&amp;" - "&amp;EMENTARIO[[#This Row],[Especificação]]</f>
        <v>1.7.3.9.50.0.5 - Transferências de Municípios a Consórcios Públicos - Multas</v>
      </c>
    </row>
    <row r="3931" spans="3:19" x14ac:dyDescent="0.25">
      <c r="C3931" s="19" t="s">
        <v>1513</v>
      </c>
      <c r="D3931" s="19" t="s">
        <v>1520</v>
      </c>
      <c r="E3931" s="19" t="s">
        <v>1514</v>
      </c>
      <c r="F3931" s="19" t="s">
        <v>1525</v>
      </c>
      <c r="G3931" s="19" t="s">
        <v>1537</v>
      </c>
      <c r="H3931" s="19" t="s">
        <v>1516</v>
      </c>
      <c r="I3931" s="19" t="s">
        <v>1518</v>
      </c>
      <c r="J3931" s="19" t="s">
        <v>12335</v>
      </c>
      <c r="K3931" s="21" t="s">
        <v>7256</v>
      </c>
      <c r="L3931" s="19" t="str">
        <f t="shared" si="122"/>
        <v>A</v>
      </c>
      <c r="M3931" s="19">
        <f t="shared" si="123"/>
        <v>7</v>
      </c>
      <c r="N3931" s="20"/>
      <c r="O3931" s="1" t="s">
        <v>2521</v>
      </c>
      <c r="P3931" s="1"/>
      <c r="Q3931" s="19"/>
      <c r="R3931" s="112"/>
      <c r="S3931" s="7" t="str">
        <f>EMENTARIO[[#This Row],[NR]]&amp;" - "&amp;EMENTARIO[[#This Row],[Especificação]]</f>
        <v>1.7.3.9.50.0.6 - Transferências de Municípios a Consórcios Públicos - Juros de Mora</v>
      </c>
    </row>
    <row r="3932" spans="3:19" ht="30" x14ac:dyDescent="0.25">
      <c r="C3932" s="19" t="s">
        <v>1513</v>
      </c>
      <c r="D3932" s="19" t="s">
        <v>1520</v>
      </c>
      <c r="E3932" s="19" t="s">
        <v>1514</v>
      </c>
      <c r="F3932" s="19" t="s">
        <v>1525</v>
      </c>
      <c r="G3932" s="19" t="s">
        <v>1537</v>
      </c>
      <c r="H3932" s="19" t="s">
        <v>1516</v>
      </c>
      <c r="I3932" s="19" t="s">
        <v>1520</v>
      </c>
      <c r="J3932" s="19" t="s">
        <v>12336</v>
      </c>
      <c r="K3932" s="21" t="s">
        <v>7257</v>
      </c>
      <c r="L3932" s="19" t="str">
        <f t="shared" si="122"/>
        <v>A</v>
      </c>
      <c r="M3932" s="19">
        <f t="shared" si="123"/>
        <v>7</v>
      </c>
      <c r="N3932" s="20"/>
      <c r="O3932" s="1" t="s">
        <v>2521</v>
      </c>
      <c r="P3932" s="1"/>
      <c r="Q3932" s="19"/>
      <c r="R3932" s="112"/>
      <c r="S3932" s="7" t="str">
        <f>EMENTARIO[[#This Row],[NR]]&amp;" - "&amp;EMENTARIO[[#This Row],[Especificação]]</f>
        <v>1.7.3.9.50.0.7 - Transferências de Municípios a Consórcios Públicos - Dívida Ativa - Multas da Dívida Ativa</v>
      </c>
    </row>
    <row r="3933" spans="3:19" ht="30" x14ac:dyDescent="0.25">
      <c r="C3933" s="19" t="s">
        <v>1513</v>
      </c>
      <c r="D3933" s="19" t="s">
        <v>1520</v>
      </c>
      <c r="E3933" s="19" t="s">
        <v>1514</v>
      </c>
      <c r="F3933" s="19" t="s">
        <v>1525</v>
      </c>
      <c r="G3933" s="19" t="s">
        <v>1537</v>
      </c>
      <c r="H3933" s="19" t="s">
        <v>1516</v>
      </c>
      <c r="I3933" s="19" t="s">
        <v>1521</v>
      </c>
      <c r="J3933" s="19" t="s">
        <v>12337</v>
      </c>
      <c r="K3933" s="21" t="s">
        <v>7258</v>
      </c>
      <c r="L3933" s="19" t="str">
        <f t="shared" si="122"/>
        <v>A</v>
      </c>
      <c r="M3933" s="19">
        <f t="shared" si="123"/>
        <v>7</v>
      </c>
      <c r="N3933" s="20"/>
      <c r="O3933" s="1" t="s">
        <v>2521</v>
      </c>
      <c r="P3933" s="1"/>
      <c r="Q3933" s="19"/>
      <c r="R3933" s="112"/>
      <c r="S3933" s="7" t="str">
        <f>EMENTARIO[[#This Row],[NR]]&amp;" - "&amp;EMENTARIO[[#This Row],[Especificação]]</f>
        <v>1.7.3.9.50.0.8 - Transferências de Municípios a Consórcios Públicos - Juros de Mora da Dívida Ativa</v>
      </c>
    </row>
    <row r="3934" spans="3:19" ht="45" x14ac:dyDescent="0.25">
      <c r="C3934" s="19" t="s">
        <v>1513</v>
      </c>
      <c r="D3934" s="19" t="s">
        <v>1520</v>
      </c>
      <c r="E3934" s="19" t="s">
        <v>1514</v>
      </c>
      <c r="F3934" s="19" t="s">
        <v>1525</v>
      </c>
      <c r="G3934" s="19" t="s">
        <v>1529</v>
      </c>
      <c r="H3934" s="19" t="s">
        <v>1516</v>
      </c>
      <c r="I3934" s="19" t="s">
        <v>1516</v>
      </c>
      <c r="J3934" s="19" t="s">
        <v>12338</v>
      </c>
      <c r="K3934" s="21" t="s">
        <v>468</v>
      </c>
      <c r="L3934" s="19" t="str">
        <f t="shared" si="122"/>
        <v>S</v>
      </c>
      <c r="M3934" s="19">
        <f t="shared" si="123"/>
        <v>5</v>
      </c>
      <c r="N3934" s="20"/>
      <c r="O3934" s="1" t="s">
        <v>3814</v>
      </c>
      <c r="P3934" s="1"/>
      <c r="Q3934" s="19"/>
      <c r="R3934" s="112"/>
      <c r="S3934" s="7" t="str">
        <f>EMENTARIO[[#This Row],[NR]]&amp;" - "&amp;EMENTARIO[[#This Row],[Especificação]]</f>
        <v>1.7.3.9.99.0.0 - Outras Transferências dos Municípios</v>
      </c>
    </row>
    <row r="3935" spans="3:19" x14ac:dyDescent="0.25">
      <c r="C3935" s="19" t="s">
        <v>1513</v>
      </c>
      <c r="D3935" s="19" t="s">
        <v>1520</v>
      </c>
      <c r="E3935" s="19" t="s">
        <v>1514</v>
      </c>
      <c r="F3935" s="19" t="s">
        <v>1525</v>
      </c>
      <c r="G3935" s="19" t="s">
        <v>1529</v>
      </c>
      <c r="H3935" s="19" t="s">
        <v>1516</v>
      </c>
      <c r="I3935" s="19" t="s">
        <v>1513</v>
      </c>
      <c r="J3935" s="19" t="s">
        <v>12339</v>
      </c>
      <c r="K3935" s="21" t="s">
        <v>1354</v>
      </c>
      <c r="L3935" s="19" t="str">
        <f t="shared" si="122"/>
        <v>A</v>
      </c>
      <c r="M3935" s="19">
        <f t="shared" si="123"/>
        <v>7</v>
      </c>
      <c r="N3935" s="20"/>
      <c r="O3935" s="1" t="s">
        <v>2521</v>
      </c>
      <c r="P3935" s="1"/>
      <c r="Q3935" s="19"/>
      <c r="R3935" s="112"/>
      <c r="S3935" s="7" t="str">
        <f>EMENTARIO[[#This Row],[NR]]&amp;" - "&amp;EMENTARIO[[#This Row],[Especificação]]</f>
        <v>1.7.3.9.99.0.1 - Outras Transferências dos Municípios - Principal</v>
      </c>
    </row>
    <row r="3936" spans="3:19" x14ac:dyDescent="0.25">
      <c r="C3936" s="19" t="s">
        <v>1513</v>
      </c>
      <c r="D3936" s="19" t="s">
        <v>1520</v>
      </c>
      <c r="E3936" s="19" t="s">
        <v>1514</v>
      </c>
      <c r="F3936" s="19" t="s">
        <v>1525</v>
      </c>
      <c r="G3936" s="19" t="s">
        <v>1529</v>
      </c>
      <c r="H3936" s="19" t="s">
        <v>1516</v>
      </c>
      <c r="I3936" s="19" t="s">
        <v>1522</v>
      </c>
      <c r="J3936" s="19" t="s">
        <v>12340</v>
      </c>
      <c r="K3936" s="21" t="s">
        <v>7259</v>
      </c>
      <c r="L3936" s="19" t="str">
        <f t="shared" si="122"/>
        <v>A</v>
      </c>
      <c r="M3936" s="19">
        <f t="shared" si="123"/>
        <v>7</v>
      </c>
      <c r="N3936" s="20"/>
      <c r="O3936" s="1" t="s">
        <v>2521</v>
      </c>
      <c r="P3936" s="1"/>
      <c r="Q3936" s="19"/>
      <c r="R3936" s="112"/>
      <c r="S3936" s="7" t="str">
        <f>EMENTARIO[[#This Row],[NR]]&amp;" - "&amp;EMENTARIO[[#This Row],[Especificação]]</f>
        <v>1.7.3.9.99.0.2 - Outras Transferências dos Municípios - Multas e Juros de Mora</v>
      </c>
    </row>
    <row r="3937" spans="3:19" x14ac:dyDescent="0.25">
      <c r="C3937" s="19" t="s">
        <v>1513</v>
      </c>
      <c r="D3937" s="19" t="s">
        <v>1520</v>
      </c>
      <c r="E3937" s="19" t="s">
        <v>1514</v>
      </c>
      <c r="F3937" s="19" t="s">
        <v>1525</v>
      </c>
      <c r="G3937" s="19" t="s">
        <v>1529</v>
      </c>
      <c r="H3937" s="19" t="s">
        <v>1516</v>
      </c>
      <c r="I3937" s="19" t="s">
        <v>1514</v>
      </c>
      <c r="J3937" s="19" t="s">
        <v>12341</v>
      </c>
      <c r="K3937" s="21" t="s">
        <v>7260</v>
      </c>
      <c r="L3937" s="19" t="str">
        <f t="shared" si="122"/>
        <v>A</v>
      </c>
      <c r="M3937" s="19">
        <f t="shared" si="123"/>
        <v>7</v>
      </c>
      <c r="N3937" s="20"/>
      <c r="O3937" s="1" t="s">
        <v>2521</v>
      </c>
      <c r="P3937" s="1"/>
      <c r="Q3937" s="19"/>
      <c r="R3937" s="112"/>
      <c r="S3937" s="7" t="str">
        <f>EMENTARIO[[#This Row],[NR]]&amp;" - "&amp;EMENTARIO[[#This Row],[Especificação]]</f>
        <v>1.7.3.9.99.0.3 - Outras Transferências dos Municípios - Dívida Ativa</v>
      </c>
    </row>
    <row r="3938" spans="3:19" ht="30" x14ac:dyDescent="0.25">
      <c r="C3938" s="19" t="s">
        <v>1513</v>
      </c>
      <c r="D3938" s="19" t="s">
        <v>1520</v>
      </c>
      <c r="E3938" s="19" t="s">
        <v>1514</v>
      </c>
      <c r="F3938" s="19" t="s">
        <v>1525</v>
      </c>
      <c r="G3938" s="19" t="s">
        <v>1529</v>
      </c>
      <c r="H3938" s="19" t="s">
        <v>1516</v>
      </c>
      <c r="I3938" s="19" t="s">
        <v>1523</v>
      </c>
      <c r="J3938" s="19" t="s">
        <v>12342</v>
      </c>
      <c r="K3938" s="21" t="s">
        <v>7261</v>
      </c>
      <c r="L3938" s="19" t="str">
        <f t="shared" si="122"/>
        <v>A</v>
      </c>
      <c r="M3938" s="19">
        <f t="shared" si="123"/>
        <v>7</v>
      </c>
      <c r="N3938" s="20"/>
      <c r="O3938" s="1" t="s">
        <v>2521</v>
      </c>
      <c r="P3938" s="1"/>
      <c r="Q3938" s="19"/>
      <c r="R3938" s="112"/>
      <c r="S3938" s="7" t="str">
        <f>EMENTARIO[[#This Row],[NR]]&amp;" - "&amp;EMENTARIO[[#This Row],[Especificação]]</f>
        <v>1.7.3.9.99.0.4 - Outras Transferências dos Municípios - Dívida Ativa - Multas e Juros de Mora da Dívida Ativa</v>
      </c>
    </row>
    <row r="3939" spans="3:19" x14ac:dyDescent="0.25">
      <c r="C3939" s="19" t="s">
        <v>1513</v>
      </c>
      <c r="D3939" s="19" t="s">
        <v>1520</v>
      </c>
      <c r="E3939" s="19" t="s">
        <v>1514</v>
      </c>
      <c r="F3939" s="19" t="s">
        <v>1525</v>
      </c>
      <c r="G3939" s="19" t="s">
        <v>1529</v>
      </c>
      <c r="H3939" s="19" t="s">
        <v>1516</v>
      </c>
      <c r="I3939" s="19" t="s">
        <v>1524</v>
      </c>
      <c r="J3939" s="19" t="s">
        <v>12343</v>
      </c>
      <c r="K3939" s="21" t="s">
        <v>7262</v>
      </c>
      <c r="L3939" s="19" t="str">
        <f t="shared" si="122"/>
        <v>A</v>
      </c>
      <c r="M3939" s="19">
        <f t="shared" si="123"/>
        <v>7</v>
      </c>
      <c r="N3939" s="20"/>
      <c r="O3939" s="1" t="s">
        <v>2521</v>
      </c>
      <c r="P3939" s="1"/>
      <c r="Q3939" s="19"/>
      <c r="R3939" s="112"/>
      <c r="S3939" s="7" t="str">
        <f>EMENTARIO[[#This Row],[NR]]&amp;" - "&amp;EMENTARIO[[#This Row],[Especificação]]</f>
        <v>1.7.3.9.99.0.5 - Outras Transferências dos Municípios - Multas</v>
      </c>
    </row>
    <row r="3940" spans="3:19" x14ac:dyDescent="0.25">
      <c r="C3940" s="19" t="s">
        <v>1513</v>
      </c>
      <c r="D3940" s="19" t="s">
        <v>1520</v>
      </c>
      <c r="E3940" s="19" t="s">
        <v>1514</v>
      </c>
      <c r="F3940" s="19" t="s">
        <v>1525</v>
      </c>
      <c r="G3940" s="19" t="s">
        <v>1529</v>
      </c>
      <c r="H3940" s="19" t="s">
        <v>1516</v>
      </c>
      <c r="I3940" s="19" t="s">
        <v>1518</v>
      </c>
      <c r="J3940" s="19" t="s">
        <v>12344</v>
      </c>
      <c r="K3940" s="21" t="s">
        <v>7263</v>
      </c>
      <c r="L3940" s="19" t="str">
        <f t="shared" si="122"/>
        <v>A</v>
      </c>
      <c r="M3940" s="19">
        <f t="shared" si="123"/>
        <v>7</v>
      </c>
      <c r="N3940" s="20"/>
      <c r="O3940" s="1" t="s">
        <v>2521</v>
      </c>
      <c r="P3940" s="1"/>
      <c r="Q3940" s="19"/>
      <c r="R3940" s="112"/>
      <c r="S3940" s="7" t="str">
        <f>EMENTARIO[[#This Row],[NR]]&amp;" - "&amp;EMENTARIO[[#This Row],[Especificação]]</f>
        <v>1.7.3.9.99.0.6 - Outras Transferências dos Municípios - Juros de Mora</v>
      </c>
    </row>
    <row r="3941" spans="3:19" x14ac:dyDescent="0.25">
      <c r="C3941" s="19" t="s">
        <v>1513</v>
      </c>
      <c r="D3941" s="19" t="s">
        <v>1520</v>
      </c>
      <c r="E3941" s="19" t="s">
        <v>1514</v>
      </c>
      <c r="F3941" s="19" t="s">
        <v>1525</v>
      </c>
      <c r="G3941" s="19" t="s">
        <v>1529</v>
      </c>
      <c r="H3941" s="19" t="s">
        <v>1516</v>
      </c>
      <c r="I3941" s="19" t="s">
        <v>1520</v>
      </c>
      <c r="J3941" s="19" t="s">
        <v>12345</v>
      </c>
      <c r="K3941" s="21" t="s">
        <v>7264</v>
      </c>
      <c r="L3941" s="19" t="str">
        <f t="shared" si="122"/>
        <v>A</v>
      </c>
      <c r="M3941" s="19">
        <f t="shared" si="123"/>
        <v>7</v>
      </c>
      <c r="N3941" s="20"/>
      <c r="O3941" s="1" t="s">
        <v>2521</v>
      </c>
      <c r="P3941" s="1"/>
      <c r="Q3941" s="19"/>
      <c r="R3941" s="112"/>
      <c r="S3941" s="7" t="str">
        <f>EMENTARIO[[#This Row],[NR]]&amp;" - "&amp;EMENTARIO[[#This Row],[Especificação]]</f>
        <v>1.7.3.9.99.0.7 - Outras Transferências dos Municípios - Dívida Ativa - Multas da Dívida Ativa</v>
      </c>
    </row>
    <row r="3942" spans="3:19" x14ac:dyDescent="0.25">
      <c r="C3942" s="19" t="s">
        <v>1513</v>
      </c>
      <c r="D3942" s="19" t="s">
        <v>1520</v>
      </c>
      <c r="E3942" s="19" t="s">
        <v>1514</v>
      </c>
      <c r="F3942" s="19" t="s">
        <v>1525</v>
      </c>
      <c r="G3942" s="19" t="s">
        <v>1529</v>
      </c>
      <c r="H3942" s="19" t="s">
        <v>1516</v>
      </c>
      <c r="I3942" s="19" t="s">
        <v>1521</v>
      </c>
      <c r="J3942" s="19" t="s">
        <v>12346</v>
      </c>
      <c r="K3942" s="21" t="s">
        <v>7265</v>
      </c>
      <c r="L3942" s="19" t="str">
        <f t="shared" si="122"/>
        <v>A</v>
      </c>
      <c r="M3942" s="19">
        <f t="shared" si="123"/>
        <v>7</v>
      </c>
      <c r="N3942" s="20"/>
      <c r="O3942" s="1" t="s">
        <v>2521</v>
      </c>
      <c r="P3942" s="1"/>
      <c r="Q3942" s="19"/>
      <c r="R3942" s="112"/>
      <c r="S3942" s="7" t="str">
        <f>EMENTARIO[[#This Row],[NR]]&amp;" - "&amp;EMENTARIO[[#This Row],[Especificação]]</f>
        <v>1.7.3.9.99.0.8 - Outras Transferências dos Municípios - Juros de Mora da Dívida Ativa</v>
      </c>
    </row>
    <row r="3943" spans="3:19" ht="45" x14ac:dyDescent="0.25">
      <c r="C3943" s="19" t="s">
        <v>1513</v>
      </c>
      <c r="D3943" s="19" t="s">
        <v>1520</v>
      </c>
      <c r="E3943" s="19" t="s">
        <v>1523</v>
      </c>
      <c r="F3943" s="19" t="s">
        <v>1516</v>
      </c>
      <c r="G3943" s="19" t="s">
        <v>1519</v>
      </c>
      <c r="H3943" s="19" t="s">
        <v>1516</v>
      </c>
      <c r="I3943" s="19" t="s">
        <v>1516</v>
      </c>
      <c r="J3943" s="19" t="s">
        <v>12347</v>
      </c>
      <c r="K3943" s="21" t="s">
        <v>469</v>
      </c>
      <c r="L3943" s="19" t="str">
        <f t="shared" si="122"/>
        <v>S</v>
      </c>
      <c r="M3943" s="19">
        <f t="shared" si="123"/>
        <v>3</v>
      </c>
      <c r="N3943" s="20"/>
      <c r="O3943" s="1" t="s">
        <v>470</v>
      </c>
      <c r="P3943" s="1"/>
      <c r="Q3943" s="19"/>
      <c r="R3943" s="112"/>
      <c r="S3943" s="7" t="str">
        <f>EMENTARIO[[#This Row],[NR]]&amp;" - "&amp;EMENTARIO[[#This Row],[Especificação]]</f>
        <v>1.7.4.0.00.0.0 - Transferências de Instituições Privadas</v>
      </c>
    </row>
    <row r="3944" spans="3:19" ht="45" x14ac:dyDescent="0.25">
      <c r="C3944" s="19" t="s">
        <v>1513</v>
      </c>
      <c r="D3944" s="19" t="s">
        <v>1520</v>
      </c>
      <c r="E3944" s="19" t="s">
        <v>1523</v>
      </c>
      <c r="F3944" s="19" t="s">
        <v>1513</v>
      </c>
      <c r="G3944" s="19" t="s">
        <v>1519</v>
      </c>
      <c r="H3944" s="19" t="s">
        <v>1516</v>
      </c>
      <c r="I3944" s="19" t="s">
        <v>1516</v>
      </c>
      <c r="J3944" s="19" t="s">
        <v>12348</v>
      </c>
      <c r="K3944" s="21" t="s">
        <v>469</v>
      </c>
      <c r="L3944" s="19" t="str">
        <f t="shared" si="122"/>
        <v>S</v>
      </c>
      <c r="M3944" s="19">
        <f t="shared" si="123"/>
        <v>4</v>
      </c>
      <c r="N3944" s="20"/>
      <c r="O3944" s="1" t="s">
        <v>470</v>
      </c>
      <c r="P3944" s="1"/>
      <c r="Q3944" s="19"/>
      <c r="R3944" s="112"/>
      <c r="S3944" s="7" t="str">
        <f>EMENTARIO[[#This Row],[NR]]&amp;" - "&amp;EMENTARIO[[#This Row],[Especificação]]</f>
        <v>1.7.4.1.00.0.0 - Transferências de Instituições Privadas</v>
      </c>
    </row>
    <row r="3945" spans="3:19" ht="45" x14ac:dyDescent="0.25">
      <c r="C3945" s="19" t="s">
        <v>1513</v>
      </c>
      <c r="D3945" s="19" t="s">
        <v>1520</v>
      </c>
      <c r="E3945" s="19" t="s">
        <v>1523</v>
      </c>
      <c r="F3945" s="19" t="s">
        <v>1513</v>
      </c>
      <c r="G3945" s="19" t="s">
        <v>1515</v>
      </c>
      <c r="H3945" s="19" t="s">
        <v>1516</v>
      </c>
      <c r="I3945" s="19" t="s">
        <v>1516</v>
      </c>
      <c r="J3945" s="19" t="s">
        <v>12349</v>
      </c>
      <c r="K3945" s="21" t="s">
        <v>2473</v>
      </c>
      <c r="L3945" s="19" t="str">
        <f t="shared" si="122"/>
        <v>S</v>
      </c>
      <c r="M3945" s="19">
        <f t="shared" si="123"/>
        <v>5</v>
      </c>
      <c r="N3945" s="20"/>
      <c r="O3945" s="1" t="s">
        <v>2864</v>
      </c>
      <c r="P3945" s="1"/>
      <c r="Q3945" s="19"/>
      <c r="R3945" s="112"/>
      <c r="S3945" s="7" t="str">
        <f>EMENTARIO[[#This Row],[NR]]&amp;" - "&amp;EMENTARIO[[#This Row],[Especificação]]</f>
        <v>1.7.4.1.01.0.0 - Transferências de Instituições Privadas para Órgãos e Entidades da União</v>
      </c>
    </row>
    <row r="3946" spans="3:19" ht="30" x14ac:dyDescent="0.25">
      <c r="C3946" s="19" t="s">
        <v>1513</v>
      </c>
      <c r="D3946" s="19" t="s">
        <v>1520</v>
      </c>
      <c r="E3946" s="19" t="s">
        <v>1523</v>
      </c>
      <c r="F3946" s="19" t="s">
        <v>1513</v>
      </c>
      <c r="G3946" s="19" t="s">
        <v>1515</v>
      </c>
      <c r="H3946" s="19" t="s">
        <v>1516</v>
      </c>
      <c r="I3946" s="19" t="s">
        <v>1513</v>
      </c>
      <c r="J3946" s="19" t="s">
        <v>12350</v>
      </c>
      <c r="K3946" s="21" t="s">
        <v>7266</v>
      </c>
      <c r="L3946" s="19" t="str">
        <f t="shared" si="122"/>
        <v>A</v>
      </c>
      <c r="M3946" s="19">
        <f t="shared" si="123"/>
        <v>7</v>
      </c>
      <c r="N3946" s="20"/>
      <c r="O3946" s="1" t="s">
        <v>2521</v>
      </c>
      <c r="P3946" s="1"/>
      <c r="Q3946" s="19"/>
      <c r="R3946" s="112"/>
      <c r="S3946" s="7" t="str">
        <f>EMENTARIO[[#This Row],[NR]]&amp;" - "&amp;EMENTARIO[[#This Row],[Especificação]]</f>
        <v>1.7.4.1.01.0.1 - Transferências de Instituições Privadas para Órgãos e Entidades da União - Principal</v>
      </c>
    </row>
    <row r="3947" spans="3:19" ht="30" x14ac:dyDescent="0.25">
      <c r="C3947" s="19" t="s">
        <v>1513</v>
      </c>
      <c r="D3947" s="19" t="s">
        <v>1520</v>
      </c>
      <c r="E3947" s="19" t="s">
        <v>1523</v>
      </c>
      <c r="F3947" s="19" t="s">
        <v>1513</v>
      </c>
      <c r="G3947" s="19" t="s">
        <v>1515</v>
      </c>
      <c r="H3947" s="19" t="s">
        <v>1516</v>
      </c>
      <c r="I3947" s="19" t="s">
        <v>1522</v>
      </c>
      <c r="J3947" s="19" t="s">
        <v>12351</v>
      </c>
      <c r="K3947" s="21" t="s">
        <v>7267</v>
      </c>
      <c r="L3947" s="19" t="str">
        <f t="shared" si="122"/>
        <v>A</v>
      </c>
      <c r="M3947" s="19">
        <f t="shared" si="123"/>
        <v>7</v>
      </c>
      <c r="N3947" s="20"/>
      <c r="O3947" s="1" t="s">
        <v>2521</v>
      </c>
      <c r="P3947" s="1"/>
      <c r="Q3947" s="19"/>
      <c r="R3947" s="112"/>
      <c r="S3947" s="7" t="str">
        <f>EMENTARIO[[#This Row],[NR]]&amp;" - "&amp;EMENTARIO[[#This Row],[Especificação]]</f>
        <v>1.7.4.1.01.0.2 - Transferências de Instituições Privadas para Órgãos e Entidades da União - Multas e Juros de Mora</v>
      </c>
    </row>
    <row r="3948" spans="3:19" ht="30" x14ac:dyDescent="0.25">
      <c r="C3948" s="19" t="s">
        <v>1513</v>
      </c>
      <c r="D3948" s="19" t="s">
        <v>1520</v>
      </c>
      <c r="E3948" s="19" t="s">
        <v>1523</v>
      </c>
      <c r="F3948" s="19" t="s">
        <v>1513</v>
      </c>
      <c r="G3948" s="19" t="s">
        <v>1515</v>
      </c>
      <c r="H3948" s="19" t="s">
        <v>1516</v>
      </c>
      <c r="I3948" s="19" t="s">
        <v>1514</v>
      </c>
      <c r="J3948" s="19" t="s">
        <v>12352</v>
      </c>
      <c r="K3948" s="21" t="s">
        <v>7268</v>
      </c>
      <c r="L3948" s="19" t="str">
        <f t="shared" si="122"/>
        <v>A</v>
      </c>
      <c r="M3948" s="19">
        <f t="shared" si="123"/>
        <v>7</v>
      </c>
      <c r="N3948" s="20"/>
      <c r="O3948" s="1" t="s">
        <v>2521</v>
      </c>
      <c r="P3948" s="1"/>
      <c r="Q3948" s="19"/>
      <c r="R3948" s="112"/>
      <c r="S3948" s="7" t="str">
        <f>EMENTARIO[[#This Row],[NR]]&amp;" - "&amp;EMENTARIO[[#This Row],[Especificação]]</f>
        <v>1.7.4.1.01.0.3 - Transferências de Instituições Privadas para Órgãos e Entidades da União - Dívida Ativa</v>
      </c>
    </row>
    <row r="3949" spans="3:19" ht="30" x14ac:dyDescent="0.25">
      <c r="C3949" s="19" t="s">
        <v>1513</v>
      </c>
      <c r="D3949" s="19" t="s">
        <v>1520</v>
      </c>
      <c r="E3949" s="19" t="s">
        <v>1523</v>
      </c>
      <c r="F3949" s="19" t="s">
        <v>1513</v>
      </c>
      <c r="G3949" s="19" t="s">
        <v>1515</v>
      </c>
      <c r="H3949" s="19" t="s">
        <v>1516</v>
      </c>
      <c r="I3949" s="19" t="s">
        <v>1523</v>
      </c>
      <c r="J3949" s="19" t="s">
        <v>12353</v>
      </c>
      <c r="K3949" s="21" t="s">
        <v>7269</v>
      </c>
      <c r="L3949" s="19" t="str">
        <f t="shared" si="122"/>
        <v>A</v>
      </c>
      <c r="M3949" s="19">
        <f t="shared" si="123"/>
        <v>7</v>
      </c>
      <c r="N3949" s="20"/>
      <c r="O3949" s="1" t="s">
        <v>2521</v>
      </c>
      <c r="P3949" s="1"/>
      <c r="Q3949" s="19"/>
      <c r="R3949" s="112"/>
      <c r="S3949" s="7" t="str">
        <f>EMENTARIO[[#This Row],[NR]]&amp;" - "&amp;EMENTARIO[[#This Row],[Especificação]]</f>
        <v>1.7.4.1.01.0.4 - Transferências de Instituições Privadas para Órgãos e Entidades da União - Dívida Ativa - Multas e Juros de Mora da Dívida Ativa</v>
      </c>
    </row>
    <row r="3950" spans="3:19" ht="30" x14ac:dyDescent="0.25">
      <c r="C3950" s="19" t="s">
        <v>1513</v>
      </c>
      <c r="D3950" s="19" t="s">
        <v>1520</v>
      </c>
      <c r="E3950" s="19" t="s">
        <v>1523</v>
      </c>
      <c r="F3950" s="19" t="s">
        <v>1513</v>
      </c>
      <c r="G3950" s="19" t="s">
        <v>1515</v>
      </c>
      <c r="H3950" s="19" t="s">
        <v>1516</v>
      </c>
      <c r="I3950" s="19" t="s">
        <v>1524</v>
      </c>
      <c r="J3950" s="19" t="s">
        <v>12354</v>
      </c>
      <c r="K3950" s="21" t="s">
        <v>7270</v>
      </c>
      <c r="L3950" s="19" t="str">
        <f t="shared" si="122"/>
        <v>A</v>
      </c>
      <c r="M3950" s="19">
        <f t="shared" si="123"/>
        <v>7</v>
      </c>
      <c r="N3950" s="20"/>
      <c r="O3950" s="1" t="s">
        <v>2521</v>
      </c>
      <c r="P3950" s="1"/>
      <c r="Q3950" s="19"/>
      <c r="R3950" s="112"/>
      <c r="S3950" s="7" t="str">
        <f>EMENTARIO[[#This Row],[NR]]&amp;" - "&amp;EMENTARIO[[#This Row],[Especificação]]</f>
        <v>1.7.4.1.01.0.5 - Transferências de Instituições Privadas para Órgãos e Entidades da União - Multas</v>
      </c>
    </row>
    <row r="3951" spans="3:19" ht="30" x14ac:dyDescent="0.25">
      <c r="C3951" s="19" t="s">
        <v>1513</v>
      </c>
      <c r="D3951" s="19" t="s">
        <v>1520</v>
      </c>
      <c r="E3951" s="19" t="s">
        <v>1523</v>
      </c>
      <c r="F3951" s="19" t="s">
        <v>1513</v>
      </c>
      <c r="G3951" s="19" t="s">
        <v>1515</v>
      </c>
      <c r="H3951" s="19" t="s">
        <v>1516</v>
      </c>
      <c r="I3951" s="19" t="s">
        <v>1518</v>
      </c>
      <c r="J3951" s="19" t="s">
        <v>12355</v>
      </c>
      <c r="K3951" s="21" t="s">
        <v>7271</v>
      </c>
      <c r="L3951" s="19" t="str">
        <f t="shared" si="122"/>
        <v>A</v>
      </c>
      <c r="M3951" s="19">
        <f t="shared" si="123"/>
        <v>7</v>
      </c>
      <c r="N3951" s="20"/>
      <c r="O3951" s="1" t="s">
        <v>2521</v>
      </c>
      <c r="P3951" s="1"/>
      <c r="Q3951" s="19"/>
      <c r="R3951" s="112"/>
      <c r="S3951" s="7" t="str">
        <f>EMENTARIO[[#This Row],[NR]]&amp;" - "&amp;EMENTARIO[[#This Row],[Especificação]]</f>
        <v>1.7.4.1.01.0.6 - Transferências de Instituições Privadas para Órgãos e Entidades da União - Juros de Mora</v>
      </c>
    </row>
    <row r="3952" spans="3:19" ht="30" x14ac:dyDescent="0.25">
      <c r="C3952" s="19" t="s">
        <v>1513</v>
      </c>
      <c r="D3952" s="19" t="s">
        <v>1520</v>
      </c>
      <c r="E3952" s="19" t="s">
        <v>1523</v>
      </c>
      <c r="F3952" s="19" t="s">
        <v>1513</v>
      </c>
      <c r="G3952" s="19" t="s">
        <v>1515</v>
      </c>
      <c r="H3952" s="19" t="s">
        <v>1516</v>
      </c>
      <c r="I3952" s="19" t="s">
        <v>1520</v>
      </c>
      <c r="J3952" s="19" t="s">
        <v>12356</v>
      </c>
      <c r="K3952" s="21" t="s">
        <v>7272</v>
      </c>
      <c r="L3952" s="19" t="str">
        <f t="shared" si="122"/>
        <v>A</v>
      </c>
      <c r="M3952" s="19">
        <f t="shared" si="123"/>
        <v>7</v>
      </c>
      <c r="N3952" s="20"/>
      <c r="O3952" s="1" t="s">
        <v>2521</v>
      </c>
      <c r="P3952" s="1"/>
      <c r="Q3952" s="19"/>
      <c r="R3952" s="112"/>
      <c r="S3952" s="7" t="str">
        <f>EMENTARIO[[#This Row],[NR]]&amp;" - "&amp;EMENTARIO[[#This Row],[Especificação]]</f>
        <v>1.7.4.1.01.0.7 - Transferências de Instituições Privadas para Órgãos e Entidades da União - Dívida Ativa - Multas da Dívida Ativa</v>
      </c>
    </row>
    <row r="3953" spans="3:19" ht="30" x14ac:dyDescent="0.25">
      <c r="C3953" s="19" t="s">
        <v>1513</v>
      </c>
      <c r="D3953" s="19" t="s">
        <v>1520</v>
      </c>
      <c r="E3953" s="19" t="s">
        <v>1523</v>
      </c>
      <c r="F3953" s="19" t="s">
        <v>1513</v>
      </c>
      <c r="G3953" s="19" t="s">
        <v>1515</v>
      </c>
      <c r="H3953" s="19" t="s">
        <v>1516</v>
      </c>
      <c r="I3953" s="19" t="s">
        <v>1521</v>
      </c>
      <c r="J3953" s="19" t="s">
        <v>12357</v>
      </c>
      <c r="K3953" s="21" t="s">
        <v>7273</v>
      </c>
      <c r="L3953" s="19" t="str">
        <f t="shared" si="122"/>
        <v>A</v>
      </c>
      <c r="M3953" s="19">
        <f t="shared" si="123"/>
        <v>7</v>
      </c>
      <c r="N3953" s="20"/>
      <c r="O3953" s="1" t="s">
        <v>2521</v>
      </c>
      <c r="P3953" s="1"/>
      <c r="Q3953" s="19"/>
      <c r="R3953" s="112"/>
      <c r="S3953" s="7" t="str">
        <f>EMENTARIO[[#This Row],[NR]]&amp;" - "&amp;EMENTARIO[[#This Row],[Especificação]]</f>
        <v>1.7.4.1.01.0.8 - Transferências de Instituições Privadas para Órgãos e Entidades da União - Juros de Mora da Dívida Ativa</v>
      </c>
    </row>
    <row r="3954" spans="3:19" ht="45" x14ac:dyDescent="0.25">
      <c r="C3954" s="19" t="s">
        <v>1513</v>
      </c>
      <c r="D3954" s="19" t="s">
        <v>1520</v>
      </c>
      <c r="E3954" s="19" t="s">
        <v>1523</v>
      </c>
      <c r="F3954" s="19" t="s">
        <v>1513</v>
      </c>
      <c r="G3954" s="19" t="s">
        <v>1537</v>
      </c>
      <c r="H3954" s="19" t="s">
        <v>1516</v>
      </c>
      <c r="I3954" s="19" t="s">
        <v>1516</v>
      </c>
      <c r="J3954" s="19" t="s">
        <v>12358</v>
      </c>
      <c r="K3954" s="21" t="s">
        <v>471</v>
      </c>
      <c r="L3954" s="19" t="str">
        <f t="shared" si="122"/>
        <v>S</v>
      </c>
      <c r="M3954" s="19">
        <f t="shared" si="123"/>
        <v>5</v>
      </c>
      <c r="N3954" s="20"/>
      <c r="O3954" s="1" t="s">
        <v>472</v>
      </c>
      <c r="P3954" s="1"/>
      <c r="Q3954" s="19"/>
      <c r="R3954" s="112"/>
      <c r="S3954" s="7" t="str">
        <f>EMENTARIO[[#This Row],[NR]]&amp;" - "&amp;EMENTARIO[[#This Row],[Especificação]]</f>
        <v>1.7.4.1.50.0.0 - Transferências de Convênios de Instituições Privadas para Programas de Saúde</v>
      </c>
    </row>
    <row r="3955" spans="3:19" ht="30" x14ac:dyDescent="0.25">
      <c r="C3955" s="19" t="s">
        <v>1513</v>
      </c>
      <c r="D3955" s="19" t="s">
        <v>1520</v>
      </c>
      <c r="E3955" s="19" t="s">
        <v>1523</v>
      </c>
      <c r="F3955" s="19" t="s">
        <v>1513</v>
      </c>
      <c r="G3955" s="19" t="s">
        <v>1537</v>
      </c>
      <c r="H3955" s="19" t="s">
        <v>1516</v>
      </c>
      <c r="I3955" s="19" t="s">
        <v>1513</v>
      </c>
      <c r="J3955" s="19" t="s">
        <v>12359</v>
      </c>
      <c r="K3955" s="21" t="s">
        <v>1355</v>
      </c>
      <c r="L3955" s="19" t="str">
        <f t="shared" si="122"/>
        <v>A</v>
      </c>
      <c r="M3955" s="19">
        <f t="shared" si="123"/>
        <v>7</v>
      </c>
      <c r="N3955" s="20"/>
      <c r="O3955" s="1" t="s">
        <v>2521</v>
      </c>
      <c r="P3955" s="1"/>
      <c r="Q3955" s="19"/>
      <c r="R3955" s="112"/>
      <c r="S3955" s="7" t="str">
        <f>EMENTARIO[[#This Row],[NR]]&amp;" - "&amp;EMENTARIO[[#This Row],[Especificação]]</f>
        <v>1.7.4.1.50.0.1 - Transferências de Convênios de Instituições Privadas para Programas de Saúde - Principal</v>
      </c>
    </row>
    <row r="3956" spans="3:19" ht="30" x14ac:dyDescent="0.25">
      <c r="C3956" s="19" t="s">
        <v>1513</v>
      </c>
      <c r="D3956" s="19" t="s">
        <v>1520</v>
      </c>
      <c r="E3956" s="19" t="s">
        <v>1523</v>
      </c>
      <c r="F3956" s="19" t="s">
        <v>1513</v>
      </c>
      <c r="G3956" s="19" t="s">
        <v>1537</v>
      </c>
      <c r="H3956" s="19" t="s">
        <v>1516</v>
      </c>
      <c r="I3956" s="19" t="s">
        <v>1522</v>
      </c>
      <c r="J3956" s="19" t="s">
        <v>12360</v>
      </c>
      <c r="K3956" s="21" t="s">
        <v>7274</v>
      </c>
      <c r="L3956" s="19" t="str">
        <f t="shared" si="122"/>
        <v>A</v>
      </c>
      <c r="M3956" s="19">
        <f t="shared" si="123"/>
        <v>7</v>
      </c>
      <c r="N3956" s="20"/>
      <c r="O3956" s="1" t="s">
        <v>2521</v>
      </c>
      <c r="P3956" s="1"/>
      <c r="Q3956" s="19"/>
      <c r="R3956" s="112"/>
      <c r="S3956" s="7" t="str">
        <f>EMENTARIO[[#This Row],[NR]]&amp;" - "&amp;EMENTARIO[[#This Row],[Especificação]]</f>
        <v>1.7.4.1.50.0.2 - Transferências de Convênios de Instituições Privadas para Programas de Saúde - Multas e Juros de Mora</v>
      </c>
    </row>
    <row r="3957" spans="3:19" ht="30" x14ac:dyDescent="0.25">
      <c r="C3957" s="19" t="s">
        <v>1513</v>
      </c>
      <c r="D3957" s="19" t="s">
        <v>1520</v>
      </c>
      <c r="E3957" s="19" t="s">
        <v>1523</v>
      </c>
      <c r="F3957" s="19" t="s">
        <v>1513</v>
      </c>
      <c r="G3957" s="19" t="s">
        <v>1537</v>
      </c>
      <c r="H3957" s="19" t="s">
        <v>1516</v>
      </c>
      <c r="I3957" s="19" t="s">
        <v>1514</v>
      </c>
      <c r="J3957" s="19" t="s">
        <v>12361</v>
      </c>
      <c r="K3957" s="21" t="s">
        <v>7275</v>
      </c>
      <c r="L3957" s="19" t="str">
        <f t="shared" si="122"/>
        <v>A</v>
      </c>
      <c r="M3957" s="19">
        <f t="shared" si="123"/>
        <v>7</v>
      </c>
      <c r="N3957" s="20"/>
      <c r="O3957" s="1" t="s">
        <v>2521</v>
      </c>
      <c r="P3957" s="1"/>
      <c r="Q3957" s="19"/>
      <c r="R3957" s="112"/>
      <c r="S3957" s="7" t="str">
        <f>EMENTARIO[[#This Row],[NR]]&amp;" - "&amp;EMENTARIO[[#This Row],[Especificação]]</f>
        <v>1.7.4.1.50.0.3 - Transferências de Convênios de Instituições Privadas para Programas de Saúde - Dívida Ativa</v>
      </c>
    </row>
    <row r="3958" spans="3:19" ht="30" x14ac:dyDescent="0.25">
      <c r="C3958" s="19" t="s">
        <v>1513</v>
      </c>
      <c r="D3958" s="19" t="s">
        <v>1520</v>
      </c>
      <c r="E3958" s="19" t="s">
        <v>1523</v>
      </c>
      <c r="F3958" s="19" t="s">
        <v>1513</v>
      </c>
      <c r="G3958" s="19" t="s">
        <v>1537</v>
      </c>
      <c r="H3958" s="19" t="s">
        <v>1516</v>
      </c>
      <c r="I3958" s="19" t="s">
        <v>1523</v>
      </c>
      <c r="J3958" s="19" t="s">
        <v>12362</v>
      </c>
      <c r="K3958" s="21" t="s">
        <v>7276</v>
      </c>
      <c r="L3958" s="19" t="str">
        <f t="shared" si="122"/>
        <v>A</v>
      </c>
      <c r="M3958" s="19">
        <f t="shared" si="123"/>
        <v>7</v>
      </c>
      <c r="N3958" s="20"/>
      <c r="O3958" s="1" t="s">
        <v>2521</v>
      </c>
      <c r="P3958" s="1"/>
      <c r="Q3958" s="19"/>
      <c r="R3958" s="112"/>
      <c r="S3958" s="7" t="str">
        <f>EMENTARIO[[#This Row],[NR]]&amp;" - "&amp;EMENTARIO[[#This Row],[Especificação]]</f>
        <v>1.7.4.1.50.0.4 - Transferências de Convênios de Instituições Privadas para Programas de Saúde - Dívida Ativa - Multas e Juros de Mora da Dívida Ativa</v>
      </c>
    </row>
    <row r="3959" spans="3:19" ht="30" x14ac:dyDescent="0.25">
      <c r="C3959" s="19" t="s">
        <v>1513</v>
      </c>
      <c r="D3959" s="19" t="s">
        <v>1520</v>
      </c>
      <c r="E3959" s="19" t="s">
        <v>1523</v>
      </c>
      <c r="F3959" s="19" t="s">
        <v>1513</v>
      </c>
      <c r="G3959" s="19" t="s">
        <v>1537</v>
      </c>
      <c r="H3959" s="19" t="s">
        <v>1516</v>
      </c>
      <c r="I3959" s="19" t="s">
        <v>1524</v>
      </c>
      <c r="J3959" s="19" t="s">
        <v>12363</v>
      </c>
      <c r="K3959" s="21" t="s">
        <v>7277</v>
      </c>
      <c r="L3959" s="19" t="str">
        <f t="shared" si="122"/>
        <v>A</v>
      </c>
      <c r="M3959" s="19">
        <f t="shared" si="123"/>
        <v>7</v>
      </c>
      <c r="N3959" s="20"/>
      <c r="O3959" s="1" t="s">
        <v>2521</v>
      </c>
      <c r="P3959" s="1"/>
      <c r="Q3959" s="19"/>
      <c r="R3959" s="112"/>
      <c r="S3959" s="7" t="str">
        <f>EMENTARIO[[#This Row],[NR]]&amp;" - "&amp;EMENTARIO[[#This Row],[Especificação]]</f>
        <v>1.7.4.1.50.0.5 - Transferências de Convênios de Instituições Privadas para Programas de Saúde - Multas</v>
      </c>
    </row>
    <row r="3960" spans="3:19" ht="30" x14ac:dyDescent="0.25">
      <c r="C3960" s="19" t="s">
        <v>1513</v>
      </c>
      <c r="D3960" s="19" t="s">
        <v>1520</v>
      </c>
      <c r="E3960" s="19" t="s">
        <v>1523</v>
      </c>
      <c r="F3960" s="19" t="s">
        <v>1513</v>
      </c>
      <c r="G3960" s="19" t="s">
        <v>1537</v>
      </c>
      <c r="H3960" s="19" t="s">
        <v>1516</v>
      </c>
      <c r="I3960" s="19" t="s">
        <v>1518</v>
      </c>
      <c r="J3960" s="19" t="s">
        <v>12364</v>
      </c>
      <c r="K3960" s="21" t="s">
        <v>7278</v>
      </c>
      <c r="L3960" s="19" t="str">
        <f t="shared" si="122"/>
        <v>A</v>
      </c>
      <c r="M3960" s="19">
        <f t="shared" si="123"/>
        <v>7</v>
      </c>
      <c r="N3960" s="20"/>
      <c r="O3960" s="1" t="s">
        <v>2521</v>
      </c>
      <c r="P3960" s="1"/>
      <c r="Q3960" s="19"/>
      <c r="R3960" s="112"/>
      <c r="S3960" s="7" t="str">
        <f>EMENTARIO[[#This Row],[NR]]&amp;" - "&amp;EMENTARIO[[#This Row],[Especificação]]</f>
        <v>1.7.4.1.50.0.6 - Transferências de Convênios de Instituições Privadas para Programas de Saúde - Juros de Mora</v>
      </c>
    </row>
    <row r="3961" spans="3:19" ht="30" x14ac:dyDescent="0.25">
      <c r="C3961" s="19" t="s">
        <v>1513</v>
      </c>
      <c r="D3961" s="19" t="s">
        <v>1520</v>
      </c>
      <c r="E3961" s="19" t="s">
        <v>1523</v>
      </c>
      <c r="F3961" s="19" t="s">
        <v>1513</v>
      </c>
      <c r="G3961" s="19" t="s">
        <v>1537</v>
      </c>
      <c r="H3961" s="19" t="s">
        <v>1516</v>
      </c>
      <c r="I3961" s="19" t="s">
        <v>1520</v>
      </c>
      <c r="J3961" s="19" t="s">
        <v>12365</v>
      </c>
      <c r="K3961" s="21" t="s">
        <v>7279</v>
      </c>
      <c r="L3961" s="19" t="str">
        <f t="shared" si="122"/>
        <v>A</v>
      </c>
      <c r="M3961" s="19">
        <f t="shared" si="123"/>
        <v>7</v>
      </c>
      <c r="N3961" s="20"/>
      <c r="O3961" s="1" t="s">
        <v>2521</v>
      </c>
      <c r="P3961" s="1"/>
      <c r="Q3961" s="19"/>
      <c r="R3961" s="112"/>
      <c r="S3961" s="7" t="str">
        <f>EMENTARIO[[#This Row],[NR]]&amp;" - "&amp;EMENTARIO[[#This Row],[Especificação]]</f>
        <v>1.7.4.1.50.0.7 - Transferências de Convênios de Instituições Privadas para Programas de Saúde - Dívida Ativa - Multas da Dívida Ativa</v>
      </c>
    </row>
    <row r="3962" spans="3:19" ht="30" x14ac:dyDescent="0.25">
      <c r="C3962" s="19" t="s">
        <v>1513</v>
      </c>
      <c r="D3962" s="19" t="s">
        <v>1520</v>
      </c>
      <c r="E3962" s="19" t="s">
        <v>1523</v>
      </c>
      <c r="F3962" s="19" t="s">
        <v>1513</v>
      </c>
      <c r="G3962" s="19" t="s">
        <v>1537</v>
      </c>
      <c r="H3962" s="19" t="s">
        <v>1516</v>
      </c>
      <c r="I3962" s="19" t="s">
        <v>1521</v>
      </c>
      <c r="J3962" s="19" t="s">
        <v>12366</v>
      </c>
      <c r="K3962" s="21" t="s">
        <v>7280</v>
      </c>
      <c r="L3962" s="19" t="str">
        <f t="shared" si="122"/>
        <v>A</v>
      </c>
      <c r="M3962" s="19">
        <f t="shared" si="123"/>
        <v>7</v>
      </c>
      <c r="N3962" s="20"/>
      <c r="O3962" s="1" t="s">
        <v>2521</v>
      </c>
      <c r="P3962" s="1"/>
      <c r="Q3962" s="19"/>
      <c r="R3962" s="112"/>
      <c r="S3962" s="7" t="str">
        <f>EMENTARIO[[#This Row],[NR]]&amp;" - "&amp;EMENTARIO[[#This Row],[Especificação]]</f>
        <v>1.7.4.1.50.0.8 - Transferências de Convênios de Instituições Privadas para Programas de Saúde - Juros de Mora da Dívida Ativa</v>
      </c>
    </row>
    <row r="3963" spans="3:19" ht="60" x14ac:dyDescent="0.25">
      <c r="C3963" s="19" t="s">
        <v>1513</v>
      </c>
      <c r="D3963" s="19" t="s">
        <v>1520</v>
      </c>
      <c r="E3963" s="19" t="s">
        <v>1523</v>
      </c>
      <c r="F3963" s="19" t="s">
        <v>1513</v>
      </c>
      <c r="G3963" s="19" t="s">
        <v>1541</v>
      </c>
      <c r="H3963" s="19" t="s">
        <v>1516</v>
      </c>
      <c r="I3963" s="19" t="s">
        <v>1516</v>
      </c>
      <c r="J3963" s="19" t="s">
        <v>12367</v>
      </c>
      <c r="K3963" s="21" t="s">
        <v>473</v>
      </c>
      <c r="L3963" s="19" t="str">
        <f t="shared" si="122"/>
        <v>S</v>
      </c>
      <c r="M3963" s="19">
        <f t="shared" si="123"/>
        <v>5</v>
      </c>
      <c r="N3963" s="20"/>
      <c r="O3963" s="1" t="s">
        <v>474</v>
      </c>
      <c r="P3963" s="1"/>
      <c r="Q3963" s="19"/>
      <c r="R3963" s="112"/>
      <c r="S3963" s="7" t="str">
        <f>EMENTARIO[[#This Row],[NR]]&amp;" - "&amp;EMENTARIO[[#This Row],[Especificação]]</f>
        <v>1.7.4.1.51.0.0 - Transferências de Convênios de Instituições Privadas para Programas de Educação</v>
      </c>
    </row>
    <row r="3964" spans="3:19" ht="30" x14ac:dyDescent="0.25">
      <c r="C3964" s="19" t="s">
        <v>1513</v>
      </c>
      <c r="D3964" s="19" t="s">
        <v>1520</v>
      </c>
      <c r="E3964" s="19" t="s">
        <v>1523</v>
      </c>
      <c r="F3964" s="19" t="s">
        <v>1513</v>
      </c>
      <c r="G3964" s="19" t="s">
        <v>1541</v>
      </c>
      <c r="H3964" s="19" t="s">
        <v>1516</v>
      </c>
      <c r="I3964" s="19" t="s">
        <v>1513</v>
      </c>
      <c r="J3964" s="19" t="s">
        <v>12368</v>
      </c>
      <c r="K3964" s="21" t="s">
        <v>1356</v>
      </c>
      <c r="L3964" s="19" t="str">
        <f t="shared" si="122"/>
        <v>A</v>
      </c>
      <c r="M3964" s="19">
        <f t="shared" si="123"/>
        <v>7</v>
      </c>
      <c r="N3964" s="20"/>
      <c r="O3964" s="1" t="s">
        <v>2521</v>
      </c>
      <c r="P3964" s="1"/>
      <c r="Q3964" s="19"/>
      <c r="R3964" s="112"/>
      <c r="S3964" s="7" t="str">
        <f>EMENTARIO[[#This Row],[NR]]&amp;" - "&amp;EMENTARIO[[#This Row],[Especificação]]</f>
        <v>1.7.4.1.51.0.1 - Transferências de Convênios de Instituições Privadas para Programas de Educação - Principal</v>
      </c>
    </row>
    <row r="3965" spans="3:19" ht="30" x14ac:dyDescent="0.25">
      <c r="C3965" s="19" t="s">
        <v>1513</v>
      </c>
      <c r="D3965" s="19" t="s">
        <v>1520</v>
      </c>
      <c r="E3965" s="19" t="s">
        <v>1523</v>
      </c>
      <c r="F3965" s="19" t="s">
        <v>1513</v>
      </c>
      <c r="G3965" s="19" t="s">
        <v>1541</v>
      </c>
      <c r="H3965" s="19" t="s">
        <v>1516</v>
      </c>
      <c r="I3965" s="19" t="s">
        <v>1522</v>
      </c>
      <c r="J3965" s="19" t="s">
        <v>12369</v>
      </c>
      <c r="K3965" s="21" t="s">
        <v>7281</v>
      </c>
      <c r="L3965" s="19" t="str">
        <f t="shared" si="122"/>
        <v>A</v>
      </c>
      <c r="M3965" s="19">
        <f t="shared" si="123"/>
        <v>7</v>
      </c>
      <c r="N3965" s="20"/>
      <c r="O3965" s="1" t="s">
        <v>2521</v>
      </c>
      <c r="P3965" s="1"/>
      <c r="Q3965" s="19"/>
      <c r="R3965" s="112"/>
      <c r="S3965" s="7" t="str">
        <f>EMENTARIO[[#This Row],[NR]]&amp;" - "&amp;EMENTARIO[[#This Row],[Especificação]]</f>
        <v>1.7.4.1.51.0.2 - Transferências de Convênios de Instituições Privadas para Programas de Educação - Multas e Juros de Mora</v>
      </c>
    </row>
    <row r="3966" spans="3:19" ht="30" x14ac:dyDescent="0.25">
      <c r="C3966" s="19" t="s">
        <v>1513</v>
      </c>
      <c r="D3966" s="19" t="s">
        <v>1520</v>
      </c>
      <c r="E3966" s="19" t="s">
        <v>1523</v>
      </c>
      <c r="F3966" s="19" t="s">
        <v>1513</v>
      </c>
      <c r="G3966" s="19" t="s">
        <v>1541</v>
      </c>
      <c r="H3966" s="19" t="s">
        <v>1516</v>
      </c>
      <c r="I3966" s="19" t="s">
        <v>1514</v>
      </c>
      <c r="J3966" s="19" t="s">
        <v>12370</v>
      </c>
      <c r="K3966" s="21" t="s">
        <v>7282</v>
      </c>
      <c r="L3966" s="19" t="str">
        <f t="shared" si="122"/>
        <v>A</v>
      </c>
      <c r="M3966" s="19">
        <f t="shared" si="123"/>
        <v>7</v>
      </c>
      <c r="N3966" s="20"/>
      <c r="O3966" s="1" t="s">
        <v>2521</v>
      </c>
      <c r="P3966" s="1"/>
      <c r="Q3966" s="19"/>
      <c r="R3966" s="112"/>
      <c r="S3966" s="7" t="str">
        <f>EMENTARIO[[#This Row],[NR]]&amp;" - "&amp;EMENTARIO[[#This Row],[Especificação]]</f>
        <v>1.7.4.1.51.0.3 - Transferências de Convênios de Instituições Privadas para Programas de Educação - Dívida Ativa</v>
      </c>
    </row>
    <row r="3967" spans="3:19" ht="30" x14ac:dyDescent="0.25">
      <c r="C3967" s="19" t="s">
        <v>1513</v>
      </c>
      <c r="D3967" s="19" t="s">
        <v>1520</v>
      </c>
      <c r="E3967" s="19" t="s">
        <v>1523</v>
      </c>
      <c r="F3967" s="19" t="s">
        <v>1513</v>
      </c>
      <c r="G3967" s="19" t="s">
        <v>1541</v>
      </c>
      <c r="H3967" s="19" t="s">
        <v>1516</v>
      </c>
      <c r="I3967" s="19" t="s">
        <v>1523</v>
      </c>
      <c r="J3967" s="19" t="s">
        <v>12371</v>
      </c>
      <c r="K3967" s="21" t="s">
        <v>7283</v>
      </c>
      <c r="L3967" s="19" t="str">
        <f t="shared" si="122"/>
        <v>A</v>
      </c>
      <c r="M3967" s="19">
        <f t="shared" si="123"/>
        <v>7</v>
      </c>
      <c r="N3967" s="20"/>
      <c r="O3967" s="1" t="s">
        <v>2521</v>
      </c>
      <c r="P3967" s="1"/>
      <c r="Q3967" s="19"/>
      <c r="R3967" s="112"/>
      <c r="S3967" s="7" t="str">
        <f>EMENTARIO[[#This Row],[NR]]&amp;" - "&amp;EMENTARIO[[#This Row],[Especificação]]</f>
        <v>1.7.4.1.51.0.4 - Transferências de Convênios de Instituições Privadas para Programas de Educação - Dívida Ativa - Multas e Juros de Mora da Dívida Ativa</v>
      </c>
    </row>
    <row r="3968" spans="3:19" ht="30" x14ac:dyDescent="0.25">
      <c r="C3968" s="19" t="s">
        <v>1513</v>
      </c>
      <c r="D3968" s="19" t="s">
        <v>1520</v>
      </c>
      <c r="E3968" s="19" t="s">
        <v>1523</v>
      </c>
      <c r="F3968" s="19" t="s">
        <v>1513</v>
      </c>
      <c r="G3968" s="19" t="s">
        <v>1541</v>
      </c>
      <c r="H3968" s="19" t="s">
        <v>1516</v>
      </c>
      <c r="I3968" s="19" t="s">
        <v>1524</v>
      </c>
      <c r="J3968" s="19" t="s">
        <v>12372</v>
      </c>
      <c r="K3968" s="21" t="s">
        <v>7284</v>
      </c>
      <c r="L3968" s="19" t="str">
        <f t="shared" si="122"/>
        <v>A</v>
      </c>
      <c r="M3968" s="19">
        <f t="shared" si="123"/>
        <v>7</v>
      </c>
      <c r="N3968" s="20"/>
      <c r="O3968" s="1" t="s">
        <v>2521</v>
      </c>
      <c r="P3968" s="1"/>
      <c r="Q3968" s="19"/>
      <c r="R3968" s="112"/>
      <c r="S3968" s="7" t="str">
        <f>EMENTARIO[[#This Row],[NR]]&amp;" - "&amp;EMENTARIO[[#This Row],[Especificação]]</f>
        <v>1.7.4.1.51.0.5 - Transferências de Convênios de Instituições Privadas para Programas de Educação - Multas</v>
      </c>
    </row>
    <row r="3969" spans="3:19" ht="30" x14ac:dyDescent="0.25">
      <c r="C3969" s="19" t="s">
        <v>1513</v>
      </c>
      <c r="D3969" s="19" t="s">
        <v>1520</v>
      </c>
      <c r="E3969" s="19" t="s">
        <v>1523</v>
      </c>
      <c r="F3969" s="19" t="s">
        <v>1513</v>
      </c>
      <c r="G3969" s="19" t="s">
        <v>1541</v>
      </c>
      <c r="H3969" s="19" t="s">
        <v>1516</v>
      </c>
      <c r="I3969" s="19" t="s">
        <v>1518</v>
      </c>
      <c r="J3969" s="19" t="s">
        <v>12373</v>
      </c>
      <c r="K3969" s="21" t="s">
        <v>7285</v>
      </c>
      <c r="L3969" s="19" t="str">
        <f t="shared" si="122"/>
        <v>A</v>
      </c>
      <c r="M3969" s="19">
        <f t="shared" si="123"/>
        <v>7</v>
      </c>
      <c r="N3969" s="20"/>
      <c r="O3969" s="1" t="s">
        <v>2521</v>
      </c>
      <c r="P3969" s="1"/>
      <c r="Q3969" s="19"/>
      <c r="R3969" s="112"/>
      <c r="S3969" s="7" t="str">
        <f>EMENTARIO[[#This Row],[NR]]&amp;" - "&amp;EMENTARIO[[#This Row],[Especificação]]</f>
        <v>1.7.4.1.51.0.6 - Transferências de Convênios de Instituições Privadas para Programas de Educação - Juros de Mora</v>
      </c>
    </row>
    <row r="3970" spans="3:19" ht="30" x14ac:dyDescent="0.25">
      <c r="C3970" s="19" t="s">
        <v>1513</v>
      </c>
      <c r="D3970" s="19" t="s">
        <v>1520</v>
      </c>
      <c r="E3970" s="19" t="s">
        <v>1523</v>
      </c>
      <c r="F3970" s="19" t="s">
        <v>1513</v>
      </c>
      <c r="G3970" s="19" t="s">
        <v>1541</v>
      </c>
      <c r="H3970" s="19" t="s">
        <v>1516</v>
      </c>
      <c r="I3970" s="19" t="s">
        <v>1520</v>
      </c>
      <c r="J3970" s="19" t="s">
        <v>12374</v>
      </c>
      <c r="K3970" s="21" t="s">
        <v>7286</v>
      </c>
      <c r="L3970" s="19" t="str">
        <f t="shared" si="122"/>
        <v>A</v>
      </c>
      <c r="M3970" s="19">
        <f t="shared" si="123"/>
        <v>7</v>
      </c>
      <c r="N3970" s="20"/>
      <c r="O3970" s="1" t="s">
        <v>2521</v>
      </c>
      <c r="P3970" s="1"/>
      <c r="Q3970" s="19"/>
      <c r="R3970" s="112"/>
      <c r="S3970" s="7" t="str">
        <f>EMENTARIO[[#This Row],[NR]]&amp;" - "&amp;EMENTARIO[[#This Row],[Especificação]]</f>
        <v>1.7.4.1.51.0.7 - Transferências de Convênios de Instituições Privadas para Programas de Educação - Dívida Ativa - Multas da Dívida Ativa</v>
      </c>
    </row>
    <row r="3971" spans="3:19" ht="30" x14ac:dyDescent="0.25">
      <c r="C3971" s="19" t="s">
        <v>1513</v>
      </c>
      <c r="D3971" s="19" t="s">
        <v>1520</v>
      </c>
      <c r="E3971" s="19" t="s">
        <v>1523</v>
      </c>
      <c r="F3971" s="19" t="s">
        <v>1513</v>
      </c>
      <c r="G3971" s="19" t="s">
        <v>1541</v>
      </c>
      <c r="H3971" s="19" t="s">
        <v>1516</v>
      </c>
      <c r="I3971" s="19" t="s">
        <v>1521</v>
      </c>
      <c r="J3971" s="19" t="s">
        <v>12375</v>
      </c>
      <c r="K3971" s="21" t="s">
        <v>7287</v>
      </c>
      <c r="L3971" s="19" t="str">
        <f t="shared" si="122"/>
        <v>A</v>
      </c>
      <c r="M3971" s="19">
        <f t="shared" si="123"/>
        <v>7</v>
      </c>
      <c r="N3971" s="20"/>
      <c r="O3971" s="1" t="s">
        <v>2521</v>
      </c>
      <c r="P3971" s="1"/>
      <c r="Q3971" s="19"/>
      <c r="R3971" s="112"/>
      <c r="S3971" s="7" t="str">
        <f>EMENTARIO[[#This Row],[NR]]&amp;" - "&amp;EMENTARIO[[#This Row],[Especificação]]</f>
        <v>1.7.4.1.51.0.8 - Transferências de Convênios de Instituições Privadas para Programas de Educação - Juros de Mora da Dívida Ativa</v>
      </c>
    </row>
    <row r="3972" spans="3:19" ht="45" x14ac:dyDescent="0.25">
      <c r="C3972" s="19" t="s">
        <v>1513</v>
      </c>
      <c r="D3972" s="19" t="s">
        <v>1520</v>
      </c>
      <c r="E3972" s="19" t="s">
        <v>1523</v>
      </c>
      <c r="F3972" s="19" t="s">
        <v>1513</v>
      </c>
      <c r="G3972" s="19" t="s">
        <v>1529</v>
      </c>
      <c r="H3972" s="19" t="s">
        <v>1516</v>
      </c>
      <c r="I3972" s="19" t="s">
        <v>1516</v>
      </c>
      <c r="J3972" s="19" t="s">
        <v>12376</v>
      </c>
      <c r="K3972" s="21" t="s">
        <v>475</v>
      </c>
      <c r="L3972" s="19" t="str">
        <f t="shared" ref="L3972:L4035" si="124">IF(M3972 &lt; M3973,"S","A")</f>
        <v>S</v>
      </c>
      <c r="M3972" s="19">
        <f t="shared" ref="M3972:M4035" si="125">IF(VALUE(I3972)&gt;0,7,IF(VALUE(H3972)&gt;0,6,IF(VALUE(G3972)&gt;0,5,IF(VALUE(F3972)&gt;0,4,IF(VALUE(E3972)&gt;0,3,IF(VALUE(D3972)&gt;0,2,1))))))</f>
        <v>5</v>
      </c>
      <c r="N3972" s="20"/>
      <c r="O3972" s="1" t="s">
        <v>3894</v>
      </c>
      <c r="P3972" s="1"/>
      <c r="Q3972" s="19"/>
      <c r="R3972" s="112"/>
      <c r="S3972" s="7" t="str">
        <f>EMENTARIO[[#This Row],[NR]]&amp;" - "&amp;EMENTARIO[[#This Row],[Especificação]]</f>
        <v>1.7.4.1.99.0.0 - Outras Transferências de Instituições Privadas</v>
      </c>
    </row>
    <row r="3973" spans="3:19" x14ac:dyDescent="0.25">
      <c r="C3973" s="19" t="s">
        <v>1513</v>
      </c>
      <c r="D3973" s="19" t="s">
        <v>1520</v>
      </c>
      <c r="E3973" s="19" t="s">
        <v>1523</v>
      </c>
      <c r="F3973" s="19" t="s">
        <v>1513</v>
      </c>
      <c r="G3973" s="19" t="s">
        <v>1529</v>
      </c>
      <c r="H3973" s="19" t="s">
        <v>1516</v>
      </c>
      <c r="I3973" s="19" t="s">
        <v>1513</v>
      </c>
      <c r="J3973" s="19" t="s">
        <v>12377</v>
      </c>
      <c r="K3973" s="21" t="s">
        <v>7288</v>
      </c>
      <c r="L3973" s="19" t="str">
        <f t="shared" si="124"/>
        <v>A</v>
      </c>
      <c r="M3973" s="19">
        <f t="shared" si="125"/>
        <v>7</v>
      </c>
      <c r="N3973" s="20"/>
      <c r="O3973" s="1" t="s">
        <v>2521</v>
      </c>
      <c r="P3973" s="1"/>
      <c r="Q3973" s="19"/>
      <c r="R3973" s="112"/>
      <c r="S3973" s="7" t="str">
        <f>EMENTARIO[[#This Row],[NR]]&amp;" - "&amp;EMENTARIO[[#This Row],[Especificação]]</f>
        <v>1.7.4.1.99.0.1 - Outras Transferências de Instituições Privadas - Principal</v>
      </c>
    </row>
    <row r="3974" spans="3:19" x14ac:dyDescent="0.25">
      <c r="C3974" s="19" t="s">
        <v>1513</v>
      </c>
      <c r="D3974" s="19" t="s">
        <v>1520</v>
      </c>
      <c r="E3974" s="19" t="s">
        <v>1523</v>
      </c>
      <c r="F3974" s="19" t="s">
        <v>1513</v>
      </c>
      <c r="G3974" s="19" t="s">
        <v>1529</v>
      </c>
      <c r="H3974" s="19" t="s">
        <v>1516</v>
      </c>
      <c r="I3974" s="19" t="s">
        <v>1522</v>
      </c>
      <c r="J3974" s="19" t="s">
        <v>12378</v>
      </c>
      <c r="K3974" s="21" t="s">
        <v>7289</v>
      </c>
      <c r="L3974" s="19" t="str">
        <f t="shared" si="124"/>
        <v>A</v>
      </c>
      <c r="M3974" s="19">
        <f t="shared" si="125"/>
        <v>7</v>
      </c>
      <c r="N3974" s="20"/>
      <c r="O3974" s="1" t="s">
        <v>2521</v>
      </c>
      <c r="P3974" s="1"/>
      <c r="Q3974" s="19"/>
      <c r="R3974" s="112"/>
      <c r="S3974" s="7" t="str">
        <f>EMENTARIO[[#This Row],[NR]]&amp;" - "&amp;EMENTARIO[[#This Row],[Especificação]]</f>
        <v>1.7.4.1.99.0.2 - Outras Transferências de Instituições Privadas - Multas e Juros de Mora</v>
      </c>
    </row>
    <row r="3975" spans="3:19" x14ac:dyDescent="0.25">
      <c r="C3975" s="19" t="s">
        <v>1513</v>
      </c>
      <c r="D3975" s="19" t="s">
        <v>1520</v>
      </c>
      <c r="E3975" s="19" t="s">
        <v>1523</v>
      </c>
      <c r="F3975" s="19" t="s">
        <v>1513</v>
      </c>
      <c r="G3975" s="19" t="s">
        <v>1529</v>
      </c>
      <c r="H3975" s="19" t="s">
        <v>1516</v>
      </c>
      <c r="I3975" s="19" t="s">
        <v>1514</v>
      </c>
      <c r="J3975" s="19" t="s">
        <v>12379</v>
      </c>
      <c r="K3975" s="21" t="s">
        <v>7290</v>
      </c>
      <c r="L3975" s="19" t="str">
        <f t="shared" si="124"/>
        <v>A</v>
      </c>
      <c r="M3975" s="19">
        <f t="shared" si="125"/>
        <v>7</v>
      </c>
      <c r="N3975" s="20"/>
      <c r="O3975" s="1" t="s">
        <v>2521</v>
      </c>
      <c r="P3975" s="1"/>
      <c r="Q3975" s="19"/>
      <c r="R3975" s="112"/>
      <c r="S3975" s="7" t="str">
        <f>EMENTARIO[[#This Row],[NR]]&amp;" - "&amp;EMENTARIO[[#This Row],[Especificação]]</f>
        <v>1.7.4.1.99.0.3 - Outras Transferências de Instituições Privadas - Dívida Ativa</v>
      </c>
    </row>
    <row r="3976" spans="3:19" ht="30" x14ac:dyDescent="0.25">
      <c r="C3976" s="19" t="s">
        <v>1513</v>
      </c>
      <c r="D3976" s="19" t="s">
        <v>1520</v>
      </c>
      <c r="E3976" s="19" t="s">
        <v>1523</v>
      </c>
      <c r="F3976" s="19" t="s">
        <v>1513</v>
      </c>
      <c r="G3976" s="19" t="s">
        <v>1529</v>
      </c>
      <c r="H3976" s="19" t="s">
        <v>1516</v>
      </c>
      <c r="I3976" s="19" t="s">
        <v>1523</v>
      </c>
      <c r="J3976" s="19" t="s">
        <v>12380</v>
      </c>
      <c r="K3976" s="21" t="s">
        <v>7291</v>
      </c>
      <c r="L3976" s="19" t="str">
        <f t="shared" si="124"/>
        <v>A</v>
      </c>
      <c r="M3976" s="19">
        <f t="shared" si="125"/>
        <v>7</v>
      </c>
      <c r="N3976" s="20"/>
      <c r="O3976" s="1" t="s">
        <v>2521</v>
      </c>
      <c r="P3976" s="1"/>
      <c r="Q3976" s="19"/>
      <c r="R3976" s="112"/>
      <c r="S3976" s="7" t="str">
        <f>EMENTARIO[[#This Row],[NR]]&amp;" - "&amp;EMENTARIO[[#This Row],[Especificação]]</f>
        <v>1.7.4.1.99.0.4 - Outras Transferências de Instituições Privadas - Dívida Ativa - Multas e Juros de Mora da Dívida Ativa</v>
      </c>
    </row>
    <row r="3977" spans="3:19" x14ac:dyDescent="0.25">
      <c r="C3977" s="19" t="s">
        <v>1513</v>
      </c>
      <c r="D3977" s="19" t="s">
        <v>1520</v>
      </c>
      <c r="E3977" s="19" t="s">
        <v>1523</v>
      </c>
      <c r="F3977" s="19" t="s">
        <v>1513</v>
      </c>
      <c r="G3977" s="19" t="s">
        <v>1529</v>
      </c>
      <c r="H3977" s="19" t="s">
        <v>1516</v>
      </c>
      <c r="I3977" s="19" t="s">
        <v>1524</v>
      </c>
      <c r="J3977" s="19" t="s">
        <v>12381</v>
      </c>
      <c r="K3977" s="21" t="s">
        <v>7292</v>
      </c>
      <c r="L3977" s="19" t="str">
        <f t="shared" si="124"/>
        <v>A</v>
      </c>
      <c r="M3977" s="19">
        <f t="shared" si="125"/>
        <v>7</v>
      </c>
      <c r="N3977" s="20"/>
      <c r="O3977" s="1" t="s">
        <v>2521</v>
      </c>
      <c r="P3977" s="1"/>
      <c r="Q3977" s="19"/>
      <c r="R3977" s="112"/>
      <c r="S3977" s="7" t="str">
        <f>EMENTARIO[[#This Row],[NR]]&amp;" - "&amp;EMENTARIO[[#This Row],[Especificação]]</f>
        <v>1.7.4.1.99.0.5 - Outras Transferências de Instituições Privadas - Multas</v>
      </c>
    </row>
    <row r="3978" spans="3:19" x14ac:dyDescent="0.25">
      <c r="C3978" s="19" t="s">
        <v>1513</v>
      </c>
      <c r="D3978" s="19" t="s">
        <v>1520</v>
      </c>
      <c r="E3978" s="19" t="s">
        <v>1523</v>
      </c>
      <c r="F3978" s="19" t="s">
        <v>1513</v>
      </c>
      <c r="G3978" s="19" t="s">
        <v>1529</v>
      </c>
      <c r="H3978" s="19" t="s">
        <v>1516</v>
      </c>
      <c r="I3978" s="19" t="s">
        <v>1518</v>
      </c>
      <c r="J3978" s="19" t="s">
        <v>12382</v>
      </c>
      <c r="K3978" s="21" t="s">
        <v>7293</v>
      </c>
      <c r="L3978" s="19" t="str">
        <f t="shared" si="124"/>
        <v>A</v>
      </c>
      <c r="M3978" s="19">
        <f t="shared" si="125"/>
        <v>7</v>
      </c>
      <c r="N3978" s="20"/>
      <c r="O3978" s="1" t="s">
        <v>2521</v>
      </c>
      <c r="P3978" s="1"/>
      <c r="Q3978" s="19"/>
      <c r="R3978" s="112"/>
      <c r="S3978" s="7" t="str">
        <f>EMENTARIO[[#This Row],[NR]]&amp;" - "&amp;EMENTARIO[[#This Row],[Especificação]]</f>
        <v>1.7.4.1.99.0.6 - Outras Transferências de Instituições Privadas - Juros de Mora</v>
      </c>
    </row>
    <row r="3979" spans="3:19" ht="30" x14ac:dyDescent="0.25">
      <c r="C3979" s="19" t="s">
        <v>1513</v>
      </c>
      <c r="D3979" s="19" t="s">
        <v>1520</v>
      </c>
      <c r="E3979" s="19" t="s">
        <v>1523</v>
      </c>
      <c r="F3979" s="19" t="s">
        <v>1513</v>
      </c>
      <c r="G3979" s="19" t="s">
        <v>1529</v>
      </c>
      <c r="H3979" s="19" t="s">
        <v>1516</v>
      </c>
      <c r="I3979" s="19" t="s">
        <v>1520</v>
      </c>
      <c r="J3979" s="19" t="s">
        <v>12383</v>
      </c>
      <c r="K3979" s="21" t="s">
        <v>7294</v>
      </c>
      <c r="L3979" s="19" t="str">
        <f t="shared" si="124"/>
        <v>A</v>
      </c>
      <c r="M3979" s="19">
        <f t="shared" si="125"/>
        <v>7</v>
      </c>
      <c r="N3979" s="20"/>
      <c r="O3979" s="1" t="s">
        <v>2521</v>
      </c>
      <c r="P3979" s="1"/>
      <c r="Q3979" s="19"/>
      <c r="R3979" s="112"/>
      <c r="S3979" s="7" t="str">
        <f>EMENTARIO[[#This Row],[NR]]&amp;" - "&amp;EMENTARIO[[#This Row],[Especificação]]</f>
        <v>1.7.4.1.99.0.7 - Outras Transferências de Instituições Privadas - Dívida Ativa - Multas da Dívida Ativa</v>
      </c>
    </row>
    <row r="3980" spans="3:19" ht="30" x14ac:dyDescent="0.25">
      <c r="C3980" s="19" t="s">
        <v>1513</v>
      </c>
      <c r="D3980" s="19" t="s">
        <v>1520</v>
      </c>
      <c r="E3980" s="19" t="s">
        <v>1523</v>
      </c>
      <c r="F3980" s="19" t="s">
        <v>1513</v>
      </c>
      <c r="G3980" s="19" t="s">
        <v>1529</v>
      </c>
      <c r="H3980" s="19" t="s">
        <v>1516</v>
      </c>
      <c r="I3980" s="19" t="s">
        <v>1521</v>
      </c>
      <c r="J3980" s="19" t="s">
        <v>12384</v>
      </c>
      <c r="K3980" s="21" t="s">
        <v>7295</v>
      </c>
      <c r="L3980" s="19" t="str">
        <f t="shared" si="124"/>
        <v>A</v>
      </c>
      <c r="M3980" s="19">
        <f t="shared" si="125"/>
        <v>7</v>
      </c>
      <c r="N3980" s="20"/>
      <c r="O3980" s="1" t="s">
        <v>2521</v>
      </c>
      <c r="P3980" s="1"/>
      <c r="Q3980" s="19"/>
      <c r="R3980" s="112"/>
      <c r="S3980" s="7" t="str">
        <f>EMENTARIO[[#This Row],[NR]]&amp;" - "&amp;EMENTARIO[[#This Row],[Especificação]]</f>
        <v>1.7.4.1.99.0.8 - Outras Transferências de Instituições Privadas - Juros de Mora da Dívida Ativa</v>
      </c>
    </row>
    <row r="3981" spans="3:19" ht="45" x14ac:dyDescent="0.25">
      <c r="C3981" s="19" t="s">
        <v>1513</v>
      </c>
      <c r="D3981" s="19" t="s">
        <v>1520</v>
      </c>
      <c r="E3981" s="19" t="s">
        <v>1524</v>
      </c>
      <c r="F3981" s="19" t="s">
        <v>1516</v>
      </c>
      <c r="G3981" s="19" t="s">
        <v>1519</v>
      </c>
      <c r="H3981" s="19" t="s">
        <v>1516</v>
      </c>
      <c r="I3981" s="19" t="s">
        <v>1516</v>
      </c>
      <c r="J3981" s="19" t="s">
        <v>12385</v>
      </c>
      <c r="K3981" s="21" t="s">
        <v>476</v>
      </c>
      <c r="L3981" s="19" t="str">
        <f t="shared" si="124"/>
        <v>S</v>
      </c>
      <c r="M3981" s="19">
        <f t="shared" si="125"/>
        <v>3</v>
      </c>
      <c r="N3981" s="20"/>
      <c r="O3981" s="1" t="s">
        <v>477</v>
      </c>
      <c r="P3981" s="1"/>
      <c r="Q3981" s="19"/>
      <c r="R3981" s="112"/>
      <c r="S3981" s="7" t="str">
        <f>EMENTARIO[[#This Row],[NR]]&amp;" - "&amp;EMENTARIO[[#This Row],[Especificação]]</f>
        <v>1.7.5.0.00.0.0 - Transferências de Outras Instituições Públicas</v>
      </c>
    </row>
    <row r="3982" spans="3:19" ht="30" x14ac:dyDescent="0.25">
      <c r="C3982" s="19" t="s">
        <v>1513</v>
      </c>
      <c r="D3982" s="19" t="s">
        <v>1520</v>
      </c>
      <c r="E3982" s="19" t="s">
        <v>1524</v>
      </c>
      <c r="F3982" s="19" t="s">
        <v>1513</v>
      </c>
      <c r="G3982" s="19" t="s">
        <v>1519</v>
      </c>
      <c r="H3982" s="19" t="s">
        <v>1516</v>
      </c>
      <c r="I3982" s="19" t="s">
        <v>1516</v>
      </c>
      <c r="J3982" s="19" t="s">
        <v>12386</v>
      </c>
      <c r="K3982" s="21" t="s">
        <v>478</v>
      </c>
      <c r="L3982" s="19" t="str">
        <f t="shared" si="124"/>
        <v>S</v>
      </c>
      <c r="M3982" s="19">
        <f t="shared" si="125"/>
        <v>4</v>
      </c>
      <c r="N3982" s="20"/>
      <c r="O3982" s="1" t="s">
        <v>2124</v>
      </c>
      <c r="P3982" s="1"/>
      <c r="Q3982" s="19"/>
      <c r="R3982" s="112"/>
      <c r="S3982" s="7" t="str">
        <f>EMENTARIO[[#This Row],[NR]]&amp;" - "&amp;EMENTARIO[[#This Row],[Especificação]]</f>
        <v>1.7.5.1.00.0.0 - Transferências de Recursos do Fundo de Manutenção e Desenvolvimento da Educação Básica e de Valorização dos Profissionais da Educação - FUNDEB</v>
      </c>
    </row>
    <row r="3983" spans="3:19" ht="45" x14ac:dyDescent="0.25">
      <c r="C3983" s="19" t="s">
        <v>1513</v>
      </c>
      <c r="D3983" s="19" t="s">
        <v>1520</v>
      </c>
      <c r="E3983" s="19" t="s">
        <v>1524</v>
      </c>
      <c r="F3983" s="19" t="s">
        <v>1513</v>
      </c>
      <c r="G3983" s="19" t="s">
        <v>1537</v>
      </c>
      <c r="H3983" s="19" t="s">
        <v>1516</v>
      </c>
      <c r="I3983" s="19" t="s">
        <v>1516</v>
      </c>
      <c r="J3983" s="19" t="s">
        <v>12387</v>
      </c>
      <c r="K3983" s="21" t="s">
        <v>479</v>
      </c>
      <c r="L3983" s="19" t="str">
        <f t="shared" si="124"/>
        <v>S</v>
      </c>
      <c r="M3983" s="19">
        <f t="shared" si="125"/>
        <v>5</v>
      </c>
      <c r="N3983" s="20"/>
      <c r="O3983" s="1" t="s">
        <v>480</v>
      </c>
      <c r="P3983" s="1"/>
      <c r="Q3983" s="19"/>
      <c r="R3983" s="112"/>
      <c r="S3983" s="7" t="str">
        <f>EMENTARIO[[#This Row],[NR]]&amp;" - "&amp;EMENTARIO[[#This Row],[Especificação]]</f>
        <v>1.7.5.1.50.0.0 - Transferências de Recursos do Fundo de Manutenção e Desenvolvimento da Educação Básica e de Valorização dos Profissionais da Educação – FUNDEB</v>
      </c>
    </row>
    <row r="3984" spans="3:19" ht="45" x14ac:dyDescent="0.25">
      <c r="C3984" s="19" t="s">
        <v>1513</v>
      </c>
      <c r="D3984" s="19" t="s">
        <v>1520</v>
      </c>
      <c r="E3984" s="19" t="s">
        <v>1524</v>
      </c>
      <c r="F3984" s="19" t="s">
        <v>1513</v>
      </c>
      <c r="G3984" s="19" t="s">
        <v>1537</v>
      </c>
      <c r="H3984" s="19" t="s">
        <v>1516</v>
      </c>
      <c r="I3984" s="19" t="s">
        <v>1513</v>
      </c>
      <c r="J3984" s="19" t="s">
        <v>12388</v>
      </c>
      <c r="K3984" s="21" t="s">
        <v>7296</v>
      </c>
      <c r="L3984" s="19" t="str">
        <f t="shared" si="124"/>
        <v>A</v>
      </c>
      <c r="M3984" s="19">
        <f t="shared" si="125"/>
        <v>7</v>
      </c>
      <c r="N3984" s="20"/>
      <c r="O3984" s="1" t="s">
        <v>2521</v>
      </c>
      <c r="P3984" s="1"/>
      <c r="Q3984" s="19"/>
      <c r="R3984" s="112"/>
      <c r="S3984" s="7" t="str">
        <f>EMENTARIO[[#This Row],[NR]]&amp;" - "&amp;EMENTARIO[[#This Row],[Especificação]]</f>
        <v>1.7.5.1.50.0.1 - Transferências de Recursos do Fundo de Manutenção e Desenvolvimento da Educação Básica e de Valorização dos Profissionais da Educação – FUNDEB - Principal</v>
      </c>
    </row>
    <row r="3985" spans="3:19" ht="45" x14ac:dyDescent="0.25">
      <c r="C3985" s="19" t="s">
        <v>1513</v>
      </c>
      <c r="D3985" s="19" t="s">
        <v>1520</v>
      </c>
      <c r="E3985" s="19" t="s">
        <v>1524</v>
      </c>
      <c r="F3985" s="19" t="s">
        <v>1513</v>
      </c>
      <c r="G3985" s="19" t="s">
        <v>1537</v>
      </c>
      <c r="H3985" s="19" t="s">
        <v>1516</v>
      </c>
      <c r="I3985" s="19" t="s">
        <v>1522</v>
      </c>
      <c r="J3985" s="19" t="s">
        <v>12389</v>
      </c>
      <c r="K3985" s="21" t="s">
        <v>7297</v>
      </c>
      <c r="L3985" s="19" t="str">
        <f t="shared" si="124"/>
        <v>A</v>
      </c>
      <c r="M3985" s="19">
        <f t="shared" si="125"/>
        <v>7</v>
      </c>
      <c r="N3985" s="20"/>
      <c r="O3985" s="1" t="s">
        <v>2521</v>
      </c>
      <c r="P3985" s="1"/>
      <c r="Q3985" s="19"/>
      <c r="R3985" s="112"/>
      <c r="S3985" s="7" t="str">
        <f>EMENTARIO[[#This Row],[NR]]&amp;" - "&amp;EMENTARIO[[#This Row],[Especificação]]</f>
        <v>1.7.5.1.50.0.2 - Transferências de Recursos do Fundo de Manutenção e Desenvolvimento da Educação Básica e de Valorização dos Profissionais da Educação – FUNDEB - Multas e Juros de Mora</v>
      </c>
    </row>
    <row r="3986" spans="3:19" ht="45" x14ac:dyDescent="0.25">
      <c r="C3986" s="19" t="s">
        <v>1513</v>
      </c>
      <c r="D3986" s="19" t="s">
        <v>1520</v>
      </c>
      <c r="E3986" s="19" t="s">
        <v>1524</v>
      </c>
      <c r="F3986" s="19" t="s">
        <v>1513</v>
      </c>
      <c r="G3986" s="19" t="s">
        <v>1537</v>
      </c>
      <c r="H3986" s="19" t="s">
        <v>1516</v>
      </c>
      <c r="I3986" s="19" t="s">
        <v>1514</v>
      </c>
      <c r="J3986" s="19" t="s">
        <v>12390</v>
      </c>
      <c r="K3986" s="21" t="s">
        <v>7298</v>
      </c>
      <c r="L3986" s="19" t="str">
        <f t="shared" si="124"/>
        <v>A</v>
      </c>
      <c r="M3986" s="19">
        <f t="shared" si="125"/>
        <v>7</v>
      </c>
      <c r="N3986" s="20"/>
      <c r="O3986" s="1" t="s">
        <v>2521</v>
      </c>
      <c r="P3986" s="1"/>
      <c r="Q3986" s="19"/>
      <c r="R3986" s="112"/>
      <c r="S3986" s="7" t="str">
        <f>EMENTARIO[[#This Row],[NR]]&amp;" - "&amp;EMENTARIO[[#This Row],[Especificação]]</f>
        <v>1.7.5.1.50.0.3 - Transferências de Recursos do Fundo de Manutenção e Desenvolvimento da Educação Básica e de Valorização dos Profissionais da Educação – FUNDEB - Dívida Ativa</v>
      </c>
    </row>
    <row r="3987" spans="3:19" ht="45" x14ac:dyDescent="0.25">
      <c r="C3987" s="19" t="s">
        <v>1513</v>
      </c>
      <c r="D3987" s="19" t="s">
        <v>1520</v>
      </c>
      <c r="E3987" s="19" t="s">
        <v>1524</v>
      </c>
      <c r="F3987" s="19" t="s">
        <v>1513</v>
      </c>
      <c r="G3987" s="19" t="s">
        <v>1537</v>
      </c>
      <c r="H3987" s="19" t="s">
        <v>1516</v>
      </c>
      <c r="I3987" s="19" t="s">
        <v>1523</v>
      </c>
      <c r="J3987" s="19" t="s">
        <v>12391</v>
      </c>
      <c r="K3987" s="21" t="s">
        <v>7299</v>
      </c>
      <c r="L3987" s="19" t="str">
        <f t="shared" si="124"/>
        <v>A</v>
      </c>
      <c r="M3987" s="19">
        <f t="shared" si="125"/>
        <v>7</v>
      </c>
      <c r="N3987" s="20"/>
      <c r="O3987" s="1" t="s">
        <v>2521</v>
      </c>
      <c r="P3987" s="1"/>
      <c r="Q3987" s="19"/>
      <c r="R3987" s="112"/>
      <c r="S3987" s="7" t="str">
        <f>EMENTARIO[[#This Row],[NR]]&amp;" - "&amp;EMENTARIO[[#This Row],[Especificação]]</f>
        <v>1.7.5.1.50.0.4 - Transferências de Recursos do Fundo de Manutenção e Desenvolvimento da Educação Básica e de Valorização dos Profissionais da Educação – FUNDEB - Dívida Ativa - Multas e Juros de Mora da Dívida Ativa</v>
      </c>
    </row>
    <row r="3988" spans="3:19" ht="45" x14ac:dyDescent="0.25">
      <c r="C3988" s="19" t="s">
        <v>1513</v>
      </c>
      <c r="D3988" s="19" t="s">
        <v>1520</v>
      </c>
      <c r="E3988" s="19" t="s">
        <v>1524</v>
      </c>
      <c r="F3988" s="19" t="s">
        <v>1513</v>
      </c>
      <c r="G3988" s="19" t="s">
        <v>1537</v>
      </c>
      <c r="H3988" s="19" t="s">
        <v>1516</v>
      </c>
      <c r="I3988" s="19" t="s">
        <v>1524</v>
      </c>
      <c r="J3988" s="19" t="s">
        <v>12392</v>
      </c>
      <c r="K3988" s="21" t="s">
        <v>7300</v>
      </c>
      <c r="L3988" s="19" t="str">
        <f t="shared" si="124"/>
        <v>A</v>
      </c>
      <c r="M3988" s="19">
        <f t="shared" si="125"/>
        <v>7</v>
      </c>
      <c r="N3988" s="20"/>
      <c r="O3988" s="1" t="s">
        <v>2521</v>
      </c>
      <c r="P3988" s="1"/>
      <c r="Q3988" s="19"/>
      <c r="R3988" s="112"/>
      <c r="S3988" s="7" t="str">
        <f>EMENTARIO[[#This Row],[NR]]&amp;" - "&amp;EMENTARIO[[#This Row],[Especificação]]</f>
        <v>1.7.5.1.50.0.5 - Transferências de Recursos do Fundo de Manutenção e Desenvolvimento da Educação Básica e de Valorização dos Profissionais da Educação – FUNDEB - Multas</v>
      </c>
    </row>
    <row r="3989" spans="3:19" ht="45" x14ac:dyDescent="0.25">
      <c r="C3989" s="19" t="s">
        <v>1513</v>
      </c>
      <c r="D3989" s="19" t="s">
        <v>1520</v>
      </c>
      <c r="E3989" s="19" t="s">
        <v>1524</v>
      </c>
      <c r="F3989" s="19" t="s">
        <v>1513</v>
      </c>
      <c r="G3989" s="19" t="s">
        <v>1537</v>
      </c>
      <c r="H3989" s="19" t="s">
        <v>1516</v>
      </c>
      <c r="I3989" s="19" t="s">
        <v>1518</v>
      </c>
      <c r="J3989" s="19" t="s">
        <v>12393</v>
      </c>
      <c r="K3989" s="21" t="s">
        <v>7301</v>
      </c>
      <c r="L3989" s="19" t="str">
        <f t="shared" si="124"/>
        <v>A</v>
      </c>
      <c r="M3989" s="19">
        <f t="shared" si="125"/>
        <v>7</v>
      </c>
      <c r="N3989" s="20"/>
      <c r="O3989" s="1" t="s">
        <v>2521</v>
      </c>
      <c r="P3989" s="1"/>
      <c r="Q3989" s="19"/>
      <c r="R3989" s="112"/>
      <c r="S3989" s="7" t="str">
        <f>EMENTARIO[[#This Row],[NR]]&amp;" - "&amp;EMENTARIO[[#This Row],[Especificação]]</f>
        <v>1.7.5.1.50.0.6 - Transferências de Recursos do Fundo de Manutenção e Desenvolvimento da Educação Básica e de Valorização dos Profissionais da Educação – FUNDEB - Juros de Mora</v>
      </c>
    </row>
    <row r="3990" spans="3:19" ht="45" x14ac:dyDescent="0.25">
      <c r="C3990" s="19" t="s">
        <v>1513</v>
      </c>
      <c r="D3990" s="19" t="s">
        <v>1520</v>
      </c>
      <c r="E3990" s="19" t="s">
        <v>1524</v>
      </c>
      <c r="F3990" s="19" t="s">
        <v>1513</v>
      </c>
      <c r="G3990" s="19" t="s">
        <v>1537</v>
      </c>
      <c r="H3990" s="19" t="s">
        <v>1516</v>
      </c>
      <c r="I3990" s="19" t="s">
        <v>1520</v>
      </c>
      <c r="J3990" s="19" t="s">
        <v>12394</v>
      </c>
      <c r="K3990" s="21" t="s">
        <v>7302</v>
      </c>
      <c r="L3990" s="19" t="str">
        <f t="shared" si="124"/>
        <v>A</v>
      </c>
      <c r="M3990" s="19">
        <f t="shared" si="125"/>
        <v>7</v>
      </c>
      <c r="N3990" s="20"/>
      <c r="O3990" s="1" t="s">
        <v>2521</v>
      </c>
      <c r="P3990" s="1"/>
      <c r="Q3990" s="19"/>
      <c r="R3990" s="112"/>
      <c r="S3990" s="7" t="str">
        <f>EMENTARIO[[#This Row],[NR]]&amp;" - "&amp;EMENTARIO[[#This Row],[Especificação]]</f>
        <v>1.7.5.1.50.0.7 - Transferências de Recursos do Fundo de Manutenção e Desenvolvimento da Educação Básica e de Valorização dos Profissionais da Educação – FUNDEB - Dívida Ativa - Multas da Dívida Ativa</v>
      </c>
    </row>
    <row r="3991" spans="3:19" ht="45" x14ac:dyDescent="0.25">
      <c r="C3991" s="19" t="s">
        <v>1513</v>
      </c>
      <c r="D3991" s="19" t="s">
        <v>1520</v>
      </c>
      <c r="E3991" s="19" t="s">
        <v>1524</v>
      </c>
      <c r="F3991" s="19" t="s">
        <v>1513</v>
      </c>
      <c r="G3991" s="19" t="s">
        <v>1537</v>
      </c>
      <c r="H3991" s="19" t="s">
        <v>1516</v>
      </c>
      <c r="I3991" s="19" t="s">
        <v>1521</v>
      </c>
      <c r="J3991" s="19" t="s">
        <v>12395</v>
      </c>
      <c r="K3991" s="21" t="s">
        <v>7303</v>
      </c>
      <c r="L3991" s="19" t="str">
        <f t="shared" si="124"/>
        <v>A</v>
      </c>
      <c r="M3991" s="19">
        <f t="shared" si="125"/>
        <v>7</v>
      </c>
      <c r="N3991" s="20"/>
      <c r="O3991" s="1" t="s">
        <v>2521</v>
      </c>
      <c r="P3991" s="1"/>
      <c r="Q3991" s="19"/>
      <c r="R3991" s="112"/>
      <c r="S3991" s="7" t="str">
        <f>EMENTARIO[[#This Row],[NR]]&amp;" - "&amp;EMENTARIO[[#This Row],[Especificação]]</f>
        <v>1.7.5.1.50.0.8 - Transferências de Recursos do Fundo de Manutenção e Desenvolvimento da Educação Básica e de Valorização dos Profissionais da Educação – FUNDEB - Juros de Mora da Dívida Ativa</v>
      </c>
    </row>
    <row r="3992" spans="3:19" ht="45" x14ac:dyDescent="0.25">
      <c r="C3992" s="19" t="s">
        <v>1513</v>
      </c>
      <c r="D3992" s="19" t="s">
        <v>1520</v>
      </c>
      <c r="E3992" s="19" t="s">
        <v>1524</v>
      </c>
      <c r="F3992" s="19" t="s">
        <v>1525</v>
      </c>
      <c r="G3992" s="19" t="s">
        <v>1519</v>
      </c>
      <c r="H3992" s="19" t="s">
        <v>1516</v>
      </c>
      <c r="I3992" s="19" t="s">
        <v>1516</v>
      </c>
      <c r="J3992" s="19" t="s">
        <v>12396</v>
      </c>
      <c r="K3992" s="21" t="s">
        <v>481</v>
      </c>
      <c r="L3992" s="19" t="str">
        <f t="shared" si="124"/>
        <v>S</v>
      </c>
      <c r="M3992" s="19">
        <f t="shared" si="125"/>
        <v>4</v>
      </c>
      <c r="N3992" s="20"/>
      <c r="O3992" s="1" t="s">
        <v>3895</v>
      </c>
      <c r="P3992" s="1"/>
      <c r="Q3992" s="19"/>
      <c r="R3992" s="112"/>
      <c r="S3992" s="7" t="str">
        <f>EMENTARIO[[#This Row],[NR]]&amp;" - "&amp;EMENTARIO[[#This Row],[Especificação]]</f>
        <v>1.7.5.9.00.0.0 - Demais Transferências de Outras Instituições Públicas</v>
      </c>
    </row>
    <row r="3993" spans="3:19" ht="45" x14ac:dyDescent="0.25">
      <c r="C3993" s="19" t="s">
        <v>1513</v>
      </c>
      <c r="D3993" s="19" t="s">
        <v>1520</v>
      </c>
      <c r="E3993" s="19" t="s">
        <v>1524</v>
      </c>
      <c r="F3993" s="19" t="s">
        <v>1525</v>
      </c>
      <c r="G3993" s="19" t="s">
        <v>1529</v>
      </c>
      <c r="H3993" s="19" t="s">
        <v>1516</v>
      </c>
      <c r="I3993" s="19" t="s">
        <v>1516</v>
      </c>
      <c r="J3993" s="19" t="s">
        <v>12397</v>
      </c>
      <c r="K3993" s="21" t="s">
        <v>481</v>
      </c>
      <c r="L3993" s="19" t="str">
        <f t="shared" si="124"/>
        <v>S</v>
      </c>
      <c r="M3993" s="19">
        <f t="shared" si="125"/>
        <v>5</v>
      </c>
      <c r="N3993" s="20"/>
      <c r="O3993" s="1" t="s">
        <v>3896</v>
      </c>
      <c r="P3993" s="1"/>
      <c r="Q3993" s="19"/>
      <c r="R3993" s="112"/>
      <c r="S3993" s="7" t="str">
        <f>EMENTARIO[[#This Row],[NR]]&amp;" - "&amp;EMENTARIO[[#This Row],[Especificação]]</f>
        <v>1.7.5.9.99.0.0 - Demais Transferências de Outras Instituições Públicas</v>
      </c>
    </row>
    <row r="3994" spans="3:19" x14ac:dyDescent="0.25">
      <c r="C3994" s="19" t="s">
        <v>1513</v>
      </c>
      <c r="D3994" s="19" t="s">
        <v>1520</v>
      </c>
      <c r="E3994" s="19" t="s">
        <v>1524</v>
      </c>
      <c r="F3994" s="19" t="s">
        <v>1525</v>
      </c>
      <c r="G3994" s="19" t="s">
        <v>1529</v>
      </c>
      <c r="H3994" s="19" t="s">
        <v>1516</v>
      </c>
      <c r="I3994" s="19" t="s">
        <v>1513</v>
      </c>
      <c r="J3994" s="19" t="s">
        <v>12398</v>
      </c>
      <c r="K3994" s="21" t="s">
        <v>1357</v>
      </c>
      <c r="L3994" s="19" t="str">
        <f t="shared" si="124"/>
        <v>A</v>
      </c>
      <c r="M3994" s="19">
        <f t="shared" si="125"/>
        <v>7</v>
      </c>
      <c r="N3994" s="20"/>
      <c r="O3994" s="1" t="s">
        <v>2521</v>
      </c>
      <c r="P3994" s="1"/>
      <c r="Q3994" s="19"/>
      <c r="R3994" s="112"/>
      <c r="S3994" s="7" t="str">
        <f>EMENTARIO[[#This Row],[NR]]&amp;" - "&amp;EMENTARIO[[#This Row],[Especificação]]</f>
        <v>1.7.5.9.99.0.1 - Demais Transferências de Outras Instituições Públicas - Principal</v>
      </c>
    </row>
    <row r="3995" spans="3:19" ht="30" x14ac:dyDescent="0.25">
      <c r="C3995" s="19" t="s">
        <v>1513</v>
      </c>
      <c r="D3995" s="19" t="s">
        <v>1520</v>
      </c>
      <c r="E3995" s="19" t="s">
        <v>1524</v>
      </c>
      <c r="F3995" s="19" t="s">
        <v>1525</v>
      </c>
      <c r="G3995" s="19" t="s">
        <v>1529</v>
      </c>
      <c r="H3995" s="19" t="s">
        <v>1516</v>
      </c>
      <c r="I3995" s="19" t="s">
        <v>1522</v>
      </c>
      <c r="J3995" s="19" t="s">
        <v>12399</v>
      </c>
      <c r="K3995" s="21" t="s">
        <v>7304</v>
      </c>
      <c r="L3995" s="19" t="str">
        <f t="shared" si="124"/>
        <v>A</v>
      </c>
      <c r="M3995" s="19">
        <f t="shared" si="125"/>
        <v>7</v>
      </c>
      <c r="N3995" s="20"/>
      <c r="O3995" s="1" t="s">
        <v>2521</v>
      </c>
      <c r="P3995" s="1"/>
      <c r="Q3995" s="19"/>
      <c r="R3995" s="112"/>
      <c r="S3995" s="7" t="str">
        <f>EMENTARIO[[#This Row],[NR]]&amp;" - "&amp;EMENTARIO[[#This Row],[Especificação]]</f>
        <v>1.7.5.9.99.0.2 - Demais Transferências de Outras Instituições Públicas - Multas e Juros de Mora</v>
      </c>
    </row>
    <row r="3996" spans="3:19" x14ac:dyDescent="0.25">
      <c r="C3996" s="19" t="s">
        <v>1513</v>
      </c>
      <c r="D3996" s="19" t="s">
        <v>1520</v>
      </c>
      <c r="E3996" s="19" t="s">
        <v>1524</v>
      </c>
      <c r="F3996" s="19" t="s">
        <v>1525</v>
      </c>
      <c r="G3996" s="19" t="s">
        <v>1529</v>
      </c>
      <c r="H3996" s="19" t="s">
        <v>1516</v>
      </c>
      <c r="I3996" s="19" t="s">
        <v>1514</v>
      </c>
      <c r="J3996" s="19" t="s">
        <v>12400</v>
      </c>
      <c r="K3996" s="21" t="s">
        <v>7305</v>
      </c>
      <c r="L3996" s="19" t="str">
        <f t="shared" si="124"/>
        <v>A</v>
      </c>
      <c r="M3996" s="19">
        <f t="shared" si="125"/>
        <v>7</v>
      </c>
      <c r="N3996" s="20"/>
      <c r="O3996" s="1" t="s">
        <v>2521</v>
      </c>
      <c r="P3996" s="1"/>
      <c r="Q3996" s="19"/>
      <c r="R3996" s="112"/>
      <c r="S3996" s="7" t="str">
        <f>EMENTARIO[[#This Row],[NR]]&amp;" - "&amp;EMENTARIO[[#This Row],[Especificação]]</f>
        <v>1.7.5.9.99.0.3 - Demais Transferências de Outras Instituições Públicas - Dívida Ativa</v>
      </c>
    </row>
    <row r="3997" spans="3:19" ht="30" x14ac:dyDescent="0.25">
      <c r="C3997" s="19" t="s">
        <v>1513</v>
      </c>
      <c r="D3997" s="19" t="s">
        <v>1520</v>
      </c>
      <c r="E3997" s="19" t="s">
        <v>1524</v>
      </c>
      <c r="F3997" s="19" t="s">
        <v>1525</v>
      </c>
      <c r="G3997" s="19" t="s">
        <v>1529</v>
      </c>
      <c r="H3997" s="19" t="s">
        <v>1516</v>
      </c>
      <c r="I3997" s="19" t="s">
        <v>1523</v>
      </c>
      <c r="J3997" s="19" t="s">
        <v>12401</v>
      </c>
      <c r="K3997" s="21" t="s">
        <v>7306</v>
      </c>
      <c r="L3997" s="19" t="str">
        <f t="shared" si="124"/>
        <v>A</v>
      </c>
      <c r="M3997" s="19">
        <f t="shared" si="125"/>
        <v>7</v>
      </c>
      <c r="N3997" s="20"/>
      <c r="O3997" s="1" t="s">
        <v>2521</v>
      </c>
      <c r="P3997" s="1"/>
      <c r="Q3997" s="19"/>
      <c r="R3997" s="112"/>
      <c r="S3997" s="7" t="str">
        <f>EMENTARIO[[#This Row],[NR]]&amp;" - "&amp;EMENTARIO[[#This Row],[Especificação]]</f>
        <v>1.7.5.9.99.0.4 - Demais Transferências de Outras Instituições Públicas - Dívida Ativa - Multas e Juros de Mora da Dívida Ativa</v>
      </c>
    </row>
    <row r="3998" spans="3:19" x14ac:dyDescent="0.25">
      <c r="C3998" s="19" t="s">
        <v>1513</v>
      </c>
      <c r="D3998" s="19" t="s">
        <v>1520</v>
      </c>
      <c r="E3998" s="19" t="s">
        <v>1524</v>
      </c>
      <c r="F3998" s="19" t="s">
        <v>1525</v>
      </c>
      <c r="G3998" s="19" t="s">
        <v>1529</v>
      </c>
      <c r="H3998" s="19" t="s">
        <v>1516</v>
      </c>
      <c r="I3998" s="19" t="s">
        <v>1524</v>
      </c>
      <c r="J3998" s="19" t="s">
        <v>12402</v>
      </c>
      <c r="K3998" s="21" t="s">
        <v>7307</v>
      </c>
      <c r="L3998" s="19" t="str">
        <f t="shared" si="124"/>
        <v>A</v>
      </c>
      <c r="M3998" s="19">
        <f t="shared" si="125"/>
        <v>7</v>
      </c>
      <c r="N3998" s="20"/>
      <c r="O3998" s="1" t="s">
        <v>2521</v>
      </c>
      <c r="P3998" s="1"/>
      <c r="Q3998" s="19"/>
      <c r="R3998" s="112"/>
      <c r="S3998" s="7" t="str">
        <f>EMENTARIO[[#This Row],[NR]]&amp;" - "&amp;EMENTARIO[[#This Row],[Especificação]]</f>
        <v>1.7.5.9.99.0.5 - Demais Transferências de Outras Instituições Públicas - Multas</v>
      </c>
    </row>
    <row r="3999" spans="3:19" x14ac:dyDescent="0.25">
      <c r="C3999" s="19" t="s">
        <v>1513</v>
      </c>
      <c r="D3999" s="19" t="s">
        <v>1520</v>
      </c>
      <c r="E3999" s="19" t="s">
        <v>1524</v>
      </c>
      <c r="F3999" s="19" t="s">
        <v>1525</v>
      </c>
      <c r="G3999" s="19" t="s">
        <v>1529</v>
      </c>
      <c r="H3999" s="19" t="s">
        <v>1516</v>
      </c>
      <c r="I3999" s="19" t="s">
        <v>1518</v>
      </c>
      <c r="J3999" s="19" t="s">
        <v>12403</v>
      </c>
      <c r="K3999" s="21" t="s">
        <v>7308</v>
      </c>
      <c r="L3999" s="19" t="str">
        <f t="shared" si="124"/>
        <v>A</v>
      </c>
      <c r="M3999" s="19">
        <f t="shared" si="125"/>
        <v>7</v>
      </c>
      <c r="N3999" s="20"/>
      <c r="O3999" s="1" t="s">
        <v>2521</v>
      </c>
      <c r="P3999" s="1"/>
      <c r="Q3999" s="19"/>
      <c r="R3999" s="112"/>
      <c r="S3999" s="7" t="str">
        <f>EMENTARIO[[#This Row],[NR]]&amp;" - "&amp;EMENTARIO[[#This Row],[Especificação]]</f>
        <v>1.7.5.9.99.0.6 - Demais Transferências de Outras Instituições Públicas - Juros de Mora</v>
      </c>
    </row>
    <row r="4000" spans="3:19" ht="30" x14ac:dyDescent="0.25">
      <c r="C4000" s="19" t="s">
        <v>1513</v>
      </c>
      <c r="D4000" s="19" t="s">
        <v>1520</v>
      </c>
      <c r="E4000" s="19" t="s">
        <v>1524</v>
      </c>
      <c r="F4000" s="19" t="s">
        <v>1525</v>
      </c>
      <c r="G4000" s="19" t="s">
        <v>1529</v>
      </c>
      <c r="H4000" s="19" t="s">
        <v>1516</v>
      </c>
      <c r="I4000" s="19" t="s">
        <v>1520</v>
      </c>
      <c r="J4000" s="19" t="s">
        <v>12404</v>
      </c>
      <c r="K4000" s="21" t="s">
        <v>7309</v>
      </c>
      <c r="L4000" s="19" t="str">
        <f t="shared" si="124"/>
        <v>A</v>
      </c>
      <c r="M4000" s="19">
        <f t="shared" si="125"/>
        <v>7</v>
      </c>
      <c r="N4000" s="20"/>
      <c r="O4000" s="1" t="s">
        <v>2521</v>
      </c>
      <c r="P4000" s="1"/>
      <c r="Q4000" s="19"/>
      <c r="R4000" s="112"/>
      <c r="S4000" s="7" t="str">
        <f>EMENTARIO[[#This Row],[NR]]&amp;" - "&amp;EMENTARIO[[#This Row],[Especificação]]</f>
        <v>1.7.5.9.99.0.7 - Demais Transferências de Outras Instituições Públicas - Dívida Ativa - Multas da Dívida Ativa</v>
      </c>
    </row>
    <row r="4001" spans="3:19" ht="30" x14ac:dyDescent="0.25">
      <c r="C4001" s="19" t="s">
        <v>1513</v>
      </c>
      <c r="D4001" s="19" t="s">
        <v>1520</v>
      </c>
      <c r="E4001" s="19" t="s">
        <v>1524</v>
      </c>
      <c r="F4001" s="19" t="s">
        <v>1525</v>
      </c>
      <c r="G4001" s="19" t="s">
        <v>1529</v>
      </c>
      <c r="H4001" s="19" t="s">
        <v>1516</v>
      </c>
      <c r="I4001" s="19" t="s">
        <v>1521</v>
      </c>
      <c r="J4001" s="19" t="s">
        <v>12405</v>
      </c>
      <c r="K4001" s="21" t="s">
        <v>7310</v>
      </c>
      <c r="L4001" s="19" t="str">
        <f t="shared" si="124"/>
        <v>A</v>
      </c>
      <c r="M4001" s="19">
        <f t="shared" si="125"/>
        <v>7</v>
      </c>
      <c r="N4001" s="20"/>
      <c r="O4001" s="1" t="s">
        <v>2521</v>
      </c>
      <c r="P4001" s="1"/>
      <c r="Q4001" s="19"/>
      <c r="R4001" s="112"/>
      <c r="S4001" s="7" t="str">
        <f>EMENTARIO[[#This Row],[NR]]&amp;" - "&amp;EMENTARIO[[#This Row],[Especificação]]</f>
        <v>1.7.5.9.99.0.8 - Demais Transferências de Outras Instituições Públicas - Juros de Mora da Dívida Ativa</v>
      </c>
    </row>
    <row r="4002" spans="3:19" ht="30" x14ac:dyDescent="0.25">
      <c r="C4002" s="19" t="s">
        <v>1513</v>
      </c>
      <c r="D4002" s="19" t="s">
        <v>1520</v>
      </c>
      <c r="E4002" s="19" t="s">
        <v>1518</v>
      </c>
      <c r="F4002" s="19" t="s">
        <v>1516</v>
      </c>
      <c r="G4002" s="19" t="s">
        <v>1519</v>
      </c>
      <c r="H4002" s="19" t="s">
        <v>1516</v>
      </c>
      <c r="I4002" s="19" t="s">
        <v>1516</v>
      </c>
      <c r="J4002" s="19" t="s">
        <v>12406</v>
      </c>
      <c r="K4002" s="21" t="s">
        <v>483</v>
      </c>
      <c r="L4002" s="19" t="str">
        <f t="shared" si="124"/>
        <v>S</v>
      </c>
      <c r="M4002" s="19">
        <f t="shared" si="125"/>
        <v>3</v>
      </c>
      <c r="N4002" s="20"/>
      <c r="O4002" s="1" t="s">
        <v>484</v>
      </c>
      <c r="P4002" s="1"/>
      <c r="Q4002" s="19"/>
      <c r="R4002" s="112"/>
      <c r="S4002" s="7" t="str">
        <f>EMENTARIO[[#This Row],[NR]]&amp;" - "&amp;EMENTARIO[[#This Row],[Especificação]]</f>
        <v>1.7.6.0.00.0.0 - Transferências do Exterior</v>
      </c>
    </row>
    <row r="4003" spans="3:19" ht="30" x14ac:dyDescent="0.25">
      <c r="C4003" s="19" t="s">
        <v>1513</v>
      </c>
      <c r="D4003" s="19" t="s">
        <v>1520</v>
      </c>
      <c r="E4003" s="19" t="s">
        <v>1518</v>
      </c>
      <c r="F4003" s="19" t="s">
        <v>1513</v>
      </c>
      <c r="G4003" s="19" t="s">
        <v>1519</v>
      </c>
      <c r="H4003" s="19" t="s">
        <v>1516</v>
      </c>
      <c r="I4003" s="19" t="s">
        <v>1516</v>
      </c>
      <c r="J4003" s="19" t="s">
        <v>12407</v>
      </c>
      <c r="K4003" s="21" t="s">
        <v>2866</v>
      </c>
      <c r="L4003" s="19" t="str">
        <f t="shared" si="124"/>
        <v>S</v>
      </c>
      <c r="M4003" s="19">
        <f t="shared" si="125"/>
        <v>4</v>
      </c>
      <c r="N4003" s="20"/>
      <c r="O4003" s="1" t="s">
        <v>484</v>
      </c>
      <c r="P4003" s="1"/>
      <c r="Q4003" s="19"/>
      <c r="R4003" s="112"/>
      <c r="S4003" s="7" t="str">
        <f>EMENTARIO[[#This Row],[NR]]&amp;" - "&amp;EMENTARIO[[#This Row],[Especificação]]</f>
        <v xml:space="preserve">1.7.6.1.00.0.0 - Transferências do Exterior </v>
      </c>
    </row>
    <row r="4004" spans="3:19" ht="30" x14ac:dyDescent="0.25">
      <c r="C4004" s="19" t="s">
        <v>1513</v>
      </c>
      <c r="D4004" s="19" t="s">
        <v>1520</v>
      </c>
      <c r="E4004" s="19" t="s">
        <v>1518</v>
      </c>
      <c r="F4004" s="19" t="s">
        <v>1513</v>
      </c>
      <c r="G4004" s="19" t="s">
        <v>1515</v>
      </c>
      <c r="H4004" s="19" t="s">
        <v>1516</v>
      </c>
      <c r="I4004" s="19" t="s">
        <v>1516</v>
      </c>
      <c r="J4004" s="19" t="s">
        <v>12408</v>
      </c>
      <c r="K4004" s="21" t="s">
        <v>2474</v>
      </c>
      <c r="L4004" s="19" t="str">
        <f t="shared" si="124"/>
        <v>S</v>
      </c>
      <c r="M4004" s="19">
        <f t="shared" si="125"/>
        <v>5</v>
      </c>
      <c r="N4004" s="20"/>
      <c r="O4004" s="1" t="s">
        <v>2867</v>
      </c>
      <c r="P4004" s="1"/>
      <c r="Q4004" s="19"/>
      <c r="R4004" s="112"/>
      <c r="S4004" s="7" t="str">
        <f>EMENTARIO[[#This Row],[NR]]&amp;" - "&amp;EMENTARIO[[#This Row],[Especificação]]</f>
        <v>1.7.6.1.01.0.0 - Transferências do Exterior para Órgãos e Entidades da União</v>
      </c>
    </row>
    <row r="4005" spans="3:19" x14ac:dyDescent="0.25">
      <c r="C4005" s="19" t="s">
        <v>1513</v>
      </c>
      <c r="D4005" s="19" t="s">
        <v>1520</v>
      </c>
      <c r="E4005" s="19" t="s">
        <v>1518</v>
      </c>
      <c r="F4005" s="19" t="s">
        <v>1513</v>
      </c>
      <c r="G4005" s="19" t="s">
        <v>1515</v>
      </c>
      <c r="H4005" s="19" t="s">
        <v>1516</v>
      </c>
      <c r="I4005" s="19" t="s">
        <v>1513</v>
      </c>
      <c r="J4005" s="19" t="s">
        <v>12409</v>
      </c>
      <c r="K4005" s="21" t="s">
        <v>7311</v>
      </c>
      <c r="L4005" s="19" t="str">
        <f t="shared" si="124"/>
        <v>A</v>
      </c>
      <c r="M4005" s="19">
        <f t="shared" si="125"/>
        <v>7</v>
      </c>
      <c r="N4005" s="20"/>
      <c r="O4005" s="1" t="s">
        <v>2521</v>
      </c>
      <c r="P4005" s="1"/>
      <c r="Q4005" s="19"/>
      <c r="R4005" s="112"/>
      <c r="S4005" s="7" t="str">
        <f>EMENTARIO[[#This Row],[NR]]&amp;" - "&amp;EMENTARIO[[#This Row],[Especificação]]</f>
        <v>1.7.6.1.01.0.1 - Transferências do Exterior para Órgãos e Entidades da União - Principal</v>
      </c>
    </row>
    <row r="4006" spans="3:19" ht="30" x14ac:dyDescent="0.25">
      <c r="C4006" s="19" t="s">
        <v>1513</v>
      </c>
      <c r="D4006" s="19" t="s">
        <v>1520</v>
      </c>
      <c r="E4006" s="19" t="s">
        <v>1518</v>
      </c>
      <c r="F4006" s="19" t="s">
        <v>1513</v>
      </c>
      <c r="G4006" s="19" t="s">
        <v>1515</v>
      </c>
      <c r="H4006" s="19" t="s">
        <v>1516</v>
      </c>
      <c r="I4006" s="19" t="s">
        <v>1522</v>
      </c>
      <c r="J4006" s="19" t="s">
        <v>12410</v>
      </c>
      <c r="K4006" s="21" t="s">
        <v>7312</v>
      </c>
      <c r="L4006" s="19" t="str">
        <f t="shared" si="124"/>
        <v>A</v>
      </c>
      <c r="M4006" s="19">
        <f t="shared" si="125"/>
        <v>7</v>
      </c>
      <c r="N4006" s="20"/>
      <c r="O4006" s="1" t="s">
        <v>2521</v>
      </c>
      <c r="P4006" s="1"/>
      <c r="Q4006" s="19"/>
      <c r="R4006" s="112"/>
      <c r="S4006" s="7" t="str">
        <f>EMENTARIO[[#This Row],[NR]]&amp;" - "&amp;EMENTARIO[[#This Row],[Especificação]]</f>
        <v>1.7.6.1.01.0.2 - Transferências do Exterior para Órgãos e Entidades da União - Multas e Juros de Mora</v>
      </c>
    </row>
    <row r="4007" spans="3:19" x14ac:dyDescent="0.25">
      <c r="C4007" s="19" t="s">
        <v>1513</v>
      </c>
      <c r="D4007" s="19" t="s">
        <v>1520</v>
      </c>
      <c r="E4007" s="19" t="s">
        <v>1518</v>
      </c>
      <c r="F4007" s="19" t="s">
        <v>1513</v>
      </c>
      <c r="G4007" s="19" t="s">
        <v>1515</v>
      </c>
      <c r="H4007" s="19" t="s">
        <v>1516</v>
      </c>
      <c r="I4007" s="19" t="s">
        <v>1514</v>
      </c>
      <c r="J4007" s="19" t="s">
        <v>12411</v>
      </c>
      <c r="K4007" s="21" t="s">
        <v>7313</v>
      </c>
      <c r="L4007" s="19" t="str">
        <f t="shared" si="124"/>
        <v>A</v>
      </c>
      <c r="M4007" s="19">
        <f t="shared" si="125"/>
        <v>7</v>
      </c>
      <c r="N4007" s="20"/>
      <c r="O4007" s="1" t="s">
        <v>2521</v>
      </c>
      <c r="P4007" s="1"/>
      <c r="Q4007" s="19"/>
      <c r="R4007" s="112"/>
      <c r="S4007" s="7" t="str">
        <f>EMENTARIO[[#This Row],[NR]]&amp;" - "&amp;EMENTARIO[[#This Row],[Especificação]]</f>
        <v>1.7.6.1.01.0.3 - Transferências do Exterior para Órgãos e Entidades da União - Dívida Ativa</v>
      </c>
    </row>
    <row r="4008" spans="3:19" ht="30" x14ac:dyDescent="0.25">
      <c r="C4008" s="19" t="s">
        <v>1513</v>
      </c>
      <c r="D4008" s="19" t="s">
        <v>1520</v>
      </c>
      <c r="E4008" s="19" t="s">
        <v>1518</v>
      </c>
      <c r="F4008" s="19" t="s">
        <v>1513</v>
      </c>
      <c r="G4008" s="19" t="s">
        <v>1515</v>
      </c>
      <c r="H4008" s="19" t="s">
        <v>1516</v>
      </c>
      <c r="I4008" s="19" t="s">
        <v>1523</v>
      </c>
      <c r="J4008" s="19" t="s">
        <v>12412</v>
      </c>
      <c r="K4008" s="21" t="s">
        <v>7314</v>
      </c>
      <c r="L4008" s="19" t="str">
        <f t="shared" si="124"/>
        <v>A</v>
      </c>
      <c r="M4008" s="19">
        <f t="shared" si="125"/>
        <v>7</v>
      </c>
      <c r="N4008" s="20"/>
      <c r="O4008" s="1" t="s">
        <v>2521</v>
      </c>
      <c r="P4008" s="1"/>
      <c r="Q4008" s="19"/>
      <c r="R4008" s="112"/>
      <c r="S4008" s="7" t="str">
        <f>EMENTARIO[[#This Row],[NR]]&amp;" - "&amp;EMENTARIO[[#This Row],[Especificação]]</f>
        <v>1.7.6.1.01.0.4 - Transferências do Exterior para Órgãos e Entidades da União - Dívida Ativa - Multas e Juros de Mora da Dívida Ativa</v>
      </c>
    </row>
    <row r="4009" spans="3:19" x14ac:dyDescent="0.25">
      <c r="C4009" s="19" t="s">
        <v>1513</v>
      </c>
      <c r="D4009" s="19" t="s">
        <v>1520</v>
      </c>
      <c r="E4009" s="19" t="s">
        <v>1518</v>
      </c>
      <c r="F4009" s="19" t="s">
        <v>1513</v>
      </c>
      <c r="G4009" s="19" t="s">
        <v>1515</v>
      </c>
      <c r="H4009" s="19" t="s">
        <v>1516</v>
      </c>
      <c r="I4009" s="19" t="s">
        <v>1524</v>
      </c>
      <c r="J4009" s="19" t="s">
        <v>12413</v>
      </c>
      <c r="K4009" s="21" t="s">
        <v>7315</v>
      </c>
      <c r="L4009" s="19" t="str">
        <f t="shared" si="124"/>
        <v>A</v>
      </c>
      <c r="M4009" s="19">
        <f t="shared" si="125"/>
        <v>7</v>
      </c>
      <c r="N4009" s="20"/>
      <c r="O4009" s="1" t="s">
        <v>2521</v>
      </c>
      <c r="P4009" s="1"/>
      <c r="Q4009" s="19"/>
      <c r="R4009" s="112"/>
      <c r="S4009" s="7" t="str">
        <f>EMENTARIO[[#This Row],[NR]]&amp;" - "&amp;EMENTARIO[[#This Row],[Especificação]]</f>
        <v>1.7.6.1.01.0.5 - Transferências do Exterior para Órgãos e Entidades da União - Multas</v>
      </c>
    </row>
    <row r="4010" spans="3:19" x14ac:dyDescent="0.25">
      <c r="C4010" s="19" t="s">
        <v>1513</v>
      </c>
      <c r="D4010" s="19" t="s">
        <v>1520</v>
      </c>
      <c r="E4010" s="19" t="s">
        <v>1518</v>
      </c>
      <c r="F4010" s="19" t="s">
        <v>1513</v>
      </c>
      <c r="G4010" s="19" t="s">
        <v>1515</v>
      </c>
      <c r="H4010" s="19" t="s">
        <v>1516</v>
      </c>
      <c r="I4010" s="19" t="s">
        <v>1518</v>
      </c>
      <c r="J4010" s="19" t="s">
        <v>12414</v>
      </c>
      <c r="K4010" s="21" t="s">
        <v>7316</v>
      </c>
      <c r="L4010" s="19" t="str">
        <f t="shared" si="124"/>
        <v>A</v>
      </c>
      <c r="M4010" s="19">
        <f t="shared" si="125"/>
        <v>7</v>
      </c>
      <c r="N4010" s="20"/>
      <c r="O4010" s="1" t="s">
        <v>2521</v>
      </c>
      <c r="P4010" s="1"/>
      <c r="Q4010" s="19"/>
      <c r="R4010" s="112"/>
      <c r="S4010" s="7" t="str">
        <f>EMENTARIO[[#This Row],[NR]]&amp;" - "&amp;EMENTARIO[[#This Row],[Especificação]]</f>
        <v>1.7.6.1.01.0.6 - Transferências do Exterior para Órgãos e Entidades da União - Juros de Mora</v>
      </c>
    </row>
    <row r="4011" spans="3:19" ht="30" x14ac:dyDescent="0.25">
      <c r="C4011" s="19" t="s">
        <v>1513</v>
      </c>
      <c r="D4011" s="19" t="s">
        <v>1520</v>
      </c>
      <c r="E4011" s="19" t="s">
        <v>1518</v>
      </c>
      <c r="F4011" s="19" t="s">
        <v>1513</v>
      </c>
      <c r="G4011" s="19" t="s">
        <v>1515</v>
      </c>
      <c r="H4011" s="19" t="s">
        <v>1516</v>
      </c>
      <c r="I4011" s="19" t="s">
        <v>1520</v>
      </c>
      <c r="J4011" s="19" t="s">
        <v>12415</v>
      </c>
      <c r="K4011" s="21" t="s">
        <v>7317</v>
      </c>
      <c r="L4011" s="19" t="str">
        <f t="shared" si="124"/>
        <v>A</v>
      </c>
      <c r="M4011" s="19">
        <f t="shared" si="125"/>
        <v>7</v>
      </c>
      <c r="N4011" s="20"/>
      <c r="O4011" s="1" t="s">
        <v>2521</v>
      </c>
      <c r="P4011" s="1"/>
      <c r="Q4011" s="19"/>
      <c r="R4011" s="112"/>
      <c r="S4011" s="7" t="str">
        <f>EMENTARIO[[#This Row],[NR]]&amp;" - "&amp;EMENTARIO[[#This Row],[Especificação]]</f>
        <v>1.7.6.1.01.0.7 - Transferências do Exterior para Órgãos e Entidades da União - Dívida Ativa - Multas da Dívida Ativa</v>
      </c>
    </row>
    <row r="4012" spans="3:19" ht="30" x14ac:dyDescent="0.25">
      <c r="C4012" s="19" t="s">
        <v>1513</v>
      </c>
      <c r="D4012" s="19" t="s">
        <v>1520</v>
      </c>
      <c r="E4012" s="19" t="s">
        <v>1518</v>
      </c>
      <c r="F4012" s="19" t="s">
        <v>1513</v>
      </c>
      <c r="G4012" s="19" t="s">
        <v>1515</v>
      </c>
      <c r="H4012" s="19" t="s">
        <v>1516</v>
      </c>
      <c r="I4012" s="19" t="s">
        <v>1521</v>
      </c>
      <c r="J4012" s="19" t="s">
        <v>12416</v>
      </c>
      <c r="K4012" s="21" t="s">
        <v>7318</v>
      </c>
      <c r="L4012" s="19" t="str">
        <f t="shared" si="124"/>
        <v>A</v>
      </c>
      <c r="M4012" s="19">
        <f t="shared" si="125"/>
        <v>7</v>
      </c>
      <c r="N4012" s="20"/>
      <c r="O4012" s="1" t="s">
        <v>2521</v>
      </c>
      <c r="P4012" s="1"/>
      <c r="Q4012" s="19"/>
      <c r="R4012" s="112"/>
      <c r="S4012" s="7" t="str">
        <f>EMENTARIO[[#This Row],[NR]]&amp;" - "&amp;EMENTARIO[[#This Row],[Especificação]]</f>
        <v>1.7.6.1.01.0.8 - Transferências do Exterior para Órgãos e Entidades da União - Juros de Mora da Dívida Ativa</v>
      </c>
    </row>
    <row r="4013" spans="3:19" ht="30" x14ac:dyDescent="0.25">
      <c r="C4013" s="19" t="s">
        <v>1513</v>
      </c>
      <c r="D4013" s="19" t="s">
        <v>1520</v>
      </c>
      <c r="E4013" s="19" t="s">
        <v>1518</v>
      </c>
      <c r="F4013" s="19" t="s">
        <v>1513</v>
      </c>
      <c r="G4013" s="19" t="s">
        <v>1537</v>
      </c>
      <c r="H4013" s="19" t="s">
        <v>1516</v>
      </c>
      <c r="I4013" s="19" t="s">
        <v>1516</v>
      </c>
      <c r="J4013" s="19" t="s">
        <v>12417</v>
      </c>
      <c r="K4013" s="21" t="s">
        <v>485</v>
      </c>
      <c r="L4013" s="19" t="str">
        <f t="shared" si="124"/>
        <v>S</v>
      </c>
      <c r="M4013" s="19">
        <f t="shared" si="125"/>
        <v>5</v>
      </c>
      <c r="N4013" s="20"/>
      <c r="O4013" s="1" t="s">
        <v>486</v>
      </c>
      <c r="P4013" s="1"/>
      <c r="Q4013" s="19"/>
      <c r="R4013" s="112"/>
      <c r="S4013" s="7" t="str">
        <f>EMENTARIO[[#This Row],[NR]]&amp;" - "&amp;EMENTARIO[[#This Row],[Especificação]]</f>
        <v>1.7.6.1.50.0.0 - Transferências de Convênios do Exterior - Programas de Saúde</v>
      </c>
    </row>
    <row r="4014" spans="3:19" x14ac:dyDescent="0.25">
      <c r="C4014" s="19" t="s">
        <v>1513</v>
      </c>
      <c r="D4014" s="19" t="s">
        <v>1520</v>
      </c>
      <c r="E4014" s="19" t="s">
        <v>1518</v>
      </c>
      <c r="F4014" s="19" t="s">
        <v>1513</v>
      </c>
      <c r="G4014" s="19" t="s">
        <v>1537</v>
      </c>
      <c r="H4014" s="19" t="s">
        <v>1516</v>
      </c>
      <c r="I4014" s="19" t="s">
        <v>1513</v>
      </c>
      <c r="J4014" s="19" t="s">
        <v>12418</v>
      </c>
      <c r="K4014" s="21" t="s">
        <v>1358</v>
      </c>
      <c r="L4014" s="19" t="str">
        <f t="shared" si="124"/>
        <v>A</v>
      </c>
      <c r="M4014" s="19">
        <f t="shared" si="125"/>
        <v>7</v>
      </c>
      <c r="N4014" s="20"/>
      <c r="O4014" s="1" t="s">
        <v>2521</v>
      </c>
      <c r="P4014" s="1"/>
      <c r="Q4014" s="19"/>
      <c r="R4014" s="112"/>
      <c r="S4014" s="7" t="str">
        <f>EMENTARIO[[#This Row],[NR]]&amp;" - "&amp;EMENTARIO[[#This Row],[Especificação]]</f>
        <v>1.7.6.1.50.0.1 - Transferências de Convênios do Exterior - Programas de Saúde - Principal</v>
      </c>
    </row>
    <row r="4015" spans="3:19" ht="30" x14ac:dyDescent="0.25">
      <c r="C4015" s="19" t="s">
        <v>1513</v>
      </c>
      <c r="D4015" s="19" t="s">
        <v>1520</v>
      </c>
      <c r="E4015" s="19" t="s">
        <v>1518</v>
      </c>
      <c r="F4015" s="19" t="s">
        <v>1513</v>
      </c>
      <c r="G4015" s="19" t="s">
        <v>1537</v>
      </c>
      <c r="H4015" s="19" t="s">
        <v>1516</v>
      </c>
      <c r="I4015" s="19" t="s">
        <v>1522</v>
      </c>
      <c r="J4015" s="19" t="s">
        <v>12419</v>
      </c>
      <c r="K4015" s="21" t="s">
        <v>7319</v>
      </c>
      <c r="L4015" s="19" t="str">
        <f t="shared" si="124"/>
        <v>A</v>
      </c>
      <c r="M4015" s="19">
        <f t="shared" si="125"/>
        <v>7</v>
      </c>
      <c r="N4015" s="20"/>
      <c r="O4015" s="1" t="s">
        <v>2521</v>
      </c>
      <c r="P4015" s="1"/>
      <c r="Q4015" s="19"/>
      <c r="R4015" s="112"/>
      <c r="S4015" s="7" t="str">
        <f>EMENTARIO[[#This Row],[NR]]&amp;" - "&amp;EMENTARIO[[#This Row],[Especificação]]</f>
        <v>1.7.6.1.50.0.2 - Transferências de Convênios do Exterior - Programas de Saúde - Multas e Juros de Mora</v>
      </c>
    </row>
    <row r="4016" spans="3:19" ht="30" x14ac:dyDescent="0.25">
      <c r="C4016" s="19" t="s">
        <v>1513</v>
      </c>
      <c r="D4016" s="19" t="s">
        <v>1520</v>
      </c>
      <c r="E4016" s="19" t="s">
        <v>1518</v>
      </c>
      <c r="F4016" s="19" t="s">
        <v>1513</v>
      </c>
      <c r="G4016" s="19" t="s">
        <v>1537</v>
      </c>
      <c r="H4016" s="19" t="s">
        <v>1516</v>
      </c>
      <c r="I4016" s="19" t="s">
        <v>1514</v>
      </c>
      <c r="J4016" s="19" t="s">
        <v>12420</v>
      </c>
      <c r="K4016" s="21" t="s">
        <v>7320</v>
      </c>
      <c r="L4016" s="19" t="str">
        <f t="shared" si="124"/>
        <v>A</v>
      </c>
      <c r="M4016" s="19">
        <f t="shared" si="125"/>
        <v>7</v>
      </c>
      <c r="N4016" s="20"/>
      <c r="O4016" s="1" t="s">
        <v>2521</v>
      </c>
      <c r="P4016" s="1"/>
      <c r="Q4016" s="19"/>
      <c r="R4016" s="112"/>
      <c r="S4016" s="7" t="str">
        <f>EMENTARIO[[#This Row],[NR]]&amp;" - "&amp;EMENTARIO[[#This Row],[Especificação]]</f>
        <v>1.7.6.1.50.0.3 - Transferências de Convênios do Exterior - Programas de Saúde - Dívida Ativa</v>
      </c>
    </row>
    <row r="4017" spans="3:19" ht="30" x14ac:dyDescent="0.25">
      <c r="C4017" s="19" t="s">
        <v>1513</v>
      </c>
      <c r="D4017" s="19" t="s">
        <v>1520</v>
      </c>
      <c r="E4017" s="19" t="s">
        <v>1518</v>
      </c>
      <c r="F4017" s="19" t="s">
        <v>1513</v>
      </c>
      <c r="G4017" s="19" t="s">
        <v>1537</v>
      </c>
      <c r="H4017" s="19" t="s">
        <v>1516</v>
      </c>
      <c r="I4017" s="19" t="s">
        <v>1523</v>
      </c>
      <c r="J4017" s="19" t="s">
        <v>12421</v>
      </c>
      <c r="K4017" s="21" t="s">
        <v>7321</v>
      </c>
      <c r="L4017" s="19" t="str">
        <f t="shared" si="124"/>
        <v>A</v>
      </c>
      <c r="M4017" s="19">
        <f t="shared" si="125"/>
        <v>7</v>
      </c>
      <c r="N4017" s="20"/>
      <c r="O4017" s="1" t="s">
        <v>2521</v>
      </c>
      <c r="P4017" s="1"/>
      <c r="Q4017" s="19"/>
      <c r="R4017" s="112"/>
      <c r="S4017" s="7" t="str">
        <f>EMENTARIO[[#This Row],[NR]]&amp;" - "&amp;EMENTARIO[[#This Row],[Especificação]]</f>
        <v>1.7.6.1.50.0.4 - Transferências de Convênios do Exterior - Programas de Saúde - Dívida Ativa - Multas e Juros de Mora da Dívida Ativa</v>
      </c>
    </row>
    <row r="4018" spans="3:19" x14ac:dyDescent="0.25">
      <c r="C4018" s="19" t="s">
        <v>1513</v>
      </c>
      <c r="D4018" s="19" t="s">
        <v>1520</v>
      </c>
      <c r="E4018" s="19" t="s">
        <v>1518</v>
      </c>
      <c r="F4018" s="19" t="s">
        <v>1513</v>
      </c>
      <c r="G4018" s="19" t="s">
        <v>1537</v>
      </c>
      <c r="H4018" s="19" t="s">
        <v>1516</v>
      </c>
      <c r="I4018" s="19" t="s">
        <v>1524</v>
      </c>
      <c r="J4018" s="19" t="s">
        <v>12422</v>
      </c>
      <c r="K4018" s="21" t="s">
        <v>7322</v>
      </c>
      <c r="L4018" s="19" t="str">
        <f t="shared" si="124"/>
        <v>A</v>
      </c>
      <c r="M4018" s="19">
        <f t="shared" si="125"/>
        <v>7</v>
      </c>
      <c r="N4018" s="20"/>
      <c r="O4018" s="1" t="s">
        <v>2521</v>
      </c>
      <c r="P4018" s="1"/>
      <c r="Q4018" s="19"/>
      <c r="R4018" s="112"/>
      <c r="S4018" s="7" t="str">
        <f>EMENTARIO[[#This Row],[NR]]&amp;" - "&amp;EMENTARIO[[#This Row],[Especificação]]</f>
        <v>1.7.6.1.50.0.5 - Transferências de Convênios do Exterior - Programas de Saúde - Multas</v>
      </c>
    </row>
    <row r="4019" spans="3:19" ht="30" x14ac:dyDescent="0.25">
      <c r="C4019" s="19" t="s">
        <v>1513</v>
      </c>
      <c r="D4019" s="19" t="s">
        <v>1520</v>
      </c>
      <c r="E4019" s="19" t="s">
        <v>1518</v>
      </c>
      <c r="F4019" s="19" t="s">
        <v>1513</v>
      </c>
      <c r="G4019" s="19" t="s">
        <v>1537</v>
      </c>
      <c r="H4019" s="19" t="s">
        <v>1516</v>
      </c>
      <c r="I4019" s="19" t="s">
        <v>1518</v>
      </c>
      <c r="J4019" s="19" t="s">
        <v>12423</v>
      </c>
      <c r="K4019" s="21" t="s">
        <v>7323</v>
      </c>
      <c r="L4019" s="19" t="str">
        <f t="shared" si="124"/>
        <v>A</v>
      </c>
      <c r="M4019" s="19">
        <f t="shared" si="125"/>
        <v>7</v>
      </c>
      <c r="N4019" s="20"/>
      <c r="O4019" s="1" t="s">
        <v>2521</v>
      </c>
      <c r="P4019" s="1"/>
      <c r="Q4019" s="19"/>
      <c r="R4019" s="112"/>
      <c r="S4019" s="7" t="str">
        <f>EMENTARIO[[#This Row],[NR]]&amp;" - "&amp;EMENTARIO[[#This Row],[Especificação]]</f>
        <v>1.7.6.1.50.0.6 - Transferências de Convênios do Exterior - Programas de Saúde - Juros de Mora</v>
      </c>
    </row>
    <row r="4020" spans="3:19" ht="30" x14ac:dyDescent="0.25">
      <c r="C4020" s="19" t="s">
        <v>1513</v>
      </c>
      <c r="D4020" s="19" t="s">
        <v>1520</v>
      </c>
      <c r="E4020" s="19" t="s">
        <v>1518</v>
      </c>
      <c r="F4020" s="19" t="s">
        <v>1513</v>
      </c>
      <c r="G4020" s="19" t="s">
        <v>1537</v>
      </c>
      <c r="H4020" s="19" t="s">
        <v>1516</v>
      </c>
      <c r="I4020" s="19" t="s">
        <v>1520</v>
      </c>
      <c r="J4020" s="19" t="s">
        <v>12424</v>
      </c>
      <c r="K4020" s="21" t="s">
        <v>7324</v>
      </c>
      <c r="L4020" s="19" t="str">
        <f t="shared" si="124"/>
        <v>A</v>
      </c>
      <c r="M4020" s="19">
        <f t="shared" si="125"/>
        <v>7</v>
      </c>
      <c r="N4020" s="20"/>
      <c r="O4020" s="1" t="s">
        <v>2521</v>
      </c>
      <c r="P4020" s="1"/>
      <c r="Q4020" s="19"/>
      <c r="R4020" s="112"/>
      <c r="S4020" s="7" t="str">
        <f>EMENTARIO[[#This Row],[NR]]&amp;" - "&amp;EMENTARIO[[#This Row],[Especificação]]</f>
        <v>1.7.6.1.50.0.7 - Transferências de Convênios do Exterior - Programas de Saúde - Dívida Ativa - Multas da Dívida Ativa</v>
      </c>
    </row>
    <row r="4021" spans="3:19" ht="30" x14ac:dyDescent="0.25">
      <c r="C4021" s="19" t="s">
        <v>1513</v>
      </c>
      <c r="D4021" s="19" t="s">
        <v>1520</v>
      </c>
      <c r="E4021" s="19" t="s">
        <v>1518</v>
      </c>
      <c r="F4021" s="19" t="s">
        <v>1513</v>
      </c>
      <c r="G4021" s="19" t="s">
        <v>1537</v>
      </c>
      <c r="H4021" s="19" t="s">
        <v>1516</v>
      </c>
      <c r="I4021" s="19" t="s">
        <v>1521</v>
      </c>
      <c r="J4021" s="19" t="s">
        <v>12425</v>
      </c>
      <c r="K4021" s="21" t="s">
        <v>7325</v>
      </c>
      <c r="L4021" s="19" t="str">
        <f t="shared" si="124"/>
        <v>A</v>
      </c>
      <c r="M4021" s="19">
        <f t="shared" si="125"/>
        <v>7</v>
      </c>
      <c r="N4021" s="20"/>
      <c r="O4021" s="1" t="s">
        <v>2521</v>
      </c>
      <c r="P4021" s="1"/>
      <c r="Q4021" s="19"/>
      <c r="R4021" s="112"/>
      <c r="S4021" s="7" t="str">
        <f>EMENTARIO[[#This Row],[NR]]&amp;" - "&amp;EMENTARIO[[#This Row],[Especificação]]</f>
        <v>1.7.6.1.50.0.8 - Transferências de Convênios do Exterior - Programas de Saúde - Juros de Mora da Dívida Ativa</v>
      </c>
    </row>
    <row r="4022" spans="3:19" ht="45" x14ac:dyDescent="0.25">
      <c r="C4022" s="19" t="s">
        <v>1513</v>
      </c>
      <c r="D4022" s="19" t="s">
        <v>1520</v>
      </c>
      <c r="E4022" s="19" t="s">
        <v>1518</v>
      </c>
      <c r="F4022" s="19" t="s">
        <v>1513</v>
      </c>
      <c r="G4022" s="19" t="s">
        <v>1541</v>
      </c>
      <c r="H4022" s="19" t="s">
        <v>1516</v>
      </c>
      <c r="I4022" s="19" t="s">
        <v>1516</v>
      </c>
      <c r="J4022" s="19" t="s">
        <v>12426</v>
      </c>
      <c r="K4022" s="21" t="s">
        <v>487</v>
      </c>
      <c r="L4022" s="19" t="str">
        <f t="shared" si="124"/>
        <v>S</v>
      </c>
      <c r="M4022" s="19">
        <f t="shared" si="125"/>
        <v>5</v>
      </c>
      <c r="N4022" s="20"/>
      <c r="O4022" s="1" t="s">
        <v>488</v>
      </c>
      <c r="P4022" s="1"/>
      <c r="Q4022" s="19"/>
      <c r="R4022" s="112"/>
      <c r="S4022" s="7" t="str">
        <f>EMENTARIO[[#This Row],[NR]]&amp;" - "&amp;EMENTARIO[[#This Row],[Especificação]]</f>
        <v>1.7.6.1.51.0.0 - Transferências de Convênios do Exterior - Programas de Educação</v>
      </c>
    </row>
    <row r="4023" spans="3:19" ht="30" x14ac:dyDescent="0.25">
      <c r="C4023" s="19" t="s">
        <v>1513</v>
      </c>
      <c r="D4023" s="19" t="s">
        <v>1520</v>
      </c>
      <c r="E4023" s="19" t="s">
        <v>1518</v>
      </c>
      <c r="F4023" s="19" t="s">
        <v>1513</v>
      </c>
      <c r="G4023" s="19" t="s">
        <v>1541</v>
      </c>
      <c r="H4023" s="19" t="s">
        <v>1516</v>
      </c>
      <c r="I4023" s="19" t="s">
        <v>1513</v>
      </c>
      <c r="J4023" s="19" t="s">
        <v>12427</v>
      </c>
      <c r="K4023" s="21" t="s">
        <v>1359</v>
      </c>
      <c r="L4023" s="19" t="str">
        <f t="shared" si="124"/>
        <v>A</v>
      </c>
      <c r="M4023" s="19">
        <f t="shared" si="125"/>
        <v>7</v>
      </c>
      <c r="N4023" s="20"/>
      <c r="O4023" s="1" t="s">
        <v>2521</v>
      </c>
      <c r="P4023" s="1"/>
      <c r="Q4023" s="19"/>
      <c r="R4023" s="112"/>
      <c r="S4023" s="7" t="str">
        <f>EMENTARIO[[#This Row],[NR]]&amp;" - "&amp;EMENTARIO[[#This Row],[Especificação]]</f>
        <v>1.7.6.1.51.0.1 - Transferências de Convênios do Exterior - Programas de Educação - Principal</v>
      </c>
    </row>
    <row r="4024" spans="3:19" ht="30" x14ac:dyDescent="0.25">
      <c r="C4024" s="19" t="s">
        <v>1513</v>
      </c>
      <c r="D4024" s="19" t="s">
        <v>1520</v>
      </c>
      <c r="E4024" s="19" t="s">
        <v>1518</v>
      </c>
      <c r="F4024" s="19" t="s">
        <v>1513</v>
      </c>
      <c r="G4024" s="19" t="s">
        <v>1541</v>
      </c>
      <c r="H4024" s="19" t="s">
        <v>1516</v>
      </c>
      <c r="I4024" s="19" t="s">
        <v>1522</v>
      </c>
      <c r="J4024" s="19" t="s">
        <v>12428</v>
      </c>
      <c r="K4024" s="21" t="s">
        <v>7326</v>
      </c>
      <c r="L4024" s="19" t="str">
        <f t="shared" si="124"/>
        <v>A</v>
      </c>
      <c r="M4024" s="19">
        <f t="shared" si="125"/>
        <v>7</v>
      </c>
      <c r="N4024" s="20"/>
      <c r="O4024" s="1" t="s">
        <v>2521</v>
      </c>
      <c r="P4024" s="1"/>
      <c r="Q4024" s="19"/>
      <c r="R4024" s="112"/>
      <c r="S4024" s="7" t="str">
        <f>EMENTARIO[[#This Row],[NR]]&amp;" - "&amp;EMENTARIO[[#This Row],[Especificação]]</f>
        <v>1.7.6.1.51.0.2 - Transferências de Convênios do Exterior - Programas de Educação - Multas e Juros de Mora</v>
      </c>
    </row>
    <row r="4025" spans="3:19" ht="30" x14ac:dyDescent="0.25">
      <c r="C4025" s="19" t="s">
        <v>1513</v>
      </c>
      <c r="D4025" s="19" t="s">
        <v>1520</v>
      </c>
      <c r="E4025" s="19" t="s">
        <v>1518</v>
      </c>
      <c r="F4025" s="19" t="s">
        <v>1513</v>
      </c>
      <c r="G4025" s="19" t="s">
        <v>1541</v>
      </c>
      <c r="H4025" s="19" t="s">
        <v>1516</v>
      </c>
      <c r="I4025" s="19" t="s">
        <v>1514</v>
      </c>
      <c r="J4025" s="19" t="s">
        <v>12429</v>
      </c>
      <c r="K4025" s="21" t="s">
        <v>7327</v>
      </c>
      <c r="L4025" s="19" t="str">
        <f t="shared" si="124"/>
        <v>A</v>
      </c>
      <c r="M4025" s="19">
        <f t="shared" si="125"/>
        <v>7</v>
      </c>
      <c r="N4025" s="20"/>
      <c r="O4025" s="1" t="s">
        <v>2521</v>
      </c>
      <c r="P4025" s="1"/>
      <c r="Q4025" s="19"/>
      <c r="R4025" s="112"/>
      <c r="S4025" s="7" t="str">
        <f>EMENTARIO[[#This Row],[NR]]&amp;" - "&amp;EMENTARIO[[#This Row],[Especificação]]</f>
        <v>1.7.6.1.51.0.3 - Transferências de Convênios do Exterior - Programas de Educação - Dívida Ativa</v>
      </c>
    </row>
    <row r="4026" spans="3:19" ht="30" x14ac:dyDescent="0.25">
      <c r="C4026" s="19" t="s">
        <v>1513</v>
      </c>
      <c r="D4026" s="19" t="s">
        <v>1520</v>
      </c>
      <c r="E4026" s="19" t="s">
        <v>1518</v>
      </c>
      <c r="F4026" s="19" t="s">
        <v>1513</v>
      </c>
      <c r="G4026" s="19" t="s">
        <v>1541</v>
      </c>
      <c r="H4026" s="19" t="s">
        <v>1516</v>
      </c>
      <c r="I4026" s="19" t="s">
        <v>1523</v>
      </c>
      <c r="J4026" s="19" t="s">
        <v>12430</v>
      </c>
      <c r="K4026" s="21" t="s">
        <v>7328</v>
      </c>
      <c r="L4026" s="19" t="str">
        <f t="shared" si="124"/>
        <v>A</v>
      </c>
      <c r="M4026" s="19">
        <f t="shared" si="125"/>
        <v>7</v>
      </c>
      <c r="N4026" s="20"/>
      <c r="O4026" s="1" t="s">
        <v>2521</v>
      </c>
      <c r="P4026" s="1"/>
      <c r="Q4026" s="19"/>
      <c r="R4026" s="112"/>
      <c r="S4026" s="7" t="str">
        <f>EMENTARIO[[#This Row],[NR]]&amp;" - "&amp;EMENTARIO[[#This Row],[Especificação]]</f>
        <v>1.7.6.1.51.0.4 - Transferências de Convênios do Exterior - Programas de Educação - Dívida Ativa - Multas e Juros de Mora da Dívida Ativa</v>
      </c>
    </row>
    <row r="4027" spans="3:19" x14ac:dyDescent="0.25">
      <c r="C4027" s="19" t="s">
        <v>1513</v>
      </c>
      <c r="D4027" s="19" t="s">
        <v>1520</v>
      </c>
      <c r="E4027" s="19" t="s">
        <v>1518</v>
      </c>
      <c r="F4027" s="19" t="s">
        <v>1513</v>
      </c>
      <c r="G4027" s="19" t="s">
        <v>1541</v>
      </c>
      <c r="H4027" s="19" t="s">
        <v>1516</v>
      </c>
      <c r="I4027" s="19" t="s">
        <v>1524</v>
      </c>
      <c r="J4027" s="19" t="s">
        <v>12431</v>
      </c>
      <c r="K4027" s="21" t="s">
        <v>7329</v>
      </c>
      <c r="L4027" s="19" t="str">
        <f t="shared" si="124"/>
        <v>A</v>
      </c>
      <c r="M4027" s="19">
        <f t="shared" si="125"/>
        <v>7</v>
      </c>
      <c r="N4027" s="20"/>
      <c r="O4027" s="1" t="s">
        <v>2521</v>
      </c>
      <c r="P4027" s="1"/>
      <c r="Q4027" s="19"/>
      <c r="R4027" s="112"/>
      <c r="S4027" s="7" t="str">
        <f>EMENTARIO[[#This Row],[NR]]&amp;" - "&amp;EMENTARIO[[#This Row],[Especificação]]</f>
        <v>1.7.6.1.51.0.5 - Transferências de Convênios do Exterior - Programas de Educação - Multas</v>
      </c>
    </row>
    <row r="4028" spans="3:19" ht="30" x14ac:dyDescent="0.25">
      <c r="C4028" s="19" t="s">
        <v>1513</v>
      </c>
      <c r="D4028" s="19" t="s">
        <v>1520</v>
      </c>
      <c r="E4028" s="19" t="s">
        <v>1518</v>
      </c>
      <c r="F4028" s="19" t="s">
        <v>1513</v>
      </c>
      <c r="G4028" s="19" t="s">
        <v>1541</v>
      </c>
      <c r="H4028" s="19" t="s">
        <v>1516</v>
      </c>
      <c r="I4028" s="19" t="s">
        <v>1518</v>
      </c>
      <c r="J4028" s="19" t="s">
        <v>12432</v>
      </c>
      <c r="K4028" s="21" t="s">
        <v>7330</v>
      </c>
      <c r="L4028" s="19" t="str">
        <f t="shared" si="124"/>
        <v>A</v>
      </c>
      <c r="M4028" s="19">
        <f t="shared" si="125"/>
        <v>7</v>
      </c>
      <c r="N4028" s="20"/>
      <c r="O4028" s="1" t="s">
        <v>2521</v>
      </c>
      <c r="P4028" s="1"/>
      <c r="Q4028" s="19"/>
      <c r="R4028" s="112"/>
      <c r="S4028" s="7" t="str">
        <f>EMENTARIO[[#This Row],[NR]]&amp;" - "&amp;EMENTARIO[[#This Row],[Especificação]]</f>
        <v>1.7.6.1.51.0.6 - Transferências de Convênios do Exterior - Programas de Educação - Juros de Mora</v>
      </c>
    </row>
    <row r="4029" spans="3:19" ht="30" x14ac:dyDescent="0.25">
      <c r="C4029" s="19" t="s">
        <v>1513</v>
      </c>
      <c r="D4029" s="19" t="s">
        <v>1520</v>
      </c>
      <c r="E4029" s="19" t="s">
        <v>1518</v>
      </c>
      <c r="F4029" s="19" t="s">
        <v>1513</v>
      </c>
      <c r="G4029" s="19" t="s">
        <v>1541</v>
      </c>
      <c r="H4029" s="19" t="s">
        <v>1516</v>
      </c>
      <c r="I4029" s="19" t="s">
        <v>1520</v>
      </c>
      <c r="J4029" s="19" t="s">
        <v>12433</v>
      </c>
      <c r="K4029" s="21" t="s">
        <v>7331</v>
      </c>
      <c r="L4029" s="19" t="str">
        <f t="shared" si="124"/>
        <v>A</v>
      </c>
      <c r="M4029" s="19">
        <f t="shared" si="125"/>
        <v>7</v>
      </c>
      <c r="N4029" s="20"/>
      <c r="O4029" s="1" t="s">
        <v>2521</v>
      </c>
      <c r="P4029" s="1"/>
      <c r="Q4029" s="19"/>
      <c r="R4029" s="112"/>
      <c r="S4029" s="7" t="str">
        <f>EMENTARIO[[#This Row],[NR]]&amp;" - "&amp;EMENTARIO[[#This Row],[Especificação]]</f>
        <v>1.7.6.1.51.0.7 - Transferências de Convênios do Exterior - Programas de Educação - Dívida Ativa - Multas da Dívida Ativa</v>
      </c>
    </row>
    <row r="4030" spans="3:19" ht="30" x14ac:dyDescent="0.25">
      <c r="C4030" s="19" t="s">
        <v>1513</v>
      </c>
      <c r="D4030" s="19" t="s">
        <v>1520</v>
      </c>
      <c r="E4030" s="19" t="s">
        <v>1518</v>
      </c>
      <c r="F4030" s="19" t="s">
        <v>1513</v>
      </c>
      <c r="G4030" s="19" t="s">
        <v>1541</v>
      </c>
      <c r="H4030" s="19" t="s">
        <v>1516</v>
      </c>
      <c r="I4030" s="19" t="s">
        <v>1521</v>
      </c>
      <c r="J4030" s="19" t="s">
        <v>12434</v>
      </c>
      <c r="K4030" s="21" t="s">
        <v>7332</v>
      </c>
      <c r="L4030" s="19" t="str">
        <f t="shared" si="124"/>
        <v>A</v>
      </c>
      <c r="M4030" s="19">
        <f t="shared" si="125"/>
        <v>7</v>
      </c>
      <c r="N4030" s="20"/>
      <c r="O4030" s="1" t="s">
        <v>2521</v>
      </c>
      <c r="P4030" s="1"/>
      <c r="Q4030" s="19"/>
      <c r="R4030" s="112"/>
      <c r="S4030" s="7" t="str">
        <f>EMENTARIO[[#This Row],[NR]]&amp;" - "&amp;EMENTARIO[[#This Row],[Especificação]]</f>
        <v>1.7.6.1.51.0.8 - Transferências de Convênios do Exterior - Programas de Educação - Juros de Mora da Dívida Ativa</v>
      </c>
    </row>
    <row r="4031" spans="3:19" ht="45" x14ac:dyDescent="0.25">
      <c r="C4031" s="19" t="s">
        <v>1513</v>
      </c>
      <c r="D4031" s="19" t="s">
        <v>1520</v>
      </c>
      <c r="E4031" s="19" t="s">
        <v>1518</v>
      </c>
      <c r="F4031" s="19" t="s">
        <v>1513</v>
      </c>
      <c r="G4031" s="19" t="s">
        <v>1529</v>
      </c>
      <c r="H4031" s="19" t="s">
        <v>1516</v>
      </c>
      <c r="I4031" s="19" t="s">
        <v>1516</v>
      </c>
      <c r="J4031" s="19" t="s">
        <v>12435</v>
      </c>
      <c r="K4031" s="21" t="s">
        <v>2126</v>
      </c>
      <c r="L4031" s="19" t="str">
        <f t="shared" si="124"/>
        <v>S</v>
      </c>
      <c r="M4031" s="19">
        <f t="shared" si="125"/>
        <v>5</v>
      </c>
      <c r="N4031" s="20"/>
      <c r="O4031" s="1" t="s">
        <v>3897</v>
      </c>
      <c r="P4031" s="1"/>
      <c r="Q4031" s="19"/>
      <c r="R4031" s="112"/>
      <c r="S4031" s="7" t="str">
        <f>EMENTARIO[[#This Row],[NR]]&amp;" - "&amp;EMENTARIO[[#This Row],[Especificação]]</f>
        <v>1.7.6.1.99.0.0 - Outras Transferências do Exterior</v>
      </c>
    </row>
    <row r="4032" spans="3:19" x14ac:dyDescent="0.25">
      <c r="C4032" s="19" t="s">
        <v>1513</v>
      </c>
      <c r="D4032" s="19" t="s">
        <v>1520</v>
      </c>
      <c r="E4032" s="19" t="s">
        <v>1518</v>
      </c>
      <c r="F4032" s="19" t="s">
        <v>1513</v>
      </c>
      <c r="G4032" s="19" t="s">
        <v>1529</v>
      </c>
      <c r="H4032" s="19" t="s">
        <v>1516</v>
      </c>
      <c r="I4032" s="19" t="s">
        <v>1513</v>
      </c>
      <c r="J4032" s="19" t="s">
        <v>12436</v>
      </c>
      <c r="K4032" s="21" t="s">
        <v>7333</v>
      </c>
      <c r="L4032" s="19" t="str">
        <f t="shared" si="124"/>
        <v>A</v>
      </c>
      <c r="M4032" s="19">
        <f t="shared" si="125"/>
        <v>7</v>
      </c>
      <c r="N4032" s="20"/>
      <c r="O4032" s="1" t="s">
        <v>2521</v>
      </c>
      <c r="P4032" s="1"/>
      <c r="Q4032" s="19"/>
      <c r="R4032" s="112"/>
      <c r="S4032" s="7" t="str">
        <f>EMENTARIO[[#This Row],[NR]]&amp;" - "&amp;EMENTARIO[[#This Row],[Especificação]]</f>
        <v>1.7.6.1.99.0.1 - Outras Transferências do Exterior - Principal</v>
      </c>
    </row>
    <row r="4033" spans="3:19" x14ac:dyDescent="0.25">
      <c r="C4033" s="19" t="s">
        <v>1513</v>
      </c>
      <c r="D4033" s="19" t="s">
        <v>1520</v>
      </c>
      <c r="E4033" s="19" t="s">
        <v>1518</v>
      </c>
      <c r="F4033" s="19" t="s">
        <v>1513</v>
      </c>
      <c r="G4033" s="19" t="s">
        <v>1529</v>
      </c>
      <c r="H4033" s="19" t="s">
        <v>1516</v>
      </c>
      <c r="I4033" s="19" t="s">
        <v>1522</v>
      </c>
      <c r="J4033" s="19" t="s">
        <v>12437</v>
      </c>
      <c r="K4033" s="21" t="s">
        <v>7334</v>
      </c>
      <c r="L4033" s="19" t="str">
        <f t="shared" si="124"/>
        <v>A</v>
      </c>
      <c r="M4033" s="19">
        <f t="shared" si="125"/>
        <v>7</v>
      </c>
      <c r="N4033" s="20"/>
      <c r="O4033" s="1" t="s">
        <v>2521</v>
      </c>
      <c r="P4033" s="1"/>
      <c r="Q4033" s="19"/>
      <c r="R4033" s="112"/>
      <c r="S4033" s="7" t="str">
        <f>EMENTARIO[[#This Row],[NR]]&amp;" - "&amp;EMENTARIO[[#This Row],[Especificação]]</f>
        <v>1.7.6.1.99.0.2 - Outras Transferências do Exterior - Multas e Juros de Mora</v>
      </c>
    </row>
    <row r="4034" spans="3:19" x14ac:dyDescent="0.25">
      <c r="C4034" s="19" t="s">
        <v>1513</v>
      </c>
      <c r="D4034" s="19" t="s">
        <v>1520</v>
      </c>
      <c r="E4034" s="19" t="s">
        <v>1518</v>
      </c>
      <c r="F4034" s="19" t="s">
        <v>1513</v>
      </c>
      <c r="G4034" s="19" t="s">
        <v>1529</v>
      </c>
      <c r="H4034" s="19" t="s">
        <v>1516</v>
      </c>
      <c r="I4034" s="19" t="s">
        <v>1514</v>
      </c>
      <c r="J4034" s="19" t="s">
        <v>12438</v>
      </c>
      <c r="K4034" s="21" t="s">
        <v>7335</v>
      </c>
      <c r="L4034" s="19" t="str">
        <f t="shared" si="124"/>
        <v>A</v>
      </c>
      <c r="M4034" s="19">
        <f t="shared" si="125"/>
        <v>7</v>
      </c>
      <c r="N4034" s="20"/>
      <c r="O4034" s="1" t="s">
        <v>2521</v>
      </c>
      <c r="P4034" s="1"/>
      <c r="Q4034" s="19"/>
      <c r="R4034" s="112"/>
      <c r="S4034" s="7" t="str">
        <f>EMENTARIO[[#This Row],[NR]]&amp;" - "&amp;EMENTARIO[[#This Row],[Especificação]]</f>
        <v>1.7.6.1.99.0.3 - Outras Transferências do Exterior - Dívida Ativa</v>
      </c>
    </row>
    <row r="4035" spans="3:19" ht="30" x14ac:dyDescent="0.25">
      <c r="C4035" s="19" t="s">
        <v>1513</v>
      </c>
      <c r="D4035" s="19" t="s">
        <v>1520</v>
      </c>
      <c r="E4035" s="19" t="s">
        <v>1518</v>
      </c>
      <c r="F4035" s="19" t="s">
        <v>1513</v>
      </c>
      <c r="G4035" s="19" t="s">
        <v>1529</v>
      </c>
      <c r="H4035" s="19" t="s">
        <v>1516</v>
      </c>
      <c r="I4035" s="19" t="s">
        <v>1523</v>
      </c>
      <c r="J4035" s="19" t="s">
        <v>12439</v>
      </c>
      <c r="K4035" s="21" t="s">
        <v>7336</v>
      </c>
      <c r="L4035" s="19" t="str">
        <f t="shared" si="124"/>
        <v>A</v>
      </c>
      <c r="M4035" s="19">
        <f t="shared" si="125"/>
        <v>7</v>
      </c>
      <c r="N4035" s="20"/>
      <c r="O4035" s="1" t="s">
        <v>2521</v>
      </c>
      <c r="P4035" s="1"/>
      <c r="Q4035" s="19"/>
      <c r="R4035" s="112"/>
      <c r="S4035" s="7" t="str">
        <f>EMENTARIO[[#This Row],[NR]]&amp;" - "&amp;EMENTARIO[[#This Row],[Especificação]]</f>
        <v>1.7.6.1.99.0.4 - Outras Transferências do Exterior - Dívida Ativa - Multas e Juros de Mora da Dívida Ativa</v>
      </c>
    </row>
    <row r="4036" spans="3:19" x14ac:dyDescent="0.25">
      <c r="C4036" s="19" t="s">
        <v>1513</v>
      </c>
      <c r="D4036" s="19" t="s">
        <v>1520</v>
      </c>
      <c r="E4036" s="19" t="s">
        <v>1518</v>
      </c>
      <c r="F4036" s="19" t="s">
        <v>1513</v>
      </c>
      <c r="G4036" s="19" t="s">
        <v>1529</v>
      </c>
      <c r="H4036" s="19" t="s">
        <v>1516</v>
      </c>
      <c r="I4036" s="19" t="s">
        <v>1524</v>
      </c>
      <c r="J4036" s="19" t="s">
        <v>12440</v>
      </c>
      <c r="K4036" s="21" t="s">
        <v>7337</v>
      </c>
      <c r="L4036" s="19" t="str">
        <f t="shared" ref="L4036:L4099" si="126">IF(M4036 &lt; M4037,"S","A")</f>
        <v>A</v>
      </c>
      <c r="M4036" s="19">
        <f t="shared" ref="M4036:M4099" si="127">IF(VALUE(I4036)&gt;0,7,IF(VALUE(H4036)&gt;0,6,IF(VALUE(G4036)&gt;0,5,IF(VALUE(F4036)&gt;0,4,IF(VALUE(E4036)&gt;0,3,IF(VALUE(D4036)&gt;0,2,1))))))</f>
        <v>7</v>
      </c>
      <c r="N4036" s="20"/>
      <c r="O4036" s="1" t="s">
        <v>2521</v>
      </c>
      <c r="P4036" s="1"/>
      <c r="Q4036" s="19"/>
      <c r="R4036" s="112"/>
      <c r="S4036" s="7" t="str">
        <f>EMENTARIO[[#This Row],[NR]]&amp;" - "&amp;EMENTARIO[[#This Row],[Especificação]]</f>
        <v>1.7.6.1.99.0.5 - Outras Transferências do Exterior - Multas</v>
      </c>
    </row>
    <row r="4037" spans="3:19" x14ac:dyDescent="0.25">
      <c r="C4037" s="19" t="s">
        <v>1513</v>
      </c>
      <c r="D4037" s="19" t="s">
        <v>1520</v>
      </c>
      <c r="E4037" s="19" t="s">
        <v>1518</v>
      </c>
      <c r="F4037" s="19" t="s">
        <v>1513</v>
      </c>
      <c r="G4037" s="19" t="s">
        <v>1529</v>
      </c>
      <c r="H4037" s="19" t="s">
        <v>1516</v>
      </c>
      <c r="I4037" s="19" t="s">
        <v>1518</v>
      </c>
      <c r="J4037" s="19" t="s">
        <v>12441</v>
      </c>
      <c r="K4037" s="21" t="s">
        <v>7338</v>
      </c>
      <c r="L4037" s="19" t="str">
        <f t="shared" si="126"/>
        <v>A</v>
      </c>
      <c r="M4037" s="19">
        <f t="shared" si="127"/>
        <v>7</v>
      </c>
      <c r="N4037" s="20"/>
      <c r="O4037" s="1" t="s">
        <v>2521</v>
      </c>
      <c r="P4037" s="1"/>
      <c r="Q4037" s="19"/>
      <c r="R4037" s="112"/>
      <c r="S4037" s="7" t="str">
        <f>EMENTARIO[[#This Row],[NR]]&amp;" - "&amp;EMENTARIO[[#This Row],[Especificação]]</f>
        <v>1.7.6.1.99.0.6 - Outras Transferências do Exterior - Juros de Mora</v>
      </c>
    </row>
    <row r="4038" spans="3:19" x14ac:dyDescent="0.25">
      <c r="C4038" s="19" t="s">
        <v>1513</v>
      </c>
      <c r="D4038" s="19" t="s">
        <v>1520</v>
      </c>
      <c r="E4038" s="19" t="s">
        <v>1518</v>
      </c>
      <c r="F4038" s="19" t="s">
        <v>1513</v>
      </c>
      <c r="G4038" s="19" t="s">
        <v>1529</v>
      </c>
      <c r="H4038" s="19" t="s">
        <v>1516</v>
      </c>
      <c r="I4038" s="19" t="s">
        <v>1520</v>
      </c>
      <c r="J4038" s="19" t="s">
        <v>12442</v>
      </c>
      <c r="K4038" s="21" t="s">
        <v>7339</v>
      </c>
      <c r="L4038" s="19" t="str">
        <f t="shared" si="126"/>
        <v>A</v>
      </c>
      <c r="M4038" s="19">
        <f t="shared" si="127"/>
        <v>7</v>
      </c>
      <c r="N4038" s="20"/>
      <c r="O4038" s="1" t="s">
        <v>2521</v>
      </c>
      <c r="P4038" s="1"/>
      <c r="Q4038" s="19"/>
      <c r="R4038" s="112"/>
      <c r="S4038" s="7" t="str">
        <f>EMENTARIO[[#This Row],[NR]]&amp;" - "&amp;EMENTARIO[[#This Row],[Especificação]]</f>
        <v>1.7.6.1.99.0.7 - Outras Transferências do Exterior - Dívida Ativa - Multas da Dívida Ativa</v>
      </c>
    </row>
    <row r="4039" spans="3:19" x14ac:dyDescent="0.25">
      <c r="C4039" s="19" t="s">
        <v>1513</v>
      </c>
      <c r="D4039" s="19" t="s">
        <v>1520</v>
      </c>
      <c r="E4039" s="19" t="s">
        <v>1518</v>
      </c>
      <c r="F4039" s="19" t="s">
        <v>1513</v>
      </c>
      <c r="G4039" s="19" t="s">
        <v>1529</v>
      </c>
      <c r="H4039" s="19" t="s">
        <v>1516</v>
      </c>
      <c r="I4039" s="19" t="s">
        <v>1521</v>
      </c>
      <c r="J4039" s="19" t="s">
        <v>12443</v>
      </c>
      <c r="K4039" s="21" t="s">
        <v>7340</v>
      </c>
      <c r="L4039" s="19" t="str">
        <f t="shared" si="126"/>
        <v>A</v>
      </c>
      <c r="M4039" s="19">
        <f t="shared" si="127"/>
        <v>7</v>
      </c>
      <c r="N4039" s="20"/>
      <c r="O4039" s="1" t="s">
        <v>2521</v>
      </c>
      <c r="P4039" s="1"/>
      <c r="Q4039" s="19"/>
      <c r="R4039" s="112"/>
      <c r="S4039" s="7" t="str">
        <f>EMENTARIO[[#This Row],[NR]]&amp;" - "&amp;EMENTARIO[[#This Row],[Especificação]]</f>
        <v>1.7.6.1.99.0.8 - Outras Transferências do Exterior - Juros de Mora da Dívida Ativa</v>
      </c>
    </row>
    <row r="4040" spans="3:19" x14ac:dyDescent="0.25">
      <c r="C4040" s="19" t="s">
        <v>1513</v>
      </c>
      <c r="D4040" s="19" t="s">
        <v>1520</v>
      </c>
      <c r="E4040" s="19" t="s">
        <v>1525</v>
      </c>
      <c r="F4040" s="19" t="s">
        <v>1516</v>
      </c>
      <c r="G4040" s="19" t="s">
        <v>1519</v>
      </c>
      <c r="H4040" s="19" t="s">
        <v>1516</v>
      </c>
      <c r="I4040" s="19" t="s">
        <v>1516</v>
      </c>
      <c r="J4040" s="19" t="s">
        <v>12444</v>
      </c>
      <c r="K4040" s="21" t="s">
        <v>489</v>
      </c>
      <c r="L4040" s="19" t="str">
        <f t="shared" si="126"/>
        <v>S</v>
      </c>
      <c r="M4040" s="19">
        <f t="shared" si="127"/>
        <v>3</v>
      </c>
      <c r="N4040" s="20"/>
      <c r="O4040" s="1" t="s">
        <v>2128</v>
      </c>
      <c r="P4040" s="1"/>
      <c r="Q4040" s="19"/>
      <c r="R4040" s="112"/>
      <c r="S4040" s="7" t="str">
        <f>EMENTARIO[[#This Row],[NR]]&amp;" - "&amp;EMENTARIO[[#This Row],[Especificação]]</f>
        <v>1.7.9.0.00.0.0 - Demais Transferências Correntes</v>
      </c>
    </row>
    <row r="4041" spans="3:19" ht="45" x14ac:dyDescent="0.25">
      <c r="C4041" s="19" t="s">
        <v>1513</v>
      </c>
      <c r="D4041" s="19" t="s">
        <v>1520</v>
      </c>
      <c r="E4041" s="19" t="s">
        <v>1525</v>
      </c>
      <c r="F4041" s="19" t="s">
        <v>1513</v>
      </c>
      <c r="G4041" s="19" t="s">
        <v>1519</v>
      </c>
      <c r="H4041" s="19" t="s">
        <v>1516</v>
      </c>
      <c r="I4041" s="19" t="s">
        <v>1516</v>
      </c>
      <c r="J4041" s="19" t="s">
        <v>12445</v>
      </c>
      <c r="K4041" s="21" t="s">
        <v>490</v>
      </c>
      <c r="L4041" s="19" t="str">
        <f t="shared" si="126"/>
        <v>S</v>
      </c>
      <c r="M4041" s="19">
        <f t="shared" si="127"/>
        <v>4</v>
      </c>
      <c r="N4041" s="20"/>
      <c r="O4041" s="1" t="s">
        <v>494</v>
      </c>
      <c r="P4041" s="1"/>
      <c r="Q4041" s="19"/>
      <c r="R4041" s="112"/>
      <c r="S4041" s="7" t="str">
        <f>EMENTARIO[[#This Row],[NR]]&amp;" - "&amp;EMENTARIO[[#This Row],[Especificação]]</f>
        <v>1.7.9.1.00.0.0 - Transferências de Pessoas Físicas</v>
      </c>
    </row>
    <row r="4042" spans="3:19" ht="45" x14ac:dyDescent="0.25">
      <c r="C4042" s="19" t="s">
        <v>1513</v>
      </c>
      <c r="D4042" s="19" t="s">
        <v>1520</v>
      </c>
      <c r="E4042" s="19" t="s">
        <v>1525</v>
      </c>
      <c r="F4042" s="19" t="s">
        <v>1513</v>
      </c>
      <c r="G4042" s="19" t="s">
        <v>1515</v>
      </c>
      <c r="H4042" s="19" t="s">
        <v>1516</v>
      </c>
      <c r="I4042" s="19" t="s">
        <v>1516</v>
      </c>
      <c r="J4042" s="19" t="s">
        <v>12446</v>
      </c>
      <c r="K4042" s="21" t="s">
        <v>2475</v>
      </c>
      <c r="L4042" s="19" t="str">
        <f t="shared" si="126"/>
        <v>S</v>
      </c>
      <c r="M4042" s="19">
        <f t="shared" si="127"/>
        <v>5</v>
      </c>
      <c r="N4042" s="20"/>
      <c r="O4042" s="1" t="s">
        <v>2869</v>
      </c>
      <c r="P4042" s="1"/>
      <c r="Q4042" s="19"/>
      <c r="R4042" s="112"/>
      <c r="S4042" s="7" t="str">
        <f>EMENTARIO[[#This Row],[NR]]&amp;" - "&amp;EMENTARIO[[#This Row],[Especificação]]</f>
        <v>1.7.9.1.01.0.0 - Transferências de Pessoas Físicas para Órgãos e Entidades da União</v>
      </c>
    </row>
    <row r="4043" spans="3:19" ht="30" x14ac:dyDescent="0.25">
      <c r="C4043" s="19" t="s">
        <v>1513</v>
      </c>
      <c r="D4043" s="19" t="s">
        <v>1520</v>
      </c>
      <c r="E4043" s="19" t="s">
        <v>1525</v>
      </c>
      <c r="F4043" s="19" t="s">
        <v>1513</v>
      </c>
      <c r="G4043" s="19" t="s">
        <v>1515</v>
      </c>
      <c r="H4043" s="19" t="s">
        <v>1516</v>
      </c>
      <c r="I4043" s="19" t="s">
        <v>1513</v>
      </c>
      <c r="J4043" s="19" t="s">
        <v>12447</v>
      </c>
      <c r="K4043" s="21" t="s">
        <v>7341</v>
      </c>
      <c r="L4043" s="19" t="str">
        <f t="shared" si="126"/>
        <v>A</v>
      </c>
      <c r="M4043" s="19">
        <f t="shared" si="127"/>
        <v>7</v>
      </c>
      <c r="N4043" s="20"/>
      <c r="O4043" s="1" t="s">
        <v>2521</v>
      </c>
      <c r="P4043" s="1"/>
      <c r="Q4043" s="19"/>
      <c r="R4043" s="112"/>
      <c r="S4043" s="7" t="str">
        <f>EMENTARIO[[#This Row],[NR]]&amp;" - "&amp;EMENTARIO[[#This Row],[Especificação]]</f>
        <v>1.7.9.1.01.0.1 - Transferências de Pessoas Físicas para Órgãos e Entidades da União - Principal</v>
      </c>
    </row>
    <row r="4044" spans="3:19" ht="30" x14ac:dyDescent="0.25">
      <c r="C4044" s="19" t="s">
        <v>1513</v>
      </c>
      <c r="D4044" s="19" t="s">
        <v>1520</v>
      </c>
      <c r="E4044" s="19" t="s">
        <v>1525</v>
      </c>
      <c r="F4044" s="19" t="s">
        <v>1513</v>
      </c>
      <c r="G4044" s="19" t="s">
        <v>1515</v>
      </c>
      <c r="H4044" s="19" t="s">
        <v>1516</v>
      </c>
      <c r="I4044" s="19" t="s">
        <v>1522</v>
      </c>
      <c r="J4044" s="19" t="s">
        <v>12448</v>
      </c>
      <c r="K4044" s="21" t="s">
        <v>7342</v>
      </c>
      <c r="L4044" s="19" t="str">
        <f t="shared" si="126"/>
        <v>A</v>
      </c>
      <c r="M4044" s="19">
        <f t="shared" si="127"/>
        <v>7</v>
      </c>
      <c r="N4044" s="20"/>
      <c r="O4044" s="1" t="s">
        <v>2521</v>
      </c>
      <c r="P4044" s="1"/>
      <c r="Q4044" s="19"/>
      <c r="R4044" s="112"/>
      <c r="S4044" s="7" t="str">
        <f>EMENTARIO[[#This Row],[NR]]&amp;" - "&amp;EMENTARIO[[#This Row],[Especificação]]</f>
        <v>1.7.9.1.01.0.2 - Transferências de Pessoas Físicas para Órgãos e Entidades da União - Multas e Juros de Mora</v>
      </c>
    </row>
    <row r="4045" spans="3:19" ht="30" x14ac:dyDescent="0.25">
      <c r="C4045" s="19" t="s">
        <v>1513</v>
      </c>
      <c r="D4045" s="19" t="s">
        <v>1520</v>
      </c>
      <c r="E4045" s="19" t="s">
        <v>1525</v>
      </c>
      <c r="F4045" s="19" t="s">
        <v>1513</v>
      </c>
      <c r="G4045" s="19" t="s">
        <v>1515</v>
      </c>
      <c r="H4045" s="19" t="s">
        <v>1516</v>
      </c>
      <c r="I4045" s="19" t="s">
        <v>1514</v>
      </c>
      <c r="J4045" s="19" t="s">
        <v>12449</v>
      </c>
      <c r="K4045" s="21" t="s">
        <v>7343</v>
      </c>
      <c r="L4045" s="19" t="str">
        <f t="shared" si="126"/>
        <v>A</v>
      </c>
      <c r="M4045" s="19">
        <f t="shared" si="127"/>
        <v>7</v>
      </c>
      <c r="N4045" s="20"/>
      <c r="O4045" s="1" t="s">
        <v>2521</v>
      </c>
      <c r="P4045" s="1"/>
      <c r="Q4045" s="19"/>
      <c r="R4045" s="112"/>
      <c r="S4045" s="7" t="str">
        <f>EMENTARIO[[#This Row],[NR]]&amp;" - "&amp;EMENTARIO[[#This Row],[Especificação]]</f>
        <v>1.7.9.1.01.0.3 - Transferências de Pessoas Físicas para Órgãos e Entidades da União - Dívida Ativa</v>
      </c>
    </row>
    <row r="4046" spans="3:19" ht="30" x14ac:dyDescent="0.25">
      <c r="C4046" s="19" t="s">
        <v>1513</v>
      </c>
      <c r="D4046" s="19" t="s">
        <v>1520</v>
      </c>
      <c r="E4046" s="19" t="s">
        <v>1525</v>
      </c>
      <c r="F4046" s="19" t="s">
        <v>1513</v>
      </c>
      <c r="G4046" s="19" t="s">
        <v>1515</v>
      </c>
      <c r="H4046" s="19" t="s">
        <v>1516</v>
      </c>
      <c r="I4046" s="19" t="s">
        <v>1523</v>
      </c>
      <c r="J4046" s="19" t="s">
        <v>12450</v>
      </c>
      <c r="K4046" s="21" t="s">
        <v>7344</v>
      </c>
      <c r="L4046" s="19" t="str">
        <f t="shared" si="126"/>
        <v>A</v>
      </c>
      <c r="M4046" s="19">
        <f t="shared" si="127"/>
        <v>7</v>
      </c>
      <c r="N4046" s="20"/>
      <c r="O4046" s="1" t="s">
        <v>2521</v>
      </c>
      <c r="P4046" s="1"/>
      <c r="Q4046" s="19"/>
      <c r="R4046" s="112"/>
      <c r="S4046" s="7" t="str">
        <f>EMENTARIO[[#This Row],[NR]]&amp;" - "&amp;EMENTARIO[[#This Row],[Especificação]]</f>
        <v>1.7.9.1.01.0.4 - Transferências de Pessoas Físicas para Órgãos e Entidades da União - Dívida Ativa - Multas e Juros de Mora da Dívida Ativa</v>
      </c>
    </row>
    <row r="4047" spans="3:19" x14ac:dyDescent="0.25">
      <c r="C4047" s="19" t="s">
        <v>1513</v>
      </c>
      <c r="D4047" s="19" t="s">
        <v>1520</v>
      </c>
      <c r="E4047" s="19" t="s">
        <v>1525</v>
      </c>
      <c r="F4047" s="19" t="s">
        <v>1513</v>
      </c>
      <c r="G4047" s="19" t="s">
        <v>1515</v>
      </c>
      <c r="H4047" s="19" t="s">
        <v>1516</v>
      </c>
      <c r="I4047" s="19" t="s">
        <v>1524</v>
      </c>
      <c r="J4047" s="19" t="s">
        <v>12451</v>
      </c>
      <c r="K4047" s="21" t="s">
        <v>7345</v>
      </c>
      <c r="L4047" s="19" t="str">
        <f t="shared" si="126"/>
        <v>A</v>
      </c>
      <c r="M4047" s="19">
        <f t="shared" si="127"/>
        <v>7</v>
      </c>
      <c r="N4047" s="20"/>
      <c r="O4047" s="1" t="s">
        <v>2521</v>
      </c>
      <c r="P4047" s="1"/>
      <c r="Q4047" s="19"/>
      <c r="R4047" s="112"/>
      <c r="S4047" s="7" t="str">
        <f>EMENTARIO[[#This Row],[NR]]&amp;" - "&amp;EMENTARIO[[#This Row],[Especificação]]</f>
        <v>1.7.9.1.01.0.5 - Transferências de Pessoas Físicas para Órgãos e Entidades da União - Multas</v>
      </c>
    </row>
    <row r="4048" spans="3:19" ht="30" x14ac:dyDescent="0.25">
      <c r="C4048" s="19" t="s">
        <v>1513</v>
      </c>
      <c r="D4048" s="19" t="s">
        <v>1520</v>
      </c>
      <c r="E4048" s="19" t="s">
        <v>1525</v>
      </c>
      <c r="F4048" s="19" t="s">
        <v>1513</v>
      </c>
      <c r="G4048" s="19" t="s">
        <v>1515</v>
      </c>
      <c r="H4048" s="19" t="s">
        <v>1516</v>
      </c>
      <c r="I4048" s="19" t="s">
        <v>1518</v>
      </c>
      <c r="J4048" s="19" t="s">
        <v>12452</v>
      </c>
      <c r="K4048" s="21" t="s">
        <v>7346</v>
      </c>
      <c r="L4048" s="19" t="str">
        <f t="shared" si="126"/>
        <v>A</v>
      </c>
      <c r="M4048" s="19">
        <f t="shared" si="127"/>
        <v>7</v>
      </c>
      <c r="N4048" s="20"/>
      <c r="O4048" s="1" t="s">
        <v>2521</v>
      </c>
      <c r="P4048" s="1"/>
      <c r="Q4048" s="19"/>
      <c r="R4048" s="112"/>
      <c r="S4048" s="7" t="str">
        <f>EMENTARIO[[#This Row],[NR]]&amp;" - "&amp;EMENTARIO[[#This Row],[Especificação]]</f>
        <v>1.7.9.1.01.0.6 - Transferências de Pessoas Físicas para Órgãos e Entidades da União - Juros de Mora</v>
      </c>
    </row>
    <row r="4049" spans="3:19" ht="30" x14ac:dyDescent="0.25">
      <c r="C4049" s="19" t="s">
        <v>1513</v>
      </c>
      <c r="D4049" s="19" t="s">
        <v>1520</v>
      </c>
      <c r="E4049" s="19" t="s">
        <v>1525</v>
      </c>
      <c r="F4049" s="19" t="s">
        <v>1513</v>
      </c>
      <c r="G4049" s="19" t="s">
        <v>1515</v>
      </c>
      <c r="H4049" s="19" t="s">
        <v>1516</v>
      </c>
      <c r="I4049" s="19" t="s">
        <v>1520</v>
      </c>
      <c r="J4049" s="19" t="s">
        <v>12453</v>
      </c>
      <c r="K4049" s="21" t="s">
        <v>7347</v>
      </c>
      <c r="L4049" s="19" t="str">
        <f t="shared" si="126"/>
        <v>A</v>
      </c>
      <c r="M4049" s="19">
        <f t="shared" si="127"/>
        <v>7</v>
      </c>
      <c r="N4049" s="20"/>
      <c r="O4049" s="1" t="s">
        <v>2521</v>
      </c>
      <c r="P4049" s="1"/>
      <c r="Q4049" s="19"/>
      <c r="R4049" s="112"/>
      <c r="S4049" s="7" t="str">
        <f>EMENTARIO[[#This Row],[NR]]&amp;" - "&amp;EMENTARIO[[#This Row],[Especificação]]</f>
        <v>1.7.9.1.01.0.7 - Transferências de Pessoas Físicas para Órgãos e Entidades da União - Dívida Ativa - Multas da Dívida Ativa</v>
      </c>
    </row>
    <row r="4050" spans="3:19" ht="30" x14ac:dyDescent="0.25">
      <c r="C4050" s="19" t="s">
        <v>1513</v>
      </c>
      <c r="D4050" s="19" t="s">
        <v>1520</v>
      </c>
      <c r="E4050" s="19" t="s">
        <v>1525</v>
      </c>
      <c r="F4050" s="19" t="s">
        <v>1513</v>
      </c>
      <c r="G4050" s="19" t="s">
        <v>1515</v>
      </c>
      <c r="H4050" s="19" t="s">
        <v>1516</v>
      </c>
      <c r="I4050" s="19" t="s">
        <v>1521</v>
      </c>
      <c r="J4050" s="19" t="s">
        <v>12454</v>
      </c>
      <c r="K4050" s="21" t="s">
        <v>7348</v>
      </c>
      <c r="L4050" s="19" t="str">
        <f t="shared" si="126"/>
        <v>A</v>
      </c>
      <c r="M4050" s="19">
        <f t="shared" si="127"/>
        <v>7</v>
      </c>
      <c r="N4050" s="20"/>
      <c r="O4050" s="1" t="s">
        <v>2521</v>
      </c>
      <c r="P4050" s="1"/>
      <c r="Q4050" s="19"/>
      <c r="R4050" s="112"/>
      <c r="S4050" s="7" t="str">
        <f>EMENTARIO[[#This Row],[NR]]&amp;" - "&amp;EMENTARIO[[#This Row],[Especificação]]</f>
        <v>1.7.9.1.01.0.8 - Transferências de Pessoas Físicas para Órgãos e Entidades da União - Juros de Mora da Dívida Ativa</v>
      </c>
    </row>
    <row r="4051" spans="3:19" ht="45" x14ac:dyDescent="0.25">
      <c r="C4051" s="19" t="s">
        <v>1513</v>
      </c>
      <c r="D4051" s="19" t="s">
        <v>1520</v>
      </c>
      <c r="E4051" s="19" t="s">
        <v>1525</v>
      </c>
      <c r="F4051" s="19" t="s">
        <v>1513</v>
      </c>
      <c r="G4051" s="19" t="s">
        <v>1537</v>
      </c>
      <c r="H4051" s="19" t="s">
        <v>1516</v>
      </c>
      <c r="I4051" s="19" t="s">
        <v>1516</v>
      </c>
      <c r="J4051" s="19" t="s">
        <v>12455</v>
      </c>
      <c r="K4051" s="21" t="s">
        <v>3898</v>
      </c>
      <c r="L4051" s="19" t="str">
        <f t="shared" si="126"/>
        <v>S</v>
      </c>
      <c r="M4051" s="19">
        <f t="shared" si="127"/>
        <v>5</v>
      </c>
      <c r="N4051" s="20"/>
      <c r="O4051" s="1" t="s">
        <v>491</v>
      </c>
      <c r="P4051" s="1"/>
      <c r="Q4051" s="19"/>
      <c r="R4051" s="112"/>
      <c r="S4051" s="7" t="str">
        <f>EMENTARIO[[#This Row],[NR]]&amp;" - "&amp;EMENTARIO[[#This Row],[Especificação]]</f>
        <v>1.7.9.1.50.0.0 - Transferências de Pessoas Físicas -  Programas de Saúde</v>
      </c>
    </row>
    <row r="4052" spans="3:19" x14ac:dyDescent="0.25">
      <c r="C4052" s="19" t="s">
        <v>1513</v>
      </c>
      <c r="D4052" s="19" t="s">
        <v>1520</v>
      </c>
      <c r="E4052" s="19" t="s">
        <v>1525</v>
      </c>
      <c r="F4052" s="19" t="s">
        <v>1513</v>
      </c>
      <c r="G4052" s="19" t="s">
        <v>1537</v>
      </c>
      <c r="H4052" s="19" t="s">
        <v>1516</v>
      </c>
      <c r="I4052" s="19" t="s">
        <v>1513</v>
      </c>
      <c r="J4052" s="19" t="s">
        <v>12456</v>
      </c>
      <c r="K4052" s="21" t="s">
        <v>7349</v>
      </c>
      <c r="L4052" s="19" t="str">
        <f t="shared" si="126"/>
        <v>A</v>
      </c>
      <c r="M4052" s="19">
        <f t="shared" si="127"/>
        <v>7</v>
      </c>
      <c r="N4052" s="20"/>
      <c r="O4052" s="1" t="s">
        <v>2521</v>
      </c>
      <c r="P4052" s="1"/>
      <c r="Q4052" s="19"/>
      <c r="R4052" s="112"/>
      <c r="S4052" s="7" t="str">
        <f>EMENTARIO[[#This Row],[NR]]&amp;" - "&amp;EMENTARIO[[#This Row],[Especificação]]</f>
        <v>1.7.9.1.50.0.1 - Transferências de Pessoas Físicas -  Programas de Saúde - Principal</v>
      </c>
    </row>
    <row r="4053" spans="3:19" ht="30" x14ac:dyDescent="0.25">
      <c r="C4053" s="19" t="s">
        <v>1513</v>
      </c>
      <c r="D4053" s="19" t="s">
        <v>1520</v>
      </c>
      <c r="E4053" s="19" t="s">
        <v>1525</v>
      </c>
      <c r="F4053" s="19" t="s">
        <v>1513</v>
      </c>
      <c r="G4053" s="19" t="s">
        <v>1537</v>
      </c>
      <c r="H4053" s="19" t="s">
        <v>1516</v>
      </c>
      <c r="I4053" s="19" t="s">
        <v>1522</v>
      </c>
      <c r="J4053" s="19" t="s">
        <v>12457</v>
      </c>
      <c r="K4053" s="21" t="s">
        <v>7350</v>
      </c>
      <c r="L4053" s="19" t="str">
        <f t="shared" si="126"/>
        <v>A</v>
      </c>
      <c r="M4053" s="19">
        <f t="shared" si="127"/>
        <v>7</v>
      </c>
      <c r="N4053" s="20"/>
      <c r="O4053" s="1" t="s">
        <v>2521</v>
      </c>
      <c r="P4053" s="1"/>
      <c r="Q4053" s="19"/>
      <c r="R4053" s="112"/>
      <c r="S4053" s="7" t="str">
        <f>EMENTARIO[[#This Row],[NR]]&amp;" - "&amp;EMENTARIO[[#This Row],[Especificação]]</f>
        <v>1.7.9.1.50.0.2 - Transferências de Pessoas Físicas -  Programas de Saúde - Multas e Juros de Mora</v>
      </c>
    </row>
    <row r="4054" spans="3:19" x14ac:dyDescent="0.25">
      <c r="C4054" s="19" t="s">
        <v>1513</v>
      </c>
      <c r="D4054" s="19" t="s">
        <v>1520</v>
      </c>
      <c r="E4054" s="19" t="s">
        <v>1525</v>
      </c>
      <c r="F4054" s="19" t="s">
        <v>1513</v>
      </c>
      <c r="G4054" s="19" t="s">
        <v>1537</v>
      </c>
      <c r="H4054" s="19" t="s">
        <v>1516</v>
      </c>
      <c r="I4054" s="19" t="s">
        <v>1514</v>
      </c>
      <c r="J4054" s="19" t="s">
        <v>12458</v>
      </c>
      <c r="K4054" s="21" t="s">
        <v>7351</v>
      </c>
      <c r="L4054" s="19" t="str">
        <f t="shared" si="126"/>
        <v>A</v>
      </c>
      <c r="M4054" s="19">
        <f t="shared" si="127"/>
        <v>7</v>
      </c>
      <c r="N4054" s="20"/>
      <c r="O4054" s="1" t="s">
        <v>2521</v>
      </c>
      <c r="P4054" s="1"/>
      <c r="Q4054" s="19"/>
      <c r="R4054" s="112"/>
      <c r="S4054" s="7" t="str">
        <f>EMENTARIO[[#This Row],[NR]]&amp;" - "&amp;EMENTARIO[[#This Row],[Especificação]]</f>
        <v>1.7.9.1.50.0.3 - Transferências de Pessoas Físicas -  Programas de Saúde - Dívida Ativa</v>
      </c>
    </row>
    <row r="4055" spans="3:19" ht="30" x14ac:dyDescent="0.25">
      <c r="C4055" s="19" t="s">
        <v>1513</v>
      </c>
      <c r="D4055" s="19" t="s">
        <v>1520</v>
      </c>
      <c r="E4055" s="19" t="s">
        <v>1525</v>
      </c>
      <c r="F4055" s="19" t="s">
        <v>1513</v>
      </c>
      <c r="G4055" s="19" t="s">
        <v>1537</v>
      </c>
      <c r="H4055" s="19" t="s">
        <v>1516</v>
      </c>
      <c r="I4055" s="19" t="s">
        <v>1523</v>
      </c>
      <c r="J4055" s="19" t="s">
        <v>12459</v>
      </c>
      <c r="K4055" s="21" t="s">
        <v>7352</v>
      </c>
      <c r="L4055" s="19" t="str">
        <f t="shared" si="126"/>
        <v>A</v>
      </c>
      <c r="M4055" s="19">
        <f t="shared" si="127"/>
        <v>7</v>
      </c>
      <c r="N4055" s="20"/>
      <c r="O4055" s="1" t="s">
        <v>2521</v>
      </c>
      <c r="P4055" s="1"/>
      <c r="Q4055" s="19"/>
      <c r="R4055" s="112"/>
      <c r="S4055" s="7" t="str">
        <f>EMENTARIO[[#This Row],[NR]]&amp;" - "&amp;EMENTARIO[[#This Row],[Especificação]]</f>
        <v>1.7.9.1.50.0.4 - Transferências de Pessoas Físicas -  Programas de Saúde - Dívida Ativa - Multas e Juros de Mora da Dívida Ativa</v>
      </c>
    </row>
    <row r="4056" spans="3:19" x14ac:dyDescent="0.25">
      <c r="C4056" s="19" t="s">
        <v>1513</v>
      </c>
      <c r="D4056" s="19" t="s">
        <v>1520</v>
      </c>
      <c r="E4056" s="19" t="s">
        <v>1525</v>
      </c>
      <c r="F4056" s="19" t="s">
        <v>1513</v>
      </c>
      <c r="G4056" s="19" t="s">
        <v>1537</v>
      </c>
      <c r="H4056" s="19" t="s">
        <v>1516</v>
      </c>
      <c r="I4056" s="19" t="s">
        <v>1524</v>
      </c>
      <c r="J4056" s="19" t="s">
        <v>12460</v>
      </c>
      <c r="K4056" s="21" t="s">
        <v>7353</v>
      </c>
      <c r="L4056" s="19" t="str">
        <f t="shared" si="126"/>
        <v>A</v>
      </c>
      <c r="M4056" s="19">
        <f t="shared" si="127"/>
        <v>7</v>
      </c>
      <c r="N4056" s="20"/>
      <c r="O4056" s="1" t="s">
        <v>2521</v>
      </c>
      <c r="P4056" s="1"/>
      <c r="Q4056" s="19"/>
      <c r="R4056" s="112"/>
      <c r="S4056" s="7" t="str">
        <f>EMENTARIO[[#This Row],[NR]]&amp;" - "&amp;EMENTARIO[[#This Row],[Especificação]]</f>
        <v>1.7.9.1.50.0.5 - Transferências de Pessoas Físicas -  Programas de Saúde - Multas</v>
      </c>
    </row>
    <row r="4057" spans="3:19" x14ac:dyDescent="0.25">
      <c r="C4057" s="19" t="s">
        <v>1513</v>
      </c>
      <c r="D4057" s="19" t="s">
        <v>1520</v>
      </c>
      <c r="E4057" s="19" t="s">
        <v>1525</v>
      </c>
      <c r="F4057" s="19" t="s">
        <v>1513</v>
      </c>
      <c r="G4057" s="19" t="s">
        <v>1537</v>
      </c>
      <c r="H4057" s="19" t="s">
        <v>1516</v>
      </c>
      <c r="I4057" s="19" t="s">
        <v>1518</v>
      </c>
      <c r="J4057" s="19" t="s">
        <v>12461</v>
      </c>
      <c r="K4057" s="21" t="s">
        <v>7354</v>
      </c>
      <c r="L4057" s="19" t="str">
        <f t="shared" si="126"/>
        <v>A</v>
      </c>
      <c r="M4057" s="19">
        <f t="shared" si="127"/>
        <v>7</v>
      </c>
      <c r="N4057" s="20"/>
      <c r="O4057" s="1" t="s">
        <v>2521</v>
      </c>
      <c r="P4057" s="1"/>
      <c r="Q4057" s="19"/>
      <c r="R4057" s="112"/>
      <c r="S4057" s="7" t="str">
        <f>EMENTARIO[[#This Row],[NR]]&amp;" - "&amp;EMENTARIO[[#This Row],[Especificação]]</f>
        <v>1.7.9.1.50.0.6 - Transferências de Pessoas Físicas -  Programas de Saúde - Juros de Mora</v>
      </c>
    </row>
    <row r="4058" spans="3:19" ht="30" x14ac:dyDescent="0.25">
      <c r="C4058" s="19" t="s">
        <v>1513</v>
      </c>
      <c r="D4058" s="19" t="s">
        <v>1520</v>
      </c>
      <c r="E4058" s="19" t="s">
        <v>1525</v>
      </c>
      <c r="F4058" s="19" t="s">
        <v>1513</v>
      </c>
      <c r="G4058" s="19" t="s">
        <v>1537</v>
      </c>
      <c r="H4058" s="19" t="s">
        <v>1516</v>
      </c>
      <c r="I4058" s="19" t="s">
        <v>1520</v>
      </c>
      <c r="J4058" s="19" t="s">
        <v>12462</v>
      </c>
      <c r="K4058" s="21" t="s">
        <v>7355</v>
      </c>
      <c r="L4058" s="19" t="str">
        <f t="shared" si="126"/>
        <v>A</v>
      </c>
      <c r="M4058" s="19">
        <f t="shared" si="127"/>
        <v>7</v>
      </c>
      <c r="N4058" s="20"/>
      <c r="O4058" s="1" t="s">
        <v>2521</v>
      </c>
      <c r="P4058" s="1"/>
      <c r="Q4058" s="19"/>
      <c r="R4058" s="112"/>
      <c r="S4058" s="7" t="str">
        <f>EMENTARIO[[#This Row],[NR]]&amp;" - "&amp;EMENTARIO[[#This Row],[Especificação]]</f>
        <v>1.7.9.1.50.0.7 - Transferências de Pessoas Físicas -  Programas de Saúde - Dívida Ativa - Multas da Dívida Ativa</v>
      </c>
    </row>
    <row r="4059" spans="3:19" ht="30" x14ac:dyDescent="0.25">
      <c r="C4059" s="19" t="s">
        <v>1513</v>
      </c>
      <c r="D4059" s="19" t="s">
        <v>1520</v>
      </c>
      <c r="E4059" s="19" t="s">
        <v>1525</v>
      </c>
      <c r="F4059" s="19" t="s">
        <v>1513</v>
      </c>
      <c r="G4059" s="19" t="s">
        <v>1537</v>
      </c>
      <c r="H4059" s="19" t="s">
        <v>1516</v>
      </c>
      <c r="I4059" s="19" t="s">
        <v>1521</v>
      </c>
      <c r="J4059" s="19" t="s">
        <v>12463</v>
      </c>
      <c r="K4059" s="21" t="s">
        <v>7356</v>
      </c>
      <c r="L4059" s="19" t="str">
        <f t="shared" si="126"/>
        <v>A</v>
      </c>
      <c r="M4059" s="19">
        <f t="shared" si="127"/>
        <v>7</v>
      </c>
      <c r="N4059" s="20"/>
      <c r="O4059" s="1" t="s">
        <v>2521</v>
      </c>
      <c r="P4059" s="1"/>
      <c r="Q4059" s="19"/>
      <c r="R4059" s="112"/>
      <c r="S4059" s="7" t="str">
        <f>EMENTARIO[[#This Row],[NR]]&amp;" - "&amp;EMENTARIO[[#This Row],[Especificação]]</f>
        <v>1.7.9.1.50.0.8 - Transferências de Pessoas Físicas -  Programas de Saúde - Juros de Mora da Dívida Ativa</v>
      </c>
    </row>
    <row r="4060" spans="3:19" ht="45" x14ac:dyDescent="0.25">
      <c r="C4060" s="19" t="s">
        <v>1513</v>
      </c>
      <c r="D4060" s="19" t="s">
        <v>1520</v>
      </c>
      <c r="E4060" s="19" t="s">
        <v>1525</v>
      </c>
      <c r="F4060" s="19" t="s">
        <v>1513</v>
      </c>
      <c r="G4060" s="19" t="s">
        <v>1541</v>
      </c>
      <c r="H4060" s="19" t="s">
        <v>1516</v>
      </c>
      <c r="I4060" s="19" t="s">
        <v>1516</v>
      </c>
      <c r="J4060" s="19" t="s">
        <v>12464</v>
      </c>
      <c r="K4060" s="21" t="s">
        <v>492</v>
      </c>
      <c r="L4060" s="19" t="str">
        <f t="shared" si="126"/>
        <v>S</v>
      </c>
      <c r="M4060" s="19">
        <f t="shared" si="127"/>
        <v>5</v>
      </c>
      <c r="N4060" s="20"/>
      <c r="O4060" s="1" t="s">
        <v>493</v>
      </c>
      <c r="P4060" s="1"/>
      <c r="Q4060" s="19"/>
      <c r="R4060" s="112"/>
      <c r="S4060" s="7" t="str">
        <f>EMENTARIO[[#This Row],[NR]]&amp;" - "&amp;EMENTARIO[[#This Row],[Especificação]]</f>
        <v>1.7.9.1.51.0.0 - Transferências de Pessoas Físicas - - Programas de Educação</v>
      </c>
    </row>
    <row r="4061" spans="3:19" x14ac:dyDescent="0.25">
      <c r="C4061" s="19" t="s">
        <v>1513</v>
      </c>
      <c r="D4061" s="19" t="s">
        <v>1520</v>
      </c>
      <c r="E4061" s="19" t="s">
        <v>1525</v>
      </c>
      <c r="F4061" s="19" t="s">
        <v>1513</v>
      </c>
      <c r="G4061" s="19" t="s">
        <v>1541</v>
      </c>
      <c r="H4061" s="19" t="s">
        <v>1516</v>
      </c>
      <c r="I4061" s="19" t="s">
        <v>1513</v>
      </c>
      <c r="J4061" s="19" t="s">
        <v>12465</v>
      </c>
      <c r="K4061" s="21" t="s">
        <v>7357</v>
      </c>
      <c r="L4061" s="19" t="str">
        <f t="shared" si="126"/>
        <v>A</v>
      </c>
      <c r="M4061" s="19">
        <f t="shared" si="127"/>
        <v>7</v>
      </c>
      <c r="N4061" s="20"/>
      <c r="O4061" s="1" t="s">
        <v>2521</v>
      </c>
      <c r="P4061" s="1"/>
      <c r="Q4061" s="19"/>
      <c r="R4061" s="112"/>
      <c r="S4061" s="7" t="str">
        <f>EMENTARIO[[#This Row],[NR]]&amp;" - "&amp;EMENTARIO[[#This Row],[Especificação]]</f>
        <v>1.7.9.1.51.0.1 - Transferências de Pessoas Físicas - - Programas de Educação - Principal</v>
      </c>
    </row>
    <row r="4062" spans="3:19" ht="30" x14ac:dyDescent="0.25">
      <c r="C4062" s="19" t="s">
        <v>1513</v>
      </c>
      <c r="D4062" s="19" t="s">
        <v>1520</v>
      </c>
      <c r="E4062" s="19" t="s">
        <v>1525</v>
      </c>
      <c r="F4062" s="19" t="s">
        <v>1513</v>
      </c>
      <c r="G4062" s="19" t="s">
        <v>1541</v>
      </c>
      <c r="H4062" s="19" t="s">
        <v>1516</v>
      </c>
      <c r="I4062" s="19" t="s">
        <v>1522</v>
      </c>
      <c r="J4062" s="19" t="s">
        <v>12466</v>
      </c>
      <c r="K4062" s="21" t="s">
        <v>7358</v>
      </c>
      <c r="L4062" s="19" t="str">
        <f t="shared" si="126"/>
        <v>A</v>
      </c>
      <c r="M4062" s="19">
        <f t="shared" si="127"/>
        <v>7</v>
      </c>
      <c r="N4062" s="20"/>
      <c r="O4062" s="1" t="s">
        <v>2521</v>
      </c>
      <c r="P4062" s="1"/>
      <c r="Q4062" s="19"/>
      <c r="R4062" s="112"/>
      <c r="S4062" s="7" t="str">
        <f>EMENTARIO[[#This Row],[NR]]&amp;" - "&amp;EMENTARIO[[#This Row],[Especificação]]</f>
        <v>1.7.9.1.51.0.2 - Transferências de Pessoas Físicas - - Programas de Educação - Multas e Juros de Mora</v>
      </c>
    </row>
    <row r="4063" spans="3:19" x14ac:dyDescent="0.25">
      <c r="C4063" s="19" t="s">
        <v>1513</v>
      </c>
      <c r="D4063" s="19" t="s">
        <v>1520</v>
      </c>
      <c r="E4063" s="19" t="s">
        <v>1525</v>
      </c>
      <c r="F4063" s="19" t="s">
        <v>1513</v>
      </c>
      <c r="G4063" s="19" t="s">
        <v>1541</v>
      </c>
      <c r="H4063" s="19" t="s">
        <v>1516</v>
      </c>
      <c r="I4063" s="19" t="s">
        <v>1514</v>
      </c>
      <c r="J4063" s="19" t="s">
        <v>12467</v>
      </c>
      <c r="K4063" s="21" t="s">
        <v>7359</v>
      </c>
      <c r="L4063" s="19" t="str">
        <f t="shared" si="126"/>
        <v>A</v>
      </c>
      <c r="M4063" s="19">
        <f t="shared" si="127"/>
        <v>7</v>
      </c>
      <c r="N4063" s="20"/>
      <c r="O4063" s="1" t="s">
        <v>2521</v>
      </c>
      <c r="P4063" s="1"/>
      <c r="Q4063" s="19"/>
      <c r="R4063" s="112"/>
      <c r="S4063" s="7" t="str">
        <f>EMENTARIO[[#This Row],[NR]]&amp;" - "&amp;EMENTARIO[[#This Row],[Especificação]]</f>
        <v>1.7.9.1.51.0.3 - Transferências de Pessoas Físicas - - Programas de Educação - Dívida Ativa</v>
      </c>
    </row>
    <row r="4064" spans="3:19" ht="30" x14ac:dyDescent="0.25">
      <c r="C4064" s="19" t="s">
        <v>1513</v>
      </c>
      <c r="D4064" s="19" t="s">
        <v>1520</v>
      </c>
      <c r="E4064" s="19" t="s">
        <v>1525</v>
      </c>
      <c r="F4064" s="19" t="s">
        <v>1513</v>
      </c>
      <c r="G4064" s="19" t="s">
        <v>1541</v>
      </c>
      <c r="H4064" s="19" t="s">
        <v>1516</v>
      </c>
      <c r="I4064" s="19" t="s">
        <v>1523</v>
      </c>
      <c r="J4064" s="19" t="s">
        <v>12468</v>
      </c>
      <c r="K4064" s="21" t="s">
        <v>7360</v>
      </c>
      <c r="L4064" s="19" t="str">
        <f t="shared" si="126"/>
        <v>A</v>
      </c>
      <c r="M4064" s="19">
        <f t="shared" si="127"/>
        <v>7</v>
      </c>
      <c r="N4064" s="20"/>
      <c r="O4064" s="1" t="s">
        <v>2521</v>
      </c>
      <c r="P4064" s="1"/>
      <c r="Q4064" s="19"/>
      <c r="R4064" s="112"/>
      <c r="S4064" s="7" t="str">
        <f>EMENTARIO[[#This Row],[NR]]&amp;" - "&amp;EMENTARIO[[#This Row],[Especificação]]</f>
        <v>1.7.9.1.51.0.4 - Transferências de Pessoas Físicas - - Programas de Educação - Dívida Ativa - Multas e Juros de Mora da Dívida Ativa</v>
      </c>
    </row>
    <row r="4065" spans="3:19" x14ac:dyDescent="0.25">
      <c r="C4065" s="19" t="s">
        <v>1513</v>
      </c>
      <c r="D4065" s="19" t="s">
        <v>1520</v>
      </c>
      <c r="E4065" s="19" t="s">
        <v>1525</v>
      </c>
      <c r="F4065" s="19" t="s">
        <v>1513</v>
      </c>
      <c r="G4065" s="19" t="s">
        <v>1541</v>
      </c>
      <c r="H4065" s="19" t="s">
        <v>1516</v>
      </c>
      <c r="I4065" s="19" t="s">
        <v>1524</v>
      </c>
      <c r="J4065" s="19" t="s">
        <v>12469</v>
      </c>
      <c r="K4065" s="21" t="s">
        <v>7361</v>
      </c>
      <c r="L4065" s="19" t="str">
        <f t="shared" si="126"/>
        <v>A</v>
      </c>
      <c r="M4065" s="19">
        <f t="shared" si="127"/>
        <v>7</v>
      </c>
      <c r="N4065" s="20"/>
      <c r="O4065" s="1" t="s">
        <v>2521</v>
      </c>
      <c r="P4065" s="1"/>
      <c r="Q4065" s="19"/>
      <c r="R4065" s="112"/>
      <c r="S4065" s="7" t="str">
        <f>EMENTARIO[[#This Row],[NR]]&amp;" - "&amp;EMENTARIO[[#This Row],[Especificação]]</f>
        <v>1.7.9.1.51.0.5 - Transferências de Pessoas Físicas - - Programas de Educação - Multas</v>
      </c>
    </row>
    <row r="4066" spans="3:19" x14ac:dyDescent="0.25">
      <c r="C4066" s="19" t="s">
        <v>1513</v>
      </c>
      <c r="D4066" s="19" t="s">
        <v>1520</v>
      </c>
      <c r="E4066" s="19" t="s">
        <v>1525</v>
      </c>
      <c r="F4066" s="19" t="s">
        <v>1513</v>
      </c>
      <c r="G4066" s="19" t="s">
        <v>1541</v>
      </c>
      <c r="H4066" s="19" t="s">
        <v>1516</v>
      </c>
      <c r="I4066" s="19" t="s">
        <v>1518</v>
      </c>
      <c r="J4066" s="19" t="s">
        <v>12470</v>
      </c>
      <c r="K4066" s="21" t="s">
        <v>7362</v>
      </c>
      <c r="L4066" s="19" t="str">
        <f t="shared" si="126"/>
        <v>A</v>
      </c>
      <c r="M4066" s="19">
        <f t="shared" si="127"/>
        <v>7</v>
      </c>
      <c r="N4066" s="20"/>
      <c r="O4066" s="1" t="s">
        <v>2521</v>
      </c>
      <c r="P4066" s="1"/>
      <c r="Q4066" s="19"/>
      <c r="R4066" s="112"/>
      <c r="S4066" s="7" t="str">
        <f>EMENTARIO[[#This Row],[NR]]&amp;" - "&amp;EMENTARIO[[#This Row],[Especificação]]</f>
        <v>1.7.9.1.51.0.6 - Transferências de Pessoas Físicas - - Programas de Educação - Juros de Mora</v>
      </c>
    </row>
    <row r="4067" spans="3:19" ht="30" x14ac:dyDescent="0.25">
      <c r="C4067" s="19" t="s">
        <v>1513</v>
      </c>
      <c r="D4067" s="19" t="s">
        <v>1520</v>
      </c>
      <c r="E4067" s="19" t="s">
        <v>1525</v>
      </c>
      <c r="F4067" s="19" t="s">
        <v>1513</v>
      </c>
      <c r="G4067" s="19" t="s">
        <v>1541</v>
      </c>
      <c r="H4067" s="19" t="s">
        <v>1516</v>
      </c>
      <c r="I4067" s="19" t="s">
        <v>1520</v>
      </c>
      <c r="J4067" s="19" t="s">
        <v>12471</v>
      </c>
      <c r="K4067" s="21" t="s">
        <v>7363</v>
      </c>
      <c r="L4067" s="19" t="str">
        <f t="shared" si="126"/>
        <v>A</v>
      </c>
      <c r="M4067" s="19">
        <f t="shared" si="127"/>
        <v>7</v>
      </c>
      <c r="N4067" s="20"/>
      <c r="O4067" s="1" t="s">
        <v>2521</v>
      </c>
      <c r="P4067" s="1"/>
      <c r="Q4067" s="19"/>
      <c r="R4067" s="112"/>
      <c r="S4067" s="7" t="str">
        <f>EMENTARIO[[#This Row],[NR]]&amp;" - "&amp;EMENTARIO[[#This Row],[Especificação]]</f>
        <v>1.7.9.1.51.0.7 - Transferências de Pessoas Físicas - - Programas de Educação - Dívida Ativa - Multas da Dívida Ativa</v>
      </c>
    </row>
    <row r="4068" spans="3:19" ht="30" x14ac:dyDescent="0.25">
      <c r="C4068" s="19" t="s">
        <v>1513</v>
      </c>
      <c r="D4068" s="19" t="s">
        <v>1520</v>
      </c>
      <c r="E4068" s="19" t="s">
        <v>1525</v>
      </c>
      <c r="F4068" s="19" t="s">
        <v>1513</v>
      </c>
      <c r="G4068" s="19" t="s">
        <v>1541</v>
      </c>
      <c r="H4068" s="19" t="s">
        <v>1516</v>
      </c>
      <c r="I4068" s="19" t="s">
        <v>1521</v>
      </c>
      <c r="J4068" s="19" t="s">
        <v>12472</v>
      </c>
      <c r="K4068" s="21" t="s">
        <v>7364</v>
      </c>
      <c r="L4068" s="19" t="str">
        <f t="shared" si="126"/>
        <v>A</v>
      </c>
      <c r="M4068" s="19">
        <f t="shared" si="127"/>
        <v>7</v>
      </c>
      <c r="N4068" s="20"/>
      <c r="O4068" s="1" t="s">
        <v>2521</v>
      </c>
      <c r="P4068" s="1"/>
      <c r="Q4068" s="19"/>
      <c r="R4068" s="112"/>
      <c r="S4068" s="7" t="str">
        <f>EMENTARIO[[#This Row],[NR]]&amp;" - "&amp;EMENTARIO[[#This Row],[Especificação]]</f>
        <v>1.7.9.1.51.0.8 - Transferências de Pessoas Físicas - - Programas de Educação - Juros de Mora da Dívida Ativa</v>
      </c>
    </row>
    <row r="4069" spans="3:19" ht="45" x14ac:dyDescent="0.25">
      <c r="C4069" s="19" t="s">
        <v>1513</v>
      </c>
      <c r="D4069" s="19" t="s">
        <v>1520</v>
      </c>
      <c r="E4069" s="19" t="s">
        <v>1525</v>
      </c>
      <c r="F4069" s="19" t="s">
        <v>1513</v>
      </c>
      <c r="G4069" s="19" t="s">
        <v>1529</v>
      </c>
      <c r="H4069" s="19" t="s">
        <v>1516</v>
      </c>
      <c r="I4069" s="19" t="s">
        <v>1516</v>
      </c>
      <c r="J4069" s="19" t="s">
        <v>12473</v>
      </c>
      <c r="K4069" s="21" t="s">
        <v>2129</v>
      </c>
      <c r="L4069" s="19" t="str">
        <f t="shared" si="126"/>
        <v>S</v>
      </c>
      <c r="M4069" s="19">
        <f t="shared" si="127"/>
        <v>5</v>
      </c>
      <c r="N4069" s="20"/>
      <c r="O4069" s="1" t="s">
        <v>3899</v>
      </c>
      <c r="P4069" s="1"/>
      <c r="Q4069" s="19"/>
      <c r="R4069" s="112"/>
      <c r="S4069" s="7" t="str">
        <f>EMENTARIO[[#This Row],[NR]]&amp;" - "&amp;EMENTARIO[[#This Row],[Especificação]]</f>
        <v>1.7.9.1.99.0.0 - Outras Transferências de Pessoas Físicas</v>
      </c>
    </row>
    <row r="4070" spans="3:19" x14ac:dyDescent="0.25">
      <c r="C4070" s="19" t="s">
        <v>1513</v>
      </c>
      <c r="D4070" s="19" t="s">
        <v>1520</v>
      </c>
      <c r="E4070" s="19" t="s">
        <v>1525</v>
      </c>
      <c r="F4070" s="19" t="s">
        <v>1513</v>
      </c>
      <c r="G4070" s="19" t="s">
        <v>1529</v>
      </c>
      <c r="H4070" s="19" t="s">
        <v>1516</v>
      </c>
      <c r="I4070" s="19" t="s">
        <v>1513</v>
      </c>
      <c r="J4070" s="19" t="s">
        <v>12474</v>
      </c>
      <c r="K4070" s="21" t="s">
        <v>2217</v>
      </c>
      <c r="L4070" s="19" t="str">
        <f t="shared" si="126"/>
        <v>A</v>
      </c>
      <c r="M4070" s="19">
        <f t="shared" si="127"/>
        <v>7</v>
      </c>
      <c r="N4070" s="20"/>
      <c r="O4070" s="1" t="s">
        <v>2521</v>
      </c>
      <c r="P4070" s="1"/>
      <c r="Q4070" s="19"/>
      <c r="R4070" s="112"/>
      <c r="S4070" s="7" t="str">
        <f>EMENTARIO[[#This Row],[NR]]&amp;" - "&amp;EMENTARIO[[#This Row],[Especificação]]</f>
        <v>1.7.9.1.99.0.1 - Outras Transferências de Pessoas Físicas - Principal</v>
      </c>
    </row>
    <row r="4071" spans="3:19" x14ac:dyDescent="0.25">
      <c r="C4071" s="19" t="s">
        <v>1513</v>
      </c>
      <c r="D4071" s="19" t="s">
        <v>1520</v>
      </c>
      <c r="E4071" s="19" t="s">
        <v>1525</v>
      </c>
      <c r="F4071" s="19" t="s">
        <v>1513</v>
      </c>
      <c r="G4071" s="19" t="s">
        <v>1529</v>
      </c>
      <c r="H4071" s="19" t="s">
        <v>1516</v>
      </c>
      <c r="I4071" s="19" t="s">
        <v>1522</v>
      </c>
      <c r="J4071" s="19" t="s">
        <v>12475</v>
      </c>
      <c r="K4071" s="21" t="s">
        <v>7365</v>
      </c>
      <c r="L4071" s="19" t="str">
        <f t="shared" si="126"/>
        <v>A</v>
      </c>
      <c r="M4071" s="19">
        <f t="shared" si="127"/>
        <v>7</v>
      </c>
      <c r="N4071" s="20"/>
      <c r="O4071" s="1" t="s">
        <v>2521</v>
      </c>
      <c r="P4071" s="1"/>
      <c r="Q4071" s="19"/>
      <c r="R4071" s="112"/>
      <c r="S4071" s="7" t="str">
        <f>EMENTARIO[[#This Row],[NR]]&amp;" - "&amp;EMENTARIO[[#This Row],[Especificação]]</f>
        <v>1.7.9.1.99.0.2 - Outras Transferências de Pessoas Físicas - Multas e Juros de Mora</v>
      </c>
    </row>
    <row r="4072" spans="3:19" x14ac:dyDescent="0.25">
      <c r="C4072" s="19" t="s">
        <v>1513</v>
      </c>
      <c r="D4072" s="19" t="s">
        <v>1520</v>
      </c>
      <c r="E4072" s="19" t="s">
        <v>1525</v>
      </c>
      <c r="F4072" s="19" t="s">
        <v>1513</v>
      </c>
      <c r="G4072" s="19" t="s">
        <v>1529</v>
      </c>
      <c r="H4072" s="19" t="s">
        <v>1516</v>
      </c>
      <c r="I4072" s="19" t="s">
        <v>1514</v>
      </c>
      <c r="J4072" s="19" t="s">
        <v>12476</v>
      </c>
      <c r="K4072" s="21" t="s">
        <v>7366</v>
      </c>
      <c r="L4072" s="19" t="str">
        <f t="shared" si="126"/>
        <v>A</v>
      </c>
      <c r="M4072" s="19">
        <f t="shared" si="127"/>
        <v>7</v>
      </c>
      <c r="N4072" s="20"/>
      <c r="O4072" s="1" t="s">
        <v>2521</v>
      </c>
      <c r="P4072" s="1"/>
      <c r="Q4072" s="19"/>
      <c r="R4072" s="112"/>
      <c r="S4072" s="7" t="str">
        <f>EMENTARIO[[#This Row],[NR]]&amp;" - "&amp;EMENTARIO[[#This Row],[Especificação]]</f>
        <v>1.7.9.1.99.0.3 - Outras Transferências de Pessoas Físicas - Dívida Ativa</v>
      </c>
    </row>
    <row r="4073" spans="3:19" ht="30" x14ac:dyDescent="0.25">
      <c r="C4073" s="19" t="s">
        <v>1513</v>
      </c>
      <c r="D4073" s="19" t="s">
        <v>1520</v>
      </c>
      <c r="E4073" s="19" t="s">
        <v>1525</v>
      </c>
      <c r="F4073" s="19" t="s">
        <v>1513</v>
      </c>
      <c r="G4073" s="19" t="s">
        <v>1529</v>
      </c>
      <c r="H4073" s="19" t="s">
        <v>1516</v>
      </c>
      <c r="I4073" s="19" t="s">
        <v>1523</v>
      </c>
      <c r="J4073" s="19" t="s">
        <v>12477</v>
      </c>
      <c r="K4073" s="21" t="s">
        <v>7367</v>
      </c>
      <c r="L4073" s="19" t="str">
        <f t="shared" si="126"/>
        <v>A</v>
      </c>
      <c r="M4073" s="19">
        <f t="shared" si="127"/>
        <v>7</v>
      </c>
      <c r="N4073" s="20"/>
      <c r="O4073" s="1" t="s">
        <v>2521</v>
      </c>
      <c r="P4073" s="1"/>
      <c r="Q4073" s="19"/>
      <c r="R4073" s="112"/>
      <c r="S4073" s="7" t="str">
        <f>EMENTARIO[[#This Row],[NR]]&amp;" - "&amp;EMENTARIO[[#This Row],[Especificação]]</f>
        <v>1.7.9.1.99.0.4 - Outras Transferências de Pessoas Físicas - Dívida Ativa - Multas e Juros de Mora da Dívida Ativa</v>
      </c>
    </row>
    <row r="4074" spans="3:19" x14ac:dyDescent="0.25">
      <c r="C4074" s="19" t="s">
        <v>1513</v>
      </c>
      <c r="D4074" s="19" t="s">
        <v>1520</v>
      </c>
      <c r="E4074" s="19" t="s">
        <v>1525</v>
      </c>
      <c r="F4074" s="19" t="s">
        <v>1513</v>
      </c>
      <c r="G4074" s="19" t="s">
        <v>1529</v>
      </c>
      <c r="H4074" s="19" t="s">
        <v>1516</v>
      </c>
      <c r="I4074" s="19" t="s">
        <v>1524</v>
      </c>
      <c r="J4074" s="19" t="s">
        <v>12478</v>
      </c>
      <c r="K4074" s="21" t="s">
        <v>7368</v>
      </c>
      <c r="L4074" s="19" t="str">
        <f t="shared" si="126"/>
        <v>A</v>
      </c>
      <c r="M4074" s="19">
        <f t="shared" si="127"/>
        <v>7</v>
      </c>
      <c r="N4074" s="20"/>
      <c r="O4074" s="1" t="s">
        <v>2521</v>
      </c>
      <c r="P4074" s="1"/>
      <c r="Q4074" s="19"/>
      <c r="R4074" s="112"/>
      <c r="S4074" s="7" t="str">
        <f>EMENTARIO[[#This Row],[NR]]&amp;" - "&amp;EMENTARIO[[#This Row],[Especificação]]</f>
        <v>1.7.9.1.99.0.5 - Outras Transferências de Pessoas Físicas - Multas</v>
      </c>
    </row>
    <row r="4075" spans="3:19" x14ac:dyDescent="0.25">
      <c r="C4075" s="19" t="s">
        <v>1513</v>
      </c>
      <c r="D4075" s="19" t="s">
        <v>1520</v>
      </c>
      <c r="E4075" s="19" t="s">
        <v>1525</v>
      </c>
      <c r="F4075" s="19" t="s">
        <v>1513</v>
      </c>
      <c r="G4075" s="19" t="s">
        <v>1529</v>
      </c>
      <c r="H4075" s="19" t="s">
        <v>1516</v>
      </c>
      <c r="I4075" s="19" t="s">
        <v>1518</v>
      </c>
      <c r="J4075" s="19" t="s">
        <v>12479</v>
      </c>
      <c r="K4075" s="21" t="s">
        <v>7369</v>
      </c>
      <c r="L4075" s="19" t="str">
        <f t="shared" si="126"/>
        <v>A</v>
      </c>
      <c r="M4075" s="19">
        <f t="shared" si="127"/>
        <v>7</v>
      </c>
      <c r="N4075" s="20"/>
      <c r="O4075" s="1" t="s">
        <v>2521</v>
      </c>
      <c r="P4075" s="1"/>
      <c r="Q4075" s="19"/>
      <c r="R4075" s="112"/>
      <c r="S4075" s="7" t="str">
        <f>EMENTARIO[[#This Row],[NR]]&amp;" - "&amp;EMENTARIO[[#This Row],[Especificação]]</f>
        <v>1.7.9.1.99.0.6 - Outras Transferências de Pessoas Físicas - Juros de Mora</v>
      </c>
    </row>
    <row r="4076" spans="3:19" ht="30" x14ac:dyDescent="0.25">
      <c r="C4076" s="19" t="s">
        <v>1513</v>
      </c>
      <c r="D4076" s="19" t="s">
        <v>1520</v>
      </c>
      <c r="E4076" s="19" t="s">
        <v>1525</v>
      </c>
      <c r="F4076" s="19" t="s">
        <v>1513</v>
      </c>
      <c r="G4076" s="19" t="s">
        <v>1529</v>
      </c>
      <c r="H4076" s="19" t="s">
        <v>1516</v>
      </c>
      <c r="I4076" s="19" t="s">
        <v>1520</v>
      </c>
      <c r="J4076" s="19" t="s">
        <v>12480</v>
      </c>
      <c r="K4076" s="21" t="s">
        <v>7370</v>
      </c>
      <c r="L4076" s="19" t="str">
        <f t="shared" si="126"/>
        <v>A</v>
      </c>
      <c r="M4076" s="19">
        <f t="shared" si="127"/>
        <v>7</v>
      </c>
      <c r="N4076" s="20"/>
      <c r="O4076" s="1" t="s">
        <v>2521</v>
      </c>
      <c r="P4076" s="1"/>
      <c r="Q4076" s="19"/>
      <c r="R4076" s="112"/>
      <c r="S4076" s="7" t="str">
        <f>EMENTARIO[[#This Row],[NR]]&amp;" - "&amp;EMENTARIO[[#This Row],[Especificação]]</f>
        <v>1.7.9.1.99.0.7 - Outras Transferências de Pessoas Físicas - Dívida Ativa - Multas da Dívida Ativa</v>
      </c>
    </row>
    <row r="4077" spans="3:19" x14ac:dyDescent="0.25">
      <c r="C4077" s="19" t="s">
        <v>1513</v>
      </c>
      <c r="D4077" s="19" t="s">
        <v>1520</v>
      </c>
      <c r="E4077" s="19" t="s">
        <v>1525</v>
      </c>
      <c r="F4077" s="19" t="s">
        <v>1513</v>
      </c>
      <c r="G4077" s="19" t="s">
        <v>1529</v>
      </c>
      <c r="H4077" s="19" t="s">
        <v>1516</v>
      </c>
      <c r="I4077" s="19" t="s">
        <v>1521</v>
      </c>
      <c r="J4077" s="19" t="s">
        <v>12481</v>
      </c>
      <c r="K4077" s="21" t="s">
        <v>7371</v>
      </c>
      <c r="L4077" s="19" t="str">
        <f t="shared" si="126"/>
        <v>A</v>
      </c>
      <c r="M4077" s="19">
        <f t="shared" si="127"/>
        <v>7</v>
      </c>
      <c r="N4077" s="20"/>
      <c r="O4077" s="1" t="s">
        <v>2521</v>
      </c>
      <c r="P4077" s="1"/>
      <c r="Q4077" s="19"/>
      <c r="R4077" s="112"/>
      <c r="S4077" s="7" t="str">
        <f>EMENTARIO[[#This Row],[NR]]&amp;" - "&amp;EMENTARIO[[#This Row],[Especificação]]</f>
        <v>1.7.9.1.99.0.8 - Outras Transferências de Pessoas Físicas - Juros de Mora da Dívida Ativa</v>
      </c>
    </row>
    <row r="4078" spans="3:19" ht="30" x14ac:dyDescent="0.25">
      <c r="C4078" s="19" t="s">
        <v>1513</v>
      </c>
      <c r="D4078" s="19" t="s">
        <v>1520</v>
      </c>
      <c r="E4078" s="19" t="s">
        <v>1525</v>
      </c>
      <c r="F4078" s="19" t="s">
        <v>1522</v>
      </c>
      <c r="G4078" s="19" t="s">
        <v>1519</v>
      </c>
      <c r="H4078" s="19" t="s">
        <v>1516</v>
      </c>
      <c r="I4078" s="19" t="s">
        <v>1516</v>
      </c>
      <c r="J4078" s="19" t="s">
        <v>12482</v>
      </c>
      <c r="K4078" s="21" t="s">
        <v>495</v>
      </c>
      <c r="L4078" s="19" t="str">
        <f t="shared" si="126"/>
        <v>S</v>
      </c>
      <c r="M4078" s="19">
        <f t="shared" si="127"/>
        <v>4</v>
      </c>
      <c r="N4078" s="20"/>
      <c r="O4078" s="1" t="s">
        <v>496</v>
      </c>
      <c r="P4078" s="1"/>
      <c r="Q4078" s="19"/>
      <c r="R4078" s="112"/>
      <c r="S4078" s="7" t="str">
        <f>EMENTARIO[[#This Row],[NR]]&amp;" - "&amp;EMENTARIO[[#This Row],[Especificação]]</f>
        <v>1.7.9.2.00.0.0 - Transferências Provenientes de Depósitos Não Identificados</v>
      </c>
    </row>
    <row r="4079" spans="3:19" ht="30" x14ac:dyDescent="0.25">
      <c r="C4079" s="19" t="s">
        <v>1513</v>
      </c>
      <c r="D4079" s="19" t="s">
        <v>1520</v>
      </c>
      <c r="E4079" s="19" t="s">
        <v>1525</v>
      </c>
      <c r="F4079" s="19" t="s">
        <v>1522</v>
      </c>
      <c r="G4079" s="19" t="s">
        <v>1515</v>
      </c>
      <c r="H4079" s="19" t="s">
        <v>1516</v>
      </c>
      <c r="I4079" s="19" t="s">
        <v>1516</v>
      </c>
      <c r="J4079" s="19" t="s">
        <v>12483</v>
      </c>
      <c r="K4079" s="21" t="s">
        <v>495</v>
      </c>
      <c r="L4079" s="19" t="str">
        <f t="shared" si="126"/>
        <v>S</v>
      </c>
      <c r="M4079" s="19">
        <f t="shared" si="127"/>
        <v>5</v>
      </c>
      <c r="N4079" s="20"/>
      <c r="O4079" s="1" t="s">
        <v>2131</v>
      </c>
      <c r="P4079" s="1"/>
      <c r="Q4079" s="19"/>
      <c r="R4079" s="112"/>
      <c r="S4079" s="7" t="str">
        <f>EMENTARIO[[#This Row],[NR]]&amp;" - "&amp;EMENTARIO[[#This Row],[Especificação]]</f>
        <v>1.7.9.2.01.0.0 - Transferências Provenientes de Depósitos Não Identificados</v>
      </c>
    </row>
    <row r="4080" spans="3:19" x14ac:dyDescent="0.25">
      <c r="C4080" s="19" t="s">
        <v>1513</v>
      </c>
      <c r="D4080" s="19" t="s">
        <v>1520</v>
      </c>
      <c r="E4080" s="19" t="s">
        <v>1525</v>
      </c>
      <c r="F4080" s="19" t="s">
        <v>1522</v>
      </c>
      <c r="G4080" s="19" t="s">
        <v>1515</v>
      </c>
      <c r="H4080" s="19" t="s">
        <v>1516</v>
      </c>
      <c r="I4080" s="19" t="s">
        <v>1513</v>
      </c>
      <c r="J4080" s="19" t="s">
        <v>12484</v>
      </c>
      <c r="K4080" s="21" t="s">
        <v>1360</v>
      </c>
      <c r="L4080" s="19" t="str">
        <f t="shared" si="126"/>
        <v>A</v>
      </c>
      <c r="M4080" s="19">
        <f t="shared" si="127"/>
        <v>7</v>
      </c>
      <c r="N4080" s="20"/>
      <c r="O4080" s="1" t="s">
        <v>2521</v>
      </c>
      <c r="P4080" s="1"/>
      <c r="Q4080" s="19"/>
      <c r="R4080" s="112"/>
      <c r="S4080" s="7" t="str">
        <f>EMENTARIO[[#This Row],[NR]]&amp;" - "&amp;EMENTARIO[[#This Row],[Especificação]]</f>
        <v>1.7.9.2.01.0.1 - Transferências Provenientes de Depósitos Não Identificados - Principal</v>
      </c>
    </row>
    <row r="4081" spans="3:19" ht="30" x14ac:dyDescent="0.25">
      <c r="C4081" s="19" t="s">
        <v>1513</v>
      </c>
      <c r="D4081" s="19" t="s">
        <v>1520</v>
      </c>
      <c r="E4081" s="19" t="s">
        <v>1525</v>
      </c>
      <c r="F4081" s="19" t="s">
        <v>1522</v>
      </c>
      <c r="G4081" s="19" t="s">
        <v>1515</v>
      </c>
      <c r="H4081" s="19" t="s">
        <v>1516</v>
      </c>
      <c r="I4081" s="19" t="s">
        <v>1522</v>
      </c>
      <c r="J4081" s="19" t="s">
        <v>12485</v>
      </c>
      <c r="K4081" s="21" t="s">
        <v>7372</v>
      </c>
      <c r="L4081" s="19" t="str">
        <f t="shared" si="126"/>
        <v>A</v>
      </c>
      <c r="M4081" s="19">
        <f t="shared" si="127"/>
        <v>7</v>
      </c>
      <c r="N4081" s="20"/>
      <c r="O4081" s="1" t="s">
        <v>2521</v>
      </c>
      <c r="P4081" s="1"/>
      <c r="Q4081" s="19"/>
      <c r="R4081" s="112"/>
      <c r="S4081" s="7" t="str">
        <f>EMENTARIO[[#This Row],[NR]]&amp;" - "&amp;EMENTARIO[[#This Row],[Especificação]]</f>
        <v>1.7.9.2.01.0.2 - Transferências Provenientes de Depósitos Não Identificados - Multas e Juros de Mora</v>
      </c>
    </row>
    <row r="4082" spans="3:19" x14ac:dyDescent="0.25">
      <c r="C4082" s="19" t="s">
        <v>1513</v>
      </c>
      <c r="D4082" s="19" t="s">
        <v>1520</v>
      </c>
      <c r="E4082" s="19" t="s">
        <v>1525</v>
      </c>
      <c r="F4082" s="19" t="s">
        <v>1522</v>
      </c>
      <c r="G4082" s="19" t="s">
        <v>1515</v>
      </c>
      <c r="H4082" s="19" t="s">
        <v>1516</v>
      </c>
      <c r="I4082" s="19" t="s">
        <v>1514</v>
      </c>
      <c r="J4082" s="19" t="s">
        <v>12486</v>
      </c>
      <c r="K4082" s="21" t="s">
        <v>7373</v>
      </c>
      <c r="L4082" s="19" t="str">
        <f t="shared" si="126"/>
        <v>A</v>
      </c>
      <c r="M4082" s="19">
        <f t="shared" si="127"/>
        <v>7</v>
      </c>
      <c r="N4082" s="20"/>
      <c r="O4082" s="1" t="s">
        <v>2521</v>
      </c>
      <c r="P4082" s="1"/>
      <c r="Q4082" s="19"/>
      <c r="R4082" s="112"/>
      <c r="S4082" s="7" t="str">
        <f>EMENTARIO[[#This Row],[NR]]&amp;" - "&amp;EMENTARIO[[#This Row],[Especificação]]</f>
        <v>1.7.9.2.01.0.3 - Transferências Provenientes de Depósitos Não Identificados - Dívida Ativa</v>
      </c>
    </row>
    <row r="4083" spans="3:19" ht="30" x14ac:dyDescent="0.25">
      <c r="C4083" s="19" t="s">
        <v>1513</v>
      </c>
      <c r="D4083" s="19" t="s">
        <v>1520</v>
      </c>
      <c r="E4083" s="19" t="s">
        <v>1525</v>
      </c>
      <c r="F4083" s="19" t="s">
        <v>1522</v>
      </c>
      <c r="G4083" s="19" t="s">
        <v>1515</v>
      </c>
      <c r="H4083" s="19" t="s">
        <v>1516</v>
      </c>
      <c r="I4083" s="19" t="s">
        <v>1523</v>
      </c>
      <c r="J4083" s="19" t="s">
        <v>12487</v>
      </c>
      <c r="K4083" s="21" t="s">
        <v>7374</v>
      </c>
      <c r="L4083" s="19" t="str">
        <f t="shared" si="126"/>
        <v>A</v>
      </c>
      <c r="M4083" s="19">
        <f t="shared" si="127"/>
        <v>7</v>
      </c>
      <c r="N4083" s="20"/>
      <c r="O4083" s="1" t="s">
        <v>2521</v>
      </c>
      <c r="P4083" s="1"/>
      <c r="Q4083" s="19"/>
      <c r="R4083" s="112"/>
      <c r="S4083" s="7" t="str">
        <f>EMENTARIO[[#This Row],[NR]]&amp;" - "&amp;EMENTARIO[[#This Row],[Especificação]]</f>
        <v>1.7.9.2.01.0.4 - Transferências Provenientes de Depósitos Não Identificados - Dívida Ativa - Multas e Juros de Mora da Dívida Ativa</v>
      </c>
    </row>
    <row r="4084" spans="3:19" x14ac:dyDescent="0.25">
      <c r="C4084" s="19" t="s">
        <v>1513</v>
      </c>
      <c r="D4084" s="19" t="s">
        <v>1520</v>
      </c>
      <c r="E4084" s="19" t="s">
        <v>1525</v>
      </c>
      <c r="F4084" s="19" t="s">
        <v>1522</v>
      </c>
      <c r="G4084" s="19" t="s">
        <v>1515</v>
      </c>
      <c r="H4084" s="19" t="s">
        <v>1516</v>
      </c>
      <c r="I4084" s="19" t="s">
        <v>1524</v>
      </c>
      <c r="J4084" s="19" t="s">
        <v>12488</v>
      </c>
      <c r="K4084" s="21" t="s">
        <v>7375</v>
      </c>
      <c r="L4084" s="19" t="str">
        <f t="shared" si="126"/>
        <v>A</v>
      </c>
      <c r="M4084" s="19">
        <f t="shared" si="127"/>
        <v>7</v>
      </c>
      <c r="N4084" s="20"/>
      <c r="O4084" s="1" t="s">
        <v>2521</v>
      </c>
      <c r="P4084" s="1"/>
      <c r="Q4084" s="19"/>
      <c r="R4084" s="112"/>
      <c r="S4084" s="7" t="str">
        <f>EMENTARIO[[#This Row],[NR]]&amp;" - "&amp;EMENTARIO[[#This Row],[Especificação]]</f>
        <v>1.7.9.2.01.0.5 - Transferências Provenientes de Depósitos Não Identificados - Multas</v>
      </c>
    </row>
    <row r="4085" spans="3:19" ht="30" x14ac:dyDescent="0.25">
      <c r="C4085" s="19" t="s">
        <v>1513</v>
      </c>
      <c r="D4085" s="19" t="s">
        <v>1520</v>
      </c>
      <c r="E4085" s="19" t="s">
        <v>1525</v>
      </c>
      <c r="F4085" s="19" t="s">
        <v>1522</v>
      </c>
      <c r="G4085" s="19" t="s">
        <v>1515</v>
      </c>
      <c r="H4085" s="19" t="s">
        <v>1516</v>
      </c>
      <c r="I4085" s="19" t="s">
        <v>1518</v>
      </c>
      <c r="J4085" s="19" t="s">
        <v>12489</v>
      </c>
      <c r="K4085" s="21" t="s">
        <v>7376</v>
      </c>
      <c r="L4085" s="19" t="str">
        <f t="shared" si="126"/>
        <v>A</v>
      </c>
      <c r="M4085" s="19">
        <f t="shared" si="127"/>
        <v>7</v>
      </c>
      <c r="N4085" s="20"/>
      <c r="O4085" s="1" t="s">
        <v>2521</v>
      </c>
      <c r="P4085" s="1"/>
      <c r="Q4085" s="19"/>
      <c r="R4085" s="112"/>
      <c r="S4085" s="7" t="str">
        <f>EMENTARIO[[#This Row],[NR]]&amp;" - "&amp;EMENTARIO[[#This Row],[Especificação]]</f>
        <v>1.7.9.2.01.0.6 - Transferências Provenientes de Depósitos Não Identificados - Juros de Mora</v>
      </c>
    </row>
    <row r="4086" spans="3:19" ht="30" x14ac:dyDescent="0.25">
      <c r="C4086" s="19" t="s">
        <v>1513</v>
      </c>
      <c r="D4086" s="19" t="s">
        <v>1520</v>
      </c>
      <c r="E4086" s="19" t="s">
        <v>1525</v>
      </c>
      <c r="F4086" s="19" t="s">
        <v>1522</v>
      </c>
      <c r="G4086" s="19" t="s">
        <v>1515</v>
      </c>
      <c r="H4086" s="19" t="s">
        <v>1516</v>
      </c>
      <c r="I4086" s="19" t="s">
        <v>1520</v>
      </c>
      <c r="J4086" s="19" t="s">
        <v>12490</v>
      </c>
      <c r="K4086" s="21" t="s">
        <v>7377</v>
      </c>
      <c r="L4086" s="19" t="str">
        <f t="shared" si="126"/>
        <v>A</v>
      </c>
      <c r="M4086" s="19">
        <f t="shared" si="127"/>
        <v>7</v>
      </c>
      <c r="N4086" s="20"/>
      <c r="O4086" s="1" t="s">
        <v>2521</v>
      </c>
      <c r="P4086" s="1"/>
      <c r="Q4086" s="19"/>
      <c r="R4086" s="112"/>
      <c r="S4086" s="7" t="str">
        <f>EMENTARIO[[#This Row],[NR]]&amp;" - "&amp;EMENTARIO[[#This Row],[Especificação]]</f>
        <v>1.7.9.2.01.0.7 - Transferências Provenientes de Depósitos Não Identificados - Dívida Ativa - Multas da Dívida Ativa</v>
      </c>
    </row>
    <row r="4087" spans="3:19" ht="30" x14ac:dyDescent="0.25">
      <c r="C4087" s="19" t="s">
        <v>1513</v>
      </c>
      <c r="D4087" s="19" t="s">
        <v>1520</v>
      </c>
      <c r="E4087" s="19" t="s">
        <v>1525</v>
      </c>
      <c r="F4087" s="19" t="s">
        <v>1522</v>
      </c>
      <c r="G4087" s="19" t="s">
        <v>1515</v>
      </c>
      <c r="H4087" s="19" t="s">
        <v>1516</v>
      </c>
      <c r="I4087" s="19" t="s">
        <v>1521</v>
      </c>
      <c r="J4087" s="19" t="s">
        <v>12491</v>
      </c>
      <c r="K4087" s="21" t="s">
        <v>7378</v>
      </c>
      <c r="L4087" s="19" t="str">
        <f t="shared" si="126"/>
        <v>A</v>
      </c>
      <c r="M4087" s="19">
        <f t="shared" si="127"/>
        <v>7</v>
      </c>
      <c r="N4087" s="20"/>
      <c r="O4087" s="1" t="s">
        <v>2521</v>
      </c>
      <c r="P4087" s="1"/>
      <c r="Q4087" s="19"/>
      <c r="R4087" s="112"/>
      <c r="S4087" s="7" t="str">
        <f>EMENTARIO[[#This Row],[NR]]&amp;" - "&amp;EMENTARIO[[#This Row],[Especificação]]</f>
        <v>1.7.9.2.01.0.8 - Transferências Provenientes de Depósitos Não Identificados - Juros de Mora da Dívida Ativa</v>
      </c>
    </row>
    <row r="4088" spans="3:19" x14ac:dyDescent="0.25">
      <c r="C4088" s="19" t="s">
        <v>1513</v>
      </c>
      <c r="D4088" s="19" t="s">
        <v>1520</v>
      </c>
      <c r="E4088" s="19" t="s">
        <v>1525</v>
      </c>
      <c r="F4088" s="19" t="s">
        <v>1525</v>
      </c>
      <c r="G4088" s="19" t="s">
        <v>1519</v>
      </c>
      <c r="H4088" s="19" t="s">
        <v>1516</v>
      </c>
      <c r="I4088" s="19" t="s">
        <v>1516</v>
      </c>
      <c r="J4088" s="19" t="s">
        <v>12492</v>
      </c>
      <c r="K4088" s="21" t="s">
        <v>497</v>
      </c>
      <c r="L4088" s="19" t="str">
        <f t="shared" si="126"/>
        <v>S</v>
      </c>
      <c r="M4088" s="19">
        <f t="shared" si="127"/>
        <v>4</v>
      </c>
      <c r="N4088" s="20"/>
      <c r="O4088" s="1" t="s">
        <v>2132</v>
      </c>
      <c r="P4088" s="1"/>
      <c r="Q4088" s="19"/>
      <c r="R4088" s="112"/>
      <c r="S4088" s="7" t="str">
        <f>EMENTARIO[[#This Row],[NR]]&amp;" - "&amp;EMENTARIO[[#This Row],[Especificação]]</f>
        <v>1.7.9.9.00.0.0 - Outras Transferências Correntes</v>
      </c>
    </row>
    <row r="4089" spans="3:19" x14ac:dyDescent="0.25">
      <c r="C4089" s="19" t="s">
        <v>1513</v>
      </c>
      <c r="D4089" s="19" t="s">
        <v>1520</v>
      </c>
      <c r="E4089" s="19" t="s">
        <v>1525</v>
      </c>
      <c r="F4089" s="19" t="s">
        <v>1525</v>
      </c>
      <c r="G4089" s="19" t="s">
        <v>1529</v>
      </c>
      <c r="H4089" s="19" t="s">
        <v>1516</v>
      </c>
      <c r="I4089" s="19" t="s">
        <v>1516</v>
      </c>
      <c r="J4089" s="19" t="s">
        <v>12493</v>
      </c>
      <c r="K4089" s="21" t="s">
        <v>497</v>
      </c>
      <c r="L4089" s="19" t="str">
        <f t="shared" si="126"/>
        <v>S</v>
      </c>
      <c r="M4089" s="19">
        <f t="shared" si="127"/>
        <v>5</v>
      </c>
      <c r="N4089" s="20"/>
      <c r="O4089" s="1" t="s">
        <v>2133</v>
      </c>
      <c r="P4089" s="1"/>
      <c r="Q4089" s="19"/>
      <c r="R4089" s="112"/>
      <c r="S4089" s="7" t="str">
        <f>EMENTARIO[[#This Row],[NR]]&amp;" - "&amp;EMENTARIO[[#This Row],[Especificação]]</f>
        <v>1.7.9.9.99.0.0 - Outras Transferências Correntes</v>
      </c>
    </row>
    <row r="4090" spans="3:19" x14ac:dyDescent="0.25">
      <c r="C4090" s="19" t="s">
        <v>1513</v>
      </c>
      <c r="D4090" s="19" t="s">
        <v>1520</v>
      </c>
      <c r="E4090" s="19" t="s">
        <v>1525</v>
      </c>
      <c r="F4090" s="19" t="s">
        <v>1525</v>
      </c>
      <c r="G4090" s="19" t="s">
        <v>1529</v>
      </c>
      <c r="H4090" s="19" t="s">
        <v>1516</v>
      </c>
      <c r="I4090" s="19" t="s">
        <v>1513</v>
      </c>
      <c r="J4090" s="19" t="s">
        <v>12494</v>
      </c>
      <c r="K4090" s="21" t="s">
        <v>1361</v>
      </c>
      <c r="L4090" s="19" t="str">
        <f t="shared" si="126"/>
        <v>A</v>
      </c>
      <c r="M4090" s="19">
        <f t="shared" si="127"/>
        <v>7</v>
      </c>
      <c r="N4090" s="20"/>
      <c r="O4090" s="1" t="s">
        <v>2521</v>
      </c>
      <c r="P4090" s="1"/>
      <c r="Q4090" s="19"/>
      <c r="R4090" s="112"/>
      <c r="S4090" s="7" t="str">
        <f>EMENTARIO[[#This Row],[NR]]&amp;" - "&amp;EMENTARIO[[#This Row],[Especificação]]</f>
        <v>1.7.9.9.99.0.1 - Outras Transferências Correntes - Principal</v>
      </c>
    </row>
    <row r="4091" spans="3:19" x14ac:dyDescent="0.25">
      <c r="C4091" s="19" t="s">
        <v>1513</v>
      </c>
      <c r="D4091" s="19" t="s">
        <v>1520</v>
      </c>
      <c r="E4091" s="19" t="s">
        <v>1525</v>
      </c>
      <c r="F4091" s="19" t="s">
        <v>1525</v>
      </c>
      <c r="G4091" s="19" t="s">
        <v>1529</v>
      </c>
      <c r="H4091" s="19" t="s">
        <v>1516</v>
      </c>
      <c r="I4091" s="19" t="s">
        <v>1522</v>
      </c>
      <c r="J4091" s="19" t="s">
        <v>12495</v>
      </c>
      <c r="K4091" s="21" t="s">
        <v>7379</v>
      </c>
      <c r="L4091" s="19" t="str">
        <f t="shared" si="126"/>
        <v>A</v>
      </c>
      <c r="M4091" s="19">
        <f t="shared" si="127"/>
        <v>7</v>
      </c>
      <c r="N4091" s="20"/>
      <c r="O4091" s="1" t="s">
        <v>2521</v>
      </c>
      <c r="P4091" s="1"/>
      <c r="Q4091" s="19"/>
      <c r="R4091" s="112"/>
      <c r="S4091" s="7" t="str">
        <f>EMENTARIO[[#This Row],[NR]]&amp;" - "&amp;EMENTARIO[[#This Row],[Especificação]]</f>
        <v>1.7.9.9.99.0.2 - Outras Transferências Correntes - Multas e Juros de Mora</v>
      </c>
    </row>
    <row r="4092" spans="3:19" x14ac:dyDescent="0.25">
      <c r="C4092" s="19" t="s">
        <v>1513</v>
      </c>
      <c r="D4092" s="19" t="s">
        <v>1520</v>
      </c>
      <c r="E4092" s="19" t="s">
        <v>1525</v>
      </c>
      <c r="F4092" s="19" t="s">
        <v>1525</v>
      </c>
      <c r="G4092" s="19" t="s">
        <v>1529</v>
      </c>
      <c r="H4092" s="19" t="s">
        <v>1516</v>
      </c>
      <c r="I4092" s="19" t="s">
        <v>1514</v>
      </c>
      <c r="J4092" s="19" t="s">
        <v>12496</v>
      </c>
      <c r="K4092" s="21" t="s">
        <v>7380</v>
      </c>
      <c r="L4092" s="19" t="str">
        <f t="shared" si="126"/>
        <v>A</v>
      </c>
      <c r="M4092" s="19">
        <f t="shared" si="127"/>
        <v>7</v>
      </c>
      <c r="N4092" s="20"/>
      <c r="O4092" s="1" t="s">
        <v>2521</v>
      </c>
      <c r="P4092" s="1"/>
      <c r="Q4092" s="19"/>
      <c r="R4092" s="112"/>
      <c r="S4092" s="7" t="str">
        <f>EMENTARIO[[#This Row],[NR]]&amp;" - "&amp;EMENTARIO[[#This Row],[Especificação]]</f>
        <v>1.7.9.9.99.0.3 - Outras Transferências Correntes - Dívida Ativa</v>
      </c>
    </row>
    <row r="4093" spans="3:19" ht="30" x14ac:dyDescent="0.25">
      <c r="C4093" s="19" t="s">
        <v>1513</v>
      </c>
      <c r="D4093" s="19" t="s">
        <v>1520</v>
      </c>
      <c r="E4093" s="19" t="s">
        <v>1525</v>
      </c>
      <c r="F4093" s="19" t="s">
        <v>1525</v>
      </c>
      <c r="G4093" s="19" t="s">
        <v>1529</v>
      </c>
      <c r="H4093" s="19" t="s">
        <v>1516</v>
      </c>
      <c r="I4093" s="19" t="s">
        <v>1523</v>
      </c>
      <c r="J4093" s="19" t="s">
        <v>12497</v>
      </c>
      <c r="K4093" s="21" t="s">
        <v>7381</v>
      </c>
      <c r="L4093" s="19" t="str">
        <f t="shared" si="126"/>
        <v>A</v>
      </c>
      <c r="M4093" s="19">
        <f t="shared" si="127"/>
        <v>7</v>
      </c>
      <c r="N4093" s="20"/>
      <c r="O4093" s="1" t="s">
        <v>2521</v>
      </c>
      <c r="P4093" s="1"/>
      <c r="Q4093" s="19"/>
      <c r="R4093" s="112"/>
      <c r="S4093" s="7" t="str">
        <f>EMENTARIO[[#This Row],[NR]]&amp;" - "&amp;EMENTARIO[[#This Row],[Especificação]]</f>
        <v>1.7.9.9.99.0.4 - Outras Transferências Correntes - Dívida Ativa - Multas e Juros de Mora da Dívida Ativa</v>
      </c>
    </row>
    <row r="4094" spans="3:19" x14ac:dyDescent="0.25">
      <c r="C4094" s="19" t="s">
        <v>1513</v>
      </c>
      <c r="D4094" s="19" t="s">
        <v>1520</v>
      </c>
      <c r="E4094" s="19" t="s">
        <v>1525</v>
      </c>
      <c r="F4094" s="19" t="s">
        <v>1525</v>
      </c>
      <c r="G4094" s="19" t="s">
        <v>1529</v>
      </c>
      <c r="H4094" s="19" t="s">
        <v>1516</v>
      </c>
      <c r="I4094" s="19" t="s">
        <v>1524</v>
      </c>
      <c r="J4094" s="19" t="s">
        <v>12498</v>
      </c>
      <c r="K4094" s="21" t="s">
        <v>7382</v>
      </c>
      <c r="L4094" s="19" t="str">
        <f t="shared" si="126"/>
        <v>A</v>
      </c>
      <c r="M4094" s="19">
        <f t="shared" si="127"/>
        <v>7</v>
      </c>
      <c r="N4094" s="20"/>
      <c r="O4094" s="1" t="s">
        <v>2521</v>
      </c>
      <c r="P4094" s="1"/>
      <c r="Q4094" s="19"/>
      <c r="R4094" s="112"/>
      <c r="S4094" s="7" t="str">
        <f>EMENTARIO[[#This Row],[NR]]&amp;" - "&amp;EMENTARIO[[#This Row],[Especificação]]</f>
        <v>1.7.9.9.99.0.5 - Outras Transferências Correntes - Multas</v>
      </c>
    </row>
    <row r="4095" spans="3:19" x14ac:dyDescent="0.25">
      <c r="C4095" s="19" t="s">
        <v>1513</v>
      </c>
      <c r="D4095" s="19" t="s">
        <v>1520</v>
      </c>
      <c r="E4095" s="19" t="s">
        <v>1525</v>
      </c>
      <c r="F4095" s="19" t="s">
        <v>1525</v>
      </c>
      <c r="G4095" s="19" t="s">
        <v>1529</v>
      </c>
      <c r="H4095" s="19" t="s">
        <v>1516</v>
      </c>
      <c r="I4095" s="19" t="s">
        <v>1518</v>
      </c>
      <c r="J4095" s="19" t="s">
        <v>12499</v>
      </c>
      <c r="K4095" s="21" t="s">
        <v>7383</v>
      </c>
      <c r="L4095" s="19" t="str">
        <f t="shared" si="126"/>
        <v>A</v>
      </c>
      <c r="M4095" s="19">
        <f t="shared" si="127"/>
        <v>7</v>
      </c>
      <c r="N4095" s="20"/>
      <c r="O4095" s="1" t="s">
        <v>2521</v>
      </c>
      <c r="P4095" s="1"/>
      <c r="Q4095" s="19"/>
      <c r="R4095" s="112"/>
      <c r="S4095" s="7" t="str">
        <f>EMENTARIO[[#This Row],[NR]]&amp;" - "&amp;EMENTARIO[[#This Row],[Especificação]]</f>
        <v>1.7.9.9.99.0.6 - Outras Transferências Correntes - Juros de Mora</v>
      </c>
    </row>
    <row r="4096" spans="3:19" x14ac:dyDescent="0.25">
      <c r="C4096" s="19" t="s">
        <v>1513</v>
      </c>
      <c r="D4096" s="19" t="s">
        <v>1520</v>
      </c>
      <c r="E4096" s="19" t="s">
        <v>1525</v>
      </c>
      <c r="F4096" s="19" t="s">
        <v>1525</v>
      </c>
      <c r="G4096" s="19" t="s">
        <v>1529</v>
      </c>
      <c r="H4096" s="19" t="s">
        <v>1516</v>
      </c>
      <c r="I4096" s="19" t="s">
        <v>1520</v>
      </c>
      <c r="J4096" s="19" t="s">
        <v>12500</v>
      </c>
      <c r="K4096" s="21" t="s">
        <v>7384</v>
      </c>
      <c r="L4096" s="19" t="str">
        <f t="shared" si="126"/>
        <v>A</v>
      </c>
      <c r="M4096" s="19">
        <f t="shared" si="127"/>
        <v>7</v>
      </c>
      <c r="N4096" s="20"/>
      <c r="O4096" s="1" t="s">
        <v>2521</v>
      </c>
      <c r="P4096" s="1"/>
      <c r="Q4096" s="19"/>
      <c r="R4096" s="112"/>
      <c r="S4096" s="7" t="str">
        <f>EMENTARIO[[#This Row],[NR]]&amp;" - "&amp;EMENTARIO[[#This Row],[Especificação]]</f>
        <v>1.7.9.9.99.0.7 - Outras Transferências Correntes - Dívida Ativa - Multas da Dívida Ativa</v>
      </c>
    </row>
    <row r="4097" spans="3:19" x14ac:dyDescent="0.25">
      <c r="C4097" s="19" t="s">
        <v>1513</v>
      </c>
      <c r="D4097" s="19" t="s">
        <v>1520</v>
      </c>
      <c r="E4097" s="19" t="s">
        <v>1525</v>
      </c>
      <c r="F4097" s="19" t="s">
        <v>1525</v>
      </c>
      <c r="G4097" s="19" t="s">
        <v>1529</v>
      </c>
      <c r="H4097" s="19" t="s">
        <v>1516</v>
      </c>
      <c r="I4097" s="19" t="s">
        <v>1521</v>
      </c>
      <c r="J4097" s="19" t="s">
        <v>12501</v>
      </c>
      <c r="K4097" s="21" t="s">
        <v>7385</v>
      </c>
      <c r="L4097" s="19" t="str">
        <f t="shared" si="126"/>
        <v>A</v>
      </c>
      <c r="M4097" s="19">
        <f t="shared" si="127"/>
        <v>7</v>
      </c>
      <c r="N4097" s="20"/>
      <c r="O4097" s="1" t="s">
        <v>2521</v>
      </c>
      <c r="P4097" s="1"/>
      <c r="Q4097" s="19"/>
      <c r="R4097" s="112"/>
      <c r="S4097" s="7" t="str">
        <f>EMENTARIO[[#This Row],[NR]]&amp;" - "&amp;EMENTARIO[[#This Row],[Especificação]]</f>
        <v>1.7.9.9.99.0.8 - Outras Transferências Correntes - Juros de Mora da Dívida Ativa</v>
      </c>
    </row>
    <row r="4098" spans="3:19" x14ac:dyDescent="0.25">
      <c r="C4098" s="19" t="s">
        <v>1513</v>
      </c>
      <c r="D4098" s="19" t="s">
        <v>1525</v>
      </c>
      <c r="E4098" s="19" t="s">
        <v>1516</v>
      </c>
      <c r="F4098" s="19" t="s">
        <v>1516</v>
      </c>
      <c r="G4098" s="19" t="s">
        <v>1519</v>
      </c>
      <c r="H4098" s="19" t="s">
        <v>1516</v>
      </c>
      <c r="I4098" s="19" t="s">
        <v>1516</v>
      </c>
      <c r="J4098" s="19" t="s">
        <v>12502</v>
      </c>
      <c r="K4098" s="21" t="s">
        <v>498</v>
      </c>
      <c r="L4098" s="19" t="str">
        <f t="shared" si="126"/>
        <v>S</v>
      </c>
      <c r="M4098" s="19">
        <f t="shared" si="127"/>
        <v>2</v>
      </c>
      <c r="N4098" s="20"/>
      <c r="O4098" s="1" t="s">
        <v>499</v>
      </c>
      <c r="P4098" s="1"/>
      <c r="Q4098" s="19"/>
      <c r="R4098" s="112"/>
      <c r="S4098" s="7" t="str">
        <f>EMENTARIO[[#This Row],[NR]]&amp;" - "&amp;EMENTARIO[[#This Row],[Especificação]]</f>
        <v>1.9.0.0.00.0.0 - Outras Receitas Correntes</v>
      </c>
    </row>
    <row r="4099" spans="3:19" x14ac:dyDescent="0.25">
      <c r="C4099" s="19" t="s">
        <v>1513</v>
      </c>
      <c r="D4099" s="19" t="s">
        <v>1525</v>
      </c>
      <c r="E4099" s="19" t="s">
        <v>1513</v>
      </c>
      <c r="F4099" s="19" t="s">
        <v>1516</v>
      </c>
      <c r="G4099" s="19" t="s">
        <v>1519</v>
      </c>
      <c r="H4099" s="19" t="s">
        <v>1516</v>
      </c>
      <c r="I4099" s="19" t="s">
        <v>1516</v>
      </c>
      <c r="J4099" s="19" t="s">
        <v>12503</v>
      </c>
      <c r="K4099" s="21" t="s">
        <v>500</v>
      </c>
      <c r="L4099" s="19" t="str">
        <f t="shared" si="126"/>
        <v>S</v>
      </c>
      <c r="M4099" s="19">
        <f t="shared" si="127"/>
        <v>3</v>
      </c>
      <c r="N4099" s="20"/>
      <c r="O4099" s="1" t="s">
        <v>501</v>
      </c>
      <c r="P4099" s="1"/>
      <c r="Q4099" s="19"/>
      <c r="R4099" s="112"/>
      <c r="S4099" s="7" t="str">
        <f>EMENTARIO[[#This Row],[NR]]&amp;" - "&amp;EMENTARIO[[#This Row],[Especificação]]</f>
        <v>1.9.1.0.00.0.0 - Multas Administrativas, Contratuais e Judiciais</v>
      </c>
    </row>
    <row r="4100" spans="3:19" x14ac:dyDescent="0.25">
      <c r="C4100" s="19" t="s">
        <v>1513</v>
      </c>
      <c r="D4100" s="19" t="s">
        <v>1525</v>
      </c>
      <c r="E4100" s="19" t="s">
        <v>1513</v>
      </c>
      <c r="F4100" s="19" t="s">
        <v>1513</v>
      </c>
      <c r="G4100" s="19" t="s">
        <v>1519</v>
      </c>
      <c r="H4100" s="19" t="s">
        <v>1516</v>
      </c>
      <c r="I4100" s="19" t="s">
        <v>1516</v>
      </c>
      <c r="J4100" s="19" t="s">
        <v>12504</v>
      </c>
      <c r="K4100" s="21" t="s">
        <v>500</v>
      </c>
      <c r="L4100" s="19" t="str">
        <f t="shared" ref="L4100:L4163" si="128">IF(M4100 &lt; M4101,"S","A")</f>
        <v>S</v>
      </c>
      <c r="M4100" s="19">
        <f t="shared" ref="M4100:M4163" si="129">IF(VALUE(I4100)&gt;0,7,IF(VALUE(H4100)&gt;0,6,IF(VALUE(G4100)&gt;0,5,IF(VALUE(F4100)&gt;0,4,IF(VALUE(E4100)&gt;0,3,IF(VALUE(D4100)&gt;0,2,1))))))</f>
        <v>4</v>
      </c>
      <c r="N4100" s="20"/>
      <c r="O4100" s="1" t="s">
        <v>3900</v>
      </c>
      <c r="P4100" s="1"/>
      <c r="Q4100" s="19"/>
      <c r="R4100" s="112"/>
      <c r="S4100" s="7" t="str">
        <f>EMENTARIO[[#This Row],[NR]]&amp;" - "&amp;EMENTARIO[[#This Row],[Especificação]]</f>
        <v>1.9.1.1.00.0.0 - Multas Administrativas, Contratuais e Judiciais</v>
      </c>
    </row>
    <row r="4101" spans="3:19" ht="60" x14ac:dyDescent="0.25">
      <c r="C4101" s="19" t="s">
        <v>1513</v>
      </c>
      <c r="D4101" s="19" t="s">
        <v>1525</v>
      </c>
      <c r="E4101" s="19" t="s">
        <v>1513</v>
      </c>
      <c r="F4101" s="19" t="s">
        <v>1513</v>
      </c>
      <c r="G4101" s="19" t="s">
        <v>1515</v>
      </c>
      <c r="H4101" s="19" t="s">
        <v>1516</v>
      </c>
      <c r="I4101" s="19" t="s">
        <v>1516</v>
      </c>
      <c r="J4101" s="19" t="s">
        <v>12505</v>
      </c>
      <c r="K4101" s="21" t="s">
        <v>502</v>
      </c>
      <c r="L4101" s="19" t="str">
        <f t="shared" si="128"/>
        <v>S</v>
      </c>
      <c r="M4101" s="19">
        <f t="shared" si="129"/>
        <v>5</v>
      </c>
      <c r="N4101" s="20"/>
      <c r="O4101" s="1" t="s">
        <v>503</v>
      </c>
      <c r="P4101" s="1"/>
      <c r="Q4101" s="19"/>
      <c r="R4101" s="112"/>
      <c r="S4101" s="7" t="str">
        <f>EMENTARIO[[#This Row],[NR]]&amp;" - "&amp;EMENTARIO[[#This Row],[Especificação]]</f>
        <v>1.9.1.1.01.0.0 - Multas Previstas em Legislação Específica</v>
      </c>
    </row>
    <row r="4102" spans="3:19" x14ac:dyDescent="0.25">
      <c r="C4102" s="19" t="s">
        <v>1513</v>
      </c>
      <c r="D4102" s="19" t="s">
        <v>1525</v>
      </c>
      <c r="E4102" s="19" t="s">
        <v>1513</v>
      </c>
      <c r="F4102" s="19" t="s">
        <v>1513</v>
      </c>
      <c r="G4102" s="19" t="s">
        <v>1515</v>
      </c>
      <c r="H4102" s="19" t="s">
        <v>1516</v>
      </c>
      <c r="I4102" s="19" t="s">
        <v>1513</v>
      </c>
      <c r="J4102" s="19" t="s">
        <v>12506</v>
      </c>
      <c r="K4102" s="21" t="s">
        <v>1362</v>
      </c>
      <c r="L4102" s="19" t="str">
        <f t="shared" si="128"/>
        <v>A</v>
      </c>
      <c r="M4102" s="19">
        <f t="shared" si="129"/>
        <v>7</v>
      </c>
      <c r="N4102" s="20"/>
      <c r="O4102" s="1" t="s">
        <v>2521</v>
      </c>
      <c r="P4102" s="1"/>
      <c r="Q4102" s="19"/>
      <c r="R4102" s="112"/>
      <c r="S4102" s="7" t="str">
        <f>EMENTARIO[[#This Row],[NR]]&amp;" - "&amp;EMENTARIO[[#This Row],[Especificação]]</f>
        <v>1.9.1.1.01.0.1 - Multas Previstas em Legislação Específica - Principal</v>
      </c>
    </row>
    <row r="4103" spans="3:19" x14ac:dyDescent="0.25">
      <c r="C4103" s="19" t="s">
        <v>1513</v>
      </c>
      <c r="D4103" s="19" t="s">
        <v>1525</v>
      </c>
      <c r="E4103" s="19" t="s">
        <v>1513</v>
      </c>
      <c r="F4103" s="19" t="s">
        <v>1513</v>
      </c>
      <c r="G4103" s="19" t="s">
        <v>1515</v>
      </c>
      <c r="H4103" s="19" t="s">
        <v>1516</v>
      </c>
      <c r="I4103" s="19" t="s">
        <v>1522</v>
      </c>
      <c r="J4103" s="19" t="s">
        <v>12507</v>
      </c>
      <c r="K4103" s="21" t="s">
        <v>1363</v>
      </c>
      <c r="L4103" s="19" t="str">
        <f t="shared" si="128"/>
        <v>A</v>
      </c>
      <c r="M4103" s="19">
        <f t="shared" si="129"/>
        <v>7</v>
      </c>
      <c r="N4103" s="20"/>
      <c r="O4103" s="1" t="s">
        <v>2521</v>
      </c>
      <c r="P4103" s="1"/>
      <c r="Q4103" s="19"/>
      <c r="R4103" s="112"/>
      <c r="S4103" s="7" t="str">
        <f>EMENTARIO[[#This Row],[NR]]&amp;" - "&amp;EMENTARIO[[#This Row],[Especificação]]</f>
        <v>1.9.1.1.01.0.2 - Multas Previstas em Legislação Específica - Multas e Juros de Mora</v>
      </c>
    </row>
    <row r="4104" spans="3:19" x14ac:dyDescent="0.25">
      <c r="C4104" s="19" t="s">
        <v>1513</v>
      </c>
      <c r="D4104" s="19" t="s">
        <v>1525</v>
      </c>
      <c r="E4104" s="19" t="s">
        <v>1513</v>
      </c>
      <c r="F4104" s="19" t="s">
        <v>1513</v>
      </c>
      <c r="G4104" s="19" t="s">
        <v>1515</v>
      </c>
      <c r="H4104" s="19" t="s">
        <v>1516</v>
      </c>
      <c r="I4104" s="19" t="s">
        <v>1514</v>
      </c>
      <c r="J4104" s="19" t="s">
        <v>12508</v>
      </c>
      <c r="K4104" s="21" t="s">
        <v>1364</v>
      </c>
      <c r="L4104" s="19" t="str">
        <f t="shared" si="128"/>
        <v>A</v>
      </c>
      <c r="M4104" s="19">
        <f t="shared" si="129"/>
        <v>7</v>
      </c>
      <c r="N4104" s="20"/>
      <c r="O4104" s="1" t="s">
        <v>2521</v>
      </c>
      <c r="P4104" s="1"/>
      <c r="Q4104" s="19"/>
      <c r="R4104" s="112"/>
      <c r="S4104" s="7" t="str">
        <f>EMENTARIO[[#This Row],[NR]]&amp;" - "&amp;EMENTARIO[[#This Row],[Especificação]]</f>
        <v>1.9.1.1.01.0.3 - Multas Previstas em Legislação Específica - Dívida Ativa</v>
      </c>
    </row>
    <row r="4105" spans="3:19" ht="30" x14ac:dyDescent="0.25">
      <c r="C4105" s="19" t="s">
        <v>1513</v>
      </c>
      <c r="D4105" s="19" t="s">
        <v>1525</v>
      </c>
      <c r="E4105" s="19" t="s">
        <v>1513</v>
      </c>
      <c r="F4105" s="19" t="s">
        <v>1513</v>
      </c>
      <c r="G4105" s="19" t="s">
        <v>1515</v>
      </c>
      <c r="H4105" s="19" t="s">
        <v>1516</v>
      </c>
      <c r="I4105" s="19" t="s">
        <v>1523</v>
      </c>
      <c r="J4105" s="19" t="s">
        <v>12509</v>
      </c>
      <c r="K4105" s="21" t="s">
        <v>1365</v>
      </c>
      <c r="L4105" s="19" t="str">
        <f t="shared" si="128"/>
        <v>A</v>
      </c>
      <c r="M4105" s="19">
        <f t="shared" si="129"/>
        <v>7</v>
      </c>
      <c r="N4105" s="20"/>
      <c r="O4105" s="1" t="s">
        <v>2521</v>
      </c>
      <c r="P4105" s="1"/>
      <c r="Q4105" s="19"/>
      <c r="R4105" s="112"/>
      <c r="S4105" s="7" t="str">
        <f>EMENTARIO[[#This Row],[NR]]&amp;" - "&amp;EMENTARIO[[#This Row],[Especificação]]</f>
        <v>1.9.1.1.01.0.4 - Multas Previstas em Legislação Específica - Dívida Ativa - Multas e Juros de Mora da Dívida Ativa</v>
      </c>
    </row>
    <row r="4106" spans="3:19" x14ac:dyDescent="0.25">
      <c r="C4106" s="19" t="s">
        <v>1513</v>
      </c>
      <c r="D4106" s="19" t="s">
        <v>1525</v>
      </c>
      <c r="E4106" s="19" t="s">
        <v>1513</v>
      </c>
      <c r="F4106" s="19" t="s">
        <v>1513</v>
      </c>
      <c r="G4106" s="19" t="s">
        <v>1515</v>
      </c>
      <c r="H4106" s="19" t="s">
        <v>1516</v>
      </c>
      <c r="I4106" s="19" t="s">
        <v>1524</v>
      </c>
      <c r="J4106" s="19" t="s">
        <v>12510</v>
      </c>
      <c r="K4106" s="21" t="s">
        <v>1366</v>
      </c>
      <c r="L4106" s="19" t="str">
        <f t="shared" si="128"/>
        <v>A</v>
      </c>
      <c r="M4106" s="19">
        <f t="shared" si="129"/>
        <v>7</v>
      </c>
      <c r="N4106" s="20"/>
      <c r="O4106" s="1" t="s">
        <v>2521</v>
      </c>
      <c r="P4106" s="1"/>
      <c r="Q4106" s="19"/>
      <c r="R4106" s="112"/>
      <c r="S4106" s="7" t="str">
        <f>EMENTARIO[[#This Row],[NR]]&amp;" - "&amp;EMENTARIO[[#This Row],[Especificação]]</f>
        <v>1.9.1.1.01.0.5 - Multas Previstas em Legislação Específica - Multas</v>
      </c>
    </row>
    <row r="4107" spans="3:19" x14ac:dyDescent="0.25">
      <c r="C4107" s="19" t="s">
        <v>1513</v>
      </c>
      <c r="D4107" s="19" t="s">
        <v>1525</v>
      </c>
      <c r="E4107" s="19" t="s">
        <v>1513</v>
      </c>
      <c r="F4107" s="19" t="s">
        <v>1513</v>
      </c>
      <c r="G4107" s="19" t="s">
        <v>1515</v>
      </c>
      <c r="H4107" s="19" t="s">
        <v>1516</v>
      </c>
      <c r="I4107" s="19" t="s">
        <v>1518</v>
      </c>
      <c r="J4107" s="19" t="s">
        <v>12511</v>
      </c>
      <c r="K4107" s="21" t="s">
        <v>1367</v>
      </c>
      <c r="L4107" s="19" t="str">
        <f t="shared" si="128"/>
        <v>A</v>
      </c>
      <c r="M4107" s="19">
        <f t="shared" si="129"/>
        <v>7</v>
      </c>
      <c r="N4107" s="20"/>
      <c r="O4107" s="1" t="s">
        <v>2521</v>
      </c>
      <c r="P4107" s="1"/>
      <c r="Q4107" s="19"/>
      <c r="R4107" s="112"/>
      <c r="S4107" s="7" t="str">
        <f>EMENTARIO[[#This Row],[NR]]&amp;" - "&amp;EMENTARIO[[#This Row],[Especificação]]</f>
        <v>1.9.1.1.01.0.6 - Multas Previstas em Legislação Específica - Juros de Mora</v>
      </c>
    </row>
    <row r="4108" spans="3:19" ht="30" x14ac:dyDescent="0.25">
      <c r="C4108" s="19" t="s">
        <v>1513</v>
      </c>
      <c r="D4108" s="19" t="s">
        <v>1525</v>
      </c>
      <c r="E4108" s="19" t="s">
        <v>1513</v>
      </c>
      <c r="F4108" s="19" t="s">
        <v>1513</v>
      </c>
      <c r="G4108" s="19" t="s">
        <v>1515</v>
      </c>
      <c r="H4108" s="19" t="s">
        <v>1516</v>
      </c>
      <c r="I4108" s="19" t="s">
        <v>1520</v>
      </c>
      <c r="J4108" s="19" t="s">
        <v>12512</v>
      </c>
      <c r="K4108" s="21" t="s">
        <v>1368</v>
      </c>
      <c r="L4108" s="19" t="str">
        <f t="shared" si="128"/>
        <v>A</v>
      </c>
      <c r="M4108" s="19">
        <f t="shared" si="129"/>
        <v>7</v>
      </c>
      <c r="N4108" s="20"/>
      <c r="O4108" s="1" t="s">
        <v>2521</v>
      </c>
      <c r="P4108" s="1"/>
      <c r="Q4108" s="19"/>
      <c r="R4108" s="112"/>
      <c r="S4108" s="7" t="str">
        <f>EMENTARIO[[#This Row],[NR]]&amp;" - "&amp;EMENTARIO[[#This Row],[Especificação]]</f>
        <v>1.9.1.1.01.0.7 - Multas Previstas em Legislação Específica - Dívida Ativa - Multas da Dívida Ativa</v>
      </c>
    </row>
    <row r="4109" spans="3:19" x14ac:dyDescent="0.25">
      <c r="C4109" s="19" t="s">
        <v>1513</v>
      </c>
      <c r="D4109" s="19" t="s">
        <v>1525</v>
      </c>
      <c r="E4109" s="19" t="s">
        <v>1513</v>
      </c>
      <c r="F4109" s="19" t="s">
        <v>1513</v>
      </c>
      <c r="G4109" s="19" t="s">
        <v>1515</v>
      </c>
      <c r="H4109" s="19" t="s">
        <v>1516</v>
      </c>
      <c r="I4109" s="19" t="s">
        <v>1521</v>
      </c>
      <c r="J4109" s="19" t="s">
        <v>12513</v>
      </c>
      <c r="K4109" s="21" t="s">
        <v>1369</v>
      </c>
      <c r="L4109" s="19" t="str">
        <f t="shared" si="128"/>
        <v>A</v>
      </c>
      <c r="M4109" s="19">
        <f t="shared" si="129"/>
        <v>7</v>
      </c>
      <c r="N4109" s="20"/>
      <c r="O4109" s="1" t="s">
        <v>2521</v>
      </c>
      <c r="P4109" s="1"/>
      <c r="Q4109" s="19"/>
      <c r="R4109" s="112"/>
      <c r="S4109" s="7" t="str">
        <f>EMENTARIO[[#This Row],[NR]]&amp;" - "&amp;EMENTARIO[[#This Row],[Especificação]]</f>
        <v>1.9.1.1.01.0.8 - Multas Previstas em Legislação Específica - Juros de Mora da Dívida Ativa</v>
      </c>
    </row>
    <row r="4110" spans="3:19" ht="30" x14ac:dyDescent="0.25">
      <c r="C4110" s="19" t="s">
        <v>1513</v>
      </c>
      <c r="D4110" s="19" t="s">
        <v>1525</v>
      </c>
      <c r="E4110" s="19" t="s">
        <v>1513</v>
      </c>
      <c r="F4110" s="19" t="s">
        <v>1513</v>
      </c>
      <c r="G4110" s="19" t="s">
        <v>1517</v>
      </c>
      <c r="H4110" s="19" t="s">
        <v>1516</v>
      </c>
      <c r="I4110" s="19" t="s">
        <v>1516</v>
      </c>
      <c r="J4110" s="19" t="s">
        <v>12514</v>
      </c>
      <c r="K4110" s="21" t="s">
        <v>2872</v>
      </c>
      <c r="L4110" s="19" t="str">
        <f t="shared" si="128"/>
        <v>S</v>
      </c>
      <c r="M4110" s="19">
        <f t="shared" si="129"/>
        <v>5</v>
      </c>
      <c r="N4110" s="20"/>
      <c r="O4110" s="1" t="s">
        <v>3901</v>
      </c>
      <c r="P4110" s="1"/>
      <c r="Q4110" s="19"/>
      <c r="R4110" s="112"/>
      <c r="S4110" s="7" t="str">
        <f>EMENTARIO[[#This Row],[NR]]&amp;" - "&amp;EMENTARIO[[#This Row],[Especificação]]</f>
        <v>1.9.1.1.02.0.0 - Multas Previstas na Lei Geral das Telecomunicações</v>
      </c>
    </row>
    <row r="4111" spans="3:19" ht="45" x14ac:dyDescent="0.25">
      <c r="C4111" s="19" t="s">
        <v>1513</v>
      </c>
      <c r="D4111" s="19" t="s">
        <v>1525</v>
      </c>
      <c r="E4111" s="19" t="s">
        <v>1513</v>
      </c>
      <c r="F4111" s="19" t="s">
        <v>1513</v>
      </c>
      <c r="G4111" s="19" t="s">
        <v>1517</v>
      </c>
      <c r="H4111" s="19" t="s">
        <v>1513</v>
      </c>
      <c r="I4111" s="19" t="s">
        <v>1516</v>
      </c>
      <c r="J4111" s="19" t="s">
        <v>12515</v>
      </c>
      <c r="K4111" s="21" t="s">
        <v>3902</v>
      </c>
      <c r="L4111" s="19" t="str">
        <f t="shared" si="128"/>
        <v>S</v>
      </c>
      <c r="M4111" s="19">
        <f t="shared" si="129"/>
        <v>6</v>
      </c>
      <c r="N4111" s="20"/>
      <c r="O4111" s="1" t="s">
        <v>3903</v>
      </c>
      <c r="P4111" s="1"/>
      <c r="Q4111" s="19"/>
      <c r="R4111" s="112"/>
      <c r="S4111" s="7" t="str">
        <f>EMENTARIO[[#This Row],[NR]]&amp;" - "&amp;EMENTARIO[[#This Row],[Especificação]]</f>
        <v>1.9.1.1.02.1.0 - Multas Previstas na Lei Geral das Telecomunicações - Não Proveniente da Utilização de Posições Orbitais</v>
      </c>
    </row>
    <row r="4112" spans="3:19" ht="30" x14ac:dyDescent="0.25">
      <c r="C4112" s="19" t="s">
        <v>1513</v>
      </c>
      <c r="D4112" s="19" t="s">
        <v>1525</v>
      </c>
      <c r="E4112" s="19" t="s">
        <v>1513</v>
      </c>
      <c r="F4112" s="19" t="s">
        <v>1513</v>
      </c>
      <c r="G4112" s="19" t="s">
        <v>1517</v>
      </c>
      <c r="H4112" s="19" t="s">
        <v>1513</v>
      </c>
      <c r="I4112" s="19" t="s">
        <v>1513</v>
      </c>
      <c r="J4112" s="19" t="s">
        <v>12516</v>
      </c>
      <c r="K4112" s="21" t="s">
        <v>7386</v>
      </c>
      <c r="L4112" s="19" t="str">
        <f t="shared" si="128"/>
        <v>A</v>
      </c>
      <c r="M4112" s="19">
        <f t="shared" si="129"/>
        <v>7</v>
      </c>
      <c r="N4112" s="20"/>
      <c r="O4112" s="1" t="s">
        <v>2521</v>
      </c>
      <c r="P4112" s="1"/>
      <c r="Q4112" s="19"/>
      <c r="R4112" s="112"/>
      <c r="S4112" s="7" t="str">
        <f>EMENTARIO[[#This Row],[NR]]&amp;" - "&amp;EMENTARIO[[#This Row],[Especificação]]</f>
        <v>1.9.1.1.02.1.1 - Multas Previstas na Lei Geral das Telecomunicações - Não Proveniente da Utilização de Posições Orbitais - Principal</v>
      </c>
    </row>
    <row r="4113" spans="3:19" ht="30" x14ac:dyDescent="0.25">
      <c r="C4113" s="19" t="s">
        <v>1513</v>
      </c>
      <c r="D4113" s="19" t="s">
        <v>1525</v>
      </c>
      <c r="E4113" s="19" t="s">
        <v>1513</v>
      </c>
      <c r="F4113" s="19" t="s">
        <v>1513</v>
      </c>
      <c r="G4113" s="19" t="s">
        <v>1517</v>
      </c>
      <c r="H4113" s="19" t="s">
        <v>1513</v>
      </c>
      <c r="I4113" s="19" t="s">
        <v>1522</v>
      </c>
      <c r="J4113" s="19" t="s">
        <v>12517</v>
      </c>
      <c r="K4113" s="21" t="s">
        <v>7387</v>
      </c>
      <c r="L4113" s="19" t="str">
        <f t="shared" si="128"/>
        <v>A</v>
      </c>
      <c r="M4113" s="19">
        <f t="shared" si="129"/>
        <v>7</v>
      </c>
      <c r="N4113" s="20"/>
      <c r="O4113" s="1" t="s">
        <v>2521</v>
      </c>
      <c r="P4113" s="1"/>
      <c r="Q4113" s="19"/>
      <c r="R4113" s="112"/>
      <c r="S4113" s="7" t="str">
        <f>EMENTARIO[[#This Row],[NR]]&amp;" - "&amp;EMENTARIO[[#This Row],[Especificação]]</f>
        <v>1.9.1.1.02.1.2 - Multas Previstas na Lei Geral das Telecomunicações - Não Proveniente da Utilização de Posições Orbitais - Multas e Juros de Mora</v>
      </c>
    </row>
    <row r="4114" spans="3:19" ht="30" x14ac:dyDescent="0.25">
      <c r="C4114" s="19" t="s">
        <v>1513</v>
      </c>
      <c r="D4114" s="19" t="s">
        <v>1525</v>
      </c>
      <c r="E4114" s="19" t="s">
        <v>1513</v>
      </c>
      <c r="F4114" s="19" t="s">
        <v>1513</v>
      </c>
      <c r="G4114" s="19" t="s">
        <v>1517</v>
      </c>
      <c r="H4114" s="19" t="s">
        <v>1513</v>
      </c>
      <c r="I4114" s="19" t="s">
        <v>1514</v>
      </c>
      <c r="J4114" s="19" t="s">
        <v>12518</v>
      </c>
      <c r="K4114" s="21" t="s">
        <v>7388</v>
      </c>
      <c r="L4114" s="19" t="str">
        <f t="shared" si="128"/>
        <v>A</v>
      </c>
      <c r="M4114" s="19">
        <f t="shared" si="129"/>
        <v>7</v>
      </c>
      <c r="N4114" s="20"/>
      <c r="O4114" s="1" t="s">
        <v>2521</v>
      </c>
      <c r="P4114" s="1"/>
      <c r="Q4114" s="19"/>
      <c r="R4114" s="112"/>
      <c r="S4114" s="7" t="str">
        <f>EMENTARIO[[#This Row],[NR]]&amp;" - "&amp;EMENTARIO[[#This Row],[Especificação]]</f>
        <v>1.9.1.1.02.1.3 - Multas Previstas na Lei Geral das Telecomunicações - Não Proveniente da Utilização de Posições Orbitais - Dívida Ativa</v>
      </c>
    </row>
    <row r="4115" spans="3:19" ht="45" x14ac:dyDescent="0.25">
      <c r="C4115" s="19" t="s">
        <v>1513</v>
      </c>
      <c r="D4115" s="19" t="s">
        <v>1525</v>
      </c>
      <c r="E4115" s="19" t="s">
        <v>1513</v>
      </c>
      <c r="F4115" s="19" t="s">
        <v>1513</v>
      </c>
      <c r="G4115" s="19" t="s">
        <v>1517</v>
      </c>
      <c r="H4115" s="19" t="s">
        <v>1513</v>
      </c>
      <c r="I4115" s="19" t="s">
        <v>1523</v>
      </c>
      <c r="J4115" s="19" t="s">
        <v>12519</v>
      </c>
      <c r="K4115" s="21" t="s">
        <v>7389</v>
      </c>
      <c r="L4115" s="19" t="str">
        <f t="shared" si="128"/>
        <v>A</v>
      </c>
      <c r="M4115" s="19">
        <f t="shared" si="129"/>
        <v>7</v>
      </c>
      <c r="N4115" s="20"/>
      <c r="O4115" s="1" t="s">
        <v>2521</v>
      </c>
      <c r="P4115" s="1"/>
      <c r="Q4115" s="19"/>
      <c r="R4115" s="112"/>
      <c r="S4115" s="7" t="str">
        <f>EMENTARIO[[#This Row],[NR]]&amp;" - "&amp;EMENTARIO[[#This Row],[Especificação]]</f>
        <v>1.9.1.1.02.1.4 - Multas Previstas na Lei Geral das Telecomunicações - Não Proveniente da Utilização de Posições Orbitais - Dívida Ativa - Multas e Juros de Mora da Dívida Ativa</v>
      </c>
    </row>
    <row r="4116" spans="3:19" ht="30" x14ac:dyDescent="0.25">
      <c r="C4116" s="19" t="s">
        <v>1513</v>
      </c>
      <c r="D4116" s="19" t="s">
        <v>1525</v>
      </c>
      <c r="E4116" s="19" t="s">
        <v>1513</v>
      </c>
      <c r="F4116" s="19" t="s">
        <v>1513</v>
      </c>
      <c r="G4116" s="19" t="s">
        <v>1517</v>
      </c>
      <c r="H4116" s="19" t="s">
        <v>1513</v>
      </c>
      <c r="I4116" s="19" t="s">
        <v>1524</v>
      </c>
      <c r="J4116" s="19" t="s">
        <v>12520</v>
      </c>
      <c r="K4116" s="21" t="s">
        <v>7390</v>
      </c>
      <c r="L4116" s="19" t="str">
        <f t="shared" si="128"/>
        <v>A</v>
      </c>
      <c r="M4116" s="19">
        <f t="shared" si="129"/>
        <v>7</v>
      </c>
      <c r="N4116" s="20"/>
      <c r="O4116" s="1" t="s">
        <v>2521</v>
      </c>
      <c r="P4116" s="1"/>
      <c r="Q4116" s="19"/>
      <c r="R4116" s="112"/>
      <c r="S4116" s="7" t="str">
        <f>EMENTARIO[[#This Row],[NR]]&amp;" - "&amp;EMENTARIO[[#This Row],[Especificação]]</f>
        <v>1.9.1.1.02.1.5 - Multas Previstas na Lei Geral das Telecomunicações - Não Proveniente da Utilização de Posições Orbitais - Multas</v>
      </c>
    </row>
    <row r="4117" spans="3:19" ht="30" x14ac:dyDescent="0.25">
      <c r="C4117" s="19" t="s">
        <v>1513</v>
      </c>
      <c r="D4117" s="19" t="s">
        <v>1525</v>
      </c>
      <c r="E4117" s="19" t="s">
        <v>1513</v>
      </c>
      <c r="F4117" s="19" t="s">
        <v>1513</v>
      </c>
      <c r="G4117" s="19" t="s">
        <v>1517</v>
      </c>
      <c r="H4117" s="19" t="s">
        <v>1513</v>
      </c>
      <c r="I4117" s="19" t="s">
        <v>1518</v>
      </c>
      <c r="J4117" s="19" t="s">
        <v>12521</v>
      </c>
      <c r="K4117" s="21" t="s">
        <v>7391</v>
      </c>
      <c r="L4117" s="19" t="str">
        <f t="shared" si="128"/>
        <v>A</v>
      </c>
      <c r="M4117" s="19">
        <f t="shared" si="129"/>
        <v>7</v>
      </c>
      <c r="N4117" s="20"/>
      <c r="O4117" s="1" t="s">
        <v>2521</v>
      </c>
      <c r="P4117" s="1"/>
      <c r="Q4117" s="19"/>
      <c r="R4117" s="112"/>
      <c r="S4117" s="7" t="str">
        <f>EMENTARIO[[#This Row],[NR]]&amp;" - "&amp;EMENTARIO[[#This Row],[Especificação]]</f>
        <v>1.9.1.1.02.1.6 - Multas Previstas na Lei Geral das Telecomunicações - Não Proveniente da Utilização de Posições Orbitais - Juros de Mora</v>
      </c>
    </row>
    <row r="4118" spans="3:19" ht="30" x14ac:dyDescent="0.25">
      <c r="C4118" s="19" t="s">
        <v>1513</v>
      </c>
      <c r="D4118" s="19" t="s">
        <v>1525</v>
      </c>
      <c r="E4118" s="19" t="s">
        <v>1513</v>
      </c>
      <c r="F4118" s="19" t="s">
        <v>1513</v>
      </c>
      <c r="G4118" s="19" t="s">
        <v>1517</v>
      </c>
      <c r="H4118" s="19" t="s">
        <v>1513</v>
      </c>
      <c r="I4118" s="19" t="s">
        <v>1520</v>
      </c>
      <c r="J4118" s="19" t="s">
        <v>12522</v>
      </c>
      <c r="K4118" s="21" t="s">
        <v>7392</v>
      </c>
      <c r="L4118" s="19" t="str">
        <f t="shared" si="128"/>
        <v>A</v>
      </c>
      <c r="M4118" s="19">
        <f t="shared" si="129"/>
        <v>7</v>
      </c>
      <c r="N4118" s="20"/>
      <c r="O4118" s="1" t="s">
        <v>2521</v>
      </c>
      <c r="P4118" s="1"/>
      <c r="Q4118" s="19"/>
      <c r="R4118" s="112"/>
      <c r="S4118" s="7" t="str">
        <f>EMENTARIO[[#This Row],[NR]]&amp;" - "&amp;EMENTARIO[[#This Row],[Especificação]]</f>
        <v>1.9.1.1.02.1.7 - Multas Previstas na Lei Geral das Telecomunicações - Não Proveniente da Utilização de Posições Orbitais - Dívida Ativa - Multas da Dívida Ativa</v>
      </c>
    </row>
    <row r="4119" spans="3:19" ht="30" x14ac:dyDescent="0.25">
      <c r="C4119" s="19" t="s">
        <v>1513</v>
      </c>
      <c r="D4119" s="19" t="s">
        <v>1525</v>
      </c>
      <c r="E4119" s="19" t="s">
        <v>1513</v>
      </c>
      <c r="F4119" s="19" t="s">
        <v>1513</v>
      </c>
      <c r="G4119" s="19" t="s">
        <v>1517</v>
      </c>
      <c r="H4119" s="19" t="s">
        <v>1513</v>
      </c>
      <c r="I4119" s="19" t="s">
        <v>1521</v>
      </c>
      <c r="J4119" s="19" t="s">
        <v>12523</v>
      </c>
      <c r="K4119" s="21" t="s">
        <v>7393</v>
      </c>
      <c r="L4119" s="19" t="str">
        <f t="shared" si="128"/>
        <v>A</v>
      </c>
      <c r="M4119" s="19">
        <f t="shared" si="129"/>
        <v>7</v>
      </c>
      <c r="N4119" s="20"/>
      <c r="O4119" s="1" t="s">
        <v>2521</v>
      </c>
      <c r="P4119" s="1"/>
      <c r="Q4119" s="19"/>
      <c r="R4119" s="112"/>
      <c r="S4119" s="7" t="str">
        <f>EMENTARIO[[#This Row],[NR]]&amp;" - "&amp;EMENTARIO[[#This Row],[Especificação]]</f>
        <v>1.9.1.1.02.1.8 - Multas Previstas na Lei Geral das Telecomunicações - Não Proveniente da Utilização de Posições Orbitais - Juros de Mora da Dívida Ativa</v>
      </c>
    </row>
    <row r="4120" spans="3:19" ht="45" x14ac:dyDescent="0.25">
      <c r="C4120" s="19" t="s">
        <v>1513</v>
      </c>
      <c r="D4120" s="19" t="s">
        <v>1525</v>
      </c>
      <c r="E4120" s="19" t="s">
        <v>1513</v>
      </c>
      <c r="F4120" s="19" t="s">
        <v>1513</v>
      </c>
      <c r="G4120" s="19" t="s">
        <v>1517</v>
      </c>
      <c r="H4120" s="19" t="s">
        <v>1522</v>
      </c>
      <c r="I4120" s="19" t="s">
        <v>1516</v>
      </c>
      <c r="J4120" s="19" t="s">
        <v>12524</v>
      </c>
      <c r="K4120" s="21" t="s">
        <v>2875</v>
      </c>
      <c r="L4120" s="19" t="str">
        <f t="shared" si="128"/>
        <v>S</v>
      </c>
      <c r="M4120" s="19">
        <f t="shared" si="129"/>
        <v>6</v>
      </c>
      <c r="N4120" s="20"/>
      <c r="O4120" s="1" t="s">
        <v>3904</v>
      </c>
      <c r="P4120" s="1"/>
      <c r="Q4120" s="19"/>
      <c r="R4120" s="112"/>
      <c r="S4120" s="7" t="str">
        <f>EMENTARIO[[#This Row],[NR]]&amp;" - "&amp;EMENTARIO[[#This Row],[Especificação]]</f>
        <v>1.9.1.1.02.2.0 - Multas Previstas na Lei Geral das Telecomunicações - Proveniente da Utilização de Posições Orbitais</v>
      </c>
    </row>
    <row r="4121" spans="3:19" ht="30" x14ac:dyDescent="0.25">
      <c r="C4121" s="19" t="s">
        <v>1513</v>
      </c>
      <c r="D4121" s="19" t="s">
        <v>1525</v>
      </c>
      <c r="E4121" s="19" t="s">
        <v>1513</v>
      </c>
      <c r="F4121" s="19" t="s">
        <v>1513</v>
      </c>
      <c r="G4121" s="19" t="s">
        <v>1517</v>
      </c>
      <c r="H4121" s="19" t="s">
        <v>1522</v>
      </c>
      <c r="I4121" s="19" t="s">
        <v>1513</v>
      </c>
      <c r="J4121" s="19" t="s">
        <v>12525</v>
      </c>
      <c r="K4121" s="21" t="s">
        <v>7394</v>
      </c>
      <c r="L4121" s="19" t="str">
        <f t="shared" si="128"/>
        <v>A</v>
      </c>
      <c r="M4121" s="19">
        <f t="shared" si="129"/>
        <v>7</v>
      </c>
      <c r="N4121" s="20"/>
      <c r="O4121" s="1" t="s">
        <v>2521</v>
      </c>
      <c r="P4121" s="1"/>
      <c r="Q4121" s="19"/>
      <c r="R4121" s="112"/>
      <c r="S4121" s="7" t="str">
        <f>EMENTARIO[[#This Row],[NR]]&amp;" - "&amp;EMENTARIO[[#This Row],[Especificação]]</f>
        <v>1.9.1.1.02.2.1 - Multas Previstas na Lei Geral das Telecomunicações - Proveniente da Utilização de Posições Orbitais - Principal</v>
      </c>
    </row>
    <row r="4122" spans="3:19" ht="30" x14ac:dyDescent="0.25">
      <c r="C4122" s="19" t="s">
        <v>1513</v>
      </c>
      <c r="D4122" s="19" t="s">
        <v>1525</v>
      </c>
      <c r="E4122" s="19" t="s">
        <v>1513</v>
      </c>
      <c r="F4122" s="19" t="s">
        <v>1513</v>
      </c>
      <c r="G4122" s="19" t="s">
        <v>1517</v>
      </c>
      <c r="H4122" s="19" t="s">
        <v>1522</v>
      </c>
      <c r="I4122" s="19" t="s">
        <v>1522</v>
      </c>
      <c r="J4122" s="19" t="s">
        <v>12526</v>
      </c>
      <c r="K4122" s="21" t="s">
        <v>7395</v>
      </c>
      <c r="L4122" s="19" t="str">
        <f t="shared" si="128"/>
        <v>A</v>
      </c>
      <c r="M4122" s="19">
        <f t="shared" si="129"/>
        <v>7</v>
      </c>
      <c r="N4122" s="20"/>
      <c r="O4122" s="1" t="s">
        <v>2521</v>
      </c>
      <c r="P4122" s="1"/>
      <c r="Q4122" s="19"/>
      <c r="R4122" s="112"/>
      <c r="S4122" s="7" t="str">
        <f>EMENTARIO[[#This Row],[NR]]&amp;" - "&amp;EMENTARIO[[#This Row],[Especificação]]</f>
        <v>1.9.1.1.02.2.2 - Multas Previstas na Lei Geral das Telecomunicações - Proveniente da Utilização de Posições Orbitais - Multas e Juros de Mora</v>
      </c>
    </row>
    <row r="4123" spans="3:19" ht="30" x14ac:dyDescent="0.25">
      <c r="C4123" s="19" t="s">
        <v>1513</v>
      </c>
      <c r="D4123" s="19" t="s">
        <v>1525</v>
      </c>
      <c r="E4123" s="19" t="s">
        <v>1513</v>
      </c>
      <c r="F4123" s="19" t="s">
        <v>1513</v>
      </c>
      <c r="G4123" s="19" t="s">
        <v>1517</v>
      </c>
      <c r="H4123" s="19" t="s">
        <v>1522</v>
      </c>
      <c r="I4123" s="19" t="s">
        <v>1514</v>
      </c>
      <c r="J4123" s="19" t="s">
        <v>12527</v>
      </c>
      <c r="K4123" s="21" t="s">
        <v>7396</v>
      </c>
      <c r="L4123" s="19" t="str">
        <f t="shared" si="128"/>
        <v>A</v>
      </c>
      <c r="M4123" s="19">
        <f t="shared" si="129"/>
        <v>7</v>
      </c>
      <c r="N4123" s="20"/>
      <c r="O4123" s="1" t="s">
        <v>2521</v>
      </c>
      <c r="P4123" s="1"/>
      <c r="Q4123" s="19"/>
      <c r="R4123" s="112"/>
      <c r="S4123" s="7" t="str">
        <f>EMENTARIO[[#This Row],[NR]]&amp;" - "&amp;EMENTARIO[[#This Row],[Especificação]]</f>
        <v>1.9.1.1.02.2.3 - Multas Previstas na Lei Geral das Telecomunicações - Proveniente da Utilização de Posições Orbitais - Dívida Ativa</v>
      </c>
    </row>
    <row r="4124" spans="3:19" ht="45" x14ac:dyDescent="0.25">
      <c r="C4124" s="19" t="s">
        <v>1513</v>
      </c>
      <c r="D4124" s="19" t="s">
        <v>1525</v>
      </c>
      <c r="E4124" s="19" t="s">
        <v>1513</v>
      </c>
      <c r="F4124" s="19" t="s">
        <v>1513</v>
      </c>
      <c r="G4124" s="19" t="s">
        <v>1517</v>
      </c>
      <c r="H4124" s="19" t="s">
        <v>1522</v>
      </c>
      <c r="I4124" s="19" t="s">
        <v>1523</v>
      </c>
      <c r="J4124" s="19" t="s">
        <v>12528</v>
      </c>
      <c r="K4124" s="21" t="s">
        <v>7397</v>
      </c>
      <c r="L4124" s="19" t="str">
        <f t="shared" si="128"/>
        <v>A</v>
      </c>
      <c r="M4124" s="19">
        <f t="shared" si="129"/>
        <v>7</v>
      </c>
      <c r="N4124" s="20"/>
      <c r="O4124" s="1" t="s">
        <v>2521</v>
      </c>
      <c r="P4124" s="1"/>
      <c r="Q4124" s="19"/>
      <c r="R4124" s="112"/>
      <c r="S4124" s="7" t="str">
        <f>EMENTARIO[[#This Row],[NR]]&amp;" - "&amp;EMENTARIO[[#This Row],[Especificação]]</f>
        <v>1.9.1.1.02.2.4 - Multas Previstas na Lei Geral das Telecomunicações - Proveniente da Utilização de Posições Orbitais - Dívida Ativa - Multas e Juros de Mora da Dívida Ativa</v>
      </c>
    </row>
    <row r="4125" spans="3:19" ht="30" x14ac:dyDescent="0.25">
      <c r="C4125" s="19" t="s">
        <v>1513</v>
      </c>
      <c r="D4125" s="19" t="s">
        <v>1525</v>
      </c>
      <c r="E4125" s="19" t="s">
        <v>1513</v>
      </c>
      <c r="F4125" s="19" t="s">
        <v>1513</v>
      </c>
      <c r="G4125" s="19" t="s">
        <v>1517</v>
      </c>
      <c r="H4125" s="19" t="s">
        <v>1522</v>
      </c>
      <c r="I4125" s="19" t="s">
        <v>1524</v>
      </c>
      <c r="J4125" s="19" t="s">
        <v>12529</v>
      </c>
      <c r="K4125" s="21" t="s">
        <v>7398</v>
      </c>
      <c r="L4125" s="19" t="str">
        <f t="shared" si="128"/>
        <v>A</v>
      </c>
      <c r="M4125" s="19">
        <f t="shared" si="129"/>
        <v>7</v>
      </c>
      <c r="N4125" s="20"/>
      <c r="O4125" s="1" t="s">
        <v>2521</v>
      </c>
      <c r="P4125" s="1"/>
      <c r="Q4125" s="19"/>
      <c r="R4125" s="112"/>
      <c r="S4125" s="7" t="str">
        <f>EMENTARIO[[#This Row],[NR]]&amp;" - "&amp;EMENTARIO[[#This Row],[Especificação]]</f>
        <v>1.9.1.1.02.2.5 - Multas Previstas na Lei Geral das Telecomunicações - Proveniente da Utilização de Posições Orbitais - Multas</v>
      </c>
    </row>
    <row r="4126" spans="3:19" ht="30" x14ac:dyDescent="0.25">
      <c r="C4126" s="19" t="s">
        <v>1513</v>
      </c>
      <c r="D4126" s="19" t="s">
        <v>1525</v>
      </c>
      <c r="E4126" s="19" t="s">
        <v>1513</v>
      </c>
      <c r="F4126" s="19" t="s">
        <v>1513</v>
      </c>
      <c r="G4126" s="19" t="s">
        <v>1517</v>
      </c>
      <c r="H4126" s="19" t="s">
        <v>1522</v>
      </c>
      <c r="I4126" s="19" t="s">
        <v>1518</v>
      </c>
      <c r="J4126" s="19" t="s">
        <v>12530</v>
      </c>
      <c r="K4126" s="21" t="s">
        <v>7399</v>
      </c>
      <c r="L4126" s="19" t="str">
        <f t="shared" si="128"/>
        <v>A</v>
      </c>
      <c r="M4126" s="19">
        <f t="shared" si="129"/>
        <v>7</v>
      </c>
      <c r="N4126" s="20"/>
      <c r="O4126" s="1" t="s">
        <v>2521</v>
      </c>
      <c r="P4126" s="1"/>
      <c r="Q4126" s="19"/>
      <c r="R4126" s="112"/>
      <c r="S4126" s="7" t="str">
        <f>EMENTARIO[[#This Row],[NR]]&amp;" - "&amp;EMENTARIO[[#This Row],[Especificação]]</f>
        <v>1.9.1.1.02.2.6 - Multas Previstas na Lei Geral das Telecomunicações - Proveniente da Utilização de Posições Orbitais - Juros de Mora</v>
      </c>
    </row>
    <row r="4127" spans="3:19" ht="30" x14ac:dyDescent="0.25">
      <c r="C4127" s="19" t="s">
        <v>1513</v>
      </c>
      <c r="D4127" s="19" t="s">
        <v>1525</v>
      </c>
      <c r="E4127" s="19" t="s">
        <v>1513</v>
      </c>
      <c r="F4127" s="19" t="s">
        <v>1513</v>
      </c>
      <c r="G4127" s="19" t="s">
        <v>1517</v>
      </c>
      <c r="H4127" s="19" t="s">
        <v>1522</v>
      </c>
      <c r="I4127" s="19" t="s">
        <v>1520</v>
      </c>
      <c r="J4127" s="19" t="s">
        <v>12531</v>
      </c>
      <c r="K4127" s="21" t="s">
        <v>7400</v>
      </c>
      <c r="L4127" s="19" t="str">
        <f t="shared" si="128"/>
        <v>A</v>
      </c>
      <c r="M4127" s="19">
        <f t="shared" si="129"/>
        <v>7</v>
      </c>
      <c r="N4127" s="20"/>
      <c r="O4127" s="1" t="s">
        <v>2521</v>
      </c>
      <c r="P4127" s="1"/>
      <c r="Q4127" s="19"/>
      <c r="R4127" s="112"/>
      <c r="S4127" s="7" t="str">
        <f>EMENTARIO[[#This Row],[NR]]&amp;" - "&amp;EMENTARIO[[#This Row],[Especificação]]</f>
        <v>1.9.1.1.02.2.7 - Multas Previstas na Lei Geral das Telecomunicações - Proveniente da Utilização de Posições Orbitais - Dívida Ativa - Multas da Dívida Ativa</v>
      </c>
    </row>
    <row r="4128" spans="3:19" ht="30" x14ac:dyDescent="0.25">
      <c r="C4128" s="19" t="s">
        <v>1513</v>
      </c>
      <c r="D4128" s="19" t="s">
        <v>1525</v>
      </c>
      <c r="E4128" s="19" t="s">
        <v>1513</v>
      </c>
      <c r="F4128" s="19" t="s">
        <v>1513</v>
      </c>
      <c r="G4128" s="19" t="s">
        <v>1517</v>
      </c>
      <c r="H4128" s="19" t="s">
        <v>1522</v>
      </c>
      <c r="I4128" s="19" t="s">
        <v>1521</v>
      </c>
      <c r="J4128" s="19" t="s">
        <v>12532</v>
      </c>
      <c r="K4128" s="21" t="s">
        <v>7401</v>
      </c>
      <c r="L4128" s="19" t="str">
        <f t="shared" si="128"/>
        <v>A</v>
      </c>
      <c r="M4128" s="19">
        <f t="shared" si="129"/>
        <v>7</v>
      </c>
      <c r="N4128" s="20"/>
      <c r="O4128" s="1" t="s">
        <v>2521</v>
      </c>
      <c r="P4128" s="1"/>
      <c r="Q4128" s="19"/>
      <c r="R4128" s="112"/>
      <c r="S4128" s="7" t="str">
        <f>EMENTARIO[[#This Row],[NR]]&amp;" - "&amp;EMENTARIO[[#This Row],[Especificação]]</f>
        <v>1.9.1.1.02.2.8 - Multas Previstas na Lei Geral das Telecomunicações - Proveniente da Utilização de Posições Orbitais - Juros de Mora da Dívida Ativa</v>
      </c>
    </row>
    <row r="4129" spans="3:19" x14ac:dyDescent="0.25">
      <c r="C4129" s="19" t="s">
        <v>1513</v>
      </c>
      <c r="D4129" s="19" t="s">
        <v>1525</v>
      </c>
      <c r="E4129" s="19" t="s">
        <v>1513</v>
      </c>
      <c r="F4129" s="19" t="s">
        <v>1513</v>
      </c>
      <c r="G4129" s="19" t="s">
        <v>1526</v>
      </c>
      <c r="H4129" s="19" t="s">
        <v>1516</v>
      </c>
      <c r="I4129" s="19" t="s">
        <v>1516</v>
      </c>
      <c r="J4129" s="19" t="s">
        <v>12533</v>
      </c>
      <c r="K4129" s="21" t="s">
        <v>2876</v>
      </c>
      <c r="L4129" s="19" t="str">
        <f t="shared" si="128"/>
        <v>S</v>
      </c>
      <c r="M4129" s="19">
        <f t="shared" si="129"/>
        <v>5</v>
      </c>
      <c r="N4129" s="20"/>
      <c r="O4129" s="1" t="s">
        <v>3905</v>
      </c>
      <c r="P4129" s="1"/>
      <c r="Q4129" s="19"/>
      <c r="R4129" s="112"/>
      <c r="S4129" s="7" t="str">
        <f>EMENTARIO[[#This Row],[NR]]&amp;" - "&amp;EMENTARIO[[#This Row],[Especificação]]</f>
        <v>1.9.1.1.03.0.0 - Multas Previstas na Legislação do Seguro-Desemprego e Abono Salarial</v>
      </c>
    </row>
    <row r="4130" spans="3:19" ht="30" x14ac:dyDescent="0.25">
      <c r="C4130" s="19" t="s">
        <v>1513</v>
      </c>
      <c r="D4130" s="19" t="s">
        <v>1525</v>
      </c>
      <c r="E4130" s="19" t="s">
        <v>1513</v>
      </c>
      <c r="F4130" s="19" t="s">
        <v>1513</v>
      </c>
      <c r="G4130" s="19" t="s">
        <v>1526</v>
      </c>
      <c r="H4130" s="19" t="s">
        <v>1516</v>
      </c>
      <c r="I4130" s="19" t="s">
        <v>1513</v>
      </c>
      <c r="J4130" s="19" t="s">
        <v>12534</v>
      </c>
      <c r="K4130" s="21" t="s">
        <v>7402</v>
      </c>
      <c r="L4130" s="19" t="str">
        <f t="shared" si="128"/>
        <v>A</v>
      </c>
      <c r="M4130" s="19">
        <f t="shared" si="129"/>
        <v>7</v>
      </c>
      <c r="N4130" s="20"/>
      <c r="O4130" s="1" t="s">
        <v>2521</v>
      </c>
      <c r="P4130" s="1"/>
      <c r="Q4130" s="19"/>
      <c r="R4130" s="112"/>
      <c r="S4130" s="7" t="str">
        <f>EMENTARIO[[#This Row],[NR]]&amp;" - "&amp;EMENTARIO[[#This Row],[Especificação]]</f>
        <v>1.9.1.1.03.0.1 - Multas Previstas na Legislação do Seguro-Desemprego e Abono Salarial - Principal</v>
      </c>
    </row>
    <row r="4131" spans="3:19" ht="30" x14ac:dyDescent="0.25">
      <c r="C4131" s="19" t="s">
        <v>1513</v>
      </c>
      <c r="D4131" s="19" t="s">
        <v>1525</v>
      </c>
      <c r="E4131" s="19" t="s">
        <v>1513</v>
      </c>
      <c r="F4131" s="19" t="s">
        <v>1513</v>
      </c>
      <c r="G4131" s="19" t="s">
        <v>1526</v>
      </c>
      <c r="H4131" s="19" t="s">
        <v>1516</v>
      </c>
      <c r="I4131" s="19" t="s">
        <v>1522</v>
      </c>
      <c r="J4131" s="19" t="s">
        <v>12535</v>
      </c>
      <c r="K4131" s="21" t="s">
        <v>7403</v>
      </c>
      <c r="L4131" s="19" t="str">
        <f t="shared" si="128"/>
        <v>A</v>
      </c>
      <c r="M4131" s="19">
        <f t="shared" si="129"/>
        <v>7</v>
      </c>
      <c r="N4131" s="20"/>
      <c r="O4131" s="1" t="s">
        <v>2521</v>
      </c>
      <c r="P4131" s="1"/>
      <c r="Q4131" s="19"/>
      <c r="R4131" s="112"/>
      <c r="S4131" s="7" t="str">
        <f>EMENTARIO[[#This Row],[NR]]&amp;" - "&amp;EMENTARIO[[#This Row],[Especificação]]</f>
        <v>1.9.1.1.03.0.2 - Multas Previstas na Legislação do Seguro-Desemprego e Abono Salarial - Multas e Juros de Mora</v>
      </c>
    </row>
    <row r="4132" spans="3:19" ht="30" x14ac:dyDescent="0.25">
      <c r="C4132" s="19" t="s">
        <v>1513</v>
      </c>
      <c r="D4132" s="19" t="s">
        <v>1525</v>
      </c>
      <c r="E4132" s="19" t="s">
        <v>1513</v>
      </c>
      <c r="F4132" s="19" t="s">
        <v>1513</v>
      </c>
      <c r="G4132" s="19" t="s">
        <v>1526</v>
      </c>
      <c r="H4132" s="19" t="s">
        <v>1516</v>
      </c>
      <c r="I4132" s="19" t="s">
        <v>1514</v>
      </c>
      <c r="J4132" s="19" t="s">
        <v>12536</v>
      </c>
      <c r="K4132" s="21" t="s">
        <v>7404</v>
      </c>
      <c r="L4132" s="19" t="str">
        <f t="shared" si="128"/>
        <v>A</v>
      </c>
      <c r="M4132" s="19">
        <f t="shared" si="129"/>
        <v>7</v>
      </c>
      <c r="N4132" s="20"/>
      <c r="O4132" s="1" t="s">
        <v>2521</v>
      </c>
      <c r="P4132" s="1"/>
      <c r="Q4132" s="19"/>
      <c r="R4132" s="112"/>
      <c r="S4132" s="7" t="str">
        <f>EMENTARIO[[#This Row],[NR]]&amp;" - "&amp;EMENTARIO[[#This Row],[Especificação]]</f>
        <v>1.9.1.1.03.0.3 - Multas Previstas na Legislação do Seguro-Desemprego e Abono Salarial - Dívida Ativa</v>
      </c>
    </row>
    <row r="4133" spans="3:19" ht="30" x14ac:dyDescent="0.25">
      <c r="C4133" s="19" t="s">
        <v>1513</v>
      </c>
      <c r="D4133" s="19" t="s">
        <v>1525</v>
      </c>
      <c r="E4133" s="19" t="s">
        <v>1513</v>
      </c>
      <c r="F4133" s="19" t="s">
        <v>1513</v>
      </c>
      <c r="G4133" s="19" t="s">
        <v>1526</v>
      </c>
      <c r="H4133" s="19" t="s">
        <v>1516</v>
      </c>
      <c r="I4133" s="19" t="s">
        <v>1523</v>
      </c>
      <c r="J4133" s="19" t="s">
        <v>12537</v>
      </c>
      <c r="K4133" s="21" t="s">
        <v>7405</v>
      </c>
      <c r="L4133" s="19" t="str">
        <f t="shared" si="128"/>
        <v>A</v>
      </c>
      <c r="M4133" s="19">
        <f t="shared" si="129"/>
        <v>7</v>
      </c>
      <c r="N4133" s="20"/>
      <c r="O4133" s="1" t="s">
        <v>2521</v>
      </c>
      <c r="P4133" s="1"/>
      <c r="Q4133" s="19"/>
      <c r="R4133" s="112"/>
      <c r="S4133" s="7" t="str">
        <f>EMENTARIO[[#This Row],[NR]]&amp;" - "&amp;EMENTARIO[[#This Row],[Especificação]]</f>
        <v>1.9.1.1.03.0.4 - Multas Previstas na Legislação do Seguro-Desemprego e Abono Salarial - Dívida Ativa - Multas e Juros de Mora da Dívida Ativa</v>
      </c>
    </row>
    <row r="4134" spans="3:19" ht="30" x14ac:dyDescent="0.25">
      <c r="C4134" s="19" t="s">
        <v>1513</v>
      </c>
      <c r="D4134" s="19" t="s">
        <v>1525</v>
      </c>
      <c r="E4134" s="19" t="s">
        <v>1513</v>
      </c>
      <c r="F4134" s="19" t="s">
        <v>1513</v>
      </c>
      <c r="G4134" s="19" t="s">
        <v>1526</v>
      </c>
      <c r="H4134" s="19" t="s">
        <v>1516</v>
      </c>
      <c r="I4134" s="19" t="s">
        <v>1524</v>
      </c>
      <c r="J4134" s="19" t="s">
        <v>12538</v>
      </c>
      <c r="K4134" s="21" t="s">
        <v>7406</v>
      </c>
      <c r="L4134" s="19" t="str">
        <f t="shared" si="128"/>
        <v>A</v>
      </c>
      <c r="M4134" s="19">
        <f t="shared" si="129"/>
        <v>7</v>
      </c>
      <c r="N4134" s="20"/>
      <c r="O4134" s="1" t="s">
        <v>2521</v>
      </c>
      <c r="P4134" s="1"/>
      <c r="Q4134" s="19"/>
      <c r="R4134" s="112"/>
      <c r="S4134" s="7" t="str">
        <f>EMENTARIO[[#This Row],[NR]]&amp;" - "&amp;EMENTARIO[[#This Row],[Especificação]]</f>
        <v>1.9.1.1.03.0.5 - Multas Previstas na Legislação do Seguro-Desemprego e Abono Salarial - Multas</v>
      </c>
    </row>
    <row r="4135" spans="3:19" ht="30" x14ac:dyDescent="0.25">
      <c r="C4135" s="19" t="s">
        <v>1513</v>
      </c>
      <c r="D4135" s="19" t="s">
        <v>1525</v>
      </c>
      <c r="E4135" s="19" t="s">
        <v>1513</v>
      </c>
      <c r="F4135" s="19" t="s">
        <v>1513</v>
      </c>
      <c r="G4135" s="19" t="s">
        <v>1526</v>
      </c>
      <c r="H4135" s="19" t="s">
        <v>1516</v>
      </c>
      <c r="I4135" s="19" t="s">
        <v>1518</v>
      </c>
      <c r="J4135" s="19" t="s">
        <v>12539</v>
      </c>
      <c r="K4135" s="21" t="s">
        <v>7407</v>
      </c>
      <c r="L4135" s="19" t="str">
        <f t="shared" si="128"/>
        <v>A</v>
      </c>
      <c r="M4135" s="19">
        <f t="shared" si="129"/>
        <v>7</v>
      </c>
      <c r="N4135" s="20"/>
      <c r="O4135" s="1" t="s">
        <v>2521</v>
      </c>
      <c r="P4135" s="1"/>
      <c r="Q4135" s="19"/>
      <c r="R4135" s="112"/>
      <c r="S4135" s="7" t="str">
        <f>EMENTARIO[[#This Row],[NR]]&amp;" - "&amp;EMENTARIO[[#This Row],[Especificação]]</f>
        <v>1.9.1.1.03.0.6 - Multas Previstas na Legislação do Seguro-Desemprego e Abono Salarial - Juros de Mora</v>
      </c>
    </row>
    <row r="4136" spans="3:19" ht="30" x14ac:dyDescent="0.25">
      <c r="C4136" s="19" t="s">
        <v>1513</v>
      </c>
      <c r="D4136" s="19" t="s">
        <v>1525</v>
      </c>
      <c r="E4136" s="19" t="s">
        <v>1513</v>
      </c>
      <c r="F4136" s="19" t="s">
        <v>1513</v>
      </c>
      <c r="G4136" s="19" t="s">
        <v>1526</v>
      </c>
      <c r="H4136" s="19" t="s">
        <v>1516</v>
      </c>
      <c r="I4136" s="19" t="s">
        <v>1520</v>
      </c>
      <c r="J4136" s="19" t="s">
        <v>12540</v>
      </c>
      <c r="K4136" s="21" t="s">
        <v>7408</v>
      </c>
      <c r="L4136" s="19" t="str">
        <f t="shared" si="128"/>
        <v>A</v>
      </c>
      <c r="M4136" s="19">
        <f t="shared" si="129"/>
        <v>7</v>
      </c>
      <c r="N4136" s="20"/>
      <c r="O4136" s="1" t="s">
        <v>2521</v>
      </c>
      <c r="P4136" s="1"/>
      <c r="Q4136" s="19"/>
      <c r="R4136" s="112"/>
      <c r="S4136" s="7" t="str">
        <f>EMENTARIO[[#This Row],[NR]]&amp;" - "&amp;EMENTARIO[[#This Row],[Especificação]]</f>
        <v>1.9.1.1.03.0.7 - Multas Previstas na Legislação do Seguro-Desemprego e Abono Salarial - Dívida Ativa - Multas da Dívida Ativa</v>
      </c>
    </row>
    <row r="4137" spans="3:19" ht="30" x14ac:dyDescent="0.25">
      <c r="C4137" s="19" t="s">
        <v>1513</v>
      </c>
      <c r="D4137" s="19" t="s">
        <v>1525</v>
      </c>
      <c r="E4137" s="19" t="s">
        <v>1513</v>
      </c>
      <c r="F4137" s="19" t="s">
        <v>1513</v>
      </c>
      <c r="G4137" s="19" t="s">
        <v>1526</v>
      </c>
      <c r="H4137" s="19" t="s">
        <v>1516</v>
      </c>
      <c r="I4137" s="19" t="s">
        <v>1521</v>
      </c>
      <c r="J4137" s="19" t="s">
        <v>12541</v>
      </c>
      <c r="K4137" s="21" t="s">
        <v>7409</v>
      </c>
      <c r="L4137" s="19" t="str">
        <f t="shared" si="128"/>
        <v>A</v>
      </c>
      <c r="M4137" s="19">
        <f t="shared" si="129"/>
        <v>7</v>
      </c>
      <c r="N4137" s="20"/>
      <c r="O4137" s="1" t="s">
        <v>2521</v>
      </c>
      <c r="P4137" s="1"/>
      <c r="Q4137" s="19"/>
      <c r="R4137" s="112"/>
      <c r="S4137" s="7" t="str">
        <f>EMENTARIO[[#This Row],[NR]]&amp;" - "&amp;EMENTARIO[[#This Row],[Especificação]]</f>
        <v>1.9.1.1.03.0.8 - Multas Previstas na Legislação do Seguro-Desemprego e Abono Salarial - Juros de Mora da Dívida Ativa</v>
      </c>
    </row>
    <row r="4138" spans="3:19" x14ac:dyDescent="0.25">
      <c r="C4138" s="19" t="s">
        <v>1513</v>
      </c>
      <c r="D4138" s="19" t="s">
        <v>1525</v>
      </c>
      <c r="E4138" s="19" t="s">
        <v>1513</v>
      </c>
      <c r="F4138" s="19" t="s">
        <v>1513</v>
      </c>
      <c r="G4138" s="19" t="s">
        <v>1527</v>
      </c>
      <c r="H4138" s="19" t="s">
        <v>1516</v>
      </c>
      <c r="I4138" s="19" t="s">
        <v>1516</v>
      </c>
      <c r="J4138" s="19" t="s">
        <v>12542</v>
      </c>
      <c r="K4138" s="21" t="s">
        <v>2878</v>
      </c>
      <c r="L4138" s="19" t="str">
        <f t="shared" si="128"/>
        <v>S</v>
      </c>
      <c r="M4138" s="19">
        <f t="shared" si="129"/>
        <v>5</v>
      </c>
      <c r="N4138" s="20"/>
      <c r="O4138" s="1" t="s">
        <v>3906</v>
      </c>
      <c r="P4138" s="1"/>
      <c r="Q4138" s="19"/>
      <c r="R4138" s="112"/>
      <c r="S4138" s="7" t="str">
        <f>EMENTARIO[[#This Row],[NR]]&amp;" - "&amp;EMENTARIO[[#This Row],[Especificação]]</f>
        <v>1.9.1.1.04.0.0 - Multas Previstas na Legislação sobre Defesa dos Direitos Difusos</v>
      </c>
    </row>
    <row r="4139" spans="3:19" x14ac:dyDescent="0.25">
      <c r="C4139" s="19" t="s">
        <v>1513</v>
      </c>
      <c r="D4139" s="19" t="s">
        <v>1525</v>
      </c>
      <c r="E4139" s="19" t="s">
        <v>1513</v>
      </c>
      <c r="F4139" s="19" t="s">
        <v>1513</v>
      </c>
      <c r="G4139" s="19" t="s">
        <v>1527</v>
      </c>
      <c r="H4139" s="19" t="s">
        <v>1516</v>
      </c>
      <c r="I4139" s="19" t="s">
        <v>1513</v>
      </c>
      <c r="J4139" s="19" t="s">
        <v>12543</v>
      </c>
      <c r="K4139" s="21" t="s">
        <v>7410</v>
      </c>
      <c r="L4139" s="19" t="str">
        <f t="shared" si="128"/>
        <v>A</v>
      </c>
      <c r="M4139" s="19">
        <f t="shared" si="129"/>
        <v>7</v>
      </c>
      <c r="N4139" s="20"/>
      <c r="O4139" s="1" t="s">
        <v>2521</v>
      </c>
      <c r="P4139" s="1"/>
      <c r="Q4139" s="19"/>
      <c r="R4139" s="112"/>
      <c r="S4139" s="7" t="str">
        <f>EMENTARIO[[#This Row],[NR]]&amp;" - "&amp;EMENTARIO[[#This Row],[Especificação]]</f>
        <v>1.9.1.1.04.0.1 - Multas Previstas na Legislação sobre Defesa dos Direitos Difusos - Principal</v>
      </c>
    </row>
    <row r="4140" spans="3:19" ht="30" x14ac:dyDescent="0.25">
      <c r="C4140" s="19" t="s">
        <v>1513</v>
      </c>
      <c r="D4140" s="19" t="s">
        <v>1525</v>
      </c>
      <c r="E4140" s="19" t="s">
        <v>1513</v>
      </c>
      <c r="F4140" s="19" t="s">
        <v>1513</v>
      </c>
      <c r="G4140" s="19" t="s">
        <v>1527</v>
      </c>
      <c r="H4140" s="19" t="s">
        <v>1516</v>
      </c>
      <c r="I4140" s="19" t="s">
        <v>1522</v>
      </c>
      <c r="J4140" s="19" t="s">
        <v>12544</v>
      </c>
      <c r="K4140" s="21" t="s">
        <v>7411</v>
      </c>
      <c r="L4140" s="19" t="str">
        <f t="shared" si="128"/>
        <v>A</v>
      </c>
      <c r="M4140" s="19">
        <f t="shared" si="129"/>
        <v>7</v>
      </c>
      <c r="N4140" s="20"/>
      <c r="O4140" s="1" t="s">
        <v>2521</v>
      </c>
      <c r="P4140" s="1"/>
      <c r="Q4140" s="19"/>
      <c r="R4140" s="112"/>
      <c r="S4140" s="7" t="str">
        <f>EMENTARIO[[#This Row],[NR]]&amp;" - "&amp;EMENTARIO[[#This Row],[Especificação]]</f>
        <v>1.9.1.1.04.0.2 - Multas Previstas na Legislação sobre Defesa dos Direitos Difusos - Multas e Juros de Mora</v>
      </c>
    </row>
    <row r="4141" spans="3:19" ht="30" x14ac:dyDescent="0.25">
      <c r="C4141" s="19" t="s">
        <v>1513</v>
      </c>
      <c r="D4141" s="19" t="s">
        <v>1525</v>
      </c>
      <c r="E4141" s="19" t="s">
        <v>1513</v>
      </c>
      <c r="F4141" s="19" t="s">
        <v>1513</v>
      </c>
      <c r="G4141" s="19" t="s">
        <v>1527</v>
      </c>
      <c r="H4141" s="19" t="s">
        <v>1516</v>
      </c>
      <c r="I4141" s="19" t="s">
        <v>1514</v>
      </c>
      <c r="J4141" s="19" t="s">
        <v>12545</v>
      </c>
      <c r="K4141" s="21" t="s">
        <v>7412</v>
      </c>
      <c r="L4141" s="19" t="str">
        <f t="shared" si="128"/>
        <v>A</v>
      </c>
      <c r="M4141" s="19">
        <f t="shared" si="129"/>
        <v>7</v>
      </c>
      <c r="N4141" s="20"/>
      <c r="O4141" s="1" t="s">
        <v>2521</v>
      </c>
      <c r="P4141" s="1"/>
      <c r="Q4141" s="19"/>
      <c r="R4141" s="112"/>
      <c r="S4141" s="7" t="str">
        <f>EMENTARIO[[#This Row],[NR]]&amp;" - "&amp;EMENTARIO[[#This Row],[Especificação]]</f>
        <v>1.9.1.1.04.0.3 - Multas Previstas na Legislação sobre Defesa dos Direitos Difusos - Dívida Ativa</v>
      </c>
    </row>
    <row r="4142" spans="3:19" ht="30" x14ac:dyDescent="0.25">
      <c r="C4142" s="19" t="s">
        <v>1513</v>
      </c>
      <c r="D4142" s="19" t="s">
        <v>1525</v>
      </c>
      <c r="E4142" s="19" t="s">
        <v>1513</v>
      </c>
      <c r="F4142" s="19" t="s">
        <v>1513</v>
      </c>
      <c r="G4142" s="19" t="s">
        <v>1527</v>
      </c>
      <c r="H4142" s="19" t="s">
        <v>1516</v>
      </c>
      <c r="I4142" s="19" t="s">
        <v>1523</v>
      </c>
      <c r="J4142" s="19" t="s">
        <v>12546</v>
      </c>
      <c r="K4142" s="21" t="s">
        <v>7413</v>
      </c>
      <c r="L4142" s="19" t="str">
        <f t="shared" si="128"/>
        <v>A</v>
      </c>
      <c r="M4142" s="19">
        <f t="shared" si="129"/>
        <v>7</v>
      </c>
      <c r="N4142" s="20"/>
      <c r="O4142" s="1" t="s">
        <v>2521</v>
      </c>
      <c r="P4142" s="1"/>
      <c r="Q4142" s="19"/>
      <c r="R4142" s="112"/>
      <c r="S4142" s="7" t="str">
        <f>EMENTARIO[[#This Row],[NR]]&amp;" - "&amp;EMENTARIO[[#This Row],[Especificação]]</f>
        <v>1.9.1.1.04.0.4 - Multas Previstas na Legislação sobre Defesa dos Direitos Difusos - Dívida Ativa - Multas e Juros de Mora da Dívida Ativa</v>
      </c>
    </row>
    <row r="4143" spans="3:19" x14ac:dyDescent="0.25">
      <c r="C4143" s="19" t="s">
        <v>1513</v>
      </c>
      <c r="D4143" s="19" t="s">
        <v>1525</v>
      </c>
      <c r="E4143" s="19" t="s">
        <v>1513</v>
      </c>
      <c r="F4143" s="19" t="s">
        <v>1513</v>
      </c>
      <c r="G4143" s="19" t="s">
        <v>1527</v>
      </c>
      <c r="H4143" s="19" t="s">
        <v>1516</v>
      </c>
      <c r="I4143" s="19" t="s">
        <v>1524</v>
      </c>
      <c r="J4143" s="19" t="s">
        <v>12547</v>
      </c>
      <c r="K4143" s="21" t="s">
        <v>7414</v>
      </c>
      <c r="L4143" s="19" t="str">
        <f t="shared" si="128"/>
        <v>A</v>
      </c>
      <c r="M4143" s="19">
        <f t="shared" si="129"/>
        <v>7</v>
      </c>
      <c r="N4143" s="20"/>
      <c r="O4143" s="1" t="s">
        <v>2521</v>
      </c>
      <c r="P4143" s="1"/>
      <c r="Q4143" s="19"/>
      <c r="R4143" s="112"/>
      <c r="S4143" s="7" t="str">
        <f>EMENTARIO[[#This Row],[NR]]&amp;" - "&amp;EMENTARIO[[#This Row],[Especificação]]</f>
        <v>1.9.1.1.04.0.5 - Multas Previstas na Legislação sobre Defesa dos Direitos Difusos - Multas</v>
      </c>
    </row>
    <row r="4144" spans="3:19" ht="30" x14ac:dyDescent="0.25">
      <c r="C4144" s="19" t="s">
        <v>1513</v>
      </c>
      <c r="D4144" s="19" t="s">
        <v>1525</v>
      </c>
      <c r="E4144" s="19" t="s">
        <v>1513</v>
      </c>
      <c r="F4144" s="19" t="s">
        <v>1513</v>
      </c>
      <c r="G4144" s="19" t="s">
        <v>1527</v>
      </c>
      <c r="H4144" s="19" t="s">
        <v>1516</v>
      </c>
      <c r="I4144" s="19" t="s">
        <v>1518</v>
      </c>
      <c r="J4144" s="19" t="s">
        <v>12548</v>
      </c>
      <c r="K4144" s="21" t="s">
        <v>7415</v>
      </c>
      <c r="L4144" s="19" t="str">
        <f t="shared" si="128"/>
        <v>A</v>
      </c>
      <c r="M4144" s="19">
        <f t="shared" si="129"/>
        <v>7</v>
      </c>
      <c r="N4144" s="20"/>
      <c r="O4144" s="1" t="s">
        <v>2521</v>
      </c>
      <c r="P4144" s="1"/>
      <c r="Q4144" s="19"/>
      <c r="R4144" s="112"/>
      <c r="S4144" s="7" t="str">
        <f>EMENTARIO[[#This Row],[NR]]&amp;" - "&amp;EMENTARIO[[#This Row],[Especificação]]</f>
        <v>1.9.1.1.04.0.6 - Multas Previstas na Legislação sobre Defesa dos Direitos Difusos - Juros de Mora</v>
      </c>
    </row>
    <row r="4145" spans="3:19" ht="30" x14ac:dyDescent="0.25">
      <c r="C4145" s="19" t="s">
        <v>1513</v>
      </c>
      <c r="D4145" s="19" t="s">
        <v>1525</v>
      </c>
      <c r="E4145" s="19" t="s">
        <v>1513</v>
      </c>
      <c r="F4145" s="19" t="s">
        <v>1513</v>
      </c>
      <c r="G4145" s="19" t="s">
        <v>1527</v>
      </c>
      <c r="H4145" s="19" t="s">
        <v>1516</v>
      </c>
      <c r="I4145" s="19" t="s">
        <v>1520</v>
      </c>
      <c r="J4145" s="19" t="s">
        <v>12549</v>
      </c>
      <c r="K4145" s="21" t="s">
        <v>7416</v>
      </c>
      <c r="L4145" s="19" t="str">
        <f t="shared" si="128"/>
        <v>A</v>
      </c>
      <c r="M4145" s="19">
        <f t="shared" si="129"/>
        <v>7</v>
      </c>
      <c r="N4145" s="20"/>
      <c r="O4145" s="1" t="s">
        <v>2521</v>
      </c>
      <c r="P4145" s="1"/>
      <c r="Q4145" s="19"/>
      <c r="R4145" s="112"/>
      <c r="S4145" s="7" t="str">
        <f>EMENTARIO[[#This Row],[NR]]&amp;" - "&amp;EMENTARIO[[#This Row],[Especificação]]</f>
        <v>1.9.1.1.04.0.7 - Multas Previstas na Legislação sobre Defesa dos Direitos Difusos - Dívida Ativa - Multas da Dívida Ativa</v>
      </c>
    </row>
    <row r="4146" spans="3:19" ht="30" x14ac:dyDescent="0.25">
      <c r="C4146" s="19" t="s">
        <v>1513</v>
      </c>
      <c r="D4146" s="19" t="s">
        <v>1525</v>
      </c>
      <c r="E4146" s="19" t="s">
        <v>1513</v>
      </c>
      <c r="F4146" s="19" t="s">
        <v>1513</v>
      </c>
      <c r="G4146" s="19" t="s">
        <v>1527</v>
      </c>
      <c r="H4146" s="19" t="s">
        <v>1516</v>
      </c>
      <c r="I4146" s="19" t="s">
        <v>1521</v>
      </c>
      <c r="J4146" s="19" t="s">
        <v>12550</v>
      </c>
      <c r="K4146" s="21" t="s">
        <v>7417</v>
      </c>
      <c r="L4146" s="19" t="str">
        <f t="shared" si="128"/>
        <v>A</v>
      </c>
      <c r="M4146" s="19">
        <f t="shared" si="129"/>
        <v>7</v>
      </c>
      <c r="N4146" s="20"/>
      <c r="O4146" s="1" t="s">
        <v>2521</v>
      </c>
      <c r="P4146" s="1"/>
      <c r="Q4146" s="19"/>
      <c r="R4146" s="112"/>
      <c r="S4146" s="7" t="str">
        <f>EMENTARIO[[#This Row],[NR]]&amp;" - "&amp;EMENTARIO[[#This Row],[Especificação]]</f>
        <v>1.9.1.1.04.0.8 - Multas Previstas na Legislação sobre Defesa dos Direitos Difusos - Juros de Mora da Dívida Ativa</v>
      </c>
    </row>
    <row r="4147" spans="3:19" ht="30" x14ac:dyDescent="0.25">
      <c r="C4147" s="19" t="s">
        <v>1513</v>
      </c>
      <c r="D4147" s="19" t="s">
        <v>1525</v>
      </c>
      <c r="E4147" s="19" t="s">
        <v>1513</v>
      </c>
      <c r="F4147" s="19" t="s">
        <v>1513</v>
      </c>
      <c r="G4147" s="19" t="s">
        <v>1528</v>
      </c>
      <c r="H4147" s="19" t="s">
        <v>1516</v>
      </c>
      <c r="I4147" s="19" t="s">
        <v>1516</v>
      </c>
      <c r="J4147" s="19" t="s">
        <v>12551</v>
      </c>
      <c r="K4147" s="21" t="s">
        <v>2880</v>
      </c>
      <c r="L4147" s="19" t="str">
        <f t="shared" si="128"/>
        <v>S</v>
      </c>
      <c r="M4147" s="19">
        <f t="shared" si="129"/>
        <v>5</v>
      </c>
      <c r="N4147" s="20"/>
      <c r="O4147" s="1" t="s">
        <v>3938</v>
      </c>
      <c r="P4147" s="1"/>
      <c r="Q4147" s="19"/>
      <c r="R4147" s="112"/>
      <c r="S4147" s="7" t="str">
        <f>EMENTARIO[[#This Row],[NR]]&amp;" - "&amp;EMENTARIO[[#This Row],[Especificação]]</f>
        <v>1.9.1.1.05.0.0 - Multas Previstas em Lei por Infrações no Setor de Energia Elétrica</v>
      </c>
    </row>
    <row r="4148" spans="3:19" x14ac:dyDescent="0.25">
      <c r="C4148" s="19" t="s">
        <v>1513</v>
      </c>
      <c r="D4148" s="19" t="s">
        <v>1525</v>
      </c>
      <c r="E4148" s="19" t="s">
        <v>1513</v>
      </c>
      <c r="F4148" s="19" t="s">
        <v>1513</v>
      </c>
      <c r="G4148" s="19" t="s">
        <v>1528</v>
      </c>
      <c r="H4148" s="19" t="s">
        <v>1516</v>
      </c>
      <c r="I4148" s="19" t="s">
        <v>1513</v>
      </c>
      <c r="J4148" s="19" t="s">
        <v>12552</v>
      </c>
      <c r="K4148" s="21" t="s">
        <v>7418</v>
      </c>
      <c r="L4148" s="19" t="str">
        <f t="shared" si="128"/>
        <v>A</v>
      </c>
      <c r="M4148" s="19">
        <f t="shared" si="129"/>
        <v>7</v>
      </c>
      <c r="N4148" s="20"/>
      <c r="O4148" s="1" t="s">
        <v>2521</v>
      </c>
      <c r="P4148" s="1"/>
      <c r="Q4148" s="19"/>
      <c r="R4148" s="112"/>
      <c r="S4148" s="7" t="str">
        <f>EMENTARIO[[#This Row],[NR]]&amp;" - "&amp;EMENTARIO[[#This Row],[Especificação]]</f>
        <v>1.9.1.1.05.0.1 - Multas Previstas em Lei por Infrações no Setor de Energia Elétrica - Principal</v>
      </c>
    </row>
    <row r="4149" spans="3:19" ht="30" x14ac:dyDescent="0.25">
      <c r="C4149" s="19" t="s">
        <v>1513</v>
      </c>
      <c r="D4149" s="19" t="s">
        <v>1525</v>
      </c>
      <c r="E4149" s="19" t="s">
        <v>1513</v>
      </c>
      <c r="F4149" s="19" t="s">
        <v>1513</v>
      </c>
      <c r="G4149" s="19" t="s">
        <v>1528</v>
      </c>
      <c r="H4149" s="19" t="s">
        <v>1516</v>
      </c>
      <c r="I4149" s="19" t="s">
        <v>1522</v>
      </c>
      <c r="J4149" s="19" t="s">
        <v>12553</v>
      </c>
      <c r="K4149" s="21" t="s">
        <v>7419</v>
      </c>
      <c r="L4149" s="19" t="str">
        <f t="shared" si="128"/>
        <v>A</v>
      </c>
      <c r="M4149" s="19">
        <f t="shared" si="129"/>
        <v>7</v>
      </c>
      <c r="N4149" s="20"/>
      <c r="O4149" s="1" t="s">
        <v>2521</v>
      </c>
      <c r="P4149" s="1"/>
      <c r="Q4149" s="19"/>
      <c r="R4149" s="112"/>
      <c r="S4149" s="7" t="str">
        <f>EMENTARIO[[#This Row],[NR]]&amp;" - "&amp;EMENTARIO[[#This Row],[Especificação]]</f>
        <v>1.9.1.1.05.0.2 - Multas Previstas em Lei por Infrações no Setor de Energia Elétrica - Multas e Juros de Mora</v>
      </c>
    </row>
    <row r="4150" spans="3:19" ht="30" x14ac:dyDescent="0.25">
      <c r="C4150" s="19" t="s">
        <v>1513</v>
      </c>
      <c r="D4150" s="19" t="s">
        <v>1525</v>
      </c>
      <c r="E4150" s="19" t="s">
        <v>1513</v>
      </c>
      <c r="F4150" s="19" t="s">
        <v>1513</v>
      </c>
      <c r="G4150" s="19" t="s">
        <v>1528</v>
      </c>
      <c r="H4150" s="19" t="s">
        <v>1516</v>
      </c>
      <c r="I4150" s="19" t="s">
        <v>1514</v>
      </c>
      <c r="J4150" s="19" t="s">
        <v>12554</v>
      </c>
      <c r="K4150" s="21" t="s">
        <v>7420</v>
      </c>
      <c r="L4150" s="19" t="str">
        <f t="shared" si="128"/>
        <v>A</v>
      </c>
      <c r="M4150" s="19">
        <f t="shared" si="129"/>
        <v>7</v>
      </c>
      <c r="N4150" s="20"/>
      <c r="O4150" s="1" t="s">
        <v>2521</v>
      </c>
      <c r="P4150" s="1"/>
      <c r="Q4150" s="19"/>
      <c r="R4150" s="112"/>
      <c r="S4150" s="7" t="str">
        <f>EMENTARIO[[#This Row],[NR]]&amp;" - "&amp;EMENTARIO[[#This Row],[Especificação]]</f>
        <v>1.9.1.1.05.0.3 - Multas Previstas em Lei por Infrações no Setor de Energia Elétrica - Dívida Ativa</v>
      </c>
    </row>
    <row r="4151" spans="3:19" ht="30" x14ac:dyDescent="0.25">
      <c r="C4151" s="19" t="s">
        <v>1513</v>
      </c>
      <c r="D4151" s="19" t="s">
        <v>1525</v>
      </c>
      <c r="E4151" s="19" t="s">
        <v>1513</v>
      </c>
      <c r="F4151" s="19" t="s">
        <v>1513</v>
      </c>
      <c r="G4151" s="19" t="s">
        <v>1528</v>
      </c>
      <c r="H4151" s="19" t="s">
        <v>1516</v>
      </c>
      <c r="I4151" s="19" t="s">
        <v>1523</v>
      </c>
      <c r="J4151" s="19" t="s">
        <v>12555</v>
      </c>
      <c r="K4151" s="21" t="s">
        <v>7421</v>
      </c>
      <c r="L4151" s="19" t="str">
        <f t="shared" si="128"/>
        <v>A</v>
      </c>
      <c r="M4151" s="19">
        <f t="shared" si="129"/>
        <v>7</v>
      </c>
      <c r="N4151" s="20"/>
      <c r="O4151" s="1" t="s">
        <v>2521</v>
      </c>
      <c r="P4151" s="1"/>
      <c r="Q4151" s="19"/>
      <c r="R4151" s="112"/>
      <c r="S4151" s="7" t="str">
        <f>EMENTARIO[[#This Row],[NR]]&amp;" - "&amp;EMENTARIO[[#This Row],[Especificação]]</f>
        <v>1.9.1.1.05.0.4 - Multas Previstas em Lei por Infrações no Setor de Energia Elétrica - Dívida Ativa - Multas e Juros de Mora da Dívida Ativa</v>
      </c>
    </row>
    <row r="4152" spans="3:19" x14ac:dyDescent="0.25">
      <c r="C4152" s="19" t="s">
        <v>1513</v>
      </c>
      <c r="D4152" s="19" t="s">
        <v>1525</v>
      </c>
      <c r="E4152" s="19" t="s">
        <v>1513</v>
      </c>
      <c r="F4152" s="19" t="s">
        <v>1513</v>
      </c>
      <c r="G4152" s="19" t="s">
        <v>1528</v>
      </c>
      <c r="H4152" s="19" t="s">
        <v>1516</v>
      </c>
      <c r="I4152" s="19" t="s">
        <v>1524</v>
      </c>
      <c r="J4152" s="19" t="s">
        <v>12556</v>
      </c>
      <c r="K4152" s="21" t="s">
        <v>7422</v>
      </c>
      <c r="L4152" s="19" t="str">
        <f t="shared" si="128"/>
        <v>A</v>
      </c>
      <c r="M4152" s="19">
        <f t="shared" si="129"/>
        <v>7</v>
      </c>
      <c r="N4152" s="20"/>
      <c r="O4152" s="1" t="s">
        <v>2521</v>
      </c>
      <c r="P4152" s="1"/>
      <c r="Q4152" s="19"/>
      <c r="R4152" s="112"/>
      <c r="S4152" s="7" t="str">
        <f>EMENTARIO[[#This Row],[NR]]&amp;" - "&amp;EMENTARIO[[#This Row],[Especificação]]</f>
        <v>1.9.1.1.05.0.5 - Multas Previstas em Lei por Infrações no Setor de Energia Elétrica - Multas</v>
      </c>
    </row>
    <row r="4153" spans="3:19" ht="30" x14ac:dyDescent="0.25">
      <c r="C4153" s="19" t="s">
        <v>1513</v>
      </c>
      <c r="D4153" s="19" t="s">
        <v>1525</v>
      </c>
      <c r="E4153" s="19" t="s">
        <v>1513</v>
      </c>
      <c r="F4153" s="19" t="s">
        <v>1513</v>
      </c>
      <c r="G4153" s="19" t="s">
        <v>1528</v>
      </c>
      <c r="H4153" s="19" t="s">
        <v>1516</v>
      </c>
      <c r="I4153" s="19" t="s">
        <v>1518</v>
      </c>
      <c r="J4153" s="19" t="s">
        <v>12557</v>
      </c>
      <c r="K4153" s="21" t="s">
        <v>7423</v>
      </c>
      <c r="L4153" s="19" t="str">
        <f t="shared" si="128"/>
        <v>A</v>
      </c>
      <c r="M4153" s="19">
        <f t="shared" si="129"/>
        <v>7</v>
      </c>
      <c r="N4153" s="20"/>
      <c r="O4153" s="1" t="s">
        <v>2521</v>
      </c>
      <c r="P4153" s="1"/>
      <c r="Q4153" s="19"/>
      <c r="R4153" s="112"/>
      <c r="S4153" s="7" t="str">
        <f>EMENTARIO[[#This Row],[NR]]&amp;" - "&amp;EMENTARIO[[#This Row],[Especificação]]</f>
        <v>1.9.1.1.05.0.6 - Multas Previstas em Lei por Infrações no Setor de Energia Elétrica - Juros de Mora</v>
      </c>
    </row>
    <row r="4154" spans="3:19" ht="30" x14ac:dyDescent="0.25">
      <c r="C4154" s="19" t="s">
        <v>1513</v>
      </c>
      <c r="D4154" s="19" t="s">
        <v>1525</v>
      </c>
      <c r="E4154" s="19" t="s">
        <v>1513</v>
      </c>
      <c r="F4154" s="19" t="s">
        <v>1513</v>
      </c>
      <c r="G4154" s="19" t="s">
        <v>1528</v>
      </c>
      <c r="H4154" s="19" t="s">
        <v>1516</v>
      </c>
      <c r="I4154" s="19" t="s">
        <v>1520</v>
      </c>
      <c r="J4154" s="19" t="s">
        <v>12558</v>
      </c>
      <c r="K4154" s="21" t="s">
        <v>7424</v>
      </c>
      <c r="L4154" s="19" t="str">
        <f t="shared" si="128"/>
        <v>A</v>
      </c>
      <c r="M4154" s="19">
        <f t="shared" si="129"/>
        <v>7</v>
      </c>
      <c r="N4154" s="20"/>
      <c r="O4154" s="1" t="s">
        <v>2521</v>
      </c>
      <c r="P4154" s="1"/>
      <c r="Q4154" s="19"/>
      <c r="R4154" s="112"/>
      <c r="S4154" s="7" t="str">
        <f>EMENTARIO[[#This Row],[NR]]&amp;" - "&amp;EMENTARIO[[#This Row],[Especificação]]</f>
        <v>1.9.1.1.05.0.7 - Multas Previstas em Lei por Infrações no Setor de Energia Elétrica - Dívida Ativa - Multas da Dívida Ativa</v>
      </c>
    </row>
    <row r="4155" spans="3:19" ht="30" x14ac:dyDescent="0.25">
      <c r="C4155" s="19" t="s">
        <v>1513</v>
      </c>
      <c r="D4155" s="19" t="s">
        <v>1525</v>
      </c>
      <c r="E4155" s="19" t="s">
        <v>1513</v>
      </c>
      <c r="F4155" s="19" t="s">
        <v>1513</v>
      </c>
      <c r="G4155" s="19" t="s">
        <v>1528</v>
      </c>
      <c r="H4155" s="19" t="s">
        <v>1516</v>
      </c>
      <c r="I4155" s="19" t="s">
        <v>1521</v>
      </c>
      <c r="J4155" s="19" t="s">
        <v>12559</v>
      </c>
      <c r="K4155" s="21" t="s">
        <v>7425</v>
      </c>
      <c r="L4155" s="19" t="str">
        <f t="shared" si="128"/>
        <v>A</v>
      </c>
      <c r="M4155" s="19">
        <f t="shared" si="129"/>
        <v>7</v>
      </c>
      <c r="N4155" s="20"/>
      <c r="O4155" s="1" t="s">
        <v>2521</v>
      </c>
      <c r="P4155" s="1"/>
      <c r="Q4155" s="19"/>
      <c r="R4155" s="112"/>
      <c r="S4155" s="7" t="str">
        <f>EMENTARIO[[#This Row],[NR]]&amp;" - "&amp;EMENTARIO[[#This Row],[Especificação]]</f>
        <v>1.9.1.1.05.0.8 - Multas Previstas em Lei por Infrações no Setor de Energia Elétrica - Juros de Mora da Dívida Ativa</v>
      </c>
    </row>
    <row r="4156" spans="3:19" x14ac:dyDescent="0.25">
      <c r="C4156" s="19" t="s">
        <v>1513</v>
      </c>
      <c r="D4156" s="19" t="s">
        <v>1525</v>
      </c>
      <c r="E4156" s="19" t="s">
        <v>1513</v>
      </c>
      <c r="F4156" s="19" t="s">
        <v>1513</v>
      </c>
      <c r="G4156" s="19" t="s">
        <v>1530</v>
      </c>
      <c r="H4156" s="19" t="s">
        <v>1516</v>
      </c>
      <c r="I4156" s="19" t="s">
        <v>1516</v>
      </c>
      <c r="J4156" s="19" t="s">
        <v>12560</v>
      </c>
      <c r="K4156" s="21" t="s">
        <v>2882</v>
      </c>
      <c r="L4156" s="19" t="str">
        <f t="shared" si="128"/>
        <v>S</v>
      </c>
      <c r="M4156" s="19">
        <f t="shared" si="129"/>
        <v>5</v>
      </c>
      <c r="N4156" s="20"/>
      <c r="O4156" s="1" t="s">
        <v>504</v>
      </c>
      <c r="P4156" s="1"/>
      <c r="Q4156" s="19"/>
      <c r="R4156" s="112"/>
      <c r="S4156" s="7" t="str">
        <f>EMENTARIO[[#This Row],[NR]]&amp;" - "&amp;EMENTARIO[[#This Row],[Especificação]]</f>
        <v>1.9.1.1.06.0.0 - Multas por Danos Ambientais</v>
      </c>
    </row>
    <row r="4157" spans="3:19" ht="30" x14ac:dyDescent="0.25">
      <c r="C4157" s="19" t="s">
        <v>1513</v>
      </c>
      <c r="D4157" s="19" t="s">
        <v>1525</v>
      </c>
      <c r="E4157" s="19" t="s">
        <v>1513</v>
      </c>
      <c r="F4157" s="19" t="s">
        <v>1513</v>
      </c>
      <c r="G4157" s="19" t="s">
        <v>1530</v>
      </c>
      <c r="H4157" s="19" t="s">
        <v>1513</v>
      </c>
      <c r="I4157" s="19" t="s">
        <v>1516</v>
      </c>
      <c r="J4157" s="19" t="s">
        <v>12561</v>
      </c>
      <c r="K4157" s="21" t="s">
        <v>2883</v>
      </c>
      <c r="L4157" s="19" t="str">
        <f t="shared" si="128"/>
        <v>S</v>
      </c>
      <c r="M4157" s="19">
        <f t="shared" si="129"/>
        <v>6</v>
      </c>
      <c r="N4157" s="20"/>
      <c r="O4157" s="1" t="s">
        <v>505</v>
      </c>
      <c r="P4157" s="1"/>
      <c r="Q4157" s="19"/>
      <c r="R4157" s="112"/>
      <c r="S4157" s="7" t="str">
        <f>EMENTARIO[[#This Row],[NR]]&amp;" - "&amp;EMENTARIO[[#This Row],[Especificação]]</f>
        <v>1.9.1.1.06.1.0 - Multas Administrativas por Danos Ambientais</v>
      </c>
    </row>
    <row r="4158" spans="3:19" x14ac:dyDescent="0.25">
      <c r="C4158" s="19" t="s">
        <v>1513</v>
      </c>
      <c r="D4158" s="19" t="s">
        <v>1525</v>
      </c>
      <c r="E4158" s="19" t="s">
        <v>1513</v>
      </c>
      <c r="F4158" s="19" t="s">
        <v>1513</v>
      </c>
      <c r="G4158" s="19" t="s">
        <v>1530</v>
      </c>
      <c r="H4158" s="19" t="s">
        <v>1513</v>
      </c>
      <c r="I4158" s="19" t="s">
        <v>1513</v>
      </c>
      <c r="J4158" s="19" t="s">
        <v>12562</v>
      </c>
      <c r="K4158" s="21" t="s">
        <v>4224</v>
      </c>
      <c r="L4158" s="19" t="str">
        <f t="shared" si="128"/>
        <v>A</v>
      </c>
      <c r="M4158" s="19">
        <f t="shared" si="129"/>
        <v>7</v>
      </c>
      <c r="N4158" s="20"/>
      <c r="O4158" s="1" t="s">
        <v>2521</v>
      </c>
      <c r="P4158" s="1"/>
      <c r="Q4158" s="19"/>
      <c r="R4158" s="112"/>
      <c r="S4158" s="7" t="str">
        <f>EMENTARIO[[#This Row],[NR]]&amp;" - "&amp;EMENTARIO[[#This Row],[Especificação]]</f>
        <v>1.9.1.1.06.1.1 - Multas Administrativas por Danos Ambientais - Principal</v>
      </c>
    </row>
    <row r="4159" spans="3:19" x14ac:dyDescent="0.25">
      <c r="C4159" s="19" t="s">
        <v>1513</v>
      </c>
      <c r="D4159" s="19" t="s">
        <v>1525</v>
      </c>
      <c r="E4159" s="19" t="s">
        <v>1513</v>
      </c>
      <c r="F4159" s="19" t="s">
        <v>1513</v>
      </c>
      <c r="G4159" s="19" t="s">
        <v>1530</v>
      </c>
      <c r="H4159" s="19" t="s">
        <v>1513</v>
      </c>
      <c r="I4159" s="19" t="s">
        <v>1522</v>
      </c>
      <c r="J4159" s="19" t="s">
        <v>12563</v>
      </c>
      <c r="K4159" s="21" t="s">
        <v>4225</v>
      </c>
      <c r="L4159" s="19" t="str">
        <f t="shared" si="128"/>
        <v>A</v>
      </c>
      <c r="M4159" s="19">
        <f t="shared" si="129"/>
        <v>7</v>
      </c>
      <c r="N4159" s="20"/>
      <c r="O4159" s="1" t="s">
        <v>2521</v>
      </c>
      <c r="P4159" s="1"/>
      <c r="Q4159" s="19"/>
      <c r="R4159" s="112"/>
      <c r="S4159" s="7" t="str">
        <f>EMENTARIO[[#This Row],[NR]]&amp;" - "&amp;EMENTARIO[[#This Row],[Especificação]]</f>
        <v>1.9.1.1.06.1.2 - Multas Administrativas por Danos Ambientais - Multas e Juros de Mora</v>
      </c>
    </row>
    <row r="4160" spans="3:19" x14ac:dyDescent="0.25">
      <c r="C4160" s="19" t="s">
        <v>1513</v>
      </c>
      <c r="D4160" s="19" t="s">
        <v>1525</v>
      </c>
      <c r="E4160" s="19" t="s">
        <v>1513</v>
      </c>
      <c r="F4160" s="19" t="s">
        <v>1513</v>
      </c>
      <c r="G4160" s="19" t="s">
        <v>1530</v>
      </c>
      <c r="H4160" s="19" t="s">
        <v>1513</v>
      </c>
      <c r="I4160" s="19" t="s">
        <v>1514</v>
      </c>
      <c r="J4160" s="19" t="s">
        <v>12564</v>
      </c>
      <c r="K4160" s="21" t="s">
        <v>4226</v>
      </c>
      <c r="L4160" s="19" t="str">
        <f t="shared" si="128"/>
        <v>A</v>
      </c>
      <c r="M4160" s="19">
        <f t="shared" si="129"/>
        <v>7</v>
      </c>
      <c r="N4160" s="20"/>
      <c r="O4160" s="1" t="s">
        <v>2521</v>
      </c>
      <c r="P4160" s="1"/>
      <c r="Q4160" s="19"/>
      <c r="R4160" s="112"/>
      <c r="S4160" s="7" t="str">
        <f>EMENTARIO[[#This Row],[NR]]&amp;" - "&amp;EMENTARIO[[#This Row],[Especificação]]</f>
        <v>1.9.1.1.06.1.3 - Multas Administrativas por Danos Ambientais - Dívida Ativa</v>
      </c>
    </row>
    <row r="4161" spans="3:19" ht="30" x14ac:dyDescent="0.25">
      <c r="C4161" s="19" t="s">
        <v>1513</v>
      </c>
      <c r="D4161" s="19" t="s">
        <v>1525</v>
      </c>
      <c r="E4161" s="19" t="s">
        <v>1513</v>
      </c>
      <c r="F4161" s="19" t="s">
        <v>1513</v>
      </c>
      <c r="G4161" s="19" t="s">
        <v>1530</v>
      </c>
      <c r="H4161" s="19" t="s">
        <v>1513</v>
      </c>
      <c r="I4161" s="19" t="s">
        <v>1523</v>
      </c>
      <c r="J4161" s="19" t="s">
        <v>12565</v>
      </c>
      <c r="K4161" s="21" t="s">
        <v>4227</v>
      </c>
      <c r="L4161" s="19" t="str">
        <f t="shared" si="128"/>
        <v>A</v>
      </c>
      <c r="M4161" s="19">
        <f t="shared" si="129"/>
        <v>7</v>
      </c>
      <c r="N4161" s="20"/>
      <c r="O4161" s="1" t="s">
        <v>2521</v>
      </c>
      <c r="P4161" s="1"/>
      <c r="Q4161" s="19"/>
      <c r="R4161" s="112"/>
      <c r="S4161" s="7" t="str">
        <f>EMENTARIO[[#This Row],[NR]]&amp;" - "&amp;EMENTARIO[[#This Row],[Especificação]]</f>
        <v>1.9.1.1.06.1.4 - Multas Administrativas por Danos Ambientais - Dívida Ativa - Multas e Juros de Mora da Dívida Ativa</v>
      </c>
    </row>
    <row r="4162" spans="3:19" x14ac:dyDescent="0.25">
      <c r="C4162" s="19" t="s">
        <v>1513</v>
      </c>
      <c r="D4162" s="19" t="s">
        <v>1525</v>
      </c>
      <c r="E4162" s="19" t="s">
        <v>1513</v>
      </c>
      <c r="F4162" s="19" t="s">
        <v>1513</v>
      </c>
      <c r="G4162" s="19" t="s">
        <v>1530</v>
      </c>
      <c r="H4162" s="19" t="s">
        <v>1513</v>
      </c>
      <c r="I4162" s="19" t="s">
        <v>1524</v>
      </c>
      <c r="J4162" s="19" t="s">
        <v>12566</v>
      </c>
      <c r="K4162" s="21" t="s">
        <v>4228</v>
      </c>
      <c r="L4162" s="19" t="str">
        <f t="shared" si="128"/>
        <v>A</v>
      </c>
      <c r="M4162" s="19">
        <f t="shared" si="129"/>
        <v>7</v>
      </c>
      <c r="N4162" s="20"/>
      <c r="O4162" s="1" t="s">
        <v>2521</v>
      </c>
      <c r="P4162" s="1"/>
      <c r="Q4162" s="19"/>
      <c r="R4162" s="112"/>
      <c r="S4162" s="7" t="str">
        <f>EMENTARIO[[#This Row],[NR]]&amp;" - "&amp;EMENTARIO[[#This Row],[Especificação]]</f>
        <v>1.9.1.1.06.1.5 - Multas Administrativas por Danos Ambientais - Multas</v>
      </c>
    </row>
    <row r="4163" spans="3:19" x14ac:dyDescent="0.25">
      <c r="C4163" s="19" t="s">
        <v>1513</v>
      </c>
      <c r="D4163" s="19" t="s">
        <v>1525</v>
      </c>
      <c r="E4163" s="19" t="s">
        <v>1513</v>
      </c>
      <c r="F4163" s="19" t="s">
        <v>1513</v>
      </c>
      <c r="G4163" s="19" t="s">
        <v>1530</v>
      </c>
      <c r="H4163" s="19" t="s">
        <v>1513</v>
      </c>
      <c r="I4163" s="19" t="s">
        <v>1518</v>
      </c>
      <c r="J4163" s="19" t="s">
        <v>12567</v>
      </c>
      <c r="K4163" s="21" t="s">
        <v>4229</v>
      </c>
      <c r="L4163" s="19" t="str">
        <f t="shared" si="128"/>
        <v>A</v>
      </c>
      <c r="M4163" s="19">
        <f t="shared" si="129"/>
        <v>7</v>
      </c>
      <c r="N4163" s="20"/>
      <c r="O4163" s="1" t="s">
        <v>2521</v>
      </c>
      <c r="P4163" s="1"/>
      <c r="Q4163" s="19"/>
      <c r="R4163" s="112"/>
      <c r="S4163" s="7" t="str">
        <f>EMENTARIO[[#This Row],[NR]]&amp;" - "&amp;EMENTARIO[[#This Row],[Especificação]]</f>
        <v>1.9.1.1.06.1.6 - Multas Administrativas por Danos Ambientais - Juros de Mora</v>
      </c>
    </row>
    <row r="4164" spans="3:19" ht="30" x14ac:dyDescent="0.25">
      <c r="C4164" s="19" t="s">
        <v>1513</v>
      </c>
      <c r="D4164" s="19" t="s">
        <v>1525</v>
      </c>
      <c r="E4164" s="19" t="s">
        <v>1513</v>
      </c>
      <c r="F4164" s="19" t="s">
        <v>1513</v>
      </c>
      <c r="G4164" s="19" t="s">
        <v>1530</v>
      </c>
      <c r="H4164" s="19" t="s">
        <v>1513</v>
      </c>
      <c r="I4164" s="19" t="s">
        <v>1520</v>
      </c>
      <c r="J4164" s="19" t="s">
        <v>12568</v>
      </c>
      <c r="K4164" s="21" t="s">
        <v>4230</v>
      </c>
      <c r="L4164" s="19" t="str">
        <f t="shared" ref="L4164:L4227" si="130">IF(M4164 &lt; M4165,"S","A")</f>
        <v>A</v>
      </c>
      <c r="M4164" s="19">
        <f t="shared" ref="M4164:M4227" si="131">IF(VALUE(I4164)&gt;0,7,IF(VALUE(H4164)&gt;0,6,IF(VALUE(G4164)&gt;0,5,IF(VALUE(F4164)&gt;0,4,IF(VALUE(E4164)&gt;0,3,IF(VALUE(D4164)&gt;0,2,1))))))</f>
        <v>7</v>
      </c>
      <c r="N4164" s="20"/>
      <c r="O4164" s="1" t="s">
        <v>2521</v>
      </c>
      <c r="P4164" s="1"/>
      <c r="Q4164" s="19"/>
      <c r="R4164" s="112"/>
      <c r="S4164" s="7" t="str">
        <f>EMENTARIO[[#This Row],[NR]]&amp;" - "&amp;EMENTARIO[[#This Row],[Especificação]]</f>
        <v>1.9.1.1.06.1.7 - Multas Administrativas por Danos Ambientais - Dívida Ativa - Multas da Dívida Ativa</v>
      </c>
    </row>
    <row r="4165" spans="3:19" ht="30" x14ac:dyDescent="0.25">
      <c r="C4165" s="19" t="s">
        <v>1513</v>
      </c>
      <c r="D4165" s="19" t="s">
        <v>1525</v>
      </c>
      <c r="E4165" s="19" t="s">
        <v>1513</v>
      </c>
      <c r="F4165" s="19" t="s">
        <v>1513</v>
      </c>
      <c r="G4165" s="19" t="s">
        <v>1530</v>
      </c>
      <c r="H4165" s="19" t="s">
        <v>1513</v>
      </c>
      <c r="I4165" s="19" t="s">
        <v>1521</v>
      </c>
      <c r="J4165" s="19" t="s">
        <v>12569</v>
      </c>
      <c r="K4165" s="21" t="s">
        <v>4231</v>
      </c>
      <c r="L4165" s="19" t="str">
        <f t="shared" si="130"/>
        <v>A</v>
      </c>
      <c r="M4165" s="19">
        <f t="shared" si="131"/>
        <v>7</v>
      </c>
      <c r="N4165" s="20"/>
      <c r="O4165" s="1" t="s">
        <v>2521</v>
      </c>
      <c r="P4165" s="1"/>
      <c r="Q4165" s="19"/>
      <c r="R4165" s="112"/>
      <c r="S4165" s="7" t="str">
        <f>EMENTARIO[[#This Row],[NR]]&amp;" - "&amp;EMENTARIO[[#This Row],[Especificação]]</f>
        <v>1.9.1.1.06.1.8 - Multas Administrativas por Danos Ambientais - Juros de Mora da Dívida Ativa</v>
      </c>
    </row>
    <row r="4166" spans="3:19" ht="30" x14ac:dyDescent="0.25">
      <c r="C4166" s="19" t="s">
        <v>1513</v>
      </c>
      <c r="D4166" s="19" t="s">
        <v>1525</v>
      </c>
      <c r="E4166" s="19" t="s">
        <v>1513</v>
      </c>
      <c r="F4166" s="19" t="s">
        <v>1513</v>
      </c>
      <c r="G4166" s="19" t="s">
        <v>1530</v>
      </c>
      <c r="H4166" s="19" t="s">
        <v>1522</v>
      </c>
      <c r="I4166" s="19" t="s">
        <v>1516</v>
      </c>
      <c r="J4166" s="19" t="s">
        <v>12570</v>
      </c>
      <c r="K4166" s="21" t="s">
        <v>2885</v>
      </c>
      <c r="L4166" s="19" t="str">
        <f t="shared" si="130"/>
        <v>S</v>
      </c>
      <c r="M4166" s="19">
        <f t="shared" si="131"/>
        <v>6</v>
      </c>
      <c r="N4166" s="20"/>
      <c r="O4166" s="1" t="s">
        <v>506</v>
      </c>
      <c r="P4166" s="1"/>
      <c r="Q4166" s="19"/>
      <c r="R4166" s="112"/>
      <c r="S4166" s="7" t="str">
        <f>EMENTARIO[[#This Row],[NR]]&amp;" - "&amp;EMENTARIO[[#This Row],[Especificação]]</f>
        <v>1.9.1.1.06.2.0 - Multas Judiciais por Danos Ambientais</v>
      </c>
    </row>
    <row r="4167" spans="3:19" x14ac:dyDescent="0.25">
      <c r="C4167" s="19" t="s">
        <v>1513</v>
      </c>
      <c r="D4167" s="19" t="s">
        <v>1525</v>
      </c>
      <c r="E4167" s="19" t="s">
        <v>1513</v>
      </c>
      <c r="F4167" s="19" t="s">
        <v>1513</v>
      </c>
      <c r="G4167" s="19" t="s">
        <v>1530</v>
      </c>
      <c r="H4167" s="19" t="s">
        <v>1522</v>
      </c>
      <c r="I4167" s="19" t="s">
        <v>1513</v>
      </c>
      <c r="J4167" s="19" t="s">
        <v>12571</v>
      </c>
      <c r="K4167" s="21" t="s">
        <v>4232</v>
      </c>
      <c r="L4167" s="19" t="str">
        <f t="shared" si="130"/>
        <v>A</v>
      </c>
      <c r="M4167" s="19">
        <f t="shared" si="131"/>
        <v>7</v>
      </c>
      <c r="N4167" s="20"/>
      <c r="O4167" s="1" t="s">
        <v>2521</v>
      </c>
      <c r="P4167" s="1"/>
      <c r="Q4167" s="19"/>
      <c r="R4167" s="112"/>
      <c r="S4167" s="7" t="str">
        <f>EMENTARIO[[#This Row],[NR]]&amp;" - "&amp;EMENTARIO[[#This Row],[Especificação]]</f>
        <v>1.9.1.1.06.2.1 - Multas Judiciais por Danos Ambientais - Principal</v>
      </c>
    </row>
    <row r="4168" spans="3:19" x14ac:dyDescent="0.25">
      <c r="C4168" s="19" t="s">
        <v>1513</v>
      </c>
      <c r="D4168" s="19" t="s">
        <v>1525</v>
      </c>
      <c r="E4168" s="19" t="s">
        <v>1513</v>
      </c>
      <c r="F4168" s="19" t="s">
        <v>1513</v>
      </c>
      <c r="G4168" s="19" t="s">
        <v>1530</v>
      </c>
      <c r="H4168" s="19" t="s">
        <v>1522</v>
      </c>
      <c r="I4168" s="19" t="s">
        <v>1522</v>
      </c>
      <c r="J4168" s="19" t="s">
        <v>12572</v>
      </c>
      <c r="K4168" s="21" t="s">
        <v>4233</v>
      </c>
      <c r="L4168" s="19" t="str">
        <f t="shared" si="130"/>
        <v>A</v>
      </c>
      <c r="M4168" s="19">
        <f t="shared" si="131"/>
        <v>7</v>
      </c>
      <c r="N4168" s="20"/>
      <c r="O4168" s="1" t="s">
        <v>2521</v>
      </c>
      <c r="P4168" s="1"/>
      <c r="Q4168" s="19"/>
      <c r="R4168" s="112"/>
      <c r="S4168" s="7" t="str">
        <f>EMENTARIO[[#This Row],[NR]]&amp;" - "&amp;EMENTARIO[[#This Row],[Especificação]]</f>
        <v>1.9.1.1.06.2.2 - Multas Judiciais por Danos Ambientais - Multas e Juros de Mora</v>
      </c>
    </row>
    <row r="4169" spans="3:19" x14ac:dyDescent="0.25">
      <c r="C4169" s="19" t="s">
        <v>1513</v>
      </c>
      <c r="D4169" s="19" t="s">
        <v>1525</v>
      </c>
      <c r="E4169" s="19" t="s">
        <v>1513</v>
      </c>
      <c r="F4169" s="19" t="s">
        <v>1513</v>
      </c>
      <c r="G4169" s="19" t="s">
        <v>1530</v>
      </c>
      <c r="H4169" s="19" t="s">
        <v>1522</v>
      </c>
      <c r="I4169" s="19" t="s">
        <v>1514</v>
      </c>
      <c r="J4169" s="19" t="s">
        <v>12573</v>
      </c>
      <c r="K4169" s="21" t="s">
        <v>4234</v>
      </c>
      <c r="L4169" s="19" t="str">
        <f t="shared" si="130"/>
        <v>A</v>
      </c>
      <c r="M4169" s="19">
        <f t="shared" si="131"/>
        <v>7</v>
      </c>
      <c r="N4169" s="20"/>
      <c r="O4169" s="1" t="s">
        <v>2521</v>
      </c>
      <c r="P4169" s="1"/>
      <c r="Q4169" s="19"/>
      <c r="R4169" s="112"/>
      <c r="S4169" s="7" t="str">
        <f>EMENTARIO[[#This Row],[NR]]&amp;" - "&amp;EMENTARIO[[#This Row],[Especificação]]</f>
        <v>1.9.1.1.06.2.3 - Multas Judiciais por Danos Ambientais - Dívida Ativa</v>
      </c>
    </row>
    <row r="4170" spans="3:19" ht="30" x14ac:dyDescent="0.25">
      <c r="C4170" s="19" t="s">
        <v>1513</v>
      </c>
      <c r="D4170" s="19" t="s">
        <v>1525</v>
      </c>
      <c r="E4170" s="19" t="s">
        <v>1513</v>
      </c>
      <c r="F4170" s="19" t="s">
        <v>1513</v>
      </c>
      <c r="G4170" s="19" t="s">
        <v>1530</v>
      </c>
      <c r="H4170" s="19" t="s">
        <v>1522</v>
      </c>
      <c r="I4170" s="19" t="s">
        <v>1523</v>
      </c>
      <c r="J4170" s="19" t="s">
        <v>12574</v>
      </c>
      <c r="K4170" s="21" t="s">
        <v>4235</v>
      </c>
      <c r="L4170" s="19" t="str">
        <f t="shared" si="130"/>
        <v>A</v>
      </c>
      <c r="M4170" s="19">
        <f t="shared" si="131"/>
        <v>7</v>
      </c>
      <c r="N4170" s="20"/>
      <c r="O4170" s="1" t="s">
        <v>2521</v>
      </c>
      <c r="P4170" s="1"/>
      <c r="Q4170" s="19"/>
      <c r="R4170" s="112"/>
      <c r="S4170" s="7" t="str">
        <f>EMENTARIO[[#This Row],[NR]]&amp;" - "&amp;EMENTARIO[[#This Row],[Especificação]]</f>
        <v>1.9.1.1.06.2.4 - Multas Judiciais por Danos Ambientais - Dívida Ativa - Multas e Juros de Mora da Dívida Ativa</v>
      </c>
    </row>
    <row r="4171" spans="3:19" x14ac:dyDescent="0.25">
      <c r="C4171" s="19" t="s">
        <v>1513</v>
      </c>
      <c r="D4171" s="19" t="s">
        <v>1525</v>
      </c>
      <c r="E4171" s="19" t="s">
        <v>1513</v>
      </c>
      <c r="F4171" s="19" t="s">
        <v>1513</v>
      </c>
      <c r="G4171" s="19" t="s">
        <v>1530</v>
      </c>
      <c r="H4171" s="19" t="s">
        <v>1522</v>
      </c>
      <c r="I4171" s="19" t="s">
        <v>1524</v>
      </c>
      <c r="J4171" s="19" t="s">
        <v>12575</v>
      </c>
      <c r="K4171" s="21" t="s">
        <v>4236</v>
      </c>
      <c r="L4171" s="19" t="str">
        <f t="shared" si="130"/>
        <v>A</v>
      </c>
      <c r="M4171" s="19">
        <f t="shared" si="131"/>
        <v>7</v>
      </c>
      <c r="N4171" s="20"/>
      <c r="O4171" s="1" t="s">
        <v>2521</v>
      </c>
      <c r="P4171" s="1"/>
      <c r="Q4171" s="19"/>
      <c r="R4171" s="112"/>
      <c r="S4171" s="7" t="str">
        <f>EMENTARIO[[#This Row],[NR]]&amp;" - "&amp;EMENTARIO[[#This Row],[Especificação]]</f>
        <v>1.9.1.1.06.2.5 - Multas Judiciais por Danos Ambientais - Multas</v>
      </c>
    </row>
    <row r="4172" spans="3:19" x14ac:dyDescent="0.25">
      <c r="C4172" s="19" t="s">
        <v>1513</v>
      </c>
      <c r="D4172" s="19" t="s">
        <v>1525</v>
      </c>
      <c r="E4172" s="19" t="s">
        <v>1513</v>
      </c>
      <c r="F4172" s="19" t="s">
        <v>1513</v>
      </c>
      <c r="G4172" s="19" t="s">
        <v>1530</v>
      </c>
      <c r="H4172" s="19" t="s">
        <v>1522</v>
      </c>
      <c r="I4172" s="19" t="s">
        <v>1518</v>
      </c>
      <c r="J4172" s="19" t="s">
        <v>12576</v>
      </c>
      <c r="K4172" s="21" t="s">
        <v>4237</v>
      </c>
      <c r="L4172" s="19" t="str">
        <f t="shared" si="130"/>
        <v>A</v>
      </c>
      <c r="M4172" s="19">
        <f t="shared" si="131"/>
        <v>7</v>
      </c>
      <c r="N4172" s="20"/>
      <c r="O4172" s="1" t="s">
        <v>2521</v>
      </c>
      <c r="P4172" s="1"/>
      <c r="Q4172" s="19"/>
      <c r="R4172" s="112"/>
      <c r="S4172" s="7" t="str">
        <f>EMENTARIO[[#This Row],[NR]]&amp;" - "&amp;EMENTARIO[[#This Row],[Especificação]]</f>
        <v>1.9.1.1.06.2.6 - Multas Judiciais por Danos Ambientais - Juros de Mora</v>
      </c>
    </row>
    <row r="4173" spans="3:19" x14ac:dyDescent="0.25">
      <c r="C4173" s="19" t="s">
        <v>1513</v>
      </c>
      <c r="D4173" s="19" t="s">
        <v>1525</v>
      </c>
      <c r="E4173" s="19" t="s">
        <v>1513</v>
      </c>
      <c r="F4173" s="19" t="s">
        <v>1513</v>
      </c>
      <c r="G4173" s="19" t="s">
        <v>1530</v>
      </c>
      <c r="H4173" s="19" t="s">
        <v>1522</v>
      </c>
      <c r="I4173" s="19" t="s">
        <v>1520</v>
      </c>
      <c r="J4173" s="19" t="s">
        <v>12577</v>
      </c>
      <c r="K4173" s="21" t="s">
        <v>4238</v>
      </c>
      <c r="L4173" s="19" t="str">
        <f t="shared" si="130"/>
        <v>A</v>
      </c>
      <c r="M4173" s="19">
        <f t="shared" si="131"/>
        <v>7</v>
      </c>
      <c r="N4173" s="20"/>
      <c r="O4173" s="1" t="s">
        <v>2521</v>
      </c>
      <c r="P4173" s="1"/>
      <c r="Q4173" s="19"/>
      <c r="R4173" s="112"/>
      <c r="S4173" s="7" t="str">
        <f>EMENTARIO[[#This Row],[NR]]&amp;" - "&amp;EMENTARIO[[#This Row],[Especificação]]</f>
        <v>1.9.1.1.06.2.7 - Multas Judiciais por Danos Ambientais - Dívida Ativa - Multas da Dívida Ativa</v>
      </c>
    </row>
    <row r="4174" spans="3:19" x14ac:dyDescent="0.25">
      <c r="C4174" s="19" t="s">
        <v>1513</v>
      </c>
      <c r="D4174" s="19" t="s">
        <v>1525</v>
      </c>
      <c r="E4174" s="19" t="s">
        <v>1513</v>
      </c>
      <c r="F4174" s="19" t="s">
        <v>1513</v>
      </c>
      <c r="G4174" s="19" t="s">
        <v>1530</v>
      </c>
      <c r="H4174" s="19" t="s">
        <v>1522</v>
      </c>
      <c r="I4174" s="19" t="s">
        <v>1521</v>
      </c>
      <c r="J4174" s="19" t="s">
        <v>12578</v>
      </c>
      <c r="K4174" s="21" t="s">
        <v>4239</v>
      </c>
      <c r="L4174" s="19" t="str">
        <f t="shared" si="130"/>
        <v>A</v>
      </c>
      <c r="M4174" s="19">
        <f t="shared" si="131"/>
        <v>7</v>
      </c>
      <c r="N4174" s="20"/>
      <c r="O4174" s="1" t="s">
        <v>2521</v>
      </c>
      <c r="P4174" s="1"/>
      <c r="Q4174" s="19"/>
      <c r="R4174" s="112"/>
      <c r="S4174" s="7" t="str">
        <f>EMENTARIO[[#This Row],[NR]]&amp;" - "&amp;EMENTARIO[[#This Row],[Especificação]]</f>
        <v>1.9.1.1.06.2.8 - Multas Judiciais por Danos Ambientais - Juros de Mora da Dívida Ativa</v>
      </c>
    </row>
    <row r="4175" spans="3:19" x14ac:dyDescent="0.25">
      <c r="C4175" s="19" t="s">
        <v>1513</v>
      </c>
      <c r="D4175" s="19" t="s">
        <v>1525</v>
      </c>
      <c r="E4175" s="19" t="s">
        <v>1513</v>
      </c>
      <c r="F4175" s="19" t="s">
        <v>1513</v>
      </c>
      <c r="G4175" s="19" t="s">
        <v>1531</v>
      </c>
      <c r="H4175" s="19" t="s">
        <v>1516</v>
      </c>
      <c r="I4175" s="19" t="s">
        <v>1516</v>
      </c>
      <c r="J4175" s="19" t="s">
        <v>12579</v>
      </c>
      <c r="K4175" s="21" t="s">
        <v>2887</v>
      </c>
      <c r="L4175" s="19" t="str">
        <f t="shared" si="130"/>
        <v>S</v>
      </c>
      <c r="M4175" s="19">
        <f t="shared" si="131"/>
        <v>5</v>
      </c>
      <c r="N4175" s="20"/>
      <c r="O4175" s="1" t="s">
        <v>507</v>
      </c>
      <c r="P4175" s="1"/>
      <c r="Q4175" s="19"/>
      <c r="R4175" s="112"/>
      <c r="S4175" s="7" t="str">
        <f>EMENTARIO[[#This Row],[NR]]&amp;" - "&amp;EMENTARIO[[#This Row],[Especificação]]</f>
        <v>1.9.1.1.07.0.0 - Multas Aplicadas pelos Tribunais de Contas</v>
      </c>
    </row>
    <row r="4176" spans="3:19" x14ac:dyDescent="0.25">
      <c r="C4176" s="19" t="s">
        <v>1513</v>
      </c>
      <c r="D4176" s="19" t="s">
        <v>1525</v>
      </c>
      <c r="E4176" s="19" t="s">
        <v>1513</v>
      </c>
      <c r="F4176" s="19" t="s">
        <v>1513</v>
      </c>
      <c r="G4176" s="19" t="s">
        <v>1531</v>
      </c>
      <c r="H4176" s="19" t="s">
        <v>1516</v>
      </c>
      <c r="I4176" s="19" t="s">
        <v>1513</v>
      </c>
      <c r="J4176" s="19" t="s">
        <v>12580</v>
      </c>
      <c r="K4176" s="21" t="s">
        <v>7426</v>
      </c>
      <c r="L4176" s="19" t="str">
        <f t="shared" si="130"/>
        <v>A</v>
      </c>
      <c r="M4176" s="19">
        <f t="shared" si="131"/>
        <v>7</v>
      </c>
      <c r="N4176" s="20"/>
      <c r="O4176" s="1" t="s">
        <v>2521</v>
      </c>
      <c r="P4176" s="1"/>
      <c r="Q4176" s="19"/>
      <c r="R4176" s="112"/>
      <c r="S4176" s="7" t="str">
        <f>EMENTARIO[[#This Row],[NR]]&amp;" - "&amp;EMENTARIO[[#This Row],[Especificação]]</f>
        <v>1.9.1.1.07.0.1 - Multas Aplicadas pelos Tribunais de Contas - Principal</v>
      </c>
    </row>
    <row r="4177" spans="3:19" x14ac:dyDescent="0.25">
      <c r="C4177" s="19" t="s">
        <v>1513</v>
      </c>
      <c r="D4177" s="19" t="s">
        <v>1525</v>
      </c>
      <c r="E4177" s="19" t="s">
        <v>1513</v>
      </c>
      <c r="F4177" s="19" t="s">
        <v>1513</v>
      </c>
      <c r="G4177" s="19" t="s">
        <v>1531</v>
      </c>
      <c r="H4177" s="19" t="s">
        <v>1516</v>
      </c>
      <c r="I4177" s="19" t="s">
        <v>1522</v>
      </c>
      <c r="J4177" s="19" t="s">
        <v>12581</v>
      </c>
      <c r="K4177" s="21" t="s">
        <v>7427</v>
      </c>
      <c r="L4177" s="19" t="str">
        <f t="shared" si="130"/>
        <v>A</v>
      </c>
      <c r="M4177" s="19">
        <f t="shared" si="131"/>
        <v>7</v>
      </c>
      <c r="N4177" s="20"/>
      <c r="O4177" s="1" t="s">
        <v>2521</v>
      </c>
      <c r="P4177" s="1"/>
      <c r="Q4177" s="19"/>
      <c r="R4177" s="112"/>
      <c r="S4177" s="7" t="str">
        <f>EMENTARIO[[#This Row],[NR]]&amp;" - "&amp;EMENTARIO[[#This Row],[Especificação]]</f>
        <v>1.9.1.1.07.0.2 - Multas Aplicadas pelos Tribunais de Contas - Multas e Juros de Mora</v>
      </c>
    </row>
    <row r="4178" spans="3:19" x14ac:dyDescent="0.25">
      <c r="C4178" s="19" t="s">
        <v>1513</v>
      </c>
      <c r="D4178" s="19" t="s">
        <v>1525</v>
      </c>
      <c r="E4178" s="19" t="s">
        <v>1513</v>
      </c>
      <c r="F4178" s="19" t="s">
        <v>1513</v>
      </c>
      <c r="G4178" s="19" t="s">
        <v>1531</v>
      </c>
      <c r="H4178" s="19" t="s">
        <v>1516</v>
      </c>
      <c r="I4178" s="19" t="s">
        <v>1514</v>
      </c>
      <c r="J4178" s="19" t="s">
        <v>12582</v>
      </c>
      <c r="K4178" s="21" t="s">
        <v>7428</v>
      </c>
      <c r="L4178" s="19" t="str">
        <f t="shared" si="130"/>
        <v>A</v>
      </c>
      <c r="M4178" s="19">
        <f t="shared" si="131"/>
        <v>7</v>
      </c>
      <c r="N4178" s="20"/>
      <c r="O4178" s="1" t="s">
        <v>2521</v>
      </c>
      <c r="P4178" s="1"/>
      <c r="Q4178" s="19"/>
      <c r="R4178" s="112"/>
      <c r="S4178" s="7" t="str">
        <f>EMENTARIO[[#This Row],[NR]]&amp;" - "&amp;EMENTARIO[[#This Row],[Especificação]]</f>
        <v>1.9.1.1.07.0.3 - Multas Aplicadas pelos Tribunais de Contas - Dívida Ativa</v>
      </c>
    </row>
    <row r="4179" spans="3:19" ht="30" x14ac:dyDescent="0.25">
      <c r="C4179" s="19" t="s">
        <v>1513</v>
      </c>
      <c r="D4179" s="19" t="s">
        <v>1525</v>
      </c>
      <c r="E4179" s="19" t="s">
        <v>1513</v>
      </c>
      <c r="F4179" s="19" t="s">
        <v>1513</v>
      </c>
      <c r="G4179" s="19" t="s">
        <v>1531</v>
      </c>
      <c r="H4179" s="19" t="s">
        <v>1516</v>
      </c>
      <c r="I4179" s="19" t="s">
        <v>1523</v>
      </c>
      <c r="J4179" s="19" t="s">
        <v>12583</v>
      </c>
      <c r="K4179" s="21" t="s">
        <v>7429</v>
      </c>
      <c r="L4179" s="19" t="str">
        <f t="shared" si="130"/>
        <v>A</v>
      </c>
      <c r="M4179" s="19">
        <f t="shared" si="131"/>
        <v>7</v>
      </c>
      <c r="N4179" s="20"/>
      <c r="O4179" s="1" t="s">
        <v>2521</v>
      </c>
      <c r="P4179" s="1"/>
      <c r="Q4179" s="19"/>
      <c r="R4179" s="112"/>
      <c r="S4179" s="7" t="str">
        <f>EMENTARIO[[#This Row],[NR]]&amp;" - "&amp;EMENTARIO[[#This Row],[Especificação]]</f>
        <v>1.9.1.1.07.0.4 - Multas Aplicadas pelos Tribunais de Contas - Dívida Ativa - Multas e Juros de Mora da Dívida Ativa</v>
      </c>
    </row>
    <row r="4180" spans="3:19" x14ac:dyDescent="0.25">
      <c r="C4180" s="19" t="s">
        <v>1513</v>
      </c>
      <c r="D4180" s="19" t="s">
        <v>1525</v>
      </c>
      <c r="E4180" s="19" t="s">
        <v>1513</v>
      </c>
      <c r="F4180" s="19" t="s">
        <v>1513</v>
      </c>
      <c r="G4180" s="19" t="s">
        <v>1531</v>
      </c>
      <c r="H4180" s="19" t="s">
        <v>1516</v>
      </c>
      <c r="I4180" s="19" t="s">
        <v>1524</v>
      </c>
      <c r="J4180" s="19" t="s">
        <v>12584</v>
      </c>
      <c r="K4180" s="21" t="s">
        <v>7430</v>
      </c>
      <c r="L4180" s="19" t="str">
        <f t="shared" si="130"/>
        <v>A</v>
      </c>
      <c r="M4180" s="19">
        <f t="shared" si="131"/>
        <v>7</v>
      </c>
      <c r="N4180" s="20"/>
      <c r="O4180" s="1" t="s">
        <v>2521</v>
      </c>
      <c r="P4180" s="1"/>
      <c r="Q4180" s="19"/>
      <c r="R4180" s="112"/>
      <c r="S4180" s="7" t="str">
        <f>EMENTARIO[[#This Row],[NR]]&amp;" - "&amp;EMENTARIO[[#This Row],[Especificação]]</f>
        <v>1.9.1.1.07.0.5 - Multas Aplicadas pelos Tribunais de Contas - Multas</v>
      </c>
    </row>
    <row r="4181" spans="3:19" x14ac:dyDescent="0.25">
      <c r="C4181" s="19" t="s">
        <v>1513</v>
      </c>
      <c r="D4181" s="19" t="s">
        <v>1525</v>
      </c>
      <c r="E4181" s="19" t="s">
        <v>1513</v>
      </c>
      <c r="F4181" s="19" t="s">
        <v>1513</v>
      </c>
      <c r="G4181" s="19" t="s">
        <v>1531</v>
      </c>
      <c r="H4181" s="19" t="s">
        <v>1516</v>
      </c>
      <c r="I4181" s="19" t="s">
        <v>1518</v>
      </c>
      <c r="J4181" s="19" t="s">
        <v>12585</v>
      </c>
      <c r="K4181" s="21" t="s">
        <v>7431</v>
      </c>
      <c r="L4181" s="19" t="str">
        <f t="shared" si="130"/>
        <v>A</v>
      </c>
      <c r="M4181" s="19">
        <f t="shared" si="131"/>
        <v>7</v>
      </c>
      <c r="N4181" s="20"/>
      <c r="O4181" s="1" t="s">
        <v>2521</v>
      </c>
      <c r="P4181" s="1"/>
      <c r="Q4181" s="19"/>
      <c r="R4181" s="112"/>
      <c r="S4181" s="7" t="str">
        <f>EMENTARIO[[#This Row],[NR]]&amp;" - "&amp;EMENTARIO[[#This Row],[Especificação]]</f>
        <v>1.9.1.1.07.0.6 - Multas Aplicadas pelos Tribunais de Contas - Juros de Mora</v>
      </c>
    </row>
    <row r="4182" spans="3:19" ht="30" x14ac:dyDescent="0.25">
      <c r="C4182" s="19" t="s">
        <v>1513</v>
      </c>
      <c r="D4182" s="19" t="s">
        <v>1525</v>
      </c>
      <c r="E4182" s="19" t="s">
        <v>1513</v>
      </c>
      <c r="F4182" s="19" t="s">
        <v>1513</v>
      </c>
      <c r="G4182" s="19" t="s">
        <v>1531</v>
      </c>
      <c r="H4182" s="19" t="s">
        <v>1516</v>
      </c>
      <c r="I4182" s="19" t="s">
        <v>1520</v>
      </c>
      <c r="J4182" s="19" t="s">
        <v>12586</v>
      </c>
      <c r="K4182" s="21" t="s">
        <v>7432</v>
      </c>
      <c r="L4182" s="19" t="str">
        <f t="shared" si="130"/>
        <v>A</v>
      </c>
      <c r="M4182" s="19">
        <f t="shared" si="131"/>
        <v>7</v>
      </c>
      <c r="N4182" s="20"/>
      <c r="O4182" s="1" t="s">
        <v>2521</v>
      </c>
      <c r="P4182" s="1"/>
      <c r="Q4182" s="19"/>
      <c r="R4182" s="112"/>
      <c r="S4182" s="7" t="str">
        <f>EMENTARIO[[#This Row],[NR]]&amp;" - "&amp;EMENTARIO[[#This Row],[Especificação]]</f>
        <v>1.9.1.1.07.0.7 - Multas Aplicadas pelos Tribunais de Contas - Dívida Ativa - Multas da Dívida Ativa</v>
      </c>
    </row>
    <row r="4183" spans="3:19" x14ac:dyDescent="0.25">
      <c r="C4183" s="19" t="s">
        <v>1513</v>
      </c>
      <c r="D4183" s="19" t="s">
        <v>1525</v>
      </c>
      <c r="E4183" s="19" t="s">
        <v>1513</v>
      </c>
      <c r="F4183" s="19" t="s">
        <v>1513</v>
      </c>
      <c r="G4183" s="19" t="s">
        <v>1531</v>
      </c>
      <c r="H4183" s="19" t="s">
        <v>1516</v>
      </c>
      <c r="I4183" s="19" t="s">
        <v>1521</v>
      </c>
      <c r="J4183" s="19" t="s">
        <v>12587</v>
      </c>
      <c r="K4183" s="21" t="s">
        <v>7433</v>
      </c>
      <c r="L4183" s="19" t="str">
        <f t="shared" si="130"/>
        <v>A</v>
      </c>
      <c r="M4183" s="19">
        <f t="shared" si="131"/>
        <v>7</v>
      </c>
      <c r="N4183" s="20"/>
      <c r="O4183" s="1" t="s">
        <v>2521</v>
      </c>
      <c r="P4183" s="1"/>
      <c r="Q4183" s="19"/>
      <c r="R4183" s="112"/>
      <c r="S4183" s="7" t="str">
        <f>EMENTARIO[[#This Row],[NR]]&amp;" - "&amp;EMENTARIO[[#This Row],[Especificação]]</f>
        <v>1.9.1.1.07.0.8 - Multas Aplicadas pelos Tribunais de Contas - Juros de Mora da Dívida Ativa</v>
      </c>
    </row>
    <row r="4184" spans="3:19" x14ac:dyDescent="0.25">
      <c r="C4184" s="19" t="s">
        <v>1513</v>
      </c>
      <c r="D4184" s="19" t="s">
        <v>1525</v>
      </c>
      <c r="E4184" s="19" t="s">
        <v>1513</v>
      </c>
      <c r="F4184" s="19" t="s">
        <v>1513</v>
      </c>
      <c r="G4184" s="19" t="s">
        <v>1532</v>
      </c>
      <c r="H4184" s="19" t="s">
        <v>1516</v>
      </c>
      <c r="I4184" s="19" t="s">
        <v>1516</v>
      </c>
      <c r="J4184" s="19" t="s">
        <v>12588</v>
      </c>
      <c r="K4184" s="21" t="s">
        <v>508</v>
      </c>
      <c r="L4184" s="19" t="str">
        <f t="shared" si="130"/>
        <v>S</v>
      </c>
      <c r="M4184" s="19">
        <f t="shared" si="131"/>
        <v>5</v>
      </c>
      <c r="N4184" s="20"/>
      <c r="O4184" s="1" t="s">
        <v>509</v>
      </c>
      <c r="P4184" s="1"/>
      <c r="Q4184" s="19"/>
      <c r="R4184" s="112"/>
      <c r="S4184" s="7" t="str">
        <f>EMENTARIO[[#This Row],[NR]]&amp;" - "&amp;EMENTARIO[[#This Row],[Especificação]]</f>
        <v>1.9.1.1.08.0.0 - Multas Decorrentes de Sentenças Judiciais</v>
      </c>
    </row>
    <row r="4185" spans="3:19" x14ac:dyDescent="0.25">
      <c r="C4185" s="19" t="s">
        <v>1513</v>
      </c>
      <c r="D4185" s="19" t="s">
        <v>1525</v>
      </c>
      <c r="E4185" s="19" t="s">
        <v>1513</v>
      </c>
      <c r="F4185" s="19" t="s">
        <v>1513</v>
      </c>
      <c r="G4185" s="19" t="s">
        <v>1532</v>
      </c>
      <c r="H4185" s="19" t="s">
        <v>1516</v>
      </c>
      <c r="I4185" s="19" t="s">
        <v>1513</v>
      </c>
      <c r="J4185" s="19" t="s">
        <v>12589</v>
      </c>
      <c r="K4185" s="21" t="s">
        <v>1370</v>
      </c>
      <c r="L4185" s="19" t="str">
        <f t="shared" si="130"/>
        <v>A</v>
      </c>
      <c r="M4185" s="19">
        <f t="shared" si="131"/>
        <v>7</v>
      </c>
      <c r="N4185" s="20"/>
      <c r="O4185" s="1" t="s">
        <v>2521</v>
      </c>
      <c r="P4185" s="1"/>
      <c r="Q4185" s="19"/>
      <c r="R4185" s="112"/>
      <c r="S4185" s="7" t="str">
        <f>EMENTARIO[[#This Row],[NR]]&amp;" - "&amp;EMENTARIO[[#This Row],[Especificação]]</f>
        <v>1.9.1.1.08.0.1 - Multas Decorrentes de Sentenças Judiciais - Principal</v>
      </c>
    </row>
    <row r="4186" spans="3:19" x14ac:dyDescent="0.25">
      <c r="C4186" s="19" t="s">
        <v>1513</v>
      </c>
      <c r="D4186" s="19" t="s">
        <v>1525</v>
      </c>
      <c r="E4186" s="19" t="s">
        <v>1513</v>
      </c>
      <c r="F4186" s="19" t="s">
        <v>1513</v>
      </c>
      <c r="G4186" s="19" t="s">
        <v>1532</v>
      </c>
      <c r="H4186" s="19" t="s">
        <v>1516</v>
      </c>
      <c r="I4186" s="19" t="s">
        <v>1522</v>
      </c>
      <c r="J4186" s="19" t="s">
        <v>12590</v>
      </c>
      <c r="K4186" s="21" t="s">
        <v>1371</v>
      </c>
      <c r="L4186" s="19" t="str">
        <f t="shared" si="130"/>
        <v>A</v>
      </c>
      <c r="M4186" s="19">
        <f t="shared" si="131"/>
        <v>7</v>
      </c>
      <c r="N4186" s="20"/>
      <c r="O4186" s="1" t="s">
        <v>2521</v>
      </c>
      <c r="P4186" s="1"/>
      <c r="Q4186" s="19"/>
      <c r="R4186" s="112"/>
      <c r="S4186" s="7" t="str">
        <f>EMENTARIO[[#This Row],[NR]]&amp;" - "&amp;EMENTARIO[[#This Row],[Especificação]]</f>
        <v>1.9.1.1.08.0.2 - Multas Decorrentes de Sentenças Judiciais - Multas e Juros de Mora</v>
      </c>
    </row>
    <row r="4187" spans="3:19" x14ac:dyDescent="0.25">
      <c r="C4187" s="19" t="s">
        <v>1513</v>
      </c>
      <c r="D4187" s="19" t="s">
        <v>1525</v>
      </c>
      <c r="E4187" s="19" t="s">
        <v>1513</v>
      </c>
      <c r="F4187" s="19" t="s">
        <v>1513</v>
      </c>
      <c r="G4187" s="19" t="s">
        <v>1532</v>
      </c>
      <c r="H4187" s="19" t="s">
        <v>1516</v>
      </c>
      <c r="I4187" s="19" t="s">
        <v>1514</v>
      </c>
      <c r="J4187" s="19" t="s">
        <v>12591</v>
      </c>
      <c r="K4187" s="21" t="s">
        <v>1372</v>
      </c>
      <c r="L4187" s="19" t="str">
        <f t="shared" si="130"/>
        <v>A</v>
      </c>
      <c r="M4187" s="19">
        <f t="shared" si="131"/>
        <v>7</v>
      </c>
      <c r="N4187" s="20"/>
      <c r="O4187" s="1" t="s">
        <v>2521</v>
      </c>
      <c r="P4187" s="1"/>
      <c r="Q4187" s="19"/>
      <c r="R4187" s="112"/>
      <c r="S4187" s="7" t="str">
        <f>EMENTARIO[[#This Row],[NR]]&amp;" - "&amp;EMENTARIO[[#This Row],[Especificação]]</f>
        <v>1.9.1.1.08.0.3 - Multas Decorrentes de Sentenças Judiciais - Dívida Ativa</v>
      </c>
    </row>
    <row r="4188" spans="3:19" ht="30" x14ac:dyDescent="0.25">
      <c r="C4188" s="19" t="s">
        <v>1513</v>
      </c>
      <c r="D4188" s="19" t="s">
        <v>1525</v>
      </c>
      <c r="E4188" s="19" t="s">
        <v>1513</v>
      </c>
      <c r="F4188" s="19" t="s">
        <v>1513</v>
      </c>
      <c r="G4188" s="19" t="s">
        <v>1532</v>
      </c>
      <c r="H4188" s="19" t="s">
        <v>1516</v>
      </c>
      <c r="I4188" s="19" t="s">
        <v>1523</v>
      </c>
      <c r="J4188" s="19" t="s">
        <v>12592</v>
      </c>
      <c r="K4188" s="21" t="s">
        <v>1373</v>
      </c>
      <c r="L4188" s="19" t="str">
        <f t="shared" si="130"/>
        <v>A</v>
      </c>
      <c r="M4188" s="19">
        <f t="shared" si="131"/>
        <v>7</v>
      </c>
      <c r="N4188" s="20"/>
      <c r="O4188" s="1" t="s">
        <v>2521</v>
      </c>
      <c r="P4188" s="1"/>
      <c r="Q4188" s="19"/>
      <c r="R4188" s="112"/>
      <c r="S4188" s="7" t="str">
        <f>EMENTARIO[[#This Row],[NR]]&amp;" - "&amp;EMENTARIO[[#This Row],[Especificação]]</f>
        <v>1.9.1.1.08.0.4 - Multas Decorrentes de Sentenças Judiciais - Dívida Ativa - Multas e Juros de Mora da Dívida Ativa</v>
      </c>
    </row>
    <row r="4189" spans="3:19" x14ac:dyDescent="0.25">
      <c r="C4189" s="19" t="s">
        <v>1513</v>
      </c>
      <c r="D4189" s="19" t="s">
        <v>1525</v>
      </c>
      <c r="E4189" s="19" t="s">
        <v>1513</v>
      </c>
      <c r="F4189" s="19" t="s">
        <v>1513</v>
      </c>
      <c r="G4189" s="19" t="s">
        <v>1532</v>
      </c>
      <c r="H4189" s="19" t="s">
        <v>1516</v>
      </c>
      <c r="I4189" s="19" t="s">
        <v>1524</v>
      </c>
      <c r="J4189" s="19" t="s">
        <v>12593</v>
      </c>
      <c r="K4189" s="21" t="s">
        <v>1374</v>
      </c>
      <c r="L4189" s="19" t="str">
        <f t="shared" si="130"/>
        <v>A</v>
      </c>
      <c r="M4189" s="19">
        <f t="shared" si="131"/>
        <v>7</v>
      </c>
      <c r="N4189" s="20"/>
      <c r="O4189" s="1" t="s">
        <v>2521</v>
      </c>
      <c r="P4189" s="1"/>
      <c r="Q4189" s="19"/>
      <c r="R4189" s="112"/>
      <c r="S4189" s="7" t="str">
        <f>EMENTARIO[[#This Row],[NR]]&amp;" - "&amp;EMENTARIO[[#This Row],[Especificação]]</f>
        <v>1.9.1.1.08.0.5 - Multas Decorrentes de Sentenças Judiciais - Multas</v>
      </c>
    </row>
    <row r="4190" spans="3:19" x14ac:dyDescent="0.25">
      <c r="C4190" s="19" t="s">
        <v>1513</v>
      </c>
      <c r="D4190" s="19" t="s">
        <v>1525</v>
      </c>
      <c r="E4190" s="19" t="s">
        <v>1513</v>
      </c>
      <c r="F4190" s="19" t="s">
        <v>1513</v>
      </c>
      <c r="G4190" s="19" t="s">
        <v>1532</v>
      </c>
      <c r="H4190" s="19" t="s">
        <v>1516</v>
      </c>
      <c r="I4190" s="19" t="s">
        <v>1518</v>
      </c>
      <c r="J4190" s="19" t="s">
        <v>12594</v>
      </c>
      <c r="K4190" s="21" t="s">
        <v>1375</v>
      </c>
      <c r="L4190" s="19" t="str">
        <f t="shared" si="130"/>
        <v>A</v>
      </c>
      <c r="M4190" s="19">
        <f t="shared" si="131"/>
        <v>7</v>
      </c>
      <c r="N4190" s="20"/>
      <c r="O4190" s="1" t="s">
        <v>2521</v>
      </c>
      <c r="P4190" s="1"/>
      <c r="Q4190" s="19"/>
      <c r="R4190" s="112"/>
      <c r="S4190" s="7" t="str">
        <f>EMENTARIO[[#This Row],[NR]]&amp;" - "&amp;EMENTARIO[[#This Row],[Especificação]]</f>
        <v>1.9.1.1.08.0.6 - Multas Decorrentes de Sentenças Judiciais - Juros de Mora</v>
      </c>
    </row>
    <row r="4191" spans="3:19" ht="30" x14ac:dyDescent="0.25">
      <c r="C4191" s="19" t="s">
        <v>1513</v>
      </c>
      <c r="D4191" s="19" t="s">
        <v>1525</v>
      </c>
      <c r="E4191" s="19" t="s">
        <v>1513</v>
      </c>
      <c r="F4191" s="19" t="s">
        <v>1513</v>
      </c>
      <c r="G4191" s="19" t="s">
        <v>1532</v>
      </c>
      <c r="H4191" s="19" t="s">
        <v>1516</v>
      </c>
      <c r="I4191" s="19" t="s">
        <v>1520</v>
      </c>
      <c r="J4191" s="19" t="s">
        <v>12595</v>
      </c>
      <c r="K4191" s="21" t="s">
        <v>1376</v>
      </c>
      <c r="L4191" s="19" t="str">
        <f t="shared" si="130"/>
        <v>A</v>
      </c>
      <c r="M4191" s="19">
        <f t="shared" si="131"/>
        <v>7</v>
      </c>
      <c r="N4191" s="20"/>
      <c r="O4191" s="1" t="s">
        <v>2521</v>
      </c>
      <c r="P4191" s="1"/>
      <c r="Q4191" s="19"/>
      <c r="R4191" s="112"/>
      <c r="S4191" s="7" t="str">
        <f>EMENTARIO[[#This Row],[NR]]&amp;" - "&amp;EMENTARIO[[#This Row],[Especificação]]</f>
        <v>1.9.1.1.08.0.7 - Multas Decorrentes de Sentenças Judiciais - Dívida Ativa - Multas da Dívida Ativa</v>
      </c>
    </row>
    <row r="4192" spans="3:19" x14ac:dyDescent="0.25">
      <c r="C4192" s="19" t="s">
        <v>1513</v>
      </c>
      <c r="D4192" s="19" t="s">
        <v>1525</v>
      </c>
      <c r="E4192" s="19" t="s">
        <v>1513</v>
      </c>
      <c r="F4192" s="19" t="s">
        <v>1513</v>
      </c>
      <c r="G4192" s="19" t="s">
        <v>1532</v>
      </c>
      <c r="H4192" s="19" t="s">
        <v>1516</v>
      </c>
      <c r="I4192" s="19" t="s">
        <v>1521</v>
      </c>
      <c r="J4192" s="19" t="s">
        <v>12596</v>
      </c>
      <c r="K4192" s="21" t="s">
        <v>1377</v>
      </c>
      <c r="L4192" s="19" t="str">
        <f t="shared" si="130"/>
        <v>A</v>
      </c>
      <c r="M4192" s="19">
        <f t="shared" si="131"/>
        <v>7</v>
      </c>
      <c r="N4192" s="20"/>
      <c r="O4192" s="1" t="s">
        <v>2521</v>
      </c>
      <c r="P4192" s="1"/>
      <c r="Q4192" s="19"/>
      <c r="R4192" s="112"/>
      <c r="S4192" s="7" t="str">
        <f>EMENTARIO[[#This Row],[NR]]&amp;" - "&amp;EMENTARIO[[#This Row],[Especificação]]</f>
        <v>1.9.1.1.08.0.8 - Multas Decorrentes de Sentenças Judiciais - Juros de Mora da Dívida Ativa</v>
      </c>
    </row>
    <row r="4193" spans="3:19" ht="30" x14ac:dyDescent="0.25">
      <c r="C4193" s="19" t="s">
        <v>1513</v>
      </c>
      <c r="D4193" s="19" t="s">
        <v>1525</v>
      </c>
      <c r="E4193" s="19" t="s">
        <v>1513</v>
      </c>
      <c r="F4193" s="19" t="s">
        <v>1513</v>
      </c>
      <c r="G4193" s="19" t="s">
        <v>1533</v>
      </c>
      <c r="H4193" s="19" t="s">
        <v>1516</v>
      </c>
      <c r="I4193" s="19" t="s">
        <v>1516</v>
      </c>
      <c r="J4193" s="19" t="s">
        <v>12597</v>
      </c>
      <c r="K4193" s="21" t="s">
        <v>510</v>
      </c>
      <c r="L4193" s="19" t="str">
        <f t="shared" si="130"/>
        <v>S</v>
      </c>
      <c r="M4193" s="19">
        <f t="shared" si="131"/>
        <v>5</v>
      </c>
      <c r="N4193" s="20"/>
      <c r="O4193" s="1" t="s">
        <v>511</v>
      </c>
      <c r="P4193" s="1"/>
      <c r="Q4193" s="19"/>
      <c r="R4193" s="112"/>
      <c r="S4193" s="7" t="str">
        <f>EMENTARIO[[#This Row],[NR]]&amp;" - "&amp;EMENTARIO[[#This Row],[Especificação]]</f>
        <v>1.9.1.1.09.0.0 - Multas e Juros Previstos em Contratos</v>
      </c>
    </row>
    <row r="4194" spans="3:19" x14ac:dyDescent="0.25">
      <c r="C4194" s="19" t="s">
        <v>1513</v>
      </c>
      <c r="D4194" s="19" t="s">
        <v>1525</v>
      </c>
      <c r="E4194" s="19" t="s">
        <v>1513</v>
      </c>
      <c r="F4194" s="19" t="s">
        <v>1513</v>
      </c>
      <c r="G4194" s="19" t="s">
        <v>1533</v>
      </c>
      <c r="H4194" s="19" t="s">
        <v>1516</v>
      </c>
      <c r="I4194" s="19" t="s">
        <v>1513</v>
      </c>
      <c r="J4194" s="19" t="s">
        <v>12598</v>
      </c>
      <c r="K4194" s="21" t="s">
        <v>1378</v>
      </c>
      <c r="L4194" s="19" t="str">
        <f t="shared" si="130"/>
        <v>A</v>
      </c>
      <c r="M4194" s="19">
        <f t="shared" si="131"/>
        <v>7</v>
      </c>
      <c r="N4194" s="20"/>
      <c r="O4194" s="1" t="s">
        <v>2521</v>
      </c>
      <c r="P4194" s="1"/>
      <c r="Q4194" s="19"/>
      <c r="R4194" s="112"/>
      <c r="S4194" s="7" t="str">
        <f>EMENTARIO[[#This Row],[NR]]&amp;" - "&amp;EMENTARIO[[#This Row],[Especificação]]</f>
        <v>1.9.1.1.09.0.1 - Multas e Juros Previstos em Contratos - Principal</v>
      </c>
    </row>
    <row r="4195" spans="3:19" x14ac:dyDescent="0.25">
      <c r="C4195" s="19" t="s">
        <v>1513</v>
      </c>
      <c r="D4195" s="19" t="s">
        <v>1525</v>
      </c>
      <c r="E4195" s="19" t="s">
        <v>1513</v>
      </c>
      <c r="F4195" s="19" t="s">
        <v>1513</v>
      </c>
      <c r="G4195" s="19" t="s">
        <v>1533</v>
      </c>
      <c r="H4195" s="19" t="s">
        <v>1516</v>
      </c>
      <c r="I4195" s="19" t="s">
        <v>1522</v>
      </c>
      <c r="J4195" s="19" t="s">
        <v>12599</v>
      </c>
      <c r="K4195" s="21" t="s">
        <v>1379</v>
      </c>
      <c r="L4195" s="19" t="str">
        <f t="shared" si="130"/>
        <v>A</v>
      </c>
      <c r="M4195" s="19">
        <f t="shared" si="131"/>
        <v>7</v>
      </c>
      <c r="N4195" s="20"/>
      <c r="O4195" s="1" t="s">
        <v>2521</v>
      </c>
      <c r="P4195" s="1"/>
      <c r="Q4195" s="19"/>
      <c r="R4195" s="112"/>
      <c r="S4195" s="7" t="str">
        <f>EMENTARIO[[#This Row],[NR]]&amp;" - "&amp;EMENTARIO[[#This Row],[Especificação]]</f>
        <v>1.9.1.1.09.0.2 - Multas e Juros Previstos em Contratos - Multas e Juros de Mora</v>
      </c>
    </row>
    <row r="4196" spans="3:19" x14ac:dyDescent="0.25">
      <c r="C4196" s="19" t="s">
        <v>1513</v>
      </c>
      <c r="D4196" s="19" t="s">
        <v>1525</v>
      </c>
      <c r="E4196" s="19" t="s">
        <v>1513</v>
      </c>
      <c r="F4196" s="19" t="s">
        <v>1513</v>
      </c>
      <c r="G4196" s="19" t="s">
        <v>1533</v>
      </c>
      <c r="H4196" s="19" t="s">
        <v>1516</v>
      </c>
      <c r="I4196" s="19" t="s">
        <v>1514</v>
      </c>
      <c r="J4196" s="19" t="s">
        <v>12600</v>
      </c>
      <c r="K4196" s="21" t="s">
        <v>1380</v>
      </c>
      <c r="L4196" s="19" t="str">
        <f t="shared" si="130"/>
        <v>A</v>
      </c>
      <c r="M4196" s="19">
        <f t="shared" si="131"/>
        <v>7</v>
      </c>
      <c r="N4196" s="20"/>
      <c r="O4196" s="1" t="s">
        <v>2521</v>
      </c>
      <c r="P4196" s="1"/>
      <c r="Q4196" s="19"/>
      <c r="R4196" s="112"/>
      <c r="S4196" s="7" t="str">
        <f>EMENTARIO[[#This Row],[NR]]&amp;" - "&amp;EMENTARIO[[#This Row],[Especificação]]</f>
        <v>1.9.1.1.09.0.3 - Multas e Juros Previstos em Contratos - Dívida Ativa</v>
      </c>
    </row>
    <row r="4197" spans="3:19" ht="30" x14ac:dyDescent="0.25">
      <c r="C4197" s="19" t="s">
        <v>1513</v>
      </c>
      <c r="D4197" s="19" t="s">
        <v>1525</v>
      </c>
      <c r="E4197" s="19" t="s">
        <v>1513</v>
      </c>
      <c r="F4197" s="19" t="s">
        <v>1513</v>
      </c>
      <c r="G4197" s="19" t="s">
        <v>1533</v>
      </c>
      <c r="H4197" s="19" t="s">
        <v>1516</v>
      </c>
      <c r="I4197" s="19" t="s">
        <v>1523</v>
      </c>
      <c r="J4197" s="19" t="s">
        <v>12601</v>
      </c>
      <c r="K4197" s="21" t="s">
        <v>1381</v>
      </c>
      <c r="L4197" s="19" t="str">
        <f t="shared" si="130"/>
        <v>A</v>
      </c>
      <c r="M4197" s="19">
        <f t="shared" si="131"/>
        <v>7</v>
      </c>
      <c r="N4197" s="20"/>
      <c r="O4197" s="1" t="s">
        <v>2521</v>
      </c>
      <c r="P4197" s="1"/>
      <c r="Q4197" s="19"/>
      <c r="R4197" s="112"/>
      <c r="S4197" s="7" t="str">
        <f>EMENTARIO[[#This Row],[NR]]&amp;" - "&amp;EMENTARIO[[#This Row],[Especificação]]</f>
        <v>1.9.1.1.09.0.4 - Multas e Juros Previstos em Contratos - Dívida Ativa - Multas e Juros de Mora da Dívida Ativa</v>
      </c>
    </row>
    <row r="4198" spans="3:19" x14ac:dyDescent="0.25">
      <c r="C4198" s="19" t="s">
        <v>1513</v>
      </c>
      <c r="D4198" s="19" t="s">
        <v>1525</v>
      </c>
      <c r="E4198" s="19" t="s">
        <v>1513</v>
      </c>
      <c r="F4198" s="19" t="s">
        <v>1513</v>
      </c>
      <c r="G4198" s="19" t="s">
        <v>1533</v>
      </c>
      <c r="H4198" s="19" t="s">
        <v>1516</v>
      </c>
      <c r="I4198" s="19" t="s">
        <v>1524</v>
      </c>
      <c r="J4198" s="19" t="s">
        <v>12602</v>
      </c>
      <c r="K4198" s="21" t="s">
        <v>1382</v>
      </c>
      <c r="L4198" s="19" t="str">
        <f t="shared" si="130"/>
        <v>A</v>
      </c>
      <c r="M4198" s="19">
        <f t="shared" si="131"/>
        <v>7</v>
      </c>
      <c r="N4198" s="20"/>
      <c r="O4198" s="1" t="s">
        <v>2521</v>
      </c>
      <c r="P4198" s="1"/>
      <c r="Q4198" s="19"/>
      <c r="R4198" s="112"/>
      <c r="S4198" s="7" t="str">
        <f>EMENTARIO[[#This Row],[NR]]&amp;" - "&amp;EMENTARIO[[#This Row],[Especificação]]</f>
        <v>1.9.1.1.09.0.5 - Multas e Juros Previstos em Contratos - Multas</v>
      </c>
    </row>
    <row r="4199" spans="3:19" x14ac:dyDescent="0.25">
      <c r="C4199" s="19" t="s">
        <v>1513</v>
      </c>
      <c r="D4199" s="19" t="s">
        <v>1525</v>
      </c>
      <c r="E4199" s="19" t="s">
        <v>1513</v>
      </c>
      <c r="F4199" s="19" t="s">
        <v>1513</v>
      </c>
      <c r="G4199" s="19" t="s">
        <v>1533</v>
      </c>
      <c r="H4199" s="19" t="s">
        <v>1516</v>
      </c>
      <c r="I4199" s="19" t="s">
        <v>1518</v>
      </c>
      <c r="J4199" s="19" t="s">
        <v>12603</v>
      </c>
      <c r="K4199" s="21" t="s">
        <v>1383</v>
      </c>
      <c r="L4199" s="19" t="str">
        <f t="shared" si="130"/>
        <v>A</v>
      </c>
      <c r="M4199" s="19">
        <f t="shared" si="131"/>
        <v>7</v>
      </c>
      <c r="N4199" s="20"/>
      <c r="O4199" s="1" t="s">
        <v>2521</v>
      </c>
      <c r="P4199" s="1"/>
      <c r="Q4199" s="19"/>
      <c r="R4199" s="112"/>
      <c r="S4199" s="7" t="str">
        <f>EMENTARIO[[#This Row],[NR]]&amp;" - "&amp;EMENTARIO[[#This Row],[Especificação]]</f>
        <v>1.9.1.1.09.0.6 - Multas e Juros Previstos em Contratos - Juros de Mora</v>
      </c>
    </row>
    <row r="4200" spans="3:19" x14ac:dyDescent="0.25">
      <c r="C4200" s="19" t="s">
        <v>1513</v>
      </c>
      <c r="D4200" s="19" t="s">
        <v>1525</v>
      </c>
      <c r="E4200" s="19" t="s">
        <v>1513</v>
      </c>
      <c r="F4200" s="19" t="s">
        <v>1513</v>
      </c>
      <c r="G4200" s="19" t="s">
        <v>1533</v>
      </c>
      <c r="H4200" s="19" t="s">
        <v>1516</v>
      </c>
      <c r="I4200" s="19" t="s">
        <v>1520</v>
      </c>
      <c r="J4200" s="19" t="s">
        <v>12604</v>
      </c>
      <c r="K4200" s="21" t="s">
        <v>1384</v>
      </c>
      <c r="L4200" s="19" t="str">
        <f t="shared" si="130"/>
        <v>A</v>
      </c>
      <c r="M4200" s="19">
        <f t="shared" si="131"/>
        <v>7</v>
      </c>
      <c r="N4200" s="20"/>
      <c r="O4200" s="1" t="s">
        <v>2521</v>
      </c>
      <c r="P4200" s="1"/>
      <c r="Q4200" s="19"/>
      <c r="R4200" s="112"/>
      <c r="S4200" s="7" t="str">
        <f>EMENTARIO[[#This Row],[NR]]&amp;" - "&amp;EMENTARIO[[#This Row],[Especificação]]</f>
        <v>1.9.1.1.09.0.7 - Multas e Juros Previstos em Contratos - Dívida Ativa - Multas da Dívida Ativa</v>
      </c>
    </row>
    <row r="4201" spans="3:19" x14ac:dyDescent="0.25">
      <c r="C4201" s="19" t="s">
        <v>1513</v>
      </c>
      <c r="D4201" s="19" t="s">
        <v>1525</v>
      </c>
      <c r="E4201" s="19" t="s">
        <v>1513</v>
      </c>
      <c r="F4201" s="19" t="s">
        <v>1513</v>
      </c>
      <c r="G4201" s="19" t="s">
        <v>1533</v>
      </c>
      <c r="H4201" s="19" t="s">
        <v>1516</v>
      </c>
      <c r="I4201" s="19" t="s">
        <v>1521</v>
      </c>
      <c r="J4201" s="19" t="s">
        <v>12605</v>
      </c>
      <c r="K4201" s="21" t="s">
        <v>1385</v>
      </c>
      <c r="L4201" s="19" t="str">
        <f t="shared" si="130"/>
        <v>A</v>
      </c>
      <c r="M4201" s="19">
        <f t="shared" si="131"/>
        <v>7</v>
      </c>
      <c r="N4201" s="20"/>
      <c r="O4201" s="1" t="s">
        <v>2521</v>
      </c>
      <c r="P4201" s="1"/>
      <c r="Q4201" s="19"/>
      <c r="R4201" s="112"/>
      <c r="S4201" s="7" t="str">
        <f>EMENTARIO[[#This Row],[NR]]&amp;" - "&amp;EMENTARIO[[#This Row],[Especificação]]</f>
        <v>1.9.1.1.09.0.8 - Multas e Juros Previstos em Contratos - Juros de Mora da Dívida Ativa</v>
      </c>
    </row>
    <row r="4202" spans="3:19" ht="30" x14ac:dyDescent="0.25">
      <c r="C4202" s="19" t="s">
        <v>1513</v>
      </c>
      <c r="D4202" s="19" t="s">
        <v>1525</v>
      </c>
      <c r="E4202" s="19" t="s">
        <v>1513</v>
      </c>
      <c r="F4202" s="19" t="s">
        <v>1513</v>
      </c>
      <c r="G4202" s="19" t="s">
        <v>1534</v>
      </c>
      <c r="H4202" s="19" t="s">
        <v>1516</v>
      </c>
      <c r="I4202" s="19" t="s">
        <v>1516</v>
      </c>
      <c r="J4202" s="19" t="s">
        <v>12606</v>
      </c>
      <c r="K4202" s="21" t="s">
        <v>512</v>
      </c>
      <c r="L4202" s="19" t="str">
        <f t="shared" si="130"/>
        <v>S</v>
      </c>
      <c r="M4202" s="19">
        <f t="shared" si="131"/>
        <v>5</v>
      </c>
      <c r="N4202" s="20"/>
      <c r="O4202" s="1" t="s">
        <v>513</v>
      </c>
      <c r="P4202" s="1"/>
      <c r="Q4202" s="19"/>
      <c r="R4202" s="112"/>
      <c r="S4202" s="7" t="str">
        <f>EMENTARIO[[#This Row],[NR]]&amp;" - "&amp;EMENTARIO[[#This Row],[Especificação]]</f>
        <v>1.9.1.1.10.0.0 - Multas Previstas na Legislação sobre Regime de Previdência Privada Complementar</v>
      </c>
    </row>
    <row r="4203" spans="3:19" ht="30" x14ac:dyDescent="0.25">
      <c r="C4203" s="19" t="s">
        <v>1513</v>
      </c>
      <c r="D4203" s="19" t="s">
        <v>1525</v>
      </c>
      <c r="E4203" s="19" t="s">
        <v>1513</v>
      </c>
      <c r="F4203" s="19" t="s">
        <v>1513</v>
      </c>
      <c r="G4203" s="19" t="s">
        <v>1534</v>
      </c>
      <c r="H4203" s="19" t="s">
        <v>1516</v>
      </c>
      <c r="I4203" s="19" t="s">
        <v>1513</v>
      </c>
      <c r="J4203" s="19" t="s">
        <v>12607</v>
      </c>
      <c r="K4203" s="21" t="s">
        <v>1386</v>
      </c>
      <c r="L4203" s="19" t="str">
        <f t="shared" si="130"/>
        <v>A</v>
      </c>
      <c r="M4203" s="19">
        <f t="shared" si="131"/>
        <v>7</v>
      </c>
      <c r="N4203" s="20"/>
      <c r="O4203" s="1" t="s">
        <v>2521</v>
      </c>
      <c r="P4203" s="1"/>
      <c r="Q4203" s="19"/>
      <c r="R4203" s="112"/>
      <c r="S4203" s="7" t="str">
        <f>EMENTARIO[[#This Row],[NR]]&amp;" - "&amp;EMENTARIO[[#This Row],[Especificação]]</f>
        <v>1.9.1.1.10.0.1 - Multas Previstas na Legislação sobre Regime de Previdência Privada Complementar - Principal</v>
      </c>
    </row>
    <row r="4204" spans="3:19" ht="30" x14ac:dyDescent="0.25">
      <c r="C4204" s="19" t="s">
        <v>1513</v>
      </c>
      <c r="D4204" s="19" t="s">
        <v>1525</v>
      </c>
      <c r="E4204" s="19" t="s">
        <v>1513</v>
      </c>
      <c r="F4204" s="19" t="s">
        <v>1513</v>
      </c>
      <c r="G4204" s="19" t="s">
        <v>1534</v>
      </c>
      <c r="H4204" s="19" t="s">
        <v>1516</v>
      </c>
      <c r="I4204" s="19" t="s">
        <v>1522</v>
      </c>
      <c r="J4204" s="19" t="s">
        <v>12608</v>
      </c>
      <c r="K4204" s="21" t="s">
        <v>1387</v>
      </c>
      <c r="L4204" s="19" t="str">
        <f t="shared" si="130"/>
        <v>A</v>
      </c>
      <c r="M4204" s="19">
        <f t="shared" si="131"/>
        <v>7</v>
      </c>
      <c r="N4204" s="20"/>
      <c r="O4204" s="1" t="s">
        <v>2521</v>
      </c>
      <c r="P4204" s="1"/>
      <c r="Q4204" s="19"/>
      <c r="R4204" s="112"/>
      <c r="S4204" s="7" t="str">
        <f>EMENTARIO[[#This Row],[NR]]&amp;" - "&amp;EMENTARIO[[#This Row],[Especificação]]</f>
        <v>1.9.1.1.10.0.2 - Multas Previstas na Legislação sobre Regime de Previdência Privada Complementar - Multas e Juros de Mora</v>
      </c>
    </row>
    <row r="4205" spans="3:19" ht="30" x14ac:dyDescent="0.25">
      <c r="C4205" s="19" t="s">
        <v>1513</v>
      </c>
      <c r="D4205" s="19" t="s">
        <v>1525</v>
      </c>
      <c r="E4205" s="19" t="s">
        <v>1513</v>
      </c>
      <c r="F4205" s="19" t="s">
        <v>1513</v>
      </c>
      <c r="G4205" s="19" t="s">
        <v>1534</v>
      </c>
      <c r="H4205" s="19" t="s">
        <v>1516</v>
      </c>
      <c r="I4205" s="19" t="s">
        <v>1514</v>
      </c>
      <c r="J4205" s="19" t="s">
        <v>12609</v>
      </c>
      <c r="K4205" s="21" t="s">
        <v>1388</v>
      </c>
      <c r="L4205" s="19" t="str">
        <f t="shared" si="130"/>
        <v>A</v>
      </c>
      <c r="M4205" s="19">
        <f t="shared" si="131"/>
        <v>7</v>
      </c>
      <c r="N4205" s="20"/>
      <c r="O4205" s="1" t="s">
        <v>2521</v>
      </c>
      <c r="P4205" s="1"/>
      <c r="Q4205" s="19"/>
      <c r="R4205" s="112"/>
      <c r="S4205" s="7" t="str">
        <f>EMENTARIO[[#This Row],[NR]]&amp;" - "&amp;EMENTARIO[[#This Row],[Especificação]]</f>
        <v>1.9.1.1.10.0.3 - Multas Previstas na Legislação sobre Regime de Previdência Privada Complementar - Dívida Ativa</v>
      </c>
    </row>
    <row r="4206" spans="3:19" ht="30" x14ac:dyDescent="0.25">
      <c r="C4206" s="19" t="s">
        <v>1513</v>
      </c>
      <c r="D4206" s="19" t="s">
        <v>1525</v>
      </c>
      <c r="E4206" s="19" t="s">
        <v>1513</v>
      </c>
      <c r="F4206" s="19" t="s">
        <v>1513</v>
      </c>
      <c r="G4206" s="19" t="s">
        <v>1534</v>
      </c>
      <c r="H4206" s="19" t="s">
        <v>1516</v>
      </c>
      <c r="I4206" s="19" t="s">
        <v>1523</v>
      </c>
      <c r="J4206" s="19" t="s">
        <v>12610</v>
      </c>
      <c r="K4206" s="21" t="s">
        <v>1389</v>
      </c>
      <c r="L4206" s="19" t="str">
        <f t="shared" si="130"/>
        <v>A</v>
      </c>
      <c r="M4206" s="19">
        <f t="shared" si="131"/>
        <v>7</v>
      </c>
      <c r="N4206" s="20"/>
      <c r="O4206" s="1" t="s">
        <v>2521</v>
      </c>
      <c r="P4206" s="1"/>
      <c r="Q4206" s="19"/>
      <c r="R4206" s="112"/>
      <c r="S4206" s="7" t="str">
        <f>EMENTARIO[[#This Row],[NR]]&amp;" - "&amp;EMENTARIO[[#This Row],[Especificação]]</f>
        <v>1.9.1.1.10.0.4 - Multas Previstas na Legislação sobre Regime de Previdência Privada Complementar - Dívida Ativa - Multas e Juros de Mora da Dívida Ativa</v>
      </c>
    </row>
    <row r="4207" spans="3:19" ht="30" x14ac:dyDescent="0.25">
      <c r="C4207" s="19" t="s">
        <v>1513</v>
      </c>
      <c r="D4207" s="19" t="s">
        <v>1525</v>
      </c>
      <c r="E4207" s="19" t="s">
        <v>1513</v>
      </c>
      <c r="F4207" s="19" t="s">
        <v>1513</v>
      </c>
      <c r="G4207" s="19" t="s">
        <v>1534</v>
      </c>
      <c r="H4207" s="19" t="s">
        <v>1516</v>
      </c>
      <c r="I4207" s="19" t="s">
        <v>1524</v>
      </c>
      <c r="J4207" s="19" t="s">
        <v>12611</v>
      </c>
      <c r="K4207" s="21" t="s">
        <v>1390</v>
      </c>
      <c r="L4207" s="19" t="str">
        <f t="shared" si="130"/>
        <v>A</v>
      </c>
      <c r="M4207" s="19">
        <f t="shared" si="131"/>
        <v>7</v>
      </c>
      <c r="N4207" s="20"/>
      <c r="O4207" s="1" t="s">
        <v>2521</v>
      </c>
      <c r="P4207" s="1"/>
      <c r="Q4207" s="19"/>
      <c r="R4207" s="112"/>
      <c r="S4207" s="7" t="str">
        <f>EMENTARIO[[#This Row],[NR]]&amp;" - "&amp;EMENTARIO[[#This Row],[Especificação]]</f>
        <v>1.9.1.1.10.0.5 - Multas Previstas na Legislação sobre Regime de Previdência Privada Complementar - Multas</v>
      </c>
    </row>
    <row r="4208" spans="3:19" ht="30" x14ac:dyDescent="0.25">
      <c r="C4208" s="19" t="s">
        <v>1513</v>
      </c>
      <c r="D4208" s="19" t="s">
        <v>1525</v>
      </c>
      <c r="E4208" s="19" t="s">
        <v>1513</v>
      </c>
      <c r="F4208" s="19" t="s">
        <v>1513</v>
      </c>
      <c r="G4208" s="19" t="s">
        <v>1534</v>
      </c>
      <c r="H4208" s="19" t="s">
        <v>1516</v>
      </c>
      <c r="I4208" s="19" t="s">
        <v>1518</v>
      </c>
      <c r="J4208" s="19" t="s">
        <v>12612</v>
      </c>
      <c r="K4208" s="21" t="s">
        <v>1391</v>
      </c>
      <c r="L4208" s="19" t="str">
        <f t="shared" si="130"/>
        <v>A</v>
      </c>
      <c r="M4208" s="19">
        <f t="shared" si="131"/>
        <v>7</v>
      </c>
      <c r="N4208" s="20"/>
      <c r="O4208" s="1" t="s">
        <v>2521</v>
      </c>
      <c r="P4208" s="1"/>
      <c r="Q4208" s="19"/>
      <c r="R4208" s="112"/>
      <c r="S4208" s="7" t="str">
        <f>EMENTARIO[[#This Row],[NR]]&amp;" - "&amp;EMENTARIO[[#This Row],[Especificação]]</f>
        <v>1.9.1.1.10.0.6 - Multas Previstas na Legislação sobre Regime de Previdência Privada Complementar - Juros de Mora</v>
      </c>
    </row>
    <row r="4209" spans="3:19" ht="30" x14ac:dyDescent="0.25">
      <c r="C4209" s="19" t="s">
        <v>1513</v>
      </c>
      <c r="D4209" s="19" t="s">
        <v>1525</v>
      </c>
      <c r="E4209" s="19" t="s">
        <v>1513</v>
      </c>
      <c r="F4209" s="19" t="s">
        <v>1513</v>
      </c>
      <c r="G4209" s="19" t="s">
        <v>1534</v>
      </c>
      <c r="H4209" s="19" t="s">
        <v>1516</v>
      </c>
      <c r="I4209" s="19" t="s">
        <v>1520</v>
      </c>
      <c r="J4209" s="19" t="s">
        <v>12613</v>
      </c>
      <c r="K4209" s="21" t="s">
        <v>1392</v>
      </c>
      <c r="L4209" s="19" t="str">
        <f t="shared" si="130"/>
        <v>A</v>
      </c>
      <c r="M4209" s="19">
        <f t="shared" si="131"/>
        <v>7</v>
      </c>
      <c r="N4209" s="20"/>
      <c r="O4209" s="1" t="s">
        <v>2521</v>
      </c>
      <c r="P4209" s="1"/>
      <c r="Q4209" s="19"/>
      <c r="R4209" s="112"/>
      <c r="S4209" s="7" t="str">
        <f>EMENTARIO[[#This Row],[NR]]&amp;" - "&amp;EMENTARIO[[#This Row],[Especificação]]</f>
        <v>1.9.1.1.10.0.7 - Multas Previstas na Legislação sobre Regime de Previdência Privada Complementar - Dívida Ativa - Multas da Dívida Ativa</v>
      </c>
    </row>
    <row r="4210" spans="3:19" ht="30" x14ac:dyDescent="0.25">
      <c r="C4210" s="19" t="s">
        <v>1513</v>
      </c>
      <c r="D4210" s="19" t="s">
        <v>1525</v>
      </c>
      <c r="E4210" s="19" t="s">
        <v>1513</v>
      </c>
      <c r="F4210" s="19" t="s">
        <v>1513</v>
      </c>
      <c r="G4210" s="19" t="s">
        <v>1534</v>
      </c>
      <c r="H4210" s="19" t="s">
        <v>1516</v>
      </c>
      <c r="I4210" s="19" t="s">
        <v>1521</v>
      </c>
      <c r="J4210" s="19" t="s">
        <v>12614</v>
      </c>
      <c r="K4210" s="21" t="s">
        <v>1393</v>
      </c>
      <c r="L4210" s="19" t="str">
        <f t="shared" si="130"/>
        <v>A</v>
      </c>
      <c r="M4210" s="19">
        <f t="shared" si="131"/>
        <v>7</v>
      </c>
      <c r="N4210" s="20"/>
      <c r="O4210" s="1" t="s">
        <v>2521</v>
      </c>
      <c r="P4210" s="1"/>
      <c r="Q4210" s="19"/>
      <c r="R4210" s="112"/>
      <c r="S4210" s="7" t="str">
        <f>EMENTARIO[[#This Row],[NR]]&amp;" - "&amp;EMENTARIO[[#This Row],[Especificação]]</f>
        <v>1.9.1.1.10.0.8 - Multas Previstas na Legislação sobre Regime de Previdência Privada Complementar - Juros de Mora da Dívida Ativa</v>
      </c>
    </row>
    <row r="4211" spans="3:19" ht="150" x14ac:dyDescent="0.25">
      <c r="C4211" s="19" t="s">
        <v>1513</v>
      </c>
      <c r="D4211" s="19" t="s">
        <v>1525</v>
      </c>
      <c r="E4211" s="19" t="s">
        <v>1513</v>
      </c>
      <c r="F4211" s="19" t="s">
        <v>1513</v>
      </c>
      <c r="G4211" s="19" t="s">
        <v>4717</v>
      </c>
      <c r="H4211" s="19" t="s">
        <v>1516</v>
      </c>
      <c r="I4211" s="19" t="s">
        <v>1516</v>
      </c>
      <c r="J4211" s="19" t="s">
        <v>12615</v>
      </c>
      <c r="K4211" s="21" t="s">
        <v>2892</v>
      </c>
      <c r="L4211" s="19" t="str">
        <f t="shared" si="130"/>
        <v>S</v>
      </c>
      <c r="M4211" s="19">
        <f t="shared" si="131"/>
        <v>5</v>
      </c>
      <c r="N4211" s="20"/>
      <c r="O4211" s="1" t="s">
        <v>3939</v>
      </c>
      <c r="P4211" s="1"/>
      <c r="Q4211" s="19"/>
      <c r="R4211" s="112"/>
      <c r="S4211" s="7" t="str">
        <f>EMENTARIO[[#This Row],[NR]]&amp;" - "&amp;EMENTARIO[[#This Row],[Especificação]]</f>
        <v>1.9.1.1.11.0.0 - Multa por Descumprimento de Obrigação Previdenciária Acessória</v>
      </c>
    </row>
    <row r="4212" spans="3:19" ht="30" x14ac:dyDescent="0.25">
      <c r="C4212" s="19" t="s">
        <v>1513</v>
      </c>
      <c r="D4212" s="19" t="s">
        <v>1525</v>
      </c>
      <c r="E4212" s="19" t="s">
        <v>1513</v>
      </c>
      <c r="F4212" s="19" t="s">
        <v>1513</v>
      </c>
      <c r="G4212" s="19" t="s">
        <v>4717</v>
      </c>
      <c r="H4212" s="19" t="s">
        <v>1516</v>
      </c>
      <c r="I4212" s="19" t="s">
        <v>1513</v>
      </c>
      <c r="J4212" s="19" t="s">
        <v>12616</v>
      </c>
      <c r="K4212" s="21" t="s">
        <v>7434</v>
      </c>
      <c r="L4212" s="19" t="str">
        <f t="shared" si="130"/>
        <v>A</v>
      </c>
      <c r="M4212" s="19">
        <f t="shared" si="131"/>
        <v>7</v>
      </c>
      <c r="N4212" s="20"/>
      <c r="O4212" s="1" t="s">
        <v>2521</v>
      </c>
      <c r="P4212" s="1"/>
      <c r="Q4212" s="19"/>
      <c r="R4212" s="112"/>
      <c r="S4212" s="7" t="str">
        <f>EMENTARIO[[#This Row],[NR]]&amp;" - "&amp;EMENTARIO[[#This Row],[Especificação]]</f>
        <v>1.9.1.1.11.0.1 - Multa por Descumprimento de Obrigação Previdenciária Acessória - Principal</v>
      </c>
    </row>
    <row r="4213" spans="3:19" ht="30" x14ac:dyDescent="0.25">
      <c r="C4213" s="19" t="s">
        <v>1513</v>
      </c>
      <c r="D4213" s="19" t="s">
        <v>1525</v>
      </c>
      <c r="E4213" s="19" t="s">
        <v>1513</v>
      </c>
      <c r="F4213" s="19" t="s">
        <v>1513</v>
      </c>
      <c r="G4213" s="19" t="s">
        <v>4717</v>
      </c>
      <c r="H4213" s="19" t="s">
        <v>1516</v>
      </c>
      <c r="I4213" s="19" t="s">
        <v>1522</v>
      </c>
      <c r="J4213" s="19" t="s">
        <v>12617</v>
      </c>
      <c r="K4213" s="21" t="s">
        <v>7435</v>
      </c>
      <c r="L4213" s="19" t="str">
        <f t="shared" si="130"/>
        <v>A</v>
      </c>
      <c r="M4213" s="19">
        <f t="shared" si="131"/>
        <v>7</v>
      </c>
      <c r="N4213" s="20"/>
      <c r="O4213" s="1" t="s">
        <v>2521</v>
      </c>
      <c r="P4213" s="1"/>
      <c r="Q4213" s="19"/>
      <c r="R4213" s="112"/>
      <c r="S4213" s="7" t="str">
        <f>EMENTARIO[[#This Row],[NR]]&amp;" - "&amp;EMENTARIO[[#This Row],[Especificação]]</f>
        <v>1.9.1.1.11.0.2 - Multa por Descumprimento de Obrigação Previdenciária Acessória - Multas e Juros de Mora</v>
      </c>
    </row>
    <row r="4214" spans="3:19" ht="30" x14ac:dyDescent="0.25">
      <c r="C4214" s="19" t="s">
        <v>1513</v>
      </c>
      <c r="D4214" s="19" t="s">
        <v>1525</v>
      </c>
      <c r="E4214" s="19" t="s">
        <v>1513</v>
      </c>
      <c r="F4214" s="19" t="s">
        <v>1513</v>
      </c>
      <c r="G4214" s="19" t="s">
        <v>4717</v>
      </c>
      <c r="H4214" s="19" t="s">
        <v>1516</v>
      </c>
      <c r="I4214" s="19" t="s">
        <v>1514</v>
      </c>
      <c r="J4214" s="19" t="s">
        <v>12618</v>
      </c>
      <c r="K4214" s="21" t="s">
        <v>7436</v>
      </c>
      <c r="L4214" s="19" t="str">
        <f t="shared" si="130"/>
        <v>A</v>
      </c>
      <c r="M4214" s="19">
        <f t="shared" si="131"/>
        <v>7</v>
      </c>
      <c r="N4214" s="20"/>
      <c r="O4214" s="1" t="s">
        <v>2521</v>
      </c>
      <c r="P4214" s="1"/>
      <c r="Q4214" s="19"/>
      <c r="R4214" s="112"/>
      <c r="S4214" s="7" t="str">
        <f>EMENTARIO[[#This Row],[NR]]&amp;" - "&amp;EMENTARIO[[#This Row],[Especificação]]</f>
        <v>1.9.1.1.11.0.3 - Multa por Descumprimento de Obrigação Previdenciária Acessória - Dívida Ativa</v>
      </c>
    </row>
    <row r="4215" spans="3:19" ht="30" x14ac:dyDescent="0.25">
      <c r="C4215" s="19" t="s">
        <v>1513</v>
      </c>
      <c r="D4215" s="19" t="s">
        <v>1525</v>
      </c>
      <c r="E4215" s="19" t="s">
        <v>1513</v>
      </c>
      <c r="F4215" s="19" t="s">
        <v>1513</v>
      </c>
      <c r="G4215" s="19" t="s">
        <v>4717</v>
      </c>
      <c r="H4215" s="19" t="s">
        <v>1516</v>
      </c>
      <c r="I4215" s="19" t="s">
        <v>1523</v>
      </c>
      <c r="J4215" s="19" t="s">
        <v>12619</v>
      </c>
      <c r="K4215" s="21" t="s">
        <v>7437</v>
      </c>
      <c r="L4215" s="19" t="str">
        <f t="shared" si="130"/>
        <v>A</v>
      </c>
      <c r="M4215" s="19">
        <f t="shared" si="131"/>
        <v>7</v>
      </c>
      <c r="N4215" s="20"/>
      <c r="O4215" s="1" t="s">
        <v>2521</v>
      </c>
      <c r="P4215" s="1"/>
      <c r="Q4215" s="19"/>
      <c r="R4215" s="112"/>
      <c r="S4215" s="7" t="str">
        <f>EMENTARIO[[#This Row],[NR]]&amp;" - "&amp;EMENTARIO[[#This Row],[Especificação]]</f>
        <v>1.9.1.1.11.0.4 - Multa por Descumprimento de Obrigação Previdenciária Acessória - Dívida Ativa - Multas e Juros de Mora da Dívida Ativa</v>
      </c>
    </row>
    <row r="4216" spans="3:19" x14ac:dyDescent="0.25">
      <c r="C4216" s="19" t="s">
        <v>1513</v>
      </c>
      <c r="D4216" s="19" t="s">
        <v>1525</v>
      </c>
      <c r="E4216" s="19" t="s">
        <v>1513</v>
      </c>
      <c r="F4216" s="19" t="s">
        <v>1513</v>
      </c>
      <c r="G4216" s="19" t="s">
        <v>4717</v>
      </c>
      <c r="H4216" s="19" t="s">
        <v>1516</v>
      </c>
      <c r="I4216" s="19" t="s">
        <v>1524</v>
      </c>
      <c r="J4216" s="19" t="s">
        <v>12620</v>
      </c>
      <c r="K4216" s="21" t="s">
        <v>7438</v>
      </c>
      <c r="L4216" s="19" t="str">
        <f t="shared" si="130"/>
        <v>A</v>
      </c>
      <c r="M4216" s="19">
        <f t="shared" si="131"/>
        <v>7</v>
      </c>
      <c r="N4216" s="20"/>
      <c r="O4216" s="1" t="s">
        <v>2521</v>
      </c>
      <c r="P4216" s="1"/>
      <c r="Q4216" s="19"/>
      <c r="R4216" s="112"/>
      <c r="S4216" s="7" t="str">
        <f>EMENTARIO[[#This Row],[NR]]&amp;" - "&amp;EMENTARIO[[#This Row],[Especificação]]</f>
        <v>1.9.1.1.11.0.5 - Multa por Descumprimento de Obrigação Previdenciária Acessória - Multas</v>
      </c>
    </row>
    <row r="4217" spans="3:19" ht="30" x14ac:dyDescent="0.25">
      <c r="C4217" s="19" t="s">
        <v>1513</v>
      </c>
      <c r="D4217" s="19" t="s">
        <v>1525</v>
      </c>
      <c r="E4217" s="19" t="s">
        <v>1513</v>
      </c>
      <c r="F4217" s="19" t="s">
        <v>1513</v>
      </c>
      <c r="G4217" s="19" t="s">
        <v>4717</v>
      </c>
      <c r="H4217" s="19" t="s">
        <v>1516</v>
      </c>
      <c r="I4217" s="19" t="s">
        <v>1518</v>
      </c>
      <c r="J4217" s="19" t="s">
        <v>12621</v>
      </c>
      <c r="K4217" s="21" t="s">
        <v>7439</v>
      </c>
      <c r="L4217" s="19" t="str">
        <f t="shared" si="130"/>
        <v>A</v>
      </c>
      <c r="M4217" s="19">
        <f t="shared" si="131"/>
        <v>7</v>
      </c>
      <c r="N4217" s="20"/>
      <c r="O4217" s="1" t="s">
        <v>2521</v>
      </c>
      <c r="P4217" s="1"/>
      <c r="Q4217" s="19"/>
      <c r="R4217" s="112"/>
      <c r="S4217" s="7" t="str">
        <f>EMENTARIO[[#This Row],[NR]]&amp;" - "&amp;EMENTARIO[[#This Row],[Especificação]]</f>
        <v>1.9.1.1.11.0.6 - Multa por Descumprimento de Obrigação Previdenciária Acessória - Juros de Mora</v>
      </c>
    </row>
    <row r="4218" spans="3:19" ht="30" x14ac:dyDescent="0.25">
      <c r="C4218" s="19" t="s">
        <v>1513</v>
      </c>
      <c r="D4218" s="19" t="s">
        <v>1525</v>
      </c>
      <c r="E4218" s="19" t="s">
        <v>1513</v>
      </c>
      <c r="F4218" s="19" t="s">
        <v>1513</v>
      </c>
      <c r="G4218" s="19" t="s">
        <v>4717</v>
      </c>
      <c r="H4218" s="19" t="s">
        <v>1516</v>
      </c>
      <c r="I4218" s="19" t="s">
        <v>1520</v>
      </c>
      <c r="J4218" s="19" t="s">
        <v>12622</v>
      </c>
      <c r="K4218" s="21" t="s">
        <v>7440</v>
      </c>
      <c r="L4218" s="19" t="str">
        <f t="shared" si="130"/>
        <v>A</v>
      </c>
      <c r="M4218" s="19">
        <f t="shared" si="131"/>
        <v>7</v>
      </c>
      <c r="N4218" s="20"/>
      <c r="O4218" s="1" t="s">
        <v>2521</v>
      </c>
      <c r="P4218" s="1"/>
      <c r="Q4218" s="19"/>
      <c r="R4218" s="112"/>
      <c r="S4218" s="7" t="str">
        <f>EMENTARIO[[#This Row],[NR]]&amp;" - "&amp;EMENTARIO[[#This Row],[Especificação]]</f>
        <v>1.9.1.1.11.0.7 - Multa por Descumprimento de Obrigação Previdenciária Acessória - Dívida Ativa - Multas da Dívida Ativa</v>
      </c>
    </row>
    <row r="4219" spans="3:19" ht="30" x14ac:dyDescent="0.25">
      <c r="C4219" s="19" t="s">
        <v>1513</v>
      </c>
      <c r="D4219" s="19" t="s">
        <v>1525</v>
      </c>
      <c r="E4219" s="19" t="s">
        <v>1513</v>
      </c>
      <c r="F4219" s="19" t="s">
        <v>1513</v>
      </c>
      <c r="G4219" s="19" t="s">
        <v>4717</v>
      </c>
      <c r="H4219" s="19" t="s">
        <v>1516</v>
      </c>
      <c r="I4219" s="19" t="s">
        <v>1521</v>
      </c>
      <c r="J4219" s="19" t="s">
        <v>12623</v>
      </c>
      <c r="K4219" s="21" t="s">
        <v>7441</v>
      </c>
      <c r="L4219" s="19" t="str">
        <f t="shared" si="130"/>
        <v>A</v>
      </c>
      <c r="M4219" s="19">
        <f t="shared" si="131"/>
        <v>7</v>
      </c>
      <c r="N4219" s="20"/>
      <c r="O4219" s="1" t="s">
        <v>2521</v>
      </c>
      <c r="P4219" s="1"/>
      <c r="Q4219" s="19"/>
      <c r="R4219" s="112"/>
      <c r="S4219" s="7" t="str">
        <f>EMENTARIO[[#This Row],[NR]]&amp;" - "&amp;EMENTARIO[[#This Row],[Especificação]]</f>
        <v>1.9.1.1.11.0.8 - Multa por Descumprimento de Obrigação Previdenciária Acessória - Juros de Mora da Dívida Ativa</v>
      </c>
    </row>
    <row r="4220" spans="3:19" ht="45" x14ac:dyDescent="0.25">
      <c r="C4220" s="19" t="s">
        <v>1513</v>
      </c>
      <c r="D4220" s="19" t="s">
        <v>1525</v>
      </c>
      <c r="E4220" s="19" t="s">
        <v>1513</v>
      </c>
      <c r="F4220" s="19" t="s">
        <v>1513</v>
      </c>
      <c r="G4220" s="19" t="s">
        <v>1535</v>
      </c>
      <c r="H4220" s="19" t="s">
        <v>1516</v>
      </c>
      <c r="I4220" s="19" t="s">
        <v>1516</v>
      </c>
      <c r="J4220" s="19" t="s">
        <v>12624</v>
      </c>
      <c r="K4220" s="21" t="s">
        <v>2894</v>
      </c>
      <c r="L4220" s="19" t="str">
        <f t="shared" si="130"/>
        <v>S</v>
      </c>
      <c r="M4220" s="19">
        <f t="shared" si="131"/>
        <v>5</v>
      </c>
      <c r="N4220" s="20"/>
      <c r="O4220" s="1" t="s">
        <v>3940</v>
      </c>
      <c r="P4220" s="1"/>
      <c r="Q4220" s="19"/>
      <c r="R4220" s="112"/>
      <c r="S4220" s="7" t="str">
        <f>EMENTARIO[[#This Row],[NR]]&amp;" - "&amp;EMENTARIO[[#This Row],[Especificação]]</f>
        <v>1.9.1.1.12.0.0 - Multas Previstas na Legislação Antidrogas</v>
      </c>
    </row>
    <row r="4221" spans="3:19" x14ac:dyDescent="0.25">
      <c r="C4221" s="19" t="s">
        <v>1513</v>
      </c>
      <c r="D4221" s="19" t="s">
        <v>1525</v>
      </c>
      <c r="E4221" s="19" t="s">
        <v>1513</v>
      </c>
      <c r="F4221" s="19" t="s">
        <v>1513</v>
      </c>
      <c r="G4221" s="19" t="s">
        <v>1535</v>
      </c>
      <c r="H4221" s="19" t="s">
        <v>1516</v>
      </c>
      <c r="I4221" s="19" t="s">
        <v>1513</v>
      </c>
      <c r="J4221" s="19" t="s">
        <v>12625</v>
      </c>
      <c r="K4221" s="21" t="s">
        <v>7442</v>
      </c>
      <c r="L4221" s="19" t="str">
        <f t="shared" si="130"/>
        <v>A</v>
      </c>
      <c r="M4221" s="19">
        <f t="shared" si="131"/>
        <v>7</v>
      </c>
      <c r="N4221" s="20"/>
      <c r="O4221" s="1" t="s">
        <v>2521</v>
      </c>
      <c r="P4221" s="1"/>
      <c r="Q4221" s="19"/>
      <c r="R4221" s="112"/>
      <c r="S4221" s="7" t="str">
        <f>EMENTARIO[[#This Row],[NR]]&amp;" - "&amp;EMENTARIO[[#This Row],[Especificação]]</f>
        <v>1.9.1.1.12.0.1 - Multas Previstas na Legislação Antidrogas - Principal</v>
      </c>
    </row>
    <row r="4222" spans="3:19" x14ac:dyDescent="0.25">
      <c r="C4222" s="19" t="s">
        <v>1513</v>
      </c>
      <c r="D4222" s="19" t="s">
        <v>1525</v>
      </c>
      <c r="E4222" s="19" t="s">
        <v>1513</v>
      </c>
      <c r="F4222" s="19" t="s">
        <v>1513</v>
      </c>
      <c r="G4222" s="19" t="s">
        <v>1535</v>
      </c>
      <c r="H4222" s="19" t="s">
        <v>1516</v>
      </c>
      <c r="I4222" s="19" t="s">
        <v>1522</v>
      </c>
      <c r="J4222" s="19" t="s">
        <v>12626</v>
      </c>
      <c r="K4222" s="21" t="s">
        <v>7443</v>
      </c>
      <c r="L4222" s="19" t="str">
        <f t="shared" si="130"/>
        <v>A</v>
      </c>
      <c r="M4222" s="19">
        <f t="shared" si="131"/>
        <v>7</v>
      </c>
      <c r="N4222" s="20"/>
      <c r="O4222" s="1" t="s">
        <v>2521</v>
      </c>
      <c r="P4222" s="1"/>
      <c r="Q4222" s="19"/>
      <c r="R4222" s="112"/>
      <c r="S4222" s="7" t="str">
        <f>EMENTARIO[[#This Row],[NR]]&amp;" - "&amp;EMENTARIO[[#This Row],[Especificação]]</f>
        <v>1.9.1.1.12.0.2 - Multas Previstas na Legislação Antidrogas - Multas e Juros de Mora</v>
      </c>
    </row>
    <row r="4223" spans="3:19" x14ac:dyDescent="0.25">
      <c r="C4223" s="19" t="s">
        <v>1513</v>
      </c>
      <c r="D4223" s="19" t="s">
        <v>1525</v>
      </c>
      <c r="E4223" s="19" t="s">
        <v>1513</v>
      </c>
      <c r="F4223" s="19" t="s">
        <v>1513</v>
      </c>
      <c r="G4223" s="19" t="s">
        <v>1535</v>
      </c>
      <c r="H4223" s="19" t="s">
        <v>1516</v>
      </c>
      <c r="I4223" s="19" t="s">
        <v>1514</v>
      </c>
      <c r="J4223" s="19" t="s">
        <v>12627</v>
      </c>
      <c r="K4223" s="21" t="s">
        <v>7444</v>
      </c>
      <c r="L4223" s="19" t="str">
        <f t="shared" si="130"/>
        <v>A</v>
      </c>
      <c r="M4223" s="19">
        <f t="shared" si="131"/>
        <v>7</v>
      </c>
      <c r="N4223" s="20"/>
      <c r="O4223" s="1" t="s">
        <v>2521</v>
      </c>
      <c r="P4223" s="1"/>
      <c r="Q4223" s="19"/>
      <c r="R4223" s="112"/>
      <c r="S4223" s="7" t="str">
        <f>EMENTARIO[[#This Row],[NR]]&amp;" - "&amp;EMENTARIO[[#This Row],[Especificação]]</f>
        <v>1.9.1.1.12.0.3 - Multas Previstas na Legislação Antidrogas - Dívida Ativa</v>
      </c>
    </row>
    <row r="4224" spans="3:19" ht="30" x14ac:dyDescent="0.25">
      <c r="C4224" s="19" t="s">
        <v>1513</v>
      </c>
      <c r="D4224" s="19" t="s">
        <v>1525</v>
      </c>
      <c r="E4224" s="19" t="s">
        <v>1513</v>
      </c>
      <c r="F4224" s="19" t="s">
        <v>1513</v>
      </c>
      <c r="G4224" s="19" t="s">
        <v>1535</v>
      </c>
      <c r="H4224" s="19" t="s">
        <v>1516</v>
      </c>
      <c r="I4224" s="19" t="s">
        <v>1523</v>
      </c>
      <c r="J4224" s="19" t="s">
        <v>12628</v>
      </c>
      <c r="K4224" s="21" t="s">
        <v>7445</v>
      </c>
      <c r="L4224" s="19" t="str">
        <f t="shared" si="130"/>
        <v>A</v>
      </c>
      <c r="M4224" s="19">
        <f t="shared" si="131"/>
        <v>7</v>
      </c>
      <c r="N4224" s="20"/>
      <c r="O4224" s="1" t="s">
        <v>2521</v>
      </c>
      <c r="P4224" s="1"/>
      <c r="Q4224" s="19"/>
      <c r="R4224" s="112"/>
      <c r="S4224" s="7" t="str">
        <f>EMENTARIO[[#This Row],[NR]]&amp;" - "&amp;EMENTARIO[[#This Row],[Especificação]]</f>
        <v>1.9.1.1.12.0.4 - Multas Previstas na Legislação Antidrogas - Dívida Ativa - Multas e Juros de Mora da Dívida Ativa</v>
      </c>
    </row>
    <row r="4225" spans="3:19" x14ac:dyDescent="0.25">
      <c r="C4225" s="19" t="s">
        <v>1513</v>
      </c>
      <c r="D4225" s="19" t="s">
        <v>1525</v>
      </c>
      <c r="E4225" s="19" t="s">
        <v>1513</v>
      </c>
      <c r="F4225" s="19" t="s">
        <v>1513</v>
      </c>
      <c r="G4225" s="19" t="s">
        <v>1535</v>
      </c>
      <c r="H4225" s="19" t="s">
        <v>1516</v>
      </c>
      <c r="I4225" s="19" t="s">
        <v>1524</v>
      </c>
      <c r="J4225" s="19" t="s">
        <v>12629</v>
      </c>
      <c r="K4225" s="21" t="s">
        <v>7446</v>
      </c>
      <c r="L4225" s="19" t="str">
        <f t="shared" si="130"/>
        <v>A</v>
      </c>
      <c r="M4225" s="19">
        <f t="shared" si="131"/>
        <v>7</v>
      </c>
      <c r="N4225" s="20"/>
      <c r="O4225" s="1" t="s">
        <v>2521</v>
      </c>
      <c r="P4225" s="1"/>
      <c r="Q4225" s="19"/>
      <c r="R4225" s="112"/>
      <c r="S4225" s="7" t="str">
        <f>EMENTARIO[[#This Row],[NR]]&amp;" - "&amp;EMENTARIO[[#This Row],[Especificação]]</f>
        <v>1.9.1.1.12.0.5 - Multas Previstas na Legislação Antidrogas - Multas</v>
      </c>
    </row>
    <row r="4226" spans="3:19" x14ac:dyDescent="0.25">
      <c r="C4226" s="19" t="s">
        <v>1513</v>
      </c>
      <c r="D4226" s="19" t="s">
        <v>1525</v>
      </c>
      <c r="E4226" s="19" t="s">
        <v>1513</v>
      </c>
      <c r="F4226" s="19" t="s">
        <v>1513</v>
      </c>
      <c r="G4226" s="19" t="s">
        <v>1535</v>
      </c>
      <c r="H4226" s="19" t="s">
        <v>1516</v>
      </c>
      <c r="I4226" s="19" t="s">
        <v>1518</v>
      </c>
      <c r="J4226" s="19" t="s">
        <v>12630</v>
      </c>
      <c r="K4226" s="21" t="s">
        <v>7447</v>
      </c>
      <c r="L4226" s="19" t="str">
        <f t="shared" si="130"/>
        <v>A</v>
      </c>
      <c r="M4226" s="19">
        <f t="shared" si="131"/>
        <v>7</v>
      </c>
      <c r="N4226" s="20"/>
      <c r="O4226" s="1" t="s">
        <v>2521</v>
      </c>
      <c r="P4226" s="1"/>
      <c r="Q4226" s="19"/>
      <c r="R4226" s="112"/>
      <c r="S4226" s="7" t="str">
        <f>EMENTARIO[[#This Row],[NR]]&amp;" - "&amp;EMENTARIO[[#This Row],[Especificação]]</f>
        <v>1.9.1.1.12.0.6 - Multas Previstas na Legislação Antidrogas - Juros de Mora</v>
      </c>
    </row>
    <row r="4227" spans="3:19" ht="30" x14ac:dyDescent="0.25">
      <c r="C4227" s="19" t="s">
        <v>1513</v>
      </c>
      <c r="D4227" s="19" t="s">
        <v>1525</v>
      </c>
      <c r="E4227" s="19" t="s">
        <v>1513</v>
      </c>
      <c r="F4227" s="19" t="s">
        <v>1513</v>
      </c>
      <c r="G4227" s="19" t="s">
        <v>1535</v>
      </c>
      <c r="H4227" s="19" t="s">
        <v>1516</v>
      </c>
      <c r="I4227" s="19" t="s">
        <v>1520</v>
      </c>
      <c r="J4227" s="19" t="s">
        <v>12631</v>
      </c>
      <c r="K4227" s="21" t="s">
        <v>7448</v>
      </c>
      <c r="L4227" s="19" t="str">
        <f t="shared" si="130"/>
        <v>A</v>
      </c>
      <c r="M4227" s="19">
        <f t="shared" si="131"/>
        <v>7</v>
      </c>
      <c r="N4227" s="20"/>
      <c r="O4227" s="1" t="s">
        <v>2521</v>
      </c>
      <c r="P4227" s="1"/>
      <c r="Q4227" s="19"/>
      <c r="R4227" s="112"/>
      <c r="S4227" s="7" t="str">
        <f>EMENTARIO[[#This Row],[NR]]&amp;" - "&amp;EMENTARIO[[#This Row],[Especificação]]</f>
        <v>1.9.1.1.12.0.7 - Multas Previstas na Legislação Antidrogas - Dívida Ativa - Multas da Dívida Ativa</v>
      </c>
    </row>
    <row r="4228" spans="3:19" x14ac:dyDescent="0.25">
      <c r="C4228" s="19" t="s">
        <v>1513</v>
      </c>
      <c r="D4228" s="19" t="s">
        <v>1525</v>
      </c>
      <c r="E4228" s="19" t="s">
        <v>1513</v>
      </c>
      <c r="F4228" s="19" t="s">
        <v>1513</v>
      </c>
      <c r="G4228" s="19" t="s">
        <v>1535</v>
      </c>
      <c r="H4228" s="19" t="s">
        <v>1516</v>
      </c>
      <c r="I4228" s="19" t="s">
        <v>1521</v>
      </c>
      <c r="J4228" s="19" t="s">
        <v>12632</v>
      </c>
      <c r="K4228" s="21" t="s">
        <v>7449</v>
      </c>
      <c r="L4228" s="19" t="str">
        <f t="shared" ref="L4228:L4291" si="132">IF(M4228 &lt; M4229,"S","A")</f>
        <v>A</v>
      </c>
      <c r="M4228" s="19">
        <f t="shared" ref="M4228:M4291" si="133">IF(VALUE(I4228)&gt;0,7,IF(VALUE(H4228)&gt;0,6,IF(VALUE(G4228)&gt;0,5,IF(VALUE(F4228)&gt;0,4,IF(VALUE(E4228)&gt;0,3,IF(VALUE(D4228)&gt;0,2,1))))))</f>
        <v>7</v>
      </c>
      <c r="N4228" s="20"/>
      <c r="O4228" s="1" t="s">
        <v>2521</v>
      </c>
      <c r="P4228" s="1"/>
      <c r="Q4228" s="19"/>
      <c r="R4228" s="112"/>
      <c r="S4228" s="7" t="str">
        <f>EMENTARIO[[#This Row],[NR]]&amp;" - "&amp;EMENTARIO[[#This Row],[Especificação]]</f>
        <v>1.9.1.1.12.0.8 - Multas Previstas na Legislação Antidrogas - Juros de Mora da Dívida Ativa</v>
      </c>
    </row>
    <row r="4229" spans="3:19" ht="30" x14ac:dyDescent="0.25">
      <c r="C4229" s="19" t="s">
        <v>1513</v>
      </c>
      <c r="D4229" s="19" t="s">
        <v>1525</v>
      </c>
      <c r="E4229" s="19" t="s">
        <v>1513</v>
      </c>
      <c r="F4229" s="19" t="s">
        <v>1513</v>
      </c>
      <c r="G4229" s="19" t="s">
        <v>1536</v>
      </c>
      <c r="H4229" s="19" t="s">
        <v>1516</v>
      </c>
      <c r="I4229" s="19" t="s">
        <v>1516</v>
      </c>
      <c r="J4229" s="19" t="s">
        <v>12633</v>
      </c>
      <c r="K4229" s="21" t="s">
        <v>514</v>
      </c>
      <c r="L4229" s="19" t="str">
        <f t="shared" si="132"/>
        <v>S</v>
      </c>
      <c r="M4229" s="19">
        <f t="shared" si="133"/>
        <v>5</v>
      </c>
      <c r="N4229" s="20"/>
      <c r="O4229" s="1" t="s">
        <v>515</v>
      </c>
      <c r="P4229" s="1"/>
      <c r="Q4229" s="19"/>
      <c r="R4229" s="112"/>
      <c r="S4229" s="7" t="str">
        <f>EMENTARIO[[#This Row],[NR]]&amp;" - "&amp;EMENTARIO[[#This Row],[Especificação]]</f>
        <v>1.9.1.1.13.0.0 - Multas Previstas na Legislação Anticorrupção</v>
      </c>
    </row>
    <row r="4230" spans="3:19" ht="45" x14ac:dyDescent="0.25">
      <c r="C4230" s="19" t="s">
        <v>1513</v>
      </c>
      <c r="D4230" s="19" t="s">
        <v>1525</v>
      </c>
      <c r="E4230" s="19" t="s">
        <v>1513</v>
      </c>
      <c r="F4230" s="19" t="s">
        <v>1513</v>
      </c>
      <c r="G4230" s="19" t="s">
        <v>1536</v>
      </c>
      <c r="H4230" s="19" t="s">
        <v>1513</v>
      </c>
      <c r="I4230" s="19" t="s">
        <v>1516</v>
      </c>
      <c r="J4230" s="19" t="s">
        <v>12634</v>
      </c>
      <c r="K4230" s="21" t="s">
        <v>516</v>
      </c>
      <c r="L4230" s="19" t="str">
        <f t="shared" si="132"/>
        <v>S</v>
      </c>
      <c r="M4230" s="19">
        <f t="shared" si="133"/>
        <v>6</v>
      </c>
      <c r="N4230" s="20"/>
      <c r="O4230" s="1" t="s">
        <v>517</v>
      </c>
      <c r="P4230" s="1"/>
      <c r="Q4230" s="19"/>
      <c r="R4230" s="112"/>
      <c r="S4230" s="7" t="str">
        <f>EMENTARIO[[#This Row],[NR]]&amp;" - "&amp;EMENTARIO[[#This Row],[Especificação]]</f>
        <v>1.9.1.1.13.1.0 - Multas da Legislação Anticorrupção Oriundas de Processos Administrativos de Responsabilização</v>
      </c>
    </row>
    <row r="4231" spans="3:19" ht="30" x14ac:dyDescent="0.25">
      <c r="C4231" s="19" t="s">
        <v>1513</v>
      </c>
      <c r="D4231" s="19" t="s">
        <v>1525</v>
      </c>
      <c r="E4231" s="19" t="s">
        <v>1513</v>
      </c>
      <c r="F4231" s="19" t="s">
        <v>1513</v>
      </c>
      <c r="G4231" s="19" t="s">
        <v>1536</v>
      </c>
      <c r="H4231" s="19" t="s">
        <v>1513</v>
      </c>
      <c r="I4231" s="19" t="s">
        <v>1513</v>
      </c>
      <c r="J4231" s="19" t="s">
        <v>12635</v>
      </c>
      <c r="K4231" s="21" t="s">
        <v>1394</v>
      </c>
      <c r="L4231" s="19" t="str">
        <f t="shared" si="132"/>
        <v>A</v>
      </c>
      <c r="M4231" s="19">
        <f t="shared" si="133"/>
        <v>7</v>
      </c>
      <c r="N4231" s="20"/>
      <c r="O4231" s="1" t="s">
        <v>2521</v>
      </c>
      <c r="P4231" s="1"/>
      <c r="Q4231" s="19"/>
      <c r="R4231" s="112"/>
      <c r="S4231" s="7" t="str">
        <f>EMENTARIO[[#This Row],[NR]]&amp;" - "&amp;EMENTARIO[[#This Row],[Especificação]]</f>
        <v>1.9.1.1.13.1.1 - Multas da Legislação Anticorrupção Oriundas de Processos Administrativos de Responsabilização - Principal</v>
      </c>
    </row>
    <row r="4232" spans="3:19" ht="30" x14ac:dyDescent="0.25">
      <c r="C4232" s="19" t="s">
        <v>1513</v>
      </c>
      <c r="D4232" s="19" t="s">
        <v>1525</v>
      </c>
      <c r="E4232" s="19" t="s">
        <v>1513</v>
      </c>
      <c r="F4232" s="19" t="s">
        <v>1513</v>
      </c>
      <c r="G4232" s="19" t="s">
        <v>1536</v>
      </c>
      <c r="H4232" s="19" t="s">
        <v>1513</v>
      </c>
      <c r="I4232" s="19" t="s">
        <v>1522</v>
      </c>
      <c r="J4232" s="19" t="s">
        <v>12636</v>
      </c>
      <c r="K4232" s="21" t="s">
        <v>2179</v>
      </c>
      <c r="L4232" s="19" t="str">
        <f t="shared" si="132"/>
        <v>A</v>
      </c>
      <c r="M4232" s="19">
        <f t="shared" si="133"/>
        <v>7</v>
      </c>
      <c r="N4232" s="20"/>
      <c r="O4232" s="1" t="s">
        <v>2521</v>
      </c>
      <c r="P4232" s="1"/>
      <c r="Q4232" s="19"/>
      <c r="R4232" s="112"/>
      <c r="S4232" s="7" t="str">
        <f>EMENTARIO[[#This Row],[NR]]&amp;" - "&amp;EMENTARIO[[#This Row],[Especificação]]</f>
        <v>1.9.1.1.13.1.2 - Multas da Legislação Anticorrupção Oriundas de Processos Administrativos de Responsabilização - Multas e Juros de Mora</v>
      </c>
    </row>
    <row r="4233" spans="3:19" ht="30" x14ac:dyDescent="0.25">
      <c r="C4233" s="19" t="s">
        <v>1513</v>
      </c>
      <c r="D4233" s="19" t="s">
        <v>1525</v>
      </c>
      <c r="E4233" s="19" t="s">
        <v>1513</v>
      </c>
      <c r="F4233" s="19" t="s">
        <v>1513</v>
      </c>
      <c r="G4233" s="19" t="s">
        <v>1536</v>
      </c>
      <c r="H4233" s="19" t="s">
        <v>1513</v>
      </c>
      <c r="I4233" s="19" t="s">
        <v>1514</v>
      </c>
      <c r="J4233" s="19" t="s">
        <v>12637</v>
      </c>
      <c r="K4233" s="21" t="s">
        <v>7450</v>
      </c>
      <c r="L4233" s="19" t="str">
        <f t="shared" si="132"/>
        <v>A</v>
      </c>
      <c r="M4233" s="19">
        <f t="shared" si="133"/>
        <v>7</v>
      </c>
      <c r="N4233" s="20"/>
      <c r="O4233" s="1" t="s">
        <v>2521</v>
      </c>
      <c r="P4233" s="1"/>
      <c r="Q4233" s="19"/>
      <c r="R4233" s="112"/>
      <c r="S4233" s="7" t="str">
        <f>EMENTARIO[[#This Row],[NR]]&amp;" - "&amp;EMENTARIO[[#This Row],[Especificação]]</f>
        <v>1.9.1.1.13.1.3 - Multas da Legislação Anticorrupção Oriundas de Processos Administrativos de Responsabilização - Dívida Ativa</v>
      </c>
    </row>
    <row r="4234" spans="3:19" ht="30" x14ac:dyDescent="0.25">
      <c r="C4234" s="19" t="s">
        <v>1513</v>
      </c>
      <c r="D4234" s="19" t="s">
        <v>1525</v>
      </c>
      <c r="E4234" s="19" t="s">
        <v>1513</v>
      </c>
      <c r="F4234" s="19" t="s">
        <v>1513</v>
      </c>
      <c r="G4234" s="19" t="s">
        <v>1536</v>
      </c>
      <c r="H4234" s="19" t="s">
        <v>1513</v>
      </c>
      <c r="I4234" s="19" t="s">
        <v>1523</v>
      </c>
      <c r="J4234" s="19" t="s">
        <v>12638</v>
      </c>
      <c r="K4234" s="21" t="s">
        <v>7451</v>
      </c>
      <c r="L4234" s="19" t="str">
        <f t="shared" si="132"/>
        <v>A</v>
      </c>
      <c r="M4234" s="19">
        <f t="shared" si="133"/>
        <v>7</v>
      </c>
      <c r="N4234" s="20"/>
      <c r="O4234" s="1" t="s">
        <v>2521</v>
      </c>
      <c r="P4234" s="1"/>
      <c r="Q4234" s="19"/>
      <c r="R4234" s="112"/>
      <c r="S4234" s="7" t="str">
        <f>EMENTARIO[[#This Row],[NR]]&amp;" - "&amp;EMENTARIO[[#This Row],[Especificação]]</f>
        <v>1.9.1.1.13.1.4 - Multas da Legislação Anticorrupção Oriundas de Processos Administrativos de Responsabilização - Dívida Ativa - Multas e Juros de Mora da Dívida Ativa</v>
      </c>
    </row>
    <row r="4235" spans="3:19" ht="30" x14ac:dyDescent="0.25">
      <c r="C4235" s="19" t="s">
        <v>1513</v>
      </c>
      <c r="D4235" s="19" t="s">
        <v>1525</v>
      </c>
      <c r="E4235" s="19" t="s">
        <v>1513</v>
      </c>
      <c r="F4235" s="19" t="s">
        <v>1513</v>
      </c>
      <c r="G4235" s="19" t="s">
        <v>1536</v>
      </c>
      <c r="H4235" s="19" t="s">
        <v>1513</v>
      </c>
      <c r="I4235" s="19" t="s">
        <v>1524</v>
      </c>
      <c r="J4235" s="19" t="s">
        <v>12639</v>
      </c>
      <c r="K4235" s="21" t="s">
        <v>7452</v>
      </c>
      <c r="L4235" s="19" t="str">
        <f t="shared" si="132"/>
        <v>A</v>
      </c>
      <c r="M4235" s="19">
        <f t="shared" si="133"/>
        <v>7</v>
      </c>
      <c r="N4235" s="20"/>
      <c r="O4235" s="1" t="s">
        <v>2521</v>
      </c>
      <c r="P4235" s="1"/>
      <c r="Q4235" s="19"/>
      <c r="R4235" s="112"/>
      <c r="S4235" s="7" t="str">
        <f>EMENTARIO[[#This Row],[NR]]&amp;" - "&amp;EMENTARIO[[#This Row],[Especificação]]</f>
        <v>1.9.1.1.13.1.5 - Multas da Legislação Anticorrupção Oriundas de Processos Administrativos de Responsabilização - Multas</v>
      </c>
    </row>
    <row r="4236" spans="3:19" ht="30" x14ac:dyDescent="0.25">
      <c r="C4236" s="19" t="s">
        <v>1513</v>
      </c>
      <c r="D4236" s="19" t="s">
        <v>1525</v>
      </c>
      <c r="E4236" s="19" t="s">
        <v>1513</v>
      </c>
      <c r="F4236" s="19" t="s">
        <v>1513</v>
      </c>
      <c r="G4236" s="19" t="s">
        <v>1536</v>
      </c>
      <c r="H4236" s="19" t="s">
        <v>1513</v>
      </c>
      <c r="I4236" s="19" t="s">
        <v>1518</v>
      </c>
      <c r="J4236" s="19" t="s">
        <v>12640</v>
      </c>
      <c r="K4236" s="21" t="s">
        <v>7453</v>
      </c>
      <c r="L4236" s="19" t="str">
        <f t="shared" si="132"/>
        <v>A</v>
      </c>
      <c r="M4236" s="19">
        <f t="shared" si="133"/>
        <v>7</v>
      </c>
      <c r="N4236" s="20"/>
      <c r="O4236" s="1" t="s">
        <v>2521</v>
      </c>
      <c r="P4236" s="1"/>
      <c r="Q4236" s="19"/>
      <c r="R4236" s="112"/>
      <c r="S4236" s="7" t="str">
        <f>EMENTARIO[[#This Row],[NR]]&amp;" - "&amp;EMENTARIO[[#This Row],[Especificação]]</f>
        <v>1.9.1.1.13.1.6 - Multas da Legislação Anticorrupção Oriundas de Processos Administrativos de Responsabilização - Juros de Mora</v>
      </c>
    </row>
    <row r="4237" spans="3:19" ht="30" x14ac:dyDescent="0.25">
      <c r="C4237" s="19" t="s">
        <v>1513</v>
      </c>
      <c r="D4237" s="19" t="s">
        <v>1525</v>
      </c>
      <c r="E4237" s="19" t="s">
        <v>1513</v>
      </c>
      <c r="F4237" s="19" t="s">
        <v>1513</v>
      </c>
      <c r="G4237" s="19" t="s">
        <v>1536</v>
      </c>
      <c r="H4237" s="19" t="s">
        <v>1513</v>
      </c>
      <c r="I4237" s="19" t="s">
        <v>1520</v>
      </c>
      <c r="J4237" s="19" t="s">
        <v>12641</v>
      </c>
      <c r="K4237" s="21" t="s">
        <v>7454</v>
      </c>
      <c r="L4237" s="19" t="str">
        <f t="shared" si="132"/>
        <v>A</v>
      </c>
      <c r="M4237" s="19">
        <f t="shared" si="133"/>
        <v>7</v>
      </c>
      <c r="N4237" s="20"/>
      <c r="O4237" s="1" t="s">
        <v>2521</v>
      </c>
      <c r="P4237" s="1"/>
      <c r="Q4237" s="19"/>
      <c r="R4237" s="112"/>
      <c r="S4237" s="7" t="str">
        <f>EMENTARIO[[#This Row],[NR]]&amp;" - "&amp;EMENTARIO[[#This Row],[Especificação]]</f>
        <v>1.9.1.1.13.1.7 - Multas da Legislação Anticorrupção Oriundas de Processos Administrativos de Responsabilização - Dívida Ativa - Multas da Dívida Ativa</v>
      </c>
    </row>
    <row r="4238" spans="3:19" ht="30" x14ac:dyDescent="0.25">
      <c r="C4238" s="19" t="s">
        <v>1513</v>
      </c>
      <c r="D4238" s="19" t="s">
        <v>1525</v>
      </c>
      <c r="E4238" s="19" t="s">
        <v>1513</v>
      </c>
      <c r="F4238" s="19" t="s">
        <v>1513</v>
      </c>
      <c r="G4238" s="19" t="s">
        <v>1536</v>
      </c>
      <c r="H4238" s="19" t="s">
        <v>1513</v>
      </c>
      <c r="I4238" s="19" t="s">
        <v>1521</v>
      </c>
      <c r="J4238" s="19" t="s">
        <v>12642</v>
      </c>
      <c r="K4238" s="21" t="s">
        <v>7455</v>
      </c>
      <c r="L4238" s="19" t="str">
        <f t="shared" si="132"/>
        <v>A</v>
      </c>
      <c r="M4238" s="19">
        <f t="shared" si="133"/>
        <v>7</v>
      </c>
      <c r="N4238" s="20"/>
      <c r="O4238" s="1" t="s">
        <v>2521</v>
      </c>
      <c r="P4238" s="1"/>
      <c r="Q4238" s="19"/>
      <c r="R4238" s="112"/>
      <c r="S4238" s="7" t="str">
        <f>EMENTARIO[[#This Row],[NR]]&amp;" - "&amp;EMENTARIO[[#This Row],[Especificação]]</f>
        <v>1.9.1.1.13.1.8 - Multas da Legislação Anticorrupção Oriundas de Processos Administrativos de Responsabilização - Juros de Mora da Dívida Ativa</v>
      </c>
    </row>
    <row r="4239" spans="3:19" ht="45" x14ac:dyDescent="0.25">
      <c r="C4239" s="19" t="s">
        <v>1513</v>
      </c>
      <c r="D4239" s="19" t="s">
        <v>1525</v>
      </c>
      <c r="E4239" s="19" t="s">
        <v>1513</v>
      </c>
      <c r="F4239" s="19" t="s">
        <v>1513</v>
      </c>
      <c r="G4239" s="19" t="s">
        <v>1536</v>
      </c>
      <c r="H4239" s="19" t="s">
        <v>1522</v>
      </c>
      <c r="I4239" s="19" t="s">
        <v>1516</v>
      </c>
      <c r="J4239" s="19" t="s">
        <v>12643</v>
      </c>
      <c r="K4239" s="21" t="s">
        <v>518</v>
      </c>
      <c r="L4239" s="19" t="str">
        <f t="shared" si="132"/>
        <v>S</v>
      </c>
      <c r="M4239" s="19">
        <f t="shared" si="133"/>
        <v>6</v>
      </c>
      <c r="N4239" s="20"/>
      <c r="O4239" s="1" t="s">
        <v>519</v>
      </c>
      <c r="P4239" s="1"/>
      <c r="Q4239" s="19"/>
      <c r="R4239" s="112"/>
      <c r="S4239" s="7" t="str">
        <f>EMENTARIO[[#This Row],[NR]]&amp;" - "&amp;EMENTARIO[[#This Row],[Especificação]]</f>
        <v>1.9.1.1.13.2.0 - Multas da Legislação Anticorrupção Oriundas de Acordos de Leniência</v>
      </c>
    </row>
    <row r="4240" spans="3:19" ht="30" x14ac:dyDescent="0.25">
      <c r="C4240" s="19" t="s">
        <v>1513</v>
      </c>
      <c r="D4240" s="19" t="s">
        <v>1525</v>
      </c>
      <c r="E4240" s="19" t="s">
        <v>1513</v>
      </c>
      <c r="F4240" s="19" t="s">
        <v>1513</v>
      </c>
      <c r="G4240" s="19" t="s">
        <v>1536</v>
      </c>
      <c r="H4240" s="19" t="s">
        <v>1522</v>
      </c>
      <c r="I4240" s="19" t="s">
        <v>1513</v>
      </c>
      <c r="J4240" s="19" t="s">
        <v>12644</v>
      </c>
      <c r="K4240" s="21" t="s">
        <v>1395</v>
      </c>
      <c r="L4240" s="19" t="str">
        <f t="shared" si="132"/>
        <v>A</v>
      </c>
      <c r="M4240" s="19">
        <f t="shared" si="133"/>
        <v>7</v>
      </c>
      <c r="N4240" s="20"/>
      <c r="O4240" s="1" t="s">
        <v>2521</v>
      </c>
      <c r="P4240" s="1"/>
      <c r="Q4240" s="19"/>
      <c r="R4240" s="112"/>
      <c r="S4240" s="7" t="str">
        <f>EMENTARIO[[#This Row],[NR]]&amp;" - "&amp;EMENTARIO[[#This Row],[Especificação]]</f>
        <v>1.9.1.1.13.2.1 - Multas da Legislação Anticorrupção Oriundas de Acordos de Leniência - Principal</v>
      </c>
    </row>
    <row r="4241" spans="3:19" ht="30" x14ac:dyDescent="0.25">
      <c r="C4241" s="19" t="s">
        <v>1513</v>
      </c>
      <c r="D4241" s="19" t="s">
        <v>1525</v>
      </c>
      <c r="E4241" s="19" t="s">
        <v>1513</v>
      </c>
      <c r="F4241" s="19" t="s">
        <v>1513</v>
      </c>
      <c r="G4241" s="19" t="s">
        <v>1536</v>
      </c>
      <c r="H4241" s="19" t="s">
        <v>1522</v>
      </c>
      <c r="I4241" s="19" t="s">
        <v>1522</v>
      </c>
      <c r="J4241" s="19" t="s">
        <v>12645</v>
      </c>
      <c r="K4241" s="21" t="s">
        <v>2180</v>
      </c>
      <c r="L4241" s="19" t="str">
        <f t="shared" si="132"/>
        <v>A</v>
      </c>
      <c r="M4241" s="19">
        <f t="shared" si="133"/>
        <v>7</v>
      </c>
      <c r="N4241" s="20"/>
      <c r="O4241" s="1" t="s">
        <v>2521</v>
      </c>
      <c r="P4241" s="1"/>
      <c r="Q4241" s="19"/>
      <c r="R4241" s="112"/>
      <c r="S4241" s="7" t="str">
        <f>EMENTARIO[[#This Row],[NR]]&amp;" - "&amp;EMENTARIO[[#This Row],[Especificação]]</f>
        <v>1.9.1.1.13.2.2 - Multas da Legislação Anticorrupção Oriundas de Acordos de Leniência - Multas e Juros de Mora</v>
      </c>
    </row>
    <row r="4242" spans="3:19" ht="30" x14ac:dyDescent="0.25">
      <c r="C4242" s="19" t="s">
        <v>1513</v>
      </c>
      <c r="D4242" s="19" t="s">
        <v>1525</v>
      </c>
      <c r="E4242" s="19" t="s">
        <v>1513</v>
      </c>
      <c r="F4242" s="19" t="s">
        <v>1513</v>
      </c>
      <c r="G4242" s="19" t="s">
        <v>1536</v>
      </c>
      <c r="H4242" s="19" t="s">
        <v>1522</v>
      </c>
      <c r="I4242" s="19" t="s">
        <v>1514</v>
      </c>
      <c r="J4242" s="19" t="s">
        <v>12646</v>
      </c>
      <c r="K4242" s="21" t="s">
        <v>7456</v>
      </c>
      <c r="L4242" s="19" t="str">
        <f t="shared" si="132"/>
        <v>A</v>
      </c>
      <c r="M4242" s="19">
        <f t="shared" si="133"/>
        <v>7</v>
      </c>
      <c r="N4242" s="20"/>
      <c r="O4242" s="1" t="s">
        <v>2521</v>
      </c>
      <c r="P4242" s="1"/>
      <c r="Q4242" s="19"/>
      <c r="R4242" s="112"/>
      <c r="S4242" s="7" t="str">
        <f>EMENTARIO[[#This Row],[NR]]&amp;" - "&amp;EMENTARIO[[#This Row],[Especificação]]</f>
        <v>1.9.1.1.13.2.3 - Multas da Legislação Anticorrupção Oriundas de Acordos de Leniência - Dívida Ativa</v>
      </c>
    </row>
    <row r="4243" spans="3:19" ht="30" x14ac:dyDescent="0.25">
      <c r="C4243" s="19" t="s">
        <v>1513</v>
      </c>
      <c r="D4243" s="19" t="s">
        <v>1525</v>
      </c>
      <c r="E4243" s="19" t="s">
        <v>1513</v>
      </c>
      <c r="F4243" s="19" t="s">
        <v>1513</v>
      </c>
      <c r="G4243" s="19" t="s">
        <v>1536</v>
      </c>
      <c r="H4243" s="19" t="s">
        <v>1522</v>
      </c>
      <c r="I4243" s="19" t="s">
        <v>1523</v>
      </c>
      <c r="J4243" s="19" t="s">
        <v>12647</v>
      </c>
      <c r="K4243" s="21" t="s">
        <v>7457</v>
      </c>
      <c r="L4243" s="19" t="str">
        <f t="shared" si="132"/>
        <v>A</v>
      </c>
      <c r="M4243" s="19">
        <f t="shared" si="133"/>
        <v>7</v>
      </c>
      <c r="N4243" s="20"/>
      <c r="O4243" s="1" t="s">
        <v>2521</v>
      </c>
      <c r="P4243" s="1"/>
      <c r="Q4243" s="19"/>
      <c r="R4243" s="112"/>
      <c r="S4243" s="7" t="str">
        <f>EMENTARIO[[#This Row],[NR]]&amp;" - "&amp;EMENTARIO[[#This Row],[Especificação]]</f>
        <v>1.9.1.1.13.2.4 - Multas da Legislação Anticorrupção Oriundas de Acordos de Leniência - Dívida Ativa - Multas e Juros de Mora da Dívida Ativa</v>
      </c>
    </row>
    <row r="4244" spans="3:19" ht="30" x14ac:dyDescent="0.25">
      <c r="C4244" s="19" t="s">
        <v>1513</v>
      </c>
      <c r="D4244" s="19" t="s">
        <v>1525</v>
      </c>
      <c r="E4244" s="19" t="s">
        <v>1513</v>
      </c>
      <c r="F4244" s="19" t="s">
        <v>1513</v>
      </c>
      <c r="G4244" s="19" t="s">
        <v>1536</v>
      </c>
      <c r="H4244" s="19" t="s">
        <v>1522</v>
      </c>
      <c r="I4244" s="19" t="s">
        <v>1524</v>
      </c>
      <c r="J4244" s="19" t="s">
        <v>12648</v>
      </c>
      <c r="K4244" s="21" t="s">
        <v>7458</v>
      </c>
      <c r="L4244" s="19" t="str">
        <f t="shared" si="132"/>
        <v>A</v>
      </c>
      <c r="M4244" s="19">
        <f t="shared" si="133"/>
        <v>7</v>
      </c>
      <c r="N4244" s="20"/>
      <c r="O4244" s="1" t="s">
        <v>2521</v>
      </c>
      <c r="P4244" s="1"/>
      <c r="Q4244" s="19"/>
      <c r="R4244" s="112"/>
      <c r="S4244" s="7" t="str">
        <f>EMENTARIO[[#This Row],[NR]]&amp;" - "&amp;EMENTARIO[[#This Row],[Especificação]]</f>
        <v>1.9.1.1.13.2.5 - Multas da Legislação Anticorrupção Oriundas de Acordos de Leniência - Multas</v>
      </c>
    </row>
    <row r="4245" spans="3:19" ht="30" x14ac:dyDescent="0.25">
      <c r="C4245" s="19" t="s">
        <v>1513</v>
      </c>
      <c r="D4245" s="19" t="s">
        <v>1525</v>
      </c>
      <c r="E4245" s="19" t="s">
        <v>1513</v>
      </c>
      <c r="F4245" s="19" t="s">
        <v>1513</v>
      </c>
      <c r="G4245" s="19" t="s">
        <v>1536</v>
      </c>
      <c r="H4245" s="19" t="s">
        <v>1522</v>
      </c>
      <c r="I4245" s="19" t="s">
        <v>1518</v>
      </c>
      <c r="J4245" s="19" t="s">
        <v>12649</v>
      </c>
      <c r="K4245" s="21" t="s">
        <v>7459</v>
      </c>
      <c r="L4245" s="19" t="str">
        <f t="shared" si="132"/>
        <v>A</v>
      </c>
      <c r="M4245" s="19">
        <f t="shared" si="133"/>
        <v>7</v>
      </c>
      <c r="N4245" s="20"/>
      <c r="O4245" s="1" t="s">
        <v>2521</v>
      </c>
      <c r="P4245" s="1"/>
      <c r="Q4245" s="19"/>
      <c r="R4245" s="112"/>
      <c r="S4245" s="7" t="str">
        <f>EMENTARIO[[#This Row],[NR]]&amp;" - "&amp;EMENTARIO[[#This Row],[Especificação]]</f>
        <v>1.9.1.1.13.2.6 - Multas da Legislação Anticorrupção Oriundas de Acordos de Leniência - Juros de Mora</v>
      </c>
    </row>
    <row r="4246" spans="3:19" ht="30" x14ac:dyDescent="0.25">
      <c r="C4246" s="19" t="s">
        <v>1513</v>
      </c>
      <c r="D4246" s="19" t="s">
        <v>1525</v>
      </c>
      <c r="E4246" s="19" t="s">
        <v>1513</v>
      </c>
      <c r="F4246" s="19" t="s">
        <v>1513</v>
      </c>
      <c r="G4246" s="19" t="s">
        <v>1536</v>
      </c>
      <c r="H4246" s="19" t="s">
        <v>1522</v>
      </c>
      <c r="I4246" s="19" t="s">
        <v>1520</v>
      </c>
      <c r="J4246" s="19" t="s">
        <v>12650</v>
      </c>
      <c r="K4246" s="21" t="s">
        <v>7460</v>
      </c>
      <c r="L4246" s="19" t="str">
        <f t="shared" si="132"/>
        <v>A</v>
      </c>
      <c r="M4246" s="19">
        <f t="shared" si="133"/>
        <v>7</v>
      </c>
      <c r="N4246" s="20"/>
      <c r="O4246" s="1" t="s">
        <v>2521</v>
      </c>
      <c r="P4246" s="1"/>
      <c r="Q4246" s="19"/>
      <c r="R4246" s="112"/>
      <c r="S4246" s="7" t="str">
        <f>EMENTARIO[[#This Row],[NR]]&amp;" - "&amp;EMENTARIO[[#This Row],[Especificação]]</f>
        <v>1.9.1.1.13.2.7 - Multas da Legislação Anticorrupção Oriundas de Acordos de Leniência - Dívida Ativa - Multas da Dívida Ativa</v>
      </c>
    </row>
    <row r="4247" spans="3:19" ht="30" x14ac:dyDescent="0.25">
      <c r="C4247" s="19" t="s">
        <v>1513</v>
      </c>
      <c r="D4247" s="19" t="s">
        <v>1525</v>
      </c>
      <c r="E4247" s="19" t="s">
        <v>1513</v>
      </c>
      <c r="F4247" s="19" t="s">
        <v>1513</v>
      </c>
      <c r="G4247" s="19" t="s">
        <v>1536</v>
      </c>
      <c r="H4247" s="19" t="s">
        <v>1522</v>
      </c>
      <c r="I4247" s="19" t="s">
        <v>1521</v>
      </c>
      <c r="J4247" s="19" t="s">
        <v>12651</v>
      </c>
      <c r="K4247" s="21" t="s">
        <v>7461</v>
      </c>
      <c r="L4247" s="19" t="str">
        <f t="shared" si="132"/>
        <v>A</v>
      </c>
      <c r="M4247" s="19">
        <f t="shared" si="133"/>
        <v>7</v>
      </c>
      <c r="N4247" s="20"/>
      <c r="O4247" s="1" t="s">
        <v>2521</v>
      </c>
      <c r="P4247" s="1"/>
      <c r="Q4247" s="19"/>
      <c r="R4247" s="112"/>
      <c r="S4247" s="7" t="str">
        <f>EMENTARIO[[#This Row],[NR]]&amp;" - "&amp;EMENTARIO[[#This Row],[Especificação]]</f>
        <v>1.9.1.1.13.2.8 - Multas da Legislação Anticorrupção Oriundas de Acordos de Leniência - Juros de Mora da Dívida Ativa</v>
      </c>
    </row>
    <row r="4248" spans="3:19" x14ac:dyDescent="0.25">
      <c r="C4248" s="19" t="s">
        <v>1513</v>
      </c>
      <c r="D4248" s="19" t="s">
        <v>1525</v>
      </c>
      <c r="E4248" s="19" t="s">
        <v>1513</v>
      </c>
      <c r="F4248" s="19" t="s">
        <v>1513</v>
      </c>
      <c r="G4248" s="19" t="s">
        <v>2515</v>
      </c>
      <c r="H4248" s="19" t="s">
        <v>1516</v>
      </c>
      <c r="I4248" s="19" t="s">
        <v>1516</v>
      </c>
      <c r="J4248" s="19" t="s">
        <v>12652</v>
      </c>
      <c r="K4248" s="21" t="s">
        <v>2516</v>
      </c>
      <c r="L4248" s="19" t="str">
        <f t="shared" si="132"/>
        <v>S</v>
      </c>
      <c r="M4248" s="19">
        <f t="shared" si="133"/>
        <v>5</v>
      </c>
      <c r="N4248" s="20"/>
      <c r="O4248" s="1" t="s">
        <v>2518</v>
      </c>
      <c r="P4248" s="1"/>
      <c r="Q4248" s="19"/>
      <c r="R4248" s="112"/>
      <c r="S4248" s="7" t="str">
        <f>EMENTARIO[[#This Row],[NR]]&amp;" - "&amp;EMENTARIO[[#This Row],[Especificação]]</f>
        <v>1.9.1.1.14.0.0 - Multas Previstas no Código de Trânsito Brasileiro - CTB</v>
      </c>
    </row>
    <row r="4249" spans="3:19" x14ac:dyDescent="0.25">
      <c r="C4249" s="19" t="s">
        <v>1513</v>
      </c>
      <c r="D4249" s="19" t="s">
        <v>1525</v>
      </c>
      <c r="E4249" s="19" t="s">
        <v>1513</v>
      </c>
      <c r="F4249" s="19" t="s">
        <v>1513</v>
      </c>
      <c r="G4249" s="19" t="s">
        <v>2515</v>
      </c>
      <c r="H4249" s="19" t="s">
        <v>1516</v>
      </c>
      <c r="I4249" s="19" t="s">
        <v>1513</v>
      </c>
      <c r="J4249" s="19" t="s">
        <v>12653</v>
      </c>
      <c r="K4249" s="21" t="s">
        <v>2520</v>
      </c>
      <c r="L4249" s="19" t="str">
        <f t="shared" si="132"/>
        <v>A</v>
      </c>
      <c r="M4249" s="19">
        <f t="shared" si="133"/>
        <v>7</v>
      </c>
      <c r="N4249" s="20"/>
      <c r="O4249" s="1" t="s">
        <v>2521</v>
      </c>
      <c r="P4249" s="1"/>
      <c r="Q4249" s="19"/>
      <c r="R4249" s="112"/>
      <c r="S4249" s="7" t="str">
        <f>EMENTARIO[[#This Row],[NR]]&amp;" - "&amp;EMENTARIO[[#This Row],[Especificação]]</f>
        <v>1.9.1.1.14.0.1 - Multas Previstas no Código de Trânsito Brasileiro - CTB - Principal</v>
      </c>
    </row>
    <row r="4250" spans="3:19" ht="30" x14ac:dyDescent="0.25">
      <c r="C4250" s="19" t="s">
        <v>1513</v>
      </c>
      <c r="D4250" s="19" t="s">
        <v>1525</v>
      </c>
      <c r="E4250" s="19" t="s">
        <v>1513</v>
      </c>
      <c r="F4250" s="19" t="s">
        <v>1513</v>
      </c>
      <c r="G4250" s="19" t="s">
        <v>2515</v>
      </c>
      <c r="H4250" s="19" t="s">
        <v>1516</v>
      </c>
      <c r="I4250" s="19" t="s">
        <v>1522</v>
      </c>
      <c r="J4250" s="19" t="s">
        <v>12654</v>
      </c>
      <c r="K4250" s="21" t="s">
        <v>2522</v>
      </c>
      <c r="L4250" s="19" t="str">
        <f t="shared" si="132"/>
        <v>A</v>
      </c>
      <c r="M4250" s="19">
        <f t="shared" si="133"/>
        <v>7</v>
      </c>
      <c r="N4250" s="20"/>
      <c r="O4250" s="1" t="s">
        <v>2521</v>
      </c>
      <c r="P4250" s="1"/>
      <c r="Q4250" s="19"/>
      <c r="R4250" s="112"/>
      <c r="S4250" s="7" t="str">
        <f>EMENTARIO[[#This Row],[NR]]&amp;" - "&amp;EMENTARIO[[#This Row],[Especificação]]</f>
        <v>1.9.1.1.14.0.2 - Multas Previstas no Código de Trânsito Brasileiro - CTB - Multas e Juros de Mora</v>
      </c>
    </row>
    <row r="4251" spans="3:19" x14ac:dyDescent="0.25">
      <c r="C4251" s="19" t="s">
        <v>1513</v>
      </c>
      <c r="D4251" s="19" t="s">
        <v>1525</v>
      </c>
      <c r="E4251" s="19" t="s">
        <v>1513</v>
      </c>
      <c r="F4251" s="19" t="s">
        <v>1513</v>
      </c>
      <c r="G4251" s="19" t="s">
        <v>2515</v>
      </c>
      <c r="H4251" s="19" t="s">
        <v>1516</v>
      </c>
      <c r="I4251" s="19" t="s">
        <v>1514</v>
      </c>
      <c r="J4251" s="19" t="s">
        <v>12655</v>
      </c>
      <c r="K4251" s="21" t="s">
        <v>2523</v>
      </c>
      <c r="L4251" s="19" t="str">
        <f t="shared" si="132"/>
        <v>A</v>
      </c>
      <c r="M4251" s="19">
        <f t="shared" si="133"/>
        <v>7</v>
      </c>
      <c r="N4251" s="20"/>
      <c r="O4251" s="1" t="s">
        <v>2521</v>
      </c>
      <c r="P4251" s="1"/>
      <c r="Q4251" s="19"/>
      <c r="R4251" s="112"/>
      <c r="S4251" s="7" t="str">
        <f>EMENTARIO[[#This Row],[NR]]&amp;" - "&amp;EMENTARIO[[#This Row],[Especificação]]</f>
        <v>1.9.1.1.14.0.3 - Multas Previstas no Código de Trânsito Brasileiro - CTB - Dívida Ativa</v>
      </c>
    </row>
    <row r="4252" spans="3:19" ht="30" x14ac:dyDescent="0.25">
      <c r="C4252" s="19" t="s">
        <v>1513</v>
      </c>
      <c r="D4252" s="19" t="s">
        <v>1525</v>
      </c>
      <c r="E4252" s="19" t="s">
        <v>1513</v>
      </c>
      <c r="F4252" s="19" t="s">
        <v>1513</v>
      </c>
      <c r="G4252" s="19" t="s">
        <v>2515</v>
      </c>
      <c r="H4252" s="19" t="s">
        <v>1516</v>
      </c>
      <c r="I4252" s="19" t="s">
        <v>1523</v>
      </c>
      <c r="J4252" s="19" t="s">
        <v>12656</v>
      </c>
      <c r="K4252" s="21" t="s">
        <v>2524</v>
      </c>
      <c r="L4252" s="19" t="str">
        <f t="shared" si="132"/>
        <v>A</v>
      </c>
      <c r="M4252" s="19">
        <f t="shared" si="133"/>
        <v>7</v>
      </c>
      <c r="N4252" s="20"/>
      <c r="O4252" s="1" t="s">
        <v>2521</v>
      </c>
      <c r="P4252" s="1"/>
      <c r="Q4252" s="19"/>
      <c r="R4252" s="112"/>
      <c r="S4252" s="7" t="str">
        <f>EMENTARIO[[#This Row],[NR]]&amp;" - "&amp;EMENTARIO[[#This Row],[Especificação]]</f>
        <v>1.9.1.1.14.0.4 - Multas Previstas no Código de Trânsito Brasileiro - CTB - Dívida Ativa - Multas e Juros de Mora da Dívida Ativa</v>
      </c>
    </row>
    <row r="4253" spans="3:19" x14ac:dyDescent="0.25">
      <c r="C4253" s="19" t="s">
        <v>1513</v>
      </c>
      <c r="D4253" s="19" t="s">
        <v>1525</v>
      </c>
      <c r="E4253" s="19" t="s">
        <v>1513</v>
      </c>
      <c r="F4253" s="19" t="s">
        <v>1513</v>
      </c>
      <c r="G4253" s="19" t="s">
        <v>2515</v>
      </c>
      <c r="H4253" s="19" t="s">
        <v>1516</v>
      </c>
      <c r="I4253" s="19" t="s">
        <v>1524</v>
      </c>
      <c r="J4253" s="19" t="s">
        <v>12657</v>
      </c>
      <c r="K4253" s="21" t="s">
        <v>2525</v>
      </c>
      <c r="L4253" s="19" t="str">
        <f t="shared" si="132"/>
        <v>A</v>
      </c>
      <c r="M4253" s="19">
        <f t="shared" si="133"/>
        <v>7</v>
      </c>
      <c r="N4253" s="20"/>
      <c r="O4253" s="1" t="s">
        <v>2521</v>
      </c>
      <c r="P4253" s="1"/>
      <c r="Q4253" s="19"/>
      <c r="R4253" s="112"/>
      <c r="S4253" s="7" t="str">
        <f>EMENTARIO[[#This Row],[NR]]&amp;" - "&amp;EMENTARIO[[#This Row],[Especificação]]</f>
        <v>1.9.1.1.14.0.5 - Multas Previstas no Código de Trânsito Brasileiro - CTB - Multas</v>
      </c>
    </row>
    <row r="4254" spans="3:19" x14ac:dyDescent="0.25">
      <c r="C4254" s="19" t="s">
        <v>1513</v>
      </c>
      <c r="D4254" s="19" t="s">
        <v>1525</v>
      </c>
      <c r="E4254" s="19" t="s">
        <v>1513</v>
      </c>
      <c r="F4254" s="19" t="s">
        <v>1513</v>
      </c>
      <c r="G4254" s="19" t="s">
        <v>2515</v>
      </c>
      <c r="H4254" s="19" t="s">
        <v>1516</v>
      </c>
      <c r="I4254" s="19" t="s">
        <v>1518</v>
      </c>
      <c r="J4254" s="19" t="s">
        <v>12658</v>
      </c>
      <c r="K4254" s="21" t="s">
        <v>2526</v>
      </c>
      <c r="L4254" s="19" t="str">
        <f t="shared" si="132"/>
        <v>A</v>
      </c>
      <c r="M4254" s="19">
        <f t="shared" si="133"/>
        <v>7</v>
      </c>
      <c r="N4254" s="20"/>
      <c r="O4254" s="1" t="s">
        <v>2521</v>
      </c>
      <c r="P4254" s="1"/>
      <c r="Q4254" s="19"/>
      <c r="R4254" s="112"/>
      <c r="S4254" s="7" t="str">
        <f>EMENTARIO[[#This Row],[NR]]&amp;" - "&amp;EMENTARIO[[#This Row],[Especificação]]</f>
        <v>1.9.1.1.14.0.6 - Multas Previstas no Código de Trânsito Brasileiro - CTB - Juros de Mora</v>
      </c>
    </row>
    <row r="4255" spans="3:19" ht="30" x14ac:dyDescent="0.25">
      <c r="C4255" s="19" t="s">
        <v>1513</v>
      </c>
      <c r="D4255" s="19" t="s">
        <v>1525</v>
      </c>
      <c r="E4255" s="19" t="s">
        <v>1513</v>
      </c>
      <c r="F4255" s="19" t="s">
        <v>1513</v>
      </c>
      <c r="G4255" s="19" t="s">
        <v>2515</v>
      </c>
      <c r="H4255" s="19" t="s">
        <v>1516</v>
      </c>
      <c r="I4255" s="19" t="s">
        <v>1520</v>
      </c>
      <c r="J4255" s="19" t="s">
        <v>12659</v>
      </c>
      <c r="K4255" s="21" t="s">
        <v>2527</v>
      </c>
      <c r="L4255" s="19" t="str">
        <f t="shared" si="132"/>
        <v>A</v>
      </c>
      <c r="M4255" s="19">
        <f t="shared" si="133"/>
        <v>7</v>
      </c>
      <c r="N4255" s="20"/>
      <c r="O4255" s="1" t="s">
        <v>2521</v>
      </c>
      <c r="P4255" s="1"/>
      <c r="Q4255" s="19"/>
      <c r="R4255" s="112"/>
      <c r="S4255" s="7" t="str">
        <f>EMENTARIO[[#This Row],[NR]]&amp;" - "&amp;EMENTARIO[[#This Row],[Especificação]]</f>
        <v>1.9.1.1.14.0.7 - Multas Previstas no Código de Trânsito Brasileiro - CTB - Dívida Ativa - Multas da Dívida Ativa</v>
      </c>
    </row>
    <row r="4256" spans="3:19" ht="30" x14ac:dyDescent="0.25">
      <c r="C4256" s="19" t="s">
        <v>1513</v>
      </c>
      <c r="D4256" s="19" t="s">
        <v>1525</v>
      </c>
      <c r="E4256" s="19" t="s">
        <v>1513</v>
      </c>
      <c r="F4256" s="19" t="s">
        <v>1513</v>
      </c>
      <c r="G4256" s="19" t="s">
        <v>2515</v>
      </c>
      <c r="H4256" s="19" t="s">
        <v>1516</v>
      </c>
      <c r="I4256" s="19" t="s">
        <v>1521</v>
      </c>
      <c r="J4256" s="19" t="s">
        <v>12660</v>
      </c>
      <c r="K4256" s="21" t="s">
        <v>2528</v>
      </c>
      <c r="L4256" s="19" t="str">
        <f t="shared" si="132"/>
        <v>A</v>
      </c>
      <c r="M4256" s="19">
        <f t="shared" si="133"/>
        <v>7</v>
      </c>
      <c r="N4256" s="20"/>
      <c r="O4256" s="1" t="s">
        <v>2521</v>
      </c>
      <c r="P4256" s="1"/>
      <c r="Q4256" s="19"/>
      <c r="R4256" s="112"/>
      <c r="S4256" s="7" t="str">
        <f>EMENTARIO[[#This Row],[NR]]&amp;" - "&amp;EMENTARIO[[#This Row],[Especificação]]</f>
        <v>1.9.1.1.14.0.8 - Multas Previstas no Código de Trânsito Brasileiro - CTB - Juros de Mora da Dívida Ativa</v>
      </c>
    </row>
    <row r="4257" spans="3:19" ht="30" x14ac:dyDescent="0.25">
      <c r="C4257" s="19" t="s">
        <v>1513</v>
      </c>
      <c r="D4257" s="19" t="s">
        <v>1525</v>
      </c>
      <c r="E4257" s="19" t="s">
        <v>1513</v>
      </c>
      <c r="F4257" s="19" t="s">
        <v>1513</v>
      </c>
      <c r="G4257" s="19" t="s">
        <v>4720</v>
      </c>
      <c r="H4257" s="19" t="s">
        <v>1516</v>
      </c>
      <c r="I4257" s="19" t="s">
        <v>1516</v>
      </c>
      <c r="J4257" s="19" t="s">
        <v>12661</v>
      </c>
      <c r="K4257" s="21" t="s">
        <v>4575</v>
      </c>
      <c r="L4257" s="19" t="str">
        <f t="shared" si="132"/>
        <v>S</v>
      </c>
      <c r="M4257" s="19">
        <f t="shared" si="133"/>
        <v>5</v>
      </c>
      <c r="N4257" s="20"/>
      <c r="O4257" s="1" t="s">
        <v>4576</v>
      </c>
      <c r="P4257" s="1"/>
      <c r="Q4257" s="19"/>
      <c r="R4257" s="112"/>
      <c r="S4257" s="7" t="str">
        <f>EMENTARIO[[#This Row],[NR]]&amp;" - "&amp;EMENTARIO[[#This Row],[Especificação]]</f>
        <v>1.9.1.1.15.0.0 - Multas Auferidas pela União junto a Operadoras Ferroviárias</v>
      </c>
    </row>
    <row r="4258" spans="3:19" x14ac:dyDescent="0.25">
      <c r="C4258" s="19" t="s">
        <v>1513</v>
      </c>
      <c r="D4258" s="19" t="s">
        <v>1525</v>
      </c>
      <c r="E4258" s="19" t="s">
        <v>1513</v>
      </c>
      <c r="F4258" s="19" t="s">
        <v>1513</v>
      </c>
      <c r="G4258" s="19" t="s">
        <v>4720</v>
      </c>
      <c r="H4258" s="19" t="s">
        <v>1516</v>
      </c>
      <c r="I4258" s="19" t="s">
        <v>1513</v>
      </c>
      <c r="J4258" s="19" t="s">
        <v>12662</v>
      </c>
      <c r="K4258" s="21" t="s">
        <v>7462</v>
      </c>
      <c r="L4258" s="19" t="str">
        <f t="shared" si="132"/>
        <v>A</v>
      </c>
      <c r="M4258" s="19">
        <f t="shared" si="133"/>
        <v>7</v>
      </c>
      <c r="N4258" s="20"/>
      <c r="O4258" s="1" t="s">
        <v>2521</v>
      </c>
      <c r="P4258" s="1"/>
      <c r="Q4258" s="19"/>
      <c r="R4258" s="112"/>
      <c r="S4258" s="7" t="str">
        <f>EMENTARIO[[#This Row],[NR]]&amp;" - "&amp;EMENTARIO[[#This Row],[Especificação]]</f>
        <v>1.9.1.1.15.0.1 - Multas Auferidas pela União junto a Operadoras Ferroviárias - Principal</v>
      </c>
    </row>
    <row r="4259" spans="3:19" ht="30" x14ac:dyDescent="0.25">
      <c r="C4259" s="19" t="s">
        <v>1513</v>
      </c>
      <c r="D4259" s="19" t="s">
        <v>1525</v>
      </c>
      <c r="E4259" s="19" t="s">
        <v>1513</v>
      </c>
      <c r="F4259" s="19" t="s">
        <v>1513</v>
      </c>
      <c r="G4259" s="19" t="s">
        <v>4720</v>
      </c>
      <c r="H4259" s="19" t="s">
        <v>1516</v>
      </c>
      <c r="I4259" s="19" t="s">
        <v>1522</v>
      </c>
      <c r="J4259" s="19" t="s">
        <v>12663</v>
      </c>
      <c r="K4259" s="21" t="s">
        <v>7463</v>
      </c>
      <c r="L4259" s="19" t="str">
        <f t="shared" si="132"/>
        <v>A</v>
      </c>
      <c r="M4259" s="19">
        <f t="shared" si="133"/>
        <v>7</v>
      </c>
      <c r="N4259" s="20"/>
      <c r="O4259" s="1" t="s">
        <v>2521</v>
      </c>
      <c r="P4259" s="1"/>
      <c r="Q4259" s="19"/>
      <c r="R4259" s="112"/>
      <c r="S4259" s="7" t="str">
        <f>EMENTARIO[[#This Row],[NR]]&amp;" - "&amp;EMENTARIO[[#This Row],[Especificação]]</f>
        <v>1.9.1.1.15.0.2 - Multas Auferidas pela União junto a Operadoras Ferroviárias  - Multas e Juros de Mora</v>
      </c>
    </row>
    <row r="4260" spans="3:19" x14ac:dyDescent="0.25">
      <c r="C4260" s="19" t="s">
        <v>1513</v>
      </c>
      <c r="D4260" s="19" t="s">
        <v>1525</v>
      </c>
      <c r="E4260" s="19" t="s">
        <v>1513</v>
      </c>
      <c r="F4260" s="19" t="s">
        <v>1513</v>
      </c>
      <c r="G4260" s="19" t="s">
        <v>4720</v>
      </c>
      <c r="H4260" s="19" t="s">
        <v>1516</v>
      </c>
      <c r="I4260" s="19" t="s">
        <v>1514</v>
      </c>
      <c r="J4260" s="19" t="s">
        <v>12664</v>
      </c>
      <c r="K4260" s="21" t="s">
        <v>7464</v>
      </c>
      <c r="L4260" s="19" t="str">
        <f t="shared" si="132"/>
        <v>A</v>
      </c>
      <c r="M4260" s="19">
        <f t="shared" si="133"/>
        <v>7</v>
      </c>
      <c r="N4260" s="20"/>
      <c r="O4260" s="1" t="s">
        <v>2521</v>
      </c>
      <c r="P4260" s="1"/>
      <c r="Q4260" s="19"/>
      <c r="R4260" s="112"/>
      <c r="S4260" s="7" t="str">
        <f>EMENTARIO[[#This Row],[NR]]&amp;" - "&amp;EMENTARIO[[#This Row],[Especificação]]</f>
        <v>1.9.1.1.15.0.3 - Multas Auferidas pela União junto a Operadoras Ferroviárias  - Dívida Ativa</v>
      </c>
    </row>
    <row r="4261" spans="3:19" ht="30" x14ac:dyDescent="0.25">
      <c r="C4261" s="19" t="s">
        <v>1513</v>
      </c>
      <c r="D4261" s="19" t="s">
        <v>1525</v>
      </c>
      <c r="E4261" s="19" t="s">
        <v>1513</v>
      </c>
      <c r="F4261" s="19" t="s">
        <v>1513</v>
      </c>
      <c r="G4261" s="19" t="s">
        <v>4720</v>
      </c>
      <c r="H4261" s="19" t="s">
        <v>1516</v>
      </c>
      <c r="I4261" s="19" t="s">
        <v>1523</v>
      </c>
      <c r="J4261" s="19" t="s">
        <v>12665</v>
      </c>
      <c r="K4261" s="21" t="s">
        <v>7465</v>
      </c>
      <c r="L4261" s="19" t="str">
        <f t="shared" si="132"/>
        <v>A</v>
      </c>
      <c r="M4261" s="19">
        <f t="shared" si="133"/>
        <v>7</v>
      </c>
      <c r="N4261" s="20"/>
      <c r="O4261" s="1" t="s">
        <v>2521</v>
      </c>
      <c r="P4261" s="1"/>
      <c r="Q4261" s="19"/>
      <c r="R4261" s="112"/>
      <c r="S4261" s="7" t="str">
        <f>EMENTARIO[[#This Row],[NR]]&amp;" - "&amp;EMENTARIO[[#This Row],[Especificação]]</f>
        <v>1.9.1.1.15.0.4 - Multas Auferidas pela União junto a Operadoras Ferroviárias  - Dívida Ativa - Multas e Juros de Mora da Dívida Ativa</v>
      </c>
    </row>
    <row r="4262" spans="3:19" x14ac:dyDescent="0.25">
      <c r="C4262" s="19" t="s">
        <v>1513</v>
      </c>
      <c r="D4262" s="19" t="s">
        <v>1525</v>
      </c>
      <c r="E4262" s="19" t="s">
        <v>1513</v>
      </c>
      <c r="F4262" s="19" t="s">
        <v>1513</v>
      </c>
      <c r="G4262" s="19" t="s">
        <v>4720</v>
      </c>
      <c r="H4262" s="19" t="s">
        <v>1516</v>
      </c>
      <c r="I4262" s="19" t="s">
        <v>1524</v>
      </c>
      <c r="J4262" s="19" t="s">
        <v>12666</v>
      </c>
      <c r="K4262" s="21" t="s">
        <v>7466</v>
      </c>
      <c r="L4262" s="19" t="str">
        <f t="shared" si="132"/>
        <v>A</v>
      </c>
      <c r="M4262" s="19">
        <f t="shared" si="133"/>
        <v>7</v>
      </c>
      <c r="N4262" s="20"/>
      <c r="O4262" s="1" t="s">
        <v>2521</v>
      </c>
      <c r="P4262" s="1"/>
      <c r="Q4262" s="19"/>
      <c r="R4262" s="112"/>
      <c r="S4262" s="7" t="str">
        <f>EMENTARIO[[#This Row],[NR]]&amp;" - "&amp;EMENTARIO[[#This Row],[Especificação]]</f>
        <v>1.9.1.1.15.0.5 - Multas Auferidas pela União junto a Operadoras Ferroviárias  - Multas</v>
      </c>
    </row>
    <row r="4263" spans="3:19" ht="30" x14ac:dyDescent="0.25">
      <c r="C4263" s="19" t="s">
        <v>1513</v>
      </c>
      <c r="D4263" s="19" t="s">
        <v>1525</v>
      </c>
      <c r="E4263" s="19" t="s">
        <v>1513</v>
      </c>
      <c r="F4263" s="19" t="s">
        <v>1513</v>
      </c>
      <c r="G4263" s="19" t="s">
        <v>4720</v>
      </c>
      <c r="H4263" s="19" t="s">
        <v>1516</v>
      </c>
      <c r="I4263" s="19" t="s">
        <v>1518</v>
      </c>
      <c r="J4263" s="19" t="s">
        <v>12667</v>
      </c>
      <c r="K4263" s="21" t="s">
        <v>7467</v>
      </c>
      <c r="L4263" s="19" t="str">
        <f t="shared" si="132"/>
        <v>A</v>
      </c>
      <c r="M4263" s="19">
        <f t="shared" si="133"/>
        <v>7</v>
      </c>
      <c r="N4263" s="20"/>
      <c r="O4263" s="1" t="s">
        <v>2521</v>
      </c>
      <c r="P4263" s="1"/>
      <c r="Q4263" s="19"/>
      <c r="R4263" s="112"/>
      <c r="S4263" s="7" t="str">
        <f>EMENTARIO[[#This Row],[NR]]&amp;" - "&amp;EMENTARIO[[#This Row],[Especificação]]</f>
        <v>1.9.1.1.15.0.6 - Multas Auferidas pela União junto a Operadoras Ferroviárias - Juros de Mora</v>
      </c>
    </row>
    <row r="4264" spans="3:19" ht="30" x14ac:dyDescent="0.25">
      <c r="C4264" s="19" t="s">
        <v>1513</v>
      </c>
      <c r="D4264" s="19" t="s">
        <v>1525</v>
      </c>
      <c r="E4264" s="19" t="s">
        <v>1513</v>
      </c>
      <c r="F4264" s="19" t="s">
        <v>1513</v>
      </c>
      <c r="G4264" s="19" t="s">
        <v>4720</v>
      </c>
      <c r="H4264" s="19" t="s">
        <v>1516</v>
      </c>
      <c r="I4264" s="19" t="s">
        <v>1520</v>
      </c>
      <c r="J4264" s="19" t="s">
        <v>12668</v>
      </c>
      <c r="K4264" s="21" t="s">
        <v>7468</v>
      </c>
      <c r="L4264" s="19" t="str">
        <f t="shared" si="132"/>
        <v>A</v>
      </c>
      <c r="M4264" s="19">
        <f t="shared" si="133"/>
        <v>7</v>
      </c>
      <c r="N4264" s="20"/>
      <c r="O4264" s="1" t="s">
        <v>2521</v>
      </c>
      <c r="P4264" s="1"/>
      <c r="Q4264" s="19"/>
      <c r="R4264" s="112"/>
      <c r="S4264" s="7" t="str">
        <f>EMENTARIO[[#This Row],[NR]]&amp;" - "&amp;EMENTARIO[[#This Row],[Especificação]]</f>
        <v>1.9.1.1.15.0.7 - Multas Auferidas pela União junto a Operadoras Ferroviárias - Dívida Ativa - Multas da Dívida Ativa</v>
      </c>
    </row>
    <row r="4265" spans="3:19" ht="30" x14ac:dyDescent="0.25">
      <c r="C4265" s="19" t="s">
        <v>1513</v>
      </c>
      <c r="D4265" s="19" t="s">
        <v>1525</v>
      </c>
      <c r="E4265" s="19" t="s">
        <v>1513</v>
      </c>
      <c r="F4265" s="19" t="s">
        <v>1513</v>
      </c>
      <c r="G4265" s="19" t="s">
        <v>4720</v>
      </c>
      <c r="H4265" s="19" t="s">
        <v>1516</v>
      </c>
      <c r="I4265" s="19" t="s">
        <v>1521</v>
      </c>
      <c r="J4265" s="19" t="s">
        <v>12669</v>
      </c>
      <c r="K4265" s="21" t="s">
        <v>7469</v>
      </c>
      <c r="L4265" s="19" t="str">
        <f t="shared" si="132"/>
        <v>A</v>
      </c>
      <c r="M4265" s="19">
        <f t="shared" si="133"/>
        <v>7</v>
      </c>
      <c r="N4265" s="20"/>
      <c r="O4265" s="1" t="s">
        <v>2521</v>
      </c>
      <c r="P4265" s="1"/>
      <c r="Q4265" s="19"/>
      <c r="R4265" s="112"/>
      <c r="S4265" s="7" t="str">
        <f>EMENTARIO[[#This Row],[NR]]&amp;" - "&amp;EMENTARIO[[#This Row],[Especificação]]</f>
        <v>1.9.1.1.15.0.8 - Multas Auferidas pela União junto a Operadoras Ferroviárias - Juros de Mora da Dívida Ativa</v>
      </c>
    </row>
    <row r="4266" spans="3:19" x14ac:dyDescent="0.25">
      <c r="C4266" s="19" t="s">
        <v>1513</v>
      </c>
      <c r="D4266" s="19" t="s">
        <v>1525</v>
      </c>
      <c r="E4266" s="19" t="s">
        <v>1522</v>
      </c>
      <c r="F4266" s="19" t="s">
        <v>1516</v>
      </c>
      <c r="G4266" s="19" t="s">
        <v>1519</v>
      </c>
      <c r="H4266" s="19" t="s">
        <v>1516</v>
      </c>
      <c r="I4266" s="19" t="s">
        <v>1516</v>
      </c>
      <c r="J4266" s="19" t="s">
        <v>12670</v>
      </c>
      <c r="K4266" s="21" t="s">
        <v>520</v>
      </c>
      <c r="L4266" s="19" t="str">
        <f t="shared" si="132"/>
        <v>S</v>
      </c>
      <c r="M4266" s="19">
        <f t="shared" si="133"/>
        <v>3</v>
      </c>
      <c r="N4266" s="20"/>
      <c r="O4266" s="1" t="s">
        <v>521</v>
      </c>
      <c r="P4266" s="1"/>
      <c r="Q4266" s="19"/>
      <c r="R4266" s="112"/>
      <c r="S4266" s="7" t="str">
        <f>EMENTARIO[[#This Row],[NR]]&amp;" - "&amp;EMENTARIO[[#This Row],[Especificação]]</f>
        <v>1.9.2.0.00.0.0 - Indenizações, Restituições e Ressarcimentos</v>
      </c>
    </row>
    <row r="4267" spans="3:19" x14ac:dyDescent="0.25">
      <c r="C4267" s="19" t="s">
        <v>1513</v>
      </c>
      <c r="D4267" s="19" t="s">
        <v>1525</v>
      </c>
      <c r="E4267" s="19" t="s">
        <v>1522</v>
      </c>
      <c r="F4267" s="19" t="s">
        <v>1513</v>
      </c>
      <c r="G4267" s="19" t="s">
        <v>1519</v>
      </c>
      <c r="H4267" s="19" t="s">
        <v>1516</v>
      </c>
      <c r="I4267" s="19" t="s">
        <v>1516</v>
      </c>
      <c r="J4267" s="19" t="s">
        <v>12671</v>
      </c>
      <c r="K4267" s="21" t="s">
        <v>522</v>
      </c>
      <c r="L4267" s="19" t="str">
        <f t="shared" si="132"/>
        <v>S</v>
      </c>
      <c r="M4267" s="19">
        <f t="shared" si="133"/>
        <v>4</v>
      </c>
      <c r="N4267" s="20"/>
      <c r="O4267" s="1" t="s">
        <v>523</v>
      </c>
      <c r="P4267" s="1"/>
      <c r="Q4267" s="19"/>
      <c r="R4267" s="112"/>
      <c r="S4267" s="7" t="str">
        <f>EMENTARIO[[#This Row],[NR]]&amp;" - "&amp;EMENTARIO[[#This Row],[Especificação]]</f>
        <v>1.9.2.1.00.0.0 - Indenizações</v>
      </c>
    </row>
    <row r="4268" spans="3:19" ht="30" x14ac:dyDescent="0.25">
      <c r="C4268" s="19" t="s">
        <v>1513</v>
      </c>
      <c r="D4268" s="19" t="s">
        <v>1525</v>
      </c>
      <c r="E4268" s="19" t="s">
        <v>1522</v>
      </c>
      <c r="F4268" s="19" t="s">
        <v>1513</v>
      </c>
      <c r="G4268" s="19" t="s">
        <v>1515</v>
      </c>
      <c r="H4268" s="19" t="s">
        <v>1516</v>
      </c>
      <c r="I4268" s="19" t="s">
        <v>1516</v>
      </c>
      <c r="J4268" s="19" t="s">
        <v>12672</v>
      </c>
      <c r="K4268" s="21" t="s">
        <v>2901</v>
      </c>
      <c r="L4268" s="19" t="str">
        <f t="shared" si="132"/>
        <v>S</v>
      </c>
      <c r="M4268" s="19">
        <f t="shared" si="133"/>
        <v>5</v>
      </c>
      <c r="N4268" s="20"/>
      <c r="O4268" s="1" t="s">
        <v>524</v>
      </c>
      <c r="P4268" s="1"/>
      <c r="Q4268" s="19"/>
      <c r="R4268" s="112"/>
      <c r="S4268" s="7" t="str">
        <f>EMENTARIO[[#This Row],[NR]]&amp;" - "&amp;EMENTARIO[[#This Row],[Especificação]]</f>
        <v>1.9.2.1.01.0.0 - Indenizações por Danos Causados ao Patrimônio Público</v>
      </c>
    </row>
    <row r="4269" spans="3:19" x14ac:dyDescent="0.25">
      <c r="C4269" s="19" t="s">
        <v>1513</v>
      </c>
      <c r="D4269" s="19" t="s">
        <v>1525</v>
      </c>
      <c r="E4269" s="19" t="s">
        <v>1522</v>
      </c>
      <c r="F4269" s="19" t="s">
        <v>1513</v>
      </c>
      <c r="G4269" s="19" t="s">
        <v>1515</v>
      </c>
      <c r="H4269" s="19" t="s">
        <v>1516</v>
      </c>
      <c r="I4269" s="19" t="s">
        <v>1513</v>
      </c>
      <c r="J4269" s="19" t="s">
        <v>12673</v>
      </c>
      <c r="K4269" s="21" t="s">
        <v>4240</v>
      </c>
      <c r="L4269" s="19" t="str">
        <f t="shared" si="132"/>
        <v>A</v>
      </c>
      <c r="M4269" s="19">
        <f t="shared" si="133"/>
        <v>7</v>
      </c>
      <c r="N4269" s="20"/>
      <c r="O4269" s="1" t="s">
        <v>2521</v>
      </c>
      <c r="P4269" s="1"/>
      <c r="Q4269" s="19"/>
      <c r="R4269" s="112"/>
      <c r="S4269" s="7" t="str">
        <f>EMENTARIO[[#This Row],[NR]]&amp;" - "&amp;EMENTARIO[[#This Row],[Especificação]]</f>
        <v>1.9.2.1.01.0.1 - Indenizações por Danos Causados ao Patrimônio Público - Principal</v>
      </c>
    </row>
    <row r="4270" spans="3:19" ht="30" x14ac:dyDescent="0.25">
      <c r="C4270" s="19" t="s">
        <v>1513</v>
      </c>
      <c r="D4270" s="19" t="s">
        <v>1525</v>
      </c>
      <c r="E4270" s="19" t="s">
        <v>1522</v>
      </c>
      <c r="F4270" s="19" t="s">
        <v>1513</v>
      </c>
      <c r="G4270" s="19" t="s">
        <v>1515</v>
      </c>
      <c r="H4270" s="19" t="s">
        <v>1516</v>
      </c>
      <c r="I4270" s="19" t="s">
        <v>1522</v>
      </c>
      <c r="J4270" s="19" t="s">
        <v>12674</v>
      </c>
      <c r="K4270" s="21" t="s">
        <v>4241</v>
      </c>
      <c r="L4270" s="19" t="str">
        <f t="shared" si="132"/>
        <v>A</v>
      </c>
      <c r="M4270" s="19">
        <f t="shared" si="133"/>
        <v>7</v>
      </c>
      <c r="N4270" s="20"/>
      <c r="O4270" s="1" t="s">
        <v>2521</v>
      </c>
      <c r="P4270" s="1"/>
      <c r="Q4270" s="19"/>
      <c r="R4270" s="112"/>
      <c r="S4270" s="7" t="str">
        <f>EMENTARIO[[#This Row],[NR]]&amp;" - "&amp;EMENTARIO[[#This Row],[Especificação]]</f>
        <v>1.9.2.1.01.0.2 - Indenizações por Danos Causados ao Patrimônio Público - Multas e Juros de Mora</v>
      </c>
    </row>
    <row r="4271" spans="3:19" x14ac:dyDescent="0.25">
      <c r="C4271" s="19" t="s">
        <v>1513</v>
      </c>
      <c r="D4271" s="19" t="s">
        <v>1525</v>
      </c>
      <c r="E4271" s="19" t="s">
        <v>1522</v>
      </c>
      <c r="F4271" s="19" t="s">
        <v>1513</v>
      </c>
      <c r="G4271" s="19" t="s">
        <v>1515</v>
      </c>
      <c r="H4271" s="19" t="s">
        <v>1516</v>
      </c>
      <c r="I4271" s="19" t="s">
        <v>1514</v>
      </c>
      <c r="J4271" s="19" t="s">
        <v>12675</v>
      </c>
      <c r="K4271" s="21" t="s">
        <v>4242</v>
      </c>
      <c r="L4271" s="19" t="str">
        <f t="shared" si="132"/>
        <v>A</v>
      </c>
      <c r="M4271" s="19">
        <f t="shared" si="133"/>
        <v>7</v>
      </c>
      <c r="N4271" s="20"/>
      <c r="O4271" s="1" t="s">
        <v>2521</v>
      </c>
      <c r="P4271" s="1"/>
      <c r="Q4271" s="19"/>
      <c r="R4271" s="112"/>
      <c r="S4271" s="7" t="str">
        <f>EMENTARIO[[#This Row],[NR]]&amp;" - "&amp;EMENTARIO[[#This Row],[Especificação]]</f>
        <v>1.9.2.1.01.0.3 - Indenizações por Danos Causados ao Patrimônio Público - Dívida Ativa</v>
      </c>
    </row>
    <row r="4272" spans="3:19" ht="30" x14ac:dyDescent="0.25">
      <c r="C4272" s="19" t="s">
        <v>1513</v>
      </c>
      <c r="D4272" s="19" t="s">
        <v>1525</v>
      </c>
      <c r="E4272" s="19" t="s">
        <v>1522</v>
      </c>
      <c r="F4272" s="19" t="s">
        <v>1513</v>
      </c>
      <c r="G4272" s="19" t="s">
        <v>1515</v>
      </c>
      <c r="H4272" s="19" t="s">
        <v>1516</v>
      </c>
      <c r="I4272" s="19" t="s">
        <v>1523</v>
      </c>
      <c r="J4272" s="19" t="s">
        <v>12676</v>
      </c>
      <c r="K4272" s="21" t="s">
        <v>7470</v>
      </c>
      <c r="L4272" s="19" t="str">
        <f t="shared" si="132"/>
        <v>A</v>
      </c>
      <c r="M4272" s="19">
        <f t="shared" si="133"/>
        <v>7</v>
      </c>
      <c r="N4272" s="20"/>
      <c r="O4272" s="1" t="s">
        <v>2521</v>
      </c>
      <c r="P4272" s="1"/>
      <c r="Q4272" s="19"/>
      <c r="R4272" s="112"/>
      <c r="S4272" s="7" t="str">
        <f>EMENTARIO[[#This Row],[NR]]&amp;" - "&amp;EMENTARIO[[#This Row],[Especificação]]</f>
        <v>1.9.2.1.01.0.4 - Indenizações por Danos Causados ao Patrimônio Público - Dívida Ativa - Multas e Juros de Mora da Dívida Ativa</v>
      </c>
    </row>
    <row r="4273" spans="3:19" x14ac:dyDescent="0.25">
      <c r="C4273" s="19" t="s">
        <v>1513</v>
      </c>
      <c r="D4273" s="19" t="s">
        <v>1525</v>
      </c>
      <c r="E4273" s="19" t="s">
        <v>1522</v>
      </c>
      <c r="F4273" s="19" t="s">
        <v>1513</v>
      </c>
      <c r="G4273" s="19" t="s">
        <v>1515</v>
      </c>
      <c r="H4273" s="19" t="s">
        <v>1516</v>
      </c>
      <c r="I4273" s="19" t="s">
        <v>1524</v>
      </c>
      <c r="J4273" s="19" t="s">
        <v>12677</v>
      </c>
      <c r="K4273" s="21" t="s">
        <v>4244</v>
      </c>
      <c r="L4273" s="19" t="str">
        <f t="shared" si="132"/>
        <v>A</v>
      </c>
      <c r="M4273" s="19">
        <f t="shared" si="133"/>
        <v>7</v>
      </c>
      <c r="N4273" s="20"/>
      <c r="O4273" s="1" t="s">
        <v>2521</v>
      </c>
      <c r="P4273" s="1"/>
      <c r="Q4273" s="19"/>
      <c r="R4273" s="112"/>
      <c r="S4273" s="7" t="str">
        <f>EMENTARIO[[#This Row],[NR]]&amp;" - "&amp;EMENTARIO[[#This Row],[Especificação]]</f>
        <v>1.9.2.1.01.0.5 - Indenizações por Danos Causados ao Patrimônio Público - Multas</v>
      </c>
    </row>
    <row r="4274" spans="3:19" x14ac:dyDescent="0.25">
      <c r="C4274" s="19" t="s">
        <v>1513</v>
      </c>
      <c r="D4274" s="19" t="s">
        <v>1525</v>
      </c>
      <c r="E4274" s="19" t="s">
        <v>1522</v>
      </c>
      <c r="F4274" s="19" t="s">
        <v>1513</v>
      </c>
      <c r="G4274" s="19" t="s">
        <v>1515</v>
      </c>
      <c r="H4274" s="19" t="s">
        <v>1516</v>
      </c>
      <c r="I4274" s="19" t="s">
        <v>1518</v>
      </c>
      <c r="J4274" s="19" t="s">
        <v>12678</v>
      </c>
      <c r="K4274" s="21" t="s">
        <v>4245</v>
      </c>
      <c r="L4274" s="19" t="str">
        <f t="shared" si="132"/>
        <v>A</v>
      </c>
      <c r="M4274" s="19">
        <f t="shared" si="133"/>
        <v>7</v>
      </c>
      <c r="N4274" s="20"/>
      <c r="O4274" s="1" t="s">
        <v>2521</v>
      </c>
      <c r="P4274" s="1"/>
      <c r="Q4274" s="19"/>
      <c r="R4274" s="112"/>
      <c r="S4274" s="7" t="str">
        <f>EMENTARIO[[#This Row],[NR]]&amp;" - "&amp;EMENTARIO[[#This Row],[Especificação]]</f>
        <v>1.9.2.1.01.0.6 - Indenizações por Danos Causados ao Patrimônio Público - Juros de Mora</v>
      </c>
    </row>
    <row r="4275" spans="3:19" ht="30" x14ac:dyDescent="0.25">
      <c r="C4275" s="19" t="s">
        <v>1513</v>
      </c>
      <c r="D4275" s="19" t="s">
        <v>1525</v>
      </c>
      <c r="E4275" s="19" t="s">
        <v>1522</v>
      </c>
      <c r="F4275" s="19" t="s">
        <v>1513</v>
      </c>
      <c r="G4275" s="19" t="s">
        <v>1515</v>
      </c>
      <c r="H4275" s="19" t="s">
        <v>1516</v>
      </c>
      <c r="I4275" s="19" t="s">
        <v>1520</v>
      </c>
      <c r="J4275" s="19" t="s">
        <v>12679</v>
      </c>
      <c r="K4275" s="21" t="s">
        <v>7471</v>
      </c>
      <c r="L4275" s="19" t="str">
        <f t="shared" si="132"/>
        <v>A</v>
      </c>
      <c r="M4275" s="19">
        <f t="shared" si="133"/>
        <v>7</v>
      </c>
      <c r="N4275" s="20"/>
      <c r="O4275" s="1" t="s">
        <v>2521</v>
      </c>
      <c r="P4275" s="1"/>
      <c r="Q4275" s="19"/>
      <c r="R4275" s="112"/>
      <c r="S4275" s="7" t="str">
        <f>EMENTARIO[[#This Row],[NR]]&amp;" - "&amp;EMENTARIO[[#This Row],[Especificação]]</f>
        <v>1.9.2.1.01.0.7 - Indenizações por Danos Causados ao Patrimônio Público - Dívida Ativa - Multas da Dívida Ativa</v>
      </c>
    </row>
    <row r="4276" spans="3:19" ht="30" x14ac:dyDescent="0.25">
      <c r="C4276" s="19" t="s">
        <v>1513</v>
      </c>
      <c r="D4276" s="19" t="s">
        <v>1525</v>
      </c>
      <c r="E4276" s="19" t="s">
        <v>1522</v>
      </c>
      <c r="F4276" s="19" t="s">
        <v>1513</v>
      </c>
      <c r="G4276" s="19" t="s">
        <v>1515</v>
      </c>
      <c r="H4276" s="19" t="s">
        <v>1516</v>
      </c>
      <c r="I4276" s="19" t="s">
        <v>1521</v>
      </c>
      <c r="J4276" s="19" t="s">
        <v>12680</v>
      </c>
      <c r="K4276" s="21" t="s">
        <v>7472</v>
      </c>
      <c r="L4276" s="19" t="str">
        <f t="shared" si="132"/>
        <v>A</v>
      </c>
      <c r="M4276" s="19">
        <f t="shared" si="133"/>
        <v>7</v>
      </c>
      <c r="N4276" s="20"/>
      <c r="O4276" s="1" t="s">
        <v>2521</v>
      </c>
      <c r="P4276" s="1"/>
      <c r="Q4276" s="19"/>
      <c r="R4276" s="112"/>
      <c r="S4276" s="7" t="str">
        <f>EMENTARIO[[#This Row],[NR]]&amp;" - "&amp;EMENTARIO[[#This Row],[Especificação]]</f>
        <v>1.9.2.1.01.0.8 - Indenizações por Danos Causados ao Patrimônio Público - Juros de Mora da Dívida Ativa</v>
      </c>
    </row>
    <row r="4277" spans="3:19" x14ac:dyDescent="0.25">
      <c r="C4277" s="19" t="s">
        <v>1513</v>
      </c>
      <c r="D4277" s="19" t="s">
        <v>1525</v>
      </c>
      <c r="E4277" s="19" t="s">
        <v>1522</v>
      </c>
      <c r="F4277" s="19" t="s">
        <v>1513</v>
      </c>
      <c r="G4277" s="19" t="s">
        <v>1517</v>
      </c>
      <c r="H4277" s="19" t="s">
        <v>1516</v>
      </c>
      <c r="I4277" s="19" t="s">
        <v>1516</v>
      </c>
      <c r="J4277" s="19" t="s">
        <v>12681</v>
      </c>
      <c r="K4277" s="21" t="s">
        <v>2903</v>
      </c>
      <c r="L4277" s="19" t="str">
        <f t="shared" si="132"/>
        <v>S</v>
      </c>
      <c r="M4277" s="19">
        <f t="shared" si="133"/>
        <v>5</v>
      </c>
      <c r="N4277" s="20"/>
      <c r="O4277" s="1" t="s">
        <v>525</v>
      </c>
      <c r="P4277" s="1"/>
      <c r="Q4277" s="19"/>
      <c r="R4277" s="112"/>
      <c r="S4277" s="7" t="str">
        <f>EMENTARIO[[#This Row],[NR]]&amp;" - "&amp;EMENTARIO[[#This Row],[Especificação]]</f>
        <v>1.9.2.1.02.0.0 - Indenização por Posse ou Ocupação Ilícita de Bens Públicos</v>
      </c>
    </row>
    <row r="4278" spans="3:19" x14ac:dyDescent="0.25">
      <c r="C4278" s="19" t="s">
        <v>1513</v>
      </c>
      <c r="D4278" s="19" t="s">
        <v>1525</v>
      </c>
      <c r="E4278" s="19" t="s">
        <v>1522</v>
      </c>
      <c r="F4278" s="19" t="s">
        <v>1513</v>
      </c>
      <c r="G4278" s="19" t="s">
        <v>1517</v>
      </c>
      <c r="H4278" s="19" t="s">
        <v>1516</v>
      </c>
      <c r="I4278" s="19" t="s">
        <v>1513</v>
      </c>
      <c r="J4278" s="19" t="s">
        <v>12682</v>
      </c>
      <c r="K4278" s="21" t="s">
        <v>4248</v>
      </c>
      <c r="L4278" s="19" t="str">
        <f t="shared" si="132"/>
        <v>A</v>
      </c>
      <c r="M4278" s="19">
        <f t="shared" si="133"/>
        <v>7</v>
      </c>
      <c r="N4278" s="20"/>
      <c r="O4278" s="1" t="s">
        <v>2521</v>
      </c>
      <c r="P4278" s="1"/>
      <c r="Q4278" s="19"/>
      <c r="R4278" s="112"/>
      <c r="S4278" s="7" t="str">
        <f>EMENTARIO[[#This Row],[NR]]&amp;" - "&amp;EMENTARIO[[#This Row],[Especificação]]</f>
        <v>1.9.2.1.02.0.1 - Indenização por Posse ou Ocupação Ilícita de Bens Públicos - Principal</v>
      </c>
    </row>
    <row r="4279" spans="3:19" ht="30" x14ac:dyDescent="0.25">
      <c r="C4279" s="19" t="s">
        <v>1513</v>
      </c>
      <c r="D4279" s="19" t="s">
        <v>1525</v>
      </c>
      <c r="E4279" s="19" t="s">
        <v>1522</v>
      </c>
      <c r="F4279" s="19" t="s">
        <v>1513</v>
      </c>
      <c r="G4279" s="19" t="s">
        <v>1517</v>
      </c>
      <c r="H4279" s="19" t="s">
        <v>1516</v>
      </c>
      <c r="I4279" s="19" t="s">
        <v>1522</v>
      </c>
      <c r="J4279" s="19" t="s">
        <v>12683</v>
      </c>
      <c r="K4279" s="21" t="s">
        <v>4249</v>
      </c>
      <c r="L4279" s="19" t="str">
        <f t="shared" si="132"/>
        <v>A</v>
      </c>
      <c r="M4279" s="19">
        <f t="shared" si="133"/>
        <v>7</v>
      </c>
      <c r="N4279" s="20"/>
      <c r="O4279" s="1" t="s">
        <v>2521</v>
      </c>
      <c r="P4279" s="1"/>
      <c r="Q4279" s="19"/>
      <c r="R4279" s="112"/>
      <c r="S4279" s="7" t="str">
        <f>EMENTARIO[[#This Row],[NR]]&amp;" - "&amp;EMENTARIO[[#This Row],[Especificação]]</f>
        <v>1.9.2.1.02.0.2 - Indenização por Posse ou Ocupação Ilícita de Bens Públicos - Multas e Juros de Mora</v>
      </c>
    </row>
    <row r="4280" spans="3:19" x14ac:dyDescent="0.25">
      <c r="C4280" s="19" t="s">
        <v>1513</v>
      </c>
      <c r="D4280" s="19" t="s">
        <v>1525</v>
      </c>
      <c r="E4280" s="19" t="s">
        <v>1522</v>
      </c>
      <c r="F4280" s="19" t="s">
        <v>1513</v>
      </c>
      <c r="G4280" s="19" t="s">
        <v>1517</v>
      </c>
      <c r="H4280" s="19" t="s">
        <v>1516</v>
      </c>
      <c r="I4280" s="19" t="s">
        <v>1514</v>
      </c>
      <c r="J4280" s="19" t="s">
        <v>12684</v>
      </c>
      <c r="K4280" s="21" t="s">
        <v>4250</v>
      </c>
      <c r="L4280" s="19" t="str">
        <f t="shared" si="132"/>
        <v>A</v>
      </c>
      <c r="M4280" s="19">
        <f t="shared" si="133"/>
        <v>7</v>
      </c>
      <c r="N4280" s="20"/>
      <c r="O4280" s="1" t="s">
        <v>2521</v>
      </c>
      <c r="P4280" s="1"/>
      <c r="Q4280" s="19"/>
      <c r="R4280" s="112"/>
      <c r="S4280" s="7" t="str">
        <f>EMENTARIO[[#This Row],[NR]]&amp;" - "&amp;EMENTARIO[[#This Row],[Especificação]]</f>
        <v>1.9.2.1.02.0.3 - Indenização por Posse ou Ocupação Ilícita de Bens Públicos - Dívida Ativa</v>
      </c>
    </row>
    <row r="4281" spans="3:19" ht="30" x14ac:dyDescent="0.25">
      <c r="C4281" s="19" t="s">
        <v>1513</v>
      </c>
      <c r="D4281" s="19" t="s">
        <v>1525</v>
      </c>
      <c r="E4281" s="19" t="s">
        <v>1522</v>
      </c>
      <c r="F4281" s="19" t="s">
        <v>1513</v>
      </c>
      <c r="G4281" s="19" t="s">
        <v>1517</v>
      </c>
      <c r="H4281" s="19" t="s">
        <v>1516</v>
      </c>
      <c r="I4281" s="19" t="s">
        <v>1523</v>
      </c>
      <c r="J4281" s="19" t="s">
        <v>12685</v>
      </c>
      <c r="K4281" s="21" t="s">
        <v>7473</v>
      </c>
      <c r="L4281" s="19" t="str">
        <f t="shared" si="132"/>
        <v>A</v>
      </c>
      <c r="M4281" s="19">
        <f t="shared" si="133"/>
        <v>7</v>
      </c>
      <c r="N4281" s="20"/>
      <c r="O4281" s="1" t="s">
        <v>2521</v>
      </c>
      <c r="P4281" s="1"/>
      <c r="Q4281" s="19"/>
      <c r="R4281" s="112"/>
      <c r="S4281" s="7" t="str">
        <f>EMENTARIO[[#This Row],[NR]]&amp;" - "&amp;EMENTARIO[[#This Row],[Especificação]]</f>
        <v>1.9.2.1.02.0.4 - Indenização por Posse ou Ocupação Ilícita de Bens Públicos - Dívida Ativa - Multas e Juros de Mora da Dívida Ativa</v>
      </c>
    </row>
    <row r="4282" spans="3:19" x14ac:dyDescent="0.25">
      <c r="C4282" s="19" t="s">
        <v>1513</v>
      </c>
      <c r="D4282" s="19" t="s">
        <v>1525</v>
      </c>
      <c r="E4282" s="19" t="s">
        <v>1522</v>
      </c>
      <c r="F4282" s="19" t="s">
        <v>1513</v>
      </c>
      <c r="G4282" s="19" t="s">
        <v>1517</v>
      </c>
      <c r="H4282" s="19" t="s">
        <v>1516</v>
      </c>
      <c r="I4282" s="19" t="s">
        <v>1524</v>
      </c>
      <c r="J4282" s="19" t="s">
        <v>12686</v>
      </c>
      <c r="K4282" s="21" t="s">
        <v>4252</v>
      </c>
      <c r="L4282" s="19" t="str">
        <f t="shared" si="132"/>
        <v>A</v>
      </c>
      <c r="M4282" s="19">
        <f t="shared" si="133"/>
        <v>7</v>
      </c>
      <c r="N4282" s="20"/>
      <c r="O4282" s="1" t="s">
        <v>2521</v>
      </c>
      <c r="P4282" s="1"/>
      <c r="Q4282" s="19"/>
      <c r="R4282" s="112"/>
      <c r="S4282" s="7" t="str">
        <f>EMENTARIO[[#This Row],[NR]]&amp;" - "&amp;EMENTARIO[[#This Row],[Especificação]]</f>
        <v>1.9.2.1.02.0.5 - Indenização por Posse ou Ocupação Ilícita de Bens Públicos - Multas</v>
      </c>
    </row>
    <row r="4283" spans="3:19" x14ac:dyDescent="0.25">
      <c r="C4283" s="19" t="s">
        <v>1513</v>
      </c>
      <c r="D4283" s="19" t="s">
        <v>1525</v>
      </c>
      <c r="E4283" s="19" t="s">
        <v>1522</v>
      </c>
      <c r="F4283" s="19" t="s">
        <v>1513</v>
      </c>
      <c r="G4283" s="19" t="s">
        <v>1517</v>
      </c>
      <c r="H4283" s="19" t="s">
        <v>1516</v>
      </c>
      <c r="I4283" s="19" t="s">
        <v>1518</v>
      </c>
      <c r="J4283" s="19" t="s">
        <v>12687</v>
      </c>
      <c r="K4283" s="21" t="s">
        <v>4253</v>
      </c>
      <c r="L4283" s="19" t="str">
        <f t="shared" si="132"/>
        <v>A</v>
      </c>
      <c r="M4283" s="19">
        <f t="shared" si="133"/>
        <v>7</v>
      </c>
      <c r="N4283" s="20"/>
      <c r="O4283" s="1" t="s">
        <v>2521</v>
      </c>
      <c r="P4283" s="1"/>
      <c r="Q4283" s="19"/>
      <c r="R4283" s="112"/>
      <c r="S4283" s="7" t="str">
        <f>EMENTARIO[[#This Row],[NR]]&amp;" - "&amp;EMENTARIO[[#This Row],[Especificação]]</f>
        <v>1.9.2.1.02.0.6 - Indenização por Posse ou Ocupação Ilícita de Bens Públicos - Juros de Mora</v>
      </c>
    </row>
    <row r="4284" spans="3:19" ht="30" x14ac:dyDescent="0.25">
      <c r="C4284" s="19" t="s">
        <v>1513</v>
      </c>
      <c r="D4284" s="19" t="s">
        <v>1525</v>
      </c>
      <c r="E4284" s="19" t="s">
        <v>1522</v>
      </c>
      <c r="F4284" s="19" t="s">
        <v>1513</v>
      </c>
      <c r="G4284" s="19" t="s">
        <v>1517</v>
      </c>
      <c r="H4284" s="19" t="s">
        <v>1516</v>
      </c>
      <c r="I4284" s="19" t="s">
        <v>1520</v>
      </c>
      <c r="J4284" s="19" t="s">
        <v>12688</v>
      </c>
      <c r="K4284" s="21" t="s">
        <v>7474</v>
      </c>
      <c r="L4284" s="19" t="str">
        <f t="shared" si="132"/>
        <v>A</v>
      </c>
      <c r="M4284" s="19">
        <f t="shared" si="133"/>
        <v>7</v>
      </c>
      <c r="N4284" s="20"/>
      <c r="O4284" s="1" t="s">
        <v>2521</v>
      </c>
      <c r="P4284" s="1"/>
      <c r="Q4284" s="19"/>
      <c r="R4284" s="112"/>
      <c r="S4284" s="7" t="str">
        <f>EMENTARIO[[#This Row],[NR]]&amp;" - "&amp;EMENTARIO[[#This Row],[Especificação]]</f>
        <v>1.9.2.1.02.0.7 - Indenização por Posse ou Ocupação Ilícita de Bens Públicos - Dívida Ativa - Multas da Dívida Ativa</v>
      </c>
    </row>
    <row r="4285" spans="3:19" ht="30" x14ac:dyDescent="0.25">
      <c r="C4285" s="19" t="s">
        <v>1513</v>
      </c>
      <c r="D4285" s="19" t="s">
        <v>1525</v>
      </c>
      <c r="E4285" s="19" t="s">
        <v>1522</v>
      </c>
      <c r="F4285" s="19" t="s">
        <v>1513</v>
      </c>
      <c r="G4285" s="19" t="s">
        <v>1517</v>
      </c>
      <c r="H4285" s="19" t="s">
        <v>1516</v>
      </c>
      <c r="I4285" s="19" t="s">
        <v>1521</v>
      </c>
      <c r="J4285" s="19" t="s">
        <v>12689</v>
      </c>
      <c r="K4285" s="21" t="s">
        <v>7475</v>
      </c>
      <c r="L4285" s="19" t="str">
        <f t="shared" si="132"/>
        <v>A</v>
      </c>
      <c r="M4285" s="19">
        <f t="shared" si="133"/>
        <v>7</v>
      </c>
      <c r="N4285" s="20"/>
      <c r="O4285" s="1" t="s">
        <v>2521</v>
      </c>
      <c r="P4285" s="1"/>
      <c r="Q4285" s="19"/>
      <c r="R4285" s="112"/>
      <c r="S4285" s="7" t="str">
        <f>EMENTARIO[[#This Row],[NR]]&amp;" - "&amp;EMENTARIO[[#This Row],[Especificação]]</f>
        <v>1.9.2.1.02.0.8 - Indenização por Posse ou Ocupação Ilícita de Bens Públicos - Juros de Mora da Dívida Ativa</v>
      </c>
    </row>
    <row r="4286" spans="3:19" ht="60" x14ac:dyDescent="0.25">
      <c r="C4286" s="19" t="s">
        <v>1513</v>
      </c>
      <c r="D4286" s="19" t="s">
        <v>1525</v>
      </c>
      <c r="E4286" s="19" t="s">
        <v>1522</v>
      </c>
      <c r="F4286" s="19" t="s">
        <v>1513</v>
      </c>
      <c r="G4286" s="19" t="s">
        <v>1526</v>
      </c>
      <c r="H4286" s="19" t="s">
        <v>1516</v>
      </c>
      <c r="I4286" s="19" t="s">
        <v>1516</v>
      </c>
      <c r="J4286" s="19" t="s">
        <v>12690</v>
      </c>
      <c r="K4286" s="21" t="s">
        <v>2905</v>
      </c>
      <c r="L4286" s="19" t="str">
        <f t="shared" si="132"/>
        <v>S</v>
      </c>
      <c r="M4286" s="19">
        <f t="shared" si="133"/>
        <v>5</v>
      </c>
      <c r="N4286" s="20"/>
      <c r="O4286" s="1" t="s">
        <v>526</v>
      </c>
      <c r="P4286" s="1"/>
      <c r="Q4286" s="19"/>
      <c r="R4286" s="112"/>
      <c r="S4286" s="7" t="str">
        <f>EMENTARIO[[#This Row],[NR]]&amp;" - "&amp;EMENTARIO[[#This Row],[Especificação]]</f>
        <v>1.9.2.1.03.0.0 - Indenização por Sinistro</v>
      </c>
    </row>
    <row r="4287" spans="3:19" x14ac:dyDescent="0.25">
      <c r="C4287" s="19" t="s">
        <v>1513</v>
      </c>
      <c r="D4287" s="19" t="s">
        <v>1525</v>
      </c>
      <c r="E4287" s="19" t="s">
        <v>1522</v>
      </c>
      <c r="F4287" s="19" t="s">
        <v>1513</v>
      </c>
      <c r="G4287" s="19" t="s">
        <v>1526</v>
      </c>
      <c r="H4287" s="19" t="s">
        <v>1516</v>
      </c>
      <c r="I4287" s="19" t="s">
        <v>1513</v>
      </c>
      <c r="J4287" s="19" t="s">
        <v>12691</v>
      </c>
      <c r="K4287" s="21" t="s">
        <v>4256</v>
      </c>
      <c r="L4287" s="19" t="str">
        <f t="shared" si="132"/>
        <v>A</v>
      </c>
      <c r="M4287" s="19">
        <f t="shared" si="133"/>
        <v>7</v>
      </c>
      <c r="N4287" s="20"/>
      <c r="O4287" s="1" t="s">
        <v>2521</v>
      </c>
      <c r="P4287" s="1"/>
      <c r="Q4287" s="19"/>
      <c r="R4287" s="112"/>
      <c r="S4287" s="7" t="str">
        <f>EMENTARIO[[#This Row],[NR]]&amp;" - "&amp;EMENTARIO[[#This Row],[Especificação]]</f>
        <v>1.9.2.1.03.0.1 - Indenização por Sinistro - Principal</v>
      </c>
    </row>
    <row r="4288" spans="3:19" x14ac:dyDescent="0.25">
      <c r="C4288" s="19" t="s">
        <v>1513</v>
      </c>
      <c r="D4288" s="19" t="s">
        <v>1525</v>
      </c>
      <c r="E4288" s="19" t="s">
        <v>1522</v>
      </c>
      <c r="F4288" s="19" t="s">
        <v>1513</v>
      </c>
      <c r="G4288" s="19" t="s">
        <v>1526</v>
      </c>
      <c r="H4288" s="19" t="s">
        <v>1516</v>
      </c>
      <c r="I4288" s="19" t="s">
        <v>1522</v>
      </c>
      <c r="J4288" s="19" t="s">
        <v>12692</v>
      </c>
      <c r="K4288" s="21" t="s">
        <v>4257</v>
      </c>
      <c r="L4288" s="19" t="str">
        <f t="shared" si="132"/>
        <v>A</v>
      </c>
      <c r="M4288" s="19">
        <f t="shared" si="133"/>
        <v>7</v>
      </c>
      <c r="N4288" s="20"/>
      <c r="O4288" s="1" t="s">
        <v>2521</v>
      </c>
      <c r="P4288" s="1"/>
      <c r="Q4288" s="19"/>
      <c r="R4288" s="112"/>
      <c r="S4288" s="7" t="str">
        <f>EMENTARIO[[#This Row],[NR]]&amp;" - "&amp;EMENTARIO[[#This Row],[Especificação]]</f>
        <v>1.9.2.1.03.0.2 - Indenização por Sinistro - Multas e Juros de Mora</v>
      </c>
    </row>
    <row r="4289" spans="3:19" x14ac:dyDescent="0.25">
      <c r="C4289" s="19" t="s">
        <v>1513</v>
      </c>
      <c r="D4289" s="19" t="s">
        <v>1525</v>
      </c>
      <c r="E4289" s="19" t="s">
        <v>1522</v>
      </c>
      <c r="F4289" s="19" t="s">
        <v>1513</v>
      </c>
      <c r="G4289" s="19" t="s">
        <v>1526</v>
      </c>
      <c r="H4289" s="19" t="s">
        <v>1516</v>
      </c>
      <c r="I4289" s="19" t="s">
        <v>1514</v>
      </c>
      <c r="J4289" s="19" t="s">
        <v>12693</v>
      </c>
      <c r="K4289" s="21" t="s">
        <v>4258</v>
      </c>
      <c r="L4289" s="19" t="str">
        <f t="shared" si="132"/>
        <v>A</v>
      </c>
      <c r="M4289" s="19">
        <f t="shared" si="133"/>
        <v>7</v>
      </c>
      <c r="N4289" s="20"/>
      <c r="O4289" s="1" t="s">
        <v>2521</v>
      </c>
      <c r="P4289" s="1"/>
      <c r="Q4289" s="19"/>
      <c r="R4289" s="112"/>
      <c r="S4289" s="7" t="str">
        <f>EMENTARIO[[#This Row],[NR]]&amp;" - "&amp;EMENTARIO[[#This Row],[Especificação]]</f>
        <v>1.9.2.1.03.0.3 - Indenização por Sinistro - Dívida Ativa</v>
      </c>
    </row>
    <row r="4290" spans="3:19" ht="30" x14ac:dyDescent="0.25">
      <c r="C4290" s="19" t="s">
        <v>1513</v>
      </c>
      <c r="D4290" s="19" t="s">
        <v>1525</v>
      </c>
      <c r="E4290" s="19" t="s">
        <v>1522</v>
      </c>
      <c r="F4290" s="19" t="s">
        <v>1513</v>
      </c>
      <c r="G4290" s="19" t="s">
        <v>1526</v>
      </c>
      <c r="H4290" s="19" t="s">
        <v>1516</v>
      </c>
      <c r="I4290" s="19" t="s">
        <v>1523</v>
      </c>
      <c r="J4290" s="19" t="s">
        <v>12694</v>
      </c>
      <c r="K4290" s="21" t="s">
        <v>7476</v>
      </c>
      <c r="L4290" s="19" t="str">
        <f t="shared" si="132"/>
        <v>A</v>
      </c>
      <c r="M4290" s="19">
        <f t="shared" si="133"/>
        <v>7</v>
      </c>
      <c r="N4290" s="20"/>
      <c r="O4290" s="1" t="s">
        <v>2521</v>
      </c>
      <c r="P4290" s="1"/>
      <c r="Q4290" s="19"/>
      <c r="R4290" s="112"/>
      <c r="S4290" s="7" t="str">
        <f>EMENTARIO[[#This Row],[NR]]&amp;" - "&amp;EMENTARIO[[#This Row],[Especificação]]</f>
        <v>1.9.2.1.03.0.4 - Indenização por Sinistro - Dívida Ativa - Multas e Juros de Mora da Dívida Ativa</v>
      </c>
    </row>
    <row r="4291" spans="3:19" x14ac:dyDescent="0.25">
      <c r="C4291" s="19" t="s">
        <v>1513</v>
      </c>
      <c r="D4291" s="19" t="s">
        <v>1525</v>
      </c>
      <c r="E4291" s="19" t="s">
        <v>1522</v>
      </c>
      <c r="F4291" s="19" t="s">
        <v>1513</v>
      </c>
      <c r="G4291" s="19" t="s">
        <v>1526</v>
      </c>
      <c r="H4291" s="19" t="s">
        <v>1516</v>
      </c>
      <c r="I4291" s="19" t="s">
        <v>1524</v>
      </c>
      <c r="J4291" s="19" t="s">
        <v>12695</v>
      </c>
      <c r="K4291" s="21" t="s">
        <v>4260</v>
      </c>
      <c r="L4291" s="19" t="str">
        <f t="shared" si="132"/>
        <v>A</v>
      </c>
      <c r="M4291" s="19">
        <f t="shared" si="133"/>
        <v>7</v>
      </c>
      <c r="N4291" s="20"/>
      <c r="O4291" s="1" t="s">
        <v>2521</v>
      </c>
      <c r="P4291" s="1"/>
      <c r="Q4291" s="19"/>
      <c r="R4291" s="112"/>
      <c r="S4291" s="7" t="str">
        <f>EMENTARIO[[#This Row],[NR]]&amp;" - "&amp;EMENTARIO[[#This Row],[Especificação]]</f>
        <v>1.9.2.1.03.0.5 - Indenização por Sinistro - Multas</v>
      </c>
    </row>
    <row r="4292" spans="3:19" x14ac:dyDescent="0.25">
      <c r="C4292" s="19" t="s">
        <v>1513</v>
      </c>
      <c r="D4292" s="19" t="s">
        <v>1525</v>
      </c>
      <c r="E4292" s="19" t="s">
        <v>1522</v>
      </c>
      <c r="F4292" s="19" t="s">
        <v>1513</v>
      </c>
      <c r="G4292" s="19" t="s">
        <v>1526</v>
      </c>
      <c r="H4292" s="19" t="s">
        <v>1516</v>
      </c>
      <c r="I4292" s="19" t="s">
        <v>1518</v>
      </c>
      <c r="J4292" s="19" t="s">
        <v>12696</v>
      </c>
      <c r="K4292" s="21" t="s">
        <v>4261</v>
      </c>
      <c r="L4292" s="19" t="str">
        <f t="shared" ref="L4292:L4355" si="134">IF(M4292 &lt; M4293,"S","A")</f>
        <v>A</v>
      </c>
      <c r="M4292" s="19">
        <f t="shared" ref="M4292:M4355" si="135">IF(VALUE(I4292)&gt;0,7,IF(VALUE(H4292)&gt;0,6,IF(VALUE(G4292)&gt;0,5,IF(VALUE(F4292)&gt;0,4,IF(VALUE(E4292)&gt;0,3,IF(VALUE(D4292)&gt;0,2,1))))))</f>
        <v>7</v>
      </c>
      <c r="N4292" s="20"/>
      <c r="O4292" s="1" t="s">
        <v>2521</v>
      </c>
      <c r="P4292" s="1"/>
      <c r="Q4292" s="19"/>
      <c r="R4292" s="112"/>
      <c r="S4292" s="7" t="str">
        <f>EMENTARIO[[#This Row],[NR]]&amp;" - "&amp;EMENTARIO[[#This Row],[Especificação]]</f>
        <v>1.9.2.1.03.0.6 - Indenização por Sinistro - Juros de Mora</v>
      </c>
    </row>
    <row r="4293" spans="3:19" x14ac:dyDescent="0.25">
      <c r="C4293" s="19" t="s">
        <v>1513</v>
      </c>
      <c r="D4293" s="19" t="s">
        <v>1525</v>
      </c>
      <c r="E4293" s="19" t="s">
        <v>1522</v>
      </c>
      <c r="F4293" s="19" t="s">
        <v>1513</v>
      </c>
      <c r="G4293" s="19" t="s">
        <v>1526</v>
      </c>
      <c r="H4293" s="19" t="s">
        <v>1516</v>
      </c>
      <c r="I4293" s="19" t="s">
        <v>1520</v>
      </c>
      <c r="J4293" s="19" t="s">
        <v>12697</v>
      </c>
      <c r="K4293" s="21" t="s">
        <v>7477</v>
      </c>
      <c r="L4293" s="19" t="str">
        <f t="shared" si="134"/>
        <v>A</v>
      </c>
      <c r="M4293" s="19">
        <f t="shared" si="135"/>
        <v>7</v>
      </c>
      <c r="N4293" s="20"/>
      <c r="O4293" s="1" t="s">
        <v>2521</v>
      </c>
      <c r="P4293" s="1"/>
      <c r="Q4293" s="19"/>
      <c r="R4293" s="112"/>
      <c r="S4293" s="7" t="str">
        <f>EMENTARIO[[#This Row],[NR]]&amp;" - "&amp;EMENTARIO[[#This Row],[Especificação]]</f>
        <v>1.9.2.1.03.0.7 - Indenização por Sinistro - Dívida Ativa - Multas da Dívida Ativa</v>
      </c>
    </row>
    <row r="4294" spans="3:19" x14ac:dyDescent="0.25">
      <c r="C4294" s="19" t="s">
        <v>1513</v>
      </c>
      <c r="D4294" s="19" t="s">
        <v>1525</v>
      </c>
      <c r="E4294" s="19" t="s">
        <v>1522</v>
      </c>
      <c r="F4294" s="19" t="s">
        <v>1513</v>
      </c>
      <c r="G4294" s="19" t="s">
        <v>1526</v>
      </c>
      <c r="H4294" s="19" t="s">
        <v>1516</v>
      </c>
      <c r="I4294" s="19" t="s">
        <v>1521</v>
      </c>
      <c r="J4294" s="19" t="s">
        <v>12698</v>
      </c>
      <c r="K4294" s="21" t="s">
        <v>7478</v>
      </c>
      <c r="L4294" s="19" t="str">
        <f t="shared" si="134"/>
        <v>A</v>
      </c>
      <c r="M4294" s="19">
        <f t="shared" si="135"/>
        <v>7</v>
      </c>
      <c r="N4294" s="20"/>
      <c r="O4294" s="1" t="s">
        <v>2521</v>
      </c>
      <c r="P4294" s="1"/>
      <c r="Q4294" s="19"/>
      <c r="R4294" s="112"/>
      <c r="S4294" s="7" t="str">
        <f>EMENTARIO[[#This Row],[NR]]&amp;" - "&amp;EMENTARIO[[#This Row],[Especificação]]</f>
        <v>1.9.2.1.03.0.8 - Indenização por Sinistro - Juros de Mora da Dívida Ativa</v>
      </c>
    </row>
    <row r="4295" spans="3:19" x14ac:dyDescent="0.25">
      <c r="C4295" s="19" t="s">
        <v>1513</v>
      </c>
      <c r="D4295" s="19" t="s">
        <v>1525</v>
      </c>
      <c r="E4295" s="19" t="s">
        <v>1522</v>
      </c>
      <c r="F4295" s="19" t="s">
        <v>1513</v>
      </c>
      <c r="G4295" s="19" t="s">
        <v>1527</v>
      </c>
      <c r="H4295" s="19" t="s">
        <v>1516</v>
      </c>
      <c r="I4295" s="19" t="s">
        <v>1516</v>
      </c>
      <c r="J4295" s="19" t="s">
        <v>12699</v>
      </c>
      <c r="K4295" s="21" t="s">
        <v>3941</v>
      </c>
      <c r="L4295" s="19" t="str">
        <f t="shared" si="134"/>
        <v>S</v>
      </c>
      <c r="M4295" s="19">
        <f t="shared" si="135"/>
        <v>5</v>
      </c>
      <c r="N4295" s="20"/>
      <c r="O4295" s="1" t="s">
        <v>3942</v>
      </c>
      <c r="P4295" s="1"/>
      <c r="Q4295" s="19"/>
      <c r="R4295" s="112"/>
      <c r="S4295" s="7" t="str">
        <f>EMENTARIO[[#This Row],[NR]]&amp;" - "&amp;EMENTARIO[[#This Row],[Especificação]]</f>
        <v>1.9.2.1.04.0.0 - Indenização pela Assistência Médico-Hospitalar</v>
      </c>
    </row>
    <row r="4296" spans="3:19" x14ac:dyDescent="0.25">
      <c r="C4296" s="19" t="s">
        <v>1513</v>
      </c>
      <c r="D4296" s="19" t="s">
        <v>1525</v>
      </c>
      <c r="E4296" s="19" t="s">
        <v>1522</v>
      </c>
      <c r="F4296" s="19" t="s">
        <v>1513</v>
      </c>
      <c r="G4296" s="19" t="s">
        <v>1527</v>
      </c>
      <c r="H4296" s="19" t="s">
        <v>1516</v>
      </c>
      <c r="I4296" s="19" t="s">
        <v>1513</v>
      </c>
      <c r="J4296" s="19" t="s">
        <v>12700</v>
      </c>
      <c r="K4296" s="21" t="s">
        <v>7479</v>
      </c>
      <c r="L4296" s="19" t="str">
        <f t="shared" si="134"/>
        <v>A</v>
      </c>
      <c r="M4296" s="19">
        <f t="shared" si="135"/>
        <v>7</v>
      </c>
      <c r="N4296" s="20"/>
      <c r="O4296" s="1" t="s">
        <v>2521</v>
      </c>
      <c r="P4296" s="1"/>
      <c r="Q4296" s="19"/>
      <c r="R4296" s="112"/>
      <c r="S4296" s="7" t="str">
        <f>EMENTARIO[[#This Row],[NR]]&amp;" - "&amp;EMENTARIO[[#This Row],[Especificação]]</f>
        <v>1.9.2.1.04.0.1 - Indenização pela Assistência Médico-Hospitalar - Principal</v>
      </c>
    </row>
    <row r="4297" spans="3:19" x14ac:dyDescent="0.25">
      <c r="C4297" s="19" t="s">
        <v>1513</v>
      </c>
      <c r="D4297" s="19" t="s">
        <v>1525</v>
      </c>
      <c r="E4297" s="19" t="s">
        <v>1522</v>
      </c>
      <c r="F4297" s="19" t="s">
        <v>1513</v>
      </c>
      <c r="G4297" s="19" t="s">
        <v>1527</v>
      </c>
      <c r="H4297" s="19" t="s">
        <v>1516</v>
      </c>
      <c r="I4297" s="19" t="s">
        <v>1522</v>
      </c>
      <c r="J4297" s="19" t="s">
        <v>12701</v>
      </c>
      <c r="K4297" s="21" t="s">
        <v>4441</v>
      </c>
      <c r="L4297" s="19" t="str">
        <f t="shared" si="134"/>
        <v>A</v>
      </c>
      <c r="M4297" s="19">
        <f t="shared" si="135"/>
        <v>7</v>
      </c>
      <c r="N4297" s="20"/>
      <c r="O4297" s="1" t="s">
        <v>2521</v>
      </c>
      <c r="P4297" s="1"/>
      <c r="Q4297" s="19"/>
      <c r="R4297" s="112"/>
      <c r="S4297" s="7" t="str">
        <f>EMENTARIO[[#This Row],[NR]]&amp;" - "&amp;EMENTARIO[[#This Row],[Especificação]]</f>
        <v>1.9.2.1.04.0.2 - Indenização pela Assistência Médico-Hospitalar - Multas e Juros de Mora</v>
      </c>
    </row>
    <row r="4298" spans="3:19" x14ac:dyDescent="0.25">
      <c r="C4298" s="19" t="s">
        <v>1513</v>
      </c>
      <c r="D4298" s="19" t="s">
        <v>1525</v>
      </c>
      <c r="E4298" s="19" t="s">
        <v>1522</v>
      </c>
      <c r="F4298" s="19" t="s">
        <v>1513</v>
      </c>
      <c r="G4298" s="19" t="s">
        <v>1527</v>
      </c>
      <c r="H4298" s="19" t="s">
        <v>1516</v>
      </c>
      <c r="I4298" s="19" t="s">
        <v>1514</v>
      </c>
      <c r="J4298" s="19" t="s">
        <v>12702</v>
      </c>
      <c r="K4298" s="21" t="s">
        <v>4442</v>
      </c>
      <c r="L4298" s="19" t="str">
        <f t="shared" si="134"/>
        <v>A</v>
      </c>
      <c r="M4298" s="19">
        <f t="shared" si="135"/>
        <v>7</v>
      </c>
      <c r="N4298" s="20"/>
      <c r="O4298" s="1" t="s">
        <v>2521</v>
      </c>
      <c r="P4298" s="1"/>
      <c r="Q4298" s="19"/>
      <c r="R4298" s="112"/>
      <c r="S4298" s="7" t="str">
        <f>EMENTARIO[[#This Row],[NR]]&amp;" - "&amp;EMENTARIO[[#This Row],[Especificação]]</f>
        <v>1.9.2.1.04.0.3 - Indenização pela Assistência Médico-Hospitalar - Dívida Ativa</v>
      </c>
    </row>
    <row r="4299" spans="3:19" ht="30" x14ac:dyDescent="0.25">
      <c r="C4299" s="19" t="s">
        <v>1513</v>
      </c>
      <c r="D4299" s="19" t="s">
        <v>1525</v>
      </c>
      <c r="E4299" s="19" t="s">
        <v>1522</v>
      </c>
      <c r="F4299" s="19" t="s">
        <v>1513</v>
      </c>
      <c r="G4299" s="19" t="s">
        <v>1527</v>
      </c>
      <c r="H4299" s="19" t="s">
        <v>1516</v>
      </c>
      <c r="I4299" s="19" t="s">
        <v>1523</v>
      </c>
      <c r="J4299" s="19" t="s">
        <v>12703</v>
      </c>
      <c r="K4299" s="21" t="s">
        <v>4443</v>
      </c>
      <c r="L4299" s="19" t="str">
        <f t="shared" si="134"/>
        <v>A</v>
      </c>
      <c r="M4299" s="19">
        <f t="shared" si="135"/>
        <v>7</v>
      </c>
      <c r="N4299" s="20"/>
      <c r="O4299" s="1" t="s">
        <v>2521</v>
      </c>
      <c r="P4299" s="1"/>
      <c r="Q4299" s="19"/>
      <c r="R4299" s="112"/>
      <c r="S4299" s="7" t="str">
        <f>EMENTARIO[[#This Row],[NR]]&amp;" - "&amp;EMENTARIO[[#This Row],[Especificação]]</f>
        <v>1.9.2.1.04.0.4 - Indenização pela Assistência Médico-Hospitalar - Dívida Ativa - Multas e Juros de Mora da Dívida Ativa</v>
      </c>
    </row>
    <row r="4300" spans="3:19" x14ac:dyDescent="0.25">
      <c r="C4300" s="19" t="s">
        <v>1513</v>
      </c>
      <c r="D4300" s="19" t="s">
        <v>1525</v>
      </c>
      <c r="E4300" s="19" t="s">
        <v>1522</v>
      </c>
      <c r="F4300" s="19" t="s">
        <v>1513</v>
      </c>
      <c r="G4300" s="19" t="s">
        <v>1527</v>
      </c>
      <c r="H4300" s="19" t="s">
        <v>1516</v>
      </c>
      <c r="I4300" s="19" t="s">
        <v>1524</v>
      </c>
      <c r="J4300" s="19" t="s">
        <v>12704</v>
      </c>
      <c r="K4300" s="21" t="s">
        <v>4444</v>
      </c>
      <c r="L4300" s="19" t="str">
        <f t="shared" si="134"/>
        <v>A</v>
      </c>
      <c r="M4300" s="19">
        <f t="shared" si="135"/>
        <v>7</v>
      </c>
      <c r="N4300" s="20"/>
      <c r="O4300" s="1" t="s">
        <v>2521</v>
      </c>
      <c r="P4300" s="1"/>
      <c r="Q4300" s="19"/>
      <c r="R4300" s="112"/>
      <c r="S4300" s="7" t="str">
        <f>EMENTARIO[[#This Row],[NR]]&amp;" - "&amp;EMENTARIO[[#This Row],[Especificação]]</f>
        <v>1.9.2.1.04.0.5 - Indenização pela Assistência Médico-Hospitalar - Multas</v>
      </c>
    </row>
    <row r="4301" spans="3:19" x14ac:dyDescent="0.25">
      <c r="C4301" s="19" t="s">
        <v>1513</v>
      </c>
      <c r="D4301" s="19" t="s">
        <v>1525</v>
      </c>
      <c r="E4301" s="19" t="s">
        <v>1522</v>
      </c>
      <c r="F4301" s="19" t="s">
        <v>1513</v>
      </c>
      <c r="G4301" s="19" t="s">
        <v>1527</v>
      </c>
      <c r="H4301" s="19" t="s">
        <v>1516</v>
      </c>
      <c r="I4301" s="19" t="s">
        <v>1518</v>
      </c>
      <c r="J4301" s="19" t="s">
        <v>12705</v>
      </c>
      <c r="K4301" s="21" t="s">
        <v>4445</v>
      </c>
      <c r="L4301" s="19" t="str">
        <f t="shared" si="134"/>
        <v>A</v>
      </c>
      <c r="M4301" s="19">
        <f t="shared" si="135"/>
        <v>7</v>
      </c>
      <c r="N4301" s="20"/>
      <c r="O4301" s="1" t="s">
        <v>2521</v>
      </c>
      <c r="P4301" s="1"/>
      <c r="Q4301" s="19"/>
      <c r="R4301" s="112"/>
      <c r="S4301" s="7" t="str">
        <f>EMENTARIO[[#This Row],[NR]]&amp;" - "&amp;EMENTARIO[[#This Row],[Especificação]]</f>
        <v>1.9.2.1.04.0.6 - Indenização pela Assistência Médico-Hospitalar - Juros de Mora</v>
      </c>
    </row>
    <row r="4302" spans="3:19" ht="30" x14ac:dyDescent="0.25">
      <c r="C4302" s="19" t="s">
        <v>1513</v>
      </c>
      <c r="D4302" s="19" t="s">
        <v>1525</v>
      </c>
      <c r="E4302" s="19" t="s">
        <v>1522</v>
      </c>
      <c r="F4302" s="19" t="s">
        <v>1513</v>
      </c>
      <c r="G4302" s="19" t="s">
        <v>1527</v>
      </c>
      <c r="H4302" s="19" t="s">
        <v>1516</v>
      </c>
      <c r="I4302" s="19" t="s">
        <v>1520</v>
      </c>
      <c r="J4302" s="19" t="s">
        <v>12706</v>
      </c>
      <c r="K4302" s="21" t="s">
        <v>7480</v>
      </c>
      <c r="L4302" s="19" t="str">
        <f t="shared" si="134"/>
        <v>A</v>
      </c>
      <c r="M4302" s="19">
        <f t="shared" si="135"/>
        <v>7</v>
      </c>
      <c r="N4302" s="20"/>
      <c r="O4302" s="1" t="s">
        <v>2521</v>
      </c>
      <c r="P4302" s="1"/>
      <c r="Q4302" s="19"/>
      <c r="R4302" s="112"/>
      <c r="S4302" s="7" t="str">
        <f>EMENTARIO[[#This Row],[NR]]&amp;" - "&amp;EMENTARIO[[#This Row],[Especificação]]</f>
        <v>1.9.2.1.04.0.7 - Indenização pela Assistência Médico-Hospitalar - Dívida Ativa - Multas da Dívida Ativa</v>
      </c>
    </row>
    <row r="4303" spans="3:19" ht="30" x14ac:dyDescent="0.25">
      <c r="C4303" s="19" t="s">
        <v>1513</v>
      </c>
      <c r="D4303" s="19" t="s">
        <v>1525</v>
      </c>
      <c r="E4303" s="19" t="s">
        <v>1522</v>
      </c>
      <c r="F4303" s="19" t="s">
        <v>1513</v>
      </c>
      <c r="G4303" s="19" t="s">
        <v>1527</v>
      </c>
      <c r="H4303" s="19" t="s">
        <v>1516</v>
      </c>
      <c r="I4303" s="19" t="s">
        <v>1521</v>
      </c>
      <c r="J4303" s="19" t="s">
        <v>12707</v>
      </c>
      <c r="K4303" s="21" t="s">
        <v>7481</v>
      </c>
      <c r="L4303" s="19" t="str">
        <f t="shared" si="134"/>
        <v>A</v>
      </c>
      <c r="M4303" s="19">
        <f t="shared" si="135"/>
        <v>7</v>
      </c>
      <c r="N4303" s="20"/>
      <c r="O4303" s="1" t="s">
        <v>2521</v>
      </c>
      <c r="P4303" s="1"/>
      <c r="Q4303" s="19"/>
      <c r="R4303" s="112"/>
      <c r="S4303" s="7" t="str">
        <f>EMENTARIO[[#This Row],[NR]]&amp;" - "&amp;EMENTARIO[[#This Row],[Especificação]]</f>
        <v>1.9.2.1.04.0.8 - Indenização pela Assistência Médico-Hospitalar - Juros de Mora da Dívida Ativa</v>
      </c>
    </row>
    <row r="4304" spans="3:19" ht="30" x14ac:dyDescent="0.25">
      <c r="C4304" s="19" t="s">
        <v>1513</v>
      </c>
      <c r="D4304" s="19" t="s">
        <v>1525</v>
      </c>
      <c r="E4304" s="19" t="s">
        <v>1522</v>
      </c>
      <c r="F4304" s="19" t="s">
        <v>1513</v>
      </c>
      <c r="G4304" s="19" t="s">
        <v>1528</v>
      </c>
      <c r="H4304" s="19" t="s">
        <v>1516</v>
      </c>
      <c r="I4304" s="19" t="s">
        <v>1516</v>
      </c>
      <c r="J4304" s="19" t="s">
        <v>12708</v>
      </c>
      <c r="K4304" s="21" t="s">
        <v>4578</v>
      </c>
      <c r="L4304" s="19" t="str">
        <f t="shared" si="134"/>
        <v>S</v>
      </c>
      <c r="M4304" s="19">
        <f t="shared" si="135"/>
        <v>5</v>
      </c>
      <c r="N4304" s="20"/>
      <c r="O4304" s="1" t="s">
        <v>4579</v>
      </c>
      <c r="P4304" s="1"/>
      <c r="Q4304" s="19"/>
      <c r="R4304" s="112"/>
      <c r="S4304" s="7" t="str">
        <f>EMENTARIO[[#This Row],[NR]]&amp;" - "&amp;EMENTARIO[[#This Row],[Especificação]]</f>
        <v>1.9.2.1.05.0.0 - Indenizações por Desastre Oriundas de Acordos Judiciais ou Extrajudiciais</v>
      </c>
    </row>
    <row r="4305" spans="3:19" ht="30" x14ac:dyDescent="0.25">
      <c r="C4305" s="19" t="s">
        <v>1513</v>
      </c>
      <c r="D4305" s="19" t="s">
        <v>1525</v>
      </c>
      <c r="E4305" s="19" t="s">
        <v>1522</v>
      </c>
      <c r="F4305" s="19" t="s">
        <v>1513</v>
      </c>
      <c r="G4305" s="19" t="s">
        <v>1528</v>
      </c>
      <c r="H4305" s="19" t="s">
        <v>1516</v>
      </c>
      <c r="I4305" s="19" t="s">
        <v>1513</v>
      </c>
      <c r="J4305" s="19" t="s">
        <v>12709</v>
      </c>
      <c r="K4305" s="21" t="s">
        <v>7482</v>
      </c>
      <c r="L4305" s="19" t="str">
        <f t="shared" si="134"/>
        <v>A</v>
      </c>
      <c r="M4305" s="19">
        <f t="shared" si="135"/>
        <v>7</v>
      </c>
      <c r="N4305" s="20"/>
      <c r="O4305" s="1" t="s">
        <v>2521</v>
      </c>
      <c r="P4305" s="1"/>
      <c r="Q4305" s="19"/>
      <c r="R4305" s="112"/>
      <c r="S4305" s="7" t="str">
        <f>EMENTARIO[[#This Row],[NR]]&amp;" - "&amp;EMENTARIO[[#This Row],[Especificação]]</f>
        <v>1.9.2.1.05.0.1 - Indenizações por Desastre Oriundas de Acordos Judiciais ou Extrajudiciais - Principal</v>
      </c>
    </row>
    <row r="4306" spans="3:19" ht="30" x14ac:dyDescent="0.25">
      <c r="C4306" s="19" t="s">
        <v>1513</v>
      </c>
      <c r="D4306" s="19" t="s">
        <v>1525</v>
      </c>
      <c r="E4306" s="19" t="s">
        <v>1522</v>
      </c>
      <c r="F4306" s="19" t="s">
        <v>1513</v>
      </c>
      <c r="G4306" s="19" t="s">
        <v>1528</v>
      </c>
      <c r="H4306" s="19" t="s">
        <v>1516</v>
      </c>
      <c r="I4306" s="19" t="s">
        <v>1522</v>
      </c>
      <c r="J4306" s="19" t="s">
        <v>12710</v>
      </c>
      <c r="K4306" s="21" t="s">
        <v>7483</v>
      </c>
      <c r="L4306" s="19" t="str">
        <f t="shared" si="134"/>
        <v>A</v>
      </c>
      <c r="M4306" s="19">
        <f t="shared" si="135"/>
        <v>7</v>
      </c>
      <c r="N4306" s="20"/>
      <c r="O4306" s="1" t="s">
        <v>2521</v>
      </c>
      <c r="P4306" s="1"/>
      <c r="Q4306" s="19"/>
      <c r="R4306" s="112"/>
      <c r="S4306" s="7" t="str">
        <f>EMENTARIO[[#This Row],[NR]]&amp;" - "&amp;EMENTARIO[[#This Row],[Especificação]]</f>
        <v>1.9.2.1.05.0.2 - Indenizações por Desastre Oriundas de Acordos Judiciais ou Extrajudiciais  - Multas e Juros de Mora</v>
      </c>
    </row>
    <row r="4307" spans="3:19" ht="30" x14ac:dyDescent="0.25">
      <c r="C4307" s="19" t="s">
        <v>1513</v>
      </c>
      <c r="D4307" s="19" t="s">
        <v>1525</v>
      </c>
      <c r="E4307" s="19" t="s">
        <v>1522</v>
      </c>
      <c r="F4307" s="19" t="s">
        <v>1513</v>
      </c>
      <c r="G4307" s="19" t="s">
        <v>1528</v>
      </c>
      <c r="H4307" s="19" t="s">
        <v>1516</v>
      </c>
      <c r="I4307" s="19" t="s">
        <v>1514</v>
      </c>
      <c r="J4307" s="19" t="s">
        <v>12711</v>
      </c>
      <c r="K4307" s="21" t="s">
        <v>7484</v>
      </c>
      <c r="L4307" s="19" t="str">
        <f t="shared" si="134"/>
        <v>A</v>
      </c>
      <c r="M4307" s="19">
        <f t="shared" si="135"/>
        <v>7</v>
      </c>
      <c r="N4307" s="20"/>
      <c r="O4307" s="1" t="s">
        <v>2521</v>
      </c>
      <c r="P4307" s="1"/>
      <c r="Q4307" s="19"/>
      <c r="R4307" s="112"/>
      <c r="S4307" s="7" t="str">
        <f>EMENTARIO[[#This Row],[NR]]&amp;" - "&amp;EMENTARIO[[#This Row],[Especificação]]</f>
        <v>1.9.2.1.05.0.3 - Indenizações por Desastre Oriundas de Acordos Judiciais ou Extrajudiciais - Dívida Ativa</v>
      </c>
    </row>
    <row r="4308" spans="3:19" ht="30" x14ac:dyDescent="0.25">
      <c r="C4308" s="19" t="s">
        <v>1513</v>
      </c>
      <c r="D4308" s="19" t="s">
        <v>1525</v>
      </c>
      <c r="E4308" s="19" t="s">
        <v>1522</v>
      </c>
      <c r="F4308" s="19" t="s">
        <v>1513</v>
      </c>
      <c r="G4308" s="19" t="s">
        <v>1528</v>
      </c>
      <c r="H4308" s="19" t="s">
        <v>1516</v>
      </c>
      <c r="I4308" s="19" t="s">
        <v>1523</v>
      </c>
      <c r="J4308" s="19" t="s">
        <v>12712</v>
      </c>
      <c r="K4308" s="21" t="s">
        <v>7485</v>
      </c>
      <c r="L4308" s="19" t="str">
        <f t="shared" si="134"/>
        <v>A</v>
      </c>
      <c r="M4308" s="19">
        <f t="shared" si="135"/>
        <v>7</v>
      </c>
      <c r="N4308" s="20"/>
      <c r="O4308" s="1" t="s">
        <v>2521</v>
      </c>
      <c r="P4308" s="1"/>
      <c r="Q4308" s="19"/>
      <c r="R4308" s="112"/>
      <c r="S4308" s="7" t="str">
        <f>EMENTARIO[[#This Row],[NR]]&amp;" - "&amp;EMENTARIO[[#This Row],[Especificação]]</f>
        <v>1.9.2.1.05.0.4 - Indenizações por Desastre Oriundas de Acordos Judiciais ou Extrajudiciais - Dívida Ativa - Multas e Juros de Mora da Dívida Ativa</v>
      </c>
    </row>
    <row r="4309" spans="3:19" x14ac:dyDescent="0.25">
      <c r="C4309" s="19" t="s">
        <v>1513</v>
      </c>
      <c r="D4309" s="19" t="s">
        <v>1525</v>
      </c>
      <c r="E4309" s="19" t="s">
        <v>1522</v>
      </c>
      <c r="F4309" s="19" t="s">
        <v>1513</v>
      </c>
      <c r="G4309" s="19" t="s">
        <v>1530</v>
      </c>
      <c r="H4309" s="19" t="s">
        <v>1516</v>
      </c>
      <c r="I4309" s="19" t="s">
        <v>1516</v>
      </c>
      <c r="J4309" s="19" t="s">
        <v>12713</v>
      </c>
      <c r="K4309" s="21" t="s">
        <v>4581</v>
      </c>
      <c r="L4309" s="19" t="str">
        <f t="shared" si="134"/>
        <v>S</v>
      </c>
      <c r="M4309" s="19">
        <f t="shared" si="135"/>
        <v>5</v>
      </c>
      <c r="N4309" s="20"/>
      <c r="O4309" s="1" t="s">
        <v>4582</v>
      </c>
      <c r="P4309" s="1"/>
      <c r="Q4309" s="19"/>
      <c r="R4309" s="112"/>
      <c r="S4309" s="7" t="str">
        <f>EMENTARIO[[#This Row],[NR]]&amp;" - "&amp;EMENTARIO[[#This Row],[Especificação]]</f>
        <v>1.9.2.1.06.0.0 - Indenizações Auferidas pela União Junto a Operadoras Ferroviárias</v>
      </c>
    </row>
    <row r="4310" spans="3:19" ht="30" x14ac:dyDescent="0.25">
      <c r="C4310" s="19" t="s">
        <v>1513</v>
      </c>
      <c r="D4310" s="19" t="s">
        <v>1525</v>
      </c>
      <c r="E4310" s="19" t="s">
        <v>1522</v>
      </c>
      <c r="F4310" s="19" t="s">
        <v>1513</v>
      </c>
      <c r="G4310" s="19" t="s">
        <v>1530</v>
      </c>
      <c r="H4310" s="19" t="s">
        <v>1516</v>
      </c>
      <c r="I4310" s="19" t="s">
        <v>1513</v>
      </c>
      <c r="J4310" s="19" t="s">
        <v>12714</v>
      </c>
      <c r="K4310" s="21" t="s">
        <v>7486</v>
      </c>
      <c r="L4310" s="19" t="str">
        <f t="shared" si="134"/>
        <v>A</v>
      </c>
      <c r="M4310" s="19">
        <f t="shared" si="135"/>
        <v>7</v>
      </c>
      <c r="N4310" s="20"/>
      <c r="O4310" s="1" t="s">
        <v>2521</v>
      </c>
      <c r="P4310" s="1"/>
      <c r="Q4310" s="19"/>
      <c r="R4310" s="112"/>
      <c r="S4310" s="7" t="str">
        <f>EMENTARIO[[#This Row],[NR]]&amp;" - "&amp;EMENTARIO[[#This Row],[Especificação]]</f>
        <v>1.9.2.1.06.0.1 - Indenizações Auferidas pela União Junto a Operadoras Ferroviárias  - Principal</v>
      </c>
    </row>
    <row r="4311" spans="3:19" ht="30" x14ac:dyDescent="0.25">
      <c r="C4311" s="19" t="s">
        <v>1513</v>
      </c>
      <c r="D4311" s="19" t="s">
        <v>1525</v>
      </c>
      <c r="E4311" s="19" t="s">
        <v>1522</v>
      </c>
      <c r="F4311" s="19" t="s">
        <v>1513</v>
      </c>
      <c r="G4311" s="19" t="s">
        <v>1530</v>
      </c>
      <c r="H4311" s="19" t="s">
        <v>1516</v>
      </c>
      <c r="I4311" s="19" t="s">
        <v>1522</v>
      </c>
      <c r="J4311" s="19" t="s">
        <v>12715</v>
      </c>
      <c r="K4311" s="21" t="s">
        <v>7487</v>
      </c>
      <c r="L4311" s="19" t="str">
        <f t="shared" si="134"/>
        <v>A</v>
      </c>
      <c r="M4311" s="19">
        <f t="shared" si="135"/>
        <v>7</v>
      </c>
      <c r="N4311" s="20"/>
      <c r="O4311" s="1" t="s">
        <v>2521</v>
      </c>
      <c r="P4311" s="1"/>
      <c r="Q4311" s="19"/>
      <c r="R4311" s="112"/>
      <c r="S4311" s="7" t="str">
        <f>EMENTARIO[[#This Row],[NR]]&amp;" - "&amp;EMENTARIO[[#This Row],[Especificação]]</f>
        <v>1.9.2.1.06.0.2 - Indenizações Auferidas pela União Junto a Operadoras Ferroviárias - Multas e Juros de Mora</v>
      </c>
    </row>
    <row r="4312" spans="3:19" ht="30" x14ac:dyDescent="0.25">
      <c r="C4312" s="19" t="s">
        <v>1513</v>
      </c>
      <c r="D4312" s="19" t="s">
        <v>1525</v>
      </c>
      <c r="E4312" s="19" t="s">
        <v>1522</v>
      </c>
      <c r="F4312" s="19" t="s">
        <v>1513</v>
      </c>
      <c r="G4312" s="19" t="s">
        <v>1530</v>
      </c>
      <c r="H4312" s="19" t="s">
        <v>1516</v>
      </c>
      <c r="I4312" s="19" t="s">
        <v>1514</v>
      </c>
      <c r="J4312" s="19" t="s">
        <v>12716</v>
      </c>
      <c r="K4312" s="21" t="s">
        <v>7488</v>
      </c>
      <c r="L4312" s="19" t="str">
        <f t="shared" si="134"/>
        <v>A</v>
      </c>
      <c r="M4312" s="19">
        <f t="shared" si="135"/>
        <v>7</v>
      </c>
      <c r="N4312" s="20"/>
      <c r="O4312" s="1" t="s">
        <v>2521</v>
      </c>
      <c r="P4312" s="1"/>
      <c r="Q4312" s="19"/>
      <c r="R4312" s="112"/>
      <c r="S4312" s="7" t="str">
        <f>EMENTARIO[[#This Row],[NR]]&amp;" - "&amp;EMENTARIO[[#This Row],[Especificação]]</f>
        <v>1.9.2.1.06.0.3 - Indenizações Auferidas pela União Junto a Operadoras Ferroviárias - Dívida Ativa</v>
      </c>
    </row>
    <row r="4313" spans="3:19" ht="30" x14ac:dyDescent="0.25">
      <c r="C4313" s="19" t="s">
        <v>1513</v>
      </c>
      <c r="D4313" s="19" t="s">
        <v>1525</v>
      </c>
      <c r="E4313" s="19" t="s">
        <v>1522</v>
      </c>
      <c r="F4313" s="19" t="s">
        <v>1513</v>
      </c>
      <c r="G4313" s="19" t="s">
        <v>1530</v>
      </c>
      <c r="H4313" s="19" t="s">
        <v>1516</v>
      </c>
      <c r="I4313" s="19" t="s">
        <v>1523</v>
      </c>
      <c r="J4313" s="19" t="s">
        <v>12717</v>
      </c>
      <c r="K4313" s="21" t="s">
        <v>7489</v>
      </c>
      <c r="L4313" s="19" t="str">
        <f t="shared" si="134"/>
        <v>A</v>
      </c>
      <c r="M4313" s="19">
        <f t="shared" si="135"/>
        <v>7</v>
      </c>
      <c r="N4313" s="20"/>
      <c r="O4313" s="1" t="s">
        <v>2521</v>
      </c>
      <c r="P4313" s="1"/>
      <c r="Q4313" s="19"/>
      <c r="R4313" s="112"/>
      <c r="S4313" s="7" t="str">
        <f>EMENTARIO[[#This Row],[NR]]&amp;" - "&amp;EMENTARIO[[#This Row],[Especificação]]</f>
        <v>1.9.2.1.06.0.4 - Indenizações Auferidas pela União Junto a Operadoras Ferroviárias - Dívida Ativa - Multas e Juros de Mora da Dívida Ativa</v>
      </c>
    </row>
    <row r="4314" spans="3:19" x14ac:dyDescent="0.25">
      <c r="C4314" s="19" t="s">
        <v>1513</v>
      </c>
      <c r="D4314" s="19" t="s">
        <v>1525</v>
      </c>
      <c r="E4314" s="19" t="s">
        <v>1522</v>
      </c>
      <c r="F4314" s="19" t="s">
        <v>1513</v>
      </c>
      <c r="G4314" s="19" t="s">
        <v>1530</v>
      </c>
      <c r="H4314" s="19" t="s">
        <v>1516</v>
      </c>
      <c r="I4314" s="19" t="s">
        <v>1524</v>
      </c>
      <c r="J4314" s="19" t="s">
        <v>12718</v>
      </c>
      <c r="K4314" s="21" t="s">
        <v>7490</v>
      </c>
      <c r="L4314" s="19" t="str">
        <f t="shared" si="134"/>
        <v>A</v>
      </c>
      <c r="M4314" s="19">
        <f t="shared" si="135"/>
        <v>7</v>
      </c>
      <c r="N4314" s="20"/>
      <c r="O4314" s="1" t="s">
        <v>2521</v>
      </c>
      <c r="P4314" s="1"/>
      <c r="Q4314" s="19"/>
      <c r="R4314" s="112"/>
      <c r="S4314" s="7" t="str">
        <f>EMENTARIO[[#This Row],[NR]]&amp;" - "&amp;EMENTARIO[[#This Row],[Especificação]]</f>
        <v>1.9.2.1.06.0.5 - Indenizações Auferidas pela União Junto a Operadoras Ferroviárias - Multas</v>
      </c>
    </row>
    <row r="4315" spans="3:19" ht="30" x14ac:dyDescent="0.25">
      <c r="C4315" s="19" t="s">
        <v>1513</v>
      </c>
      <c r="D4315" s="19" t="s">
        <v>1525</v>
      </c>
      <c r="E4315" s="19" t="s">
        <v>1522</v>
      </c>
      <c r="F4315" s="19" t="s">
        <v>1513</v>
      </c>
      <c r="G4315" s="19" t="s">
        <v>1530</v>
      </c>
      <c r="H4315" s="19" t="s">
        <v>1516</v>
      </c>
      <c r="I4315" s="19" t="s">
        <v>1518</v>
      </c>
      <c r="J4315" s="19" t="s">
        <v>12719</v>
      </c>
      <c r="K4315" s="21" t="s">
        <v>7491</v>
      </c>
      <c r="L4315" s="19" t="str">
        <f t="shared" si="134"/>
        <v>A</v>
      </c>
      <c r="M4315" s="19">
        <f t="shared" si="135"/>
        <v>7</v>
      </c>
      <c r="N4315" s="20"/>
      <c r="O4315" s="1" t="s">
        <v>2521</v>
      </c>
      <c r="P4315" s="1"/>
      <c r="Q4315" s="19"/>
      <c r="R4315" s="112"/>
      <c r="S4315" s="7" t="str">
        <f>EMENTARIO[[#This Row],[NR]]&amp;" - "&amp;EMENTARIO[[#This Row],[Especificação]]</f>
        <v>1.9.2.1.06.0.6 - Indenizações Auferidas pela União Junto a Operadoras Ferroviárias - Juros de Mora</v>
      </c>
    </row>
    <row r="4316" spans="3:19" ht="30" x14ac:dyDescent="0.25">
      <c r="C4316" s="19" t="s">
        <v>1513</v>
      </c>
      <c r="D4316" s="19" t="s">
        <v>1525</v>
      </c>
      <c r="E4316" s="19" t="s">
        <v>1522</v>
      </c>
      <c r="F4316" s="19" t="s">
        <v>1513</v>
      </c>
      <c r="G4316" s="19" t="s">
        <v>1530</v>
      </c>
      <c r="H4316" s="19" t="s">
        <v>1516</v>
      </c>
      <c r="I4316" s="19" t="s">
        <v>1520</v>
      </c>
      <c r="J4316" s="19" t="s">
        <v>12720</v>
      </c>
      <c r="K4316" s="21" t="s">
        <v>7492</v>
      </c>
      <c r="L4316" s="19" t="str">
        <f t="shared" si="134"/>
        <v>A</v>
      </c>
      <c r="M4316" s="19">
        <f t="shared" si="135"/>
        <v>7</v>
      </c>
      <c r="N4316" s="20"/>
      <c r="O4316" s="1" t="s">
        <v>2521</v>
      </c>
      <c r="P4316" s="1"/>
      <c r="Q4316" s="19"/>
      <c r="R4316" s="112"/>
      <c r="S4316" s="7" t="str">
        <f>EMENTARIO[[#This Row],[NR]]&amp;" - "&amp;EMENTARIO[[#This Row],[Especificação]]</f>
        <v>1.9.2.1.06.0.7 - Indenizações Auferidas pela União Junto a Operadoras Ferroviárias - Dívida Ativa - Multas da Dívida Ativa</v>
      </c>
    </row>
    <row r="4317" spans="3:19" ht="30" x14ac:dyDescent="0.25">
      <c r="C4317" s="19" t="s">
        <v>1513</v>
      </c>
      <c r="D4317" s="19" t="s">
        <v>1525</v>
      </c>
      <c r="E4317" s="19" t="s">
        <v>1522</v>
      </c>
      <c r="F4317" s="19" t="s">
        <v>1513</v>
      </c>
      <c r="G4317" s="19" t="s">
        <v>1530</v>
      </c>
      <c r="H4317" s="19" t="s">
        <v>1516</v>
      </c>
      <c r="I4317" s="19" t="s">
        <v>1521</v>
      </c>
      <c r="J4317" s="19" t="s">
        <v>12721</v>
      </c>
      <c r="K4317" s="21" t="s">
        <v>7493</v>
      </c>
      <c r="L4317" s="19" t="str">
        <f t="shared" si="134"/>
        <v>A</v>
      </c>
      <c r="M4317" s="19">
        <f t="shared" si="135"/>
        <v>7</v>
      </c>
      <c r="N4317" s="20"/>
      <c r="O4317" s="1" t="s">
        <v>2521</v>
      </c>
      <c r="P4317" s="1"/>
      <c r="Q4317" s="19"/>
      <c r="R4317" s="112"/>
      <c r="S4317" s="7" t="str">
        <f>EMENTARIO[[#This Row],[NR]]&amp;" - "&amp;EMENTARIO[[#This Row],[Especificação]]</f>
        <v>1.9.2.1.06.0.8 - Indenizações Auferidas pela União Junto a Operadoras Ferroviárias  - Juros de Mora da Dívida Ativa</v>
      </c>
    </row>
    <row r="4318" spans="3:19" ht="30" x14ac:dyDescent="0.25">
      <c r="C4318" s="19" t="s">
        <v>1513</v>
      </c>
      <c r="D4318" s="19" t="s">
        <v>1525</v>
      </c>
      <c r="E4318" s="19" t="s">
        <v>1522</v>
      </c>
      <c r="F4318" s="19" t="s">
        <v>1513</v>
      </c>
      <c r="G4318" s="19" t="s">
        <v>1529</v>
      </c>
      <c r="H4318" s="19" t="s">
        <v>1516</v>
      </c>
      <c r="I4318" s="19" t="s">
        <v>1516</v>
      </c>
      <c r="J4318" s="19" t="s">
        <v>12722</v>
      </c>
      <c r="K4318" s="21" t="s">
        <v>527</v>
      </c>
      <c r="L4318" s="19" t="str">
        <f t="shared" si="134"/>
        <v>S</v>
      </c>
      <c r="M4318" s="19">
        <f t="shared" si="135"/>
        <v>5</v>
      </c>
      <c r="N4318" s="20"/>
      <c r="O4318" s="1" t="s">
        <v>528</v>
      </c>
      <c r="P4318" s="1"/>
      <c r="Q4318" s="19"/>
      <c r="R4318" s="112"/>
      <c r="S4318" s="7" t="str">
        <f>EMENTARIO[[#This Row],[NR]]&amp;" - "&amp;EMENTARIO[[#This Row],[Especificação]]</f>
        <v>1.9.2.1.99.0.0 - Outras Indenizações</v>
      </c>
    </row>
    <row r="4319" spans="3:19" x14ac:dyDescent="0.25">
      <c r="C4319" s="19" t="s">
        <v>1513</v>
      </c>
      <c r="D4319" s="19" t="s">
        <v>1525</v>
      </c>
      <c r="E4319" s="19" t="s">
        <v>1522</v>
      </c>
      <c r="F4319" s="19" t="s">
        <v>1513</v>
      </c>
      <c r="G4319" s="19" t="s">
        <v>1529</v>
      </c>
      <c r="H4319" s="19" t="s">
        <v>1516</v>
      </c>
      <c r="I4319" s="19" t="s">
        <v>1513</v>
      </c>
      <c r="J4319" s="19" t="s">
        <v>12723</v>
      </c>
      <c r="K4319" s="21" t="s">
        <v>1396</v>
      </c>
      <c r="L4319" s="19" t="str">
        <f t="shared" si="134"/>
        <v>A</v>
      </c>
      <c r="M4319" s="19">
        <f t="shared" si="135"/>
        <v>7</v>
      </c>
      <c r="N4319" s="20"/>
      <c r="O4319" s="1" t="s">
        <v>2521</v>
      </c>
      <c r="P4319" s="1"/>
      <c r="Q4319" s="19"/>
      <c r="R4319" s="112"/>
      <c r="S4319" s="7" t="str">
        <f>EMENTARIO[[#This Row],[NR]]&amp;" - "&amp;EMENTARIO[[#This Row],[Especificação]]</f>
        <v>1.9.2.1.99.0.1 - Outras Indenizações - Principal</v>
      </c>
    </row>
    <row r="4320" spans="3:19" x14ac:dyDescent="0.25">
      <c r="C4320" s="19" t="s">
        <v>1513</v>
      </c>
      <c r="D4320" s="19" t="s">
        <v>1525</v>
      </c>
      <c r="E4320" s="19" t="s">
        <v>1522</v>
      </c>
      <c r="F4320" s="19" t="s">
        <v>1513</v>
      </c>
      <c r="G4320" s="19" t="s">
        <v>1529</v>
      </c>
      <c r="H4320" s="19" t="s">
        <v>1516</v>
      </c>
      <c r="I4320" s="19" t="s">
        <v>1522</v>
      </c>
      <c r="J4320" s="19" t="s">
        <v>12724</v>
      </c>
      <c r="K4320" s="21" t="s">
        <v>2181</v>
      </c>
      <c r="L4320" s="19" t="str">
        <f t="shared" si="134"/>
        <v>A</v>
      </c>
      <c r="M4320" s="19">
        <f t="shared" si="135"/>
        <v>7</v>
      </c>
      <c r="N4320" s="20"/>
      <c r="O4320" s="1" t="s">
        <v>2521</v>
      </c>
      <c r="P4320" s="1"/>
      <c r="Q4320" s="19"/>
      <c r="R4320" s="112"/>
      <c r="S4320" s="7" t="str">
        <f>EMENTARIO[[#This Row],[NR]]&amp;" - "&amp;EMENTARIO[[#This Row],[Especificação]]</f>
        <v>1.9.2.1.99.0.2 - Outras Indenizações - Multas e Juros de Mora</v>
      </c>
    </row>
    <row r="4321" spans="3:19" x14ac:dyDescent="0.25">
      <c r="C4321" s="19" t="s">
        <v>1513</v>
      </c>
      <c r="D4321" s="19" t="s">
        <v>1525</v>
      </c>
      <c r="E4321" s="19" t="s">
        <v>1522</v>
      </c>
      <c r="F4321" s="19" t="s">
        <v>1513</v>
      </c>
      <c r="G4321" s="19" t="s">
        <v>1529</v>
      </c>
      <c r="H4321" s="19" t="s">
        <v>1516</v>
      </c>
      <c r="I4321" s="19" t="s">
        <v>1514</v>
      </c>
      <c r="J4321" s="19" t="s">
        <v>12725</v>
      </c>
      <c r="K4321" s="21" t="s">
        <v>2182</v>
      </c>
      <c r="L4321" s="19" t="str">
        <f t="shared" si="134"/>
        <v>A</v>
      </c>
      <c r="M4321" s="19">
        <f t="shared" si="135"/>
        <v>7</v>
      </c>
      <c r="N4321" s="20"/>
      <c r="O4321" s="1" t="s">
        <v>2521</v>
      </c>
      <c r="P4321" s="1"/>
      <c r="Q4321" s="19"/>
      <c r="R4321" s="112"/>
      <c r="S4321" s="7" t="str">
        <f>EMENTARIO[[#This Row],[NR]]&amp;" - "&amp;EMENTARIO[[#This Row],[Especificação]]</f>
        <v>1.9.2.1.99.0.3 - Outras Indenizações - Dívida Ativa</v>
      </c>
    </row>
    <row r="4322" spans="3:19" x14ac:dyDescent="0.25">
      <c r="C4322" s="19" t="s">
        <v>1513</v>
      </c>
      <c r="D4322" s="19" t="s">
        <v>1525</v>
      </c>
      <c r="E4322" s="19" t="s">
        <v>1522</v>
      </c>
      <c r="F4322" s="19" t="s">
        <v>1513</v>
      </c>
      <c r="G4322" s="19" t="s">
        <v>1529</v>
      </c>
      <c r="H4322" s="19" t="s">
        <v>1516</v>
      </c>
      <c r="I4322" s="19" t="s">
        <v>1523</v>
      </c>
      <c r="J4322" s="19" t="s">
        <v>12726</v>
      </c>
      <c r="K4322" s="21" t="s">
        <v>7494</v>
      </c>
      <c r="L4322" s="19" t="str">
        <f t="shared" si="134"/>
        <v>A</v>
      </c>
      <c r="M4322" s="19">
        <f t="shared" si="135"/>
        <v>7</v>
      </c>
      <c r="N4322" s="20"/>
      <c r="O4322" s="1" t="s">
        <v>2521</v>
      </c>
      <c r="P4322" s="1"/>
      <c r="Q4322" s="19"/>
      <c r="R4322" s="112"/>
      <c r="S4322" s="7" t="str">
        <f>EMENTARIO[[#This Row],[NR]]&amp;" - "&amp;EMENTARIO[[#This Row],[Especificação]]</f>
        <v>1.9.2.1.99.0.4 - Outras Indenizações - Dívida Ativa - Multas e Juros de Mora da Dívida Ativa</v>
      </c>
    </row>
    <row r="4323" spans="3:19" x14ac:dyDescent="0.25">
      <c r="C4323" s="19" t="s">
        <v>1513</v>
      </c>
      <c r="D4323" s="19" t="s">
        <v>1525</v>
      </c>
      <c r="E4323" s="19" t="s">
        <v>1522</v>
      </c>
      <c r="F4323" s="19" t="s">
        <v>1513</v>
      </c>
      <c r="G4323" s="19" t="s">
        <v>1529</v>
      </c>
      <c r="H4323" s="19" t="s">
        <v>1516</v>
      </c>
      <c r="I4323" s="19" t="s">
        <v>1524</v>
      </c>
      <c r="J4323" s="19" t="s">
        <v>12727</v>
      </c>
      <c r="K4323" s="21" t="s">
        <v>2184</v>
      </c>
      <c r="L4323" s="19" t="str">
        <f t="shared" si="134"/>
        <v>A</v>
      </c>
      <c r="M4323" s="19">
        <f t="shared" si="135"/>
        <v>7</v>
      </c>
      <c r="N4323" s="20"/>
      <c r="O4323" s="1" t="s">
        <v>2521</v>
      </c>
      <c r="P4323" s="1"/>
      <c r="Q4323" s="19"/>
      <c r="R4323" s="112"/>
      <c r="S4323" s="7" t="str">
        <f>EMENTARIO[[#This Row],[NR]]&amp;" - "&amp;EMENTARIO[[#This Row],[Especificação]]</f>
        <v>1.9.2.1.99.0.5 - Outras Indenizações - Multas</v>
      </c>
    </row>
    <row r="4324" spans="3:19" x14ac:dyDescent="0.25">
      <c r="C4324" s="19" t="s">
        <v>1513</v>
      </c>
      <c r="D4324" s="19" t="s">
        <v>1525</v>
      </c>
      <c r="E4324" s="19" t="s">
        <v>1522</v>
      </c>
      <c r="F4324" s="19" t="s">
        <v>1513</v>
      </c>
      <c r="G4324" s="19" t="s">
        <v>1529</v>
      </c>
      <c r="H4324" s="19" t="s">
        <v>1516</v>
      </c>
      <c r="I4324" s="19" t="s">
        <v>1518</v>
      </c>
      <c r="J4324" s="19" t="s">
        <v>12728</v>
      </c>
      <c r="K4324" s="21" t="s">
        <v>2185</v>
      </c>
      <c r="L4324" s="19" t="str">
        <f t="shared" si="134"/>
        <v>A</v>
      </c>
      <c r="M4324" s="19">
        <f t="shared" si="135"/>
        <v>7</v>
      </c>
      <c r="N4324" s="20"/>
      <c r="O4324" s="1" t="s">
        <v>2521</v>
      </c>
      <c r="P4324" s="1"/>
      <c r="Q4324" s="19"/>
      <c r="R4324" s="112"/>
      <c r="S4324" s="7" t="str">
        <f>EMENTARIO[[#This Row],[NR]]&amp;" - "&amp;EMENTARIO[[#This Row],[Especificação]]</f>
        <v>1.9.2.1.99.0.6 - Outras Indenizações - Juros de Mora</v>
      </c>
    </row>
    <row r="4325" spans="3:19" x14ac:dyDescent="0.25">
      <c r="C4325" s="19" t="s">
        <v>1513</v>
      </c>
      <c r="D4325" s="19" t="s">
        <v>1525</v>
      </c>
      <c r="E4325" s="19" t="s">
        <v>1522</v>
      </c>
      <c r="F4325" s="19" t="s">
        <v>1513</v>
      </c>
      <c r="G4325" s="19" t="s">
        <v>1529</v>
      </c>
      <c r="H4325" s="19" t="s">
        <v>1516</v>
      </c>
      <c r="I4325" s="19" t="s">
        <v>1520</v>
      </c>
      <c r="J4325" s="19" t="s">
        <v>12729</v>
      </c>
      <c r="K4325" s="21" t="s">
        <v>7495</v>
      </c>
      <c r="L4325" s="19" t="str">
        <f t="shared" si="134"/>
        <v>A</v>
      </c>
      <c r="M4325" s="19">
        <f t="shared" si="135"/>
        <v>7</v>
      </c>
      <c r="N4325" s="20"/>
      <c r="O4325" s="1" t="s">
        <v>2521</v>
      </c>
      <c r="P4325" s="1"/>
      <c r="Q4325" s="19"/>
      <c r="R4325" s="112"/>
      <c r="S4325" s="7" t="str">
        <f>EMENTARIO[[#This Row],[NR]]&amp;" - "&amp;EMENTARIO[[#This Row],[Especificação]]</f>
        <v>1.9.2.1.99.0.7 - Outras Indenizações - Dívida Ativa - Multas da Dívida Ativa</v>
      </c>
    </row>
    <row r="4326" spans="3:19" x14ac:dyDescent="0.25">
      <c r="C4326" s="19" t="s">
        <v>1513</v>
      </c>
      <c r="D4326" s="19" t="s">
        <v>1525</v>
      </c>
      <c r="E4326" s="19" t="s">
        <v>1522</v>
      </c>
      <c r="F4326" s="19" t="s">
        <v>1513</v>
      </c>
      <c r="G4326" s="19" t="s">
        <v>1529</v>
      </c>
      <c r="H4326" s="19" t="s">
        <v>1516</v>
      </c>
      <c r="I4326" s="19" t="s">
        <v>1521</v>
      </c>
      <c r="J4326" s="19" t="s">
        <v>12730</v>
      </c>
      <c r="K4326" s="21" t="s">
        <v>7496</v>
      </c>
      <c r="L4326" s="19" t="str">
        <f t="shared" si="134"/>
        <v>A</v>
      </c>
      <c r="M4326" s="19">
        <f t="shared" si="135"/>
        <v>7</v>
      </c>
      <c r="N4326" s="20"/>
      <c r="O4326" s="1" t="s">
        <v>2521</v>
      </c>
      <c r="P4326" s="1"/>
      <c r="Q4326" s="19"/>
      <c r="R4326" s="112"/>
      <c r="S4326" s="7" t="str">
        <f>EMENTARIO[[#This Row],[NR]]&amp;" - "&amp;EMENTARIO[[#This Row],[Especificação]]</f>
        <v>1.9.2.1.99.0.8 - Outras Indenizações - Juros de Mora da Dívida Ativa</v>
      </c>
    </row>
    <row r="4327" spans="3:19" ht="30" x14ac:dyDescent="0.25">
      <c r="C4327" s="19" t="s">
        <v>1513</v>
      </c>
      <c r="D4327" s="19" t="s">
        <v>1525</v>
      </c>
      <c r="E4327" s="19" t="s">
        <v>1522</v>
      </c>
      <c r="F4327" s="19" t="s">
        <v>1522</v>
      </c>
      <c r="G4327" s="19" t="s">
        <v>1519</v>
      </c>
      <c r="H4327" s="19" t="s">
        <v>1516</v>
      </c>
      <c r="I4327" s="19" t="s">
        <v>1516</v>
      </c>
      <c r="J4327" s="19" t="s">
        <v>12731</v>
      </c>
      <c r="K4327" s="21" t="s">
        <v>529</v>
      </c>
      <c r="L4327" s="19" t="str">
        <f t="shared" si="134"/>
        <v>S</v>
      </c>
      <c r="M4327" s="19">
        <f t="shared" si="135"/>
        <v>4</v>
      </c>
      <c r="N4327" s="20"/>
      <c r="O4327" s="1" t="s">
        <v>530</v>
      </c>
      <c r="P4327" s="1"/>
      <c r="Q4327" s="19"/>
      <c r="R4327" s="112"/>
      <c r="S4327" s="7" t="str">
        <f>EMENTARIO[[#This Row],[NR]]&amp;" - "&amp;EMENTARIO[[#This Row],[Especificação]]</f>
        <v>1.9.2.2.00.0.0 - Restituições</v>
      </c>
    </row>
    <row r="4328" spans="3:19" ht="45" x14ac:dyDescent="0.25">
      <c r="C4328" s="19" t="s">
        <v>1513</v>
      </c>
      <c r="D4328" s="19" t="s">
        <v>1525</v>
      </c>
      <c r="E4328" s="19" t="s">
        <v>1522</v>
      </c>
      <c r="F4328" s="19" t="s">
        <v>1522</v>
      </c>
      <c r="G4328" s="19" t="s">
        <v>1515</v>
      </c>
      <c r="H4328" s="19" t="s">
        <v>1516</v>
      </c>
      <c r="I4328" s="19" t="s">
        <v>1516</v>
      </c>
      <c r="J4328" s="19" t="s">
        <v>12732</v>
      </c>
      <c r="K4328" s="21" t="s">
        <v>531</v>
      </c>
      <c r="L4328" s="19" t="str">
        <f t="shared" si="134"/>
        <v>S</v>
      </c>
      <c r="M4328" s="19">
        <f t="shared" si="135"/>
        <v>5</v>
      </c>
      <c r="N4328" s="20"/>
      <c r="O4328" s="1" t="s">
        <v>532</v>
      </c>
      <c r="P4328" s="1"/>
      <c r="Q4328" s="19"/>
      <c r="R4328" s="112"/>
      <c r="S4328" s="7" t="str">
        <f>EMENTARIO[[#This Row],[NR]]&amp;" - "&amp;EMENTARIO[[#This Row],[Especificação]]</f>
        <v>1.9.2.2.01.0.0 - Restituição de Convênios</v>
      </c>
    </row>
    <row r="4329" spans="3:19" ht="45" x14ac:dyDescent="0.25">
      <c r="C4329" s="19" t="s">
        <v>1513</v>
      </c>
      <c r="D4329" s="19" t="s">
        <v>1525</v>
      </c>
      <c r="E4329" s="19" t="s">
        <v>1522</v>
      </c>
      <c r="F4329" s="19" t="s">
        <v>1522</v>
      </c>
      <c r="G4329" s="19" t="s">
        <v>1515</v>
      </c>
      <c r="H4329" s="19" t="s">
        <v>1513</v>
      </c>
      <c r="I4329" s="19" t="s">
        <v>1516</v>
      </c>
      <c r="J4329" s="19" t="s">
        <v>12733</v>
      </c>
      <c r="K4329" s="21" t="s">
        <v>533</v>
      </c>
      <c r="L4329" s="19" t="str">
        <f t="shared" si="134"/>
        <v>S</v>
      </c>
      <c r="M4329" s="19">
        <f t="shared" si="135"/>
        <v>6</v>
      </c>
      <c r="N4329" s="20"/>
      <c r="O4329" s="1" t="s">
        <v>534</v>
      </c>
      <c r="P4329" s="1"/>
      <c r="Q4329" s="19"/>
      <c r="R4329" s="112"/>
      <c r="S4329" s="7" t="str">
        <f>EMENTARIO[[#This Row],[NR]]&amp;" - "&amp;EMENTARIO[[#This Row],[Especificação]]</f>
        <v>1.9.2.2.01.1.0 - Restituição de Convênios - Primárias</v>
      </c>
    </row>
    <row r="4330" spans="3:19" x14ac:dyDescent="0.25">
      <c r="C4330" s="19" t="s">
        <v>1513</v>
      </c>
      <c r="D4330" s="19" t="s">
        <v>1525</v>
      </c>
      <c r="E4330" s="19" t="s">
        <v>1522</v>
      </c>
      <c r="F4330" s="19" t="s">
        <v>1522</v>
      </c>
      <c r="G4330" s="19" t="s">
        <v>1515</v>
      </c>
      <c r="H4330" s="19" t="s">
        <v>1513</v>
      </c>
      <c r="I4330" s="19" t="s">
        <v>1513</v>
      </c>
      <c r="J4330" s="19" t="s">
        <v>12734</v>
      </c>
      <c r="K4330" s="21" t="s">
        <v>1397</v>
      </c>
      <c r="L4330" s="19" t="str">
        <f t="shared" si="134"/>
        <v>A</v>
      </c>
      <c r="M4330" s="19">
        <f t="shared" si="135"/>
        <v>7</v>
      </c>
      <c r="N4330" s="20"/>
      <c r="O4330" s="1" t="s">
        <v>2521</v>
      </c>
      <c r="P4330" s="1"/>
      <c r="Q4330" s="19"/>
      <c r="R4330" s="112"/>
      <c r="S4330" s="7" t="str">
        <f>EMENTARIO[[#This Row],[NR]]&amp;" - "&amp;EMENTARIO[[#This Row],[Especificação]]</f>
        <v>1.9.2.2.01.1.1 - Restituição de Convênios - Primárias - Principal</v>
      </c>
    </row>
    <row r="4331" spans="3:19" x14ac:dyDescent="0.25">
      <c r="C4331" s="19" t="s">
        <v>1513</v>
      </c>
      <c r="D4331" s="19" t="s">
        <v>1525</v>
      </c>
      <c r="E4331" s="19" t="s">
        <v>1522</v>
      </c>
      <c r="F4331" s="19" t="s">
        <v>1522</v>
      </c>
      <c r="G4331" s="19" t="s">
        <v>1515</v>
      </c>
      <c r="H4331" s="19" t="s">
        <v>1513</v>
      </c>
      <c r="I4331" s="19" t="s">
        <v>1522</v>
      </c>
      <c r="J4331" s="19" t="s">
        <v>12735</v>
      </c>
      <c r="K4331" s="21" t="s">
        <v>1398</v>
      </c>
      <c r="L4331" s="19" t="str">
        <f t="shared" si="134"/>
        <v>A</v>
      </c>
      <c r="M4331" s="19">
        <f t="shared" si="135"/>
        <v>7</v>
      </c>
      <c r="N4331" s="20"/>
      <c r="O4331" s="1" t="s">
        <v>2521</v>
      </c>
      <c r="P4331" s="1"/>
      <c r="Q4331" s="19"/>
      <c r="R4331" s="112"/>
      <c r="S4331" s="7" t="str">
        <f>EMENTARIO[[#This Row],[NR]]&amp;" - "&amp;EMENTARIO[[#This Row],[Especificação]]</f>
        <v>1.9.2.2.01.1.2 - Restituição de Convênios - Primárias - Multas e Juros de Mora</v>
      </c>
    </row>
    <row r="4332" spans="3:19" x14ac:dyDescent="0.25">
      <c r="C4332" s="19" t="s">
        <v>1513</v>
      </c>
      <c r="D4332" s="19" t="s">
        <v>1525</v>
      </c>
      <c r="E4332" s="19" t="s">
        <v>1522</v>
      </c>
      <c r="F4332" s="19" t="s">
        <v>1522</v>
      </c>
      <c r="G4332" s="19" t="s">
        <v>1515</v>
      </c>
      <c r="H4332" s="19" t="s">
        <v>1513</v>
      </c>
      <c r="I4332" s="19" t="s">
        <v>1514</v>
      </c>
      <c r="J4332" s="19" t="s">
        <v>12736</v>
      </c>
      <c r="K4332" s="21" t="s">
        <v>7497</v>
      </c>
      <c r="L4332" s="19" t="str">
        <f t="shared" si="134"/>
        <v>A</v>
      </c>
      <c r="M4332" s="19">
        <f t="shared" si="135"/>
        <v>7</v>
      </c>
      <c r="N4332" s="20"/>
      <c r="O4332" s="1" t="s">
        <v>2521</v>
      </c>
      <c r="P4332" s="1"/>
      <c r="Q4332" s="19"/>
      <c r="R4332" s="112"/>
      <c r="S4332" s="7" t="str">
        <f>EMENTARIO[[#This Row],[NR]]&amp;" - "&amp;EMENTARIO[[#This Row],[Especificação]]</f>
        <v>1.9.2.2.01.1.3 - Restituição de Convênios - Primárias - Dívida Ativa</v>
      </c>
    </row>
    <row r="4333" spans="3:19" ht="30" x14ac:dyDescent="0.25">
      <c r="C4333" s="19" t="s">
        <v>1513</v>
      </c>
      <c r="D4333" s="19" t="s">
        <v>1525</v>
      </c>
      <c r="E4333" s="19" t="s">
        <v>1522</v>
      </c>
      <c r="F4333" s="19" t="s">
        <v>1522</v>
      </c>
      <c r="G4333" s="19" t="s">
        <v>1515</v>
      </c>
      <c r="H4333" s="19" t="s">
        <v>1513</v>
      </c>
      <c r="I4333" s="19" t="s">
        <v>1523</v>
      </c>
      <c r="J4333" s="19" t="s">
        <v>12737</v>
      </c>
      <c r="K4333" s="21" t="s">
        <v>7498</v>
      </c>
      <c r="L4333" s="19" t="str">
        <f t="shared" si="134"/>
        <v>A</v>
      </c>
      <c r="M4333" s="19">
        <f t="shared" si="135"/>
        <v>7</v>
      </c>
      <c r="N4333" s="20"/>
      <c r="O4333" s="1" t="s">
        <v>2521</v>
      </c>
      <c r="P4333" s="1"/>
      <c r="Q4333" s="19"/>
      <c r="R4333" s="112"/>
      <c r="S4333" s="7" t="str">
        <f>EMENTARIO[[#This Row],[NR]]&amp;" - "&amp;EMENTARIO[[#This Row],[Especificação]]</f>
        <v>1.9.2.2.01.1.4 - Restituição de Convênios - Primárias - Dívida Ativa - Multas e Juros de Mora da Dívida Ativa</v>
      </c>
    </row>
    <row r="4334" spans="3:19" x14ac:dyDescent="0.25">
      <c r="C4334" s="19" t="s">
        <v>1513</v>
      </c>
      <c r="D4334" s="19" t="s">
        <v>1525</v>
      </c>
      <c r="E4334" s="19" t="s">
        <v>1522</v>
      </c>
      <c r="F4334" s="19" t="s">
        <v>1522</v>
      </c>
      <c r="G4334" s="19" t="s">
        <v>1515</v>
      </c>
      <c r="H4334" s="19" t="s">
        <v>1513</v>
      </c>
      <c r="I4334" s="19" t="s">
        <v>1524</v>
      </c>
      <c r="J4334" s="19" t="s">
        <v>12738</v>
      </c>
      <c r="K4334" s="21" t="s">
        <v>1399</v>
      </c>
      <c r="L4334" s="19" t="str">
        <f t="shared" si="134"/>
        <v>A</v>
      </c>
      <c r="M4334" s="19">
        <f t="shared" si="135"/>
        <v>7</v>
      </c>
      <c r="N4334" s="20"/>
      <c r="O4334" s="1" t="s">
        <v>2521</v>
      </c>
      <c r="P4334" s="1"/>
      <c r="Q4334" s="19"/>
      <c r="R4334" s="112"/>
      <c r="S4334" s="7" t="str">
        <f>EMENTARIO[[#This Row],[NR]]&amp;" - "&amp;EMENTARIO[[#This Row],[Especificação]]</f>
        <v>1.9.2.2.01.1.5 - Restituição de Convênios - Primárias - Multas</v>
      </c>
    </row>
    <row r="4335" spans="3:19" x14ac:dyDescent="0.25">
      <c r="C4335" s="19" t="s">
        <v>1513</v>
      </c>
      <c r="D4335" s="19" t="s">
        <v>1525</v>
      </c>
      <c r="E4335" s="19" t="s">
        <v>1522</v>
      </c>
      <c r="F4335" s="19" t="s">
        <v>1522</v>
      </c>
      <c r="G4335" s="19" t="s">
        <v>1515</v>
      </c>
      <c r="H4335" s="19" t="s">
        <v>1513</v>
      </c>
      <c r="I4335" s="19" t="s">
        <v>1518</v>
      </c>
      <c r="J4335" s="19" t="s">
        <v>12739</v>
      </c>
      <c r="K4335" s="21" t="s">
        <v>1400</v>
      </c>
      <c r="L4335" s="19" t="str">
        <f t="shared" si="134"/>
        <v>A</v>
      </c>
      <c r="M4335" s="19">
        <f t="shared" si="135"/>
        <v>7</v>
      </c>
      <c r="N4335" s="20"/>
      <c r="O4335" s="1" t="s">
        <v>2521</v>
      </c>
      <c r="P4335" s="1"/>
      <c r="Q4335" s="19"/>
      <c r="R4335" s="112"/>
      <c r="S4335" s="7" t="str">
        <f>EMENTARIO[[#This Row],[NR]]&amp;" - "&amp;EMENTARIO[[#This Row],[Especificação]]</f>
        <v>1.9.2.2.01.1.6 - Restituição de Convênios - Primárias - Juros de Mora</v>
      </c>
    </row>
    <row r="4336" spans="3:19" x14ac:dyDescent="0.25">
      <c r="C4336" s="19" t="s">
        <v>1513</v>
      </c>
      <c r="D4336" s="19" t="s">
        <v>1525</v>
      </c>
      <c r="E4336" s="19" t="s">
        <v>1522</v>
      </c>
      <c r="F4336" s="19" t="s">
        <v>1522</v>
      </c>
      <c r="G4336" s="19" t="s">
        <v>1515</v>
      </c>
      <c r="H4336" s="19" t="s">
        <v>1513</v>
      </c>
      <c r="I4336" s="19" t="s">
        <v>1520</v>
      </c>
      <c r="J4336" s="19" t="s">
        <v>12740</v>
      </c>
      <c r="K4336" s="21" t="s">
        <v>7499</v>
      </c>
      <c r="L4336" s="19" t="str">
        <f t="shared" si="134"/>
        <v>A</v>
      </c>
      <c r="M4336" s="19">
        <f t="shared" si="135"/>
        <v>7</v>
      </c>
      <c r="N4336" s="20"/>
      <c r="O4336" s="1" t="s">
        <v>2521</v>
      </c>
      <c r="P4336" s="1"/>
      <c r="Q4336" s="19"/>
      <c r="R4336" s="112"/>
      <c r="S4336" s="7" t="str">
        <f>EMENTARIO[[#This Row],[NR]]&amp;" - "&amp;EMENTARIO[[#This Row],[Especificação]]</f>
        <v>1.9.2.2.01.1.7 - Restituição de Convênios - Primárias - Dívida Ativa - Multas da Dívida Ativa</v>
      </c>
    </row>
    <row r="4337" spans="3:19" x14ac:dyDescent="0.25">
      <c r="C4337" s="19" t="s">
        <v>1513</v>
      </c>
      <c r="D4337" s="19" t="s">
        <v>1525</v>
      </c>
      <c r="E4337" s="19" t="s">
        <v>1522</v>
      </c>
      <c r="F4337" s="19" t="s">
        <v>1522</v>
      </c>
      <c r="G4337" s="19" t="s">
        <v>1515</v>
      </c>
      <c r="H4337" s="19" t="s">
        <v>1513</v>
      </c>
      <c r="I4337" s="19" t="s">
        <v>1521</v>
      </c>
      <c r="J4337" s="19" t="s">
        <v>12741</v>
      </c>
      <c r="K4337" s="21" t="s">
        <v>7500</v>
      </c>
      <c r="L4337" s="19" t="str">
        <f t="shared" si="134"/>
        <v>A</v>
      </c>
      <c r="M4337" s="19">
        <f t="shared" si="135"/>
        <v>7</v>
      </c>
      <c r="N4337" s="20"/>
      <c r="O4337" s="1" t="s">
        <v>2521</v>
      </c>
      <c r="P4337" s="1"/>
      <c r="Q4337" s="19"/>
      <c r="R4337" s="112"/>
      <c r="S4337" s="7" t="str">
        <f>EMENTARIO[[#This Row],[NR]]&amp;" - "&amp;EMENTARIO[[#This Row],[Especificação]]</f>
        <v>1.9.2.2.01.1.8 - Restituição de Convênios - Primárias - Juros de Mora da Dívida Ativa</v>
      </c>
    </row>
    <row r="4338" spans="3:19" ht="45" x14ac:dyDescent="0.25">
      <c r="C4338" s="19" t="s">
        <v>1513</v>
      </c>
      <c r="D4338" s="19" t="s">
        <v>1525</v>
      </c>
      <c r="E4338" s="19" t="s">
        <v>1522</v>
      </c>
      <c r="F4338" s="19" t="s">
        <v>1522</v>
      </c>
      <c r="G4338" s="19" t="s">
        <v>1515</v>
      </c>
      <c r="H4338" s="19" t="s">
        <v>1522</v>
      </c>
      <c r="I4338" s="19" t="s">
        <v>1516</v>
      </c>
      <c r="J4338" s="19" t="s">
        <v>12742</v>
      </c>
      <c r="K4338" s="21" t="s">
        <v>535</v>
      </c>
      <c r="L4338" s="19" t="str">
        <f t="shared" si="134"/>
        <v>S</v>
      </c>
      <c r="M4338" s="19">
        <f t="shared" si="135"/>
        <v>6</v>
      </c>
      <c r="N4338" s="20"/>
      <c r="O4338" s="1" t="s">
        <v>4583</v>
      </c>
      <c r="P4338" s="1"/>
      <c r="Q4338" s="19"/>
      <c r="R4338" s="112"/>
      <c r="S4338" s="7" t="str">
        <f>EMENTARIO[[#This Row],[NR]]&amp;" - "&amp;EMENTARIO[[#This Row],[Especificação]]</f>
        <v>1.9.2.2.01.2.0 - Restituição de Convênios - Financeiras</v>
      </c>
    </row>
    <row r="4339" spans="3:19" x14ac:dyDescent="0.25">
      <c r="C4339" s="19" t="s">
        <v>1513</v>
      </c>
      <c r="D4339" s="19" t="s">
        <v>1525</v>
      </c>
      <c r="E4339" s="19" t="s">
        <v>1522</v>
      </c>
      <c r="F4339" s="19" t="s">
        <v>1522</v>
      </c>
      <c r="G4339" s="19" t="s">
        <v>1515</v>
      </c>
      <c r="H4339" s="19" t="s">
        <v>1522</v>
      </c>
      <c r="I4339" s="19" t="s">
        <v>1513</v>
      </c>
      <c r="J4339" s="19" t="s">
        <v>12743</v>
      </c>
      <c r="K4339" s="21" t="s">
        <v>1401</v>
      </c>
      <c r="L4339" s="19" t="str">
        <f t="shared" si="134"/>
        <v>A</v>
      </c>
      <c r="M4339" s="19">
        <f t="shared" si="135"/>
        <v>7</v>
      </c>
      <c r="N4339" s="20"/>
      <c r="O4339" s="1" t="s">
        <v>2521</v>
      </c>
      <c r="P4339" s="1"/>
      <c r="Q4339" s="19"/>
      <c r="R4339" s="112"/>
      <c r="S4339" s="7" t="str">
        <f>EMENTARIO[[#This Row],[NR]]&amp;" - "&amp;EMENTARIO[[#This Row],[Especificação]]</f>
        <v>1.9.2.2.01.2.1 - Restituição de Convênios - Financeiras - Principal</v>
      </c>
    </row>
    <row r="4340" spans="3:19" x14ac:dyDescent="0.25">
      <c r="C4340" s="19" t="s">
        <v>1513</v>
      </c>
      <c r="D4340" s="19" t="s">
        <v>1525</v>
      </c>
      <c r="E4340" s="19" t="s">
        <v>1522</v>
      </c>
      <c r="F4340" s="19" t="s">
        <v>1522</v>
      </c>
      <c r="G4340" s="19" t="s">
        <v>1515</v>
      </c>
      <c r="H4340" s="19" t="s">
        <v>1522</v>
      </c>
      <c r="I4340" s="19" t="s">
        <v>1522</v>
      </c>
      <c r="J4340" s="19" t="s">
        <v>12744</v>
      </c>
      <c r="K4340" s="21" t="s">
        <v>1402</v>
      </c>
      <c r="L4340" s="19" t="str">
        <f t="shared" si="134"/>
        <v>A</v>
      </c>
      <c r="M4340" s="19">
        <f t="shared" si="135"/>
        <v>7</v>
      </c>
      <c r="N4340" s="20"/>
      <c r="O4340" s="1" t="s">
        <v>2521</v>
      </c>
      <c r="P4340" s="1"/>
      <c r="Q4340" s="19"/>
      <c r="R4340" s="112"/>
      <c r="S4340" s="7" t="str">
        <f>EMENTARIO[[#This Row],[NR]]&amp;" - "&amp;EMENTARIO[[#This Row],[Especificação]]</f>
        <v>1.9.2.2.01.2.2 - Restituição de Convênios - Financeiras - Multas e Juros de Mora</v>
      </c>
    </row>
    <row r="4341" spans="3:19" x14ac:dyDescent="0.25">
      <c r="C4341" s="19" t="s">
        <v>1513</v>
      </c>
      <c r="D4341" s="19" t="s">
        <v>1525</v>
      </c>
      <c r="E4341" s="19" t="s">
        <v>1522</v>
      </c>
      <c r="F4341" s="19" t="s">
        <v>1522</v>
      </c>
      <c r="G4341" s="19" t="s">
        <v>1515</v>
      </c>
      <c r="H4341" s="19" t="s">
        <v>1522</v>
      </c>
      <c r="I4341" s="19" t="s">
        <v>1514</v>
      </c>
      <c r="J4341" s="19" t="s">
        <v>12745</v>
      </c>
      <c r="K4341" s="21" t="s">
        <v>7501</v>
      </c>
      <c r="L4341" s="19" t="str">
        <f t="shared" si="134"/>
        <v>A</v>
      </c>
      <c r="M4341" s="19">
        <f t="shared" si="135"/>
        <v>7</v>
      </c>
      <c r="N4341" s="20"/>
      <c r="O4341" s="1" t="s">
        <v>2521</v>
      </c>
      <c r="P4341" s="1"/>
      <c r="Q4341" s="19"/>
      <c r="R4341" s="112"/>
      <c r="S4341" s="7" t="str">
        <f>EMENTARIO[[#This Row],[NR]]&amp;" - "&amp;EMENTARIO[[#This Row],[Especificação]]</f>
        <v>1.9.2.2.01.2.3 - Restituição de Convênios - Financeiras - Dívida Ativa</v>
      </c>
    </row>
    <row r="4342" spans="3:19" ht="30" x14ac:dyDescent="0.25">
      <c r="C4342" s="19" t="s">
        <v>1513</v>
      </c>
      <c r="D4342" s="19" t="s">
        <v>1525</v>
      </c>
      <c r="E4342" s="19" t="s">
        <v>1522</v>
      </c>
      <c r="F4342" s="19" t="s">
        <v>1522</v>
      </c>
      <c r="G4342" s="19" t="s">
        <v>1515</v>
      </c>
      <c r="H4342" s="19" t="s">
        <v>1522</v>
      </c>
      <c r="I4342" s="19" t="s">
        <v>1523</v>
      </c>
      <c r="J4342" s="19" t="s">
        <v>12746</v>
      </c>
      <c r="K4342" s="21" t="s">
        <v>7502</v>
      </c>
      <c r="L4342" s="19" t="str">
        <f t="shared" si="134"/>
        <v>A</v>
      </c>
      <c r="M4342" s="19">
        <f t="shared" si="135"/>
        <v>7</v>
      </c>
      <c r="N4342" s="20"/>
      <c r="O4342" s="1" t="s">
        <v>2521</v>
      </c>
      <c r="P4342" s="1"/>
      <c r="Q4342" s="19"/>
      <c r="R4342" s="112"/>
      <c r="S4342" s="7" t="str">
        <f>EMENTARIO[[#This Row],[NR]]&amp;" - "&amp;EMENTARIO[[#This Row],[Especificação]]</f>
        <v>1.9.2.2.01.2.4 - Restituição de Convênios - Financeiras - Dívida Ativa - Multas e Juros de Mora da Dívida Ativa</v>
      </c>
    </row>
    <row r="4343" spans="3:19" x14ac:dyDescent="0.25">
      <c r="C4343" s="19" t="s">
        <v>1513</v>
      </c>
      <c r="D4343" s="19" t="s">
        <v>1525</v>
      </c>
      <c r="E4343" s="19" t="s">
        <v>1522</v>
      </c>
      <c r="F4343" s="19" t="s">
        <v>1522</v>
      </c>
      <c r="G4343" s="19" t="s">
        <v>1515</v>
      </c>
      <c r="H4343" s="19" t="s">
        <v>1522</v>
      </c>
      <c r="I4343" s="19" t="s">
        <v>1524</v>
      </c>
      <c r="J4343" s="19" t="s">
        <v>12747</v>
      </c>
      <c r="K4343" s="21" t="s">
        <v>1403</v>
      </c>
      <c r="L4343" s="19" t="str">
        <f t="shared" si="134"/>
        <v>A</v>
      </c>
      <c r="M4343" s="19">
        <f t="shared" si="135"/>
        <v>7</v>
      </c>
      <c r="N4343" s="20"/>
      <c r="O4343" s="1" t="s">
        <v>2521</v>
      </c>
      <c r="P4343" s="1"/>
      <c r="Q4343" s="19"/>
      <c r="R4343" s="112"/>
      <c r="S4343" s="7" t="str">
        <f>EMENTARIO[[#This Row],[NR]]&amp;" - "&amp;EMENTARIO[[#This Row],[Especificação]]</f>
        <v>1.9.2.2.01.2.5 - Restituição de Convênios - Financeiras - Multas</v>
      </c>
    </row>
    <row r="4344" spans="3:19" x14ac:dyDescent="0.25">
      <c r="C4344" s="19" t="s">
        <v>1513</v>
      </c>
      <c r="D4344" s="19" t="s">
        <v>1525</v>
      </c>
      <c r="E4344" s="19" t="s">
        <v>1522</v>
      </c>
      <c r="F4344" s="19" t="s">
        <v>1522</v>
      </c>
      <c r="G4344" s="19" t="s">
        <v>1515</v>
      </c>
      <c r="H4344" s="19" t="s">
        <v>1522</v>
      </c>
      <c r="I4344" s="19" t="s">
        <v>1518</v>
      </c>
      <c r="J4344" s="19" t="s">
        <v>12748</v>
      </c>
      <c r="K4344" s="21" t="s">
        <v>1404</v>
      </c>
      <c r="L4344" s="19" t="str">
        <f t="shared" si="134"/>
        <v>A</v>
      </c>
      <c r="M4344" s="19">
        <f t="shared" si="135"/>
        <v>7</v>
      </c>
      <c r="N4344" s="20"/>
      <c r="O4344" s="1" t="s">
        <v>2521</v>
      </c>
      <c r="P4344" s="1"/>
      <c r="Q4344" s="19"/>
      <c r="R4344" s="112"/>
      <c r="S4344" s="7" t="str">
        <f>EMENTARIO[[#This Row],[NR]]&amp;" - "&amp;EMENTARIO[[#This Row],[Especificação]]</f>
        <v>1.9.2.2.01.2.6 - Restituição de Convênios - Financeiras - Juros de Mora</v>
      </c>
    </row>
    <row r="4345" spans="3:19" ht="30" x14ac:dyDescent="0.25">
      <c r="C4345" s="19" t="s">
        <v>1513</v>
      </c>
      <c r="D4345" s="19" t="s">
        <v>1525</v>
      </c>
      <c r="E4345" s="19" t="s">
        <v>1522</v>
      </c>
      <c r="F4345" s="19" t="s">
        <v>1522</v>
      </c>
      <c r="G4345" s="19" t="s">
        <v>1515</v>
      </c>
      <c r="H4345" s="19" t="s">
        <v>1522</v>
      </c>
      <c r="I4345" s="19" t="s">
        <v>1520</v>
      </c>
      <c r="J4345" s="19" t="s">
        <v>12749</v>
      </c>
      <c r="K4345" s="21" t="s">
        <v>7503</v>
      </c>
      <c r="L4345" s="19" t="str">
        <f t="shared" si="134"/>
        <v>A</v>
      </c>
      <c r="M4345" s="19">
        <f t="shared" si="135"/>
        <v>7</v>
      </c>
      <c r="N4345" s="20"/>
      <c r="O4345" s="1" t="s">
        <v>2521</v>
      </c>
      <c r="P4345" s="1"/>
      <c r="Q4345" s="19"/>
      <c r="R4345" s="112"/>
      <c r="S4345" s="7" t="str">
        <f>EMENTARIO[[#This Row],[NR]]&amp;" - "&amp;EMENTARIO[[#This Row],[Especificação]]</f>
        <v>1.9.2.2.01.2.7 - Restituição de Convênios - Financeiras - Dívida Ativa - Multas da Dívida Ativa</v>
      </c>
    </row>
    <row r="4346" spans="3:19" x14ac:dyDescent="0.25">
      <c r="C4346" s="19" t="s">
        <v>1513</v>
      </c>
      <c r="D4346" s="19" t="s">
        <v>1525</v>
      </c>
      <c r="E4346" s="19" t="s">
        <v>1522</v>
      </c>
      <c r="F4346" s="19" t="s">
        <v>1522</v>
      </c>
      <c r="G4346" s="19" t="s">
        <v>1515</v>
      </c>
      <c r="H4346" s="19" t="s">
        <v>1522</v>
      </c>
      <c r="I4346" s="19" t="s">
        <v>1521</v>
      </c>
      <c r="J4346" s="19" t="s">
        <v>12750</v>
      </c>
      <c r="K4346" s="21" t="s">
        <v>7504</v>
      </c>
      <c r="L4346" s="19" t="str">
        <f t="shared" si="134"/>
        <v>A</v>
      </c>
      <c r="M4346" s="19">
        <f t="shared" si="135"/>
        <v>7</v>
      </c>
      <c r="N4346" s="20"/>
      <c r="O4346" s="1" t="s">
        <v>2521</v>
      </c>
      <c r="P4346" s="1"/>
      <c r="Q4346" s="19"/>
      <c r="R4346" s="112"/>
      <c r="S4346" s="7" t="str">
        <f>EMENTARIO[[#This Row],[NR]]&amp;" - "&amp;EMENTARIO[[#This Row],[Especificação]]</f>
        <v>1.9.2.2.01.2.8 - Restituição de Convênios - Financeiras - Juros de Mora da Dívida Ativa</v>
      </c>
    </row>
    <row r="4347" spans="3:19" ht="30" x14ac:dyDescent="0.25">
      <c r="C4347" s="19" t="s">
        <v>1513</v>
      </c>
      <c r="D4347" s="19" t="s">
        <v>1525</v>
      </c>
      <c r="E4347" s="19" t="s">
        <v>1522</v>
      </c>
      <c r="F4347" s="19" t="s">
        <v>1522</v>
      </c>
      <c r="G4347" s="19" t="s">
        <v>1517</v>
      </c>
      <c r="H4347" s="19" t="s">
        <v>1516</v>
      </c>
      <c r="I4347" s="19" t="s">
        <v>1516</v>
      </c>
      <c r="J4347" s="19" t="s">
        <v>12751</v>
      </c>
      <c r="K4347" s="21" t="s">
        <v>536</v>
      </c>
      <c r="L4347" s="19" t="str">
        <f t="shared" si="134"/>
        <v>S</v>
      </c>
      <c r="M4347" s="19">
        <f t="shared" si="135"/>
        <v>5</v>
      </c>
      <c r="N4347" s="20"/>
      <c r="O4347" s="1" t="s">
        <v>537</v>
      </c>
      <c r="P4347" s="1"/>
      <c r="Q4347" s="19"/>
      <c r="R4347" s="112"/>
      <c r="S4347" s="7" t="str">
        <f>EMENTARIO[[#This Row],[NR]]&amp;" - "&amp;EMENTARIO[[#This Row],[Especificação]]</f>
        <v>1.9.2.2.02.0.0 - Restituição de Benefícios Não Desembolsados</v>
      </c>
    </row>
    <row r="4348" spans="3:19" x14ac:dyDescent="0.25">
      <c r="C4348" s="19" t="s">
        <v>1513</v>
      </c>
      <c r="D4348" s="19" t="s">
        <v>1525</v>
      </c>
      <c r="E4348" s="19" t="s">
        <v>1522</v>
      </c>
      <c r="F4348" s="19" t="s">
        <v>1522</v>
      </c>
      <c r="G4348" s="19" t="s">
        <v>1517</v>
      </c>
      <c r="H4348" s="19" t="s">
        <v>1516</v>
      </c>
      <c r="I4348" s="19" t="s">
        <v>1513</v>
      </c>
      <c r="J4348" s="19" t="s">
        <v>12752</v>
      </c>
      <c r="K4348" s="21" t="s">
        <v>1405</v>
      </c>
      <c r="L4348" s="19" t="str">
        <f t="shared" si="134"/>
        <v>A</v>
      </c>
      <c r="M4348" s="19">
        <f t="shared" si="135"/>
        <v>7</v>
      </c>
      <c r="N4348" s="20"/>
      <c r="O4348" s="1" t="s">
        <v>2521</v>
      </c>
      <c r="P4348" s="1"/>
      <c r="Q4348" s="19"/>
      <c r="R4348" s="112"/>
      <c r="S4348" s="7" t="str">
        <f>EMENTARIO[[#This Row],[NR]]&amp;" - "&amp;EMENTARIO[[#This Row],[Especificação]]</f>
        <v>1.9.2.2.02.0.1 - Restituição de Benefícios Não Desembolsados - Principal</v>
      </c>
    </row>
    <row r="4349" spans="3:19" x14ac:dyDescent="0.25">
      <c r="C4349" s="19" t="s">
        <v>1513</v>
      </c>
      <c r="D4349" s="19" t="s">
        <v>1525</v>
      </c>
      <c r="E4349" s="19" t="s">
        <v>1522</v>
      </c>
      <c r="F4349" s="19" t="s">
        <v>1522</v>
      </c>
      <c r="G4349" s="19" t="s">
        <v>1517</v>
      </c>
      <c r="H4349" s="19" t="s">
        <v>1516</v>
      </c>
      <c r="I4349" s="19" t="s">
        <v>1522</v>
      </c>
      <c r="J4349" s="19" t="s">
        <v>12753</v>
      </c>
      <c r="K4349" s="21" t="s">
        <v>2188</v>
      </c>
      <c r="L4349" s="19" t="str">
        <f t="shared" si="134"/>
        <v>A</v>
      </c>
      <c r="M4349" s="19">
        <f t="shared" si="135"/>
        <v>7</v>
      </c>
      <c r="N4349" s="20"/>
      <c r="O4349" s="1" t="s">
        <v>2521</v>
      </c>
      <c r="P4349" s="1"/>
      <c r="Q4349" s="19"/>
      <c r="R4349" s="112"/>
      <c r="S4349" s="7" t="str">
        <f>EMENTARIO[[#This Row],[NR]]&amp;" - "&amp;EMENTARIO[[#This Row],[Especificação]]</f>
        <v>1.9.2.2.02.0.2 - Restituição de Benefícios Não Desembolsados - Multas e Juros de Mora</v>
      </c>
    </row>
    <row r="4350" spans="3:19" x14ac:dyDescent="0.25">
      <c r="C4350" s="19" t="s">
        <v>1513</v>
      </c>
      <c r="D4350" s="19" t="s">
        <v>1525</v>
      </c>
      <c r="E4350" s="19" t="s">
        <v>1522</v>
      </c>
      <c r="F4350" s="19" t="s">
        <v>1522</v>
      </c>
      <c r="G4350" s="19" t="s">
        <v>1517</v>
      </c>
      <c r="H4350" s="19" t="s">
        <v>1516</v>
      </c>
      <c r="I4350" s="19" t="s">
        <v>1514</v>
      </c>
      <c r="J4350" s="19" t="s">
        <v>12754</v>
      </c>
      <c r="K4350" s="21" t="s">
        <v>7505</v>
      </c>
      <c r="L4350" s="19" t="str">
        <f t="shared" si="134"/>
        <v>A</v>
      </c>
      <c r="M4350" s="19">
        <f t="shared" si="135"/>
        <v>7</v>
      </c>
      <c r="N4350" s="20"/>
      <c r="O4350" s="1" t="s">
        <v>2521</v>
      </c>
      <c r="P4350" s="1"/>
      <c r="Q4350" s="19"/>
      <c r="R4350" s="112"/>
      <c r="S4350" s="7" t="str">
        <f>EMENTARIO[[#This Row],[NR]]&amp;" - "&amp;EMENTARIO[[#This Row],[Especificação]]</f>
        <v>1.9.2.2.02.0.3 - Restituição de Benefícios Não Desembolsados - Dívida Ativa</v>
      </c>
    </row>
    <row r="4351" spans="3:19" ht="30" x14ac:dyDescent="0.25">
      <c r="C4351" s="19" t="s">
        <v>1513</v>
      </c>
      <c r="D4351" s="19" t="s">
        <v>1525</v>
      </c>
      <c r="E4351" s="19" t="s">
        <v>1522</v>
      </c>
      <c r="F4351" s="19" t="s">
        <v>1522</v>
      </c>
      <c r="G4351" s="19" t="s">
        <v>1517</v>
      </c>
      <c r="H4351" s="19" t="s">
        <v>1516</v>
      </c>
      <c r="I4351" s="19" t="s">
        <v>1523</v>
      </c>
      <c r="J4351" s="19" t="s">
        <v>12755</v>
      </c>
      <c r="K4351" s="21" t="s">
        <v>7506</v>
      </c>
      <c r="L4351" s="19" t="str">
        <f t="shared" si="134"/>
        <v>A</v>
      </c>
      <c r="M4351" s="19">
        <f t="shared" si="135"/>
        <v>7</v>
      </c>
      <c r="N4351" s="20"/>
      <c r="O4351" s="1" t="s">
        <v>2521</v>
      </c>
      <c r="P4351" s="1"/>
      <c r="Q4351" s="19"/>
      <c r="R4351" s="112"/>
      <c r="S4351" s="7" t="str">
        <f>EMENTARIO[[#This Row],[NR]]&amp;" - "&amp;EMENTARIO[[#This Row],[Especificação]]</f>
        <v>1.9.2.2.02.0.4 - Restituição de Benefícios Não Desembolsados - Dívida Ativa - Multas e Juros de Mora da Dívida Ativa</v>
      </c>
    </row>
    <row r="4352" spans="3:19" x14ac:dyDescent="0.25">
      <c r="C4352" s="19" t="s">
        <v>1513</v>
      </c>
      <c r="D4352" s="19" t="s">
        <v>1525</v>
      </c>
      <c r="E4352" s="19" t="s">
        <v>1522</v>
      </c>
      <c r="F4352" s="19" t="s">
        <v>1522</v>
      </c>
      <c r="G4352" s="19" t="s">
        <v>1517</v>
      </c>
      <c r="H4352" s="19" t="s">
        <v>1516</v>
      </c>
      <c r="I4352" s="19" t="s">
        <v>1524</v>
      </c>
      <c r="J4352" s="19" t="s">
        <v>12756</v>
      </c>
      <c r="K4352" s="21" t="s">
        <v>7507</v>
      </c>
      <c r="L4352" s="19" t="str">
        <f t="shared" si="134"/>
        <v>A</v>
      </c>
      <c r="M4352" s="19">
        <f t="shared" si="135"/>
        <v>7</v>
      </c>
      <c r="N4352" s="20"/>
      <c r="O4352" s="1" t="s">
        <v>2521</v>
      </c>
      <c r="P4352" s="1"/>
      <c r="Q4352" s="19"/>
      <c r="R4352" s="112"/>
      <c r="S4352" s="7" t="str">
        <f>EMENTARIO[[#This Row],[NR]]&amp;" - "&amp;EMENTARIO[[#This Row],[Especificação]]</f>
        <v>1.9.2.2.02.0.5 - Restituição de Benefícios Não Desembolsados - Multas</v>
      </c>
    </row>
    <row r="4353" spans="3:19" x14ac:dyDescent="0.25">
      <c r="C4353" s="19" t="s">
        <v>1513</v>
      </c>
      <c r="D4353" s="19" t="s">
        <v>1525</v>
      </c>
      <c r="E4353" s="19" t="s">
        <v>1522</v>
      </c>
      <c r="F4353" s="19" t="s">
        <v>1522</v>
      </c>
      <c r="G4353" s="19" t="s">
        <v>1517</v>
      </c>
      <c r="H4353" s="19" t="s">
        <v>1516</v>
      </c>
      <c r="I4353" s="19" t="s">
        <v>1518</v>
      </c>
      <c r="J4353" s="19" t="s">
        <v>12757</v>
      </c>
      <c r="K4353" s="21" t="s">
        <v>7508</v>
      </c>
      <c r="L4353" s="19" t="str">
        <f t="shared" si="134"/>
        <v>A</v>
      </c>
      <c r="M4353" s="19">
        <f t="shared" si="135"/>
        <v>7</v>
      </c>
      <c r="N4353" s="20"/>
      <c r="O4353" s="1" t="s">
        <v>2521</v>
      </c>
      <c r="P4353" s="1"/>
      <c r="Q4353" s="19"/>
      <c r="R4353" s="112"/>
      <c r="S4353" s="7" t="str">
        <f>EMENTARIO[[#This Row],[NR]]&amp;" - "&amp;EMENTARIO[[#This Row],[Especificação]]</f>
        <v>1.9.2.2.02.0.6 - Restituição de Benefícios Não Desembolsados - Juros de Mora</v>
      </c>
    </row>
    <row r="4354" spans="3:19" ht="30" x14ac:dyDescent="0.25">
      <c r="C4354" s="19" t="s">
        <v>1513</v>
      </c>
      <c r="D4354" s="19" t="s">
        <v>1525</v>
      </c>
      <c r="E4354" s="19" t="s">
        <v>1522</v>
      </c>
      <c r="F4354" s="19" t="s">
        <v>1522</v>
      </c>
      <c r="G4354" s="19" t="s">
        <v>1517</v>
      </c>
      <c r="H4354" s="19" t="s">
        <v>1516</v>
      </c>
      <c r="I4354" s="19" t="s">
        <v>1520</v>
      </c>
      <c r="J4354" s="19" t="s">
        <v>12758</v>
      </c>
      <c r="K4354" s="21" t="s">
        <v>7509</v>
      </c>
      <c r="L4354" s="19" t="str">
        <f t="shared" si="134"/>
        <v>A</v>
      </c>
      <c r="M4354" s="19">
        <f t="shared" si="135"/>
        <v>7</v>
      </c>
      <c r="N4354" s="20"/>
      <c r="O4354" s="1" t="s">
        <v>2521</v>
      </c>
      <c r="P4354" s="1"/>
      <c r="Q4354" s="19"/>
      <c r="R4354" s="112"/>
      <c r="S4354" s="7" t="str">
        <f>EMENTARIO[[#This Row],[NR]]&amp;" - "&amp;EMENTARIO[[#This Row],[Especificação]]</f>
        <v>1.9.2.2.02.0.7 - Restituição de Benefícios Não Desembolsados - Dívida Ativa - Multas da Dívida Ativa</v>
      </c>
    </row>
    <row r="4355" spans="3:19" ht="30" x14ac:dyDescent="0.25">
      <c r="C4355" s="19" t="s">
        <v>1513</v>
      </c>
      <c r="D4355" s="19" t="s">
        <v>1525</v>
      </c>
      <c r="E4355" s="19" t="s">
        <v>1522</v>
      </c>
      <c r="F4355" s="19" t="s">
        <v>1522</v>
      </c>
      <c r="G4355" s="19" t="s">
        <v>1517</v>
      </c>
      <c r="H4355" s="19" t="s">
        <v>1516</v>
      </c>
      <c r="I4355" s="19" t="s">
        <v>1521</v>
      </c>
      <c r="J4355" s="19" t="s">
        <v>12759</v>
      </c>
      <c r="K4355" s="21" t="s">
        <v>7510</v>
      </c>
      <c r="L4355" s="19" t="str">
        <f t="shared" si="134"/>
        <v>A</v>
      </c>
      <c r="M4355" s="19">
        <f t="shared" si="135"/>
        <v>7</v>
      </c>
      <c r="N4355" s="20"/>
      <c r="O4355" s="1" t="s">
        <v>2521</v>
      </c>
      <c r="P4355" s="1"/>
      <c r="Q4355" s="19"/>
      <c r="R4355" s="112"/>
      <c r="S4355" s="7" t="str">
        <f>EMENTARIO[[#This Row],[NR]]&amp;" - "&amp;EMENTARIO[[#This Row],[Especificação]]</f>
        <v>1.9.2.2.02.0.8 - Restituição de Benefícios Não Desembolsados - Juros de Mora da Dívida Ativa</v>
      </c>
    </row>
    <row r="4356" spans="3:19" x14ac:dyDescent="0.25">
      <c r="C4356" s="19" t="s">
        <v>1513</v>
      </c>
      <c r="D4356" s="19" t="s">
        <v>1525</v>
      </c>
      <c r="E4356" s="19" t="s">
        <v>1522</v>
      </c>
      <c r="F4356" s="19" t="s">
        <v>1522</v>
      </c>
      <c r="G4356" s="19" t="s">
        <v>1526</v>
      </c>
      <c r="H4356" s="19" t="s">
        <v>1516</v>
      </c>
      <c r="I4356" s="19" t="s">
        <v>1516</v>
      </c>
      <c r="J4356" s="19" t="s">
        <v>12760</v>
      </c>
      <c r="K4356" s="21" t="s">
        <v>538</v>
      </c>
      <c r="L4356" s="19" t="str">
        <f t="shared" ref="L4356:L4419" si="136">IF(M4356 &lt; M4357,"S","A")</f>
        <v>S</v>
      </c>
      <c r="M4356" s="19">
        <f t="shared" ref="M4356:M4419" si="137">IF(VALUE(I4356)&gt;0,7,IF(VALUE(H4356)&gt;0,6,IF(VALUE(G4356)&gt;0,5,IF(VALUE(F4356)&gt;0,4,IF(VALUE(E4356)&gt;0,3,IF(VALUE(D4356)&gt;0,2,1))))))</f>
        <v>5</v>
      </c>
      <c r="N4356" s="20"/>
      <c r="O4356" s="1" t="s">
        <v>539</v>
      </c>
      <c r="P4356" s="1"/>
      <c r="Q4356" s="19"/>
      <c r="R4356" s="112"/>
      <c r="S4356" s="7" t="str">
        <f>EMENTARIO[[#This Row],[NR]]&amp;" - "&amp;EMENTARIO[[#This Row],[Especificação]]</f>
        <v>1.9.2.2.03.0.0 - Restituição de Benefícios Previdenciários</v>
      </c>
    </row>
    <row r="4357" spans="3:19" x14ac:dyDescent="0.25">
      <c r="C4357" s="19" t="s">
        <v>1513</v>
      </c>
      <c r="D4357" s="19" t="s">
        <v>1525</v>
      </c>
      <c r="E4357" s="19" t="s">
        <v>1522</v>
      </c>
      <c r="F4357" s="19" t="s">
        <v>1522</v>
      </c>
      <c r="G4357" s="19" t="s">
        <v>1526</v>
      </c>
      <c r="H4357" s="19" t="s">
        <v>1516</v>
      </c>
      <c r="I4357" s="19" t="s">
        <v>1513</v>
      </c>
      <c r="J4357" s="19" t="s">
        <v>12761</v>
      </c>
      <c r="K4357" s="21" t="s">
        <v>1406</v>
      </c>
      <c r="L4357" s="19" t="str">
        <f t="shared" si="136"/>
        <v>A</v>
      </c>
      <c r="M4357" s="19">
        <f t="shared" si="137"/>
        <v>7</v>
      </c>
      <c r="N4357" s="20"/>
      <c r="O4357" s="1" t="s">
        <v>2521</v>
      </c>
      <c r="P4357" s="1"/>
      <c r="Q4357" s="19"/>
      <c r="R4357" s="112"/>
      <c r="S4357" s="7" t="str">
        <f>EMENTARIO[[#This Row],[NR]]&amp;" - "&amp;EMENTARIO[[#This Row],[Especificação]]</f>
        <v>1.9.2.2.03.0.1 - Restituição de Benefícios Previdenciários - Principal</v>
      </c>
    </row>
    <row r="4358" spans="3:19" x14ac:dyDescent="0.25">
      <c r="C4358" s="19" t="s">
        <v>1513</v>
      </c>
      <c r="D4358" s="19" t="s">
        <v>1525</v>
      </c>
      <c r="E4358" s="19" t="s">
        <v>1522</v>
      </c>
      <c r="F4358" s="19" t="s">
        <v>1522</v>
      </c>
      <c r="G4358" s="19" t="s">
        <v>1526</v>
      </c>
      <c r="H4358" s="19" t="s">
        <v>1516</v>
      </c>
      <c r="I4358" s="19" t="s">
        <v>1522</v>
      </c>
      <c r="J4358" s="19" t="s">
        <v>12762</v>
      </c>
      <c r="K4358" s="21" t="s">
        <v>2189</v>
      </c>
      <c r="L4358" s="19" t="str">
        <f t="shared" si="136"/>
        <v>A</v>
      </c>
      <c r="M4358" s="19">
        <f t="shared" si="137"/>
        <v>7</v>
      </c>
      <c r="N4358" s="20"/>
      <c r="O4358" s="1" t="s">
        <v>2521</v>
      </c>
      <c r="P4358" s="1"/>
      <c r="Q4358" s="19"/>
      <c r="R4358" s="112"/>
      <c r="S4358" s="7" t="str">
        <f>EMENTARIO[[#This Row],[NR]]&amp;" - "&amp;EMENTARIO[[#This Row],[Especificação]]</f>
        <v>1.9.2.2.03.0.2 - Restituição de Benefícios Previdenciários - Multas e Juros de Mora</v>
      </c>
    </row>
    <row r="4359" spans="3:19" x14ac:dyDescent="0.25">
      <c r="C4359" s="19" t="s">
        <v>1513</v>
      </c>
      <c r="D4359" s="19" t="s">
        <v>1525</v>
      </c>
      <c r="E4359" s="19" t="s">
        <v>1522</v>
      </c>
      <c r="F4359" s="19" t="s">
        <v>1522</v>
      </c>
      <c r="G4359" s="19" t="s">
        <v>1526</v>
      </c>
      <c r="H4359" s="19" t="s">
        <v>1516</v>
      </c>
      <c r="I4359" s="19" t="s">
        <v>1514</v>
      </c>
      <c r="J4359" s="19" t="s">
        <v>12763</v>
      </c>
      <c r="K4359" s="21" t="s">
        <v>7511</v>
      </c>
      <c r="L4359" s="19" t="str">
        <f t="shared" si="136"/>
        <v>A</v>
      </c>
      <c r="M4359" s="19">
        <f t="shared" si="137"/>
        <v>7</v>
      </c>
      <c r="N4359" s="20"/>
      <c r="O4359" s="1" t="s">
        <v>2521</v>
      </c>
      <c r="P4359" s="1"/>
      <c r="Q4359" s="19"/>
      <c r="R4359" s="112"/>
      <c r="S4359" s="7" t="str">
        <f>EMENTARIO[[#This Row],[NR]]&amp;" - "&amp;EMENTARIO[[#This Row],[Especificação]]</f>
        <v>1.9.2.2.03.0.3 - Restituição de Benefícios Previdenciários - Dívida Ativa</v>
      </c>
    </row>
    <row r="4360" spans="3:19" ht="30" x14ac:dyDescent="0.25">
      <c r="C4360" s="19" t="s">
        <v>1513</v>
      </c>
      <c r="D4360" s="19" t="s">
        <v>1525</v>
      </c>
      <c r="E4360" s="19" t="s">
        <v>1522</v>
      </c>
      <c r="F4360" s="19" t="s">
        <v>1522</v>
      </c>
      <c r="G4360" s="19" t="s">
        <v>1526</v>
      </c>
      <c r="H4360" s="19" t="s">
        <v>1516</v>
      </c>
      <c r="I4360" s="19" t="s">
        <v>1523</v>
      </c>
      <c r="J4360" s="19" t="s">
        <v>12764</v>
      </c>
      <c r="K4360" s="21" t="s">
        <v>7512</v>
      </c>
      <c r="L4360" s="19" t="str">
        <f t="shared" si="136"/>
        <v>A</v>
      </c>
      <c r="M4360" s="19">
        <f t="shared" si="137"/>
        <v>7</v>
      </c>
      <c r="N4360" s="20"/>
      <c r="O4360" s="1" t="s">
        <v>2521</v>
      </c>
      <c r="P4360" s="1"/>
      <c r="Q4360" s="19"/>
      <c r="R4360" s="112"/>
      <c r="S4360" s="7" t="str">
        <f>EMENTARIO[[#This Row],[NR]]&amp;" - "&amp;EMENTARIO[[#This Row],[Especificação]]</f>
        <v>1.9.2.2.03.0.4 - Restituição de Benefícios Previdenciários - Dívida Ativa - Multas e Juros de Mora da Dívida Ativa</v>
      </c>
    </row>
    <row r="4361" spans="3:19" x14ac:dyDescent="0.25">
      <c r="C4361" s="19" t="s">
        <v>1513</v>
      </c>
      <c r="D4361" s="19" t="s">
        <v>1525</v>
      </c>
      <c r="E4361" s="19" t="s">
        <v>1522</v>
      </c>
      <c r="F4361" s="19" t="s">
        <v>1522</v>
      </c>
      <c r="G4361" s="19" t="s">
        <v>1526</v>
      </c>
      <c r="H4361" s="19" t="s">
        <v>1516</v>
      </c>
      <c r="I4361" s="19" t="s">
        <v>1524</v>
      </c>
      <c r="J4361" s="19" t="s">
        <v>12765</v>
      </c>
      <c r="K4361" s="21" t="s">
        <v>7513</v>
      </c>
      <c r="L4361" s="19" t="str">
        <f t="shared" si="136"/>
        <v>A</v>
      </c>
      <c r="M4361" s="19">
        <f t="shared" si="137"/>
        <v>7</v>
      </c>
      <c r="N4361" s="20"/>
      <c r="O4361" s="1" t="s">
        <v>2521</v>
      </c>
      <c r="P4361" s="1"/>
      <c r="Q4361" s="19"/>
      <c r="R4361" s="112"/>
      <c r="S4361" s="7" t="str">
        <f>EMENTARIO[[#This Row],[NR]]&amp;" - "&amp;EMENTARIO[[#This Row],[Especificação]]</f>
        <v>1.9.2.2.03.0.5 - Restituição de Benefícios Previdenciários - Multas</v>
      </c>
    </row>
    <row r="4362" spans="3:19" x14ac:dyDescent="0.25">
      <c r="C4362" s="19" t="s">
        <v>1513</v>
      </c>
      <c r="D4362" s="19" t="s">
        <v>1525</v>
      </c>
      <c r="E4362" s="19" t="s">
        <v>1522</v>
      </c>
      <c r="F4362" s="19" t="s">
        <v>1522</v>
      </c>
      <c r="G4362" s="19" t="s">
        <v>1526</v>
      </c>
      <c r="H4362" s="19" t="s">
        <v>1516</v>
      </c>
      <c r="I4362" s="19" t="s">
        <v>1518</v>
      </c>
      <c r="J4362" s="19" t="s">
        <v>12766</v>
      </c>
      <c r="K4362" s="21" t="s">
        <v>7514</v>
      </c>
      <c r="L4362" s="19" t="str">
        <f t="shared" si="136"/>
        <v>A</v>
      </c>
      <c r="M4362" s="19">
        <f t="shared" si="137"/>
        <v>7</v>
      </c>
      <c r="N4362" s="20"/>
      <c r="O4362" s="1" t="s">
        <v>2521</v>
      </c>
      <c r="P4362" s="1"/>
      <c r="Q4362" s="19"/>
      <c r="R4362" s="112"/>
      <c r="S4362" s="7" t="str">
        <f>EMENTARIO[[#This Row],[NR]]&amp;" - "&amp;EMENTARIO[[#This Row],[Especificação]]</f>
        <v>1.9.2.2.03.0.6 - Restituição de Benefícios Previdenciários - Juros de Mora</v>
      </c>
    </row>
    <row r="4363" spans="3:19" ht="30" x14ac:dyDescent="0.25">
      <c r="C4363" s="19" t="s">
        <v>1513</v>
      </c>
      <c r="D4363" s="19" t="s">
        <v>1525</v>
      </c>
      <c r="E4363" s="19" t="s">
        <v>1522</v>
      </c>
      <c r="F4363" s="19" t="s">
        <v>1522</v>
      </c>
      <c r="G4363" s="19" t="s">
        <v>1526</v>
      </c>
      <c r="H4363" s="19" t="s">
        <v>1516</v>
      </c>
      <c r="I4363" s="19" t="s">
        <v>1520</v>
      </c>
      <c r="J4363" s="19" t="s">
        <v>12767</v>
      </c>
      <c r="K4363" s="21" t="s">
        <v>7515</v>
      </c>
      <c r="L4363" s="19" t="str">
        <f t="shared" si="136"/>
        <v>A</v>
      </c>
      <c r="M4363" s="19">
        <f t="shared" si="137"/>
        <v>7</v>
      </c>
      <c r="N4363" s="20"/>
      <c r="O4363" s="1" t="s">
        <v>2521</v>
      </c>
      <c r="P4363" s="1"/>
      <c r="Q4363" s="19"/>
      <c r="R4363" s="112"/>
      <c r="S4363" s="7" t="str">
        <f>EMENTARIO[[#This Row],[NR]]&amp;" - "&amp;EMENTARIO[[#This Row],[Especificação]]</f>
        <v>1.9.2.2.03.0.7 - Restituição de Benefícios Previdenciários - Dívida Ativa - Multas da Dívida Ativa</v>
      </c>
    </row>
    <row r="4364" spans="3:19" x14ac:dyDescent="0.25">
      <c r="C4364" s="19" t="s">
        <v>1513</v>
      </c>
      <c r="D4364" s="19" t="s">
        <v>1525</v>
      </c>
      <c r="E4364" s="19" t="s">
        <v>1522</v>
      </c>
      <c r="F4364" s="19" t="s">
        <v>1522</v>
      </c>
      <c r="G4364" s="19" t="s">
        <v>1526</v>
      </c>
      <c r="H4364" s="19" t="s">
        <v>1516</v>
      </c>
      <c r="I4364" s="19" t="s">
        <v>1521</v>
      </c>
      <c r="J4364" s="19" t="s">
        <v>12768</v>
      </c>
      <c r="K4364" s="21" t="s">
        <v>7516</v>
      </c>
      <c r="L4364" s="19" t="str">
        <f t="shared" si="136"/>
        <v>A</v>
      </c>
      <c r="M4364" s="19">
        <f t="shared" si="137"/>
        <v>7</v>
      </c>
      <c r="N4364" s="20"/>
      <c r="O4364" s="1" t="s">
        <v>2521</v>
      </c>
      <c r="P4364" s="1"/>
      <c r="Q4364" s="19"/>
      <c r="R4364" s="112"/>
      <c r="S4364" s="7" t="str">
        <f>EMENTARIO[[#This Row],[NR]]&amp;" - "&amp;EMENTARIO[[#This Row],[Especificação]]</f>
        <v>1.9.2.2.03.0.8 - Restituição de Benefícios Previdenciários - Juros de Mora da Dívida Ativa</v>
      </c>
    </row>
    <row r="4365" spans="3:19" ht="45" x14ac:dyDescent="0.25">
      <c r="C4365" s="19" t="s">
        <v>1513</v>
      </c>
      <c r="D4365" s="19" t="s">
        <v>1525</v>
      </c>
      <c r="E4365" s="19" t="s">
        <v>1522</v>
      </c>
      <c r="F4365" s="19" t="s">
        <v>1522</v>
      </c>
      <c r="G4365" s="19" t="s">
        <v>1527</v>
      </c>
      <c r="H4365" s="19" t="s">
        <v>1516</v>
      </c>
      <c r="I4365" s="19" t="s">
        <v>1516</v>
      </c>
      <c r="J4365" s="19" t="s">
        <v>12769</v>
      </c>
      <c r="K4365" s="21" t="s">
        <v>540</v>
      </c>
      <c r="L4365" s="19" t="str">
        <f t="shared" si="136"/>
        <v>S</v>
      </c>
      <c r="M4365" s="19">
        <f t="shared" si="137"/>
        <v>5</v>
      </c>
      <c r="N4365" s="20"/>
      <c r="O4365" s="1" t="s">
        <v>541</v>
      </c>
      <c r="P4365" s="1"/>
      <c r="Q4365" s="19"/>
      <c r="R4365" s="112"/>
      <c r="S4365" s="7" t="str">
        <f>EMENTARIO[[#This Row],[NR]]&amp;" - "&amp;EMENTARIO[[#This Row],[Especificação]]</f>
        <v>1.9.2.2.04.0.0 - Restituição de Benefícios Assistenciais</v>
      </c>
    </row>
    <row r="4366" spans="3:19" x14ac:dyDescent="0.25">
      <c r="C4366" s="19" t="s">
        <v>1513</v>
      </c>
      <c r="D4366" s="19" t="s">
        <v>1525</v>
      </c>
      <c r="E4366" s="19" t="s">
        <v>1522</v>
      </c>
      <c r="F4366" s="19" t="s">
        <v>1522</v>
      </c>
      <c r="G4366" s="19" t="s">
        <v>1527</v>
      </c>
      <c r="H4366" s="19" t="s">
        <v>1516</v>
      </c>
      <c r="I4366" s="19" t="s">
        <v>1513</v>
      </c>
      <c r="J4366" s="19" t="s">
        <v>12770</v>
      </c>
      <c r="K4366" s="21" t="s">
        <v>1407</v>
      </c>
      <c r="L4366" s="19" t="str">
        <f t="shared" si="136"/>
        <v>A</v>
      </c>
      <c r="M4366" s="19">
        <f t="shared" si="137"/>
        <v>7</v>
      </c>
      <c r="N4366" s="20"/>
      <c r="O4366" s="1" t="s">
        <v>2521</v>
      </c>
      <c r="P4366" s="1"/>
      <c r="Q4366" s="19"/>
      <c r="R4366" s="112"/>
      <c r="S4366" s="7" t="str">
        <f>EMENTARIO[[#This Row],[NR]]&amp;" - "&amp;EMENTARIO[[#This Row],[Especificação]]</f>
        <v>1.9.2.2.04.0.1 - Restituição de Benefícios Assistenciais - Principal</v>
      </c>
    </row>
    <row r="4367" spans="3:19" x14ac:dyDescent="0.25">
      <c r="C4367" s="19" t="s">
        <v>1513</v>
      </c>
      <c r="D4367" s="19" t="s">
        <v>1525</v>
      </c>
      <c r="E4367" s="19" t="s">
        <v>1522</v>
      </c>
      <c r="F4367" s="19" t="s">
        <v>1522</v>
      </c>
      <c r="G4367" s="19" t="s">
        <v>1527</v>
      </c>
      <c r="H4367" s="19" t="s">
        <v>1516</v>
      </c>
      <c r="I4367" s="19" t="s">
        <v>1522</v>
      </c>
      <c r="J4367" s="19" t="s">
        <v>12771</v>
      </c>
      <c r="K4367" s="21" t="s">
        <v>2190</v>
      </c>
      <c r="L4367" s="19" t="str">
        <f t="shared" si="136"/>
        <v>A</v>
      </c>
      <c r="M4367" s="19">
        <f t="shared" si="137"/>
        <v>7</v>
      </c>
      <c r="N4367" s="20"/>
      <c r="O4367" s="1" t="s">
        <v>2521</v>
      </c>
      <c r="P4367" s="1"/>
      <c r="Q4367" s="19"/>
      <c r="R4367" s="112"/>
      <c r="S4367" s="7" t="str">
        <f>EMENTARIO[[#This Row],[NR]]&amp;" - "&amp;EMENTARIO[[#This Row],[Especificação]]</f>
        <v>1.9.2.2.04.0.2 - Restituição de Benefícios Assistenciais - Multas e Juros de Mora</v>
      </c>
    </row>
    <row r="4368" spans="3:19" x14ac:dyDescent="0.25">
      <c r="C4368" s="19" t="s">
        <v>1513</v>
      </c>
      <c r="D4368" s="19" t="s">
        <v>1525</v>
      </c>
      <c r="E4368" s="19" t="s">
        <v>1522</v>
      </c>
      <c r="F4368" s="19" t="s">
        <v>1522</v>
      </c>
      <c r="G4368" s="19" t="s">
        <v>1527</v>
      </c>
      <c r="H4368" s="19" t="s">
        <v>1516</v>
      </c>
      <c r="I4368" s="19" t="s">
        <v>1514</v>
      </c>
      <c r="J4368" s="19" t="s">
        <v>12772</v>
      </c>
      <c r="K4368" s="21" t="s">
        <v>7517</v>
      </c>
      <c r="L4368" s="19" t="str">
        <f t="shared" si="136"/>
        <v>A</v>
      </c>
      <c r="M4368" s="19">
        <f t="shared" si="137"/>
        <v>7</v>
      </c>
      <c r="N4368" s="20"/>
      <c r="O4368" s="1" t="s">
        <v>2521</v>
      </c>
      <c r="P4368" s="1"/>
      <c r="Q4368" s="19"/>
      <c r="R4368" s="112"/>
      <c r="S4368" s="7" t="str">
        <f>EMENTARIO[[#This Row],[NR]]&amp;" - "&amp;EMENTARIO[[#This Row],[Especificação]]</f>
        <v>1.9.2.2.04.0.3 - Restituição de Benefícios Assistenciais - Dívida Ativa</v>
      </c>
    </row>
    <row r="4369" spans="3:19" ht="30" x14ac:dyDescent="0.25">
      <c r="C4369" s="19" t="s">
        <v>1513</v>
      </c>
      <c r="D4369" s="19" t="s">
        <v>1525</v>
      </c>
      <c r="E4369" s="19" t="s">
        <v>1522</v>
      </c>
      <c r="F4369" s="19" t="s">
        <v>1522</v>
      </c>
      <c r="G4369" s="19" t="s">
        <v>1527</v>
      </c>
      <c r="H4369" s="19" t="s">
        <v>1516</v>
      </c>
      <c r="I4369" s="19" t="s">
        <v>1523</v>
      </c>
      <c r="J4369" s="19" t="s">
        <v>12773</v>
      </c>
      <c r="K4369" s="21" t="s">
        <v>7518</v>
      </c>
      <c r="L4369" s="19" t="str">
        <f t="shared" si="136"/>
        <v>A</v>
      </c>
      <c r="M4369" s="19">
        <f t="shared" si="137"/>
        <v>7</v>
      </c>
      <c r="N4369" s="20"/>
      <c r="O4369" s="1" t="s">
        <v>2521</v>
      </c>
      <c r="P4369" s="1"/>
      <c r="Q4369" s="19"/>
      <c r="R4369" s="112"/>
      <c r="S4369" s="7" t="str">
        <f>EMENTARIO[[#This Row],[NR]]&amp;" - "&amp;EMENTARIO[[#This Row],[Especificação]]</f>
        <v>1.9.2.2.04.0.4 - Restituição de Benefícios Assistenciais - Dívida Ativa - Multas e Juros de Mora da Dívida Ativa</v>
      </c>
    </row>
    <row r="4370" spans="3:19" x14ac:dyDescent="0.25">
      <c r="C4370" s="19" t="s">
        <v>1513</v>
      </c>
      <c r="D4370" s="19" t="s">
        <v>1525</v>
      </c>
      <c r="E4370" s="19" t="s">
        <v>1522</v>
      </c>
      <c r="F4370" s="19" t="s">
        <v>1522</v>
      </c>
      <c r="G4370" s="19" t="s">
        <v>1527</v>
      </c>
      <c r="H4370" s="19" t="s">
        <v>1516</v>
      </c>
      <c r="I4370" s="19" t="s">
        <v>1524</v>
      </c>
      <c r="J4370" s="19" t="s">
        <v>12774</v>
      </c>
      <c r="K4370" s="21" t="s">
        <v>7519</v>
      </c>
      <c r="L4370" s="19" t="str">
        <f t="shared" si="136"/>
        <v>A</v>
      </c>
      <c r="M4370" s="19">
        <f t="shared" si="137"/>
        <v>7</v>
      </c>
      <c r="N4370" s="20"/>
      <c r="O4370" s="1" t="s">
        <v>2521</v>
      </c>
      <c r="P4370" s="1"/>
      <c r="Q4370" s="19"/>
      <c r="R4370" s="112"/>
      <c r="S4370" s="7" t="str">
        <f>EMENTARIO[[#This Row],[NR]]&amp;" - "&amp;EMENTARIO[[#This Row],[Especificação]]</f>
        <v>1.9.2.2.04.0.5 - Restituição de Benefícios Assistenciais - Multas</v>
      </c>
    </row>
    <row r="4371" spans="3:19" x14ac:dyDescent="0.25">
      <c r="C4371" s="19" t="s">
        <v>1513</v>
      </c>
      <c r="D4371" s="19" t="s">
        <v>1525</v>
      </c>
      <c r="E4371" s="19" t="s">
        <v>1522</v>
      </c>
      <c r="F4371" s="19" t="s">
        <v>1522</v>
      </c>
      <c r="G4371" s="19" t="s">
        <v>1527</v>
      </c>
      <c r="H4371" s="19" t="s">
        <v>1516</v>
      </c>
      <c r="I4371" s="19" t="s">
        <v>1518</v>
      </c>
      <c r="J4371" s="19" t="s">
        <v>12775</v>
      </c>
      <c r="K4371" s="21" t="s">
        <v>7520</v>
      </c>
      <c r="L4371" s="19" t="str">
        <f t="shared" si="136"/>
        <v>A</v>
      </c>
      <c r="M4371" s="19">
        <f t="shared" si="137"/>
        <v>7</v>
      </c>
      <c r="N4371" s="20"/>
      <c r="O4371" s="1" t="s">
        <v>2521</v>
      </c>
      <c r="P4371" s="1"/>
      <c r="Q4371" s="19"/>
      <c r="R4371" s="112"/>
      <c r="S4371" s="7" t="str">
        <f>EMENTARIO[[#This Row],[NR]]&amp;" - "&amp;EMENTARIO[[#This Row],[Especificação]]</f>
        <v>1.9.2.2.04.0.6 - Restituição de Benefícios Assistenciais - Juros de Mora</v>
      </c>
    </row>
    <row r="4372" spans="3:19" ht="30" x14ac:dyDescent="0.25">
      <c r="C4372" s="19" t="s">
        <v>1513</v>
      </c>
      <c r="D4372" s="19" t="s">
        <v>1525</v>
      </c>
      <c r="E4372" s="19" t="s">
        <v>1522</v>
      </c>
      <c r="F4372" s="19" t="s">
        <v>1522</v>
      </c>
      <c r="G4372" s="19" t="s">
        <v>1527</v>
      </c>
      <c r="H4372" s="19" t="s">
        <v>1516</v>
      </c>
      <c r="I4372" s="19" t="s">
        <v>1520</v>
      </c>
      <c r="J4372" s="19" t="s">
        <v>12776</v>
      </c>
      <c r="K4372" s="21" t="s">
        <v>7521</v>
      </c>
      <c r="L4372" s="19" t="str">
        <f t="shared" si="136"/>
        <v>A</v>
      </c>
      <c r="M4372" s="19">
        <f t="shared" si="137"/>
        <v>7</v>
      </c>
      <c r="N4372" s="20"/>
      <c r="O4372" s="1" t="s">
        <v>2521</v>
      </c>
      <c r="P4372" s="1"/>
      <c r="Q4372" s="19"/>
      <c r="R4372" s="112"/>
      <c r="S4372" s="7" t="str">
        <f>EMENTARIO[[#This Row],[NR]]&amp;" - "&amp;EMENTARIO[[#This Row],[Especificação]]</f>
        <v>1.9.2.2.04.0.7 - Restituição de Benefícios Assistenciais - Dívida Ativa - Multas da Dívida Ativa</v>
      </c>
    </row>
    <row r="4373" spans="3:19" x14ac:dyDescent="0.25">
      <c r="C4373" s="19" t="s">
        <v>1513</v>
      </c>
      <c r="D4373" s="19" t="s">
        <v>1525</v>
      </c>
      <c r="E4373" s="19" t="s">
        <v>1522</v>
      </c>
      <c r="F4373" s="19" t="s">
        <v>1522</v>
      </c>
      <c r="G4373" s="19" t="s">
        <v>1527</v>
      </c>
      <c r="H4373" s="19" t="s">
        <v>1516</v>
      </c>
      <c r="I4373" s="19" t="s">
        <v>1521</v>
      </c>
      <c r="J4373" s="19" t="s">
        <v>12777</v>
      </c>
      <c r="K4373" s="21" t="s">
        <v>7522</v>
      </c>
      <c r="L4373" s="19" t="str">
        <f t="shared" si="136"/>
        <v>A</v>
      </c>
      <c r="M4373" s="19">
        <f t="shared" si="137"/>
        <v>7</v>
      </c>
      <c r="N4373" s="20"/>
      <c r="O4373" s="1" t="s">
        <v>2521</v>
      </c>
      <c r="P4373" s="1"/>
      <c r="Q4373" s="19"/>
      <c r="R4373" s="112"/>
      <c r="S4373" s="7" t="str">
        <f>EMENTARIO[[#This Row],[NR]]&amp;" - "&amp;EMENTARIO[[#This Row],[Especificação]]</f>
        <v>1.9.2.2.04.0.8 - Restituição de Benefícios Assistenciais - Juros de Mora da Dívida Ativa</v>
      </c>
    </row>
    <row r="4374" spans="3:19" ht="45" x14ac:dyDescent="0.25">
      <c r="C4374" s="19" t="s">
        <v>1513</v>
      </c>
      <c r="D4374" s="19" t="s">
        <v>1525</v>
      </c>
      <c r="E4374" s="19" t="s">
        <v>1522</v>
      </c>
      <c r="F4374" s="19" t="s">
        <v>1522</v>
      </c>
      <c r="G4374" s="19" t="s">
        <v>1528</v>
      </c>
      <c r="H4374" s="19" t="s">
        <v>1516</v>
      </c>
      <c r="I4374" s="19" t="s">
        <v>1516</v>
      </c>
      <c r="J4374" s="19" t="s">
        <v>12778</v>
      </c>
      <c r="K4374" s="21" t="s">
        <v>542</v>
      </c>
      <c r="L4374" s="19" t="str">
        <f t="shared" si="136"/>
        <v>S</v>
      </c>
      <c r="M4374" s="19">
        <f t="shared" si="137"/>
        <v>5</v>
      </c>
      <c r="N4374" s="20"/>
      <c r="O4374" s="1" t="s">
        <v>543</v>
      </c>
      <c r="P4374" s="1"/>
      <c r="Q4374" s="19"/>
      <c r="R4374" s="112"/>
      <c r="S4374" s="7" t="str">
        <f>EMENTARIO[[#This Row],[NR]]&amp;" - "&amp;EMENTARIO[[#This Row],[Especificação]]</f>
        <v>1.9.2.2.05.0.0 - Restituição de Contribuições Previdenciárias Complementares</v>
      </c>
    </row>
    <row r="4375" spans="3:19" x14ac:dyDescent="0.25">
      <c r="C4375" s="19" t="s">
        <v>1513</v>
      </c>
      <c r="D4375" s="19" t="s">
        <v>1525</v>
      </c>
      <c r="E4375" s="19" t="s">
        <v>1522</v>
      </c>
      <c r="F4375" s="19" t="s">
        <v>1522</v>
      </c>
      <c r="G4375" s="19" t="s">
        <v>1528</v>
      </c>
      <c r="H4375" s="19" t="s">
        <v>1516</v>
      </c>
      <c r="I4375" s="19" t="s">
        <v>1513</v>
      </c>
      <c r="J4375" s="19" t="s">
        <v>12779</v>
      </c>
      <c r="K4375" s="21" t="s">
        <v>2191</v>
      </c>
      <c r="L4375" s="19" t="str">
        <f t="shared" si="136"/>
        <v>A</v>
      </c>
      <c r="M4375" s="19">
        <f t="shared" si="137"/>
        <v>7</v>
      </c>
      <c r="N4375" s="20"/>
      <c r="O4375" s="1" t="s">
        <v>2521</v>
      </c>
      <c r="P4375" s="1"/>
      <c r="Q4375" s="19"/>
      <c r="R4375" s="112"/>
      <c r="S4375" s="7" t="str">
        <f>EMENTARIO[[#This Row],[NR]]&amp;" - "&amp;EMENTARIO[[#This Row],[Especificação]]</f>
        <v>1.9.2.2.05.0.1 - Restituição de Contribuições Previdenciárias Complementares - Principal</v>
      </c>
    </row>
    <row r="4376" spans="3:19" ht="30" x14ac:dyDescent="0.25">
      <c r="C4376" s="19" t="s">
        <v>1513</v>
      </c>
      <c r="D4376" s="19" t="s">
        <v>1525</v>
      </c>
      <c r="E4376" s="19" t="s">
        <v>1522</v>
      </c>
      <c r="F4376" s="19" t="s">
        <v>1522</v>
      </c>
      <c r="G4376" s="19" t="s">
        <v>1528</v>
      </c>
      <c r="H4376" s="19" t="s">
        <v>1516</v>
      </c>
      <c r="I4376" s="19" t="s">
        <v>1522</v>
      </c>
      <c r="J4376" s="19" t="s">
        <v>12780</v>
      </c>
      <c r="K4376" s="21" t="s">
        <v>7523</v>
      </c>
      <c r="L4376" s="19" t="str">
        <f t="shared" si="136"/>
        <v>A</v>
      </c>
      <c r="M4376" s="19">
        <f t="shared" si="137"/>
        <v>7</v>
      </c>
      <c r="N4376" s="20"/>
      <c r="O4376" s="1" t="s">
        <v>2521</v>
      </c>
      <c r="P4376" s="1"/>
      <c r="Q4376" s="19"/>
      <c r="R4376" s="112"/>
      <c r="S4376" s="7" t="str">
        <f>EMENTARIO[[#This Row],[NR]]&amp;" - "&amp;EMENTARIO[[#This Row],[Especificação]]</f>
        <v>1.9.2.2.05.0.2 - Restituição de Contribuições Previdenciárias Complementares - Multas e Juros de Mora</v>
      </c>
    </row>
    <row r="4377" spans="3:19" ht="30" x14ac:dyDescent="0.25">
      <c r="C4377" s="19" t="s">
        <v>1513</v>
      </c>
      <c r="D4377" s="19" t="s">
        <v>1525</v>
      </c>
      <c r="E4377" s="19" t="s">
        <v>1522</v>
      </c>
      <c r="F4377" s="19" t="s">
        <v>1522</v>
      </c>
      <c r="G4377" s="19" t="s">
        <v>1528</v>
      </c>
      <c r="H4377" s="19" t="s">
        <v>1516</v>
      </c>
      <c r="I4377" s="19" t="s">
        <v>1514</v>
      </c>
      <c r="J4377" s="19" t="s">
        <v>12781</v>
      </c>
      <c r="K4377" s="21" t="s">
        <v>7524</v>
      </c>
      <c r="L4377" s="19" t="str">
        <f t="shared" si="136"/>
        <v>A</v>
      </c>
      <c r="M4377" s="19">
        <f t="shared" si="137"/>
        <v>7</v>
      </c>
      <c r="N4377" s="20"/>
      <c r="O4377" s="1" t="s">
        <v>2521</v>
      </c>
      <c r="P4377" s="1"/>
      <c r="Q4377" s="19"/>
      <c r="R4377" s="112"/>
      <c r="S4377" s="7" t="str">
        <f>EMENTARIO[[#This Row],[NR]]&amp;" - "&amp;EMENTARIO[[#This Row],[Especificação]]</f>
        <v>1.9.2.2.05.0.3 - Restituição de Contribuições Previdenciárias Complementares - Dívida Ativa</v>
      </c>
    </row>
    <row r="4378" spans="3:19" ht="30" x14ac:dyDescent="0.25">
      <c r="C4378" s="19" t="s">
        <v>1513</v>
      </c>
      <c r="D4378" s="19" t="s">
        <v>1525</v>
      </c>
      <c r="E4378" s="19" t="s">
        <v>1522</v>
      </c>
      <c r="F4378" s="19" t="s">
        <v>1522</v>
      </c>
      <c r="G4378" s="19" t="s">
        <v>1528</v>
      </c>
      <c r="H4378" s="19" t="s">
        <v>1516</v>
      </c>
      <c r="I4378" s="19" t="s">
        <v>1523</v>
      </c>
      <c r="J4378" s="19" t="s">
        <v>12782</v>
      </c>
      <c r="K4378" s="21" t="s">
        <v>7525</v>
      </c>
      <c r="L4378" s="19" t="str">
        <f t="shared" si="136"/>
        <v>A</v>
      </c>
      <c r="M4378" s="19">
        <f t="shared" si="137"/>
        <v>7</v>
      </c>
      <c r="N4378" s="20"/>
      <c r="O4378" s="1" t="s">
        <v>2521</v>
      </c>
      <c r="P4378" s="1"/>
      <c r="Q4378" s="19"/>
      <c r="R4378" s="112"/>
      <c r="S4378" s="7" t="str">
        <f>EMENTARIO[[#This Row],[NR]]&amp;" - "&amp;EMENTARIO[[#This Row],[Especificação]]</f>
        <v>1.9.2.2.05.0.4 - Restituição de Contribuições Previdenciárias Complementares - Dívida Ativa - Multas e Juros de Mora da Dívida Ativa</v>
      </c>
    </row>
    <row r="4379" spans="3:19" x14ac:dyDescent="0.25">
      <c r="C4379" s="19" t="s">
        <v>1513</v>
      </c>
      <c r="D4379" s="19" t="s">
        <v>1525</v>
      </c>
      <c r="E4379" s="19" t="s">
        <v>1522</v>
      </c>
      <c r="F4379" s="19" t="s">
        <v>1522</v>
      </c>
      <c r="G4379" s="19" t="s">
        <v>1528</v>
      </c>
      <c r="H4379" s="19" t="s">
        <v>1516</v>
      </c>
      <c r="I4379" s="19" t="s">
        <v>1524</v>
      </c>
      <c r="J4379" s="19" t="s">
        <v>12783</v>
      </c>
      <c r="K4379" s="21" t="s">
        <v>7526</v>
      </c>
      <c r="L4379" s="19" t="str">
        <f t="shared" si="136"/>
        <v>A</v>
      </c>
      <c r="M4379" s="19">
        <f t="shared" si="137"/>
        <v>7</v>
      </c>
      <c r="N4379" s="20"/>
      <c r="O4379" s="1" t="s">
        <v>2521</v>
      </c>
      <c r="P4379" s="1"/>
      <c r="Q4379" s="19"/>
      <c r="R4379" s="112"/>
      <c r="S4379" s="7" t="str">
        <f>EMENTARIO[[#This Row],[NR]]&amp;" - "&amp;EMENTARIO[[#This Row],[Especificação]]</f>
        <v>1.9.2.2.05.0.5 - Restituição de Contribuições Previdenciárias Complementares - Multas</v>
      </c>
    </row>
    <row r="4380" spans="3:19" ht="30" x14ac:dyDescent="0.25">
      <c r="C4380" s="19" t="s">
        <v>1513</v>
      </c>
      <c r="D4380" s="19" t="s">
        <v>1525</v>
      </c>
      <c r="E4380" s="19" t="s">
        <v>1522</v>
      </c>
      <c r="F4380" s="19" t="s">
        <v>1522</v>
      </c>
      <c r="G4380" s="19" t="s">
        <v>1528</v>
      </c>
      <c r="H4380" s="19" t="s">
        <v>1516</v>
      </c>
      <c r="I4380" s="19" t="s">
        <v>1518</v>
      </c>
      <c r="J4380" s="19" t="s">
        <v>12784</v>
      </c>
      <c r="K4380" s="21" t="s">
        <v>7527</v>
      </c>
      <c r="L4380" s="19" t="str">
        <f t="shared" si="136"/>
        <v>A</v>
      </c>
      <c r="M4380" s="19">
        <f t="shared" si="137"/>
        <v>7</v>
      </c>
      <c r="N4380" s="20"/>
      <c r="O4380" s="1" t="s">
        <v>2521</v>
      </c>
      <c r="P4380" s="1"/>
      <c r="Q4380" s="19"/>
      <c r="R4380" s="112"/>
      <c r="S4380" s="7" t="str">
        <f>EMENTARIO[[#This Row],[NR]]&amp;" - "&amp;EMENTARIO[[#This Row],[Especificação]]</f>
        <v>1.9.2.2.05.0.6 - Restituição de Contribuições Previdenciárias Complementares - Juros de Mora</v>
      </c>
    </row>
    <row r="4381" spans="3:19" ht="30" x14ac:dyDescent="0.25">
      <c r="C4381" s="19" t="s">
        <v>1513</v>
      </c>
      <c r="D4381" s="19" t="s">
        <v>1525</v>
      </c>
      <c r="E4381" s="19" t="s">
        <v>1522</v>
      </c>
      <c r="F4381" s="19" t="s">
        <v>1522</v>
      </c>
      <c r="G4381" s="19" t="s">
        <v>1528</v>
      </c>
      <c r="H4381" s="19" t="s">
        <v>1516</v>
      </c>
      <c r="I4381" s="19" t="s">
        <v>1520</v>
      </c>
      <c r="J4381" s="19" t="s">
        <v>12785</v>
      </c>
      <c r="K4381" s="21" t="s">
        <v>7528</v>
      </c>
      <c r="L4381" s="19" t="str">
        <f t="shared" si="136"/>
        <v>A</v>
      </c>
      <c r="M4381" s="19">
        <f t="shared" si="137"/>
        <v>7</v>
      </c>
      <c r="N4381" s="20"/>
      <c r="O4381" s="1" t="s">
        <v>2521</v>
      </c>
      <c r="P4381" s="1"/>
      <c r="Q4381" s="19"/>
      <c r="R4381" s="112"/>
      <c r="S4381" s="7" t="str">
        <f>EMENTARIO[[#This Row],[NR]]&amp;" - "&amp;EMENTARIO[[#This Row],[Especificação]]</f>
        <v>1.9.2.2.05.0.7 - Restituição de Contribuições Previdenciárias Complementares - Dívida Ativa - Multas da Dívida Ativa</v>
      </c>
    </row>
    <row r="4382" spans="3:19" ht="30" x14ac:dyDescent="0.25">
      <c r="C4382" s="19" t="s">
        <v>1513</v>
      </c>
      <c r="D4382" s="19" t="s">
        <v>1525</v>
      </c>
      <c r="E4382" s="19" t="s">
        <v>1522</v>
      </c>
      <c r="F4382" s="19" t="s">
        <v>1522</v>
      </c>
      <c r="G4382" s="19" t="s">
        <v>1528</v>
      </c>
      <c r="H4382" s="19" t="s">
        <v>1516</v>
      </c>
      <c r="I4382" s="19" t="s">
        <v>1521</v>
      </c>
      <c r="J4382" s="19" t="s">
        <v>12786</v>
      </c>
      <c r="K4382" s="21" t="s">
        <v>7529</v>
      </c>
      <c r="L4382" s="19" t="str">
        <f t="shared" si="136"/>
        <v>A</v>
      </c>
      <c r="M4382" s="19">
        <f t="shared" si="137"/>
        <v>7</v>
      </c>
      <c r="N4382" s="20"/>
      <c r="O4382" s="1" t="s">
        <v>2521</v>
      </c>
      <c r="P4382" s="1"/>
      <c r="Q4382" s="19"/>
      <c r="R4382" s="112"/>
      <c r="S4382" s="7" t="str">
        <f>EMENTARIO[[#This Row],[NR]]&amp;" - "&amp;EMENTARIO[[#This Row],[Especificação]]</f>
        <v>1.9.2.2.05.0.8 - Restituição de Contribuições Previdenciárias Complementares - Juros de Mora da Dívida Ativa</v>
      </c>
    </row>
    <row r="4383" spans="3:19" ht="45" x14ac:dyDescent="0.25">
      <c r="C4383" s="19" t="s">
        <v>1513</v>
      </c>
      <c r="D4383" s="19" t="s">
        <v>1525</v>
      </c>
      <c r="E4383" s="19" t="s">
        <v>1522</v>
      </c>
      <c r="F4383" s="19" t="s">
        <v>1522</v>
      </c>
      <c r="G4383" s="19" t="s">
        <v>1530</v>
      </c>
      <c r="H4383" s="19" t="s">
        <v>1516</v>
      </c>
      <c r="I4383" s="19" t="s">
        <v>1516</v>
      </c>
      <c r="J4383" s="19" t="s">
        <v>12787</v>
      </c>
      <c r="K4383" s="21" t="s">
        <v>544</v>
      </c>
      <c r="L4383" s="19" t="str">
        <f t="shared" si="136"/>
        <v>S</v>
      </c>
      <c r="M4383" s="19">
        <f t="shared" si="137"/>
        <v>5</v>
      </c>
      <c r="N4383" s="20"/>
      <c r="O4383" s="1" t="s">
        <v>545</v>
      </c>
      <c r="P4383" s="1"/>
      <c r="Q4383" s="19"/>
      <c r="R4383" s="112"/>
      <c r="S4383" s="7" t="str">
        <f>EMENTARIO[[#This Row],[NR]]&amp;" - "&amp;EMENTARIO[[#This Row],[Especificação]]</f>
        <v>1.9.2.2.06.0.0 - Restituição de Despesas de Exercícios Anteriores</v>
      </c>
    </row>
    <row r="4384" spans="3:19" ht="45" x14ac:dyDescent="0.25">
      <c r="C4384" s="19" t="s">
        <v>1513</v>
      </c>
      <c r="D4384" s="19" t="s">
        <v>1525</v>
      </c>
      <c r="E4384" s="19" t="s">
        <v>1522</v>
      </c>
      <c r="F4384" s="19" t="s">
        <v>1522</v>
      </c>
      <c r="G4384" s="19" t="s">
        <v>1530</v>
      </c>
      <c r="H4384" s="19" t="s">
        <v>1513</v>
      </c>
      <c r="I4384" s="19" t="s">
        <v>1516</v>
      </c>
      <c r="J4384" s="19" t="s">
        <v>12788</v>
      </c>
      <c r="K4384" s="21" t="s">
        <v>544</v>
      </c>
      <c r="L4384" s="19" t="str">
        <f t="shared" si="136"/>
        <v>S</v>
      </c>
      <c r="M4384" s="19">
        <f t="shared" si="137"/>
        <v>6</v>
      </c>
      <c r="N4384" s="20"/>
      <c r="O4384" s="1" t="s">
        <v>4408</v>
      </c>
      <c r="P4384" s="1"/>
      <c r="Q4384" s="19"/>
      <c r="R4384" s="112"/>
      <c r="S4384" s="7" t="str">
        <f>EMENTARIO[[#This Row],[NR]]&amp;" - "&amp;EMENTARIO[[#This Row],[Especificação]]</f>
        <v>1.9.2.2.06.1.0 - Restituição de Despesas de Exercícios Anteriores</v>
      </c>
    </row>
    <row r="4385" spans="3:19" x14ac:dyDescent="0.25">
      <c r="C4385" s="19" t="s">
        <v>1513</v>
      </c>
      <c r="D4385" s="19" t="s">
        <v>1525</v>
      </c>
      <c r="E4385" s="19" t="s">
        <v>1522</v>
      </c>
      <c r="F4385" s="19" t="s">
        <v>1522</v>
      </c>
      <c r="G4385" s="19" t="s">
        <v>1530</v>
      </c>
      <c r="H4385" s="19" t="s">
        <v>1513</v>
      </c>
      <c r="I4385" s="19" t="s">
        <v>1513</v>
      </c>
      <c r="J4385" s="19" t="s">
        <v>12789</v>
      </c>
      <c r="K4385" s="21" t="s">
        <v>7530</v>
      </c>
      <c r="L4385" s="19" t="str">
        <f t="shared" si="136"/>
        <v>A</v>
      </c>
      <c r="M4385" s="19">
        <f t="shared" si="137"/>
        <v>7</v>
      </c>
      <c r="N4385" s="20"/>
      <c r="O4385" s="1" t="s">
        <v>2521</v>
      </c>
      <c r="P4385" s="1"/>
      <c r="Q4385" s="19"/>
      <c r="R4385" s="112"/>
      <c r="S4385" s="7" t="str">
        <f>EMENTARIO[[#This Row],[NR]]&amp;" - "&amp;EMENTARIO[[#This Row],[Especificação]]</f>
        <v>1.9.2.2.06.1.1 - Restituição de Despesas de Exercícios Anteriores - Principal</v>
      </c>
    </row>
    <row r="4386" spans="3:19" x14ac:dyDescent="0.25">
      <c r="C4386" s="19" t="s">
        <v>1513</v>
      </c>
      <c r="D4386" s="19" t="s">
        <v>1525</v>
      </c>
      <c r="E4386" s="19" t="s">
        <v>1522</v>
      </c>
      <c r="F4386" s="19" t="s">
        <v>1522</v>
      </c>
      <c r="G4386" s="19" t="s">
        <v>1530</v>
      </c>
      <c r="H4386" s="19" t="s">
        <v>1513</v>
      </c>
      <c r="I4386" s="19" t="s">
        <v>1522</v>
      </c>
      <c r="J4386" s="19" t="s">
        <v>12790</v>
      </c>
      <c r="K4386" s="21" t="s">
        <v>7531</v>
      </c>
      <c r="L4386" s="19" t="str">
        <f t="shared" si="136"/>
        <v>A</v>
      </c>
      <c r="M4386" s="19">
        <f t="shared" si="137"/>
        <v>7</v>
      </c>
      <c r="N4386" s="20"/>
      <c r="O4386" s="1" t="s">
        <v>2521</v>
      </c>
      <c r="P4386" s="1"/>
      <c r="Q4386" s="19"/>
      <c r="R4386" s="112"/>
      <c r="S4386" s="7" t="str">
        <f>EMENTARIO[[#This Row],[NR]]&amp;" - "&amp;EMENTARIO[[#This Row],[Especificação]]</f>
        <v>1.9.2.2.06.1.2 - Restituição de Despesa de Exercícios Anteriores - Multas e Juros de Mora</v>
      </c>
    </row>
    <row r="4387" spans="3:19" x14ac:dyDescent="0.25">
      <c r="C4387" s="19" t="s">
        <v>1513</v>
      </c>
      <c r="D4387" s="19" t="s">
        <v>1525</v>
      </c>
      <c r="E4387" s="19" t="s">
        <v>1522</v>
      </c>
      <c r="F4387" s="19" t="s">
        <v>1522</v>
      </c>
      <c r="G4387" s="19" t="s">
        <v>1530</v>
      </c>
      <c r="H4387" s="19" t="s">
        <v>1513</v>
      </c>
      <c r="I4387" s="19" t="s">
        <v>1514</v>
      </c>
      <c r="J4387" s="19" t="s">
        <v>12791</v>
      </c>
      <c r="K4387" s="21" t="s">
        <v>7532</v>
      </c>
      <c r="L4387" s="19" t="str">
        <f t="shared" si="136"/>
        <v>A</v>
      </c>
      <c r="M4387" s="19">
        <f t="shared" si="137"/>
        <v>7</v>
      </c>
      <c r="N4387" s="20"/>
      <c r="O4387" s="1" t="s">
        <v>2521</v>
      </c>
      <c r="P4387" s="1"/>
      <c r="Q4387" s="19"/>
      <c r="R4387" s="112"/>
      <c r="S4387" s="7" t="str">
        <f>EMENTARIO[[#This Row],[NR]]&amp;" - "&amp;EMENTARIO[[#This Row],[Especificação]]</f>
        <v>1.9.2.2.06.1.3 - Restituição de Despesa de Exercícios Anteriores - Dívida Ativa</v>
      </c>
    </row>
    <row r="4388" spans="3:19" ht="30" x14ac:dyDescent="0.25">
      <c r="C4388" s="19" t="s">
        <v>1513</v>
      </c>
      <c r="D4388" s="19" t="s">
        <v>1525</v>
      </c>
      <c r="E4388" s="19" t="s">
        <v>1522</v>
      </c>
      <c r="F4388" s="19" t="s">
        <v>1522</v>
      </c>
      <c r="G4388" s="19" t="s">
        <v>1530</v>
      </c>
      <c r="H4388" s="19" t="s">
        <v>1513</v>
      </c>
      <c r="I4388" s="19" t="s">
        <v>1523</v>
      </c>
      <c r="J4388" s="19" t="s">
        <v>12792</v>
      </c>
      <c r="K4388" s="21" t="s">
        <v>7533</v>
      </c>
      <c r="L4388" s="19" t="str">
        <f t="shared" si="136"/>
        <v>A</v>
      </c>
      <c r="M4388" s="19">
        <f t="shared" si="137"/>
        <v>7</v>
      </c>
      <c r="N4388" s="20"/>
      <c r="O4388" s="1" t="s">
        <v>2521</v>
      </c>
      <c r="P4388" s="1"/>
      <c r="Q4388" s="19"/>
      <c r="R4388" s="112"/>
      <c r="S4388" s="7" t="str">
        <f>EMENTARIO[[#This Row],[NR]]&amp;" - "&amp;EMENTARIO[[#This Row],[Especificação]]</f>
        <v>1.9.2.2.06.1.4 - Restituição de Despesas de Exercícios Anteriores - Dívida Ativa - Multas e Juros de Mora da Dívida Ativa</v>
      </c>
    </row>
    <row r="4389" spans="3:19" x14ac:dyDescent="0.25">
      <c r="C4389" s="19" t="s">
        <v>1513</v>
      </c>
      <c r="D4389" s="19" t="s">
        <v>1525</v>
      </c>
      <c r="E4389" s="19" t="s">
        <v>1522</v>
      </c>
      <c r="F4389" s="19" t="s">
        <v>1522</v>
      </c>
      <c r="G4389" s="19" t="s">
        <v>1530</v>
      </c>
      <c r="H4389" s="19" t="s">
        <v>1513</v>
      </c>
      <c r="I4389" s="19" t="s">
        <v>1524</v>
      </c>
      <c r="J4389" s="19" t="s">
        <v>12793</v>
      </c>
      <c r="K4389" s="21" t="s">
        <v>7534</v>
      </c>
      <c r="L4389" s="19" t="str">
        <f t="shared" si="136"/>
        <v>A</v>
      </c>
      <c r="M4389" s="19">
        <f t="shared" si="137"/>
        <v>7</v>
      </c>
      <c r="N4389" s="20"/>
      <c r="O4389" s="1" t="s">
        <v>2521</v>
      </c>
      <c r="P4389" s="1"/>
      <c r="Q4389" s="19"/>
      <c r="R4389" s="112"/>
      <c r="S4389" s="7" t="str">
        <f>EMENTARIO[[#This Row],[NR]]&amp;" - "&amp;EMENTARIO[[#This Row],[Especificação]]</f>
        <v>1.9.2.2.06.1.5 - Restituição de Despesas de Exercícios Anteriores - Multas</v>
      </c>
    </row>
    <row r="4390" spans="3:19" x14ac:dyDescent="0.25">
      <c r="C4390" s="19" t="s">
        <v>1513</v>
      </c>
      <c r="D4390" s="19" t="s">
        <v>1525</v>
      </c>
      <c r="E4390" s="19" t="s">
        <v>1522</v>
      </c>
      <c r="F4390" s="19" t="s">
        <v>1522</v>
      </c>
      <c r="G4390" s="19" t="s">
        <v>1530</v>
      </c>
      <c r="H4390" s="19" t="s">
        <v>1513</v>
      </c>
      <c r="I4390" s="19" t="s">
        <v>1518</v>
      </c>
      <c r="J4390" s="19" t="s">
        <v>12794</v>
      </c>
      <c r="K4390" s="21" t="s">
        <v>7535</v>
      </c>
      <c r="L4390" s="19" t="str">
        <f t="shared" si="136"/>
        <v>A</v>
      </c>
      <c r="M4390" s="19">
        <f t="shared" si="137"/>
        <v>7</v>
      </c>
      <c r="N4390" s="20"/>
      <c r="O4390" s="1" t="s">
        <v>2521</v>
      </c>
      <c r="P4390" s="1"/>
      <c r="Q4390" s="19"/>
      <c r="R4390" s="112"/>
      <c r="S4390" s="7" t="str">
        <f>EMENTARIO[[#This Row],[NR]]&amp;" - "&amp;EMENTARIO[[#This Row],[Especificação]]</f>
        <v>1.9.2.2.06.1.6 - Restituição de Despesas de Exercícios Anteriores - Juros de Mora</v>
      </c>
    </row>
    <row r="4391" spans="3:19" ht="30" x14ac:dyDescent="0.25">
      <c r="C4391" s="19" t="s">
        <v>1513</v>
      </c>
      <c r="D4391" s="19" t="s">
        <v>1525</v>
      </c>
      <c r="E4391" s="19" t="s">
        <v>1522</v>
      </c>
      <c r="F4391" s="19" t="s">
        <v>1522</v>
      </c>
      <c r="G4391" s="19" t="s">
        <v>1530</v>
      </c>
      <c r="H4391" s="19" t="s">
        <v>1513</v>
      </c>
      <c r="I4391" s="19" t="s">
        <v>1520</v>
      </c>
      <c r="J4391" s="19" t="s">
        <v>12795</v>
      </c>
      <c r="K4391" s="21" t="s">
        <v>7536</v>
      </c>
      <c r="L4391" s="19" t="str">
        <f t="shared" si="136"/>
        <v>A</v>
      </c>
      <c r="M4391" s="19">
        <f t="shared" si="137"/>
        <v>7</v>
      </c>
      <c r="N4391" s="20"/>
      <c r="O4391" s="1" t="s">
        <v>2521</v>
      </c>
      <c r="P4391" s="1"/>
      <c r="Q4391" s="19"/>
      <c r="R4391" s="112"/>
      <c r="S4391" s="7" t="str">
        <f>EMENTARIO[[#This Row],[NR]]&amp;" - "&amp;EMENTARIO[[#This Row],[Especificação]]</f>
        <v>1.9.2.2.06.1.7 - Restituição de Despesas de Exercícios Anteriores - Dívida Ativa - Multas da Dívida Ativa</v>
      </c>
    </row>
    <row r="4392" spans="3:19" ht="30" x14ac:dyDescent="0.25">
      <c r="C4392" s="19" t="s">
        <v>1513</v>
      </c>
      <c r="D4392" s="19" t="s">
        <v>1525</v>
      </c>
      <c r="E4392" s="19" t="s">
        <v>1522</v>
      </c>
      <c r="F4392" s="19" t="s">
        <v>1522</v>
      </c>
      <c r="G4392" s="19" t="s">
        <v>1530</v>
      </c>
      <c r="H4392" s="19" t="s">
        <v>1513</v>
      </c>
      <c r="I4392" s="19" t="s">
        <v>1521</v>
      </c>
      <c r="J4392" s="19" t="s">
        <v>12796</v>
      </c>
      <c r="K4392" s="21" t="s">
        <v>7537</v>
      </c>
      <c r="L4392" s="19" t="str">
        <f t="shared" si="136"/>
        <v>A</v>
      </c>
      <c r="M4392" s="19">
        <f t="shared" si="137"/>
        <v>7</v>
      </c>
      <c r="N4392" s="20"/>
      <c r="O4392" s="1" t="s">
        <v>2521</v>
      </c>
      <c r="P4392" s="1"/>
      <c r="Q4392" s="19"/>
      <c r="R4392" s="112"/>
      <c r="S4392" s="7" t="str">
        <f>EMENTARIO[[#This Row],[NR]]&amp;" - "&amp;EMENTARIO[[#This Row],[Especificação]]</f>
        <v>1.9.2.2.06.1.8 - Restituição de Despesas de Exercícios Anteriores - Juros de Mora da Dívida Ativa</v>
      </c>
    </row>
    <row r="4393" spans="3:19" ht="30" x14ac:dyDescent="0.25">
      <c r="C4393" s="19" t="s">
        <v>1513</v>
      </c>
      <c r="D4393" s="19" t="s">
        <v>1525</v>
      </c>
      <c r="E4393" s="19" t="s">
        <v>1522</v>
      </c>
      <c r="F4393" s="19" t="s">
        <v>1522</v>
      </c>
      <c r="G4393" s="19" t="s">
        <v>1530</v>
      </c>
      <c r="H4393" s="19" t="s">
        <v>1514</v>
      </c>
      <c r="I4393" s="19" t="s">
        <v>1516</v>
      </c>
      <c r="J4393" s="19" t="s">
        <v>12797</v>
      </c>
      <c r="K4393" s="21" t="s">
        <v>2477</v>
      </c>
      <c r="L4393" s="19" t="str">
        <f t="shared" si="136"/>
        <v>S</v>
      </c>
      <c r="M4393" s="19">
        <f t="shared" si="137"/>
        <v>6</v>
      </c>
      <c r="N4393" s="20"/>
      <c r="O4393" s="1" t="s">
        <v>2478</v>
      </c>
      <c r="P4393" s="1"/>
      <c r="Q4393" s="19"/>
      <c r="R4393" s="112"/>
      <c r="S4393" s="7" t="str">
        <f>EMENTARIO[[#This Row],[NR]]&amp;" - "&amp;EMENTARIO[[#This Row],[Especificação]]</f>
        <v>1.9.2.2.06.3.0 - Restituição de Despesas Primárias de Exercícios Anteriores</v>
      </c>
    </row>
    <row r="4394" spans="3:19" x14ac:dyDescent="0.25">
      <c r="C4394" s="19" t="s">
        <v>1513</v>
      </c>
      <c r="D4394" s="19" t="s">
        <v>1525</v>
      </c>
      <c r="E4394" s="19" t="s">
        <v>1522</v>
      </c>
      <c r="F4394" s="19" t="s">
        <v>1522</v>
      </c>
      <c r="G4394" s="19" t="s">
        <v>1530</v>
      </c>
      <c r="H4394" s="19" t="s">
        <v>1514</v>
      </c>
      <c r="I4394" s="19" t="s">
        <v>1513</v>
      </c>
      <c r="J4394" s="19" t="s">
        <v>12798</v>
      </c>
      <c r="K4394" s="21" t="s">
        <v>2482</v>
      </c>
      <c r="L4394" s="19" t="str">
        <f t="shared" si="136"/>
        <v>A</v>
      </c>
      <c r="M4394" s="19">
        <f t="shared" si="137"/>
        <v>7</v>
      </c>
      <c r="N4394" s="20"/>
      <c r="O4394" s="1" t="s">
        <v>2521</v>
      </c>
      <c r="P4394" s="1"/>
      <c r="Q4394" s="19"/>
      <c r="R4394" s="112"/>
      <c r="S4394" s="7" t="str">
        <f>EMENTARIO[[#This Row],[NR]]&amp;" - "&amp;EMENTARIO[[#This Row],[Especificação]]</f>
        <v>1.9.2.2.06.3.1 - Restituição de Despesas Primárias de Exercícios Anteriores - Principal</v>
      </c>
    </row>
    <row r="4395" spans="3:19" ht="30" x14ac:dyDescent="0.25">
      <c r="C4395" s="19" t="s">
        <v>1513</v>
      </c>
      <c r="D4395" s="19" t="s">
        <v>1525</v>
      </c>
      <c r="E4395" s="19" t="s">
        <v>1522</v>
      </c>
      <c r="F4395" s="19" t="s">
        <v>1522</v>
      </c>
      <c r="G4395" s="19" t="s">
        <v>1530</v>
      </c>
      <c r="H4395" s="19" t="s">
        <v>1514</v>
      </c>
      <c r="I4395" s="19" t="s">
        <v>1522</v>
      </c>
      <c r="J4395" s="19" t="s">
        <v>12799</v>
      </c>
      <c r="K4395" s="21" t="s">
        <v>2501</v>
      </c>
      <c r="L4395" s="19" t="str">
        <f t="shared" si="136"/>
        <v>A</v>
      </c>
      <c r="M4395" s="19">
        <f t="shared" si="137"/>
        <v>7</v>
      </c>
      <c r="N4395" s="20"/>
      <c r="O4395" s="1" t="s">
        <v>2521</v>
      </c>
      <c r="P4395" s="1"/>
      <c r="Q4395" s="19"/>
      <c r="R4395" s="112"/>
      <c r="S4395" s="7" t="str">
        <f>EMENTARIO[[#This Row],[NR]]&amp;" - "&amp;EMENTARIO[[#This Row],[Especificação]]</f>
        <v>1.9.2.2.06.3.2 - Restituição de Despesas Primárias de Exercícios Anteriores - Multas e Juros de Mora</v>
      </c>
    </row>
    <row r="4396" spans="3:19" x14ac:dyDescent="0.25">
      <c r="C4396" s="19" t="s">
        <v>1513</v>
      </c>
      <c r="D4396" s="19" t="s">
        <v>1525</v>
      </c>
      <c r="E4396" s="19" t="s">
        <v>1522</v>
      </c>
      <c r="F4396" s="19" t="s">
        <v>1522</v>
      </c>
      <c r="G4396" s="19" t="s">
        <v>1530</v>
      </c>
      <c r="H4396" s="19" t="s">
        <v>1514</v>
      </c>
      <c r="I4396" s="19" t="s">
        <v>1514</v>
      </c>
      <c r="J4396" s="19" t="s">
        <v>12800</v>
      </c>
      <c r="K4396" s="21" t="s">
        <v>2483</v>
      </c>
      <c r="L4396" s="19" t="str">
        <f t="shared" si="136"/>
        <v>A</v>
      </c>
      <c r="M4396" s="19">
        <f t="shared" si="137"/>
        <v>7</v>
      </c>
      <c r="N4396" s="20"/>
      <c r="O4396" s="1" t="s">
        <v>2521</v>
      </c>
      <c r="P4396" s="1"/>
      <c r="Q4396" s="19"/>
      <c r="R4396" s="112"/>
      <c r="S4396" s="7" t="str">
        <f>EMENTARIO[[#This Row],[NR]]&amp;" - "&amp;EMENTARIO[[#This Row],[Especificação]]</f>
        <v>1.9.2.2.06.3.3 - Restituição de Despesas Primárias de Exercícios Anteriores - Dívida Ativa</v>
      </c>
    </row>
    <row r="4397" spans="3:19" ht="30" x14ac:dyDescent="0.25">
      <c r="C4397" s="19" t="s">
        <v>1513</v>
      </c>
      <c r="D4397" s="19" t="s">
        <v>1525</v>
      </c>
      <c r="E4397" s="19" t="s">
        <v>1522</v>
      </c>
      <c r="F4397" s="19" t="s">
        <v>1522</v>
      </c>
      <c r="G4397" s="19" t="s">
        <v>1530</v>
      </c>
      <c r="H4397" s="19" t="s">
        <v>1514</v>
      </c>
      <c r="I4397" s="19" t="s">
        <v>1523</v>
      </c>
      <c r="J4397" s="19" t="s">
        <v>12801</v>
      </c>
      <c r="K4397" s="21" t="s">
        <v>2484</v>
      </c>
      <c r="L4397" s="19" t="str">
        <f t="shared" si="136"/>
        <v>A</v>
      </c>
      <c r="M4397" s="19">
        <f t="shared" si="137"/>
        <v>7</v>
      </c>
      <c r="N4397" s="20"/>
      <c r="O4397" s="1" t="s">
        <v>2521</v>
      </c>
      <c r="P4397" s="1"/>
      <c r="Q4397" s="19"/>
      <c r="R4397" s="112"/>
      <c r="S4397" s="7" t="str">
        <f>EMENTARIO[[#This Row],[NR]]&amp;" - "&amp;EMENTARIO[[#This Row],[Especificação]]</f>
        <v>1.9.2.2.06.3.4 - Restituição de Despesas Primárias de Exercícios Anteriores - Dívida Ativa - Multas e Juros de Mora da Dívida Ativa</v>
      </c>
    </row>
    <row r="4398" spans="3:19" x14ac:dyDescent="0.25">
      <c r="C4398" s="19" t="s">
        <v>1513</v>
      </c>
      <c r="D4398" s="19" t="s">
        <v>1525</v>
      </c>
      <c r="E4398" s="19" t="s">
        <v>1522</v>
      </c>
      <c r="F4398" s="19" t="s">
        <v>1522</v>
      </c>
      <c r="G4398" s="19" t="s">
        <v>1530</v>
      </c>
      <c r="H4398" s="19" t="s">
        <v>1514</v>
      </c>
      <c r="I4398" s="19" t="s">
        <v>1524</v>
      </c>
      <c r="J4398" s="19" t="s">
        <v>12802</v>
      </c>
      <c r="K4398" s="21" t="s">
        <v>2502</v>
      </c>
      <c r="L4398" s="19" t="str">
        <f t="shared" si="136"/>
        <v>A</v>
      </c>
      <c r="M4398" s="19">
        <f t="shared" si="137"/>
        <v>7</v>
      </c>
      <c r="N4398" s="20"/>
      <c r="O4398" s="1" t="s">
        <v>2521</v>
      </c>
      <c r="P4398" s="1"/>
      <c r="Q4398" s="19"/>
      <c r="R4398" s="112"/>
      <c r="S4398" s="7" t="str">
        <f>EMENTARIO[[#This Row],[NR]]&amp;" - "&amp;EMENTARIO[[#This Row],[Especificação]]</f>
        <v>1.9.2.2.06.3.5 - Restituição de Despesas Primárias de Exercícios Anteriores - Multas</v>
      </c>
    </row>
    <row r="4399" spans="3:19" x14ac:dyDescent="0.25">
      <c r="C4399" s="19" t="s">
        <v>1513</v>
      </c>
      <c r="D4399" s="19" t="s">
        <v>1525</v>
      </c>
      <c r="E4399" s="19" t="s">
        <v>1522</v>
      </c>
      <c r="F4399" s="19" t="s">
        <v>1522</v>
      </c>
      <c r="G4399" s="19" t="s">
        <v>1530</v>
      </c>
      <c r="H4399" s="19" t="s">
        <v>1514</v>
      </c>
      <c r="I4399" s="19" t="s">
        <v>1518</v>
      </c>
      <c r="J4399" s="19" t="s">
        <v>12803</v>
      </c>
      <c r="K4399" s="21" t="s">
        <v>2485</v>
      </c>
      <c r="L4399" s="19" t="str">
        <f t="shared" si="136"/>
        <v>A</v>
      </c>
      <c r="M4399" s="19">
        <f t="shared" si="137"/>
        <v>7</v>
      </c>
      <c r="N4399" s="20"/>
      <c r="O4399" s="1" t="s">
        <v>2521</v>
      </c>
      <c r="P4399" s="1"/>
      <c r="Q4399" s="19"/>
      <c r="R4399" s="112"/>
      <c r="S4399" s="7" t="str">
        <f>EMENTARIO[[#This Row],[NR]]&amp;" - "&amp;EMENTARIO[[#This Row],[Especificação]]</f>
        <v>1.9.2.2.06.3.6 - Restituição de Despesas Primárias de Exercícios Anteriores - Juros de Mora</v>
      </c>
    </row>
    <row r="4400" spans="3:19" ht="30" x14ac:dyDescent="0.25">
      <c r="C4400" s="19" t="s">
        <v>1513</v>
      </c>
      <c r="D4400" s="19" t="s">
        <v>1525</v>
      </c>
      <c r="E4400" s="19" t="s">
        <v>1522</v>
      </c>
      <c r="F4400" s="19" t="s">
        <v>1522</v>
      </c>
      <c r="G4400" s="19" t="s">
        <v>1530</v>
      </c>
      <c r="H4400" s="19" t="s">
        <v>1514</v>
      </c>
      <c r="I4400" s="19" t="s">
        <v>1520</v>
      </c>
      <c r="J4400" s="19" t="s">
        <v>12804</v>
      </c>
      <c r="K4400" s="21" t="s">
        <v>2486</v>
      </c>
      <c r="L4400" s="19" t="str">
        <f t="shared" si="136"/>
        <v>A</v>
      </c>
      <c r="M4400" s="19">
        <f t="shared" si="137"/>
        <v>7</v>
      </c>
      <c r="N4400" s="20"/>
      <c r="O4400" s="1" t="s">
        <v>2521</v>
      </c>
      <c r="P4400" s="1"/>
      <c r="Q4400" s="19"/>
      <c r="R4400" s="112"/>
      <c r="S4400" s="7" t="str">
        <f>EMENTARIO[[#This Row],[NR]]&amp;" - "&amp;EMENTARIO[[#This Row],[Especificação]]</f>
        <v>1.9.2.2.06.3.7 - Restituição de Despesas Primárias de Exercícios Anteriores - Dívida Ativa - Multas da Dívida Ativa</v>
      </c>
    </row>
    <row r="4401" spans="3:19" ht="30" x14ac:dyDescent="0.25">
      <c r="C4401" s="19" t="s">
        <v>1513</v>
      </c>
      <c r="D4401" s="19" t="s">
        <v>1525</v>
      </c>
      <c r="E4401" s="19" t="s">
        <v>1522</v>
      </c>
      <c r="F4401" s="19" t="s">
        <v>1522</v>
      </c>
      <c r="G4401" s="19" t="s">
        <v>1530</v>
      </c>
      <c r="H4401" s="19" t="s">
        <v>1514</v>
      </c>
      <c r="I4401" s="19" t="s">
        <v>1521</v>
      </c>
      <c r="J4401" s="19" t="s">
        <v>12805</v>
      </c>
      <c r="K4401" s="21" t="s">
        <v>2487</v>
      </c>
      <c r="L4401" s="19" t="str">
        <f t="shared" si="136"/>
        <v>A</v>
      </c>
      <c r="M4401" s="19">
        <f t="shared" si="137"/>
        <v>7</v>
      </c>
      <c r="N4401" s="20"/>
      <c r="O4401" s="1" t="s">
        <v>2521</v>
      </c>
      <c r="P4401" s="1"/>
      <c r="Q4401" s="19"/>
      <c r="R4401" s="112"/>
      <c r="S4401" s="7" t="str">
        <f>EMENTARIO[[#This Row],[NR]]&amp;" - "&amp;EMENTARIO[[#This Row],[Especificação]]</f>
        <v>1.9.2.2.06.3.8 - Restituição de Despesas Primárias de Exercícios Anteriores - Juros de Mora da Dívida Ativa</v>
      </c>
    </row>
    <row r="4402" spans="3:19" ht="30" x14ac:dyDescent="0.25">
      <c r="C4402" s="19" t="s">
        <v>1513</v>
      </c>
      <c r="D4402" s="19" t="s">
        <v>1525</v>
      </c>
      <c r="E4402" s="19" t="s">
        <v>1522</v>
      </c>
      <c r="F4402" s="19" t="s">
        <v>1522</v>
      </c>
      <c r="G4402" s="19" t="s">
        <v>1530</v>
      </c>
      <c r="H4402" s="19" t="s">
        <v>1523</v>
      </c>
      <c r="I4402" s="19" t="s">
        <v>1516</v>
      </c>
      <c r="J4402" s="19" t="s">
        <v>12806</v>
      </c>
      <c r="K4402" s="21" t="s">
        <v>2479</v>
      </c>
      <c r="L4402" s="19" t="str">
        <f t="shared" si="136"/>
        <v>S</v>
      </c>
      <c r="M4402" s="19">
        <f t="shared" si="137"/>
        <v>6</v>
      </c>
      <c r="N4402" s="20"/>
      <c r="O4402" s="1" t="s">
        <v>2480</v>
      </c>
      <c r="P4402" s="1"/>
      <c r="Q4402" s="19"/>
      <c r="R4402" s="112"/>
      <c r="S4402" s="7" t="str">
        <f>EMENTARIO[[#This Row],[NR]]&amp;" - "&amp;EMENTARIO[[#This Row],[Especificação]]</f>
        <v>1.9.2.2.06.4.0 - Restituição de Despesas Financeiras de Exercícios Anteriores</v>
      </c>
    </row>
    <row r="4403" spans="3:19" x14ac:dyDescent="0.25">
      <c r="C4403" s="19" t="s">
        <v>1513</v>
      </c>
      <c r="D4403" s="19" t="s">
        <v>1525</v>
      </c>
      <c r="E4403" s="19" t="s">
        <v>1522</v>
      </c>
      <c r="F4403" s="19" t="s">
        <v>1522</v>
      </c>
      <c r="G4403" s="19" t="s">
        <v>1530</v>
      </c>
      <c r="H4403" s="19" t="s">
        <v>1523</v>
      </c>
      <c r="I4403" s="19" t="s">
        <v>1513</v>
      </c>
      <c r="J4403" s="19" t="s">
        <v>12807</v>
      </c>
      <c r="K4403" s="21" t="s">
        <v>4264</v>
      </c>
      <c r="L4403" s="19" t="str">
        <f t="shared" si="136"/>
        <v>A</v>
      </c>
      <c r="M4403" s="19">
        <f t="shared" si="137"/>
        <v>7</v>
      </c>
      <c r="N4403" s="20"/>
      <c r="O4403" s="1" t="s">
        <v>2521</v>
      </c>
      <c r="P4403" s="1"/>
      <c r="Q4403" s="19"/>
      <c r="R4403" s="112"/>
      <c r="S4403" s="7" t="str">
        <f>EMENTARIO[[#This Row],[NR]]&amp;" - "&amp;EMENTARIO[[#This Row],[Especificação]]</f>
        <v>1.9.2.2.06.4.1 - Restituição de Despesas Financeiras de Exercícios Anteriores - Principal</v>
      </c>
    </row>
    <row r="4404" spans="3:19" ht="30" x14ac:dyDescent="0.25">
      <c r="C4404" s="19" t="s">
        <v>1513</v>
      </c>
      <c r="D4404" s="19" t="s">
        <v>1525</v>
      </c>
      <c r="E4404" s="19" t="s">
        <v>1522</v>
      </c>
      <c r="F4404" s="19" t="s">
        <v>1522</v>
      </c>
      <c r="G4404" s="19" t="s">
        <v>1530</v>
      </c>
      <c r="H4404" s="19" t="s">
        <v>1523</v>
      </c>
      <c r="I4404" s="19" t="s">
        <v>1522</v>
      </c>
      <c r="J4404" s="19" t="s">
        <v>12808</v>
      </c>
      <c r="K4404" s="21" t="s">
        <v>2488</v>
      </c>
      <c r="L4404" s="19" t="str">
        <f t="shared" si="136"/>
        <v>A</v>
      </c>
      <c r="M4404" s="19">
        <f t="shared" si="137"/>
        <v>7</v>
      </c>
      <c r="N4404" s="20"/>
      <c r="O4404" s="1" t="s">
        <v>2521</v>
      </c>
      <c r="P4404" s="1"/>
      <c r="Q4404" s="19"/>
      <c r="R4404" s="112"/>
      <c r="S4404" s="7" t="str">
        <f>EMENTARIO[[#This Row],[NR]]&amp;" - "&amp;EMENTARIO[[#This Row],[Especificação]]</f>
        <v>1.9.2.2.06.4.2 - Restituição de Despesas Financeiras de Exercícios Anteriores - Multas e Juros de Mora</v>
      </c>
    </row>
    <row r="4405" spans="3:19" x14ac:dyDescent="0.25">
      <c r="C4405" s="19" t="s">
        <v>1513</v>
      </c>
      <c r="D4405" s="19" t="s">
        <v>1525</v>
      </c>
      <c r="E4405" s="19" t="s">
        <v>1522</v>
      </c>
      <c r="F4405" s="19" t="s">
        <v>1522</v>
      </c>
      <c r="G4405" s="19" t="s">
        <v>1530</v>
      </c>
      <c r="H4405" s="19" t="s">
        <v>1523</v>
      </c>
      <c r="I4405" s="19" t="s">
        <v>1514</v>
      </c>
      <c r="J4405" s="19" t="s">
        <v>12809</v>
      </c>
      <c r="K4405" s="21" t="s">
        <v>2489</v>
      </c>
      <c r="L4405" s="19" t="str">
        <f t="shared" si="136"/>
        <v>A</v>
      </c>
      <c r="M4405" s="19">
        <f t="shared" si="137"/>
        <v>7</v>
      </c>
      <c r="N4405" s="20"/>
      <c r="O4405" s="1" t="s">
        <v>2521</v>
      </c>
      <c r="P4405" s="1"/>
      <c r="Q4405" s="19"/>
      <c r="R4405" s="112"/>
      <c r="S4405" s="7" t="str">
        <f>EMENTARIO[[#This Row],[NR]]&amp;" - "&amp;EMENTARIO[[#This Row],[Especificação]]</f>
        <v>1.9.2.2.06.4.3 - Restituição de Despesas Financeiras de Exercícios Anteriores - Dívida Ativa</v>
      </c>
    </row>
    <row r="4406" spans="3:19" ht="30" x14ac:dyDescent="0.25">
      <c r="C4406" s="19" t="s">
        <v>1513</v>
      </c>
      <c r="D4406" s="19" t="s">
        <v>1525</v>
      </c>
      <c r="E4406" s="19" t="s">
        <v>1522</v>
      </c>
      <c r="F4406" s="19" t="s">
        <v>1522</v>
      </c>
      <c r="G4406" s="19" t="s">
        <v>1530</v>
      </c>
      <c r="H4406" s="19" t="s">
        <v>1523</v>
      </c>
      <c r="I4406" s="19" t="s">
        <v>1523</v>
      </c>
      <c r="J4406" s="19" t="s">
        <v>12810</v>
      </c>
      <c r="K4406" s="21" t="s">
        <v>2490</v>
      </c>
      <c r="L4406" s="19" t="str">
        <f t="shared" si="136"/>
        <v>A</v>
      </c>
      <c r="M4406" s="19">
        <f t="shared" si="137"/>
        <v>7</v>
      </c>
      <c r="N4406" s="20"/>
      <c r="O4406" s="1" t="s">
        <v>2521</v>
      </c>
      <c r="P4406" s="1"/>
      <c r="Q4406" s="19"/>
      <c r="R4406" s="112"/>
      <c r="S4406" s="7" t="str">
        <f>EMENTARIO[[#This Row],[NR]]&amp;" - "&amp;EMENTARIO[[#This Row],[Especificação]]</f>
        <v>1.9.2.2.06.4.4 - Restituição de Despesas Financeiras de Exercícios Anteriores - Dívida Ativa - Multas e Juros de Mora da Dívida Ativa</v>
      </c>
    </row>
    <row r="4407" spans="3:19" x14ac:dyDescent="0.25">
      <c r="C4407" s="19" t="s">
        <v>1513</v>
      </c>
      <c r="D4407" s="19" t="s">
        <v>1525</v>
      </c>
      <c r="E4407" s="19" t="s">
        <v>1522</v>
      </c>
      <c r="F4407" s="19" t="s">
        <v>1522</v>
      </c>
      <c r="G4407" s="19" t="s">
        <v>1530</v>
      </c>
      <c r="H4407" s="19" t="s">
        <v>1523</v>
      </c>
      <c r="I4407" s="19" t="s">
        <v>1524</v>
      </c>
      <c r="J4407" s="19" t="s">
        <v>12811</v>
      </c>
      <c r="K4407" s="21" t="s">
        <v>2491</v>
      </c>
      <c r="L4407" s="19" t="str">
        <f t="shared" si="136"/>
        <v>A</v>
      </c>
      <c r="M4407" s="19">
        <f t="shared" si="137"/>
        <v>7</v>
      </c>
      <c r="N4407" s="20"/>
      <c r="O4407" s="1" t="s">
        <v>2521</v>
      </c>
      <c r="P4407" s="1"/>
      <c r="Q4407" s="19"/>
      <c r="R4407" s="112"/>
      <c r="S4407" s="7" t="str">
        <f>EMENTARIO[[#This Row],[NR]]&amp;" - "&amp;EMENTARIO[[#This Row],[Especificação]]</f>
        <v>1.9.2.2.06.4.5 - Restituição de Despesas Financeiras de Exercícios Anteriores - Multas</v>
      </c>
    </row>
    <row r="4408" spans="3:19" ht="30" x14ac:dyDescent="0.25">
      <c r="C4408" s="19" t="s">
        <v>1513</v>
      </c>
      <c r="D4408" s="19" t="s">
        <v>1525</v>
      </c>
      <c r="E4408" s="19" t="s">
        <v>1522</v>
      </c>
      <c r="F4408" s="19" t="s">
        <v>1522</v>
      </c>
      <c r="G4408" s="19" t="s">
        <v>1530</v>
      </c>
      <c r="H4408" s="19" t="s">
        <v>1523</v>
      </c>
      <c r="I4408" s="19" t="s">
        <v>1518</v>
      </c>
      <c r="J4408" s="19" t="s">
        <v>12812</v>
      </c>
      <c r="K4408" s="21" t="s">
        <v>2492</v>
      </c>
      <c r="L4408" s="19" t="str">
        <f t="shared" si="136"/>
        <v>A</v>
      </c>
      <c r="M4408" s="19">
        <f t="shared" si="137"/>
        <v>7</v>
      </c>
      <c r="N4408" s="20"/>
      <c r="O4408" s="1" t="s">
        <v>2521</v>
      </c>
      <c r="P4408" s="1"/>
      <c r="Q4408" s="19"/>
      <c r="R4408" s="112"/>
      <c r="S4408" s="7" t="str">
        <f>EMENTARIO[[#This Row],[NR]]&amp;" - "&amp;EMENTARIO[[#This Row],[Especificação]]</f>
        <v>1.9.2.2.06.4.6 - Restituição de Despesas Financeiras de Exercícios Anteriores - Juros de Mora</v>
      </c>
    </row>
    <row r="4409" spans="3:19" ht="30" x14ac:dyDescent="0.25">
      <c r="C4409" s="19" t="s">
        <v>1513</v>
      </c>
      <c r="D4409" s="19" t="s">
        <v>1525</v>
      </c>
      <c r="E4409" s="19" t="s">
        <v>1522</v>
      </c>
      <c r="F4409" s="19" t="s">
        <v>1522</v>
      </c>
      <c r="G4409" s="19" t="s">
        <v>1530</v>
      </c>
      <c r="H4409" s="19" t="s">
        <v>1523</v>
      </c>
      <c r="I4409" s="19" t="s">
        <v>1520</v>
      </c>
      <c r="J4409" s="19" t="s">
        <v>12813</v>
      </c>
      <c r="K4409" s="21" t="s">
        <v>7538</v>
      </c>
      <c r="L4409" s="19" t="str">
        <f t="shared" si="136"/>
        <v>A</v>
      </c>
      <c r="M4409" s="19">
        <f t="shared" si="137"/>
        <v>7</v>
      </c>
      <c r="N4409" s="20"/>
      <c r="O4409" s="1" t="s">
        <v>2521</v>
      </c>
      <c r="P4409" s="1"/>
      <c r="Q4409" s="19"/>
      <c r="R4409" s="112"/>
      <c r="S4409" s="7" t="str">
        <f>EMENTARIO[[#This Row],[NR]]&amp;" - "&amp;EMENTARIO[[#This Row],[Especificação]]</f>
        <v>1.9.2.2.06.4.7 - Restituição de Despesas Financeiras de Exercícios Anteriores - Dívida Ativa - Multas da Dívida Ativa</v>
      </c>
    </row>
    <row r="4410" spans="3:19" ht="30" x14ac:dyDescent="0.25">
      <c r="C4410" s="19" t="s">
        <v>1513</v>
      </c>
      <c r="D4410" s="19" t="s">
        <v>1525</v>
      </c>
      <c r="E4410" s="19" t="s">
        <v>1522</v>
      </c>
      <c r="F4410" s="19" t="s">
        <v>1522</v>
      </c>
      <c r="G4410" s="19" t="s">
        <v>1530</v>
      </c>
      <c r="H4410" s="19" t="s">
        <v>1523</v>
      </c>
      <c r="I4410" s="19" t="s">
        <v>1521</v>
      </c>
      <c r="J4410" s="19" t="s">
        <v>12814</v>
      </c>
      <c r="K4410" s="21" t="s">
        <v>2493</v>
      </c>
      <c r="L4410" s="19" t="str">
        <f t="shared" si="136"/>
        <v>A</v>
      </c>
      <c r="M4410" s="19">
        <f t="shared" si="137"/>
        <v>7</v>
      </c>
      <c r="N4410" s="20"/>
      <c r="O4410" s="1" t="s">
        <v>2521</v>
      </c>
      <c r="P4410" s="1"/>
      <c r="Q4410" s="19"/>
      <c r="R4410" s="112"/>
      <c r="S4410" s="7" t="str">
        <f>EMENTARIO[[#This Row],[NR]]&amp;" - "&amp;EMENTARIO[[#This Row],[Especificação]]</f>
        <v>1.9.2.2.06.4.8 - Restituição de Despesas Financeiras de Exercícios Anteriores - Juros de Mora da Dívida Ativa</v>
      </c>
    </row>
    <row r="4411" spans="3:19" ht="60" x14ac:dyDescent="0.25">
      <c r="C4411" s="19" t="s">
        <v>1513</v>
      </c>
      <c r="D4411" s="19" t="s">
        <v>1525</v>
      </c>
      <c r="E4411" s="19" t="s">
        <v>1522</v>
      </c>
      <c r="F4411" s="19" t="s">
        <v>1522</v>
      </c>
      <c r="G4411" s="19" t="s">
        <v>1531</v>
      </c>
      <c r="H4411" s="19" t="s">
        <v>1516</v>
      </c>
      <c r="I4411" s="19" t="s">
        <v>1516</v>
      </c>
      <c r="J4411" s="19" t="s">
        <v>12815</v>
      </c>
      <c r="K4411" s="21" t="s">
        <v>2916</v>
      </c>
      <c r="L4411" s="19" t="str">
        <f t="shared" si="136"/>
        <v>S</v>
      </c>
      <c r="M4411" s="19">
        <f t="shared" si="137"/>
        <v>5</v>
      </c>
      <c r="N4411" s="20"/>
      <c r="O4411" s="1" t="s">
        <v>3943</v>
      </c>
      <c r="P4411" s="1"/>
      <c r="Q4411" s="19"/>
      <c r="R4411" s="112"/>
      <c r="S4411" s="7" t="str">
        <f>EMENTARIO[[#This Row],[NR]]&amp;" - "&amp;EMENTARIO[[#This Row],[Especificação]]</f>
        <v>1.9.2.2.07.0.0 - Restituição de Parcelas do Seguro Desemprego Recebidas Indevidamente</v>
      </c>
    </row>
    <row r="4412" spans="3:19" ht="30" x14ac:dyDescent="0.25">
      <c r="C4412" s="19" t="s">
        <v>1513</v>
      </c>
      <c r="D4412" s="19" t="s">
        <v>1525</v>
      </c>
      <c r="E4412" s="19" t="s">
        <v>1522</v>
      </c>
      <c r="F4412" s="19" t="s">
        <v>1522</v>
      </c>
      <c r="G4412" s="19" t="s">
        <v>1531</v>
      </c>
      <c r="H4412" s="19" t="s">
        <v>1516</v>
      </c>
      <c r="I4412" s="19" t="s">
        <v>1513</v>
      </c>
      <c r="J4412" s="19" t="s">
        <v>12816</v>
      </c>
      <c r="K4412" s="21" t="s">
        <v>7539</v>
      </c>
      <c r="L4412" s="19" t="str">
        <f t="shared" si="136"/>
        <v>A</v>
      </c>
      <c r="M4412" s="19">
        <f t="shared" si="137"/>
        <v>7</v>
      </c>
      <c r="N4412" s="20"/>
      <c r="O4412" s="1" t="s">
        <v>2521</v>
      </c>
      <c r="P4412" s="1"/>
      <c r="Q4412" s="19"/>
      <c r="R4412" s="112"/>
      <c r="S4412" s="7" t="str">
        <f>EMENTARIO[[#This Row],[NR]]&amp;" - "&amp;EMENTARIO[[#This Row],[Especificação]]</f>
        <v>1.9.2.2.07.0.1 - Restituição de Parcelas do Seguro Desemprego Recebidas Indevidamente - Principal</v>
      </c>
    </row>
    <row r="4413" spans="3:19" ht="30" x14ac:dyDescent="0.25">
      <c r="C4413" s="19" t="s">
        <v>1513</v>
      </c>
      <c r="D4413" s="19" t="s">
        <v>1525</v>
      </c>
      <c r="E4413" s="19" t="s">
        <v>1522</v>
      </c>
      <c r="F4413" s="19" t="s">
        <v>1522</v>
      </c>
      <c r="G4413" s="19" t="s">
        <v>1531</v>
      </c>
      <c r="H4413" s="19" t="s">
        <v>1516</v>
      </c>
      <c r="I4413" s="19" t="s">
        <v>1522</v>
      </c>
      <c r="J4413" s="19" t="s">
        <v>12817</v>
      </c>
      <c r="K4413" s="21" t="s">
        <v>7540</v>
      </c>
      <c r="L4413" s="19" t="str">
        <f t="shared" si="136"/>
        <v>A</v>
      </c>
      <c r="M4413" s="19">
        <f t="shared" si="137"/>
        <v>7</v>
      </c>
      <c r="N4413" s="20"/>
      <c r="O4413" s="1" t="s">
        <v>2521</v>
      </c>
      <c r="P4413" s="1"/>
      <c r="Q4413" s="19"/>
      <c r="R4413" s="112"/>
      <c r="S4413" s="7" t="str">
        <f>EMENTARIO[[#This Row],[NR]]&amp;" - "&amp;EMENTARIO[[#This Row],[Especificação]]</f>
        <v>1.9.2.2.07.0.2 - Restituição de Parcelas do Seguro Desemprego Recebidas Indevidamente - Multas e Juros de Mora</v>
      </c>
    </row>
    <row r="4414" spans="3:19" ht="30" x14ac:dyDescent="0.25">
      <c r="C4414" s="19" t="s">
        <v>1513</v>
      </c>
      <c r="D4414" s="19" t="s">
        <v>1525</v>
      </c>
      <c r="E4414" s="19" t="s">
        <v>1522</v>
      </c>
      <c r="F4414" s="19" t="s">
        <v>1522</v>
      </c>
      <c r="G4414" s="19" t="s">
        <v>1531</v>
      </c>
      <c r="H4414" s="19" t="s">
        <v>1516</v>
      </c>
      <c r="I4414" s="19" t="s">
        <v>1514</v>
      </c>
      <c r="J4414" s="19" t="s">
        <v>12818</v>
      </c>
      <c r="K4414" s="21" t="s">
        <v>7541</v>
      </c>
      <c r="L4414" s="19" t="str">
        <f t="shared" si="136"/>
        <v>A</v>
      </c>
      <c r="M4414" s="19">
        <f t="shared" si="137"/>
        <v>7</v>
      </c>
      <c r="N4414" s="20"/>
      <c r="O4414" s="1" t="s">
        <v>2521</v>
      </c>
      <c r="P4414" s="1"/>
      <c r="Q4414" s="19"/>
      <c r="R4414" s="112"/>
      <c r="S4414" s="7" t="str">
        <f>EMENTARIO[[#This Row],[NR]]&amp;" - "&amp;EMENTARIO[[#This Row],[Especificação]]</f>
        <v>1.9.2.2.07.0.3 - Restituição de Parcelas do Seguro Desemprego Recebidas Indevidamente - Dívida Ativa</v>
      </c>
    </row>
    <row r="4415" spans="3:19" ht="30" x14ac:dyDescent="0.25">
      <c r="C4415" s="19" t="s">
        <v>1513</v>
      </c>
      <c r="D4415" s="19" t="s">
        <v>1525</v>
      </c>
      <c r="E4415" s="19" t="s">
        <v>1522</v>
      </c>
      <c r="F4415" s="19" t="s">
        <v>1522</v>
      </c>
      <c r="G4415" s="19" t="s">
        <v>1531</v>
      </c>
      <c r="H4415" s="19" t="s">
        <v>1516</v>
      </c>
      <c r="I4415" s="19" t="s">
        <v>1523</v>
      </c>
      <c r="J4415" s="19" t="s">
        <v>12819</v>
      </c>
      <c r="K4415" s="21" t="s">
        <v>7542</v>
      </c>
      <c r="L4415" s="19" t="str">
        <f t="shared" si="136"/>
        <v>A</v>
      </c>
      <c r="M4415" s="19">
        <f t="shared" si="137"/>
        <v>7</v>
      </c>
      <c r="N4415" s="20"/>
      <c r="O4415" s="1" t="s">
        <v>2521</v>
      </c>
      <c r="P4415" s="1"/>
      <c r="Q4415" s="19"/>
      <c r="R4415" s="112"/>
      <c r="S4415" s="7" t="str">
        <f>EMENTARIO[[#This Row],[NR]]&amp;" - "&amp;EMENTARIO[[#This Row],[Especificação]]</f>
        <v>1.9.2.2.07.0.4 - Restituição de Parcelas do Seguro Desemprego Recebidas Indevidamente - Dívida Ativa - Multas e Juros de Mora da Dívida Ativa</v>
      </c>
    </row>
    <row r="4416" spans="3:19" ht="30" x14ac:dyDescent="0.25">
      <c r="C4416" s="19" t="s">
        <v>1513</v>
      </c>
      <c r="D4416" s="19" t="s">
        <v>1525</v>
      </c>
      <c r="E4416" s="19" t="s">
        <v>1522</v>
      </c>
      <c r="F4416" s="19" t="s">
        <v>1522</v>
      </c>
      <c r="G4416" s="19" t="s">
        <v>1531</v>
      </c>
      <c r="H4416" s="19" t="s">
        <v>1516</v>
      </c>
      <c r="I4416" s="19" t="s">
        <v>1524</v>
      </c>
      <c r="J4416" s="19" t="s">
        <v>12820</v>
      </c>
      <c r="K4416" s="21" t="s">
        <v>7543</v>
      </c>
      <c r="L4416" s="19" t="str">
        <f t="shared" si="136"/>
        <v>A</v>
      </c>
      <c r="M4416" s="19">
        <f t="shared" si="137"/>
        <v>7</v>
      </c>
      <c r="N4416" s="20"/>
      <c r="O4416" s="1" t="s">
        <v>2521</v>
      </c>
      <c r="P4416" s="1"/>
      <c r="Q4416" s="19"/>
      <c r="R4416" s="112"/>
      <c r="S4416" s="7" t="str">
        <f>EMENTARIO[[#This Row],[NR]]&amp;" - "&amp;EMENTARIO[[#This Row],[Especificação]]</f>
        <v>1.9.2.2.07.0.5 - Restituição de Parcelas do Seguro Desemprego Recebidas Indevidamente - Multas</v>
      </c>
    </row>
    <row r="4417" spans="3:19" ht="30" x14ac:dyDescent="0.25">
      <c r="C4417" s="19" t="s">
        <v>1513</v>
      </c>
      <c r="D4417" s="19" t="s">
        <v>1525</v>
      </c>
      <c r="E4417" s="19" t="s">
        <v>1522</v>
      </c>
      <c r="F4417" s="19" t="s">
        <v>1522</v>
      </c>
      <c r="G4417" s="19" t="s">
        <v>1531</v>
      </c>
      <c r="H4417" s="19" t="s">
        <v>1516</v>
      </c>
      <c r="I4417" s="19" t="s">
        <v>1518</v>
      </c>
      <c r="J4417" s="19" t="s">
        <v>12821</v>
      </c>
      <c r="K4417" s="21" t="s">
        <v>7544</v>
      </c>
      <c r="L4417" s="19" t="str">
        <f t="shared" si="136"/>
        <v>A</v>
      </c>
      <c r="M4417" s="19">
        <f t="shared" si="137"/>
        <v>7</v>
      </c>
      <c r="N4417" s="20"/>
      <c r="O4417" s="1" t="s">
        <v>2521</v>
      </c>
      <c r="P4417" s="1"/>
      <c r="Q4417" s="19"/>
      <c r="R4417" s="112"/>
      <c r="S4417" s="7" t="str">
        <f>EMENTARIO[[#This Row],[NR]]&amp;" - "&amp;EMENTARIO[[#This Row],[Especificação]]</f>
        <v>1.9.2.2.07.0.6 - Restituição de Parcelas do Seguro Desemprego Recebidas Indevidamente - Juros de Mora</v>
      </c>
    </row>
    <row r="4418" spans="3:19" ht="30" x14ac:dyDescent="0.25">
      <c r="C4418" s="19" t="s">
        <v>1513</v>
      </c>
      <c r="D4418" s="19" t="s">
        <v>1525</v>
      </c>
      <c r="E4418" s="19" t="s">
        <v>1522</v>
      </c>
      <c r="F4418" s="19" t="s">
        <v>1522</v>
      </c>
      <c r="G4418" s="19" t="s">
        <v>1531</v>
      </c>
      <c r="H4418" s="19" t="s">
        <v>1516</v>
      </c>
      <c r="I4418" s="19" t="s">
        <v>1520</v>
      </c>
      <c r="J4418" s="19" t="s">
        <v>12822</v>
      </c>
      <c r="K4418" s="21" t="s">
        <v>7545</v>
      </c>
      <c r="L4418" s="19" t="str">
        <f t="shared" si="136"/>
        <v>A</v>
      </c>
      <c r="M4418" s="19">
        <f t="shared" si="137"/>
        <v>7</v>
      </c>
      <c r="N4418" s="20"/>
      <c r="O4418" s="1" t="s">
        <v>2521</v>
      </c>
      <c r="P4418" s="1"/>
      <c r="Q4418" s="19"/>
      <c r="R4418" s="112"/>
      <c r="S4418" s="7" t="str">
        <f>EMENTARIO[[#This Row],[NR]]&amp;" - "&amp;EMENTARIO[[#This Row],[Especificação]]</f>
        <v>1.9.2.2.07.0.7 - Restituição de Parcelas do Seguro Desemprego Recebidas Indevidamente - Dívida Ativa - Multas da Dívida Ativa</v>
      </c>
    </row>
    <row r="4419" spans="3:19" ht="30" x14ac:dyDescent="0.25">
      <c r="C4419" s="19" t="s">
        <v>1513</v>
      </c>
      <c r="D4419" s="19" t="s">
        <v>1525</v>
      </c>
      <c r="E4419" s="19" t="s">
        <v>1522</v>
      </c>
      <c r="F4419" s="19" t="s">
        <v>1522</v>
      </c>
      <c r="G4419" s="19" t="s">
        <v>1531</v>
      </c>
      <c r="H4419" s="19" t="s">
        <v>1516</v>
      </c>
      <c r="I4419" s="19" t="s">
        <v>1521</v>
      </c>
      <c r="J4419" s="19" t="s">
        <v>12823</v>
      </c>
      <c r="K4419" s="21" t="s">
        <v>7546</v>
      </c>
      <c r="L4419" s="19" t="str">
        <f t="shared" si="136"/>
        <v>A</v>
      </c>
      <c r="M4419" s="19">
        <f t="shared" si="137"/>
        <v>7</v>
      </c>
      <c r="N4419" s="20"/>
      <c r="O4419" s="1" t="s">
        <v>2521</v>
      </c>
      <c r="P4419" s="1"/>
      <c r="Q4419" s="19"/>
      <c r="R4419" s="112"/>
      <c r="S4419" s="7" t="str">
        <f>EMENTARIO[[#This Row],[NR]]&amp;" - "&amp;EMENTARIO[[#This Row],[Especificação]]</f>
        <v>1.9.2.2.07.0.8 - Restituição de Parcelas do Seguro Desemprego Recebidas Indevidamente - Juros de Mora da Dívida Ativa</v>
      </c>
    </row>
    <row r="4420" spans="3:19" ht="60" x14ac:dyDescent="0.25">
      <c r="C4420" s="19" t="s">
        <v>1513</v>
      </c>
      <c r="D4420" s="19" t="s">
        <v>1525</v>
      </c>
      <c r="E4420" s="19" t="s">
        <v>1522</v>
      </c>
      <c r="F4420" s="19" t="s">
        <v>1522</v>
      </c>
      <c r="G4420" s="19" t="s">
        <v>1532</v>
      </c>
      <c r="H4420" s="19" t="s">
        <v>1516</v>
      </c>
      <c r="I4420" s="19" t="s">
        <v>1516</v>
      </c>
      <c r="J4420" s="19" t="s">
        <v>12824</v>
      </c>
      <c r="K4420" s="21" t="s">
        <v>2918</v>
      </c>
      <c r="L4420" s="19" t="str">
        <f t="shared" ref="L4420:L4483" si="138">IF(M4420 &lt; M4421,"S","A")</f>
        <v>S</v>
      </c>
      <c r="M4420" s="19">
        <f t="shared" ref="M4420:M4483" si="139">IF(VALUE(I4420)&gt;0,7,IF(VALUE(H4420)&gt;0,6,IF(VALUE(G4420)&gt;0,5,IF(VALUE(F4420)&gt;0,4,IF(VALUE(E4420)&gt;0,3,IF(VALUE(D4420)&gt;0,2,1))))))</f>
        <v>5</v>
      </c>
      <c r="N4420" s="20"/>
      <c r="O4420" s="1" t="s">
        <v>3944</v>
      </c>
      <c r="P4420" s="1"/>
      <c r="Q4420" s="19"/>
      <c r="R4420" s="112"/>
      <c r="S4420" s="7" t="str">
        <f>EMENTARIO[[#This Row],[NR]]&amp;" - "&amp;EMENTARIO[[#This Row],[Especificação]]</f>
        <v>1.9.2.2.08.0.0 - Restituição de Garantias Prestadas</v>
      </c>
    </row>
    <row r="4421" spans="3:19" x14ac:dyDescent="0.25">
      <c r="C4421" s="19" t="s">
        <v>1513</v>
      </c>
      <c r="D4421" s="19" t="s">
        <v>1525</v>
      </c>
      <c r="E4421" s="19" t="s">
        <v>1522</v>
      </c>
      <c r="F4421" s="19" t="s">
        <v>1522</v>
      </c>
      <c r="G4421" s="19" t="s">
        <v>1532</v>
      </c>
      <c r="H4421" s="19" t="s">
        <v>1516</v>
      </c>
      <c r="I4421" s="19" t="s">
        <v>1513</v>
      </c>
      <c r="J4421" s="19" t="s">
        <v>12825</v>
      </c>
      <c r="K4421" s="21" t="s">
        <v>7547</v>
      </c>
      <c r="L4421" s="19" t="str">
        <f t="shared" si="138"/>
        <v>A</v>
      </c>
      <c r="M4421" s="19">
        <f t="shared" si="139"/>
        <v>7</v>
      </c>
      <c r="N4421" s="20"/>
      <c r="O4421" s="1" t="s">
        <v>2521</v>
      </c>
      <c r="P4421" s="1"/>
      <c r="Q4421" s="19"/>
      <c r="R4421" s="112"/>
      <c r="S4421" s="7" t="str">
        <f>EMENTARIO[[#This Row],[NR]]&amp;" - "&amp;EMENTARIO[[#This Row],[Especificação]]</f>
        <v>1.9.2.2.08.0.1 - Restituição de Garantias Prestadas - Principal</v>
      </c>
    </row>
    <row r="4422" spans="3:19" x14ac:dyDescent="0.25">
      <c r="C4422" s="19" t="s">
        <v>1513</v>
      </c>
      <c r="D4422" s="19" t="s">
        <v>1525</v>
      </c>
      <c r="E4422" s="19" t="s">
        <v>1522</v>
      </c>
      <c r="F4422" s="19" t="s">
        <v>1522</v>
      </c>
      <c r="G4422" s="19" t="s">
        <v>1532</v>
      </c>
      <c r="H4422" s="19" t="s">
        <v>1516</v>
      </c>
      <c r="I4422" s="19" t="s">
        <v>1522</v>
      </c>
      <c r="J4422" s="19" t="s">
        <v>12826</v>
      </c>
      <c r="K4422" s="21" t="s">
        <v>7548</v>
      </c>
      <c r="L4422" s="19" t="str">
        <f t="shared" si="138"/>
        <v>A</v>
      </c>
      <c r="M4422" s="19">
        <f t="shared" si="139"/>
        <v>7</v>
      </c>
      <c r="N4422" s="20"/>
      <c r="O4422" s="1" t="s">
        <v>2521</v>
      </c>
      <c r="P4422" s="1"/>
      <c r="Q4422" s="19"/>
      <c r="R4422" s="112"/>
      <c r="S4422" s="7" t="str">
        <f>EMENTARIO[[#This Row],[NR]]&amp;" - "&amp;EMENTARIO[[#This Row],[Especificação]]</f>
        <v>1.9.2.2.08.0.2 - Restituição de Garantias Prestadas - Multas e Juros de Mora</v>
      </c>
    </row>
    <row r="4423" spans="3:19" x14ac:dyDescent="0.25">
      <c r="C4423" s="19" t="s">
        <v>1513</v>
      </c>
      <c r="D4423" s="19" t="s">
        <v>1525</v>
      </c>
      <c r="E4423" s="19" t="s">
        <v>1522</v>
      </c>
      <c r="F4423" s="19" t="s">
        <v>1522</v>
      </c>
      <c r="G4423" s="19" t="s">
        <v>1532</v>
      </c>
      <c r="H4423" s="19" t="s">
        <v>1516</v>
      </c>
      <c r="I4423" s="19" t="s">
        <v>1514</v>
      </c>
      <c r="J4423" s="19" t="s">
        <v>12827</v>
      </c>
      <c r="K4423" s="21" t="s">
        <v>7549</v>
      </c>
      <c r="L4423" s="19" t="str">
        <f t="shared" si="138"/>
        <v>A</v>
      </c>
      <c r="M4423" s="19">
        <f t="shared" si="139"/>
        <v>7</v>
      </c>
      <c r="N4423" s="20"/>
      <c r="O4423" s="1" t="s">
        <v>2521</v>
      </c>
      <c r="P4423" s="1"/>
      <c r="Q4423" s="19"/>
      <c r="R4423" s="112"/>
      <c r="S4423" s="7" t="str">
        <f>EMENTARIO[[#This Row],[NR]]&amp;" - "&amp;EMENTARIO[[#This Row],[Especificação]]</f>
        <v>1.9.2.2.08.0.3 - Restituição de Garantias Prestadas - Dívida Ativa</v>
      </c>
    </row>
    <row r="4424" spans="3:19" ht="30" x14ac:dyDescent="0.25">
      <c r="C4424" s="19" t="s">
        <v>1513</v>
      </c>
      <c r="D4424" s="19" t="s">
        <v>1525</v>
      </c>
      <c r="E4424" s="19" t="s">
        <v>1522</v>
      </c>
      <c r="F4424" s="19" t="s">
        <v>1522</v>
      </c>
      <c r="G4424" s="19" t="s">
        <v>1532</v>
      </c>
      <c r="H4424" s="19" t="s">
        <v>1516</v>
      </c>
      <c r="I4424" s="19" t="s">
        <v>1523</v>
      </c>
      <c r="J4424" s="19" t="s">
        <v>12828</v>
      </c>
      <c r="K4424" s="21" t="s">
        <v>7550</v>
      </c>
      <c r="L4424" s="19" t="str">
        <f t="shared" si="138"/>
        <v>A</v>
      </c>
      <c r="M4424" s="19">
        <f t="shared" si="139"/>
        <v>7</v>
      </c>
      <c r="N4424" s="20"/>
      <c r="O4424" s="1" t="s">
        <v>2521</v>
      </c>
      <c r="P4424" s="1"/>
      <c r="Q4424" s="19"/>
      <c r="R4424" s="112"/>
      <c r="S4424" s="7" t="str">
        <f>EMENTARIO[[#This Row],[NR]]&amp;" - "&amp;EMENTARIO[[#This Row],[Especificação]]</f>
        <v>1.9.2.2.08.0.4 - Restituição de Garantias Prestadas - Dívida Ativa - Multas e Juros de Mora da Dívida Ativa</v>
      </c>
    </row>
    <row r="4425" spans="3:19" x14ac:dyDescent="0.25">
      <c r="C4425" s="19" t="s">
        <v>1513</v>
      </c>
      <c r="D4425" s="19" t="s">
        <v>1525</v>
      </c>
      <c r="E4425" s="19" t="s">
        <v>1522</v>
      </c>
      <c r="F4425" s="19" t="s">
        <v>1522</v>
      </c>
      <c r="G4425" s="19" t="s">
        <v>1532</v>
      </c>
      <c r="H4425" s="19" t="s">
        <v>1516</v>
      </c>
      <c r="I4425" s="19" t="s">
        <v>1524</v>
      </c>
      <c r="J4425" s="19" t="s">
        <v>12829</v>
      </c>
      <c r="K4425" s="21" t="s">
        <v>7551</v>
      </c>
      <c r="L4425" s="19" t="str">
        <f t="shared" si="138"/>
        <v>A</v>
      </c>
      <c r="M4425" s="19">
        <f t="shared" si="139"/>
        <v>7</v>
      </c>
      <c r="N4425" s="20"/>
      <c r="O4425" s="1" t="s">
        <v>2521</v>
      </c>
      <c r="P4425" s="1"/>
      <c r="Q4425" s="19"/>
      <c r="R4425" s="112"/>
      <c r="S4425" s="7" t="str">
        <f>EMENTARIO[[#This Row],[NR]]&amp;" - "&amp;EMENTARIO[[#This Row],[Especificação]]</f>
        <v>1.9.2.2.08.0.5 - Restituição de Garantias Prestadas - Multas</v>
      </c>
    </row>
    <row r="4426" spans="3:19" x14ac:dyDescent="0.25">
      <c r="C4426" s="19" t="s">
        <v>1513</v>
      </c>
      <c r="D4426" s="19" t="s">
        <v>1525</v>
      </c>
      <c r="E4426" s="19" t="s">
        <v>1522</v>
      </c>
      <c r="F4426" s="19" t="s">
        <v>1522</v>
      </c>
      <c r="G4426" s="19" t="s">
        <v>1532</v>
      </c>
      <c r="H4426" s="19" t="s">
        <v>1516</v>
      </c>
      <c r="I4426" s="19" t="s">
        <v>1518</v>
      </c>
      <c r="J4426" s="19" t="s">
        <v>12830</v>
      </c>
      <c r="K4426" s="21" t="s">
        <v>7552</v>
      </c>
      <c r="L4426" s="19" t="str">
        <f t="shared" si="138"/>
        <v>A</v>
      </c>
      <c r="M4426" s="19">
        <f t="shared" si="139"/>
        <v>7</v>
      </c>
      <c r="N4426" s="20"/>
      <c r="O4426" s="1" t="s">
        <v>2521</v>
      </c>
      <c r="P4426" s="1"/>
      <c r="Q4426" s="19"/>
      <c r="R4426" s="112"/>
      <c r="S4426" s="7" t="str">
        <f>EMENTARIO[[#This Row],[NR]]&amp;" - "&amp;EMENTARIO[[#This Row],[Especificação]]</f>
        <v>1.9.2.2.08.0.6 - Restituição de Garantias Prestadas - Juros de Mora</v>
      </c>
    </row>
    <row r="4427" spans="3:19" x14ac:dyDescent="0.25">
      <c r="C4427" s="19" t="s">
        <v>1513</v>
      </c>
      <c r="D4427" s="19" t="s">
        <v>1525</v>
      </c>
      <c r="E4427" s="19" t="s">
        <v>1522</v>
      </c>
      <c r="F4427" s="19" t="s">
        <v>1522</v>
      </c>
      <c r="G4427" s="19" t="s">
        <v>1532</v>
      </c>
      <c r="H4427" s="19" t="s">
        <v>1516</v>
      </c>
      <c r="I4427" s="19" t="s">
        <v>1520</v>
      </c>
      <c r="J4427" s="19" t="s">
        <v>12831</v>
      </c>
      <c r="K4427" s="21" t="s">
        <v>7553</v>
      </c>
      <c r="L4427" s="19" t="str">
        <f t="shared" si="138"/>
        <v>A</v>
      </c>
      <c r="M4427" s="19">
        <f t="shared" si="139"/>
        <v>7</v>
      </c>
      <c r="N4427" s="20"/>
      <c r="O4427" s="1" t="s">
        <v>2521</v>
      </c>
      <c r="P4427" s="1"/>
      <c r="Q4427" s="19"/>
      <c r="R4427" s="112"/>
      <c r="S4427" s="7" t="str">
        <f>EMENTARIO[[#This Row],[NR]]&amp;" - "&amp;EMENTARIO[[#This Row],[Especificação]]</f>
        <v>1.9.2.2.08.0.7 - Restituição de Garantias Prestadas - Dívida Ativa - Multas da Dívida Ativa</v>
      </c>
    </row>
    <row r="4428" spans="3:19" x14ac:dyDescent="0.25">
      <c r="C4428" s="19" t="s">
        <v>1513</v>
      </c>
      <c r="D4428" s="19" t="s">
        <v>1525</v>
      </c>
      <c r="E4428" s="19" t="s">
        <v>1522</v>
      </c>
      <c r="F4428" s="19" t="s">
        <v>1522</v>
      </c>
      <c r="G4428" s="19" t="s">
        <v>1532</v>
      </c>
      <c r="H4428" s="19" t="s">
        <v>1516</v>
      </c>
      <c r="I4428" s="19" t="s">
        <v>1521</v>
      </c>
      <c r="J4428" s="19" t="s">
        <v>12832</v>
      </c>
      <c r="K4428" s="21" t="s">
        <v>7554</v>
      </c>
      <c r="L4428" s="19" t="str">
        <f t="shared" si="138"/>
        <v>A</v>
      </c>
      <c r="M4428" s="19">
        <f t="shared" si="139"/>
        <v>7</v>
      </c>
      <c r="N4428" s="20"/>
      <c r="O4428" s="1" t="s">
        <v>2521</v>
      </c>
      <c r="P4428" s="1"/>
      <c r="Q4428" s="19"/>
      <c r="R4428" s="112"/>
      <c r="S4428" s="7" t="str">
        <f>EMENTARIO[[#This Row],[NR]]&amp;" - "&amp;EMENTARIO[[#This Row],[Especificação]]</f>
        <v>1.9.2.2.08.0.8 - Restituição de Garantias Prestadas - Juros de Mora da Dívida Ativa</v>
      </c>
    </row>
    <row r="4429" spans="3:19" ht="45" x14ac:dyDescent="0.25">
      <c r="C4429" s="19" t="s">
        <v>1513</v>
      </c>
      <c r="D4429" s="19" t="s">
        <v>1525</v>
      </c>
      <c r="E4429" s="19" t="s">
        <v>1522</v>
      </c>
      <c r="F4429" s="19" t="s">
        <v>1522</v>
      </c>
      <c r="G4429" s="19" t="s">
        <v>1533</v>
      </c>
      <c r="H4429" s="19" t="s">
        <v>1516</v>
      </c>
      <c r="I4429" s="19" t="s">
        <v>1516</v>
      </c>
      <c r="J4429" s="19" t="s">
        <v>12833</v>
      </c>
      <c r="K4429" s="21" t="s">
        <v>2567</v>
      </c>
      <c r="L4429" s="19" t="str">
        <f t="shared" si="138"/>
        <v>S</v>
      </c>
      <c r="M4429" s="19">
        <f t="shared" si="139"/>
        <v>5</v>
      </c>
      <c r="N4429" s="20"/>
      <c r="O4429" s="1" t="s">
        <v>3945</v>
      </c>
      <c r="P4429" s="1"/>
      <c r="Q4429" s="19"/>
      <c r="R4429" s="112"/>
      <c r="S4429" s="7" t="str">
        <f>EMENTARIO[[#This Row],[NR]]&amp;" - "&amp;EMENTARIO[[#This Row],[Especificação]]</f>
        <v>1.9.2.2.09.0.0 - Restituição de Recursos de Fomento e de Subvenções Financeiras</v>
      </c>
    </row>
    <row r="4430" spans="3:19" ht="30" x14ac:dyDescent="0.25">
      <c r="C4430" s="19" t="s">
        <v>1513</v>
      </c>
      <c r="D4430" s="19" t="s">
        <v>1525</v>
      </c>
      <c r="E4430" s="19" t="s">
        <v>1522</v>
      </c>
      <c r="F4430" s="19" t="s">
        <v>1522</v>
      </c>
      <c r="G4430" s="19" t="s">
        <v>1533</v>
      </c>
      <c r="H4430" s="19" t="s">
        <v>1516</v>
      </c>
      <c r="I4430" s="19" t="s">
        <v>1513</v>
      </c>
      <c r="J4430" s="19" t="s">
        <v>12834</v>
      </c>
      <c r="K4430" s="21" t="s">
        <v>4111</v>
      </c>
      <c r="L4430" s="19" t="str">
        <f t="shared" si="138"/>
        <v>A</v>
      </c>
      <c r="M4430" s="19">
        <f t="shared" si="139"/>
        <v>7</v>
      </c>
      <c r="N4430" s="20"/>
      <c r="O4430" s="1" t="s">
        <v>2521</v>
      </c>
      <c r="P4430" s="1"/>
      <c r="Q4430" s="19"/>
      <c r="R4430" s="112"/>
      <c r="S4430" s="7" t="str">
        <f>EMENTARIO[[#This Row],[NR]]&amp;" - "&amp;EMENTARIO[[#This Row],[Especificação]]</f>
        <v>1.9.2.2.09.0.1 - Restituição de Recursos de Fomento e de Subvenções Financeiras - Principal</v>
      </c>
    </row>
    <row r="4431" spans="3:19" ht="30" x14ac:dyDescent="0.25">
      <c r="C4431" s="19" t="s">
        <v>1513</v>
      </c>
      <c r="D4431" s="19" t="s">
        <v>1525</v>
      </c>
      <c r="E4431" s="19" t="s">
        <v>1522</v>
      </c>
      <c r="F4431" s="19" t="s">
        <v>1522</v>
      </c>
      <c r="G4431" s="19" t="s">
        <v>1533</v>
      </c>
      <c r="H4431" s="19" t="s">
        <v>1516</v>
      </c>
      <c r="I4431" s="19" t="s">
        <v>1522</v>
      </c>
      <c r="J4431" s="19" t="s">
        <v>12835</v>
      </c>
      <c r="K4431" s="21" t="s">
        <v>7555</v>
      </c>
      <c r="L4431" s="19" t="str">
        <f t="shared" si="138"/>
        <v>A</v>
      </c>
      <c r="M4431" s="19">
        <f t="shared" si="139"/>
        <v>7</v>
      </c>
      <c r="N4431" s="20"/>
      <c r="O4431" s="1" t="s">
        <v>2521</v>
      </c>
      <c r="P4431" s="1"/>
      <c r="Q4431" s="19"/>
      <c r="R4431" s="112"/>
      <c r="S4431" s="7" t="str">
        <f>EMENTARIO[[#This Row],[NR]]&amp;" - "&amp;EMENTARIO[[#This Row],[Especificação]]</f>
        <v>1.9.2.2.09.0.2 - Restituição de Recursos de Fomento e de Subvenções Financeiras - Multas e Juros de Mora</v>
      </c>
    </row>
    <row r="4432" spans="3:19" ht="30" x14ac:dyDescent="0.25">
      <c r="C4432" s="19" t="s">
        <v>1513</v>
      </c>
      <c r="D4432" s="19" t="s">
        <v>1525</v>
      </c>
      <c r="E4432" s="19" t="s">
        <v>1522</v>
      </c>
      <c r="F4432" s="19" t="s">
        <v>1522</v>
      </c>
      <c r="G4432" s="19" t="s">
        <v>1533</v>
      </c>
      <c r="H4432" s="19" t="s">
        <v>1516</v>
      </c>
      <c r="I4432" s="19" t="s">
        <v>1514</v>
      </c>
      <c r="J4432" s="19" t="s">
        <v>12836</v>
      </c>
      <c r="K4432" s="21" t="s">
        <v>7556</v>
      </c>
      <c r="L4432" s="19" t="str">
        <f t="shared" si="138"/>
        <v>A</v>
      </c>
      <c r="M4432" s="19">
        <f t="shared" si="139"/>
        <v>7</v>
      </c>
      <c r="N4432" s="20"/>
      <c r="O4432" s="1" t="s">
        <v>2521</v>
      </c>
      <c r="P4432" s="1"/>
      <c r="Q4432" s="19"/>
      <c r="R4432" s="112"/>
      <c r="S4432" s="7" t="str">
        <f>EMENTARIO[[#This Row],[NR]]&amp;" - "&amp;EMENTARIO[[#This Row],[Especificação]]</f>
        <v>1.9.2.2.09.0.3 - Restituição de Recursos de Fomento e de Subvenções Financeiras - Dívida Ativa</v>
      </c>
    </row>
    <row r="4433" spans="3:19" ht="30" x14ac:dyDescent="0.25">
      <c r="C4433" s="19" t="s">
        <v>1513</v>
      </c>
      <c r="D4433" s="19" t="s">
        <v>1525</v>
      </c>
      <c r="E4433" s="19" t="s">
        <v>1522</v>
      </c>
      <c r="F4433" s="19" t="s">
        <v>1522</v>
      </c>
      <c r="G4433" s="19" t="s">
        <v>1533</v>
      </c>
      <c r="H4433" s="19" t="s">
        <v>1516</v>
      </c>
      <c r="I4433" s="19" t="s">
        <v>1523</v>
      </c>
      <c r="J4433" s="19" t="s">
        <v>12837</v>
      </c>
      <c r="K4433" s="21" t="s">
        <v>7557</v>
      </c>
      <c r="L4433" s="19" t="str">
        <f t="shared" si="138"/>
        <v>A</v>
      </c>
      <c r="M4433" s="19">
        <f t="shared" si="139"/>
        <v>7</v>
      </c>
      <c r="N4433" s="20"/>
      <c r="O4433" s="1" t="s">
        <v>2521</v>
      </c>
      <c r="P4433" s="1"/>
      <c r="Q4433" s="19"/>
      <c r="R4433" s="112"/>
      <c r="S4433" s="7" t="str">
        <f>EMENTARIO[[#This Row],[NR]]&amp;" - "&amp;EMENTARIO[[#This Row],[Especificação]]</f>
        <v>1.9.2.2.09.0.4 - Restituição de Recursos de Fomento e de Subvenções Financeiras - Dívida Ativa - Multas e Juros de Mora da Dívida Ativa</v>
      </c>
    </row>
    <row r="4434" spans="3:19" x14ac:dyDescent="0.25">
      <c r="C4434" s="19" t="s">
        <v>1513</v>
      </c>
      <c r="D4434" s="19" t="s">
        <v>1525</v>
      </c>
      <c r="E4434" s="19" t="s">
        <v>1522</v>
      </c>
      <c r="F4434" s="19" t="s">
        <v>1522</v>
      </c>
      <c r="G4434" s="19" t="s">
        <v>1533</v>
      </c>
      <c r="H4434" s="19" t="s">
        <v>1516</v>
      </c>
      <c r="I4434" s="19" t="s">
        <v>1524</v>
      </c>
      <c r="J4434" s="19" t="s">
        <v>12838</v>
      </c>
      <c r="K4434" s="21" t="s">
        <v>7558</v>
      </c>
      <c r="L4434" s="19" t="str">
        <f t="shared" si="138"/>
        <v>A</v>
      </c>
      <c r="M4434" s="19">
        <f t="shared" si="139"/>
        <v>7</v>
      </c>
      <c r="N4434" s="20"/>
      <c r="O4434" s="1" t="s">
        <v>2521</v>
      </c>
      <c r="P4434" s="1"/>
      <c r="Q4434" s="19"/>
      <c r="R4434" s="112"/>
      <c r="S4434" s="7" t="str">
        <f>EMENTARIO[[#This Row],[NR]]&amp;" - "&amp;EMENTARIO[[#This Row],[Especificação]]</f>
        <v>1.9.2.2.09.0.5 - Restituição de Recursos de Fomento e de Subvenções Financeiras - Multas</v>
      </c>
    </row>
    <row r="4435" spans="3:19" ht="30" x14ac:dyDescent="0.25">
      <c r="C4435" s="19" t="s">
        <v>1513</v>
      </c>
      <c r="D4435" s="19" t="s">
        <v>1525</v>
      </c>
      <c r="E4435" s="19" t="s">
        <v>1522</v>
      </c>
      <c r="F4435" s="19" t="s">
        <v>1522</v>
      </c>
      <c r="G4435" s="19" t="s">
        <v>1533</v>
      </c>
      <c r="H4435" s="19" t="s">
        <v>1516</v>
      </c>
      <c r="I4435" s="19" t="s">
        <v>1518</v>
      </c>
      <c r="J4435" s="19" t="s">
        <v>12839</v>
      </c>
      <c r="K4435" s="21" t="s">
        <v>7559</v>
      </c>
      <c r="L4435" s="19" t="str">
        <f t="shared" si="138"/>
        <v>A</v>
      </c>
      <c r="M4435" s="19">
        <f t="shared" si="139"/>
        <v>7</v>
      </c>
      <c r="N4435" s="20"/>
      <c r="O4435" s="1" t="s">
        <v>2521</v>
      </c>
      <c r="P4435" s="1"/>
      <c r="Q4435" s="19"/>
      <c r="R4435" s="112"/>
      <c r="S4435" s="7" t="str">
        <f>EMENTARIO[[#This Row],[NR]]&amp;" - "&amp;EMENTARIO[[#This Row],[Especificação]]</f>
        <v>1.9.2.2.09.0.6 - Restituição de Recursos de Fomento e de Subvenções Financeiras - Juros de Mora</v>
      </c>
    </row>
    <row r="4436" spans="3:19" ht="30" x14ac:dyDescent="0.25">
      <c r="C4436" s="19" t="s">
        <v>1513</v>
      </c>
      <c r="D4436" s="19" t="s">
        <v>1525</v>
      </c>
      <c r="E4436" s="19" t="s">
        <v>1522</v>
      </c>
      <c r="F4436" s="19" t="s">
        <v>1522</v>
      </c>
      <c r="G4436" s="19" t="s">
        <v>1533</v>
      </c>
      <c r="H4436" s="19" t="s">
        <v>1516</v>
      </c>
      <c r="I4436" s="19" t="s">
        <v>1520</v>
      </c>
      <c r="J4436" s="19" t="s">
        <v>12840</v>
      </c>
      <c r="K4436" s="21" t="s">
        <v>7560</v>
      </c>
      <c r="L4436" s="19" t="str">
        <f t="shared" si="138"/>
        <v>A</v>
      </c>
      <c r="M4436" s="19">
        <f t="shared" si="139"/>
        <v>7</v>
      </c>
      <c r="N4436" s="20"/>
      <c r="O4436" s="1" t="s">
        <v>2521</v>
      </c>
      <c r="P4436" s="1"/>
      <c r="Q4436" s="19"/>
      <c r="R4436" s="112"/>
      <c r="S4436" s="7" t="str">
        <f>EMENTARIO[[#This Row],[NR]]&amp;" - "&amp;EMENTARIO[[#This Row],[Especificação]]</f>
        <v>1.9.2.2.09.0.7 - Restituição de Recursos de Fomento e de Subvenções Financeiras - Dívida Ativa - Multas da Dívida Ativa</v>
      </c>
    </row>
    <row r="4437" spans="3:19" ht="30" x14ac:dyDescent="0.25">
      <c r="C4437" s="19" t="s">
        <v>1513</v>
      </c>
      <c r="D4437" s="19" t="s">
        <v>1525</v>
      </c>
      <c r="E4437" s="19" t="s">
        <v>1522</v>
      </c>
      <c r="F4437" s="19" t="s">
        <v>1522</v>
      </c>
      <c r="G4437" s="19" t="s">
        <v>1533</v>
      </c>
      <c r="H4437" s="19" t="s">
        <v>1516</v>
      </c>
      <c r="I4437" s="19" t="s">
        <v>1521</v>
      </c>
      <c r="J4437" s="19" t="s">
        <v>12841</v>
      </c>
      <c r="K4437" s="21" t="s">
        <v>7561</v>
      </c>
      <c r="L4437" s="19" t="str">
        <f t="shared" si="138"/>
        <v>A</v>
      </c>
      <c r="M4437" s="19">
        <f t="shared" si="139"/>
        <v>7</v>
      </c>
      <c r="N4437" s="20"/>
      <c r="O4437" s="1" t="s">
        <v>2521</v>
      </c>
      <c r="P4437" s="1"/>
      <c r="Q4437" s="19"/>
      <c r="R4437" s="112"/>
      <c r="S4437" s="7" t="str">
        <f>EMENTARIO[[#This Row],[NR]]&amp;" - "&amp;EMENTARIO[[#This Row],[Especificação]]</f>
        <v>1.9.2.2.09.0.8 - Restituição de Recursos de Fomento e de Subvenções Financeiras - Juros de Mora da Dívida Ativa</v>
      </c>
    </row>
    <row r="4438" spans="3:19" ht="60" x14ac:dyDescent="0.25">
      <c r="C4438" s="19" t="s">
        <v>1513</v>
      </c>
      <c r="D4438" s="19" t="s">
        <v>1525</v>
      </c>
      <c r="E4438" s="19" t="s">
        <v>1522</v>
      </c>
      <c r="F4438" s="19" t="s">
        <v>1522</v>
      </c>
      <c r="G4438" s="19" t="s">
        <v>1534</v>
      </c>
      <c r="H4438" s="19" t="s">
        <v>1516</v>
      </c>
      <c r="I4438" s="19" t="s">
        <v>1516</v>
      </c>
      <c r="J4438" s="19" t="s">
        <v>12842</v>
      </c>
      <c r="K4438" s="21" t="s">
        <v>547</v>
      </c>
      <c r="L4438" s="19" t="str">
        <f t="shared" si="138"/>
        <v>S</v>
      </c>
      <c r="M4438" s="19">
        <f t="shared" si="139"/>
        <v>5</v>
      </c>
      <c r="N4438" s="20"/>
      <c r="O4438" s="1" t="s">
        <v>548</v>
      </c>
      <c r="P4438" s="1"/>
      <c r="Q4438" s="19"/>
      <c r="R4438" s="112"/>
      <c r="S4438" s="7" t="str">
        <f>EMENTARIO[[#This Row],[NR]]&amp;" - "&amp;EMENTARIO[[#This Row],[Especificação]]</f>
        <v>1.9.2.2.10.0.0 - Restituição Decorrente da Não Aplicação de Incentivos Fiscais</v>
      </c>
    </row>
    <row r="4439" spans="3:19" ht="60" x14ac:dyDescent="0.25">
      <c r="C4439" s="19" t="s">
        <v>1513</v>
      </c>
      <c r="D4439" s="19" t="s">
        <v>1525</v>
      </c>
      <c r="E4439" s="19" t="s">
        <v>1522</v>
      </c>
      <c r="F4439" s="19" t="s">
        <v>1522</v>
      </c>
      <c r="G4439" s="19" t="s">
        <v>1534</v>
      </c>
      <c r="H4439" s="19" t="s">
        <v>1513</v>
      </c>
      <c r="I4439" s="19" t="s">
        <v>1516</v>
      </c>
      <c r="J4439" s="19" t="s">
        <v>12843</v>
      </c>
      <c r="K4439" s="21" t="s">
        <v>549</v>
      </c>
      <c r="L4439" s="19" t="str">
        <f t="shared" si="138"/>
        <v>S</v>
      </c>
      <c r="M4439" s="19">
        <f t="shared" si="139"/>
        <v>6</v>
      </c>
      <c r="N4439" s="20"/>
      <c r="O4439" s="1" t="s">
        <v>550</v>
      </c>
      <c r="P4439" s="1"/>
      <c r="Q4439" s="19"/>
      <c r="R4439" s="112"/>
      <c r="S4439" s="7" t="str">
        <f>EMENTARIO[[#This Row],[NR]]&amp;" - "&amp;EMENTARIO[[#This Row],[Especificação]]</f>
        <v>1.9.2.2.10.1.0 - Restituição Decorrente da Não Aplicação de Incentivos Fiscais Relativos à Lei Rouanet</v>
      </c>
    </row>
    <row r="4440" spans="3:19" ht="30" x14ac:dyDescent="0.25">
      <c r="C4440" s="19" t="s">
        <v>1513</v>
      </c>
      <c r="D4440" s="19" t="s">
        <v>1525</v>
      </c>
      <c r="E4440" s="19" t="s">
        <v>1522</v>
      </c>
      <c r="F4440" s="19" t="s">
        <v>1522</v>
      </c>
      <c r="G4440" s="19" t="s">
        <v>1534</v>
      </c>
      <c r="H4440" s="19" t="s">
        <v>1513</v>
      </c>
      <c r="I4440" s="19" t="s">
        <v>1513</v>
      </c>
      <c r="J4440" s="19" t="s">
        <v>12844</v>
      </c>
      <c r="K4440" s="21" t="s">
        <v>2193</v>
      </c>
      <c r="L4440" s="19" t="str">
        <f t="shared" si="138"/>
        <v>A</v>
      </c>
      <c r="M4440" s="19">
        <f t="shared" si="139"/>
        <v>7</v>
      </c>
      <c r="N4440" s="20"/>
      <c r="O4440" s="1" t="s">
        <v>2521</v>
      </c>
      <c r="P4440" s="1"/>
      <c r="Q4440" s="19"/>
      <c r="R4440" s="112"/>
      <c r="S4440" s="7" t="str">
        <f>EMENTARIO[[#This Row],[NR]]&amp;" - "&amp;EMENTARIO[[#This Row],[Especificação]]</f>
        <v>1.9.2.2.10.1.1 - Restituição Decorrente da Não Aplicação de Incentivos Fiscais Relativos à Lei Rouanet - Principal</v>
      </c>
    </row>
    <row r="4441" spans="3:19" ht="30" x14ac:dyDescent="0.25">
      <c r="C4441" s="19" t="s">
        <v>1513</v>
      </c>
      <c r="D4441" s="19" t="s">
        <v>1525</v>
      </c>
      <c r="E4441" s="19" t="s">
        <v>1522</v>
      </c>
      <c r="F4441" s="19" t="s">
        <v>1522</v>
      </c>
      <c r="G4441" s="19" t="s">
        <v>1534</v>
      </c>
      <c r="H4441" s="19" t="s">
        <v>1513</v>
      </c>
      <c r="I4441" s="19" t="s">
        <v>1522</v>
      </c>
      <c r="J4441" s="19" t="s">
        <v>12845</v>
      </c>
      <c r="K4441" s="21" t="s">
        <v>2329</v>
      </c>
      <c r="L4441" s="19" t="str">
        <f t="shared" si="138"/>
        <v>A</v>
      </c>
      <c r="M4441" s="19">
        <f t="shared" si="139"/>
        <v>7</v>
      </c>
      <c r="N4441" s="20"/>
      <c r="O4441" s="1" t="s">
        <v>2521</v>
      </c>
      <c r="P4441" s="1"/>
      <c r="Q4441" s="19"/>
      <c r="R4441" s="112"/>
      <c r="S4441" s="7" t="str">
        <f>EMENTARIO[[#This Row],[NR]]&amp;" - "&amp;EMENTARIO[[#This Row],[Especificação]]</f>
        <v>1.9.2.2.10.1.2 - Restituição Decorrente da Não Aplicação de Incentivos Fiscais Relativos à Lei Rouanet - Multas e Juros de Mora</v>
      </c>
    </row>
    <row r="4442" spans="3:19" ht="30" x14ac:dyDescent="0.25">
      <c r="C4442" s="19" t="s">
        <v>1513</v>
      </c>
      <c r="D4442" s="19" t="s">
        <v>1525</v>
      </c>
      <c r="E4442" s="19" t="s">
        <v>1522</v>
      </c>
      <c r="F4442" s="19" t="s">
        <v>1522</v>
      </c>
      <c r="G4442" s="19" t="s">
        <v>1534</v>
      </c>
      <c r="H4442" s="19" t="s">
        <v>1513</v>
      </c>
      <c r="I4442" s="19" t="s">
        <v>1514</v>
      </c>
      <c r="J4442" s="19" t="s">
        <v>12846</v>
      </c>
      <c r="K4442" s="21" t="s">
        <v>7562</v>
      </c>
      <c r="L4442" s="19" t="str">
        <f t="shared" si="138"/>
        <v>A</v>
      </c>
      <c r="M4442" s="19">
        <f t="shared" si="139"/>
        <v>7</v>
      </c>
      <c r="N4442" s="20"/>
      <c r="O4442" s="1" t="s">
        <v>2521</v>
      </c>
      <c r="P4442" s="1"/>
      <c r="Q4442" s="19"/>
      <c r="R4442" s="112"/>
      <c r="S4442" s="7" t="str">
        <f>EMENTARIO[[#This Row],[NR]]&amp;" - "&amp;EMENTARIO[[#This Row],[Especificação]]</f>
        <v>1.9.2.2.10.1.3 - Restituição Decorrente da Não Aplicação de Incentivos Fiscais Relativos à Lei Rouanet - Dívida Ativa</v>
      </c>
    </row>
    <row r="4443" spans="3:19" ht="30" x14ac:dyDescent="0.25">
      <c r="C4443" s="19" t="s">
        <v>1513</v>
      </c>
      <c r="D4443" s="19" t="s">
        <v>1525</v>
      </c>
      <c r="E4443" s="19" t="s">
        <v>1522</v>
      </c>
      <c r="F4443" s="19" t="s">
        <v>1522</v>
      </c>
      <c r="G4443" s="19" t="s">
        <v>1534</v>
      </c>
      <c r="H4443" s="19" t="s">
        <v>1513</v>
      </c>
      <c r="I4443" s="19" t="s">
        <v>1523</v>
      </c>
      <c r="J4443" s="19" t="s">
        <v>12847</v>
      </c>
      <c r="K4443" s="21" t="s">
        <v>7563</v>
      </c>
      <c r="L4443" s="19" t="str">
        <f t="shared" si="138"/>
        <v>A</v>
      </c>
      <c r="M4443" s="19">
        <f t="shared" si="139"/>
        <v>7</v>
      </c>
      <c r="N4443" s="20"/>
      <c r="O4443" s="1" t="s">
        <v>2521</v>
      </c>
      <c r="P4443" s="1"/>
      <c r="Q4443" s="19"/>
      <c r="R4443" s="112"/>
      <c r="S4443" s="7" t="str">
        <f>EMENTARIO[[#This Row],[NR]]&amp;" - "&amp;EMENTARIO[[#This Row],[Especificação]]</f>
        <v>1.9.2.2.10.1.4 - Restituição Decorrente da Não Aplicação de Incentivos Fiscais Relativos à Lei Rouanet - Dívida Ativa - Multas e Juros de Mora da Dívida Ativa</v>
      </c>
    </row>
    <row r="4444" spans="3:19" ht="30" x14ac:dyDescent="0.25">
      <c r="C4444" s="19" t="s">
        <v>1513</v>
      </c>
      <c r="D4444" s="19" t="s">
        <v>1525</v>
      </c>
      <c r="E4444" s="19" t="s">
        <v>1522</v>
      </c>
      <c r="F4444" s="19" t="s">
        <v>1522</v>
      </c>
      <c r="G4444" s="19" t="s">
        <v>1534</v>
      </c>
      <c r="H4444" s="19" t="s">
        <v>1513</v>
      </c>
      <c r="I4444" s="19" t="s">
        <v>1524</v>
      </c>
      <c r="J4444" s="19" t="s">
        <v>12848</v>
      </c>
      <c r="K4444" s="21" t="s">
        <v>2194</v>
      </c>
      <c r="L4444" s="19" t="str">
        <f t="shared" si="138"/>
        <v>A</v>
      </c>
      <c r="M4444" s="19">
        <f t="shared" si="139"/>
        <v>7</v>
      </c>
      <c r="N4444" s="20"/>
      <c r="O4444" s="1" t="s">
        <v>2521</v>
      </c>
      <c r="P4444" s="1"/>
      <c r="Q4444" s="19"/>
      <c r="R4444" s="112"/>
      <c r="S4444" s="7" t="str">
        <f>EMENTARIO[[#This Row],[NR]]&amp;" - "&amp;EMENTARIO[[#This Row],[Especificação]]</f>
        <v>1.9.2.2.10.1.5 - Restituição Decorrente da Não Aplicação de Incentivos Fiscais Relativos à Lei Rouanet - Multas</v>
      </c>
    </row>
    <row r="4445" spans="3:19" ht="30" x14ac:dyDescent="0.25">
      <c r="C4445" s="19" t="s">
        <v>1513</v>
      </c>
      <c r="D4445" s="19" t="s">
        <v>1525</v>
      </c>
      <c r="E4445" s="19" t="s">
        <v>1522</v>
      </c>
      <c r="F4445" s="19" t="s">
        <v>1522</v>
      </c>
      <c r="G4445" s="19" t="s">
        <v>1534</v>
      </c>
      <c r="H4445" s="19" t="s">
        <v>1513</v>
      </c>
      <c r="I4445" s="19" t="s">
        <v>1518</v>
      </c>
      <c r="J4445" s="19" t="s">
        <v>12849</v>
      </c>
      <c r="K4445" s="21" t="s">
        <v>2195</v>
      </c>
      <c r="L4445" s="19" t="str">
        <f t="shared" si="138"/>
        <v>A</v>
      </c>
      <c r="M4445" s="19">
        <f t="shared" si="139"/>
        <v>7</v>
      </c>
      <c r="N4445" s="20"/>
      <c r="O4445" s="1" t="s">
        <v>2521</v>
      </c>
      <c r="P4445" s="1"/>
      <c r="Q4445" s="19"/>
      <c r="R4445" s="112"/>
      <c r="S4445" s="7" t="str">
        <f>EMENTARIO[[#This Row],[NR]]&amp;" - "&amp;EMENTARIO[[#This Row],[Especificação]]</f>
        <v>1.9.2.2.10.1.6 - Restituição Decorrente da Não Aplicação de Incentivos Fiscais Relativos à Lei Rouanet - Juros de Mora</v>
      </c>
    </row>
    <row r="4446" spans="3:19" ht="30" x14ac:dyDescent="0.25">
      <c r="C4446" s="19" t="s">
        <v>1513</v>
      </c>
      <c r="D4446" s="19" t="s">
        <v>1525</v>
      </c>
      <c r="E4446" s="19" t="s">
        <v>1522</v>
      </c>
      <c r="F4446" s="19" t="s">
        <v>1522</v>
      </c>
      <c r="G4446" s="19" t="s">
        <v>1534</v>
      </c>
      <c r="H4446" s="19" t="s">
        <v>1513</v>
      </c>
      <c r="I4446" s="19" t="s">
        <v>1520</v>
      </c>
      <c r="J4446" s="19" t="s">
        <v>12850</v>
      </c>
      <c r="K4446" s="21" t="s">
        <v>7564</v>
      </c>
      <c r="L4446" s="19" t="str">
        <f t="shared" si="138"/>
        <v>A</v>
      </c>
      <c r="M4446" s="19">
        <f t="shared" si="139"/>
        <v>7</v>
      </c>
      <c r="N4446" s="20"/>
      <c r="O4446" s="1" t="s">
        <v>2521</v>
      </c>
      <c r="P4446" s="1"/>
      <c r="Q4446" s="19"/>
      <c r="R4446" s="112"/>
      <c r="S4446" s="7" t="str">
        <f>EMENTARIO[[#This Row],[NR]]&amp;" - "&amp;EMENTARIO[[#This Row],[Especificação]]</f>
        <v>1.9.2.2.10.1.7 - Restituição Decorrente da Não Aplicação de Incentivos Fiscais Relativos à Lei Rouanet - Dívida Ativa - Multas da Dívida Ativa</v>
      </c>
    </row>
    <row r="4447" spans="3:19" ht="30" x14ac:dyDescent="0.25">
      <c r="C4447" s="19" t="s">
        <v>1513</v>
      </c>
      <c r="D4447" s="19" t="s">
        <v>1525</v>
      </c>
      <c r="E4447" s="19" t="s">
        <v>1522</v>
      </c>
      <c r="F4447" s="19" t="s">
        <v>1522</v>
      </c>
      <c r="G4447" s="19" t="s">
        <v>1534</v>
      </c>
      <c r="H4447" s="19" t="s">
        <v>1513</v>
      </c>
      <c r="I4447" s="19" t="s">
        <v>1521</v>
      </c>
      <c r="J4447" s="19" t="s">
        <v>12851</v>
      </c>
      <c r="K4447" s="21" t="s">
        <v>7565</v>
      </c>
      <c r="L4447" s="19" t="str">
        <f t="shared" si="138"/>
        <v>A</v>
      </c>
      <c r="M4447" s="19">
        <f t="shared" si="139"/>
        <v>7</v>
      </c>
      <c r="N4447" s="20"/>
      <c r="O4447" s="1" t="s">
        <v>2521</v>
      </c>
      <c r="P4447" s="1"/>
      <c r="Q4447" s="19"/>
      <c r="R4447" s="112"/>
      <c r="S4447" s="7" t="str">
        <f>EMENTARIO[[#This Row],[NR]]&amp;" - "&amp;EMENTARIO[[#This Row],[Especificação]]</f>
        <v>1.9.2.2.10.1.8 - Restituição Decorrente da Não Aplicação de Incentivos Fiscais Relativos à Lei Rouanet - Juros de Mora da Dívida Ativa</v>
      </c>
    </row>
    <row r="4448" spans="3:19" ht="60" x14ac:dyDescent="0.25">
      <c r="C4448" s="19" t="s">
        <v>1513</v>
      </c>
      <c r="D4448" s="19" t="s">
        <v>1525</v>
      </c>
      <c r="E4448" s="19" t="s">
        <v>1522</v>
      </c>
      <c r="F4448" s="19" t="s">
        <v>1522</v>
      </c>
      <c r="G4448" s="19" t="s">
        <v>1534</v>
      </c>
      <c r="H4448" s="19" t="s">
        <v>1522</v>
      </c>
      <c r="I4448" s="19" t="s">
        <v>1516</v>
      </c>
      <c r="J4448" s="19" t="s">
        <v>12852</v>
      </c>
      <c r="K4448" s="21" t="s">
        <v>3947</v>
      </c>
      <c r="L4448" s="19" t="str">
        <f t="shared" si="138"/>
        <v>S</v>
      </c>
      <c r="M4448" s="19">
        <f t="shared" si="139"/>
        <v>6</v>
      </c>
      <c r="N4448" s="20"/>
      <c r="O4448" s="1" t="s">
        <v>3948</v>
      </c>
      <c r="P4448" s="1"/>
      <c r="Q4448" s="19"/>
      <c r="R4448" s="112"/>
      <c r="S4448" s="7" t="str">
        <f>EMENTARIO[[#This Row],[NR]]&amp;" - "&amp;EMENTARIO[[#This Row],[Especificação]]</f>
        <v>1.9.2.2.10.2.0 - Restituição Decorrente da Não Aplicação de Incentivos Fiscais Relativos à Lei do Audiovisual</v>
      </c>
    </row>
    <row r="4449" spans="3:19" ht="30" x14ac:dyDescent="0.25">
      <c r="C4449" s="19" t="s">
        <v>1513</v>
      </c>
      <c r="D4449" s="19" t="s">
        <v>1525</v>
      </c>
      <c r="E4449" s="19" t="s">
        <v>1522</v>
      </c>
      <c r="F4449" s="19" t="s">
        <v>1522</v>
      </c>
      <c r="G4449" s="19" t="s">
        <v>1534</v>
      </c>
      <c r="H4449" s="19" t="s">
        <v>1522</v>
      </c>
      <c r="I4449" s="19" t="s">
        <v>1513</v>
      </c>
      <c r="J4449" s="19" t="s">
        <v>12853</v>
      </c>
      <c r="K4449" s="21" t="s">
        <v>7566</v>
      </c>
      <c r="L4449" s="19" t="str">
        <f t="shared" si="138"/>
        <v>A</v>
      </c>
      <c r="M4449" s="19">
        <f t="shared" si="139"/>
        <v>7</v>
      </c>
      <c r="N4449" s="20"/>
      <c r="O4449" s="1" t="s">
        <v>2521</v>
      </c>
      <c r="P4449" s="1"/>
      <c r="Q4449" s="19"/>
      <c r="R4449" s="112"/>
      <c r="S4449" s="7" t="str">
        <f>EMENTARIO[[#This Row],[NR]]&amp;" - "&amp;EMENTARIO[[#This Row],[Especificação]]</f>
        <v>1.9.2.2.10.2.1 - Restituição Decorrente da Não Aplicação de Incentivos Fiscais Relativos à Lei do Audiovisual - Principal</v>
      </c>
    </row>
    <row r="4450" spans="3:19" ht="30" x14ac:dyDescent="0.25">
      <c r="C4450" s="19" t="s">
        <v>1513</v>
      </c>
      <c r="D4450" s="19" t="s">
        <v>1525</v>
      </c>
      <c r="E4450" s="19" t="s">
        <v>1522</v>
      </c>
      <c r="F4450" s="19" t="s">
        <v>1522</v>
      </c>
      <c r="G4450" s="19" t="s">
        <v>1534</v>
      </c>
      <c r="H4450" s="19" t="s">
        <v>1522</v>
      </c>
      <c r="I4450" s="19" t="s">
        <v>1522</v>
      </c>
      <c r="J4450" s="19" t="s">
        <v>12854</v>
      </c>
      <c r="K4450" s="21" t="s">
        <v>7567</v>
      </c>
      <c r="L4450" s="19" t="str">
        <f t="shared" si="138"/>
        <v>A</v>
      </c>
      <c r="M4450" s="19">
        <f t="shared" si="139"/>
        <v>7</v>
      </c>
      <c r="N4450" s="20"/>
      <c r="O4450" s="1" t="s">
        <v>2521</v>
      </c>
      <c r="P4450" s="1"/>
      <c r="Q4450" s="19"/>
      <c r="R4450" s="112"/>
      <c r="S4450" s="7" t="str">
        <f>EMENTARIO[[#This Row],[NR]]&amp;" - "&amp;EMENTARIO[[#This Row],[Especificação]]</f>
        <v>1.9.2.2.10.2.2 - Restituição Decorrente da Não Aplicação de Incentivos Fiscais Relativos à Lei do Audiovisual - Multas e Juros de Mora</v>
      </c>
    </row>
    <row r="4451" spans="3:19" ht="30" x14ac:dyDescent="0.25">
      <c r="C4451" s="19" t="s">
        <v>1513</v>
      </c>
      <c r="D4451" s="19" t="s">
        <v>1525</v>
      </c>
      <c r="E4451" s="19" t="s">
        <v>1522</v>
      </c>
      <c r="F4451" s="19" t="s">
        <v>1522</v>
      </c>
      <c r="G4451" s="19" t="s">
        <v>1534</v>
      </c>
      <c r="H4451" s="19" t="s">
        <v>1522</v>
      </c>
      <c r="I4451" s="19" t="s">
        <v>1514</v>
      </c>
      <c r="J4451" s="19" t="s">
        <v>12855</v>
      </c>
      <c r="K4451" s="21" t="s">
        <v>7568</v>
      </c>
      <c r="L4451" s="19" t="str">
        <f t="shared" si="138"/>
        <v>A</v>
      </c>
      <c r="M4451" s="19">
        <f t="shared" si="139"/>
        <v>7</v>
      </c>
      <c r="N4451" s="20"/>
      <c r="O4451" s="1" t="s">
        <v>2521</v>
      </c>
      <c r="P4451" s="1"/>
      <c r="Q4451" s="19"/>
      <c r="R4451" s="112"/>
      <c r="S4451" s="7" t="str">
        <f>EMENTARIO[[#This Row],[NR]]&amp;" - "&amp;EMENTARIO[[#This Row],[Especificação]]</f>
        <v>1.9.2.2.10.2.3 - Restituição Decorrente da Não Aplicação de Incentivos Fiscais Relativos à Lei do Audiovisual - Dívida Ativa</v>
      </c>
    </row>
    <row r="4452" spans="3:19" ht="30" x14ac:dyDescent="0.25">
      <c r="C4452" s="19" t="s">
        <v>1513</v>
      </c>
      <c r="D4452" s="19" t="s">
        <v>1525</v>
      </c>
      <c r="E4452" s="19" t="s">
        <v>1522</v>
      </c>
      <c r="F4452" s="19" t="s">
        <v>1522</v>
      </c>
      <c r="G4452" s="19" t="s">
        <v>1534</v>
      </c>
      <c r="H4452" s="19" t="s">
        <v>1522</v>
      </c>
      <c r="I4452" s="19" t="s">
        <v>1523</v>
      </c>
      <c r="J4452" s="19" t="s">
        <v>12856</v>
      </c>
      <c r="K4452" s="21" t="s">
        <v>7569</v>
      </c>
      <c r="L4452" s="19" t="str">
        <f t="shared" si="138"/>
        <v>A</v>
      </c>
      <c r="M4452" s="19">
        <f t="shared" si="139"/>
        <v>7</v>
      </c>
      <c r="N4452" s="20"/>
      <c r="O4452" s="1" t="s">
        <v>2521</v>
      </c>
      <c r="P4452" s="1"/>
      <c r="Q4452" s="19"/>
      <c r="R4452" s="112"/>
      <c r="S4452" s="7" t="str">
        <f>EMENTARIO[[#This Row],[NR]]&amp;" - "&amp;EMENTARIO[[#This Row],[Especificação]]</f>
        <v>1.9.2.2.10.2.4 - Restituição Decorrente da Não Aplicação de Incentivos Fiscais Relativos à Lei do Audiovisual - Dívida Ativa - Multas e Juros de Mora da Dívida Ativa</v>
      </c>
    </row>
    <row r="4453" spans="3:19" ht="30" x14ac:dyDescent="0.25">
      <c r="C4453" s="19" t="s">
        <v>1513</v>
      </c>
      <c r="D4453" s="19" t="s">
        <v>1525</v>
      </c>
      <c r="E4453" s="19" t="s">
        <v>1522</v>
      </c>
      <c r="F4453" s="19" t="s">
        <v>1522</v>
      </c>
      <c r="G4453" s="19" t="s">
        <v>1534</v>
      </c>
      <c r="H4453" s="19" t="s">
        <v>1522</v>
      </c>
      <c r="I4453" s="19" t="s">
        <v>1524</v>
      </c>
      <c r="J4453" s="19" t="s">
        <v>12857</v>
      </c>
      <c r="K4453" s="21" t="s">
        <v>7570</v>
      </c>
      <c r="L4453" s="19" t="str">
        <f t="shared" si="138"/>
        <v>A</v>
      </c>
      <c r="M4453" s="19">
        <f t="shared" si="139"/>
        <v>7</v>
      </c>
      <c r="N4453" s="20"/>
      <c r="O4453" s="1" t="s">
        <v>2521</v>
      </c>
      <c r="P4453" s="1"/>
      <c r="Q4453" s="19"/>
      <c r="R4453" s="112"/>
      <c r="S4453" s="7" t="str">
        <f>EMENTARIO[[#This Row],[NR]]&amp;" - "&amp;EMENTARIO[[#This Row],[Especificação]]</f>
        <v>1.9.2.2.10.2.5 - Restituição Decorrente da Não Aplicação de Incentivos Fiscais Relativos à Lei do Audiovisual - Multas</v>
      </c>
    </row>
    <row r="4454" spans="3:19" ht="30" x14ac:dyDescent="0.25">
      <c r="C4454" s="19" t="s">
        <v>1513</v>
      </c>
      <c r="D4454" s="19" t="s">
        <v>1525</v>
      </c>
      <c r="E4454" s="19" t="s">
        <v>1522</v>
      </c>
      <c r="F4454" s="19" t="s">
        <v>1522</v>
      </c>
      <c r="G4454" s="19" t="s">
        <v>1534</v>
      </c>
      <c r="H4454" s="19" t="s">
        <v>1522</v>
      </c>
      <c r="I4454" s="19" t="s">
        <v>1518</v>
      </c>
      <c r="J4454" s="19" t="s">
        <v>12858</v>
      </c>
      <c r="K4454" s="21" t="s">
        <v>7571</v>
      </c>
      <c r="L4454" s="19" t="str">
        <f t="shared" si="138"/>
        <v>A</v>
      </c>
      <c r="M4454" s="19">
        <f t="shared" si="139"/>
        <v>7</v>
      </c>
      <c r="N4454" s="20"/>
      <c r="O4454" s="1" t="s">
        <v>2521</v>
      </c>
      <c r="P4454" s="1"/>
      <c r="Q4454" s="19"/>
      <c r="R4454" s="112"/>
      <c r="S4454" s="7" t="str">
        <f>EMENTARIO[[#This Row],[NR]]&amp;" - "&amp;EMENTARIO[[#This Row],[Especificação]]</f>
        <v>1.9.2.2.10.2.6 - Restituição Decorrente da Não Aplicação de Incentivos Fiscais Relativos à Lei do Audiovisual - Juros de Mora</v>
      </c>
    </row>
    <row r="4455" spans="3:19" ht="30" x14ac:dyDescent="0.25">
      <c r="C4455" s="19" t="s">
        <v>1513</v>
      </c>
      <c r="D4455" s="19" t="s">
        <v>1525</v>
      </c>
      <c r="E4455" s="19" t="s">
        <v>1522</v>
      </c>
      <c r="F4455" s="19" t="s">
        <v>1522</v>
      </c>
      <c r="G4455" s="19" t="s">
        <v>1534</v>
      </c>
      <c r="H4455" s="19" t="s">
        <v>1522</v>
      </c>
      <c r="I4455" s="19" t="s">
        <v>1520</v>
      </c>
      <c r="J4455" s="19" t="s">
        <v>12859</v>
      </c>
      <c r="K4455" s="21" t="s">
        <v>7572</v>
      </c>
      <c r="L4455" s="19" t="str">
        <f t="shared" si="138"/>
        <v>A</v>
      </c>
      <c r="M4455" s="19">
        <f t="shared" si="139"/>
        <v>7</v>
      </c>
      <c r="N4455" s="20"/>
      <c r="O4455" s="1" t="s">
        <v>2521</v>
      </c>
      <c r="P4455" s="1"/>
      <c r="Q4455" s="19"/>
      <c r="R4455" s="112"/>
      <c r="S4455" s="7" t="str">
        <f>EMENTARIO[[#This Row],[NR]]&amp;" - "&amp;EMENTARIO[[#This Row],[Especificação]]</f>
        <v>1.9.2.2.10.2.7 - Restituição Decorrente da Não Aplicação de Incentivos Fiscais Relativos à Lei do Audiovisual - Dívida Ativa - Multas da Dívida Ativa</v>
      </c>
    </row>
    <row r="4456" spans="3:19" ht="30" x14ac:dyDescent="0.25">
      <c r="C4456" s="19" t="s">
        <v>1513</v>
      </c>
      <c r="D4456" s="19" t="s">
        <v>1525</v>
      </c>
      <c r="E4456" s="19" t="s">
        <v>1522</v>
      </c>
      <c r="F4456" s="19" t="s">
        <v>1522</v>
      </c>
      <c r="G4456" s="19" t="s">
        <v>1534</v>
      </c>
      <c r="H4456" s="19" t="s">
        <v>1522</v>
      </c>
      <c r="I4456" s="19" t="s">
        <v>1521</v>
      </c>
      <c r="J4456" s="19" t="s">
        <v>12860</v>
      </c>
      <c r="K4456" s="21" t="s">
        <v>7573</v>
      </c>
      <c r="L4456" s="19" t="str">
        <f t="shared" si="138"/>
        <v>A</v>
      </c>
      <c r="M4456" s="19">
        <f t="shared" si="139"/>
        <v>7</v>
      </c>
      <c r="N4456" s="20"/>
      <c r="O4456" s="1" t="s">
        <v>2521</v>
      </c>
      <c r="P4456" s="1"/>
      <c r="Q4456" s="19"/>
      <c r="R4456" s="112"/>
      <c r="S4456" s="7" t="str">
        <f>EMENTARIO[[#This Row],[NR]]&amp;" - "&amp;EMENTARIO[[#This Row],[Especificação]]</f>
        <v>1.9.2.2.10.2.8 - Restituição Decorrente da Não Aplicação de Incentivos Fiscais Relativos à Lei do Audiovisual - Juros de Mora da Dívida Ativa</v>
      </c>
    </row>
    <row r="4457" spans="3:19" ht="45" x14ac:dyDescent="0.25">
      <c r="C4457" s="19" t="s">
        <v>1513</v>
      </c>
      <c r="D4457" s="19" t="s">
        <v>1525</v>
      </c>
      <c r="E4457" s="19" t="s">
        <v>1522</v>
      </c>
      <c r="F4457" s="19" t="s">
        <v>1522</v>
      </c>
      <c r="G4457" s="19" t="s">
        <v>4717</v>
      </c>
      <c r="H4457" s="19" t="s">
        <v>1516</v>
      </c>
      <c r="I4457" s="19" t="s">
        <v>1516</v>
      </c>
      <c r="J4457" s="19" t="s">
        <v>12861</v>
      </c>
      <c r="K4457" s="21" t="s">
        <v>2921</v>
      </c>
      <c r="L4457" s="19" t="str">
        <f t="shared" si="138"/>
        <v>S</v>
      </c>
      <c r="M4457" s="19">
        <f t="shared" si="139"/>
        <v>5</v>
      </c>
      <c r="N4457" s="20"/>
      <c r="O4457" s="1" t="s">
        <v>3949</v>
      </c>
      <c r="P4457" s="1"/>
      <c r="Q4457" s="19"/>
      <c r="R4457" s="112"/>
      <c r="S4457" s="7" t="str">
        <f>EMENTARIO[[#This Row],[NR]]&amp;" - "&amp;EMENTARIO[[#This Row],[Especificação]]</f>
        <v>1.9.2.2.11.0.0 - Restituição Decorrente da Aplicação Irregular de Recursos Eleitorais</v>
      </c>
    </row>
    <row r="4458" spans="3:19" ht="30" x14ac:dyDescent="0.25">
      <c r="C4458" s="19" t="s">
        <v>1513</v>
      </c>
      <c r="D4458" s="19" t="s">
        <v>1525</v>
      </c>
      <c r="E4458" s="19" t="s">
        <v>1522</v>
      </c>
      <c r="F4458" s="19" t="s">
        <v>1522</v>
      </c>
      <c r="G4458" s="19" t="s">
        <v>4717</v>
      </c>
      <c r="H4458" s="19" t="s">
        <v>1516</v>
      </c>
      <c r="I4458" s="19" t="s">
        <v>1513</v>
      </c>
      <c r="J4458" s="19" t="s">
        <v>12862</v>
      </c>
      <c r="K4458" s="21" t="s">
        <v>7574</v>
      </c>
      <c r="L4458" s="19" t="str">
        <f t="shared" si="138"/>
        <v>A</v>
      </c>
      <c r="M4458" s="19">
        <f t="shared" si="139"/>
        <v>7</v>
      </c>
      <c r="N4458" s="20"/>
      <c r="O4458" s="1" t="s">
        <v>2521</v>
      </c>
      <c r="P4458" s="1"/>
      <c r="Q4458" s="19"/>
      <c r="R4458" s="112"/>
      <c r="S4458" s="7" t="str">
        <f>EMENTARIO[[#This Row],[NR]]&amp;" - "&amp;EMENTARIO[[#This Row],[Especificação]]</f>
        <v>1.9.2.2.11.0.1 - Restituição Decorrente da Aplicação Irregular de Recursos Eleitorais - Principal</v>
      </c>
    </row>
    <row r="4459" spans="3:19" ht="30" x14ac:dyDescent="0.25">
      <c r="C4459" s="19" t="s">
        <v>1513</v>
      </c>
      <c r="D4459" s="19" t="s">
        <v>1525</v>
      </c>
      <c r="E4459" s="19" t="s">
        <v>1522</v>
      </c>
      <c r="F4459" s="19" t="s">
        <v>1522</v>
      </c>
      <c r="G4459" s="19" t="s">
        <v>4717</v>
      </c>
      <c r="H4459" s="19" t="s">
        <v>1516</v>
      </c>
      <c r="I4459" s="19" t="s">
        <v>1522</v>
      </c>
      <c r="J4459" s="19" t="s">
        <v>12863</v>
      </c>
      <c r="K4459" s="21" t="s">
        <v>7575</v>
      </c>
      <c r="L4459" s="19" t="str">
        <f t="shared" si="138"/>
        <v>A</v>
      </c>
      <c r="M4459" s="19">
        <f t="shared" si="139"/>
        <v>7</v>
      </c>
      <c r="N4459" s="20"/>
      <c r="O4459" s="1" t="s">
        <v>2521</v>
      </c>
      <c r="P4459" s="1"/>
      <c r="Q4459" s="19"/>
      <c r="R4459" s="112"/>
      <c r="S4459" s="7" t="str">
        <f>EMENTARIO[[#This Row],[NR]]&amp;" - "&amp;EMENTARIO[[#This Row],[Especificação]]</f>
        <v>1.9.2.2.11.0.2 - Restituição Decorrente da Aplicação Irregular de Recursos Eleitorais - Multas e Juros de Mora</v>
      </c>
    </row>
    <row r="4460" spans="3:19" ht="30" x14ac:dyDescent="0.25">
      <c r="C4460" s="19" t="s">
        <v>1513</v>
      </c>
      <c r="D4460" s="19" t="s">
        <v>1525</v>
      </c>
      <c r="E4460" s="19" t="s">
        <v>1522</v>
      </c>
      <c r="F4460" s="19" t="s">
        <v>1522</v>
      </c>
      <c r="G4460" s="19" t="s">
        <v>4717</v>
      </c>
      <c r="H4460" s="19" t="s">
        <v>1516</v>
      </c>
      <c r="I4460" s="19" t="s">
        <v>1514</v>
      </c>
      <c r="J4460" s="19" t="s">
        <v>12864</v>
      </c>
      <c r="K4460" s="21" t="s">
        <v>7576</v>
      </c>
      <c r="L4460" s="19" t="str">
        <f t="shared" si="138"/>
        <v>A</v>
      </c>
      <c r="M4460" s="19">
        <f t="shared" si="139"/>
        <v>7</v>
      </c>
      <c r="N4460" s="20"/>
      <c r="O4460" s="1" t="s">
        <v>2521</v>
      </c>
      <c r="P4460" s="1"/>
      <c r="Q4460" s="19"/>
      <c r="R4460" s="112"/>
      <c r="S4460" s="7" t="str">
        <f>EMENTARIO[[#This Row],[NR]]&amp;" - "&amp;EMENTARIO[[#This Row],[Especificação]]</f>
        <v>1.9.2.2.11.0.3 - Restituição Decorrente da Aplicação Irregular de Recursos Eleitorais - Dívida Ativa</v>
      </c>
    </row>
    <row r="4461" spans="3:19" ht="30" x14ac:dyDescent="0.25">
      <c r="C4461" s="19" t="s">
        <v>1513</v>
      </c>
      <c r="D4461" s="19" t="s">
        <v>1525</v>
      </c>
      <c r="E4461" s="19" t="s">
        <v>1522</v>
      </c>
      <c r="F4461" s="19" t="s">
        <v>1522</v>
      </c>
      <c r="G4461" s="19" t="s">
        <v>4717</v>
      </c>
      <c r="H4461" s="19" t="s">
        <v>1516</v>
      </c>
      <c r="I4461" s="19" t="s">
        <v>1523</v>
      </c>
      <c r="J4461" s="19" t="s">
        <v>12865</v>
      </c>
      <c r="K4461" s="21" t="s">
        <v>7577</v>
      </c>
      <c r="L4461" s="19" t="str">
        <f t="shared" si="138"/>
        <v>A</v>
      </c>
      <c r="M4461" s="19">
        <f t="shared" si="139"/>
        <v>7</v>
      </c>
      <c r="N4461" s="20"/>
      <c r="O4461" s="1" t="s">
        <v>2521</v>
      </c>
      <c r="P4461" s="1"/>
      <c r="Q4461" s="19"/>
      <c r="R4461" s="112"/>
      <c r="S4461" s="7" t="str">
        <f>EMENTARIO[[#This Row],[NR]]&amp;" - "&amp;EMENTARIO[[#This Row],[Especificação]]</f>
        <v>1.9.2.2.11.0.4 - Restituição Decorrente da Aplicação Irregular de Recursos Eleitorais - Dívida Ativa - Multas e Juros de Mora da Dívida Ativa</v>
      </c>
    </row>
    <row r="4462" spans="3:19" ht="30" x14ac:dyDescent="0.25">
      <c r="C4462" s="19" t="s">
        <v>1513</v>
      </c>
      <c r="D4462" s="19" t="s">
        <v>1525</v>
      </c>
      <c r="E4462" s="19" t="s">
        <v>1522</v>
      </c>
      <c r="F4462" s="19" t="s">
        <v>1522</v>
      </c>
      <c r="G4462" s="19" t="s">
        <v>4717</v>
      </c>
      <c r="H4462" s="19" t="s">
        <v>1516</v>
      </c>
      <c r="I4462" s="19" t="s">
        <v>1524</v>
      </c>
      <c r="J4462" s="19" t="s">
        <v>12866</v>
      </c>
      <c r="K4462" s="21" t="s">
        <v>7578</v>
      </c>
      <c r="L4462" s="19" t="str">
        <f t="shared" si="138"/>
        <v>A</v>
      </c>
      <c r="M4462" s="19">
        <f t="shared" si="139"/>
        <v>7</v>
      </c>
      <c r="N4462" s="20"/>
      <c r="O4462" s="1" t="s">
        <v>2521</v>
      </c>
      <c r="P4462" s="1"/>
      <c r="Q4462" s="19"/>
      <c r="R4462" s="112"/>
      <c r="S4462" s="7" t="str">
        <f>EMENTARIO[[#This Row],[NR]]&amp;" - "&amp;EMENTARIO[[#This Row],[Especificação]]</f>
        <v>1.9.2.2.11.0.5 - Restituição Decorrente da Aplicação Irregular de Recursos Eleitorais - Multas</v>
      </c>
    </row>
    <row r="4463" spans="3:19" ht="30" x14ac:dyDescent="0.25">
      <c r="C4463" s="19" t="s">
        <v>1513</v>
      </c>
      <c r="D4463" s="19" t="s">
        <v>1525</v>
      </c>
      <c r="E4463" s="19" t="s">
        <v>1522</v>
      </c>
      <c r="F4463" s="19" t="s">
        <v>1522</v>
      </c>
      <c r="G4463" s="19" t="s">
        <v>4717</v>
      </c>
      <c r="H4463" s="19" t="s">
        <v>1516</v>
      </c>
      <c r="I4463" s="19" t="s">
        <v>1518</v>
      </c>
      <c r="J4463" s="19" t="s">
        <v>12867</v>
      </c>
      <c r="K4463" s="21" t="s">
        <v>7579</v>
      </c>
      <c r="L4463" s="19" t="str">
        <f t="shared" si="138"/>
        <v>A</v>
      </c>
      <c r="M4463" s="19">
        <f t="shared" si="139"/>
        <v>7</v>
      </c>
      <c r="N4463" s="20"/>
      <c r="O4463" s="1" t="s">
        <v>2521</v>
      </c>
      <c r="P4463" s="1"/>
      <c r="Q4463" s="19"/>
      <c r="R4463" s="112"/>
      <c r="S4463" s="7" t="str">
        <f>EMENTARIO[[#This Row],[NR]]&amp;" - "&amp;EMENTARIO[[#This Row],[Especificação]]</f>
        <v>1.9.2.2.11.0.6 - Restituição Decorrente da Aplicação Irregular de Recursos Eleitorais - Juros de Mora</v>
      </c>
    </row>
    <row r="4464" spans="3:19" ht="30" x14ac:dyDescent="0.25">
      <c r="C4464" s="19" t="s">
        <v>1513</v>
      </c>
      <c r="D4464" s="19" t="s">
        <v>1525</v>
      </c>
      <c r="E4464" s="19" t="s">
        <v>1522</v>
      </c>
      <c r="F4464" s="19" t="s">
        <v>1522</v>
      </c>
      <c r="G4464" s="19" t="s">
        <v>4717</v>
      </c>
      <c r="H4464" s="19" t="s">
        <v>1516</v>
      </c>
      <c r="I4464" s="19" t="s">
        <v>1520</v>
      </c>
      <c r="J4464" s="19" t="s">
        <v>12868</v>
      </c>
      <c r="K4464" s="21" t="s">
        <v>7580</v>
      </c>
      <c r="L4464" s="19" t="str">
        <f t="shared" si="138"/>
        <v>A</v>
      </c>
      <c r="M4464" s="19">
        <f t="shared" si="139"/>
        <v>7</v>
      </c>
      <c r="N4464" s="20"/>
      <c r="O4464" s="1" t="s">
        <v>2521</v>
      </c>
      <c r="P4464" s="1"/>
      <c r="Q4464" s="19"/>
      <c r="R4464" s="112"/>
      <c r="S4464" s="7" t="str">
        <f>EMENTARIO[[#This Row],[NR]]&amp;" - "&amp;EMENTARIO[[#This Row],[Especificação]]</f>
        <v>1.9.2.2.11.0.7 - Restituição Decorrente da Aplicação Irregular de Recursos Eleitorais - Dívida Ativa - Multas da Dívida Ativa</v>
      </c>
    </row>
    <row r="4465" spans="3:19" ht="30" x14ac:dyDescent="0.25">
      <c r="C4465" s="19" t="s">
        <v>1513</v>
      </c>
      <c r="D4465" s="19" t="s">
        <v>1525</v>
      </c>
      <c r="E4465" s="19" t="s">
        <v>1522</v>
      </c>
      <c r="F4465" s="19" t="s">
        <v>1522</v>
      </c>
      <c r="G4465" s="19" t="s">
        <v>4717</v>
      </c>
      <c r="H4465" s="19" t="s">
        <v>1516</v>
      </c>
      <c r="I4465" s="19" t="s">
        <v>1521</v>
      </c>
      <c r="J4465" s="19" t="s">
        <v>12869</v>
      </c>
      <c r="K4465" s="21" t="s">
        <v>7581</v>
      </c>
      <c r="L4465" s="19" t="str">
        <f t="shared" si="138"/>
        <v>A</v>
      </c>
      <c r="M4465" s="19">
        <f t="shared" si="139"/>
        <v>7</v>
      </c>
      <c r="N4465" s="20"/>
      <c r="O4465" s="1" t="s">
        <v>2521</v>
      </c>
      <c r="P4465" s="1"/>
      <c r="Q4465" s="19"/>
      <c r="R4465" s="112"/>
      <c r="S4465" s="7" t="str">
        <f>EMENTARIO[[#This Row],[NR]]&amp;" - "&amp;EMENTARIO[[#This Row],[Especificação]]</f>
        <v>1.9.2.2.11.0.8 - Restituição Decorrente da Aplicação Irregular de Recursos Eleitorais - Juros de Mora da Dívida Ativa</v>
      </c>
    </row>
    <row r="4466" spans="3:19" ht="30" x14ac:dyDescent="0.25">
      <c r="C4466" s="19" t="s">
        <v>1513</v>
      </c>
      <c r="D4466" s="19" t="s">
        <v>1525</v>
      </c>
      <c r="E4466" s="19" t="s">
        <v>1522</v>
      </c>
      <c r="F4466" s="19" t="s">
        <v>1522</v>
      </c>
      <c r="G4466" s="19" t="s">
        <v>1535</v>
      </c>
      <c r="H4466" s="19" t="s">
        <v>1516</v>
      </c>
      <c r="I4466" s="19" t="s">
        <v>1516</v>
      </c>
      <c r="J4466" s="19" t="s">
        <v>12870</v>
      </c>
      <c r="K4466" s="21" t="s">
        <v>2923</v>
      </c>
      <c r="L4466" s="19" t="str">
        <f t="shared" si="138"/>
        <v>S</v>
      </c>
      <c r="M4466" s="19">
        <f t="shared" si="139"/>
        <v>5</v>
      </c>
      <c r="N4466" s="20"/>
      <c r="O4466" s="1" t="s">
        <v>3950</v>
      </c>
      <c r="P4466" s="1"/>
      <c r="Q4466" s="19"/>
      <c r="R4466" s="112"/>
      <c r="S4466" s="7" t="str">
        <f>EMENTARIO[[#This Row],[NR]]&amp;" - "&amp;EMENTARIO[[#This Row],[Especificação]]</f>
        <v>1.9.2.2.12.0.0 - Restituição de Depósitos de Setenças Judiciais não Sacados</v>
      </c>
    </row>
    <row r="4467" spans="3:19" x14ac:dyDescent="0.25">
      <c r="C4467" s="19" t="s">
        <v>1513</v>
      </c>
      <c r="D4467" s="19" t="s">
        <v>1525</v>
      </c>
      <c r="E4467" s="19" t="s">
        <v>1522</v>
      </c>
      <c r="F4467" s="19" t="s">
        <v>1522</v>
      </c>
      <c r="G4467" s="19" t="s">
        <v>1535</v>
      </c>
      <c r="H4467" s="19" t="s">
        <v>1516</v>
      </c>
      <c r="I4467" s="19" t="s">
        <v>1513</v>
      </c>
      <c r="J4467" s="19" t="s">
        <v>12871</v>
      </c>
      <c r="K4467" s="21" t="s">
        <v>7582</v>
      </c>
      <c r="L4467" s="19" t="str">
        <f t="shared" si="138"/>
        <v>A</v>
      </c>
      <c r="M4467" s="19">
        <f t="shared" si="139"/>
        <v>7</v>
      </c>
      <c r="N4467" s="20"/>
      <c r="O4467" s="1" t="s">
        <v>2521</v>
      </c>
      <c r="P4467" s="1"/>
      <c r="Q4467" s="19"/>
      <c r="R4467" s="112"/>
      <c r="S4467" s="7" t="str">
        <f>EMENTARIO[[#This Row],[NR]]&amp;" - "&amp;EMENTARIO[[#This Row],[Especificação]]</f>
        <v>1.9.2.2.12.0.1 - Restituição de Depósitos de Setenças Judiciais não Sacados - Principal</v>
      </c>
    </row>
    <row r="4468" spans="3:19" ht="30" x14ac:dyDescent="0.25">
      <c r="C4468" s="19" t="s">
        <v>1513</v>
      </c>
      <c r="D4468" s="19" t="s">
        <v>1525</v>
      </c>
      <c r="E4468" s="19" t="s">
        <v>1522</v>
      </c>
      <c r="F4468" s="19" t="s">
        <v>1522</v>
      </c>
      <c r="G4468" s="19" t="s">
        <v>1535</v>
      </c>
      <c r="H4468" s="19" t="s">
        <v>1516</v>
      </c>
      <c r="I4468" s="19" t="s">
        <v>1522</v>
      </c>
      <c r="J4468" s="19" t="s">
        <v>12872</v>
      </c>
      <c r="K4468" s="21" t="s">
        <v>7583</v>
      </c>
      <c r="L4468" s="19" t="str">
        <f t="shared" si="138"/>
        <v>A</v>
      </c>
      <c r="M4468" s="19">
        <f t="shared" si="139"/>
        <v>7</v>
      </c>
      <c r="N4468" s="20"/>
      <c r="O4468" s="1" t="s">
        <v>2521</v>
      </c>
      <c r="P4468" s="1"/>
      <c r="Q4468" s="19"/>
      <c r="R4468" s="112"/>
      <c r="S4468" s="7" t="str">
        <f>EMENTARIO[[#This Row],[NR]]&amp;" - "&amp;EMENTARIO[[#This Row],[Especificação]]</f>
        <v>1.9.2.2.12.0.2 - Restituição de Depósitos de Setenças Judiciais não Sacados - Multas e Juros de Mora</v>
      </c>
    </row>
    <row r="4469" spans="3:19" x14ac:dyDescent="0.25">
      <c r="C4469" s="19" t="s">
        <v>1513</v>
      </c>
      <c r="D4469" s="19" t="s">
        <v>1525</v>
      </c>
      <c r="E4469" s="19" t="s">
        <v>1522</v>
      </c>
      <c r="F4469" s="19" t="s">
        <v>1522</v>
      </c>
      <c r="G4469" s="19" t="s">
        <v>1535</v>
      </c>
      <c r="H4469" s="19" t="s">
        <v>1516</v>
      </c>
      <c r="I4469" s="19" t="s">
        <v>1514</v>
      </c>
      <c r="J4469" s="19" t="s">
        <v>12873</v>
      </c>
      <c r="K4469" s="21" t="s">
        <v>7584</v>
      </c>
      <c r="L4469" s="19" t="str">
        <f t="shared" si="138"/>
        <v>A</v>
      </c>
      <c r="M4469" s="19">
        <f t="shared" si="139"/>
        <v>7</v>
      </c>
      <c r="N4469" s="20"/>
      <c r="O4469" s="1" t="s">
        <v>2521</v>
      </c>
      <c r="P4469" s="1"/>
      <c r="Q4469" s="19"/>
      <c r="R4469" s="112"/>
      <c r="S4469" s="7" t="str">
        <f>EMENTARIO[[#This Row],[NR]]&amp;" - "&amp;EMENTARIO[[#This Row],[Especificação]]</f>
        <v>1.9.2.2.12.0.3 - Restituição de Depósitos de Setenças Judiciais não Sacados - Dívida Ativa</v>
      </c>
    </row>
    <row r="4470" spans="3:19" ht="30" x14ac:dyDescent="0.25">
      <c r="C4470" s="19" t="s">
        <v>1513</v>
      </c>
      <c r="D4470" s="19" t="s">
        <v>1525</v>
      </c>
      <c r="E4470" s="19" t="s">
        <v>1522</v>
      </c>
      <c r="F4470" s="19" t="s">
        <v>1522</v>
      </c>
      <c r="G4470" s="19" t="s">
        <v>1535</v>
      </c>
      <c r="H4470" s="19" t="s">
        <v>1516</v>
      </c>
      <c r="I4470" s="19" t="s">
        <v>1523</v>
      </c>
      <c r="J4470" s="19" t="s">
        <v>12874</v>
      </c>
      <c r="K4470" s="21" t="s">
        <v>7585</v>
      </c>
      <c r="L4470" s="19" t="str">
        <f t="shared" si="138"/>
        <v>A</v>
      </c>
      <c r="M4470" s="19">
        <f t="shared" si="139"/>
        <v>7</v>
      </c>
      <c r="N4470" s="20"/>
      <c r="O4470" s="1" t="s">
        <v>2521</v>
      </c>
      <c r="P4470" s="1"/>
      <c r="Q4470" s="19"/>
      <c r="R4470" s="112"/>
      <c r="S4470" s="7" t="str">
        <f>EMENTARIO[[#This Row],[NR]]&amp;" - "&amp;EMENTARIO[[#This Row],[Especificação]]</f>
        <v>1.9.2.2.12.0.4 - Restituição de Depósitos de Setenças Judiciais não Sacados - Dívida Ativa - Multas e Juros de Mora da Dívida Ativa</v>
      </c>
    </row>
    <row r="4471" spans="3:19" x14ac:dyDescent="0.25">
      <c r="C4471" s="19" t="s">
        <v>1513</v>
      </c>
      <c r="D4471" s="19" t="s">
        <v>1525</v>
      </c>
      <c r="E4471" s="19" t="s">
        <v>1522</v>
      </c>
      <c r="F4471" s="19" t="s">
        <v>1522</v>
      </c>
      <c r="G4471" s="19" t="s">
        <v>1535</v>
      </c>
      <c r="H4471" s="19" t="s">
        <v>1516</v>
      </c>
      <c r="I4471" s="19" t="s">
        <v>1524</v>
      </c>
      <c r="J4471" s="19" t="s">
        <v>12875</v>
      </c>
      <c r="K4471" s="21" t="s">
        <v>7586</v>
      </c>
      <c r="L4471" s="19" t="str">
        <f t="shared" si="138"/>
        <v>A</v>
      </c>
      <c r="M4471" s="19">
        <f t="shared" si="139"/>
        <v>7</v>
      </c>
      <c r="N4471" s="20"/>
      <c r="O4471" s="1" t="s">
        <v>2521</v>
      </c>
      <c r="P4471" s="1"/>
      <c r="Q4471" s="19"/>
      <c r="R4471" s="112"/>
      <c r="S4471" s="7" t="str">
        <f>EMENTARIO[[#This Row],[NR]]&amp;" - "&amp;EMENTARIO[[#This Row],[Especificação]]</f>
        <v>1.9.2.2.12.0.5 - Restituição de Depósitos de Setenças Judiciais não Sacados - Multas</v>
      </c>
    </row>
    <row r="4472" spans="3:19" x14ac:dyDescent="0.25">
      <c r="C4472" s="19" t="s">
        <v>1513</v>
      </c>
      <c r="D4472" s="19" t="s">
        <v>1525</v>
      </c>
      <c r="E4472" s="19" t="s">
        <v>1522</v>
      </c>
      <c r="F4472" s="19" t="s">
        <v>1522</v>
      </c>
      <c r="G4472" s="19" t="s">
        <v>1535</v>
      </c>
      <c r="H4472" s="19" t="s">
        <v>1516</v>
      </c>
      <c r="I4472" s="19" t="s">
        <v>1518</v>
      </c>
      <c r="J4472" s="19" t="s">
        <v>12876</v>
      </c>
      <c r="K4472" s="21" t="s">
        <v>7587</v>
      </c>
      <c r="L4472" s="19" t="str">
        <f t="shared" si="138"/>
        <v>A</v>
      </c>
      <c r="M4472" s="19">
        <f t="shared" si="139"/>
        <v>7</v>
      </c>
      <c r="N4472" s="20"/>
      <c r="O4472" s="1" t="s">
        <v>2521</v>
      </c>
      <c r="P4472" s="1"/>
      <c r="Q4472" s="19"/>
      <c r="R4472" s="112"/>
      <c r="S4472" s="7" t="str">
        <f>EMENTARIO[[#This Row],[NR]]&amp;" - "&amp;EMENTARIO[[#This Row],[Especificação]]</f>
        <v>1.9.2.2.12.0.6 - Restituição de Depósitos de Setenças Judiciais não Sacados - Juros de Mora</v>
      </c>
    </row>
    <row r="4473" spans="3:19" ht="30" x14ac:dyDescent="0.25">
      <c r="C4473" s="19" t="s">
        <v>1513</v>
      </c>
      <c r="D4473" s="19" t="s">
        <v>1525</v>
      </c>
      <c r="E4473" s="19" t="s">
        <v>1522</v>
      </c>
      <c r="F4473" s="19" t="s">
        <v>1522</v>
      </c>
      <c r="G4473" s="19" t="s">
        <v>1535</v>
      </c>
      <c r="H4473" s="19" t="s">
        <v>1516</v>
      </c>
      <c r="I4473" s="19" t="s">
        <v>1520</v>
      </c>
      <c r="J4473" s="19" t="s">
        <v>12877</v>
      </c>
      <c r="K4473" s="21" t="s">
        <v>7588</v>
      </c>
      <c r="L4473" s="19" t="str">
        <f t="shared" si="138"/>
        <v>A</v>
      </c>
      <c r="M4473" s="19">
        <f t="shared" si="139"/>
        <v>7</v>
      </c>
      <c r="N4473" s="20"/>
      <c r="O4473" s="1" t="s">
        <v>2521</v>
      </c>
      <c r="P4473" s="1"/>
      <c r="Q4473" s="19"/>
      <c r="R4473" s="112"/>
      <c r="S4473" s="7" t="str">
        <f>EMENTARIO[[#This Row],[NR]]&amp;" - "&amp;EMENTARIO[[#This Row],[Especificação]]</f>
        <v>1.9.2.2.12.0.7 - Restituição de Depósitos de Setenças Judiciais não Sacados - Dívida Ativa - Multas da Dívida Ativa</v>
      </c>
    </row>
    <row r="4474" spans="3:19" ht="30" x14ac:dyDescent="0.25">
      <c r="C4474" s="19" t="s">
        <v>1513</v>
      </c>
      <c r="D4474" s="19" t="s">
        <v>1525</v>
      </c>
      <c r="E4474" s="19" t="s">
        <v>1522</v>
      </c>
      <c r="F4474" s="19" t="s">
        <v>1522</v>
      </c>
      <c r="G4474" s="19" t="s">
        <v>1535</v>
      </c>
      <c r="H4474" s="19" t="s">
        <v>1516</v>
      </c>
      <c r="I4474" s="19" t="s">
        <v>1521</v>
      </c>
      <c r="J4474" s="19" t="s">
        <v>12878</v>
      </c>
      <c r="K4474" s="21" t="s">
        <v>7589</v>
      </c>
      <c r="L4474" s="19" t="str">
        <f t="shared" si="138"/>
        <v>A</v>
      </c>
      <c r="M4474" s="19">
        <f t="shared" si="139"/>
        <v>7</v>
      </c>
      <c r="N4474" s="20"/>
      <c r="O4474" s="1" t="s">
        <v>2521</v>
      </c>
      <c r="P4474" s="1"/>
      <c r="Q4474" s="19"/>
      <c r="R4474" s="112"/>
      <c r="S4474" s="7" t="str">
        <f>EMENTARIO[[#This Row],[NR]]&amp;" - "&amp;EMENTARIO[[#This Row],[Especificação]]</f>
        <v>1.9.2.2.12.0.8 - Restituição de Depósitos de Setenças Judiciais não Sacados - Juros de Mora da Dívida Ativa</v>
      </c>
    </row>
    <row r="4475" spans="3:19" ht="45" x14ac:dyDescent="0.25">
      <c r="C4475" s="19" t="s">
        <v>1513</v>
      </c>
      <c r="D4475" s="19" t="s">
        <v>1525</v>
      </c>
      <c r="E4475" s="19" t="s">
        <v>1522</v>
      </c>
      <c r="F4475" s="19" t="s">
        <v>1522</v>
      </c>
      <c r="G4475" s="19" t="s">
        <v>1536</v>
      </c>
      <c r="H4475" s="19" t="s">
        <v>1516</v>
      </c>
      <c r="I4475" s="19" t="s">
        <v>1516</v>
      </c>
      <c r="J4475" s="19" t="s">
        <v>12879</v>
      </c>
      <c r="K4475" s="21" t="s">
        <v>2925</v>
      </c>
      <c r="L4475" s="19" t="str">
        <f t="shared" si="138"/>
        <v>S</v>
      </c>
      <c r="M4475" s="19">
        <f t="shared" si="139"/>
        <v>5</v>
      </c>
      <c r="N4475" s="20"/>
      <c r="O4475" s="1" t="s">
        <v>3951</v>
      </c>
      <c r="P4475" s="1"/>
      <c r="Q4475" s="19"/>
      <c r="R4475" s="112"/>
      <c r="S4475" s="7" t="str">
        <f>EMENTARIO[[#This Row],[NR]]&amp;" - "&amp;EMENTARIO[[#This Row],[Especificação]]</f>
        <v>1.9.2.2.13.0.0 - Restituição de Contribuições para a Previdência Complementar do Servidor Público</v>
      </c>
    </row>
    <row r="4476" spans="3:19" ht="30" x14ac:dyDescent="0.25">
      <c r="C4476" s="19" t="s">
        <v>1513</v>
      </c>
      <c r="D4476" s="19" t="s">
        <v>1525</v>
      </c>
      <c r="E4476" s="19" t="s">
        <v>1522</v>
      </c>
      <c r="F4476" s="19" t="s">
        <v>1522</v>
      </c>
      <c r="G4476" s="19" t="s">
        <v>1536</v>
      </c>
      <c r="H4476" s="19" t="s">
        <v>1516</v>
      </c>
      <c r="I4476" s="19" t="s">
        <v>1513</v>
      </c>
      <c r="J4476" s="19" t="s">
        <v>12880</v>
      </c>
      <c r="K4476" s="21" t="s">
        <v>7590</v>
      </c>
      <c r="L4476" s="19" t="str">
        <f t="shared" si="138"/>
        <v>A</v>
      </c>
      <c r="M4476" s="19">
        <f t="shared" si="139"/>
        <v>7</v>
      </c>
      <c r="N4476" s="20"/>
      <c r="O4476" s="1" t="s">
        <v>2521</v>
      </c>
      <c r="P4476" s="1"/>
      <c r="Q4476" s="19"/>
      <c r="R4476" s="112"/>
      <c r="S4476" s="7" t="str">
        <f>EMENTARIO[[#This Row],[NR]]&amp;" - "&amp;EMENTARIO[[#This Row],[Especificação]]</f>
        <v>1.9.2.2.13.0.1 - Restituição de Contribuições para a Previdência Complementar do Servidor Público - Principal</v>
      </c>
    </row>
    <row r="4477" spans="3:19" ht="30" x14ac:dyDescent="0.25">
      <c r="C4477" s="19" t="s">
        <v>1513</v>
      </c>
      <c r="D4477" s="19" t="s">
        <v>1525</v>
      </c>
      <c r="E4477" s="19" t="s">
        <v>1522</v>
      </c>
      <c r="F4477" s="19" t="s">
        <v>1522</v>
      </c>
      <c r="G4477" s="19" t="s">
        <v>1536</v>
      </c>
      <c r="H4477" s="19" t="s">
        <v>1516</v>
      </c>
      <c r="I4477" s="19" t="s">
        <v>1522</v>
      </c>
      <c r="J4477" s="19" t="s">
        <v>12881</v>
      </c>
      <c r="K4477" s="21" t="s">
        <v>7591</v>
      </c>
      <c r="L4477" s="19" t="str">
        <f t="shared" si="138"/>
        <v>A</v>
      </c>
      <c r="M4477" s="19">
        <f t="shared" si="139"/>
        <v>7</v>
      </c>
      <c r="N4477" s="20"/>
      <c r="O4477" s="1" t="s">
        <v>2521</v>
      </c>
      <c r="P4477" s="1"/>
      <c r="Q4477" s="19"/>
      <c r="R4477" s="112"/>
      <c r="S4477" s="7" t="str">
        <f>EMENTARIO[[#This Row],[NR]]&amp;" - "&amp;EMENTARIO[[#This Row],[Especificação]]</f>
        <v>1.9.2.2.13.0.2 - Restituição de Contribuições para a Previdência Complementar do Servidor Público - Multas e Juros de Mora</v>
      </c>
    </row>
    <row r="4478" spans="3:19" ht="30" x14ac:dyDescent="0.25">
      <c r="C4478" s="19" t="s">
        <v>1513</v>
      </c>
      <c r="D4478" s="19" t="s">
        <v>1525</v>
      </c>
      <c r="E4478" s="19" t="s">
        <v>1522</v>
      </c>
      <c r="F4478" s="19" t="s">
        <v>1522</v>
      </c>
      <c r="G4478" s="19" t="s">
        <v>1536</v>
      </c>
      <c r="H4478" s="19" t="s">
        <v>1516</v>
      </c>
      <c r="I4478" s="19" t="s">
        <v>1514</v>
      </c>
      <c r="J4478" s="19" t="s">
        <v>12882</v>
      </c>
      <c r="K4478" s="21" t="s">
        <v>7592</v>
      </c>
      <c r="L4478" s="19" t="str">
        <f t="shared" si="138"/>
        <v>A</v>
      </c>
      <c r="M4478" s="19">
        <f t="shared" si="139"/>
        <v>7</v>
      </c>
      <c r="N4478" s="20"/>
      <c r="O4478" s="1" t="s">
        <v>2521</v>
      </c>
      <c r="P4478" s="1"/>
      <c r="Q4478" s="19"/>
      <c r="R4478" s="112"/>
      <c r="S4478" s="7" t="str">
        <f>EMENTARIO[[#This Row],[NR]]&amp;" - "&amp;EMENTARIO[[#This Row],[Especificação]]</f>
        <v>1.9.2.2.13.0.3 - Restituição de Contribuições para a Previdência Complementar do Servidor Público - Dívida Ativa</v>
      </c>
    </row>
    <row r="4479" spans="3:19" ht="30" x14ac:dyDescent="0.25">
      <c r="C4479" s="19" t="s">
        <v>1513</v>
      </c>
      <c r="D4479" s="19" t="s">
        <v>1525</v>
      </c>
      <c r="E4479" s="19" t="s">
        <v>1522</v>
      </c>
      <c r="F4479" s="19" t="s">
        <v>1522</v>
      </c>
      <c r="G4479" s="19" t="s">
        <v>1536</v>
      </c>
      <c r="H4479" s="19" t="s">
        <v>1516</v>
      </c>
      <c r="I4479" s="19" t="s">
        <v>1523</v>
      </c>
      <c r="J4479" s="19" t="s">
        <v>12883</v>
      </c>
      <c r="K4479" s="21" t="s">
        <v>7593</v>
      </c>
      <c r="L4479" s="19" t="str">
        <f t="shared" si="138"/>
        <v>A</v>
      </c>
      <c r="M4479" s="19">
        <f t="shared" si="139"/>
        <v>7</v>
      </c>
      <c r="N4479" s="20"/>
      <c r="O4479" s="1" t="s">
        <v>2521</v>
      </c>
      <c r="P4479" s="1"/>
      <c r="Q4479" s="19"/>
      <c r="R4479" s="112"/>
      <c r="S4479" s="7" t="str">
        <f>EMENTARIO[[#This Row],[NR]]&amp;" - "&amp;EMENTARIO[[#This Row],[Especificação]]</f>
        <v>1.9.2.2.13.0.4 - Restituição de Contribuições para a Previdência Complementar do Servidor Público - Dívida Ativa - Multas e Juros de Mora da Dívida Ativa</v>
      </c>
    </row>
    <row r="4480" spans="3:19" ht="30" x14ac:dyDescent="0.25">
      <c r="C4480" s="19" t="s">
        <v>1513</v>
      </c>
      <c r="D4480" s="19" t="s">
        <v>1525</v>
      </c>
      <c r="E4480" s="19" t="s">
        <v>1522</v>
      </c>
      <c r="F4480" s="19" t="s">
        <v>1522</v>
      </c>
      <c r="G4480" s="19" t="s">
        <v>1536</v>
      </c>
      <c r="H4480" s="19" t="s">
        <v>1516</v>
      </c>
      <c r="I4480" s="19" t="s">
        <v>1524</v>
      </c>
      <c r="J4480" s="19" t="s">
        <v>12884</v>
      </c>
      <c r="K4480" s="21" t="s">
        <v>7594</v>
      </c>
      <c r="L4480" s="19" t="str">
        <f t="shared" si="138"/>
        <v>A</v>
      </c>
      <c r="M4480" s="19">
        <f t="shared" si="139"/>
        <v>7</v>
      </c>
      <c r="N4480" s="20"/>
      <c r="O4480" s="1" t="s">
        <v>2521</v>
      </c>
      <c r="P4480" s="1"/>
      <c r="Q4480" s="19"/>
      <c r="R4480" s="112"/>
      <c r="S4480" s="7" t="str">
        <f>EMENTARIO[[#This Row],[NR]]&amp;" - "&amp;EMENTARIO[[#This Row],[Especificação]]</f>
        <v>1.9.2.2.13.0.5 - Restituição de Contribuições para a Previdência Complementar do Servidor Público - Multas</v>
      </c>
    </row>
    <row r="4481" spans="3:19" ht="30" x14ac:dyDescent="0.25">
      <c r="C4481" s="19" t="s">
        <v>1513</v>
      </c>
      <c r="D4481" s="19" t="s">
        <v>1525</v>
      </c>
      <c r="E4481" s="19" t="s">
        <v>1522</v>
      </c>
      <c r="F4481" s="19" t="s">
        <v>1522</v>
      </c>
      <c r="G4481" s="19" t="s">
        <v>1536</v>
      </c>
      <c r="H4481" s="19" t="s">
        <v>1516</v>
      </c>
      <c r="I4481" s="19" t="s">
        <v>1518</v>
      </c>
      <c r="J4481" s="19" t="s">
        <v>12885</v>
      </c>
      <c r="K4481" s="21" t="s">
        <v>7595</v>
      </c>
      <c r="L4481" s="19" t="str">
        <f t="shared" si="138"/>
        <v>A</v>
      </c>
      <c r="M4481" s="19">
        <f t="shared" si="139"/>
        <v>7</v>
      </c>
      <c r="N4481" s="20"/>
      <c r="O4481" s="1" t="s">
        <v>2521</v>
      </c>
      <c r="P4481" s="1"/>
      <c r="Q4481" s="19"/>
      <c r="R4481" s="112"/>
      <c r="S4481" s="7" t="str">
        <f>EMENTARIO[[#This Row],[NR]]&amp;" - "&amp;EMENTARIO[[#This Row],[Especificação]]</f>
        <v>1.9.2.2.13.0.6 - Restituição de Contribuições para a Previdência Complementar do Servidor Público - Juros de Mora</v>
      </c>
    </row>
    <row r="4482" spans="3:19" ht="30" x14ac:dyDescent="0.25">
      <c r="C4482" s="19" t="s">
        <v>1513</v>
      </c>
      <c r="D4482" s="19" t="s">
        <v>1525</v>
      </c>
      <c r="E4482" s="19" t="s">
        <v>1522</v>
      </c>
      <c r="F4482" s="19" t="s">
        <v>1522</v>
      </c>
      <c r="G4482" s="19" t="s">
        <v>1536</v>
      </c>
      <c r="H4482" s="19" t="s">
        <v>1516</v>
      </c>
      <c r="I4482" s="19" t="s">
        <v>1520</v>
      </c>
      <c r="J4482" s="19" t="s">
        <v>12886</v>
      </c>
      <c r="K4482" s="21" t="s">
        <v>7596</v>
      </c>
      <c r="L4482" s="19" t="str">
        <f t="shared" si="138"/>
        <v>A</v>
      </c>
      <c r="M4482" s="19">
        <f t="shared" si="139"/>
        <v>7</v>
      </c>
      <c r="N4482" s="20"/>
      <c r="O4482" s="1" t="s">
        <v>2521</v>
      </c>
      <c r="P4482" s="1"/>
      <c r="Q4482" s="19"/>
      <c r="R4482" s="112"/>
      <c r="S4482" s="7" t="str">
        <f>EMENTARIO[[#This Row],[NR]]&amp;" - "&amp;EMENTARIO[[#This Row],[Especificação]]</f>
        <v>1.9.2.2.13.0.7 - Restituição de Contribuições para a Previdência Complementar do Servidor Público - Dívida Ativa - Multas da Dívida Ativa</v>
      </c>
    </row>
    <row r="4483" spans="3:19" ht="30" x14ac:dyDescent="0.25">
      <c r="C4483" s="19" t="s">
        <v>1513</v>
      </c>
      <c r="D4483" s="19" t="s">
        <v>1525</v>
      </c>
      <c r="E4483" s="19" t="s">
        <v>1522</v>
      </c>
      <c r="F4483" s="19" t="s">
        <v>1522</v>
      </c>
      <c r="G4483" s="19" t="s">
        <v>1536</v>
      </c>
      <c r="H4483" s="19" t="s">
        <v>1516</v>
      </c>
      <c r="I4483" s="19" t="s">
        <v>1521</v>
      </c>
      <c r="J4483" s="19" t="s">
        <v>12887</v>
      </c>
      <c r="K4483" s="21" t="s">
        <v>7597</v>
      </c>
      <c r="L4483" s="19" t="str">
        <f t="shared" si="138"/>
        <v>A</v>
      </c>
      <c r="M4483" s="19">
        <f t="shared" si="139"/>
        <v>7</v>
      </c>
      <c r="N4483" s="20"/>
      <c r="O4483" s="1" t="s">
        <v>2521</v>
      </c>
      <c r="P4483" s="1"/>
      <c r="Q4483" s="19"/>
      <c r="R4483" s="112"/>
      <c r="S4483" s="7" t="str">
        <f>EMENTARIO[[#This Row],[NR]]&amp;" - "&amp;EMENTARIO[[#This Row],[Especificação]]</f>
        <v>1.9.2.2.13.0.8 - Restituição de Contribuições para a Previdência Complementar do Servidor Público - Juros de Mora da Dívida Ativa</v>
      </c>
    </row>
    <row r="4484" spans="3:19" x14ac:dyDescent="0.25">
      <c r="C4484" s="19" t="s">
        <v>1513</v>
      </c>
      <c r="D4484" s="19" t="s">
        <v>1525</v>
      </c>
      <c r="E4484" s="19" t="s">
        <v>1522</v>
      </c>
      <c r="F4484" s="19" t="s">
        <v>1522</v>
      </c>
      <c r="G4484" s="19" t="s">
        <v>2515</v>
      </c>
      <c r="H4484" s="19" t="s">
        <v>1516</v>
      </c>
      <c r="I4484" s="19" t="s">
        <v>1516</v>
      </c>
      <c r="J4484" s="19" t="s">
        <v>12888</v>
      </c>
      <c r="K4484" s="21" t="s">
        <v>3952</v>
      </c>
      <c r="L4484" s="19" t="str">
        <f t="shared" ref="L4484:L4547" si="140">IF(M4484 &lt; M4485,"S","A")</f>
        <v>S</v>
      </c>
      <c r="M4484" s="19">
        <f t="shared" ref="M4484:M4547" si="141">IF(VALUE(I4484)&gt;0,7,IF(VALUE(H4484)&gt;0,6,IF(VALUE(G4484)&gt;0,5,IF(VALUE(F4484)&gt;0,4,IF(VALUE(E4484)&gt;0,3,IF(VALUE(D4484)&gt;0,2,1))))))</f>
        <v>5</v>
      </c>
      <c r="N4484" s="20"/>
      <c r="O4484" s="1" t="s">
        <v>3953</v>
      </c>
      <c r="P4484" s="1"/>
      <c r="Q4484" s="19"/>
      <c r="R4484" s="112"/>
      <c r="S4484" s="7" t="str">
        <f>EMENTARIO[[#This Row],[NR]]&amp;" - "&amp;EMENTARIO[[#This Row],[Especificação]]</f>
        <v>1.9.2.2.14.0.0 - Restituição de Recursos Transferidos</v>
      </c>
    </row>
    <row r="4485" spans="3:19" x14ac:dyDescent="0.25">
      <c r="C4485" s="19" t="s">
        <v>1513</v>
      </c>
      <c r="D4485" s="19" t="s">
        <v>1525</v>
      </c>
      <c r="E4485" s="19" t="s">
        <v>1522</v>
      </c>
      <c r="F4485" s="19" t="s">
        <v>1522</v>
      </c>
      <c r="G4485" s="19" t="s">
        <v>2515</v>
      </c>
      <c r="H4485" s="19" t="s">
        <v>1513</v>
      </c>
      <c r="I4485" s="19" t="s">
        <v>1516</v>
      </c>
      <c r="J4485" s="19" t="s">
        <v>12889</v>
      </c>
      <c r="K4485" s="21" t="s">
        <v>3955</v>
      </c>
      <c r="L4485" s="19" t="str">
        <f t="shared" si="140"/>
        <v>S</v>
      </c>
      <c r="M4485" s="19">
        <f t="shared" si="141"/>
        <v>6</v>
      </c>
      <c r="N4485" s="20"/>
      <c r="O4485" s="1" t="s">
        <v>3956</v>
      </c>
      <c r="P4485" s="1"/>
      <c r="Q4485" s="19"/>
      <c r="R4485" s="112"/>
      <c r="S4485" s="7" t="str">
        <f>EMENTARIO[[#This Row],[NR]]&amp;" - "&amp;EMENTARIO[[#This Row],[Especificação]]</f>
        <v>1.9.2.2.14.1.0 - Restituição de Recursos Primários Transferidos</v>
      </c>
    </row>
    <row r="4486" spans="3:19" x14ac:dyDescent="0.25">
      <c r="C4486" s="19" t="s">
        <v>1513</v>
      </c>
      <c r="D4486" s="19" t="s">
        <v>1525</v>
      </c>
      <c r="E4486" s="19" t="s">
        <v>1522</v>
      </c>
      <c r="F4486" s="19" t="s">
        <v>1522</v>
      </c>
      <c r="G4486" s="19" t="s">
        <v>2515</v>
      </c>
      <c r="H4486" s="19" t="s">
        <v>1513</v>
      </c>
      <c r="I4486" s="19" t="s">
        <v>1513</v>
      </c>
      <c r="J4486" s="19" t="s">
        <v>12890</v>
      </c>
      <c r="K4486" s="21" t="s">
        <v>7598</v>
      </c>
      <c r="L4486" s="19" t="str">
        <f t="shared" si="140"/>
        <v>A</v>
      </c>
      <c r="M4486" s="19">
        <f t="shared" si="141"/>
        <v>7</v>
      </c>
      <c r="N4486" s="20"/>
      <c r="O4486" s="1" t="s">
        <v>2521</v>
      </c>
      <c r="P4486" s="1"/>
      <c r="Q4486" s="19"/>
      <c r="R4486" s="112"/>
      <c r="S4486" s="7" t="str">
        <f>EMENTARIO[[#This Row],[NR]]&amp;" - "&amp;EMENTARIO[[#This Row],[Especificação]]</f>
        <v>1.9.2.2.14.1.1 - Restituição de Recursos Primários Transferidos - Principal</v>
      </c>
    </row>
    <row r="4487" spans="3:19" x14ac:dyDescent="0.25">
      <c r="C4487" s="19" t="s">
        <v>1513</v>
      </c>
      <c r="D4487" s="19" t="s">
        <v>1525</v>
      </c>
      <c r="E4487" s="19" t="s">
        <v>1522</v>
      </c>
      <c r="F4487" s="19" t="s">
        <v>1522</v>
      </c>
      <c r="G4487" s="19" t="s">
        <v>2515</v>
      </c>
      <c r="H4487" s="19" t="s">
        <v>1513</v>
      </c>
      <c r="I4487" s="19" t="s">
        <v>1522</v>
      </c>
      <c r="J4487" s="19" t="s">
        <v>12891</v>
      </c>
      <c r="K4487" s="21" t="s">
        <v>7599</v>
      </c>
      <c r="L4487" s="19" t="str">
        <f t="shared" si="140"/>
        <v>A</v>
      </c>
      <c r="M4487" s="19">
        <f t="shared" si="141"/>
        <v>7</v>
      </c>
      <c r="N4487" s="20"/>
      <c r="O4487" s="1" t="s">
        <v>2521</v>
      </c>
      <c r="P4487" s="1"/>
      <c r="Q4487" s="19"/>
      <c r="R4487" s="112"/>
      <c r="S4487" s="7" t="str">
        <f>EMENTARIO[[#This Row],[NR]]&amp;" - "&amp;EMENTARIO[[#This Row],[Especificação]]</f>
        <v>1.9.2.2.14.1.2 - Restituição de Recursos Primários Transferidos - Multas e Juros de Mora</v>
      </c>
    </row>
    <row r="4488" spans="3:19" x14ac:dyDescent="0.25">
      <c r="C4488" s="19" t="s">
        <v>1513</v>
      </c>
      <c r="D4488" s="19" t="s">
        <v>1525</v>
      </c>
      <c r="E4488" s="19" t="s">
        <v>1522</v>
      </c>
      <c r="F4488" s="19" t="s">
        <v>1522</v>
      </c>
      <c r="G4488" s="19" t="s">
        <v>2515</v>
      </c>
      <c r="H4488" s="19" t="s">
        <v>1513</v>
      </c>
      <c r="I4488" s="19" t="s">
        <v>1514</v>
      </c>
      <c r="J4488" s="19" t="s">
        <v>12892</v>
      </c>
      <c r="K4488" s="21" t="s">
        <v>7600</v>
      </c>
      <c r="L4488" s="19" t="str">
        <f t="shared" si="140"/>
        <v>A</v>
      </c>
      <c r="M4488" s="19">
        <f t="shared" si="141"/>
        <v>7</v>
      </c>
      <c r="N4488" s="20"/>
      <c r="O4488" s="1" t="s">
        <v>2521</v>
      </c>
      <c r="P4488" s="1"/>
      <c r="Q4488" s="19"/>
      <c r="R4488" s="112"/>
      <c r="S4488" s="7" t="str">
        <f>EMENTARIO[[#This Row],[NR]]&amp;" - "&amp;EMENTARIO[[#This Row],[Especificação]]</f>
        <v>1.9.2.2.14.1.3 - Restituição de Recursos Primários Transferidos - Dívida Ativa</v>
      </c>
    </row>
    <row r="4489" spans="3:19" ht="30" x14ac:dyDescent="0.25">
      <c r="C4489" s="19" t="s">
        <v>1513</v>
      </c>
      <c r="D4489" s="19" t="s">
        <v>1525</v>
      </c>
      <c r="E4489" s="19" t="s">
        <v>1522</v>
      </c>
      <c r="F4489" s="19" t="s">
        <v>1522</v>
      </c>
      <c r="G4489" s="19" t="s">
        <v>2515</v>
      </c>
      <c r="H4489" s="19" t="s">
        <v>1513</v>
      </c>
      <c r="I4489" s="19" t="s">
        <v>1523</v>
      </c>
      <c r="J4489" s="19" t="s">
        <v>12893</v>
      </c>
      <c r="K4489" s="21" t="s">
        <v>7601</v>
      </c>
      <c r="L4489" s="19" t="str">
        <f t="shared" si="140"/>
        <v>A</v>
      </c>
      <c r="M4489" s="19">
        <f t="shared" si="141"/>
        <v>7</v>
      </c>
      <c r="N4489" s="20"/>
      <c r="O4489" s="1" t="s">
        <v>2521</v>
      </c>
      <c r="P4489" s="1"/>
      <c r="Q4489" s="19"/>
      <c r="R4489" s="112"/>
      <c r="S4489" s="7" t="str">
        <f>EMENTARIO[[#This Row],[NR]]&amp;" - "&amp;EMENTARIO[[#This Row],[Especificação]]</f>
        <v>1.9.2.2.14.1.4 - Restituição de Recursos Primários Transferidos - Dívida Ativa - Multas e Juros de Mora da Dívida Ativa</v>
      </c>
    </row>
    <row r="4490" spans="3:19" x14ac:dyDescent="0.25">
      <c r="C4490" s="19" t="s">
        <v>1513</v>
      </c>
      <c r="D4490" s="19" t="s">
        <v>1525</v>
      </c>
      <c r="E4490" s="19" t="s">
        <v>1522</v>
      </c>
      <c r="F4490" s="19" t="s">
        <v>1522</v>
      </c>
      <c r="G4490" s="19" t="s">
        <v>2515</v>
      </c>
      <c r="H4490" s="19" t="s">
        <v>1513</v>
      </c>
      <c r="I4490" s="19" t="s">
        <v>1524</v>
      </c>
      <c r="J4490" s="19" t="s">
        <v>12894</v>
      </c>
      <c r="K4490" s="21" t="s">
        <v>7602</v>
      </c>
      <c r="L4490" s="19" t="str">
        <f t="shared" si="140"/>
        <v>A</v>
      </c>
      <c r="M4490" s="19">
        <f t="shared" si="141"/>
        <v>7</v>
      </c>
      <c r="N4490" s="20"/>
      <c r="O4490" s="1" t="s">
        <v>2521</v>
      </c>
      <c r="P4490" s="1"/>
      <c r="Q4490" s="19"/>
      <c r="R4490" s="112"/>
      <c r="S4490" s="7" t="str">
        <f>EMENTARIO[[#This Row],[NR]]&amp;" - "&amp;EMENTARIO[[#This Row],[Especificação]]</f>
        <v>1.9.2.2.14.1.5 - Restituição de Recursos Primários Transferidos - Multas</v>
      </c>
    </row>
    <row r="4491" spans="3:19" x14ac:dyDescent="0.25">
      <c r="C4491" s="19" t="s">
        <v>1513</v>
      </c>
      <c r="D4491" s="19" t="s">
        <v>1525</v>
      </c>
      <c r="E4491" s="19" t="s">
        <v>1522</v>
      </c>
      <c r="F4491" s="19" t="s">
        <v>1522</v>
      </c>
      <c r="G4491" s="19" t="s">
        <v>2515</v>
      </c>
      <c r="H4491" s="19" t="s">
        <v>1513</v>
      </c>
      <c r="I4491" s="19" t="s">
        <v>1518</v>
      </c>
      <c r="J4491" s="19" t="s">
        <v>12895</v>
      </c>
      <c r="K4491" s="21" t="s">
        <v>7603</v>
      </c>
      <c r="L4491" s="19" t="str">
        <f t="shared" si="140"/>
        <v>A</v>
      </c>
      <c r="M4491" s="19">
        <f t="shared" si="141"/>
        <v>7</v>
      </c>
      <c r="N4491" s="20"/>
      <c r="O4491" s="1" t="s">
        <v>2521</v>
      </c>
      <c r="P4491" s="1"/>
      <c r="Q4491" s="19"/>
      <c r="R4491" s="112"/>
      <c r="S4491" s="7" t="str">
        <f>EMENTARIO[[#This Row],[NR]]&amp;" - "&amp;EMENTARIO[[#This Row],[Especificação]]</f>
        <v>1.9.2.2.14.1.6 - Restituição de Recursos Primários Transferidos - Juros de Mora</v>
      </c>
    </row>
    <row r="4492" spans="3:19" ht="30" x14ac:dyDescent="0.25">
      <c r="C4492" s="19" t="s">
        <v>1513</v>
      </c>
      <c r="D4492" s="19" t="s">
        <v>1525</v>
      </c>
      <c r="E4492" s="19" t="s">
        <v>1522</v>
      </c>
      <c r="F4492" s="19" t="s">
        <v>1522</v>
      </c>
      <c r="G4492" s="19" t="s">
        <v>2515</v>
      </c>
      <c r="H4492" s="19" t="s">
        <v>1513</v>
      </c>
      <c r="I4492" s="19" t="s">
        <v>1520</v>
      </c>
      <c r="J4492" s="19" t="s">
        <v>12896</v>
      </c>
      <c r="K4492" s="21" t="s">
        <v>7604</v>
      </c>
      <c r="L4492" s="19" t="str">
        <f t="shared" si="140"/>
        <v>A</v>
      </c>
      <c r="M4492" s="19">
        <f t="shared" si="141"/>
        <v>7</v>
      </c>
      <c r="N4492" s="20"/>
      <c r="O4492" s="1" t="s">
        <v>2521</v>
      </c>
      <c r="P4492" s="1"/>
      <c r="Q4492" s="19"/>
      <c r="R4492" s="112"/>
      <c r="S4492" s="7" t="str">
        <f>EMENTARIO[[#This Row],[NR]]&amp;" - "&amp;EMENTARIO[[#This Row],[Especificação]]</f>
        <v>1.9.2.2.14.1.7 - Restituição de Recursos Primários Transferidos - Dívida Ativa - Multas da Dívida Ativa</v>
      </c>
    </row>
    <row r="4493" spans="3:19" ht="30" x14ac:dyDescent="0.25">
      <c r="C4493" s="19" t="s">
        <v>1513</v>
      </c>
      <c r="D4493" s="19" t="s">
        <v>1525</v>
      </c>
      <c r="E4493" s="19" t="s">
        <v>1522</v>
      </c>
      <c r="F4493" s="19" t="s">
        <v>1522</v>
      </c>
      <c r="G4493" s="19" t="s">
        <v>2515</v>
      </c>
      <c r="H4493" s="19" t="s">
        <v>1513</v>
      </c>
      <c r="I4493" s="19" t="s">
        <v>1521</v>
      </c>
      <c r="J4493" s="19" t="s">
        <v>12897</v>
      </c>
      <c r="K4493" s="21" t="s">
        <v>7605</v>
      </c>
      <c r="L4493" s="19" t="str">
        <f t="shared" si="140"/>
        <v>A</v>
      </c>
      <c r="M4493" s="19">
        <f t="shared" si="141"/>
        <v>7</v>
      </c>
      <c r="N4493" s="20"/>
      <c r="O4493" s="1" t="s">
        <v>2521</v>
      </c>
      <c r="P4493" s="1"/>
      <c r="Q4493" s="19"/>
      <c r="R4493" s="112"/>
      <c r="S4493" s="7" t="str">
        <f>EMENTARIO[[#This Row],[NR]]&amp;" - "&amp;EMENTARIO[[#This Row],[Especificação]]</f>
        <v>1.9.2.2.14.1.8 - Restituição de Recursos Primários Transferidos - Juros de Mora da Dívida Ativa</v>
      </c>
    </row>
    <row r="4494" spans="3:19" x14ac:dyDescent="0.25">
      <c r="C4494" s="19" t="s">
        <v>1513</v>
      </c>
      <c r="D4494" s="19" t="s">
        <v>1525</v>
      </c>
      <c r="E4494" s="19" t="s">
        <v>1522</v>
      </c>
      <c r="F4494" s="19" t="s">
        <v>1522</v>
      </c>
      <c r="G4494" s="19" t="s">
        <v>2515</v>
      </c>
      <c r="H4494" s="19" t="s">
        <v>1522</v>
      </c>
      <c r="I4494" s="19" t="s">
        <v>1516</v>
      </c>
      <c r="J4494" s="19" t="s">
        <v>12898</v>
      </c>
      <c r="K4494" s="21" t="s">
        <v>3957</v>
      </c>
      <c r="L4494" s="19" t="str">
        <f t="shared" si="140"/>
        <v>S</v>
      </c>
      <c r="M4494" s="19">
        <f t="shared" si="141"/>
        <v>6</v>
      </c>
      <c r="N4494" s="20"/>
      <c r="O4494" s="1" t="s">
        <v>3958</v>
      </c>
      <c r="P4494" s="1"/>
      <c r="Q4494" s="19"/>
      <c r="R4494" s="112"/>
      <c r="S4494" s="7" t="str">
        <f>EMENTARIO[[#This Row],[NR]]&amp;" - "&amp;EMENTARIO[[#This Row],[Especificação]]</f>
        <v>1.9.2.2.14.2.0 - Restituição de Recursos Financeiros Transferidos</v>
      </c>
    </row>
    <row r="4495" spans="3:19" x14ac:dyDescent="0.25">
      <c r="C4495" s="19" t="s">
        <v>1513</v>
      </c>
      <c r="D4495" s="19" t="s">
        <v>1525</v>
      </c>
      <c r="E4495" s="19" t="s">
        <v>1522</v>
      </c>
      <c r="F4495" s="19" t="s">
        <v>1522</v>
      </c>
      <c r="G4495" s="19" t="s">
        <v>2515</v>
      </c>
      <c r="H4495" s="19" t="s">
        <v>1522</v>
      </c>
      <c r="I4495" s="19" t="s">
        <v>1513</v>
      </c>
      <c r="J4495" s="19" t="s">
        <v>12899</v>
      </c>
      <c r="K4495" s="21" t="s">
        <v>7606</v>
      </c>
      <c r="L4495" s="19" t="str">
        <f t="shared" si="140"/>
        <v>A</v>
      </c>
      <c r="M4495" s="19">
        <f t="shared" si="141"/>
        <v>7</v>
      </c>
      <c r="N4495" s="20"/>
      <c r="O4495" s="1" t="s">
        <v>2521</v>
      </c>
      <c r="P4495" s="1"/>
      <c r="Q4495" s="19"/>
      <c r="R4495" s="112"/>
      <c r="S4495" s="7" t="str">
        <f>EMENTARIO[[#This Row],[NR]]&amp;" - "&amp;EMENTARIO[[#This Row],[Especificação]]</f>
        <v>1.9.2.2.14.2.1 - Restituição de Recursos Financeiros Transferidos - Principal</v>
      </c>
    </row>
    <row r="4496" spans="3:19" x14ac:dyDescent="0.25">
      <c r="C4496" s="19" t="s">
        <v>1513</v>
      </c>
      <c r="D4496" s="19" t="s">
        <v>1525</v>
      </c>
      <c r="E4496" s="19" t="s">
        <v>1522</v>
      </c>
      <c r="F4496" s="19" t="s">
        <v>1522</v>
      </c>
      <c r="G4496" s="19" t="s">
        <v>2515</v>
      </c>
      <c r="H4496" s="19" t="s">
        <v>1522</v>
      </c>
      <c r="I4496" s="19" t="s">
        <v>1522</v>
      </c>
      <c r="J4496" s="19" t="s">
        <v>12900</v>
      </c>
      <c r="K4496" s="21" t="s">
        <v>7607</v>
      </c>
      <c r="L4496" s="19" t="str">
        <f t="shared" si="140"/>
        <v>A</v>
      </c>
      <c r="M4496" s="19">
        <f t="shared" si="141"/>
        <v>7</v>
      </c>
      <c r="N4496" s="20"/>
      <c r="O4496" s="1" t="s">
        <v>2521</v>
      </c>
      <c r="P4496" s="1"/>
      <c r="Q4496" s="19"/>
      <c r="R4496" s="112"/>
      <c r="S4496" s="7" t="str">
        <f>EMENTARIO[[#This Row],[NR]]&amp;" - "&amp;EMENTARIO[[#This Row],[Especificação]]</f>
        <v>1.9.2.2.14.2.2 - Restituição de Recursos Financeiros Transferidos - Multas e Juros de Mora</v>
      </c>
    </row>
    <row r="4497" spans="3:19" x14ac:dyDescent="0.25">
      <c r="C4497" s="19" t="s">
        <v>1513</v>
      </c>
      <c r="D4497" s="19" t="s">
        <v>1525</v>
      </c>
      <c r="E4497" s="19" t="s">
        <v>1522</v>
      </c>
      <c r="F4497" s="19" t="s">
        <v>1522</v>
      </c>
      <c r="G4497" s="19" t="s">
        <v>2515</v>
      </c>
      <c r="H4497" s="19" t="s">
        <v>1522</v>
      </c>
      <c r="I4497" s="19" t="s">
        <v>1514</v>
      </c>
      <c r="J4497" s="19" t="s">
        <v>12901</v>
      </c>
      <c r="K4497" s="21" t="s">
        <v>7608</v>
      </c>
      <c r="L4497" s="19" t="str">
        <f t="shared" si="140"/>
        <v>A</v>
      </c>
      <c r="M4497" s="19">
        <f t="shared" si="141"/>
        <v>7</v>
      </c>
      <c r="N4497" s="20"/>
      <c r="O4497" s="1" t="s">
        <v>2521</v>
      </c>
      <c r="P4497" s="1"/>
      <c r="Q4497" s="19"/>
      <c r="R4497" s="112"/>
      <c r="S4497" s="7" t="str">
        <f>EMENTARIO[[#This Row],[NR]]&amp;" - "&amp;EMENTARIO[[#This Row],[Especificação]]</f>
        <v>1.9.2.2.14.2.3 - Restituição de Recursos Financeiros Transferidos - Dívida Ativa</v>
      </c>
    </row>
    <row r="4498" spans="3:19" ht="30" x14ac:dyDescent="0.25">
      <c r="C4498" s="19" t="s">
        <v>1513</v>
      </c>
      <c r="D4498" s="19" t="s">
        <v>1525</v>
      </c>
      <c r="E4498" s="19" t="s">
        <v>1522</v>
      </c>
      <c r="F4498" s="19" t="s">
        <v>1522</v>
      </c>
      <c r="G4498" s="19" t="s">
        <v>2515</v>
      </c>
      <c r="H4498" s="19" t="s">
        <v>1522</v>
      </c>
      <c r="I4498" s="19" t="s">
        <v>1523</v>
      </c>
      <c r="J4498" s="19" t="s">
        <v>12902</v>
      </c>
      <c r="K4498" s="21" t="s">
        <v>7609</v>
      </c>
      <c r="L4498" s="19" t="str">
        <f t="shared" si="140"/>
        <v>A</v>
      </c>
      <c r="M4498" s="19">
        <f t="shared" si="141"/>
        <v>7</v>
      </c>
      <c r="N4498" s="20"/>
      <c r="O4498" s="1" t="s">
        <v>2521</v>
      </c>
      <c r="P4498" s="1"/>
      <c r="Q4498" s="19"/>
      <c r="R4498" s="112"/>
      <c r="S4498" s="7" t="str">
        <f>EMENTARIO[[#This Row],[NR]]&amp;" - "&amp;EMENTARIO[[#This Row],[Especificação]]</f>
        <v>1.9.2.2.14.2.4 - Restituição de Recursos Financeiros Transferidos - Dívida Ativa - Multas e Juros de Mora da Dívida Ativa</v>
      </c>
    </row>
    <row r="4499" spans="3:19" x14ac:dyDescent="0.25">
      <c r="C4499" s="19" t="s">
        <v>1513</v>
      </c>
      <c r="D4499" s="19" t="s">
        <v>1525</v>
      </c>
      <c r="E4499" s="19" t="s">
        <v>1522</v>
      </c>
      <c r="F4499" s="19" t="s">
        <v>1522</v>
      </c>
      <c r="G4499" s="19" t="s">
        <v>2515</v>
      </c>
      <c r="H4499" s="19" t="s">
        <v>1522</v>
      </c>
      <c r="I4499" s="19" t="s">
        <v>1524</v>
      </c>
      <c r="J4499" s="19" t="s">
        <v>12903</v>
      </c>
      <c r="K4499" s="21" t="s">
        <v>7610</v>
      </c>
      <c r="L4499" s="19" t="str">
        <f t="shared" si="140"/>
        <v>A</v>
      </c>
      <c r="M4499" s="19">
        <f t="shared" si="141"/>
        <v>7</v>
      </c>
      <c r="N4499" s="20"/>
      <c r="O4499" s="1" t="s">
        <v>2521</v>
      </c>
      <c r="P4499" s="1"/>
      <c r="Q4499" s="19"/>
      <c r="R4499" s="112"/>
      <c r="S4499" s="7" t="str">
        <f>EMENTARIO[[#This Row],[NR]]&amp;" - "&amp;EMENTARIO[[#This Row],[Especificação]]</f>
        <v>1.9.2.2.14.2.5 - Restituição de Recursos Financeiros Transferidos - Multas</v>
      </c>
    </row>
    <row r="4500" spans="3:19" x14ac:dyDescent="0.25">
      <c r="C4500" s="19" t="s">
        <v>1513</v>
      </c>
      <c r="D4500" s="19" t="s">
        <v>1525</v>
      </c>
      <c r="E4500" s="19" t="s">
        <v>1522</v>
      </c>
      <c r="F4500" s="19" t="s">
        <v>1522</v>
      </c>
      <c r="G4500" s="19" t="s">
        <v>2515</v>
      </c>
      <c r="H4500" s="19" t="s">
        <v>1522</v>
      </c>
      <c r="I4500" s="19" t="s">
        <v>1518</v>
      </c>
      <c r="J4500" s="19" t="s">
        <v>12904</v>
      </c>
      <c r="K4500" s="21" t="s">
        <v>7611</v>
      </c>
      <c r="L4500" s="19" t="str">
        <f t="shared" si="140"/>
        <v>A</v>
      </c>
      <c r="M4500" s="19">
        <f t="shared" si="141"/>
        <v>7</v>
      </c>
      <c r="N4500" s="20"/>
      <c r="O4500" s="1" t="s">
        <v>2521</v>
      </c>
      <c r="P4500" s="1"/>
      <c r="Q4500" s="19"/>
      <c r="R4500" s="112"/>
      <c r="S4500" s="7" t="str">
        <f>EMENTARIO[[#This Row],[NR]]&amp;" - "&amp;EMENTARIO[[#This Row],[Especificação]]</f>
        <v>1.9.2.2.14.2.6 - Restituição de Recursos Financeiros Transferidos - Juros de Mora</v>
      </c>
    </row>
    <row r="4501" spans="3:19" ht="30" x14ac:dyDescent="0.25">
      <c r="C4501" s="19" t="s">
        <v>1513</v>
      </c>
      <c r="D4501" s="19" t="s">
        <v>1525</v>
      </c>
      <c r="E4501" s="19" t="s">
        <v>1522</v>
      </c>
      <c r="F4501" s="19" t="s">
        <v>1522</v>
      </c>
      <c r="G4501" s="19" t="s">
        <v>2515</v>
      </c>
      <c r="H4501" s="19" t="s">
        <v>1522</v>
      </c>
      <c r="I4501" s="19" t="s">
        <v>1520</v>
      </c>
      <c r="J4501" s="19" t="s">
        <v>12905</v>
      </c>
      <c r="K4501" s="21" t="s">
        <v>7612</v>
      </c>
      <c r="L4501" s="19" t="str">
        <f t="shared" si="140"/>
        <v>A</v>
      </c>
      <c r="M4501" s="19">
        <f t="shared" si="141"/>
        <v>7</v>
      </c>
      <c r="N4501" s="20"/>
      <c r="O4501" s="1" t="s">
        <v>2521</v>
      </c>
      <c r="P4501" s="1"/>
      <c r="Q4501" s="19"/>
      <c r="R4501" s="112"/>
      <c r="S4501" s="7" t="str">
        <f>EMENTARIO[[#This Row],[NR]]&amp;" - "&amp;EMENTARIO[[#This Row],[Especificação]]</f>
        <v>1.9.2.2.14.2.7 - Restituição de Recursos Financeiros Transferidos - Dívida Ativa - Multas da Dívida Ativa</v>
      </c>
    </row>
    <row r="4502" spans="3:19" ht="30" x14ac:dyDescent="0.25">
      <c r="C4502" s="19" t="s">
        <v>1513</v>
      </c>
      <c r="D4502" s="19" t="s">
        <v>1525</v>
      </c>
      <c r="E4502" s="19" t="s">
        <v>1522</v>
      </c>
      <c r="F4502" s="19" t="s">
        <v>1522</v>
      </c>
      <c r="G4502" s="19" t="s">
        <v>2515</v>
      </c>
      <c r="H4502" s="19" t="s">
        <v>1522</v>
      </c>
      <c r="I4502" s="19" t="s">
        <v>1521</v>
      </c>
      <c r="J4502" s="19" t="s">
        <v>12906</v>
      </c>
      <c r="K4502" s="21" t="s">
        <v>7613</v>
      </c>
      <c r="L4502" s="19" t="str">
        <f t="shared" si="140"/>
        <v>A</v>
      </c>
      <c r="M4502" s="19">
        <f t="shared" si="141"/>
        <v>7</v>
      </c>
      <c r="N4502" s="20"/>
      <c r="O4502" s="1" t="s">
        <v>2521</v>
      </c>
      <c r="P4502" s="1"/>
      <c r="Q4502" s="19"/>
      <c r="R4502" s="112"/>
      <c r="S4502" s="7" t="str">
        <f>EMENTARIO[[#This Row],[NR]]&amp;" - "&amp;EMENTARIO[[#This Row],[Especificação]]</f>
        <v>1.9.2.2.14.2.8 - Restituição de Recursos Financeiros Transferidos - Juros de Mora da Dívida Ativa</v>
      </c>
    </row>
    <row r="4503" spans="3:19" x14ac:dyDescent="0.25">
      <c r="C4503" s="19" t="s">
        <v>1513</v>
      </c>
      <c r="D4503" s="19" t="s">
        <v>1525</v>
      </c>
      <c r="E4503" s="19" t="s">
        <v>1522</v>
      </c>
      <c r="F4503" s="19" t="s">
        <v>1522</v>
      </c>
      <c r="G4503" s="19" t="s">
        <v>1537</v>
      </c>
      <c r="H4503" s="19" t="s">
        <v>1516</v>
      </c>
      <c r="I4503" s="19" t="s">
        <v>1516</v>
      </c>
      <c r="J4503" s="19" t="s">
        <v>12907</v>
      </c>
      <c r="K4503" s="21" t="s">
        <v>551</v>
      </c>
      <c r="L4503" s="19" t="str">
        <f t="shared" si="140"/>
        <v>S</v>
      </c>
      <c r="M4503" s="19">
        <f t="shared" si="141"/>
        <v>5</v>
      </c>
      <c r="N4503" s="20"/>
      <c r="O4503" s="1" t="s">
        <v>552</v>
      </c>
      <c r="P4503" s="1"/>
      <c r="Q4503" s="19"/>
      <c r="R4503" s="112"/>
      <c r="S4503" s="7" t="str">
        <f>EMENTARIO[[#This Row],[NR]]&amp;" - "&amp;EMENTARIO[[#This Row],[Especificação]]</f>
        <v>1.9.2.2.50.0.0 - Restituições de Recursos Recebidos do SUS</v>
      </c>
    </row>
    <row r="4504" spans="3:19" x14ac:dyDescent="0.25">
      <c r="C4504" s="19" t="s">
        <v>1513</v>
      </c>
      <c r="D4504" s="19" t="s">
        <v>1525</v>
      </c>
      <c r="E4504" s="19" t="s">
        <v>1522</v>
      </c>
      <c r="F4504" s="19" t="s">
        <v>1522</v>
      </c>
      <c r="G4504" s="19" t="s">
        <v>1537</v>
      </c>
      <c r="H4504" s="19" t="s">
        <v>1516</v>
      </c>
      <c r="I4504" s="19" t="s">
        <v>1513</v>
      </c>
      <c r="J4504" s="19" t="s">
        <v>12908</v>
      </c>
      <c r="K4504" s="21" t="s">
        <v>1408</v>
      </c>
      <c r="L4504" s="19" t="str">
        <f t="shared" si="140"/>
        <v>A</v>
      </c>
      <c r="M4504" s="19">
        <f t="shared" si="141"/>
        <v>7</v>
      </c>
      <c r="N4504" s="20"/>
      <c r="O4504" s="1" t="s">
        <v>2521</v>
      </c>
      <c r="P4504" s="1"/>
      <c r="Q4504" s="19"/>
      <c r="R4504" s="112"/>
      <c r="S4504" s="7" t="str">
        <f>EMENTARIO[[#This Row],[NR]]&amp;" - "&amp;EMENTARIO[[#This Row],[Especificação]]</f>
        <v>1.9.2.2.50.0.1 - Restituições de Recursos Recebidos do SUS - Principal</v>
      </c>
    </row>
    <row r="4505" spans="3:19" x14ac:dyDescent="0.25">
      <c r="C4505" s="19" t="s">
        <v>1513</v>
      </c>
      <c r="D4505" s="19" t="s">
        <v>1525</v>
      </c>
      <c r="E4505" s="19" t="s">
        <v>1522</v>
      </c>
      <c r="F4505" s="19" t="s">
        <v>1522</v>
      </c>
      <c r="G4505" s="19" t="s">
        <v>1537</v>
      </c>
      <c r="H4505" s="19" t="s">
        <v>1516</v>
      </c>
      <c r="I4505" s="19" t="s">
        <v>1522</v>
      </c>
      <c r="J4505" s="19" t="s">
        <v>12909</v>
      </c>
      <c r="K4505" s="21" t="s">
        <v>1409</v>
      </c>
      <c r="L4505" s="19" t="str">
        <f t="shared" si="140"/>
        <v>A</v>
      </c>
      <c r="M4505" s="19">
        <f t="shared" si="141"/>
        <v>7</v>
      </c>
      <c r="N4505" s="20"/>
      <c r="O4505" s="1" t="s">
        <v>2521</v>
      </c>
      <c r="P4505" s="1"/>
      <c r="Q4505" s="19"/>
      <c r="R4505" s="112"/>
      <c r="S4505" s="7" t="str">
        <f>EMENTARIO[[#This Row],[NR]]&amp;" - "&amp;EMENTARIO[[#This Row],[Especificação]]</f>
        <v>1.9.2.2.50.0.2 - Restituições de Recursos Recebidos do SUS - Multas e Juros de Mora</v>
      </c>
    </row>
    <row r="4506" spans="3:19" x14ac:dyDescent="0.25">
      <c r="C4506" s="19" t="s">
        <v>1513</v>
      </c>
      <c r="D4506" s="19" t="s">
        <v>1525</v>
      </c>
      <c r="E4506" s="19" t="s">
        <v>1522</v>
      </c>
      <c r="F4506" s="19" t="s">
        <v>1522</v>
      </c>
      <c r="G4506" s="19" t="s">
        <v>1537</v>
      </c>
      <c r="H4506" s="19" t="s">
        <v>1516</v>
      </c>
      <c r="I4506" s="19" t="s">
        <v>1514</v>
      </c>
      <c r="J4506" s="19" t="s">
        <v>12910</v>
      </c>
      <c r="K4506" s="21" t="s">
        <v>7614</v>
      </c>
      <c r="L4506" s="19" t="str">
        <f t="shared" si="140"/>
        <v>A</v>
      </c>
      <c r="M4506" s="19">
        <f t="shared" si="141"/>
        <v>7</v>
      </c>
      <c r="N4506" s="20"/>
      <c r="O4506" s="1" t="s">
        <v>2521</v>
      </c>
      <c r="P4506" s="1"/>
      <c r="Q4506" s="19"/>
      <c r="R4506" s="112"/>
      <c r="S4506" s="7" t="str">
        <f>EMENTARIO[[#This Row],[NR]]&amp;" - "&amp;EMENTARIO[[#This Row],[Especificação]]</f>
        <v>1.9.2.2.50.0.3 - Restituições de Recursos Recebidos do SUS - Dívida Ativa</v>
      </c>
    </row>
    <row r="4507" spans="3:19" ht="30" x14ac:dyDescent="0.25">
      <c r="C4507" s="19" t="s">
        <v>1513</v>
      </c>
      <c r="D4507" s="19" t="s">
        <v>1525</v>
      </c>
      <c r="E4507" s="19" t="s">
        <v>1522</v>
      </c>
      <c r="F4507" s="19" t="s">
        <v>1522</v>
      </c>
      <c r="G4507" s="19" t="s">
        <v>1537</v>
      </c>
      <c r="H4507" s="19" t="s">
        <v>1516</v>
      </c>
      <c r="I4507" s="19" t="s">
        <v>1523</v>
      </c>
      <c r="J4507" s="19" t="s">
        <v>12911</v>
      </c>
      <c r="K4507" s="21" t="s">
        <v>7615</v>
      </c>
      <c r="L4507" s="19" t="str">
        <f t="shared" si="140"/>
        <v>A</v>
      </c>
      <c r="M4507" s="19">
        <f t="shared" si="141"/>
        <v>7</v>
      </c>
      <c r="N4507" s="20"/>
      <c r="O4507" s="1" t="s">
        <v>2521</v>
      </c>
      <c r="P4507" s="1"/>
      <c r="Q4507" s="19"/>
      <c r="R4507" s="112"/>
      <c r="S4507" s="7" t="str">
        <f>EMENTARIO[[#This Row],[NR]]&amp;" - "&amp;EMENTARIO[[#This Row],[Especificação]]</f>
        <v>1.9.2.2.50.0.4 - Restituições de Recursos Recebidos do SUS - Dívida Ativa - Multas e Juros de Mora da Dívida Ativa</v>
      </c>
    </row>
    <row r="4508" spans="3:19" x14ac:dyDescent="0.25">
      <c r="C4508" s="19" t="s">
        <v>1513</v>
      </c>
      <c r="D4508" s="19" t="s">
        <v>1525</v>
      </c>
      <c r="E4508" s="19" t="s">
        <v>1522</v>
      </c>
      <c r="F4508" s="19" t="s">
        <v>1522</v>
      </c>
      <c r="G4508" s="19" t="s">
        <v>1537</v>
      </c>
      <c r="H4508" s="19" t="s">
        <v>1516</v>
      </c>
      <c r="I4508" s="19" t="s">
        <v>1524</v>
      </c>
      <c r="J4508" s="19" t="s">
        <v>12912</v>
      </c>
      <c r="K4508" s="21" t="s">
        <v>1410</v>
      </c>
      <c r="L4508" s="19" t="str">
        <f t="shared" si="140"/>
        <v>A</v>
      </c>
      <c r="M4508" s="19">
        <f t="shared" si="141"/>
        <v>7</v>
      </c>
      <c r="N4508" s="20"/>
      <c r="O4508" s="1" t="s">
        <v>2521</v>
      </c>
      <c r="P4508" s="1"/>
      <c r="Q4508" s="19"/>
      <c r="R4508" s="112"/>
      <c r="S4508" s="7" t="str">
        <f>EMENTARIO[[#This Row],[NR]]&amp;" - "&amp;EMENTARIO[[#This Row],[Especificação]]</f>
        <v>1.9.2.2.50.0.5 - Restituições de Recursos Recebidos do SUS - Multas</v>
      </c>
    </row>
    <row r="4509" spans="3:19" x14ac:dyDescent="0.25">
      <c r="C4509" s="19" t="s">
        <v>1513</v>
      </c>
      <c r="D4509" s="19" t="s">
        <v>1525</v>
      </c>
      <c r="E4509" s="19" t="s">
        <v>1522</v>
      </c>
      <c r="F4509" s="19" t="s">
        <v>1522</v>
      </c>
      <c r="G4509" s="19" t="s">
        <v>1537</v>
      </c>
      <c r="H4509" s="19" t="s">
        <v>1516</v>
      </c>
      <c r="I4509" s="19" t="s">
        <v>1518</v>
      </c>
      <c r="J4509" s="19" t="s">
        <v>12913</v>
      </c>
      <c r="K4509" s="21" t="s">
        <v>1411</v>
      </c>
      <c r="L4509" s="19" t="str">
        <f t="shared" si="140"/>
        <v>A</v>
      </c>
      <c r="M4509" s="19">
        <f t="shared" si="141"/>
        <v>7</v>
      </c>
      <c r="N4509" s="20"/>
      <c r="O4509" s="1" t="s">
        <v>2521</v>
      </c>
      <c r="P4509" s="1"/>
      <c r="Q4509" s="19"/>
      <c r="R4509" s="112"/>
      <c r="S4509" s="7" t="str">
        <f>EMENTARIO[[#This Row],[NR]]&amp;" - "&amp;EMENTARIO[[#This Row],[Especificação]]</f>
        <v>1.9.2.2.50.0.6 - Restituições de Recursos Recebidos do SUS - Juros de Mora</v>
      </c>
    </row>
    <row r="4510" spans="3:19" ht="30" x14ac:dyDescent="0.25">
      <c r="C4510" s="19" t="s">
        <v>1513</v>
      </c>
      <c r="D4510" s="19" t="s">
        <v>1525</v>
      </c>
      <c r="E4510" s="19" t="s">
        <v>1522</v>
      </c>
      <c r="F4510" s="19" t="s">
        <v>1522</v>
      </c>
      <c r="G4510" s="19" t="s">
        <v>1537</v>
      </c>
      <c r="H4510" s="19" t="s">
        <v>1516</v>
      </c>
      <c r="I4510" s="19" t="s">
        <v>1520</v>
      </c>
      <c r="J4510" s="19" t="s">
        <v>12914</v>
      </c>
      <c r="K4510" s="21" t="s">
        <v>7616</v>
      </c>
      <c r="L4510" s="19" t="str">
        <f t="shared" si="140"/>
        <v>A</v>
      </c>
      <c r="M4510" s="19">
        <f t="shared" si="141"/>
        <v>7</v>
      </c>
      <c r="N4510" s="20"/>
      <c r="O4510" s="1" t="s">
        <v>2521</v>
      </c>
      <c r="P4510" s="1"/>
      <c r="Q4510" s="19"/>
      <c r="R4510" s="112"/>
      <c r="S4510" s="7" t="str">
        <f>EMENTARIO[[#This Row],[NR]]&amp;" - "&amp;EMENTARIO[[#This Row],[Especificação]]</f>
        <v>1.9.2.2.50.0.7 - Restituições de Recursos Recebidos do SUS - Dívida Ativa - Multas da Dívida Ativa</v>
      </c>
    </row>
    <row r="4511" spans="3:19" x14ac:dyDescent="0.25">
      <c r="C4511" s="19" t="s">
        <v>1513</v>
      </c>
      <c r="D4511" s="19" t="s">
        <v>1525</v>
      </c>
      <c r="E4511" s="19" t="s">
        <v>1522</v>
      </c>
      <c r="F4511" s="19" t="s">
        <v>1522</v>
      </c>
      <c r="G4511" s="19" t="s">
        <v>1537</v>
      </c>
      <c r="H4511" s="19" t="s">
        <v>1516</v>
      </c>
      <c r="I4511" s="19" t="s">
        <v>1521</v>
      </c>
      <c r="J4511" s="19" t="s">
        <v>12915</v>
      </c>
      <c r="K4511" s="21" t="s">
        <v>7617</v>
      </c>
      <c r="L4511" s="19" t="str">
        <f t="shared" si="140"/>
        <v>A</v>
      </c>
      <c r="M4511" s="19">
        <f t="shared" si="141"/>
        <v>7</v>
      </c>
      <c r="N4511" s="20"/>
      <c r="O4511" s="1" t="s">
        <v>2521</v>
      </c>
      <c r="P4511" s="1"/>
      <c r="Q4511" s="19"/>
      <c r="R4511" s="112"/>
      <c r="S4511" s="7" t="str">
        <f>EMENTARIO[[#This Row],[NR]]&amp;" - "&amp;EMENTARIO[[#This Row],[Especificação]]</f>
        <v>1.9.2.2.50.0.8 - Restituições de Recursos Recebidos do SUS - Juros de Mora da Dívida Ativa</v>
      </c>
    </row>
    <row r="4512" spans="3:19" ht="30" x14ac:dyDescent="0.25">
      <c r="C4512" s="19" t="s">
        <v>1513</v>
      </c>
      <c r="D4512" s="19" t="s">
        <v>1525</v>
      </c>
      <c r="E4512" s="19" t="s">
        <v>1522</v>
      </c>
      <c r="F4512" s="19" t="s">
        <v>1522</v>
      </c>
      <c r="G4512" s="19" t="s">
        <v>1541</v>
      </c>
      <c r="H4512" s="19" t="s">
        <v>1516</v>
      </c>
      <c r="I4512" s="19" t="s">
        <v>1516</v>
      </c>
      <c r="J4512" s="19" t="s">
        <v>12916</v>
      </c>
      <c r="K4512" s="21" t="s">
        <v>553</v>
      </c>
      <c r="L4512" s="19" t="str">
        <f t="shared" si="140"/>
        <v>S</v>
      </c>
      <c r="M4512" s="19">
        <f t="shared" si="141"/>
        <v>5</v>
      </c>
      <c r="N4512" s="20"/>
      <c r="O4512" s="1" t="s">
        <v>554</v>
      </c>
      <c r="P4512" s="1"/>
      <c r="Q4512" s="19"/>
      <c r="R4512" s="112"/>
      <c r="S4512" s="7" t="str">
        <f>EMENTARIO[[#This Row],[NR]]&amp;" - "&amp;EMENTARIO[[#This Row],[Especificação]]</f>
        <v>1.9.2.2.51.0.0 - Restituições de Recursos do FUNDEB</v>
      </c>
    </row>
    <row r="4513" spans="3:19" x14ac:dyDescent="0.25">
      <c r="C4513" s="19" t="s">
        <v>1513</v>
      </c>
      <c r="D4513" s="19" t="s">
        <v>1525</v>
      </c>
      <c r="E4513" s="19" t="s">
        <v>1522</v>
      </c>
      <c r="F4513" s="19" t="s">
        <v>1522</v>
      </c>
      <c r="G4513" s="19" t="s">
        <v>1541</v>
      </c>
      <c r="H4513" s="19" t="s">
        <v>1516</v>
      </c>
      <c r="I4513" s="19" t="s">
        <v>1513</v>
      </c>
      <c r="J4513" s="19" t="s">
        <v>12917</v>
      </c>
      <c r="K4513" s="21" t="s">
        <v>1412</v>
      </c>
      <c r="L4513" s="19" t="str">
        <f t="shared" si="140"/>
        <v>A</v>
      </c>
      <c r="M4513" s="19">
        <f t="shared" si="141"/>
        <v>7</v>
      </c>
      <c r="N4513" s="20"/>
      <c r="O4513" s="1" t="s">
        <v>2521</v>
      </c>
      <c r="P4513" s="1"/>
      <c r="Q4513" s="19"/>
      <c r="R4513" s="112"/>
      <c r="S4513" s="7" t="str">
        <f>EMENTARIO[[#This Row],[NR]]&amp;" - "&amp;EMENTARIO[[#This Row],[Especificação]]</f>
        <v>1.9.2.2.51.0.1 - Restituições de Recursos do FUNDEB - Principal</v>
      </c>
    </row>
    <row r="4514" spans="3:19" x14ac:dyDescent="0.25">
      <c r="C4514" s="19" t="s">
        <v>1513</v>
      </c>
      <c r="D4514" s="19" t="s">
        <v>1525</v>
      </c>
      <c r="E4514" s="19" t="s">
        <v>1522</v>
      </c>
      <c r="F4514" s="19" t="s">
        <v>1522</v>
      </c>
      <c r="G4514" s="19" t="s">
        <v>1541</v>
      </c>
      <c r="H4514" s="19" t="s">
        <v>1516</v>
      </c>
      <c r="I4514" s="19" t="s">
        <v>1522</v>
      </c>
      <c r="J4514" s="19" t="s">
        <v>12918</v>
      </c>
      <c r="K4514" s="21" t="s">
        <v>1413</v>
      </c>
      <c r="L4514" s="19" t="str">
        <f t="shared" si="140"/>
        <v>A</v>
      </c>
      <c r="M4514" s="19">
        <f t="shared" si="141"/>
        <v>7</v>
      </c>
      <c r="N4514" s="20"/>
      <c r="O4514" s="1" t="s">
        <v>2521</v>
      </c>
      <c r="P4514" s="1"/>
      <c r="Q4514" s="19"/>
      <c r="R4514" s="112"/>
      <c r="S4514" s="7" t="str">
        <f>EMENTARIO[[#This Row],[NR]]&amp;" - "&amp;EMENTARIO[[#This Row],[Especificação]]</f>
        <v>1.9.2.2.51.0.2 - Restituições de Recursos do FUNDEB - Multas e Juros de Mora</v>
      </c>
    </row>
    <row r="4515" spans="3:19" x14ac:dyDescent="0.25">
      <c r="C4515" s="19" t="s">
        <v>1513</v>
      </c>
      <c r="D4515" s="19" t="s">
        <v>1525</v>
      </c>
      <c r="E4515" s="19" t="s">
        <v>1522</v>
      </c>
      <c r="F4515" s="19" t="s">
        <v>1522</v>
      </c>
      <c r="G4515" s="19" t="s">
        <v>1541</v>
      </c>
      <c r="H4515" s="19" t="s">
        <v>1516</v>
      </c>
      <c r="I4515" s="19" t="s">
        <v>1514</v>
      </c>
      <c r="J4515" s="19" t="s">
        <v>12919</v>
      </c>
      <c r="K4515" s="21" t="s">
        <v>7618</v>
      </c>
      <c r="L4515" s="19" t="str">
        <f t="shared" si="140"/>
        <v>A</v>
      </c>
      <c r="M4515" s="19">
        <f t="shared" si="141"/>
        <v>7</v>
      </c>
      <c r="N4515" s="20"/>
      <c r="O4515" s="1" t="s">
        <v>2521</v>
      </c>
      <c r="P4515" s="1"/>
      <c r="Q4515" s="19"/>
      <c r="R4515" s="112"/>
      <c r="S4515" s="7" t="str">
        <f>EMENTARIO[[#This Row],[NR]]&amp;" - "&amp;EMENTARIO[[#This Row],[Especificação]]</f>
        <v>1.9.2.2.51.0.3 - Restituições de Recursos do FUNDEB - Dívida Ativa</v>
      </c>
    </row>
    <row r="4516" spans="3:19" ht="30" x14ac:dyDescent="0.25">
      <c r="C4516" s="19" t="s">
        <v>1513</v>
      </c>
      <c r="D4516" s="19" t="s">
        <v>1525</v>
      </c>
      <c r="E4516" s="19" t="s">
        <v>1522</v>
      </c>
      <c r="F4516" s="19" t="s">
        <v>1522</v>
      </c>
      <c r="G4516" s="19" t="s">
        <v>1541</v>
      </c>
      <c r="H4516" s="19" t="s">
        <v>1516</v>
      </c>
      <c r="I4516" s="19" t="s">
        <v>1523</v>
      </c>
      <c r="J4516" s="19" t="s">
        <v>12920</v>
      </c>
      <c r="K4516" s="21" t="s">
        <v>7619</v>
      </c>
      <c r="L4516" s="19" t="str">
        <f t="shared" si="140"/>
        <v>A</v>
      </c>
      <c r="M4516" s="19">
        <f t="shared" si="141"/>
        <v>7</v>
      </c>
      <c r="N4516" s="20"/>
      <c r="O4516" s="1" t="s">
        <v>2521</v>
      </c>
      <c r="P4516" s="1"/>
      <c r="Q4516" s="19"/>
      <c r="R4516" s="112"/>
      <c r="S4516" s="7" t="str">
        <f>EMENTARIO[[#This Row],[NR]]&amp;" - "&amp;EMENTARIO[[#This Row],[Especificação]]</f>
        <v>1.9.2.2.51.0.4 - Restituições de Recursos do FUNDEB - Dívida Ativa - Multas e Juros de Mora da Dívida Ativa</v>
      </c>
    </row>
    <row r="4517" spans="3:19" x14ac:dyDescent="0.25">
      <c r="C4517" s="19" t="s">
        <v>1513</v>
      </c>
      <c r="D4517" s="19" t="s">
        <v>1525</v>
      </c>
      <c r="E4517" s="19" t="s">
        <v>1522</v>
      </c>
      <c r="F4517" s="19" t="s">
        <v>1522</v>
      </c>
      <c r="G4517" s="19" t="s">
        <v>1541</v>
      </c>
      <c r="H4517" s="19" t="s">
        <v>1516</v>
      </c>
      <c r="I4517" s="19" t="s">
        <v>1524</v>
      </c>
      <c r="J4517" s="19" t="s">
        <v>12921</v>
      </c>
      <c r="K4517" s="21" t="s">
        <v>1414</v>
      </c>
      <c r="L4517" s="19" t="str">
        <f t="shared" si="140"/>
        <v>A</v>
      </c>
      <c r="M4517" s="19">
        <f t="shared" si="141"/>
        <v>7</v>
      </c>
      <c r="N4517" s="20"/>
      <c r="O4517" s="1" t="s">
        <v>2521</v>
      </c>
      <c r="P4517" s="1"/>
      <c r="Q4517" s="19"/>
      <c r="R4517" s="112"/>
      <c r="S4517" s="7" t="str">
        <f>EMENTARIO[[#This Row],[NR]]&amp;" - "&amp;EMENTARIO[[#This Row],[Especificação]]</f>
        <v>1.9.2.2.51.0.5 - Restituições de Recursos do FUNDEB - Multas</v>
      </c>
    </row>
    <row r="4518" spans="3:19" x14ac:dyDescent="0.25">
      <c r="C4518" s="19" t="s">
        <v>1513</v>
      </c>
      <c r="D4518" s="19" t="s">
        <v>1525</v>
      </c>
      <c r="E4518" s="19" t="s">
        <v>1522</v>
      </c>
      <c r="F4518" s="19" t="s">
        <v>1522</v>
      </c>
      <c r="G4518" s="19" t="s">
        <v>1541</v>
      </c>
      <c r="H4518" s="19" t="s">
        <v>1516</v>
      </c>
      <c r="I4518" s="19" t="s">
        <v>1518</v>
      </c>
      <c r="J4518" s="19" t="s">
        <v>12922</v>
      </c>
      <c r="K4518" s="21" t="s">
        <v>1415</v>
      </c>
      <c r="L4518" s="19" t="str">
        <f t="shared" si="140"/>
        <v>A</v>
      </c>
      <c r="M4518" s="19">
        <f t="shared" si="141"/>
        <v>7</v>
      </c>
      <c r="N4518" s="20"/>
      <c r="O4518" s="1" t="s">
        <v>2521</v>
      </c>
      <c r="P4518" s="1"/>
      <c r="Q4518" s="19"/>
      <c r="R4518" s="112"/>
      <c r="S4518" s="7" t="str">
        <f>EMENTARIO[[#This Row],[NR]]&amp;" - "&amp;EMENTARIO[[#This Row],[Especificação]]</f>
        <v>1.9.2.2.51.0.6 - Restituições de Recursos do FUNDEB - Juros de Mora</v>
      </c>
    </row>
    <row r="4519" spans="3:19" x14ac:dyDescent="0.25">
      <c r="C4519" s="19" t="s">
        <v>1513</v>
      </c>
      <c r="D4519" s="19" t="s">
        <v>1525</v>
      </c>
      <c r="E4519" s="19" t="s">
        <v>1522</v>
      </c>
      <c r="F4519" s="19" t="s">
        <v>1522</v>
      </c>
      <c r="G4519" s="19" t="s">
        <v>1541</v>
      </c>
      <c r="H4519" s="19" t="s">
        <v>1516</v>
      </c>
      <c r="I4519" s="19" t="s">
        <v>1520</v>
      </c>
      <c r="J4519" s="19" t="s">
        <v>12923</v>
      </c>
      <c r="K4519" s="21" t="s">
        <v>7620</v>
      </c>
      <c r="L4519" s="19" t="str">
        <f t="shared" si="140"/>
        <v>A</v>
      </c>
      <c r="M4519" s="19">
        <f t="shared" si="141"/>
        <v>7</v>
      </c>
      <c r="N4519" s="20"/>
      <c r="O4519" s="1" t="s">
        <v>2521</v>
      </c>
      <c r="P4519" s="1"/>
      <c r="Q4519" s="19"/>
      <c r="R4519" s="112"/>
      <c r="S4519" s="7" t="str">
        <f>EMENTARIO[[#This Row],[NR]]&amp;" - "&amp;EMENTARIO[[#This Row],[Especificação]]</f>
        <v>1.9.2.2.51.0.7 - Restituições de Recursos do FUNDEB - Dívida Ativa - Multas da Dívida Ativa</v>
      </c>
    </row>
    <row r="4520" spans="3:19" x14ac:dyDescent="0.25">
      <c r="C4520" s="19" t="s">
        <v>1513</v>
      </c>
      <c r="D4520" s="19" t="s">
        <v>1525</v>
      </c>
      <c r="E4520" s="19" t="s">
        <v>1522</v>
      </c>
      <c r="F4520" s="19" t="s">
        <v>1522</v>
      </c>
      <c r="G4520" s="19" t="s">
        <v>1541</v>
      </c>
      <c r="H4520" s="19" t="s">
        <v>1516</v>
      </c>
      <c r="I4520" s="19" t="s">
        <v>1521</v>
      </c>
      <c r="J4520" s="19" t="s">
        <v>12924</v>
      </c>
      <c r="K4520" s="21" t="s">
        <v>7621</v>
      </c>
      <c r="L4520" s="19" t="str">
        <f t="shared" si="140"/>
        <v>A</v>
      </c>
      <c r="M4520" s="19">
        <f t="shared" si="141"/>
        <v>7</v>
      </c>
      <c r="N4520" s="20"/>
      <c r="O4520" s="1" t="s">
        <v>2521</v>
      </c>
      <c r="P4520" s="1"/>
      <c r="Q4520" s="19"/>
      <c r="R4520" s="112"/>
      <c r="S4520" s="7" t="str">
        <f>EMENTARIO[[#This Row],[NR]]&amp;" - "&amp;EMENTARIO[[#This Row],[Especificação]]</f>
        <v>1.9.2.2.51.0.8 - Restituições de Recursos do FUNDEB - Juros de Mora da Dívida Ativa</v>
      </c>
    </row>
    <row r="4521" spans="3:19" ht="30" x14ac:dyDescent="0.25">
      <c r="C4521" s="19" t="s">
        <v>1513</v>
      </c>
      <c r="D4521" s="19" t="s">
        <v>1525</v>
      </c>
      <c r="E4521" s="19" t="s">
        <v>1522</v>
      </c>
      <c r="F4521" s="19" t="s">
        <v>1522</v>
      </c>
      <c r="G4521" s="19" t="s">
        <v>1543</v>
      </c>
      <c r="H4521" s="19" t="s">
        <v>1516</v>
      </c>
      <c r="I4521" s="19" t="s">
        <v>1516</v>
      </c>
      <c r="J4521" s="19" t="s">
        <v>12925</v>
      </c>
      <c r="K4521" s="21" t="s">
        <v>8343</v>
      </c>
      <c r="L4521" s="19" t="str">
        <f t="shared" si="140"/>
        <v>S</v>
      </c>
      <c r="M4521" s="19">
        <f t="shared" si="141"/>
        <v>5</v>
      </c>
      <c r="N4521" s="20"/>
      <c r="O4521" s="1" t="s">
        <v>8344</v>
      </c>
      <c r="P4521" s="1"/>
      <c r="Q4521" s="181" t="s">
        <v>14</v>
      </c>
      <c r="R4521" s="112">
        <v>46006</v>
      </c>
      <c r="S4521" s="7" t="str">
        <f>EMENTARIO[[#This Row],[NR]]&amp;" - "&amp;EMENTARIO[[#This Row],[Especificação]]</f>
        <v>1.9.2.2.52.0.0 - Restituição de Remuneração de Folha de Pagamento - Pessoal Ativo</v>
      </c>
    </row>
    <row r="4522" spans="3:19" ht="30" x14ac:dyDescent="0.25">
      <c r="C4522" s="19" t="s">
        <v>1513</v>
      </c>
      <c r="D4522" s="19" t="s">
        <v>1525</v>
      </c>
      <c r="E4522" s="19" t="s">
        <v>1522</v>
      </c>
      <c r="F4522" s="19" t="s">
        <v>1522</v>
      </c>
      <c r="G4522" s="19" t="s">
        <v>1543</v>
      </c>
      <c r="H4522" s="19" t="s">
        <v>1516</v>
      </c>
      <c r="I4522" s="19" t="s">
        <v>1513</v>
      </c>
      <c r="J4522" s="19" t="s">
        <v>12926</v>
      </c>
      <c r="K4522" s="21" t="s">
        <v>8345</v>
      </c>
      <c r="L4522" s="19" t="str">
        <f t="shared" si="140"/>
        <v>A</v>
      </c>
      <c r="M4522" s="19">
        <f t="shared" si="141"/>
        <v>7</v>
      </c>
      <c r="N4522" s="20"/>
      <c r="O4522" s="1" t="s">
        <v>2521</v>
      </c>
      <c r="P4522" s="1"/>
      <c r="Q4522" s="181" t="s">
        <v>14</v>
      </c>
      <c r="R4522" s="112">
        <v>46006</v>
      </c>
      <c r="S4522" s="7" t="str">
        <f>EMENTARIO[[#This Row],[NR]]&amp;" - "&amp;EMENTARIO[[#This Row],[Especificação]]</f>
        <v>1.9.2.2.52.0.1 - Restituição de Remuneração de Folha de Pagamento - Pessoal Ativo - Principal</v>
      </c>
    </row>
    <row r="4523" spans="3:19" ht="30" x14ac:dyDescent="0.25">
      <c r="C4523" s="19" t="s">
        <v>1513</v>
      </c>
      <c r="D4523" s="19" t="s">
        <v>1525</v>
      </c>
      <c r="E4523" s="19" t="s">
        <v>1522</v>
      </c>
      <c r="F4523" s="19" t="s">
        <v>1522</v>
      </c>
      <c r="G4523" s="19" t="s">
        <v>1543</v>
      </c>
      <c r="H4523" s="19" t="s">
        <v>1516</v>
      </c>
      <c r="I4523" s="19" t="s">
        <v>1522</v>
      </c>
      <c r="J4523" s="19" t="s">
        <v>12927</v>
      </c>
      <c r="K4523" s="21" t="s">
        <v>8346</v>
      </c>
      <c r="L4523" s="19" t="str">
        <f t="shared" si="140"/>
        <v>A</v>
      </c>
      <c r="M4523" s="19">
        <f t="shared" si="141"/>
        <v>7</v>
      </c>
      <c r="N4523" s="20"/>
      <c r="O4523" s="1" t="s">
        <v>2521</v>
      </c>
      <c r="P4523" s="1"/>
      <c r="Q4523" s="181" t="s">
        <v>14</v>
      </c>
      <c r="R4523" s="112">
        <v>46006</v>
      </c>
      <c r="S4523" s="7" t="str">
        <f>EMENTARIO[[#This Row],[NR]]&amp;" - "&amp;EMENTARIO[[#This Row],[Especificação]]</f>
        <v>1.9.2.2.52.0.2 - Restituição de Remuneração de Folha de Pagamento - Pessoal Ativo - Multas e Juros de Mora</v>
      </c>
    </row>
    <row r="4524" spans="3:19" ht="30" x14ac:dyDescent="0.25">
      <c r="C4524" s="19" t="s">
        <v>1513</v>
      </c>
      <c r="D4524" s="19" t="s">
        <v>1525</v>
      </c>
      <c r="E4524" s="19" t="s">
        <v>1522</v>
      </c>
      <c r="F4524" s="19" t="s">
        <v>1522</v>
      </c>
      <c r="G4524" s="19" t="s">
        <v>1543</v>
      </c>
      <c r="H4524" s="19" t="s">
        <v>1516</v>
      </c>
      <c r="I4524" s="19" t="s">
        <v>1514</v>
      </c>
      <c r="J4524" s="19" t="s">
        <v>12928</v>
      </c>
      <c r="K4524" s="21" t="s">
        <v>8347</v>
      </c>
      <c r="L4524" s="19" t="str">
        <f t="shared" si="140"/>
        <v>A</v>
      </c>
      <c r="M4524" s="19">
        <f t="shared" si="141"/>
        <v>7</v>
      </c>
      <c r="N4524" s="20"/>
      <c r="O4524" s="1" t="s">
        <v>2521</v>
      </c>
      <c r="P4524" s="1"/>
      <c r="Q4524" s="181" t="s">
        <v>14</v>
      </c>
      <c r="R4524" s="112">
        <v>46006</v>
      </c>
      <c r="S4524" s="7" t="str">
        <f>EMENTARIO[[#This Row],[NR]]&amp;" - "&amp;EMENTARIO[[#This Row],[Especificação]]</f>
        <v>1.9.2.2.52.0.3 - Restituição de Remuneração de Folha de Pagamento - Pessoal Ativo - Dívida Ativa</v>
      </c>
    </row>
    <row r="4525" spans="3:19" ht="30" x14ac:dyDescent="0.25">
      <c r="C4525" s="19" t="s">
        <v>1513</v>
      </c>
      <c r="D4525" s="19" t="s">
        <v>1525</v>
      </c>
      <c r="E4525" s="19" t="s">
        <v>1522</v>
      </c>
      <c r="F4525" s="19" t="s">
        <v>1522</v>
      </c>
      <c r="G4525" s="19" t="s">
        <v>1543</v>
      </c>
      <c r="H4525" s="19" t="s">
        <v>1516</v>
      </c>
      <c r="I4525" s="19" t="s">
        <v>1523</v>
      </c>
      <c r="J4525" s="19" t="s">
        <v>12929</v>
      </c>
      <c r="K4525" s="21" t="s">
        <v>8348</v>
      </c>
      <c r="L4525" s="19" t="str">
        <f t="shared" si="140"/>
        <v>A</v>
      </c>
      <c r="M4525" s="19">
        <f t="shared" si="141"/>
        <v>7</v>
      </c>
      <c r="N4525" s="20"/>
      <c r="O4525" s="1" t="s">
        <v>2521</v>
      </c>
      <c r="P4525" s="1"/>
      <c r="Q4525" s="181" t="s">
        <v>14</v>
      </c>
      <c r="R4525" s="112">
        <v>46006</v>
      </c>
      <c r="S4525" s="7" t="str">
        <f>EMENTARIO[[#This Row],[NR]]&amp;" - "&amp;EMENTARIO[[#This Row],[Especificação]]</f>
        <v>1.9.2.2.52.0.4 - Restituição de Remuneração de Folha de Pagamento - Pessoal Ativo- Dívida Ativa - Multas e Juros de Mora da Dívida Ativa</v>
      </c>
    </row>
    <row r="4526" spans="3:19" ht="30" x14ac:dyDescent="0.25">
      <c r="C4526" s="19" t="s">
        <v>1513</v>
      </c>
      <c r="D4526" s="19" t="s">
        <v>1525</v>
      </c>
      <c r="E4526" s="19" t="s">
        <v>1522</v>
      </c>
      <c r="F4526" s="19" t="s">
        <v>1522</v>
      </c>
      <c r="G4526" s="19" t="s">
        <v>1543</v>
      </c>
      <c r="H4526" s="19" t="s">
        <v>1516</v>
      </c>
      <c r="I4526" s="19" t="s">
        <v>1524</v>
      </c>
      <c r="J4526" s="19" t="s">
        <v>12930</v>
      </c>
      <c r="K4526" s="21" t="s">
        <v>8349</v>
      </c>
      <c r="L4526" s="19" t="str">
        <f t="shared" si="140"/>
        <v>A</v>
      </c>
      <c r="M4526" s="19">
        <f t="shared" si="141"/>
        <v>7</v>
      </c>
      <c r="N4526" s="20"/>
      <c r="O4526" s="1" t="s">
        <v>2521</v>
      </c>
      <c r="P4526" s="1"/>
      <c r="Q4526" s="181" t="s">
        <v>14</v>
      </c>
      <c r="R4526" s="112">
        <v>46006</v>
      </c>
      <c r="S4526" s="7" t="str">
        <f>EMENTARIO[[#This Row],[NR]]&amp;" - "&amp;EMENTARIO[[#This Row],[Especificação]]</f>
        <v>1.9.2.2.52.0.5 - Restituição de Remuneração de Folha de Pagamento - Pessoal Ativo - Multas</v>
      </c>
    </row>
    <row r="4527" spans="3:19" ht="30" x14ac:dyDescent="0.25">
      <c r="C4527" s="19" t="s">
        <v>1513</v>
      </c>
      <c r="D4527" s="19" t="s">
        <v>1525</v>
      </c>
      <c r="E4527" s="19" t="s">
        <v>1522</v>
      </c>
      <c r="F4527" s="19" t="s">
        <v>1522</v>
      </c>
      <c r="G4527" s="19" t="s">
        <v>1543</v>
      </c>
      <c r="H4527" s="19" t="s">
        <v>1516</v>
      </c>
      <c r="I4527" s="19" t="s">
        <v>1518</v>
      </c>
      <c r="J4527" s="19" t="s">
        <v>12931</v>
      </c>
      <c r="K4527" s="21" t="s">
        <v>8350</v>
      </c>
      <c r="L4527" s="19" t="str">
        <f t="shared" si="140"/>
        <v>A</v>
      </c>
      <c r="M4527" s="19">
        <f t="shared" si="141"/>
        <v>7</v>
      </c>
      <c r="N4527" s="20"/>
      <c r="O4527" s="1" t="s">
        <v>2521</v>
      </c>
      <c r="P4527" s="1"/>
      <c r="Q4527" s="181" t="s">
        <v>14</v>
      </c>
      <c r="R4527" s="112">
        <v>46006</v>
      </c>
      <c r="S4527" s="7" t="str">
        <f>EMENTARIO[[#This Row],[NR]]&amp;" - "&amp;EMENTARIO[[#This Row],[Especificação]]</f>
        <v>1.9.2.2.52.0.6 - Restituição de Remuneração de Folha de Pagamento - Pessoal Ativo- Juros de Mora</v>
      </c>
    </row>
    <row r="4528" spans="3:19" ht="30" x14ac:dyDescent="0.25">
      <c r="C4528" s="19" t="s">
        <v>1513</v>
      </c>
      <c r="D4528" s="19" t="s">
        <v>1525</v>
      </c>
      <c r="E4528" s="19" t="s">
        <v>1522</v>
      </c>
      <c r="F4528" s="19" t="s">
        <v>1522</v>
      </c>
      <c r="G4528" s="19" t="s">
        <v>1543</v>
      </c>
      <c r="H4528" s="19" t="s">
        <v>1516</v>
      </c>
      <c r="I4528" s="19" t="s">
        <v>1520</v>
      </c>
      <c r="J4528" s="19" t="s">
        <v>12932</v>
      </c>
      <c r="K4528" s="21" t="s">
        <v>8351</v>
      </c>
      <c r="L4528" s="19" t="str">
        <f t="shared" si="140"/>
        <v>A</v>
      </c>
      <c r="M4528" s="19">
        <f t="shared" si="141"/>
        <v>7</v>
      </c>
      <c r="N4528" s="20"/>
      <c r="O4528" s="1" t="s">
        <v>2521</v>
      </c>
      <c r="P4528" s="1"/>
      <c r="Q4528" s="181" t="s">
        <v>14</v>
      </c>
      <c r="R4528" s="112">
        <v>46006</v>
      </c>
      <c r="S4528" s="7" t="str">
        <f>EMENTARIO[[#This Row],[NR]]&amp;" - "&amp;EMENTARIO[[#This Row],[Especificação]]</f>
        <v>1.9.2.2.52.0.7 - Restituição de Remuneração de Folha de Pagamento - Pessoal Ativo - Dívida Ativa - Multas da Dívida Ativa</v>
      </c>
    </row>
    <row r="4529" spans="3:19" ht="30" x14ac:dyDescent="0.25">
      <c r="C4529" s="19" t="s">
        <v>1513</v>
      </c>
      <c r="D4529" s="19" t="s">
        <v>1525</v>
      </c>
      <c r="E4529" s="19" t="s">
        <v>1522</v>
      </c>
      <c r="F4529" s="19" t="s">
        <v>1522</v>
      </c>
      <c r="G4529" s="19" t="s">
        <v>1543</v>
      </c>
      <c r="H4529" s="19" t="s">
        <v>1516</v>
      </c>
      <c r="I4529" s="19" t="s">
        <v>1521</v>
      </c>
      <c r="J4529" s="19" t="s">
        <v>12933</v>
      </c>
      <c r="K4529" s="21" t="s">
        <v>8352</v>
      </c>
      <c r="L4529" s="19" t="str">
        <f t="shared" si="140"/>
        <v>A</v>
      </c>
      <c r="M4529" s="19">
        <f t="shared" si="141"/>
        <v>7</v>
      </c>
      <c r="N4529" s="20"/>
      <c r="O4529" s="1" t="s">
        <v>2521</v>
      </c>
      <c r="P4529" s="1"/>
      <c r="Q4529" s="181" t="s">
        <v>14</v>
      </c>
      <c r="R4529" s="112">
        <v>46006</v>
      </c>
      <c r="S4529" s="7" t="str">
        <f>EMENTARIO[[#This Row],[NR]]&amp;" - "&amp;EMENTARIO[[#This Row],[Especificação]]</f>
        <v>1.9.2.2.52.0.8 - Restituição de Remuneração de Folha de Pagamento - Pessoal Ativo - Juros de Mora da Dívida Ativa</v>
      </c>
    </row>
    <row r="4530" spans="3:19" x14ac:dyDescent="0.25">
      <c r="C4530" s="19" t="s">
        <v>1513</v>
      </c>
      <c r="D4530" s="19" t="s">
        <v>1525</v>
      </c>
      <c r="E4530" s="19" t="s">
        <v>1522</v>
      </c>
      <c r="F4530" s="19" t="s">
        <v>1522</v>
      </c>
      <c r="G4530" s="19" t="s">
        <v>1529</v>
      </c>
      <c r="H4530" s="19" t="s">
        <v>1516</v>
      </c>
      <c r="I4530" s="19" t="s">
        <v>1516</v>
      </c>
      <c r="J4530" s="19" t="s">
        <v>12934</v>
      </c>
      <c r="K4530" s="21" t="s">
        <v>555</v>
      </c>
      <c r="L4530" s="19" t="str">
        <f t="shared" si="140"/>
        <v>S</v>
      </c>
      <c r="M4530" s="19">
        <f t="shared" si="141"/>
        <v>5</v>
      </c>
      <c r="N4530" s="20"/>
      <c r="O4530" s="1" t="s">
        <v>2135</v>
      </c>
      <c r="P4530" s="1"/>
      <c r="Q4530" s="19"/>
      <c r="R4530" s="112"/>
      <c r="S4530" s="7" t="str">
        <f>EMENTARIO[[#This Row],[NR]]&amp;" - "&amp;EMENTARIO[[#This Row],[Especificação]]</f>
        <v>1.9.2.2.99.0.0 - Outras Restituições</v>
      </c>
    </row>
    <row r="4531" spans="3:19" x14ac:dyDescent="0.25">
      <c r="C4531" s="19" t="s">
        <v>1513</v>
      </c>
      <c r="D4531" s="19" t="s">
        <v>1525</v>
      </c>
      <c r="E4531" s="19" t="s">
        <v>1522</v>
      </c>
      <c r="F4531" s="19" t="s">
        <v>1522</v>
      </c>
      <c r="G4531" s="19" t="s">
        <v>1529</v>
      </c>
      <c r="H4531" s="19" t="s">
        <v>1516</v>
      </c>
      <c r="I4531" s="19" t="s">
        <v>1513</v>
      </c>
      <c r="J4531" s="19" t="s">
        <v>12935</v>
      </c>
      <c r="K4531" s="21" t="s">
        <v>1416</v>
      </c>
      <c r="L4531" s="19" t="str">
        <f t="shared" si="140"/>
        <v>A</v>
      </c>
      <c r="M4531" s="19">
        <f t="shared" si="141"/>
        <v>7</v>
      </c>
      <c r="N4531" s="20"/>
      <c r="O4531" s="1" t="s">
        <v>2521</v>
      </c>
      <c r="P4531" s="1"/>
      <c r="Q4531" s="19"/>
      <c r="R4531" s="112"/>
      <c r="S4531" s="7" t="str">
        <f>EMENTARIO[[#This Row],[NR]]&amp;" - "&amp;EMENTARIO[[#This Row],[Especificação]]</f>
        <v>1.9.2.2.99.0.1 - Outras Restituições - Principal</v>
      </c>
    </row>
    <row r="4532" spans="3:19" x14ac:dyDescent="0.25">
      <c r="C4532" s="19" t="s">
        <v>1513</v>
      </c>
      <c r="D4532" s="19" t="s">
        <v>1525</v>
      </c>
      <c r="E4532" s="19" t="s">
        <v>1522</v>
      </c>
      <c r="F4532" s="19" t="s">
        <v>1522</v>
      </c>
      <c r="G4532" s="19" t="s">
        <v>1529</v>
      </c>
      <c r="H4532" s="19" t="s">
        <v>1516</v>
      </c>
      <c r="I4532" s="19" t="s">
        <v>1522</v>
      </c>
      <c r="J4532" s="19" t="s">
        <v>12936</v>
      </c>
      <c r="K4532" s="21" t="s">
        <v>1417</v>
      </c>
      <c r="L4532" s="19" t="str">
        <f t="shared" si="140"/>
        <v>A</v>
      </c>
      <c r="M4532" s="19">
        <f t="shared" si="141"/>
        <v>7</v>
      </c>
      <c r="N4532" s="20"/>
      <c r="O4532" s="1" t="s">
        <v>2521</v>
      </c>
      <c r="P4532" s="1"/>
      <c r="Q4532" s="19"/>
      <c r="R4532" s="112"/>
      <c r="S4532" s="7" t="str">
        <f>EMENTARIO[[#This Row],[NR]]&amp;" - "&amp;EMENTARIO[[#This Row],[Especificação]]</f>
        <v>1.9.2.2.99.0.2 - Outras Restituições - Multas e Juros de Mora</v>
      </c>
    </row>
    <row r="4533" spans="3:19" x14ac:dyDescent="0.25">
      <c r="C4533" s="19" t="s">
        <v>1513</v>
      </c>
      <c r="D4533" s="19" t="s">
        <v>1525</v>
      </c>
      <c r="E4533" s="19" t="s">
        <v>1522</v>
      </c>
      <c r="F4533" s="19" t="s">
        <v>1522</v>
      </c>
      <c r="G4533" s="19" t="s">
        <v>1529</v>
      </c>
      <c r="H4533" s="19" t="s">
        <v>1516</v>
      </c>
      <c r="I4533" s="19" t="s">
        <v>1514</v>
      </c>
      <c r="J4533" s="19" t="s">
        <v>12937</v>
      </c>
      <c r="K4533" s="21" t="s">
        <v>1418</v>
      </c>
      <c r="L4533" s="19" t="str">
        <f t="shared" si="140"/>
        <v>A</v>
      </c>
      <c r="M4533" s="19">
        <f t="shared" si="141"/>
        <v>7</v>
      </c>
      <c r="N4533" s="20"/>
      <c r="O4533" s="1" t="s">
        <v>2521</v>
      </c>
      <c r="P4533" s="1"/>
      <c r="Q4533" s="19"/>
      <c r="R4533" s="112"/>
      <c r="S4533" s="7" t="str">
        <f>EMENTARIO[[#This Row],[NR]]&amp;" - "&amp;EMENTARIO[[#This Row],[Especificação]]</f>
        <v>1.9.2.2.99.0.3 - Outras Restituições - Dívida Ativa</v>
      </c>
    </row>
    <row r="4534" spans="3:19" x14ac:dyDescent="0.25">
      <c r="C4534" s="19" t="s">
        <v>1513</v>
      </c>
      <c r="D4534" s="19" t="s">
        <v>1525</v>
      </c>
      <c r="E4534" s="19" t="s">
        <v>1522</v>
      </c>
      <c r="F4534" s="19" t="s">
        <v>1522</v>
      </c>
      <c r="G4534" s="19" t="s">
        <v>1529</v>
      </c>
      <c r="H4534" s="19" t="s">
        <v>1516</v>
      </c>
      <c r="I4534" s="19" t="s">
        <v>1523</v>
      </c>
      <c r="J4534" s="19" t="s">
        <v>12938</v>
      </c>
      <c r="K4534" s="21" t="s">
        <v>1419</v>
      </c>
      <c r="L4534" s="19" t="str">
        <f t="shared" si="140"/>
        <v>A</v>
      </c>
      <c r="M4534" s="19">
        <f t="shared" si="141"/>
        <v>7</v>
      </c>
      <c r="N4534" s="20"/>
      <c r="O4534" s="1" t="s">
        <v>2521</v>
      </c>
      <c r="P4534" s="1"/>
      <c r="Q4534" s="19"/>
      <c r="R4534" s="112"/>
      <c r="S4534" s="7" t="str">
        <f>EMENTARIO[[#This Row],[NR]]&amp;" - "&amp;EMENTARIO[[#This Row],[Especificação]]</f>
        <v>1.9.2.2.99.0.4 - Outras Restituições - Dívida Ativa - Multas e Juros de Mora da Dívida Ativa</v>
      </c>
    </row>
    <row r="4535" spans="3:19" x14ac:dyDescent="0.25">
      <c r="C4535" s="19" t="s">
        <v>1513</v>
      </c>
      <c r="D4535" s="19" t="s">
        <v>1525</v>
      </c>
      <c r="E4535" s="19" t="s">
        <v>1522</v>
      </c>
      <c r="F4535" s="19" t="s">
        <v>1522</v>
      </c>
      <c r="G4535" s="19" t="s">
        <v>1529</v>
      </c>
      <c r="H4535" s="19" t="s">
        <v>1516</v>
      </c>
      <c r="I4535" s="19" t="s">
        <v>1524</v>
      </c>
      <c r="J4535" s="19" t="s">
        <v>12939</v>
      </c>
      <c r="K4535" s="21" t="s">
        <v>1420</v>
      </c>
      <c r="L4535" s="19" t="str">
        <f t="shared" si="140"/>
        <v>A</v>
      </c>
      <c r="M4535" s="19">
        <f t="shared" si="141"/>
        <v>7</v>
      </c>
      <c r="N4535" s="20"/>
      <c r="O4535" s="1" t="s">
        <v>2521</v>
      </c>
      <c r="P4535" s="1"/>
      <c r="Q4535" s="19"/>
      <c r="R4535" s="112"/>
      <c r="S4535" s="7" t="str">
        <f>EMENTARIO[[#This Row],[NR]]&amp;" - "&amp;EMENTARIO[[#This Row],[Especificação]]</f>
        <v>1.9.2.2.99.0.5 - Outras Restituições - Multas</v>
      </c>
    </row>
    <row r="4536" spans="3:19" x14ac:dyDescent="0.25">
      <c r="C4536" s="19" t="s">
        <v>1513</v>
      </c>
      <c r="D4536" s="19" t="s">
        <v>1525</v>
      </c>
      <c r="E4536" s="19" t="s">
        <v>1522</v>
      </c>
      <c r="F4536" s="19" t="s">
        <v>1522</v>
      </c>
      <c r="G4536" s="19" t="s">
        <v>1529</v>
      </c>
      <c r="H4536" s="19" t="s">
        <v>1516</v>
      </c>
      <c r="I4536" s="19" t="s">
        <v>1518</v>
      </c>
      <c r="J4536" s="19" t="s">
        <v>12940</v>
      </c>
      <c r="K4536" s="21" t="s">
        <v>1421</v>
      </c>
      <c r="L4536" s="19" t="str">
        <f t="shared" si="140"/>
        <v>A</v>
      </c>
      <c r="M4536" s="19">
        <f t="shared" si="141"/>
        <v>7</v>
      </c>
      <c r="N4536" s="20"/>
      <c r="O4536" s="1" t="s">
        <v>2521</v>
      </c>
      <c r="P4536" s="1"/>
      <c r="Q4536" s="19"/>
      <c r="R4536" s="112"/>
      <c r="S4536" s="7" t="str">
        <f>EMENTARIO[[#This Row],[NR]]&amp;" - "&amp;EMENTARIO[[#This Row],[Especificação]]</f>
        <v>1.9.2.2.99.0.6 - Outras Restituições - Juros de Mora</v>
      </c>
    </row>
    <row r="4537" spans="3:19" x14ac:dyDescent="0.25">
      <c r="C4537" s="19" t="s">
        <v>1513</v>
      </c>
      <c r="D4537" s="19" t="s">
        <v>1525</v>
      </c>
      <c r="E4537" s="19" t="s">
        <v>1522</v>
      </c>
      <c r="F4537" s="19" t="s">
        <v>1522</v>
      </c>
      <c r="G4537" s="19" t="s">
        <v>1529</v>
      </c>
      <c r="H4537" s="19" t="s">
        <v>1516</v>
      </c>
      <c r="I4537" s="19" t="s">
        <v>1520</v>
      </c>
      <c r="J4537" s="19" t="s">
        <v>12941</v>
      </c>
      <c r="K4537" s="21" t="s">
        <v>1422</v>
      </c>
      <c r="L4537" s="19" t="str">
        <f t="shared" si="140"/>
        <v>A</v>
      </c>
      <c r="M4537" s="19">
        <f t="shared" si="141"/>
        <v>7</v>
      </c>
      <c r="N4537" s="20"/>
      <c r="O4537" s="1" t="s">
        <v>2521</v>
      </c>
      <c r="P4537" s="1"/>
      <c r="Q4537" s="19"/>
      <c r="R4537" s="112"/>
      <c r="S4537" s="7" t="str">
        <f>EMENTARIO[[#This Row],[NR]]&amp;" - "&amp;EMENTARIO[[#This Row],[Especificação]]</f>
        <v>1.9.2.2.99.0.7 - Outras Restituições - Dívida Ativa - Multas da Dívida Ativa</v>
      </c>
    </row>
    <row r="4538" spans="3:19" x14ac:dyDescent="0.25">
      <c r="C4538" s="19" t="s">
        <v>1513</v>
      </c>
      <c r="D4538" s="19" t="s">
        <v>1525</v>
      </c>
      <c r="E4538" s="19" t="s">
        <v>1522</v>
      </c>
      <c r="F4538" s="19" t="s">
        <v>1522</v>
      </c>
      <c r="G4538" s="19" t="s">
        <v>1529</v>
      </c>
      <c r="H4538" s="19" t="s">
        <v>1516</v>
      </c>
      <c r="I4538" s="19" t="s">
        <v>1521</v>
      </c>
      <c r="J4538" s="19" t="s">
        <v>12942</v>
      </c>
      <c r="K4538" s="21" t="s">
        <v>1423</v>
      </c>
      <c r="L4538" s="19" t="str">
        <f t="shared" si="140"/>
        <v>A</v>
      </c>
      <c r="M4538" s="19">
        <f t="shared" si="141"/>
        <v>7</v>
      </c>
      <c r="N4538" s="20"/>
      <c r="O4538" s="1" t="s">
        <v>2521</v>
      </c>
      <c r="P4538" s="1"/>
      <c r="Q4538" s="19"/>
      <c r="R4538" s="112"/>
      <c r="S4538" s="7" t="str">
        <f>EMENTARIO[[#This Row],[NR]]&amp;" - "&amp;EMENTARIO[[#This Row],[Especificação]]</f>
        <v>1.9.2.2.99.0.8 - Outras Restituições - Juros de Mora da Dívida Ativa</v>
      </c>
    </row>
    <row r="4539" spans="3:19" x14ac:dyDescent="0.25">
      <c r="C4539" s="19" t="s">
        <v>1513</v>
      </c>
      <c r="D4539" s="19" t="s">
        <v>1525</v>
      </c>
      <c r="E4539" s="19" t="s">
        <v>1522</v>
      </c>
      <c r="F4539" s="19" t="s">
        <v>1514</v>
      </c>
      <c r="G4539" s="19" t="s">
        <v>1519</v>
      </c>
      <c r="H4539" s="19" t="s">
        <v>1516</v>
      </c>
      <c r="I4539" s="19" t="s">
        <v>1516</v>
      </c>
      <c r="J4539" s="19" t="s">
        <v>12943</v>
      </c>
      <c r="K4539" s="21" t="s">
        <v>556</v>
      </c>
      <c r="L4539" s="19" t="str">
        <f t="shared" si="140"/>
        <v>S</v>
      </c>
      <c r="M4539" s="19">
        <f t="shared" si="141"/>
        <v>4</v>
      </c>
      <c r="N4539" s="20"/>
      <c r="O4539" s="1" t="s">
        <v>557</v>
      </c>
      <c r="P4539" s="1"/>
      <c r="Q4539" s="19"/>
      <c r="R4539" s="112"/>
      <c r="S4539" s="7" t="str">
        <f>EMENTARIO[[#This Row],[NR]]&amp;" - "&amp;EMENTARIO[[#This Row],[Especificação]]</f>
        <v>1.9.2.3.00.0.0 - Ressarcimentos</v>
      </c>
    </row>
    <row r="4540" spans="3:19" x14ac:dyDescent="0.25">
      <c r="C4540" s="19" t="s">
        <v>1513</v>
      </c>
      <c r="D4540" s="19" t="s">
        <v>1525</v>
      </c>
      <c r="E4540" s="19" t="s">
        <v>1522</v>
      </c>
      <c r="F4540" s="19" t="s">
        <v>1514</v>
      </c>
      <c r="G4540" s="19" t="s">
        <v>1515</v>
      </c>
      <c r="H4540" s="19" t="s">
        <v>1516</v>
      </c>
      <c r="I4540" s="19" t="s">
        <v>1516</v>
      </c>
      <c r="J4540" s="19" t="s">
        <v>12944</v>
      </c>
      <c r="K4540" s="21" t="s">
        <v>2929</v>
      </c>
      <c r="L4540" s="19" t="str">
        <f t="shared" si="140"/>
        <v>S</v>
      </c>
      <c r="M4540" s="19">
        <f t="shared" si="141"/>
        <v>5</v>
      </c>
      <c r="N4540" s="20"/>
      <c r="O4540" s="1" t="s">
        <v>3959</v>
      </c>
      <c r="P4540" s="1"/>
      <c r="Q4540" s="19"/>
      <c r="R4540" s="112"/>
      <c r="S4540" s="7" t="str">
        <f>EMENTARIO[[#This Row],[NR]]&amp;" - "&amp;EMENTARIO[[#This Row],[Especificação]]</f>
        <v>1.9.2.3.01.0.0 - Ressarcimento por Operadoras de Seguros Privados de Assistência a Saúde</v>
      </c>
    </row>
    <row r="4541" spans="3:19" ht="30" x14ac:dyDescent="0.25">
      <c r="C4541" s="19" t="s">
        <v>1513</v>
      </c>
      <c r="D4541" s="19" t="s">
        <v>1525</v>
      </c>
      <c r="E4541" s="19" t="s">
        <v>1522</v>
      </c>
      <c r="F4541" s="19" t="s">
        <v>1514</v>
      </c>
      <c r="G4541" s="19" t="s">
        <v>1515</v>
      </c>
      <c r="H4541" s="19" t="s">
        <v>1516</v>
      </c>
      <c r="I4541" s="19" t="s">
        <v>1513</v>
      </c>
      <c r="J4541" s="19" t="s">
        <v>12945</v>
      </c>
      <c r="K4541" s="21" t="s">
        <v>7622</v>
      </c>
      <c r="L4541" s="19" t="str">
        <f t="shared" si="140"/>
        <v>A</v>
      </c>
      <c r="M4541" s="19">
        <f t="shared" si="141"/>
        <v>7</v>
      </c>
      <c r="N4541" s="20"/>
      <c r="O4541" s="1" t="s">
        <v>2521</v>
      </c>
      <c r="P4541" s="1"/>
      <c r="Q4541" s="19"/>
      <c r="R4541" s="112"/>
      <c r="S4541" s="7" t="str">
        <f>EMENTARIO[[#This Row],[NR]]&amp;" - "&amp;EMENTARIO[[#This Row],[Especificação]]</f>
        <v>1.9.2.3.01.0.1 - Ressarcimento por Operadoras de Seguros Privados de Assistência a Saúde - Principal</v>
      </c>
    </row>
    <row r="4542" spans="3:19" ht="30" x14ac:dyDescent="0.25">
      <c r="C4542" s="19" t="s">
        <v>1513</v>
      </c>
      <c r="D4542" s="19" t="s">
        <v>1525</v>
      </c>
      <c r="E4542" s="19" t="s">
        <v>1522</v>
      </c>
      <c r="F4542" s="19" t="s">
        <v>1514</v>
      </c>
      <c r="G4542" s="19" t="s">
        <v>1515</v>
      </c>
      <c r="H4542" s="19" t="s">
        <v>1516</v>
      </c>
      <c r="I4542" s="19" t="s">
        <v>1522</v>
      </c>
      <c r="J4542" s="19" t="s">
        <v>12946</v>
      </c>
      <c r="K4542" s="21" t="s">
        <v>7623</v>
      </c>
      <c r="L4542" s="19" t="str">
        <f t="shared" si="140"/>
        <v>A</v>
      </c>
      <c r="M4542" s="19">
        <f t="shared" si="141"/>
        <v>7</v>
      </c>
      <c r="N4542" s="20"/>
      <c r="O4542" s="1" t="s">
        <v>2521</v>
      </c>
      <c r="P4542" s="1"/>
      <c r="Q4542" s="19"/>
      <c r="R4542" s="112"/>
      <c r="S4542" s="7" t="str">
        <f>EMENTARIO[[#This Row],[NR]]&amp;" - "&amp;EMENTARIO[[#This Row],[Especificação]]</f>
        <v>1.9.2.3.01.0.2 - Ressarcimento por Operadoras de Seguros Privados de Assistência a Saúde - Multas e Juros de Mora</v>
      </c>
    </row>
    <row r="4543" spans="3:19" ht="30" x14ac:dyDescent="0.25">
      <c r="C4543" s="19" t="s">
        <v>1513</v>
      </c>
      <c r="D4543" s="19" t="s">
        <v>1525</v>
      </c>
      <c r="E4543" s="19" t="s">
        <v>1522</v>
      </c>
      <c r="F4543" s="19" t="s">
        <v>1514</v>
      </c>
      <c r="G4543" s="19" t="s">
        <v>1515</v>
      </c>
      <c r="H4543" s="19" t="s">
        <v>1516</v>
      </c>
      <c r="I4543" s="19" t="s">
        <v>1514</v>
      </c>
      <c r="J4543" s="19" t="s">
        <v>12947</v>
      </c>
      <c r="K4543" s="21" t="s">
        <v>7624</v>
      </c>
      <c r="L4543" s="19" t="str">
        <f t="shared" si="140"/>
        <v>A</v>
      </c>
      <c r="M4543" s="19">
        <f t="shared" si="141"/>
        <v>7</v>
      </c>
      <c r="N4543" s="20"/>
      <c r="O4543" s="1" t="s">
        <v>2521</v>
      </c>
      <c r="P4543" s="1"/>
      <c r="Q4543" s="19"/>
      <c r="R4543" s="112"/>
      <c r="S4543" s="7" t="str">
        <f>EMENTARIO[[#This Row],[NR]]&amp;" - "&amp;EMENTARIO[[#This Row],[Especificação]]</f>
        <v>1.9.2.3.01.0.3 - Ressarcimento por Operadoras de Seguros Privados de Assistência a Saúde - Dívida Ativa</v>
      </c>
    </row>
    <row r="4544" spans="3:19" ht="30" x14ac:dyDescent="0.25">
      <c r="C4544" s="19" t="s">
        <v>1513</v>
      </c>
      <c r="D4544" s="19" t="s">
        <v>1525</v>
      </c>
      <c r="E4544" s="19" t="s">
        <v>1522</v>
      </c>
      <c r="F4544" s="19" t="s">
        <v>1514</v>
      </c>
      <c r="G4544" s="19" t="s">
        <v>1515</v>
      </c>
      <c r="H4544" s="19" t="s">
        <v>1516</v>
      </c>
      <c r="I4544" s="19" t="s">
        <v>1523</v>
      </c>
      <c r="J4544" s="19" t="s">
        <v>12948</v>
      </c>
      <c r="K4544" s="21" t="s">
        <v>7625</v>
      </c>
      <c r="L4544" s="19" t="str">
        <f t="shared" si="140"/>
        <v>A</v>
      </c>
      <c r="M4544" s="19">
        <f t="shared" si="141"/>
        <v>7</v>
      </c>
      <c r="N4544" s="20"/>
      <c r="O4544" s="1" t="s">
        <v>2521</v>
      </c>
      <c r="P4544" s="1"/>
      <c r="Q4544" s="19"/>
      <c r="R4544" s="112"/>
      <c r="S4544" s="7" t="str">
        <f>EMENTARIO[[#This Row],[NR]]&amp;" - "&amp;EMENTARIO[[#This Row],[Especificação]]</f>
        <v>1.9.2.3.01.0.4 - Ressarcimento por Operadoras de Seguros Privados de Assistência a Saúde - Dívida Ativa - Multas e Juros de Mora da Dívida Ativa</v>
      </c>
    </row>
    <row r="4545" spans="3:19" ht="30" x14ac:dyDescent="0.25">
      <c r="C4545" s="19" t="s">
        <v>1513</v>
      </c>
      <c r="D4545" s="19" t="s">
        <v>1525</v>
      </c>
      <c r="E4545" s="19" t="s">
        <v>1522</v>
      </c>
      <c r="F4545" s="19" t="s">
        <v>1514</v>
      </c>
      <c r="G4545" s="19" t="s">
        <v>1515</v>
      </c>
      <c r="H4545" s="19" t="s">
        <v>1516</v>
      </c>
      <c r="I4545" s="19" t="s">
        <v>1524</v>
      </c>
      <c r="J4545" s="19" t="s">
        <v>12949</v>
      </c>
      <c r="K4545" s="21" t="s">
        <v>7626</v>
      </c>
      <c r="L4545" s="19" t="str">
        <f t="shared" si="140"/>
        <v>A</v>
      </c>
      <c r="M4545" s="19">
        <f t="shared" si="141"/>
        <v>7</v>
      </c>
      <c r="N4545" s="20"/>
      <c r="O4545" s="1" t="s">
        <v>2521</v>
      </c>
      <c r="P4545" s="1"/>
      <c r="Q4545" s="19"/>
      <c r="R4545" s="112"/>
      <c r="S4545" s="7" t="str">
        <f>EMENTARIO[[#This Row],[NR]]&amp;" - "&amp;EMENTARIO[[#This Row],[Especificação]]</f>
        <v>1.9.2.3.01.0.5 - Ressarcimento por Operadoras de Seguros Privados de Assistência a Saúde - Multas</v>
      </c>
    </row>
    <row r="4546" spans="3:19" ht="30" x14ac:dyDescent="0.25">
      <c r="C4546" s="19" t="s">
        <v>1513</v>
      </c>
      <c r="D4546" s="19" t="s">
        <v>1525</v>
      </c>
      <c r="E4546" s="19" t="s">
        <v>1522</v>
      </c>
      <c r="F4546" s="19" t="s">
        <v>1514</v>
      </c>
      <c r="G4546" s="19" t="s">
        <v>1515</v>
      </c>
      <c r="H4546" s="19" t="s">
        <v>1516</v>
      </c>
      <c r="I4546" s="19" t="s">
        <v>1518</v>
      </c>
      <c r="J4546" s="19" t="s">
        <v>12950</v>
      </c>
      <c r="K4546" s="21" t="s">
        <v>7627</v>
      </c>
      <c r="L4546" s="19" t="str">
        <f t="shared" si="140"/>
        <v>A</v>
      </c>
      <c r="M4546" s="19">
        <f t="shared" si="141"/>
        <v>7</v>
      </c>
      <c r="N4546" s="20"/>
      <c r="O4546" s="1" t="s">
        <v>2521</v>
      </c>
      <c r="P4546" s="1"/>
      <c r="Q4546" s="19"/>
      <c r="R4546" s="112"/>
      <c r="S4546" s="7" t="str">
        <f>EMENTARIO[[#This Row],[NR]]&amp;" - "&amp;EMENTARIO[[#This Row],[Especificação]]</f>
        <v>1.9.2.3.01.0.6 - Ressarcimento por Operadoras de Seguros Privados de Assistência a Saúde - Juros de Mora</v>
      </c>
    </row>
    <row r="4547" spans="3:19" ht="30" x14ac:dyDescent="0.25">
      <c r="C4547" s="19" t="s">
        <v>1513</v>
      </c>
      <c r="D4547" s="19" t="s">
        <v>1525</v>
      </c>
      <c r="E4547" s="19" t="s">
        <v>1522</v>
      </c>
      <c r="F4547" s="19" t="s">
        <v>1514</v>
      </c>
      <c r="G4547" s="19" t="s">
        <v>1515</v>
      </c>
      <c r="H4547" s="19" t="s">
        <v>1516</v>
      </c>
      <c r="I4547" s="19" t="s">
        <v>1520</v>
      </c>
      <c r="J4547" s="19" t="s">
        <v>12951</v>
      </c>
      <c r="K4547" s="21" t="s">
        <v>7628</v>
      </c>
      <c r="L4547" s="19" t="str">
        <f t="shared" si="140"/>
        <v>A</v>
      </c>
      <c r="M4547" s="19">
        <f t="shared" si="141"/>
        <v>7</v>
      </c>
      <c r="N4547" s="20"/>
      <c r="O4547" s="1" t="s">
        <v>2521</v>
      </c>
      <c r="P4547" s="1"/>
      <c r="Q4547" s="19"/>
      <c r="R4547" s="112"/>
      <c r="S4547" s="7" t="str">
        <f>EMENTARIO[[#This Row],[NR]]&amp;" - "&amp;EMENTARIO[[#This Row],[Especificação]]</f>
        <v>1.9.2.3.01.0.7 - Ressarcimento por Operadoras de Seguros Privados de Assistência a Saúde - Dívida Ativa - Multas da Dívida Ativa</v>
      </c>
    </row>
    <row r="4548" spans="3:19" ht="30" x14ac:dyDescent="0.25">
      <c r="C4548" s="19" t="s">
        <v>1513</v>
      </c>
      <c r="D4548" s="19" t="s">
        <v>1525</v>
      </c>
      <c r="E4548" s="19" t="s">
        <v>1522</v>
      </c>
      <c r="F4548" s="19" t="s">
        <v>1514</v>
      </c>
      <c r="G4548" s="19" t="s">
        <v>1515</v>
      </c>
      <c r="H4548" s="19" t="s">
        <v>1516</v>
      </c>
      <c r="I4548" s="19" t="s">
        <v>1521</v>
      </c>
      <c r="J4548" s="19" t="s">
        <v>12952</v>
      </c>
      <c r="K4548" s="21" t="s">
        <v>7629</v>
      </c>
      <c r="L4548" s="19" t="str">
        <f t="shared" ref="L4548:L4611" si="142">IF(M4548 &lt; M4549,"S","A")</f>
        <v>A</v>
      </c>
      <c r="M4548" s="19">
        <f t="shared" ref="M4548:M4611" si="143">IF(VALUE(I4548)&gt;0,7,IF(VALUE(H4548)&gt;0,6,IF(VALUE(G4548)&gt;0,5,IF(VALUE(F4548)&gt;0,4,IF(VALUE(E4548)&gt;0,3,IF(VALUE(D4548)&gt;0,2,1))))))</f>
        <v>7</v>
      </c>
      <c r="N4548" s="20"/>
      <c r="O4548" s="1" t="s">
        <v>2521</v>
      </c>
      <c r="P4548" s="1"/>
      <c r="Q4548" s="19"/>
      <c r="R4548" s="112"/>
      <c r="S4548" s="7" t="str">
        <f>EMENTARIO[[#This Row],[NR]]&amp;" - "&amp;EMENTARIO[[#This Row],[Especificação]]</f>
        <v>1.9.2.3.01.0.8 - Ressarcimento por Operadoras de Seguros Privados de Assistência a Saúde - Juros de Mora da Dívida Ativa</v>
      </c>
    </row>
    <row r="4549" spans="3:19" x14ac:dyDescent="0.25">
      <c r="C4549" s="19" t="s">
        <v>1513</v>
      </c>
      <c r="D4549" s="19" t="s">
        <v>1525</v>
      </c>
      <c r="E4549" s="19" t="s">
        <v>1522</v>
      </c>
      <c r="F4549" s="19" t="s">
        <v>1514</v>
      </c>
      <c r="G4549" s="19" t="s">
        <v>1517</v>
      </c>
      <c r="H4549" s="19" t="s">
        <v>1516</v>
      </c>
      <c r="I4549" s="19" t="s">
        <v>1516</v>
      </c>
      <c r="J4549" s="19" t="s">
        <v>12953</v>
      </c>
      <c r="K4549" s="21" t="s">
        <v>2931</v>
      </c>
      <c r="L4549" s="19" t="str">
        <f t="shared" si="142"/>
        <v>S</v>
      </c>
      <c r="M4549" s="19">
        <f t="shared" si="143"/>
        <v>5</v>
      </c>
      <c r="N4549" s="20"/>
      <c r="O4549" s="1" t="s">
        <v>3960</v>
      </c>
      <c r="P4549" s="1"/>
      <c r="Q4549" s="19"/>
      <c r="R4549" s="112"/>
      <c r="S4549" s="7" t="str">
        <f>EMENTARIO[[#This Row],[NR]]&amp;" - "&amp;EMENTARIO[[#This Row],[Especificação]]</f>
        <v>1.9.2.3.02.0.0 - Ressarcimento de Custos</v>
      </c>
    </row>
    <row r="4550" spans="3:19" x14ac:dyDescent="0.25">
      <c r="C4550" s="19" t="s">
        <v>1513</v>
      </c>
      <c r="D4550" s="19" t="s">
        <v>1525</v>
      </c>
      <c r="E4550" s="19" t="s">
        <v>1522</v>
      </c>
      <c r="F4550" s="19" t="s">
        <v>1514</v>
      </c>
      <c r="G4550" s="19" t="s">
        <v>1517</v>
      </c>
      <c r="H4550" s="19" t="s">
        <v>1516</v>
      </c>
      <c r="I4550" s="19" t="s">
        <v>1513</v>
      </c>
      <c r="J4550" s="19" t="s">
        <v>12954</v>
      </c>
      <c r="K4550" s="21" t="s">
        <v>7630</v>
      </c>
      <c r="L4550" s="19" t="str">
        <f t="shared" si="142"/>
        <v>A</v>
      </c>
      <c r="M4550" s="19">
        <f t="shared" si="143"/>
        <v>7</v>
      </c>
      <c r="N4550" s="20"/>
      <c r="O4550" s="1" t="s">
        <v>2521</v>
      </c>
      <c r="P4550" s="1"/>
      <c r="Q4550" s="19"/>
      <c r="R4550" s="112"/>
      <c r="S4550" s="7" t="str">
        <f>EMENTARIO[[#This Row],[NR]]&amp;" - "&amp;EMENTARIO[[#This Row],[Especificação]]</f>
        <v>1.9.2.3.02.0.1 - Ressarcimento de Custos - Principal</v>
      </c>
    </row>
    <row r="4551" spans="3:19" x14ac:dyDescent="0.25">
      <c r="C4551" s="19" t="s">
        <v>1513</v>
      </c>
      <c r="D4551" s="19" t="s">
        <v>1525</v>
      </c>
      <c r="E4551" s="19" t="s">
        <v>1522</v>
      </c>
      <c r="F4551" s="19" t="s">
        <v>1514</v>
      </c>
      <c r="G4551" s="19" t="s">
        <v>1517</v>
      </c>
      <c r="H4551" s="19" t="s">
        <v>1516</v>
      </c>
      <c r="I4551" s="19" t="s">
        <v>1522</v>
      </c>
      <c r="J4551" s="19" t="s">
        <v>12955</v>
      </c>
      <c r="K4551" s="21" t="s">
        <v>7631</v>
      </c>
      <c r="L4551" s="19" t="str">
        <f t="shared" si="142"/>
        <v>A</v>
      </c>
      <c r="M4551" s="19">
        <f t="shared" si="143"/>
        <v>7</v>
      </c>
      <c r="N4551" s="20"/>
      <c r="O4551" s="1" t="s">
        <v>2521</v>
      </c>
      <c r="P4551" s="1"/>
      <c r="Q4551" s="19"/>
      <c r="R4551" s="112"/>
      <c r="S4551" s="7" t="str">
        <f>EMENTARIO[[#This Row],[NR]]&amp;" - "&amp;EMENTARIO[[#This Row],[Especificação]]</f>
        <v>1.9.2.3.02.0.2 - Ressarcimento de Custos - Multas e Juros de Mora</v>
      </c>
    </row>
    <row r="4552" spans="3:19" x14ac:dyDescent="0.25">
      <c r="C4552" s="19" t="s">
        <v>1513</v>
      </c>
      <c r="D4552" s="19" t="s">
        <v>1525</v>
      </c>
      <c r="E4552" s="19" t="s">
        <v>1522</v>
      </c>
      <c r="F4552" s="19" t="s">
        <v>1514</v>
      </c>
      <c r="G4552" s="19" t="s">
        <v>1517</v>
      </c>
      <c r="H4552" s="19" t="s">
        <v>1516</v>
      </c>
      <c r="I4552" s="19" t="s">
        <v>1514</v>
      </c>
      <c r="J4552" s="19" t="s">
        <v>12956</v>
      </c>
      <c r="K4552" s="21" t="s">
        <v>7632</v>
      </c>
      <c r="L4552" s="19" t="str">
        <f t="shared" si="142"/>
        <v>A</v>
      </c>
      <c r="M4552" s="19">
        <f t="shared" si="143"/>
        <v>7</v>
      </c>
      <c r="N4552" s="20"/>
      <c r="O4552" s="1" t="s">
        <v>2521</v>
      </c>
      <c r="P4552" s="1"/>
      <c r="Q4552" s="19"/>
      <c r="R4552" s="112"/>
      <c r="S4552" s="7" t="str">
        <f>EMENTARIO[[#This Row],[NR]]&amp;" - "&amp;EMENTARIO[[#This Row],[Especificação]]</f>
        <v>1.9.2.3.02.0.3 - Ressarcimento de Custos - Dívida Ativa</v>
      </c>
    </row>
    <row r="4553" spans="3:19" ht="30" x14ac:dyDescent="0.25">
      <c r="C4553" s="19" t="s">
        <v>1513</v>
      </c>
      <c r="D4553" s="19" t="s">
        <v>1525</v>
      </c>
      <c r="E4553" s="19" t="s">
        <v>1522</v>
      </c>
      <c r="F4553" s="19" t="s">
        <v>1514</v>
      </c>
      <c r="G4553" s="19" t="s">
        <v>1517</v>
      </c>
      <c r="H4553" s="19" t="s">
        <v>1516</v>
      </c>
      <c r="I4553" s="19" t="s">
        <v>1523</v>
      </c>
      <c r="J4553" s="19" t="s">
        <v>12957</v>
      </c>
      <c r="K4553" s="21" t="s">
        <v>7633</v>
      </c>
      <c r="L4553" s="19" t="str">
        <f t="shared" si="142"/>
        <v>A</v>
      </c>
      <c r="M4553" s="19">
        <f t="shared" si="143"/>
        <v>7</v>
      </c>
      <c r="N4553" s="20"/>
      <c r="O4553" s="1" t="s">
        <v>2521</v>
      </c>
      <c r="P4553" s="1"/>
      <c r="Q4553" s="19"/>
      <c r="R4553" s="112"/>
      <c r="S4553" s="7" t="str">
        <f>EMENTARIO[[#This Row],[NR]]&amp;" - "&amp;EMENTARIO[[#This Row],[Especificação]]</f>
        <v>1.9.2.3.02.0.4 - Ressarcimento de Custos - Dívida Ativa - Multas e Juros de Mora da Dívida Ativa</v>
      </c>
    </row>
    <row r="4554" spans="3:19" x14ac:dyDescent="0.25">
      <c r="C4554" s="19" t="s">
        <v>1513</v>
      </c>
      <c r="D4554" s="19" t="s">
        <v>1525</v>
      </c>
      <c r="E4554" s="19" t="s">
        <v>1522</v>
      </c>
      <c r="F4554" s="19" t="s">
        <v>1514</v>
      </c>
      <c r="G4554" s="19" t="s">
        <v>1517</v>
      </c>
      <c r="H4554" s="19" t="s">
        <v>1516</v>
      </c>
      <c r="I4554" s="19" t="s">
        <v>1524</v>
      </c>
      <c r="J4554" s="19" t="s">
        <v>12958</v>
      </c>
      <c r="K4554" s="21" t="s">
        <v>7634</v>
      </c>
      <c r="L4554" s="19" t="str">
        <f t="shared" si="142"/>
        <v>A</v>
      </c>
      <c r="M4554" s="19">
        <f t="shared" si="143"/>
        <v>7</v>
      </c>
      <c r="N4554" s="20"/>
      <c r="O4554" s="1" t="s">
        <v>2521</v>
      </c>
      <c r="P4554" s="1"/>
      <c r="Q4554" s="19"/>
      <c r="R4554" s="112"/>
      <c r="S4554" s="7" t="str">
        <f>EMENTARIO[[#This Row],[NR]]&amp;" - "&amp;EMENTARIO[[#This Row],[Especificação]]</f>
        <v>1.9.2.3.02.0.5 - Ressarcimento de Custos - Multas</v>
      </c>
    </row>
    <row r="4555" spans="3:19" x14ac:dyDescent="0.25">
      <c r="C4555" s="19" t="s">
        <v>1513</v>
      </c>
      <c r="D4555" s="19" t="s">
        <v>1525</v>
      </c>
      <c r="E4555" s="19" t="s">
        <v>1522</v>
      </c>
      <c r="F4555" s="19" t="s">
        <v>1514</v>
      </c>
      <c r="G4555" s="19" t="s">
        <v>1517</v>
      </c>
      <c r="H4555" s="19" t="s">
        <v>1516</v>
      </c>
      <c r="I4555" s="19" t="s">
        <v>1518</v>
      </c>
      <c r="J4555" s="19" t="s">
        <v>12959</v>
      </c>
      <c r="K4555" s="21" t="s">
        <v>7635</v>
      </c>
      <c r="L4555" s="19" t="str">
        <f t="shared" si="142"/>
        <v>A</v>
      </c>
      <c r="M4555" s="19">
        <f t="shared" si="143"/>
        <v>7</v>
      </c>
      <c r="N4555" s="20"/>
      <c r="O4555" s="1" t="s">
        <v>2521</v>
      </c>
      <c r="P4555" s="1"/>
      <c r="Q4555" s="19"/>
      <c r="R4555" s="112"/>
      <c r="S4555" s="7" t="str">
        <f>EMENTARIO[[#This Row],[NR]]&amp;" - "&amp;EMENTARIO[[#This Row],[Especificação]]</f>
        <v>1.9.2.3.02.0.6 - Ressarcimento de Custos - Juros de Mora</v>
      </c>
    </row>
    <row r="4556" spans="3:19" x14ac:dyDescent="0.25">
      <c r="C4556" s="19" t="s">
        <v>1513</v>
      </c>
      <c r="D4556" s="19" t="s">
        <v>1525</v>
      </c>
      <c r="E4556" s="19" t="s">
        <v>1522</v>
      </c>
      <c r="F4556" s="19" t="s">
        <v>1514</v>
      </c>
      <c r="G4556" s="19" t="s">
        <v>1517</v>
      </c>
      <c r="H4556" s="19" t="s">
        <v>1516</v>
      </c>
      <c r="I4556" s="19" t="s">
        <v>1520</v>
      </c>
      <c r="J4556" s="19" t="s">
        <v>12960</v>
      </c>
      <c r="K4556" s="21" t="s">
        <v>7636</v>
      </c>
      <c r="L4556" s="19" t="str">
        <f t="shared" si="142"/>
        <v>A</v>
      </c>
      <c r="M4556" s="19">
        <f t="shared" si="143"/>
        <v>7</v>
      </c>
      <c r="N4556" s="20"/>
      <c r="O4556" s="1" t="s">
        <v>2521</v>
      </c>
      <c r="P4556" s="1"/>
      <c r="Q4556" s="19"/>
      <c r="R4556" s="112"/>
      <c r="S4556" s="7" t="str">
        <f>EMENTARIO[[#This Row],[NR]]&amp;" - "&amp;EMENTARIO[[#This Row],[Especificação]]</f>
        <v>1.9.2.3.02.0.7 - Ressarcimento de Custos - Dívida Ativa - Multas da Dívida Ativa</v>
      </c>
    </row>
    <row r="4557" spans="3:19" x14ac:dyDescent="0.25">
      <c r="C4557" s="19" t="s">
        <v>1513</v>
      </c>
      <c r="D4557" s="19" t="s">
        <v>1525</v>
      </c>
      <c r="E4557" s="19" t="s">
        <v>1522</v>
      </c>
      <c r="F4557" s="19" t="s">
        <v>1514</v>
      </c>
      <c r="G4557" s="19" t="s">
        <v>1517</v>
      </c>
      <c r="H4557" s="19" t="s">
        <v>1516</v>
      </c>
      <c r="I4557" s="19" t="s">
        <v>1521</v>
      </c>
      <c r="J4557" s="19" t="s">
        <v>12961</v>
      </c>
      <c r="K4557" s="21" t="s">
        <v>7637</v>
      </c>
      <c r="L4557" s="19" t="str">
        <f t="shared" si="142"/>
        <v>A</v>
      </c>
      <c r="M4557" s="19">
        <f t="shared" si="143"/>
        <v>7</v>
      </c>
      <c r="N4557" s="20"/>
      <c r="O4557" s="1" t="s">
        <v>2521</v>
      </c>
      <c r="P4557" s="1"/>
      <c r="Q4557" s="19"/>
      <c r="R4557" s="112"/>
      <c r="S4557" s="7" t="str">
        <f>EMENTARIO[[#This Row],[NR]]&amp;" - "&amp;EMENTARIO[[#This Row],[Especificação]]</f>
        <v>1.9.2.3.02.0.8 - Ressarcimento de Custos - Juros de Mora da Dívida Ativa</v>
      </c>
    </row>
    <row r="4558" spans="3:19" ht="30" x14ac:dyDescent="0.25">
      <c r="C4558" s="19" t="s">
        <v>1513</v>
      </c>
      <c r="D4558" s="19" t="s">
        <v>1525</v>
      </c>
      <c r="E4558" s="19" t="s">
        <v>1522</v>
      </c>
      <c r="F4558" s="19" t="s">
        <v>1514</v>
      </c>
      <c r="G4558" s="19" t="s">
        <v>1526</v>
      </c>
      <c r="H4558" s="19" t="s">
        <v>1516</v>
      </c>
      <c r="I4558" s="19" t="s">
        <v>1516</v>
      </c>
      <c r="J4558" s="19" t="s">
        <v>12962</v>
      </c>
      <c r="K4558" s="21" t="s">
        <v>2933</v>
      </c>
      <c r="L4558" s="19" t="str">
        <f t="shared" si="142"/>
        <v>S</v>
      </c>
      <c r="M4558" s="19">
        <f t="shared" si="143"/>
        <v>5</v>
      </c>
      <c r="N4558" s="20"/>
      <c r="O4558" s="1" t="s">
        <v>3961</v>
      </c>
      <c r="P4558" s="1"/>
      <c r="Q4558" s="19"/>
      <c r="R4558" s="112"/>
      <c r="S4558" s="7" t="str">
        <f>EMENTARIO[[#This Row],[NR]]&amp;" - "&amp;EMENTARIO[[#This Row],[Especificação]]</f>
        <v>1.9.2.3.03.0.0 - Reversão de Garantias</v>
      </c>
    </row>
    <row r="4559" spans="3:19" x14ac:dyDescent="0.25">
      <c r="C4559" s="19" t="s">
        <v>1513</v>
      </c>
      <c r="D4559" s="19" t="s">
        <v>1525</v>
      </c>
      <c r="E4559" s="19" t="s">
        <v>1522</v>
      </c>
      <c r="F4559" s="19" t="s">
        <v>1514</v>
      </c>
      <c r="G4559" s="19" t="s">
        <v>1526</v>
      </c>
      <c r="H4559" s="19" t="s">
        <v>1516</v>
      </c>
      <c r="I4559" s="19" t="s">
        <v>1513</v>
      </c>
      <c r="J4559" s="19" t="s">
        <v>12963</v>
      </c>
      <c r="K4559" s="21" t="s">
        <v>7638</v>
      </c>
      <c r="L4559" s="19" t="str">
        <f t="shared" si="142"/>
        <v>A</v>
      </c>
      <c r="M4559" s="19">
        <f t="shared" si="143"/>
        <v>7</v>
      </c>
      <c r="N4559" s="20"/>
      <c r="O4559" s="1" t="s">
        <v>2521</v>
      </c>
      <c r="P4559" s="1"/>
      <c r="Q4559" s="19"/>
      <c r="R4559" s="112"/>
      <c r="S4559" s="7" t="str">
        <f>EMENTARIO[[#This Row],[NR]]&amp;" - "&amp;EMENTARIO[[#This Row],[Especificação]]</f>
        <v>1.9.2.3.03.0.1 - Reversão de Garantias - Principal</v>
      </c>
    </row>
    <row r="4560" spans="3:19" x14ac:dyDescent="0.25">
      <c r="C4560" s="19" t="s">
        <v>1513</v>
      </c>
      <c r="D4560" s="19" t="s">
        <v>1525</v>
      </c>
      <c r="E4560" s="19" t="s">
        <v>1522</v>
      </c>
      <c r="F4560" s="19" t="s">
        <v>1514</v>
      </c>
      <c r="G4560" s="19" t="s">
        <v>1526</v>
      </c>
      <c r="H4560" s="19" t="s">
        <v>1516</v>
      </c>
      <c r="I4560" s="19" t="s">
        <v>1522</v>
      </c>
      <c r="J4560" s="19" t="s">
        <v>12964</v>
      </c>
      <c r="K4560" s="21" t="s">
        <v>7639</v>
      </c>
      <c r="L4560" s="19" t="str">
        <f t="shared" si="142"/>
        <v>A</v>
      </c>
      <c r="M4560" s="19">
        <f t="shared" si="143"/>
        <v>7</v>
      </c>
      <c r="N4560" s="20"/>
      <c r="O4560" s="1" t="s">
        <v>2521</v>
      </c>
      <c r="P4560" s="1"/>
      <c r="Q4560" s="19"/>
      <c r="R4560" s="112"/>
      <c r="S4560" s="7" t="str">
        <f>EMENTARIO[[#This Row],[NR]]&amp;" - "&amp;EMENTARIO[[#This Row],[Especificação]]</f>
        <v>1.9.2.3.03.0.2 - Reversão de Garantias - Multas e Juros de Mora</v>
      </c>
    </row>
    <row r="4561" spans="3:19" x14ac:dyDescent="0.25">
      <c r="C4561" s="19" t="s">
        <v>1513</v>
      </c>
      <c r="D4561" s="19" t="s">
        <v>1525</v>
      </c>
      <c r="E4561" s="19" t="s">
        <v>1522</v>
      </c>
      <c r="F4561" s="19" t="s">
        <v>1514</v>
      </c>
      <c r="G4561" s="19" t="s">
        <v>1526</v>
      </c>
      <c r="H4561" s="19" t="s">
        <v>1516</v>
      </c>
      <c r="I4561" s="19" t="s">
        <v>1514</v>
      </c>
      <c r="J4561" s="19" t="s">
        <v>12965</v>
      </c>
      <c r="K4561" s="21" t="s">
        <v>7640</v>
      </c>
      <c r="L4561" s="19" t="str">
        <f t="shared" si="142"/>
        <v>A</v>
      </c>
      <c r="M4561" s="19">
        <f t="shared" si="143"/>
        <v>7</v>
      </c>
      <c r="N4561" s="20"/>
      <c r="O4561" s="1" t="s">
        <v>2521</v>
      </c>
      <c r="P4561" s="1"/>
      <c r="Q4561" s="19"/>
      <c r="R4561" s="112"/>
      <c r="S4561" s="7" t="str">
        <f>EMENTARIO[[#This Row],[NR]]&amp;" - "&amp;EMENTARIO[[#This Row],[Especificação]]</f>
        <v>1.9.2.3.03.0.3 - Reversão de Garantias - Dívida Ativa</v>
      </c>
    </row>
    <row r="4562" spans="3:19" ht="30" x14ac:dyDescent="0.25">
      <c r="C4562" s="19" t="s">
        <v>1513</v>
      </c>
      <c r="D4562" s="19" t="s">
        <v>1525</v>
      </c>
      <c r="E4562" s="19" t="s">
        <v>1522</v>
      </c>
      <c r="F4562" s="19" t="s">
        <v>1514</v>
      </c>
      <c r="G4562" s="19" t="s">
        <v>1526</v>
      </c>
      <c r="H4562" s="19" t="s">
        <v>1516</v>
      </c>
      <c r="I4562" s="19" t="s">
        <v>1523</v>
      </c>
      <c r="J4562" s="19" t="s">
        <v>12966</v>
      </c>
      <c r="K4562" s="21" t="s">
        <v>7641</v>
      </c>
      <c r="L4562" s="19" t="str">
        <f t="shared" si="142"/>
        <v>A</v>
      </c>
      <c r="M4562" s="19">
        <f t="shared" si="143"/>
        <v>7</v>
      </c>
      <c r="N4562" s="20"/>
      <c r="O4562" s="1" t="s">
        <v>2521</v>
      </c>
      <c r="P4562" s="1"/>
      <c r="Q4562" s="19"/>
      <c r="R4562" s="112"/>
      <c r="S4562" s="7" t="str">
        <f>EMENTARIO[[#This Row],[NR]]&amp;" - "&amp;EMENTARIO[[#This Row],[Especificação]]</f>
        <v>1.9.2.3.03.0.4 - Reversão de Garantias - Dívida Ativa - Multas e Juros de Mora da Dívida Ativa</v>
      </c>
    </row>
    <row r="4563" spans="3:19" x14ac:dyDescent="0.25">
      <c r="C4563" s="19" t="s">
        <v>1513</v>
      </c>
      <c r="D4563" s="19" t="s">
        <v>1525</v>
      </c>
      <c r="E4563" s="19" t="s">
        <v>1522</v>
      </c>
      <c r="F4563" s="19" t="s">
        <v>1514</v>
      </c>
      <c r="G4563" s="19" t="s">
        <v>1526</v>
      </c>
      <c r="H4563" s="19" t="s">
        <v>1516</v>
      </c>
      <c r="I4563" s="19" t="s">
        <v>1524</v>
      </c>
      <c r="J4563" s="19" t="s">
        <v>12967</v>
      </c>
      <c r="K4563" s="21" t="s">
        <v>7642</v>
      </c>
      <c r="L4563" s="19" t="str">
        <f t="shared" si="142"/>
        <v>A</v>
      </c>
      <c r="M4563" s="19">
        <f t="shared" si="143"/>
        <v>7</v>
      </c>
      <c r="N4563" s="20"/>
      <c r="O4563" s="1" t="s">
        <v>2521</v>
      </c>
      <c r="P4563" s="1"/>
      <c r="Q4563" s="19"/>
      <c r="R4563" s="112"/>
      <c r="S4563" s="7" t="str">
        <f>EMENTARIO[[#This Row],[NR]]&amp;" - "&amp;EMENTARIO[[#This Row],[Especificação]]</f>
        <v>1.9.2.3.03.0.5 - Reversão de Garantias - Multas</v>
      </c>
    </row>
    <row r="4564" spans="3:19" x14ac:dyDescent="0.25">
      <c r="C4564" s="19" t="s">
        <v>1513</v>
      </c>
      <c r="D4564" s="19" t="s">
        <v>1525</v>
      </c>
      <c r="E4564" s="19" t="s">
        <v>1522</v>
      </c>
      <c r="F4564" s="19" t="s">
        <v>1514</v>
      </c>
      <c r="G4564" s="19" t="s">
        <v>1526</v>
      </c>
      <c r="H4564" s="19" t="s">
        <v>1516</v>
      </c>
      <c r="I4564" s="19" t="s">
        <v>1518</v>
      </c>
      <c r="J4564" s="19" t="s">
        <v>12968</v>
      </c>
      <c r="K4564" s="21" t="s">
        <v>7643</v>
      </c>
      <c r="L4564" s="19" t="str">
        <f t="shared" si="142"/>
        <v>A</v>
      </c>
      <c r="M4564" s="19">
        <f t="shared" si="143"/>
        <v>7</v>
      </c>
      <c r="N4564" s="20"/>
      <c r="O4564" s="1" t="s">
        <v>2521</v>
      </c>
      <c r="P4564" s="1"/>
      <c r="Q4564" s="19"/>
      <c r="R4564" s="112"/>
      <c r="S4564" s="7" t="str">
        <f>EMENTARIO[[#This Row],[NR]]&amp;" - "&amp;EMENTARIO[[#This Row],[Especificação]]</f>
        <v>1.9.2.3.03.0.6 - Reversão de Garantias - Juros de Mora</v>
      </c>
    </row>
    <row r="4565" spans="3:19" x14ac:dyDescent="0.25">
      <c r="C4565" s="19" t="s">
        <v>1513</v>
      </c>
      <c r="D4565" s="19" t="s">
        <v>1525</v>
      </c>
      <c r="E4565" s="19" t="s">
        <v>1522</v>
      </c>
      <c r="F4565" s="19" t="s">
        <v>1514</v>
      </c>
      <c r="G4565" s="19" t="s">
        <v>1526</v>
      </c>
      <c r="H4565" s="19" t="s">
        <v>1516</v>
      </c>
      <c r="I4565" s="19" t="s">
        <v>1520</v>
      </c>
      <c r="J4565" s="19" t="s">
        <v>12969</v>
      </c>
      <c r="K4565" s="21" t="s">
        <v>7644</v>
      </c>
      <c r="L4565" s="19" t="str">
        <f t="shared" si="142"/>
        <v>A</v>
      </c>
      <c r="M4565" s="19">
        <f t="shared" si="143"/>
        <v>7</v>
      </c>
      <c r="N4565" s="20"/>
      <c r="O4565" s="1" t="s">
        <v>2521</v>
      </c>
      <c r="P4565" s="1"/>
      <c r="Q4565" s="19"/>
      <c r="R4565" s="112"/>
      <c r="S4565" s="7" t="str">
        <f>EMENTARIO[[#This Row],[NR]]&amp;" - "&amp;EMENTARIO[[#This Row],[Especificação]]</f>
        <v>1.9.2.3.03.0.7 - Reversão de Garantias - Dívida Ativa - Multas da Dívida Ativa</v>
      </c>
    </row>
    <row r="4566" spans="3:19" x14ac:dyDescent="0.25">
      <c r="C4566" s="19" t="s">
        <v>1513</v>
      </c>
      <c r="D4566" s="19" t="s">
        <v>1525</v>
      </c>
      <c r="E4566" s="19" t="s">
        <v>1522</v>
      </c>
      <c r="F4566" s="19" t="s">
        <v>1514</v>
      </c>
      <c r="G4566" s="19" t="s">
        <v>1526</v>
      </c>
      <c r="H4566" s="19" t="s">
        <v>1516</v>
      </c>
      <c r="I4566" s="19" t="s">
        <v>1521</v>
      </c>
      <c r="J4566" s="19" t="s">
        <v>12970</v>
      </c>
      <c r="K4566" s="21" t="s">
        <v>7645</v>
      </c>
      <c r="L4566" s="19" t="str">
        <f t="shared" si="142"/>
        <v>A</v>
      </c>
      <c r="M4566" s="19">
        <f t="shared" si="143"/>
        <v>7</v>
      </c>
      <c r="N4566" s="20"/>
      <c r="O4566" s="1" t="s">
        <v>2521</v>
      </c>
      <c r="P4566" s="1"/>
      <c r="Q4566" s="19"/>
      <c r="R4566" s="112"/>
      <c r="S4566" s="7" t="str">
        <f>EMENTARIO[[#This Row],[NR]]&amp;" - "&amp;EMENTARIO[[#This Row],[Especificação]]</f>
        <v>1.9.2.3.03.0.8 - Reversão de Garantias - Juros de Mora da Dívida Ativa</v>
      </c>
    </row>
    <row r="4567" spans="3:19" x14ac:dyDescent="0.25">
      <c r="C4567" s="19" t="s">
        <v>1513</v>
      </c>
      <c r="D4567" s="19" t="s">
        <v>1525</v>
      </c>
      <c r="E4567" s="19" t="s">
        <v>1522</v>
      </c>
      <c r="F4567" s="19" t="s">
        <v>1514</v>
      </c>
      <c r="G4567" s="19" t="s">
        <v>1527</v>
      </c>
      <c r="H4567" s="19" t="s">
        <v>1516</v>
      </c>
      <c r="I4567" s="19" t="s">
        <v>1516</v>
      </c>
      <c r="J4567" s="19" t="s">
        <v>12971</v>
      </c>
      <c r="K4567" s="21" t="s">
        <v>2935</v>
      </c>
      <c r="L4567" s="19" t="str">
        <f t="shared" si="142"/>
        <v>S</v>
      </c>
      <c r="M4567" s="19">
        <f t="shared" si="143"/>
        <v>5</v>
      </c>
      <c r="N4567" s="20"/>
      <c r="O4567" s="1" t="s">
        <v>3962</v>
      </c>
      <c r="P4567" s="1"/>
      <c r="Q4567" s="19"/>
      <c r="R4567" s="112"/>
      <c r="S4567" s="7" t="str">
        <f>EMENTARIO[[#This Row],[NR]]&amp;" - "&amp;EMENTARIO[[#This Row],[Especificação]]</f>
        <v>1.9.2.3.04.0.0 - Ressarcimento ao Regime Geral de Previdência Social - RGPS</v>
      </c>
    </row>
    <row r="4568" spans="3:19" x14ac:dyDescent="0.25">
      <c r="C4568" s="19" t="s">
        <v>1513</v>
      </c>
      <c r="D4568" s="19" t="s">
        <v>1525</v>
      </c>
      <c r="E4568" s="19" t="s">
        <v>1522</v>
      </c>
      <c r="F4568" s="19" t="s">
        <v>1514</v>
      </c>
      <c r="G4568" s="19" t="s">
        <v>1527</v>
      </c>
      <c r="H4568" s="19" t="s">
        <v>1516</v>
      </c>
      <c r="I4568" s="19" t="s">
        <v>1513</v>
      </c>
      <c r="J4568" s="19" t="s">
        <v>12972</v>
      </c>
      <c r="K4568" s="21" t="s">
        <v>7646</v>
      </c>
      <c r="L4568" s="19" t="str">
        <f t="shared" si="142"/>
        <v>A</v>
      </c>
      <c r="M4568" s="19">
        <f t="shared" si="143"/>
        <v>7</v>
      </c>
      <c r="N4568" s="20"/>
      <c r="O4568" s="1" t="s">
        <v>2521</v>
      </c>
      <c r="P4568" s="1"/>
      <c r="Q4568" s="19"/>
      <c r="R4568" s="112"/>
      <c r="S4568" s="7" t="str">
        <f>EMENTARIO[[#This Row],[NR]]&amp;" - "&amp;EMENTARIO[[#This Row],[Especificação]]</f>
        <v>1.9.2.3.04.0.1 - Ressarcimento ao Regime Geral de Previdência Social - RGPS - Principal</v>
      </c>
    </row>
    <row r="4569" spans="3:19" ht="30" x14ac:dyDescent="0.25">
      <c r="C4569" s="19" t="s">
        <v>1513</v>
      </c>
      <c r="D4569" s="19" t="s">
        <v>1525</v>
      </c>
      <c r="E4569" s="19" t="s">
        <v>1522</v>
      </c>
      <c r="F4569" s="19" t="s">
        <v>1514</v>
      </c>
      <c r="G4569" s="19" t="s">
        <v>1527</v>
      </c>
      <c r="H4569" s="19" t="s">
        <v>1516</v>
      </c>
      <c r="I4569" s="19" t="s">
        <v>1522</v>
      </c>
      <c r="J4569" s="19" t="s">
        <v>12973</v>
      </c>
      <c r="K4569" s="21" t="s">
        <v>7647</v>
      </c>
      <c r="L4569" s="19" t="str">
        <f t="shared" si="142"/>
        <v>A</v>
      </c>
      <c r="M4569" s="19">
        <f t="shared" si="143"/>
        <v>7</v>
      </c>
      <c r="N4569" s="20"/>
      <c r="O4569" s="1" t="s">
        <v>2521</v>
      </c>
      <c r="P4569" s="1"/>
      <c r="Q4569" s="19"/>
      <c r="R4569" s="112"/>
      <c r="S4569" s="7" t="str">
        <f>EMENTARIO[[#This Row],[NR]]&amp;" - "&amp;EMENTARIO[[#This Row],[Especificação]]</f>
        <v>1.9.2.3.04.0.2 - Ressarcimento ao Regime Geral de Previdência Social - RGPS - Multas e Juros de Mora</v>
      </c>
    </row>
    <row r="4570" spans="3:19" x14ac:dyDescent="0.25">
      <c r="C4570" s="19" t="s">
        <v>1513</v>
      </c>
      <c r="D4570" s="19" t="s">
        <v>1525</v>
      </c>
      <c r="E4570" s="19" t="s">
        <v>1522</v>
      </c>
      <c r="F4570" s="19" t="s">
        <v>1514</v>
      </c>
      <c r="G4570" s="19" t="s">
        <v>1527</v>
      </c>
      <c r="H4570" s="19" t="s">
        <v>1516</v>
      </c>
      <c r="I4570" s="19" t="s">
        <v>1514</v>
      </c>
      <c r="J4570" s="19" t="s">
        <v>12974</v>
      </c>
      <c r="K4570" s="21" t="s">
        <v>7648</v>
      </c>
      <c r="L4570" s="19" t="str">
        <f t="shared" si="142"/>
        <v>A</v>
      </c>
      <c r="M4570" s="19">
        <f t="shared" si="143"/>
        <v>7</v>
      </c>
      <c r="N4570" s="20"/>
      <c r="O4570" s="1" t="s">
        <v>2521</v>
      </c>
      <c r="P4570" s="1"/>
      <c r="Q4570" s="19"/>
      <c r="R4570" s="112"/>
      <c r="S4570" s="7" t="str">
        <f>EMENTARIO[[#This Row],[NR]]&amp;" - "&amp;EMENTARIO[[#This Row],[Especificação]]</f>
        <v>1.9.2.3.04.0.3 - Ressarcimento ao Regime Geral de Previdência Social - RGPS - Dívida Ativa</v>
      </c>
    </row>
    <row r="4571" spans="3:19" ht="30" x14ac:dyDescent="0.25">
      <c r="C4571" s="19" t="s">
        <v>1513</v>
      </c>
      <c r="D4571" s="19" t="s">
        <v>1525</v>
      </c>
      <c r="E4571" s="19" t="s">
        <v>1522</v>
      </c>
      <c r="F4571" s="19" t="s">
        <v>1514</v>
      </c>
      <c r="G4571" s="19" t="s">
        <v>1527</v>
      </c>
      <c r="H4571" s="19" t="s">
        <v>1516</v>
      </c>
      <c r="I4571" s="19" t="s">
        <v>1523</v>
      </c>
      <c r="J4571" s="19" t="s">
        <v>12975</v>
      </c>
      <c r="K4571" s="21" t="s">
        <v>7649</v>
      </c>
      <c r="L4571" s="19" t="str">
        <f t="shared" si="142"/>
        <v>A</v>
      </c>
      <c r="M4571" s="19">
        <f t="shared" si="143"/>
        <v>7</v>
      </c>
      <c r="N4571" s="20"/>
      <c r="O4571" s="1" t="s">
        <v>2521</v>
      </c>
      <c r="P4571" s="1"/>
      <c r="Q4571" s="19"/>
      <c r="R4571" s="112"/>
      <c r="S4571" s="7" t="str">
        <f>EMENTARIO[[#This Row],[NR]]&amp;" - "&amp;EMENTARIO[[#This Row],[Especificação]]</f>
        <v>1.9.2.3.04.0.4 - Ressarcimento ao Regime Geral de Previdência Social - RGPS - Dívida Ativa - Multas e Juros de Mora da Dívida Ativa</v>
      </c>
    </row>
    <row r="4572" spans="3:19" x14ac:dyDescent="0.25">
      <c r="C4572" s="19" t="s">
        <v>1513</v>
      </c>
      <c r="D4572" s="19" t="s">
        <v>1525</v>
      </c>
      <c r="E4572" s="19" t="s">
        <v>1522</v>
      </c>
      <c r="F4572" s="19" t="s">
        <v>1514</v>
      </c>
      <c r="G4572" s="19" t="s">
        <v>1527</v>
      </c>
      <c r="H4572" s="19" t="s">
        <v>1516</v>
      </c>
      <c r="I4572" s="19" t="s">
        <v>1524</v>
      </c>
      <c r="J4572" s="19" t="s">
        <v>12976</v>
      </c>
      <c r="K4572" s="21" t="s">
        <v>7650</v>
      </c>
      <c r="L4572" s="19" t="str">
        <f t="shared" si="142"/>
        <v>A</v>
      </c>
      <c r="M4572" s="19">
        <f t="shared" si="143"/>
        <v>7</v>
      </c>
      <c r="N4572" s="20"/>
      <c r="O4572" s="1" t="s">
        <v>2521</v>
      </c>
      <c r="P4572" s="1"/>
      <c r="Q4572" s="19"/>
      <c r="R4572" s="112"/>
      <c r="S4572" s="7" t="str">
        <f>EMENTARIO[[#This Row],[NR]]&amp;" - "&amp;EMENTARIO[[#This Row],[Especificação]]</f>
        <v>1.9.2.3.04.0.5 - Ressarcimento ao Regime Geral de Previdência Social - RGPS - Multas</v>
      </c>
    </row>
    <row r="4573" spans="3:19" ht="30" x14ac:dyDescent="0.25">
      <c r="C4573" s="19" t="s">
        <v>1513</v>
      </c>
      <c r="D4573" s="19" t="s">
        <v>1525</v>
      </c>
      <c r="E4573" s="19" t="s">
        <v>1522</v>
      </c>
      <c r="F4573" s="19" t="s">
        <v>1514</v>
      </c>
      <c r="G4573" s="19" t="s">
        <v>1527</v>
      </c>
      <c r="H4573" s="19" t="s">
        <v>1516</v>
      </c>
      <c r="I4573" s="19" t="s">
        <v>1518</v>
      </c>
      <c r="J4573" s="19" t="s">
        <v>12977</v>
      </c>
      <c r="K4573" s="21" t="s">
        <v>7651</v>
      </c>
      <c r="L4573" s="19" t="str">
        <f t="shared" si="142"/>
        <v>A</v>
      </c>
      <c r="M4573" s="19">
        <f t="shared" si="143"/>
        <v>7</v>
      </c>
      <c r="N4573" s="20"/>
      <c r="O4573" s="1" t="s">
        <v>2521</v>
      </c>
      <c r="P4573" s="1"/>
      <c r="Q4573" s="19"/>
      <c r="R4573" s="112"/>
      <c r="S4573" s="7" t="str">
        <f>EMENTARIO[[#This Row],[NR]]&amp;" - "&amp;EMENTARIO[[#This Row],[Especificação]]</f>
        <v>1.9.2.3.04.0.6 - Ressarcimento ao Regime Geral de Previdência Social - RGPS - Juros de Mora</v>
      </c>
    </row>
    <row r="4574" spans="3:19" ht="30" x14ac:dyDescent="0.25">
      <c r="C4574" s="19" t="s">
        <v>1513</v>
      </c>
      <c r="D4574" s="19" t="s">
        <v>1525</v>
      </c>
      <c r="E4574" s="19" t="s">
        <v>1522</v>
      </c>
      <c r="F4574" s="19" t="s">
        <v>1514</v>
      </c>
      <c r="G4574" s="19" t="s">
        <v>1527</v>
      </c>
      <c r="H4574" s="19" t="s">
        <v>1516</v>
      </c>
      <c r="I4574" s="19" t="s">
        <v>1520</v>
      </c>
      <c r="J4574" s="19" t="s">
        <v>12978</v>
      </c>
      <c r="K4574" s="21" t="s">
        <v>7652</v>
      </c>
      <c r="L4574" s="19" t="str">
        <f t="shared" si="142"/>
        <v>A</v>
      </c>
      <c r="M4574" s="19">
        <f t="shared" si="143"/>
        <v>7</v>
      </c>
      <c r="N4574" s="20"/>
      <c r="O4574" s="1" t="s">
        <v>2521</v>
      </c>
      <c r="P4574" s="1"/>
      <c r="Q4574" s="19"/>
      <c r="R4574" s="112"/>
      <c r="S4574" s="7" t="str">
        <f>EMENTARIO[[#This Row],[NR]]&amp;" - "&amp;EMENTARIO[[#This Row],[Especificação]]</f>
        <v>1.9.2.3.04.0.7 - Ressarcimento ao Regime Geral de Previdência Social - RGPS - Dívida Ativa - Multas da Dívida Ativa</v>
      </c>
    </row>
    <row r="4575" spans="3:19" ht="30" x14ac:dyDescent="0.25">
      <c r="C4575" s="19" t="s">
        <v>1513</v>
      </c>
      <c r="D4575" s="19" t="s">
        <v>1525</v>
      </c>
      <c r="E4575" s="19" t="s">
        <v>1522</v>
      </c>
      <c r="F4575" s="19" t="s">
        <v>1514</v>
      </c>
      <c r="G4575" s="19" t="s">
        <v>1527</v>
      </c>
      <c r="H4575" s="19" t="s">
        <v>1516</v>
      </c>
      <c r="I4575" s="19" t="s">
        <v>1521</v>
      </c>
      <c r="J4575" s="19" t="s">
        <v>12979</v>
      </c>
      <c r="K4575" s="21" t="s">
        <v>7653</v>
      </c>
      <c r="L4575" s="19" t="str">
        <f t="shared" si="142"/>
        <v>A</v>
      </c>
      <c r="M4575" s="19">
        <f t="shared" si="143"/>
        <v>7</v>
      </c>
      <c r="N4575" s="20"/>
      <c r="O4575" s="1" t="s">
        <v>2521</v>
      </c>
      <c r="P4575" s="1"/>
      <c r="Q4575" s="19"/>
      <c r="R4575" s="112"/>
      <c r="S4575" s="7" t="str">
        <f>EMENTARIO[[#This Row],[NR]]&amp;" - "&amp;EMENTARIO[[#This Row],[Especificação]]</f>
        <v>1.9.2.3.04.0.8 - Ressarcimento ao Regime Geral de Previdência Social - RGPS - Juros de Mora da Dívida Ativa</v>
      </c>
    </row>
    <row r="4576" spans="3:19" ht="30" x14ac:dyDescent="0.25">
      <c r="C4576" s="19" t="s">
        <v>1513</v>
      </c>
      <c r="D4576" s="19" t="s">
        <v>1525</v>
      </c>
      <c r="E4576" s="19" t="s">
        <v>1522</v>
      </c>
      <c r="F4576" s="19" t="s">
        <v>1514</v>
      </c>
      <c r="G4576" s="19" t="s">
        <v>1528</v>
      </c>
      <c r="H4576" s="19" t="s">
        <v>1516</v>
      </c>
      <c r="I4576" s="19" t="s">
        <v>1516</v>
      </c>
      <c r="J4576" s="19" t="s">
        <v>12980</v>
      </c>
      <c r="K4576" s="21" t="s">
        <v>4409</v>
      </c>
      <c r="L4576" s="19" t="str">
        <f t="shared" si="142"/>
        <v>S</v>
      </c>
      <c r="M4576" s="19">
        <f t="shared" si="143"/>
        <v>5</v>
      </c>
      <c r="N4576" s="20"/>
      <c r="O4576" s="1" t="s">
        <v>4410</v>
      </c>
      <c r="P4576" s="1"/>
      <c r="Q4576" s="19"/>
      <c r="R4576" s="112"/>
      <c r="S4576" s="7" t="str">
        <f>EMENTARIO[[#This Row],[NR]]&amp;" - "&amp;EMENTARIO[[#This Row],[Especificação]]</f>
        <v>1.9.2.3.05.0.0 - Ressarcimento por Danos Causados por Usurpação de Recursos Minerais por Lavra Ilegal.</v>
      </c>
    </row>
    <row r="4577" spans="3:19" ht="30" x14ac:dyDescent="0.25">
      <c r="C4577" s="19" t="s">
        <v>1513</v>
      </c>
      <c r="D4577" s="19" t="s">
        <v>1525</v>
      </c>
      <c r="E4577" s="19" t="s">
        <v>1522</v>
      </c>
      <c r="F4577" s="19" t="s">
        <v>1514</v>
      </c>
      <c r="G4577" s="19" t="s">
        <v>1528</v>
      </c>
      <c r="H4577" s="19" t="s">
        <v>1516</v>
      </c>
      <c r="I4577" s="19" t="s">
        <v>1513</v>
      </c>
      <c r="J4577" s="19" t="s">
        <v>12981</v>
      </c>
      <c r="K4577" s="21" t="s">
        <v>7654</v>
      </c>
      <c r="L4577" s="19" t="str">
        <f t="shared" si="142"/>
        <v>A</v>
      </c>
      <c r="M4577" s="19">
        <f t="shared" si="143"/>
        <v>7</v>
      </c>
      <c r="N4577" s="20"/>
      <c r="O4577" s="1" t="s">
        <v>2521</v>
      </c>
      <c r="P4577" s="1"/>
      <c r="Q4577" s="19"/>
      <c r="R4577" s="112"/>
      <c r="S4577" s="7" t="str">
        <f>EMENTARIO[[#This Row],[NR]]&amp;" - "&amp;EMENTARIO[[#This Row],[Especificação]]</f>
        <v>1.9.2.3.05.0.1 - Ressarcimento por Danos Causados por Usurpação de Recursos Minerais por Lavra Ilegal - Principal</v>
      </c>
    </row>
    <row r="4578" spans="3:19" ht="30" x14ac:dyDescent="0.25">
      <c r="C4578" s="19" t="s">
        <v>1513</v>
      </c>
      <c r="D4578" s="19" t="s">
        <v>1525</v>
      </c>
      <c r="E4578" s="19" t="s">
        <v>1522</v>
      </c>
      <c r="F4578" s="19" t="s">
        <v>1514</v>
      </c>
      <c r="G4578" s="19" t="s">
        <v>1528</v>
      </c>
      <c r="H4578" s="19" t="s">
        <v>1516</v>
      </c>
      <c r="I4578" s="19" t="s">
        <v>1522</v>
      </c>
      <c r="J4578" s="19" t="s">
        <v>12982</v>
      </c>
      <c r="K4578" s="21" t="s">
        <v>7655</v>
      </c>
      <c r="L4578" s="19" t="str">
        <f t="shared" si="142"/>
        <v>A</v>
      </c>
      <c r="M4578" s="19">
        <f t="shared" si="143"/>
        <v>7</v>
      </c>
      <c r="N4578" s="20"/>
      <c r="O4578" s="1" t="s">
        <v>2521</v>
      </c>
      <c r="P4578" s="1"/>
      <c r="Q4578" s="19"/>
      <c r="R4578" s="112"/>
      <c r="S4578" s="7" t="str">
        <f>EMENTARIO[[#This Row],[NR]]&amp;" - "&amp;EMENTARIO[[#This Row],[Especificação]]</f>
        <v>1.9.2.3.05.0.2 - Ressarcimento por Danos Causados por Usurpação de Recursos Minerais por Lavra Ilegal - Multas e Juros de Mora</v>
      </c>
    </row>
    <row r="4579" spans="3:19" ht="30" x14ac:dyDescent="0.25">
      <c r="C4579" s="19" t="s">
        <v>1513</v>
      </c>
      <c r="D4579" s="19" t="s">
        <v>1525</v>
      </c>
      <c r="E4579" s="19" t="s">
        <v>1522</v>
      </c>
      <c r="F4579" s="19" t="s">
        <v>1514</v>
      </c>
      <c r="G4579" s="19" t="s">
        <v>1528</v>
      </c>
      <c r="H4579" s="19" t="s">
        <v>1516</v>
      </c>
      <c r="I4579" s="19" t="s">
        <v>1514</v>
      </c>
      <c r="J4579" s="19" t="s">
        <v>12983</v>
      </c>
      <c r="K4579" s="21" t="s">
        <v>7656</v>
      </c>
      <c r="L4579" s="19" t="str">
        <f t="shared" si="142"/>
        <v>A</v>
      </c>
      <c r="M4579" s="19">
        <f t="shared" si="143"/>
        <v>7</v>
      </c>
      <c r="N4579" s="20"/>
      <c r="O4579" s="1" t="s">
        <v>2521</v>
      </c>
      <c r="P4579" s="1"/>
      <c r="Q4579" s="19"/>
      <c r="R4579" s="112"/>
      <c r="S4579" s="7" t="str">
        <f>EMENTARIO[[#This Row],[NR]]&amp;" - "&amp;EMENTARIO[[#This Row],[Especificação]]</f>
        <v>1.9.2.3.05.0.3 - Ressarcimento por Danos Causados por Usurpação de Recursos Minerais por Lavra Ilegal - Dívida Ativa</v>
      </c>
    </row>
    <row r="4580" spans="3:19" ht="30" x14ac:dyDescent="0.25">
      <c r="C4580" s="19" t="s">
        <v>1513</v>
      </c>
      <c r="D4580" s="19" t="s">
        <v>1525</v>
      </c>
      <c r="E4580" s="19" t="s">
        <v>1522</v>
      </c>
      <c r="F4580" s="19" t="s">
        <v>1514</v>
      </c>
      <c r="G4580" s="19" t="s">
        <v>1528</v>
      </c>
      <c r="H4580" s="19" t="s">
        <v>1516</v>
      </c>
      <c r="I4580" s="19" t="s">
        <v>1523</v>
      </c>
      <c r="J4580" s="19" t="s">
        <v>12984</v>
      </c>
      <c r="K4580" s="21" t="s">
        <v>7657</v>
      </c>
      <c r="L4580" s="19" t="str">
        <f t="shared" si="142"/>
        <v>A</v>
      </c>
      <c r="M4580" s="19">
        <f t="shared" si="143"/>
        <v>7</v>
      </c>
      <c r="N4580" s="20"/>
      <c r="O4580" s="1" t="s">
        <v>2521</v>
      </c>
      <c r="P4580" s="1"/>
      <c r="Q4580" s="19"/>
      <c r="R4580" s="112"/>
      <c r="S4580" s="7" t="str">
        <f>EMENTARIO[[#This Row],[NR]]&amp;" - "&amp;EMENTARIO[[#This Row],[Especificação]]</f>
        <v>1.9.2.3.05.0.4 - Ressarcimento por Danos Causados por Usurpação de Recursos Minerais por Lavra Ilegal - Dívida Ativa - Multas e Juros de Mora da Dívida Ativa</v>
      </c>
    </row>
    <row r="4581" spans="3:19" ht="30" x14ac:dyDescent="0.25">
      <c r="C4581" s="19" t="s">
        <v>1513</v>
      </c>
      <c r="D4581" s="19" t="s">
        <v>1525</v>
      </c>
      <c r="E4581" s="19" t="s">
        <v>1522</v>
      </c>
      <c r="F4581" s="19" t="s">
        <v>1514</v>
      </c>
      <c r="G4581" s="19" t="s">
        <v>1528</v>
      </c>
      <c r="H4581" s="19" t="s">
        <v>1516</v>
      </c>
      <c r="I4581" s="19" t="s">
        <v>1524</v>
      </c>
      <c r="J4581" s="19" t="s">
        <v>12985</v>
      </c>
      <c r="K4581" s="21" t="s">
        <v>7658</v>
      </c>
      <c r="L4581" s="19" t="str">
        <f t="shared" si="142"/>
        <v>A</v>
      </c>
      <c r="M4581" s="19">
        <f t="shared" si="143"/>
        <v>7</v>
      </c>
      <c r="N4581" s="20"/>
      <c r="O4581" s="1" t="s">
        <v>2521</v>
      </c>
      <c r="P4581" s="1"/>
      <c r="Q4581" s="19"/>
      <c r="R4581" s="112"/>
      <c r="S4581" s="7" t="str">
        <f>EMENTARIO[[#This Row],[NR]]&amp;" - "&amp;EMENTARIO[[#This Row],[Especificação]]</f>
        <v>1.9.2.3.05.0.5 - Ressarcimento por Danos Causados por Usurpação de Recursos Minerais por Lavra Ilegal - Multas</v>
      </c>
    </row>
    <row r="4582" spans="3:19" ht="30" x14ac:dyDescent="0.25">
      <c r="C4582" s="19" t="s">
        <v>1513</v>
      </c>
      <c r="D4582" s="19" t="s">
        <v>1525</v>
      </c>
      <c r="E4582" s="19" t="s">
        <v>1522</v>
      </c>
      <c r="F4582" s="19" t="s">
        <v>1514</v>
      </c>
      <c r="G4582" s="19" t="s">
        <v>1528</v>
      </c>
      <c r="H4582" s="19" t="s">
        <v>1516</v>
      </c>
      <c r="I4582" s="19" t="s">
        <v>1518</v>
      </c>
      <c r="J4582" s="19" t="s">
        <v>12986</v>
      </c>
      <c r="K4582" s="21" t="s">
        <v>7659</v>
      </c>
      <c r="L4582" s="19" t="str">
        <f t="shared" si="142"/>
        <v>A</v>
      </c>
      <c r="M4582" s="19">
        <f t="shared" si="143"/>
        <v>7</v>
      </c>
      <c r="N4582" s="20"/>
      <c r="O4582" s="1" t="s">
        <v>2521</v>
      </c>
      <c r="P4582" s="1"/>
      <c r="Q4582" s="19"/>
      <c r="R4582" s="112"/>
      <c r="S4582" s="7" t="str">
        <f>EMENTARIO[[#This Row],[NR]]&amp;" - "&amp;EMENTARIO[[#This Row],[Especificação]]</f>
        <v>1.9.2.3.05.0.6 - Ressarcimento por Danos Causados por Usurpação de Recursos Minerais por Lavra Ilegal - Juros de Mora</v>
      </c>
    </row>
    <row r="4583" spans="3:19" ht="30" x14ac:dyDescent="0.25">
      <c r="C4583" s="19" t="s">
        <v>1513</v>
      </c>
      <c r="D4583" s="19" t="s">
        <v>1525</v>
      </c>
      <c r="E4583" s="19" t="s">
        <v>1522</v>
      </c>
      <c r="F4583" s="19" t="s">
        <v>1514</v>
      </c>
      <c r="G4583" s="19" t="s">
        <v>1528</v>
      </c>
      <c r="H4583" s="19" t="s">
        <v>1516</v>
      </c>
      <c r="I4583" s="19" t="s">
        <v>1520</v>
      </c>
      <c r="J4583" s="19" t="s">
        <v>12987</v>
      </c>
      <c r="K4583" s="21" t="s">
        <v>7660</v>
      </c>
      <c r="L4583" s="19" t="str">
        <f t="shared" si="142"/>
        <v>A</v>
      </c>
      <c r="M4583" s="19">
        <f t="shared" si="143"/>
        <v>7</v>
      </c>
      <c r="N4583" s="20"/>
      <c r="O4583" s="1" t="s">
        <v>2521</v>
      </c>
      <c r="P4583" s="1"/>
      <c r="Q4583" s="19"/>
      <c r="R4583" s="112"/>
      <c r="S4583" s="7" t="str">
        <f>EMENTARIO[[#This Row],[NR]]&amp;" - "&amp;EMENTARIO[[#This Row],[Especificação]]</f>
        <v>1.9.2.3.05.0.7 - Ressarcimento por Danos Causados por Usurpação de Recursos Minerais por Lavra Ilegal - Dívida Ativa - Multas da Dívida Ativa</v>
      </c>
    </row>
    <row r="4584" spans="3:19" ht="30" x14ac:dyDescent="0.25">
      <c r="C4584" s="19" t="s">
        <v>1513</v>
      </c>
      <c r="D4584" s="19" t="s">
        <v>1525</v>
      </c>
      <c r="E4584" s="19" t="s">
        <v>1522</v>
      </c>
      <c r="F4584" s="19" t="s">
        <v>1514</v>
      </c>
      <c r="G4584" s="19" t="s">
        <v>1528</v>
      </c>
      <c r="H4584" s="19" t="s">
        <v>1516</v>
      </c>
      <c r="I4584" s="19" t="s">
        <v>1521</v>
      </c>
      <c r="J4584" s="19" t="s">
        <v>12988</v>
      </c>
      <c r="K4584" s="21" t="s">
        <v>7661</v>
      </c>
      <c r="L4584" s="19" t="str">
        <f t="shared" si="142"/>
        <v>A</v>
      </c>
      <c r="M4584" s="19">
        <f t="shared" si="143"/>
        <v>7</v>
      </c>
      <c r="N4584" s="20"/>
      <c r="O4584" s="1" t="s">
        <v>2521</v>
      </c>
      <c r="P4584" s="1"/>
      <c r="Q4584" s="19"/>
      <c r="R4584" s="112"/>
      <c r="S4584" s="7" t="str">
        <f>EMENTARIO[[#This Row],[NR]]&amp;" - "&amp;EMENTARIO[[#This Row],[Especificação]]</f>
        <v>1.9.2.3.05.0.8 - Ressarcimento por Danos Causados por Usurpação de Recursos Minerais por Lavra Ilegal - Juros de Mora da Dívida Ativa</v>
      </c>
    </row>
    <row r="4585" spans="3:19" ht="30" x14ac:dyDescent="0.25">
      <c r="C4585" s="19" t="s">
        <v>1513</v>
      </c>
      <c r="D4585" s="19" t="s">
        <v>1525</v>
      </c>
      <c r="E4585" s="19" t="s">
        <v>1522</v>
      </c>
      <c r="F4585" s="19" t="s">
        <v>1514</v>
      </c>
      <c r="G4585" s="19" t="s">
        <v>1537</v>
      </c>
      <c r="H4585" s="19" t="s">
        <v>1516</v>
      </c>
      <c r="I4585" s="19" t="s">
        <v>1516</v>
      </c>
      <c r="J4585" s="19" t="s">
        <v>12989</v>
      </c>
      <c r="K4585" s="21" t="s">
        <v>8353</v>
      </c>
      <c r="L4585" s="19" t="str">
        <f t="shared" si="142"/>
        <v>S</v>
      </c>
      <c r="M4585" s="19">
        <f t="shared" si="143"/>
        <v>5</v>
      </c>
      <c r="N4585" s="20"/>
      <c r="O4585" s="1" t="s">
        <v>8354</v>
      </c>
      <c r="P4585" s="1"/>
      <c r="Q4585" s="181" t="s">
        <v>14</v>
      </c>
      <c r="R4585" s="112">
        <v>46006</v>
      </c>
      <c r="S4585" s="7" t="str">
        <f>EMENTARIO[[#This Row],[NR]]&amp;" - "&amp;EMENTARIO[[#This Row],[Especificação]]</f>
        <v>1.9.2.3.50.0.0 - Ressarcimento por Pagamento de Pessoal Cedido</v>
      </c>
    </row>
    <row r="4586" spans="3:19" x14ac:dyDescent="0.25">
      <c r="C4586" s="19" t="s">
        <v>1513</v>
      </c>
      <c r="D4586" s="19" t="s">
        <v>1525</v>
      </c>
      <c r="E4586" s="19" t="s">
        <v>1522</v>
      </c>
      <c r="F4586" s="19" t="s">
        <v>1514</v>
      </c>
      <c r="G4586" s="19" t="s">
        <v>1537</v>
      </c>
      <c r="H4586" s="19" t="s">
        <v>1516</v>
      </c>
      <c r="I4586" s="19" t="s">
        <v>1513</v>
      </c>
      <c r="J4586" s="19" t="s">
        <v>12990</v>
      </c>
      <c r="K4586" s="21" t="s">
        <v>8355</v>
      </c>
      <c r="L4586" s="19" t="str">
        <f t="shared" si="142"/>
        <v>A</v>
      </c>
      <c r="M4586" s="19">
        <f t="shared" si="143"/>
        <v>7</v>
      </c>
      <c r="N4586" s="20"/>
      <c r="O4586" s="1" t="s">
        <v>2521</v>
      </c>
      <c r="P4586" s="1"/>
      <c r="Q4586" s="181" t="s">
        <v>14</v>
      </c>
      <c r="R4586" s="112">
        <v>46006</v>
      </c>
      <c r="S4586" s="7" t="str">
        <f>EMENTARIO[[#This Row],[NR]]&amp;" - "&amp;EMENTARIO[[#This Row],[Especificação]]</f>
        <v>1.9.2.3.50.0.1 - Ressarcimento por Pagamento de Pessoal Cedido - Principal</v>
      </c>
    </row>
    <row r="4587" spans="3:19" x14ac:dyDescent="0.25">
      <c r="C4587" s="19" t="s">
        <v>1513</v>
      </c>
      <c r="D4587" s="19" t="s">
        <v>1525</v>
      </c>
      <c r="E4587" s="19" t="s">
        <v>1522</v>
      </c>
      <c r="F4587" s="19" t="s">
        <v>1514</v>
      </c>
      <c r="G4587" s="19" t="s">
        <v>1537</v>
      </c>
      <c r="H4587" s="19" t="s">
        <v>1516</v>
      </c>
      <c r="I4587" s="19" t="s">
        <v>1522</v>
      </c>
      <c r="J4587" s="19" t="s">
        <v>12991</v>
      </c>
      <c r="K4587" s="21" t="s">
        <v>8356</v>
      </c>
      <c r="L4587" s="19" t="str">
        <f t="shared" si="142"/>
        <v>A</v>
      </c>
      <c r="M4587" s="19">
        <f t="shared" si="143"/>
        <v>7</v>
      </c>
      <c r="N4587" s="20"/>
      <c r="O4587" s="1" t="s">
        <v>2521</v>
      </c>
      <c r="P4587" s="1"/>
      <c r="Q4587" s="181" t="s">
        <v>14</v>
      </c>
      <c r="R4587" s="112">
        <v>46006</v>
      </c>
      <c r="S4587" s="7" t="str">
        <f>EMENTARIO[[#This Row],[NR]]&amp;" - "&amp;EMENTARIO[[#This Row],[Especificação]]</f>
        <v>1.9.2.3.50.0.2 - Ressarcimento por Pagamento de Pessoal Cedido - Multas e Juros de Mora</v>
      </c>
    </row>
    <row r="4588" spans="3:19" x14ac:dyDescent="0.25">
      <c r="C4588" s="19" t="s">
        <v>1513</v>
      </c>
      <c r="D4588" s="19" t="s">
        <v>1525</v>
      </c>
      <c r="E4588" s="19" t="s">
        <v>1522</v>
      </c>
      <c r="F4588" s="19" t="s">
        <v>1514</v>
      </c>
      <c r="G4588" s="19" t="s">
        <v>1537</v>
      </c>
      <c r="H4588" s="19" t="s">
        <v>1516</v>
      </c>
      <c r="I4588" s="19" t="s">
        <v>1514</v>
      </c>
      <c r="J4588" s="19" t="s">
        <v>12992</v>
      </c>
      <c r="K4588" s="21" t="s">
        <v>8357</v>
      </c>
      <c r="L4588" s="19" t="str">
        <f t="shared" si="142"/>
        <v>A</v>
      </c>
      <c r="M4588" s="19">
        <f t="shared" si="143"/>
        <v>7</v>
      </c>
      <c r="N4588" s="20"/>
      <c r="O4588" s="1" t="s">
        <v>2521</v>
      </c>
      <c r="P4588" s="1"/>
      <c r="Q4588" s="181" t="s">
        <v>14</v>
      </c>
      <c r="R4588" s="112">
        <v>46006</v>
      </c>
      <c r="S4588" s="7" t="str">
        <f>EMENTARIO[[#This Row],[NR]]&amp;" - "&amp;EMENTARIO[[#This Row],[Especificação]]</f>
        <v>1.9.2.3.50.0.3 - Ressarcimento por Pagamento de Pessoal Cedido- Dívida Ativa</v>
      </c>
    </row>
    <row r="4589" spans="3:19" ht="30" x14ac:dyDescent="0.25">
      <c r="C4589" s="19" t="s">
        <v>1513</v>
      </c>
      <c r="D4589" s="19" t="s">
        <v>1525</v>
      </c>
      <c r="E4589" s="19" t="s">
        <v>1522</v>
      </c>
      <c r="F4589" s="19" t="s">
        <v>1514</v>
      </c>
      <c r="G4589" s="19" t="s">
        <v>1537</v>
      </c>
      <c r="H4589" s="19" t="s">
        <v>1516</v>
      </c>
      <c r="I4589" s="19" t="s">
        <v>1523</v>
      </c>
      <c r="J4589" s="19" t="s">
        <v>12993</v>
      </c>
      <c r="K4589" s="21" t="s">
        <v>8358</v>
      </c>
      <c r="L4589" s="19" t="str">
        <f t="shared" si="142"/>
        <v>A</v>
      </c>
      <c r="M4589" s="19">
        <f t="shared" si="143"/>
        <v>7</v>
      </c>
      <c r="N4589" s="20"/>
      <c r="O4589" s="1" t="s">
        <v>2521</v>
      </c>
      <c r="P4589" s="1"/>
      <c r="Q4589" s="181" t="s">
        <v>14</v>
      </c>
      <c r="R4589" s="112">
        <v>46006</v>
      </c>
      <c r="S4589" s="7" t="str">
        <f>EMENTARIO[[#This Row],[NR]]&amp;" - "&amp;EMENTARIO[[#This Row],[Especificação]]</f>
        <v>1.9.2.3.50.0.4 - Ressarcimento por Pagamento de Pessoal Cedido - Dívida Ativa - Multas e Juros de Mora da Dívida Ativa</v>
      </c>
    </row>
    <row r="4590" spans="3:19" x14ac:dyDescent="0.25">
      <c r="C4590" s="19" t="s">
        <v>1513</v>
      </c>
      <c r="D4590" s="19" t="s">
        <v>1525</v>
      </c>
      <c r="E4590" s="19" t="s">
        <v>1522</v>
      </c>
      <c r="F4590" s="19" t="s">
        <v>1514</v>
      </c>
      <c r="G4590" s="19" t="s">
        <v>1537</v>
      </c>
      <c r="H4590" s="19" t="s">
        <v>1516</v>
      </c>
      <c r="I4590" s="19" t="s">
        <v>1524</v>
      </c>
      <c r="J4590" s="19" t="s">
        <v>12994</v>
      </c>
      <c r="K4590" s="21" t="s">
        <v>8359</v>
      </c>
      <c r="L4590" s="19" t="str">
        <f t="shared" si="142"/>
        <v>A</v>
      </c>
      <c r="M4590" s="19">
        <f t="shared" si="143"/>
        <v>7</v>
      </c>
      <c r="N4590" s="20"/>
      <c r="O4590" s="1" t="s">
        <v>2521</v>
      </c>
      <c r="P4590" s="1"/>
      <c r="Q4590" s="181" t="s">
        <v>14</v>
      </c>
      <c r="R4590" s="112">
        <v>46006</v>
      </c>
      <c r="S4590" s="7" t="str">
        <f>EMENTARIO[[#This Row],[NR]]&amp;" - "&amp;EMENTARIO[[#This Row],[Especificação]]</f>
        <v>1.9.2.3.50.0.5 - Ressarcimento por Pagamento de Pessoal Cedido - Multas</v>
      </c>
    </row>
    <row r="4591" spans="3:19" x14ac:dyDescent="0.25">
      <c r="C4591" s="19" t="s">
        <v>1513</v>
      </c>
      <c r="D4591" s="19" t="s">
        <v>1525</v>
      </c>
      <c r="E4591" s="19" t="s">
        <v>1522</v>
      </c>
      <c r="F4591" s="19" t="s">
        <v>1514</v>
      </c>
      <c r="G4591" s="19" t="s">
        <v>1537</v>
      </c>
      <c r="H4591" s="19" t="s">
        <v>1516</v>
      </c>
      <c r="I4591" s="19" t="s">
        <v>1518</v>
      </c>
      <c r="J4591" s="19" t="s">
        <v>12995</v>
      </c>
      <c r="K4591" s="21" t="s">
        <v>8360</v>
      </c>
      <c r="L4591" s="19" t="str">
        <f t="shared" si="142"/>
        <v>A</v>
      </c>
      <c r="M4591" s="19">
        <f t="shared" si="143"/>
        <v>7</v>
      </c>
      <c r="N4591" s="20"/>
      <c r="O4591" s="1" t="s">
        <v>2521</v>
      </c>
      <c r="P4591" s="1"/>
      <c r="Q4591" s="181" t="s">
        <v>14</v>
      </c>
      <c r="R4591" s="112">
        <v>46006</v>
      </c>
      <c r="S4591" s="7" t="str">
        <f>EMENTARIO[[#This Row],[NR]]&amp;" - "&amp;EMENTARIO[[#This Row],[Especificação]]</f>
        <v>1.9.2.3.50.0.6 - Ressarcimento por Pagamento de Pessoal Cedido - Juros de Mora</v>
      </c>
    </row>
    <row r="4592" spans="3:19" ht="30" x14ac:dyDescent="0.25">
      <c r="C4592" s="19" t="s">
        <v>1513</v>
      </c>
      <c r="D4592" s="19" t="s">
        <v>1525</v>
      </c>
      <c r="E4592" s="19" t="s">
        <v>1522</v>
      </c>
      <c r="F4592" s="19" t="s">
        <v>1514</v>
      </c>
      <c r="G4592" s="19" t="s">
        <v>1537</v>
      </c>
      <c r="H4592" s="19" t="s">
        <v>1516</v>
      </c>
      <c r="I4592" s="19" t="s">
        <v>1520</v>
      </c>
      <c r="J4592" s="19" t="s">
        <v>12996</v>
      </c>
      <c r="K4592" s="21" t="s">
        <v>8361</v>
      </c>
      <c r="L4592" s="19" t="str">
        <f t="shared" si="142"/>
        <v>A</v>
      </c>
      <c r="M4592" s="19">
        <f t="shared" si="143"/>
        <v>7</v>
      </c>
      <c r="N4592" s="20"/>
      <c r="O4592" s="1" t="s">
        <v>2521</v>
      </c>
      <c r="P4592" s="1"/>
      <c r="Q4592" s="181" t="s">
        <v>14</v>
      </c>
      <c r="R4592" s="112">
        <v>46006</v>
      </c>
      <c r="S4592" s="7" t="str">
        <f>EMENTARIO[[#This Row],[NR]]&amp;" - "&amp;EMENTARIO[[#This Row],[Especificação]]</f>
        <v>1.9.2.3.50.0.7 - Ressarcimento por Pagamento de Pessoal Cedido- Dívida Ativa - Multas da Dívida Ativa</v>
      </c>
    </row>
    <row r="4593" spans="3:19" ht="30" x14ac:dyDescent="0.25">
      <c r="C4593" s="19" t="s">
        <v>1513</v>
      </c>
      <c r="D4593" s="19" t="s">
        <v>1525</v>
      </c>
      <c r="E4593" s="19" t="s">
        <v>1522</v>
      </c>
      <c r="F4593" s="19" t="s">
        <v>1514</v>
      </c>
      <c r="G4593" s="19" t="s">
        <v>1537</v>
      </c>
      <c r="H4593" s="19" t="s">
        <v>1516</v>
      </c>
      <c r="I4593" s="19" t="s">
        <v>1521</v>
      </c>
      <c r="J4593" s="19" t="s">
        <v>12997</v>
      </c>
      <c r="K4593" s="21" t="s">
        <v>8362</v>
      </c>
      <c r="L4593" s="19" t="str">
        <f t="shared" si="142"/>
        <v>A</v>
      </c>
      <c r="M4593" s="19">
        <f t="shared" si="143"/>
        <v>7</v>
      </c>
      <c r="N4593" s="20"/>
      <c r="O4593" s="1" t="s">
        <v>2521</v>
      </c>
      <c r="P4593" s="1"/>
      <c r="Q4593" s="181" t="s">
        <v>14</v>
      </c>
      <c r="R4593" s="112">
        <v>46006</v>
      </c>
      <c r="S4593" s="7" t="str">
        <f>EMENTARIO[[#This Row],[NR]]&amp;" - "&amp;EMENTARIO[[#This Row],[Especificação]]</f>
        <v>1.9.2.3.50.0.8 - Ressarcimento por Pagamento de Pessoal Cedido - Juros de Mora da Dívida Ativa</v>
      </c>
    </row>
    <row r="4594" spans="3:19" x14ac:dyDescent="0.25">
      <c r="C4594" s="19" t="s">
        <v>1513</v>
      </c>
      <c r="D4594" s="19" t="s">
        <v>1525</v>
      </c>
      <c r="E4594" s="19" t="s">
        <v>1522</v>
      </c>
      <c r="F4594" s="19" t="s">
        <v>1514</v>
      </c>
      <c r="G4594" s="19" t="s">
        <v>1529</v>
      </c>
      <c r="H4594" s="19" t="s">
        <v>1516</v>
      </c>
      <c r="I4594" s="19" t="s">
        <v>1516</v>
      </c>
      <c r="J4594" s="19" t="s">
        <v>12998</v>
      </c>
      <c r="K4594" s="21" t="s">
        <v>558</v>
      </c>
      <c r="L4594" s="19" t="str">
        <f t="shared" si="142"/>
        <v>S</v>
      </c>
      <c r="M4594" s="19">
        <f t="shared" si="143"/>
        <v>5</v>
      </c>
      <c r="N4594" s="20"/>
      <c r="O4594" s="1" t="s">
        <v>559</v>
      </c>
      <c r="P4594" s="1"/>
      <c r="Q4594" s="19"/>
      <c r="R4594" s="112"/>
      <c r="S4594" s="7" t="str">
        <f>EMENTARIO[[#This Row],[NR]]&amp;" - "&amp;EMENTARIO[[#This Row],[Especificação]]</f>
        <v>1.9.2.3.99.0.0 - Outros Ressarcimentos</v>
      </c>
    </row>
    <row r="4595" spans="3:19" x14ac:dyDescent="0.25">
      <c r="C4595" s="19" t="s">
        <v>1513</v>
      </c>
      <c r="D4595" s="19" t="s">
        <v>1525</v>
      </c>
      <c r="E4595" s="19" t="s">
        <v>1522</v>
      </c>
      <c r="F4595" s="19" t="s">
        <v>1514</v>
      </c>
      <c r="G4595" s="19" t="s">
        <v>1529</v>
      </c>
      <c r="H4595" s="19" t="s">
        <v>1516</v>
      </c>
      <c r="I4595" s="19" t="s">
        <v>1513</v>
      </c>
      <c r="J4595" s="19" t="s">
        <v>12999</v>
      </c>
      <c r="K4595" s="21" t="s">
        <v>1424</v>
      </c>
      <c r="L4595" s="19" t="str">
        <f t="shared" si="142"/>
        <v>A</v>
      </c>
      <c r="M4595" s="19">
        <f t="shared" si="143"/>
        <v>7</v>
      </c>
      <c r="N4595" s="20"/>
      <c r="O4595" s="1" t="s">
        <v>2521</v>
      </c>
      <c r="P4595" s="1"/>
      <c r="Q4595" s="19"/>
      <c r="R4595" s="112"/>
      <c r="S4595" s="7" t="str">
        <f>EMENTARIO[[#This Row],[NR]]&amp;" - "&amp;EMENTARIO[[#This Row],[Especificação]]</f>
        <v>1.9.2.3.99.0.1 - Outros Ressarcimentos - Principal</v>
      </c>
    </row>
    <row r="4596" spans="3:19" x14ac:dyDescent="0.25">
      <c r="C4596" s="19" t="s">
        <v>1513</v>
      </c>
      <c r="D4596" s="19" t="s">
        <v>1525</v>
      </c>
      <c r="E4596" s="19" t="s">
        <v>1522</v>
      </c>
      <c r="F4596" s="19" t="s">
        <v>1514</v>
      </c>
      <c r="G4596" s="19" t="s">
        <v>1529</v>
      </c>
      <c r="H4596" s="19" t="s">
        <v>1516</v>
      </c>
      <c r="I4596" s="19" t="s">
        <v>1522</v>
      </c>
      <c r="J4596" s="19" t="s">
        <v>13000</v>
      </c>
      <c r="K4596" s="21" t="s">
        <v>1425</v>
      </c>
      <c r="L4596" s="19" t="str">
        <f t="shared" si="142"/>
        <v>A</v>
      </c>
      <c r="M4596" s="19">
        <f t="shared" si="143"/>
        <v>7</v>
      </c>
      <c r="N4596" s="20"/>
      <c r="O4596" s="1" t="s">
        <v>2521</v>
      </c>
      <c r="P4596" s="1"/>
      <c r="Q4596" s="19"/>
      <c r="R4596" s="112"/>
      <c r="S4596" s="7" t="str">
        <f>EMENTARIO[[#This Row],[NR]]&amp;" - "&amp;EMENTARIO[[#This Row],[Especificação]]</f>
        <v>1.9.2.3.99.0.2 - Outros Ressarcimentos - Multas e Juros de Mora</v>
      </c>
    </row>
    <row r="4597" spans="3:19" x14ac:dyDescent="0.25">
      <c r="C4597" s="19" t="s">
        <v>1513</v>
      </c>
      <c r="D4597" s="19" t="s">
        <v>1525</v>
      </c>
      <c r="E4597" s="19" t="s">
        <v>1522</v>
      </c>
      <c r="F4597" s="19" t="s">
        <v>1514</v>
      </c>
      <c r="G4597" s="19" t="s">
        <v>1529</v>
      </c>
      <c r="H4597" s="19" t="s">
        <v>1516</v>
      </c>
      <c r="I4597" s="19" t="s">
        <v>1514</v>
      </c>
      <c r="J4597" s="19" t="s">
        <v>13001</v>
      </c>
      <c r="K4597" s="21" t="s">
        <v>1426</v>
      </c>
      <c r="L4597" s="19" t="str">
        <f t="shared" si="142"/>
        <v>A</v>
      </c>
      <c r="M4597" s="19">
        <f t="shared" si="143"/>
        <v>7</v>
      </c>
      <c r="N4597" s="20"/>
      <c r="O4597" s="1" t="s">
        <v>2521</v>
      </c>
      <c r="P4597" s="1"/>
      <c r="Q4597" s="19"/>
      <c r="R4597" s="112"/>
      <c r="S4597" s="7" t="str">
        <f>EMENTARIO[[#This Row],[NR]]&amp;" - "&amp;EMENTARIO[[#This Row],[Especificação]]</f>
        <v>1.9.2.3.99.0.3 - Outros Ressarcimentos - Dívida Ativa</v>
      </c>
    </row>
    <row r="4598" spans="3:19" ht="30" x14ac:dyDescent="0.25">
      <c r="C4598" s="19" t="s">
        <v>1513</v>
      </c>
      <c r="D4598" s="19" t="s">
        <v>1525</v>
      </c>
      <c r="E4598" s="19" t="s">
        <v>1522</v>
      </c>
      <c r="F4598" s="19" t="s">
        <v>1514</v>
      </c>
      <c r="G4598" s="19" t="s">
        <v>1529</v>
      </c>
      <c r="H4598" s="19" t="s">
        <v>1516</v>
      </c>
      <c r="I4598" s="19" t="s">
        <v>1523</v>
      </c>
      <c r="J4598" s="19" t="s">
        <v>13002</v>
      </c>
      <c r="K4598" s="21" t="s">
        <v>1427</v>
      </c>
      <c r="L4598" s="19" t="str">
        <f t="shared" si="142"/>
        <v>A</v>
      </c>
      <c r="M4598" s="19">
        <f t="shared" si="143"/>
        <v>7</v>
      </c>
      <c r="N4598" s="20"/>
      <c r="O4598" s="1" t="s">
        <v>2521</v>
      </c>
      <c r="P4598" s="1"/>
      <c r="Q4598" s="19"/>
      <c r="R4598" s="112"/>
      <c r="S4598" s="7" t="str">
        <f>EMENTARIO[[#This Row],[NR]]&amp;" - "&amp;EMENTARIO[[#This Row],[Especificação]]</f>
        <v>1.9.2.3.99.0.4 - Outros Ressarcimentos - Dívida Ativa - Multas e Juros de Mora da Dívida Ativa</v>
      </c>
    </row>
    <row r="4599" spans="3:19" x14ac:dyDescent="0.25">
      <c r="C4599" s="19" t="s">
        <v>1513</v>
      </c>
      <c r="D4599" s="19" t="s">
        <v>1525</v>
      </c>
      <c r="E4599" s="19" t="s">
        <v>1522</v>
      </c>
      <c r="F4599" s="19" t="s">
        <v>1514</v>
      </c>
      <c r="G4599" s="19" t="s">
        <v>1529</v>
      </c>
      <c r="H4599" s="19" t="s">
        <v>1516</v>
      </c>
      <c r="I4599" s="19" t="s">
        <v>1524</v>
      </c>
      <c r="J4599" s="19" t="s">
        <v>13003</v>
      </c>
      <c r="K4599" s="21" t="s">
        <v>1428</v>
      </c>
      <c r="L4599" s="19" t="str">
        <f t="shared" si="142"/>
        <v>A</v>
      </c>
      <c r="M4599" s="19">
        <f t="shared" si="143"/>
        <v>7</v>
      </c>
      <c r="N4599" s="20"/>
      <c r="O4599" s="1" t="s">
        <v>2521</v>
      </c>
      <c r="P4599" s="1"/>
      <c r="Q4599" s="19"/>
      <c r="R4599" s="112"/>
      <c r="S4599" s="7" t="str">
        <f>EMENTARIO[[#This Row],[NR]]&amp;" - "&amp;EMENTARIO[[#This Row],[Especificação]]</f>
        <v>1.9.2.3.99.0.5 - Outros Ressarcimentos - Multas</v>
      </c>
    </row>
    <row r="4600" spans="3:19" x14ac:dyDescent="0.25">
      <c r="C4600" s="19" t="s">
        <v>1513</v>
      </c>
      <c r="D4600" s="19" t="s">
        <v>1525</v>
      </c>
      <c r="E4600" s="19" t="s">
        <v>1522</v>
      </c>
      <c r="F4600" s="19" t="s">
        <v>1514</v>
      </c>
      <c r="G4600" s="19" t="s">
        <v>1529</v>
      </c>
      <c r="H4600" s="19" t="s">
        <v>1516</v>
      </c>
      <c r="I4600" s="19" t="s">
        <v>1518</v>
      </c>
      <c r="J4600" s="19" t="s">
        <v>13004</v>
      </c>
      <c r="K4600" s="21" t="s">
        <v>1429</v>
      </c>
      <c r="L4600" s="19" t="str">
        <f t="shared" si="142"/>
        <v>A</v>
      </c>
      <c r="M4600" s="19">
        <f t="shared" si="143"/>
        <v>7</v>
      </c>
      <c r="N4600" s="20"/>
      <c r="O4600" s="1" t="s">
        <v>2521</v>
      </c>
      <c r="P4600" s="1"/>
      <c r="Q4600" s="19"/>
      <c r="R4600" s="112"/>
      <c r="S4600" s="7" t="str">
        <f>EMENTARIO[[#This Row],[NR]]&amp;" - "&amp;EMENTARIO[[#This Row],[Especificação]]</f>
        <v>1.9.2.3.99.0.6 - Outros Ressarcimentos - Juros de Mora</v>
      </c>
    </row>
    <row r="4601" spans="3:19" x14ac:dyDescent="0.25">
      <c r="C4601" s="19" t="s">
        <v>1513</v>
      </c>
      <c r="D4601" s="19" t="s">
        <v>1525</v>
      </c>
      <c r="E4601" s="19" t="s">
        <v>1522</v>
      </c>
      <c r="F4601" s="19" t="s">
        <v>1514</v>
      </c>
      <c r="G4601" s="19" t="s">
        <v>1529</v>
      </c>
      <c r="H4601" s="19" t="s">
        <v>1516</v>
      </c>
      <c r="I4601" s="19" t="s">
        <v>1520</v>
      </c>
      <c r="J4601" s="19" t="s">
        <v>13005</v>
      </c>
      <c r="K4601" s="21" t="s">
        <v>1430</v>
      </c>
      <c r="L4601" s="19" t="str">
        <f t="shared" si="142"/>
        <v>A</v>
      </c>
      <c r="M4601" s="19">
        <f t="shared" si="143"/>
        <v>7</v>
      </c>
      <c r="N4601" s="20"/>
      <c r="O4601" s="1" t="s">
        <v>2521</v>
      </c>
      <c r="P4601" s="1"/>
      <c r="Q4601" s="19"/>
      <c r="R4601" s="112"/>
      <c r="S4601" s="7" t="str">
        <f>EMENTARIO[[#This Row],[NR]]&amp;" - "&amp;EMENTARIO[[#This Row],[Especificação]]</f>
        <v>1.9.2.3.99.0.7 - Outros Ressarcimentos - Dívida Ativa - Multas da Dívida Ativa</v>
      </c>
    </row>
    <row r="4602" spans="3:19" x14ac:dyDescent="0.25">
      <c r="C4602" s="19" t="s">
        <v>1513</v>
      </c>
      <c r="D4602" s="19" t="s">
        <v>1525</v>
      </c>
      <c r="E4602" s="19" t="s">
        <v>1522</v>
      </c>
      <c r="F4602" s="19" t="s">
        <v>1514</v>
      </c>
      <c r="G4602" s="19" t="s">
        <v>1529</v>
      </c>
      <c r="H4602" s="19" t="s">
        <v>1516</v>
      </c>
      <c r="I4602" s="19" t="s">
        <v>1521</v>
      </c>
      <c r="J4602" s="19" t="s">
        <v>13006</v>
      </c>
      <c r="K4602" s="21" t="s">
        <v>1431</v>
      </c>
      <c r="L4602" s="19" t="str">
        <f t="shared" si="142"/>
        <v>A</v>
      </c>
      <c r="M4602" s="19">
        <f t="shared" si="143"/>
        <v>7</v>
      </c>
      <c r="N4602" s="20"/>
      <c r="O4602" s="1" t="s">
        <v>2521</v>
      </c>
      <c r="P4602" s="1"/>
      <c r="Q4602" s="19"/>
      <c r="R4602" s="112"/>
      <c r="S4602" s="7" t="str">
        <f>EMENTARIO[[#This Row],[NR]]&amp;" - "&amp;EMENTARIO[[#This Row],[Especificação]]</f>
        <v>1.9.2.3.99.0.8 - Outros Ressarcimentos - Juros de Mora da Dívida Ativa</v>
      </c>
    </row>
    <row r="4603" spans="3:19" x14ac:dyDescent="0.25">
      <c r="C4603" s="19" t="s">
        <v>1513</v>
      </c>
      <c r="D4603" s="19" t="s">
        <v>1525</v>
      </c>
      <c r="E4603" s="19" t="s">
        <v>1514</v>
      </c>
      <c r="F4603" s="19" t="s">
        <v>1516</v>
      </c>
      <c r="G4603" s="19" t="s">
        <v>1519</v>
      </c>
      <c r="H4603" s="19" t="s">
        <v>1516</v>
      </c>
      <c r="I4603" s="19" t="s">
        <v>1516</v>
      </c>
      <c r="J4603" s="19" t="s">
        <v>13007</v>
      </c>
      <c r="K4603" s="21" t="s">
        <v>560</v>
      </c>
      <c r="L4603" s="19" t="str">
        <f t="shared" si="142"/>
        <v>S</v>
      </c>
      <c r="M4603" s="19">
        <f t="shared" si="143"/>
        <v>3</v>
      </c>
      <c r="N4603" s="20"/>
      <c r="O4603" s="1" t="s">
        <v>561</v>
      </c>
      <c r="P4603" s="1"/>
      <c r="Q4603" s="19"/>
      <c r="R4603" s="112"/>
      <c r="S4603" s="7" t="str">
        <f>EMENTARIO[[#This Row],[NR]]&amp;" - "&amp;EMENTARIO[[#This Row],[Especificação]]</f>
        <v>1.9.3.0.00.0.0 - Bens, Direitos e Valores Incorporados ao Patrimônio Público</v>
      </c>
    </row>
    <row r="4604" spans="3:19" x14ac:dyDescent="0.25">
      <c r="C4604" s="19" t="s">
        <v>1513</v>
      </c>
      <c r="D4604" s="19" t="s">
        <v>1525</v>
      </c>
      <c r="E4604" s="19" t="s">
        <v>1514</v>
      </c>
      <c r="F4604" s="19" t="s">
        <v>1513</v>
      </c>
      <c r="G4604" s="19" t="s">
        <v>1519</v>
      </c>
      <c r="H4604" s="19" t="s">
        <v>1516</v>
      </c>
      <c r="I4604" s="19" t="s">
        <v>1516</v>
      </c>
      <c r="J4604" s="19" t="s">
        <v>13008</v>
      </c>
      <c r="K4604" s="21" t="s">
        <v>560</v>
      </c>
      <c r="L4604" s="19" t="str">
        <f t="shared" si="142"/>
        <v>S</v>
      </c>
      <c r="M4604" s="19">
        <f t="shared" si="143"/>
        <v>4</v>
      </c>
      <c r="N4604" s="20"/>
      <c r="O4604" s="1" t="s">
        <v>3963</v>
      </c>
      <c r="P4604" s="1"/>
      <c r="Q4604" s="19"/>
      <c r="R4604" s="112"/>
      <c r="S4604" s="7" t="str">
        <f>EMENTARIO[[#This Row],[NR]]&amp;" - "&amp;EMENTARIO[[#This Row],[Especificação]]</f>
        <v>1.9.3.1.00.0.0 - Bens, Direitos e Valores Incorporados ao Patrimônio Público</v>
      </c>
    </row>
    <row r="4605" spans="3:19" ht="30" x14ac:dyDescent="0.25">
      <c r="C4605" s="19" t="s">
        <v>1513</v>
      </c>
      <c r="D4605" s="19" t="s">
        <v>1525</v>
      </c>
      <c r="E4605" s="19" t="s">
        <v>1514</v>
      </c>
      <c r="F4605" s="19" t="s">
        <v>1513</v>
      </c>
      <c r="G4605" s="19" t="s">
        <v>1515</v>
      </c>
      <c r="H4605" s="19" t="s">
        <v>1516</v>
      </c>
      <c r="I4605" s="19" t="s">
        <v>1516</v>
      </c>
      <c r="J4605" s="19" t="s">
        <v>13009</v>
      </c>
      <c r="K4605" s="21" t="s">
        <v>2568</v>
      </c>
      <c r="L4605" s="19" t="str">
        <f t="shared" si="142"/>
        <v>S</v>
      </c>
      <c r="M4605" s="19">
        <f t="shared" si="143"/>
        <v>5</v>
      </c>
      <c r="N4605" s="20"/>
      <c r="O4605" s="1" t="s">
        <v>8139</v>
      </c>
      <c r="P4605" s="1"/>
      <c r="Q4605" s="19"/>
      <c r="R4605" s="112"/>
      <c r="S4605" s="7" t="str">
        <f>EMENTARIO[[#This Row],[NR]]&amp;" - "&amp;EMENTARIO[[#This Row],[Especificação]]</f>
        <v>1.9.3.1.01.0.0 - Bens, Direitos e Valores Perdidos em Favor do Poder Público em Crimes Comuns</v>
      </c>
    </row>
    <row r="4606" spans="3:19" ht="30" x14ac:dyDescent="0.25">
      <c r="C4606" s="19" t="s">
        <v>1513</v>
      </c>
      <c r="D4606" s="19" t="s">
        <v>1525</v>
      </c>
      <c r="E4606" s="19" t="s">
        <v>1514</v>
      </c>
      <c r="F4606" s="19" t="s">
        <v>1513</v>
      </c>
      <c r="G4606" s="19" t="s">
        <v>1515</v>
      </c>
      <c r="H4606" s="19" t="s">
        <v>1516</v>
      </c>
      <c r="I4606" s="19" t="s">
        <v>1513</v>
      </c>
      <c r="J4606" s="19" t="s">
        <v>13010</v>
      </c>
      <c r="K4606" s="21" t="s">
        <v>7662</v>
      </c>
      <c r="L4606" s="19" t="str">
        <f t="shared" si="142"/>
        <v>A</v>
      </c>
      <c r="M4606" s="19">
        <f t="shared" si="143"/>
        <v>7</v>
      </c>
      <c r="N4606" s="20"/>
      <c r="O4606" s="1" t="s">
        <v>2521</v>
      </c>
      <c r="P4606" s="1"/>
      <c r="Q4606" s="19"/>
      <c r="R4606" s="112"/>
      <c r="S4606" s="7" t="str">
        <f>EMENTARIO[[#This Row],[NR]]&amp;" - "&amp;EMENTARIO[[#This Row],[Especificação]]</f>
        <v>1.9.3.1.01.0.1 - Bens, Direitos e Valores Perdidos em Favor do Poder Público em Crimes Comuns - Principal</v>
      </c>
    </row>
    <row r="4607" spans="3:19" ht="30" x14ac:dyDescent="0.25">
      <c r="C4607" s="19" t="s">
        <v>1513</v>
      </c>
      <c r="D4607" s="19" t="s">
        <v>1525</v>
      </c>
      <c r="E4607" s="19" t="s">
        <v>1514</v>
      </c>
      <c r="F4607" s="19" t="s">
        <v>1513</v>
      </c>
      <c r="G4607" s="19" t="s">
        <v>1515</v>
      </c>
      <c r="H4607" s="19" t="s">
        <v>1516</v>
      </c>
      <c r="I4607" s="19" t="s">
        <v>1522</v>
      </c>
      <c r="J4607" s="19" t="s">
        <v>13011</v>
      </c>
      <c r="K4607" s="21" t="s">
        <v>7663</v>
      </c>
      <c r="L4607" s="19" t="str">
        <f t="shared" si="142"/>
        <v>A</v>
      </c>
      <c r="M4607" s="19">
        <f t="shared" si="143"/>
        <v>7</v>
      </c>
      <c r="N4607" s="20"/>
      <c r="O4607" s="1" t="s">
        <v>2521</v>
      </c>
      <c r="P4607" s="1"/>
      <c r="Q4607" s="19"/>
      <c r="R4607" s="112"/>
      <c r="S4607" s="7" t="str">
        <f>EMENTARIO[[#This Row],[NR]]&amp;" - "&amp;EMENTARIO[[#This Row],[Especificação]]</f>
        <v>1.9.3.1.01.0.2 - Bens, Direitos e Valores Perdidos em Favor do Poder Público em Crimes Comuns - Multas e Juros de Mora</v>
      </c>
    </row>
    <row r="4608" spans="3:19" ht="30" x14ac:dyDescent="0.25">
      <c r="C4608" s="19" t="s">
        <v>1513</v>
      </c>
      <c r="D4608" s="19" t="s">
        <v>1525</v>
      </c>
      <c r="E4608" s="19" t="s">
        <v>1514</v>
      </c>
      <c r="F4608" s="19" t="s">
        <v>1513</v>
      </c>
      <c r="G4608" s="19" t="s">
        <v>1515</v>
      </c>
      <c r="H4608" s="19" t="s">
        <v>1516</v>
      </c>
      <c r="I4608" s="19" t="s">
        <v>1514</v>
      </c>
      <c r="J4608" s="19" t="s">
        <v>13012</v>
      </c>
      <c r="K4608" s="21" t="s">
        <v>7664</v>
      </c>
      <c r="L4608" s="19" t="str">
        <f t="shared" si="142"/>
        <v>A</v>
      </c>
      <c r="M4608" s="19">
        <f t="shared" si="143"/>
        <v>7</v>
      </c>
      <c r="N4608" s="20"/>
      <c r="O4608" s="1" t="s">
        <v>2521</v>
      </c>
      <c r="P4608" s="1"/>
      <c r="Q4608" s="19"/>
      <c r="R4608" s="112"/>
      <c r="S4608" s="7" t="str">
        <f>EMENTARIO[[#This Row],[NR]]&amp;" - "&amp;EMENTARIO[[#This Row],[Especificação]]</f>
        <v>1.9.3.1.01.0.3 - Bens, Direitos e Valores Perdidos em Favor do Poder Público em Crimes Comuns - Dívida Ativa</v>
      </c>
    </row>
    <row r="4609" spans="3:19" ht="30" x14ac:dyDescent="0.25">
      <c r="C4609" s="19" t="s">
        <v>1513</v>
      </c>
      <c r="D4609" s="19" t="s">
        <v>1525</v>
      </c>
      <c r="E4609" s="19" t="s">
        <v>1514</v>
      </c>
      <c r="F4609" s="19" t="s">
        <v>1513</v>
      </c>
      <c r="G4609" s="19" t="s">
        <v>1515</v>
      </c>
      <c r="H4609" s="19" t="s">
        <v>1516</v>
      </c>
      <c r="I4609" s="19" t="s">
        <v>1523</v>
      </c>
      <c r="J4609" s="19" t="s">
        <v>13013</v>
      </c>
      <c r="K4609" s="21" t="s">
        <v>7665</v>
      </c>
      <c r="L4609" s="19" t="str">
        <f t="shared" si="142"/>
        <v>A</v>
      </c>
      <c r="M4609" s="19">
        <f t="shared" si="143"/>
        <v>7</v>
      </c>
      <c r="N4609" s="20"/>
      <c r="O4609" s="1" t="s">
        <v>2521</v>
      </c>
      <c r="P4609" s="1"/>
      <c r="Q4609" s="19"/>
      <c r="R4609" s="112"/>
      <c r="S4609" s="7" t="str">
        <f>EMENTARIO[[#This Row],[NR]]&amp;" - "&amp;EMENTARIO[[#This Row],[Especificação]]</f>
        <v>1.9.3.1.01.0.4 - Bens, Direitos e Valores Perdidos em Favor do Poder Público em Crimes Comuns - Dívida Ativa - Multas e Juros de Mora da Dívida Ativa</v>
      </c>
    </row>
    <row r="4610" spans="3:19" ht="30" x14ac:dyDescent="0.25">
      <c r="C4610" s="19" t="s">
        <v>1513</v>
      </c>
      <c r="D4610" s="19" t="s">
        <v>1525</v>
      </c>
      <c r="E4610" s="19" t="s">
        <v>1514</v>
      </c>
      <c r="F4610" s="19" t="s">
        <v>1513</v>
      </c>
      <c r="G4610" s="19" t="s">
        <v>1515</v>
      </c>
      <c r="H4610" s="19" t="s">
        <v>1516</v>
      </c>
      <c r="I4610" s="19" t="s">
        <v>1524</v>
      </c>
      <c r="J4610" s="19" t="s">
        <v>13014</v>
      </c>
      <c r="K4610" s="21" t="s">
        <v>7666</v>
      </c>
      <c r="L4610" s="19" t="str">
        <f t="shared" si="142"/>
        <v>A</v>
      </c>
      <c r="M4610" s="19">
        <f t="shared" si="143"/>
        <v>7</v>
      </c>
      <c r="N4610" s="20"/>
      <c r="O4610" s="1" t="s">
        <v>2521</v>
      </c>
      <c r="P4610" s="1"/>
      <c r="Q4610" s="19"/>
      <c r="R4610" s="112"/>
      <c r="S4610" s="7" t="str">
        <f>EMENTARIO[[#This Row],[NR]]&amp;" - "&amp;EMENTARIO[[#This Row],[Especificação]]</f>
        <v>1.9.3.1.01.0.5 - Bens, Direitos e Valores Perdidos em Favor do Poder Público em Crimes Comuns - Multas</v>
      </c>
    </row>
    <row r="4611" spans="3:19" ht="30" x14ac:dyDescent="0.25">
      <c r="C4611" s="19" t="s">
        <v>1513</v>
      </c>
      <c r="D4611" s="19" t="s">
        <v>1525</v>
      </c>
      <c r="E4611" s="19" t="s">
        <v>1514</v>
      </c>
      <c r="F4611" s="19" t="s">
        <v>1513</v>
      </c>
      <c r="G4611" s="19" t="s">
        <v>1515</v>
      </c>
      <c r="H4611" s="19" t="s">
        <v>1516</v>
      </c>
      <c r="I4611" s="19" t="s">
        <v>1518</v>
      </c>
      <c r="J4611" s="19" t="s">
        <v>13015</v>
      </c>
      <c r="K4611" s="21" t="s">
        <v>7667</v>
      </c>
      <c r="L4611" s="19" t="str">
        <f t="shared" si="142"/>
        <v>A</v>
      </c>
      <c r="M4611" s="19">
        <f t="shared" si="143"/>
        <v>7</v>
      </c>
      <c r="N4611" s="20"/>
      <c r="O4611" s="1" t="s">
        <v>2521</v>
      </c>
      <c r="P4611" s="1"/>
      <c r="Q4611" s="19"/>
      <c r="R4611" s="112"/>
      <c r="S4611" s="7" t="str">
        <f>EMENTARIO[[#This Row],[NR]]&amp;" - "&amp;EMENTARIO[[#This Row],[Especificação]]</f>
        <v>1.9.3.1.01.0.6 - Bens, Direitos e Valores Perdidos em Favor do Poder Público em Crimes Comuns - Juros de Mora</v>
      </c>
    </row>
    <row r="4612" spans="3:19" ht="30" x14ac:dyDescent="0.25">
      <c r="C4612" s="19" t="s">
        <v>1513</v>
      </c>
      <c r="D4612" s="19" t="s">
        <v>1525</v>
      </c>
      <c r="E4612" s="19" t="s">
        <v>1514</v>
      </c>
      <c r="F4612" s="19" t="s">
        <v>1513</v>
      </c>
      <c r="G4612" s="19" t="s">
        <v>1515</v>
      </c>
      <c r="H4612" s="19" t="s">
        <v>1516</v>
      </c>
      <c r="I4612" s="19" t="s">
        <v>1520</v>
      </c>
      <c r="J4612" s="19" t="s">
        <v>13016</v>
      </c>
      <c r="K4612" s="21" t="s">
        <v>7668</v>
      </c>
      <c r="L4612" s="19" t="str">
        <f t="shared" ref="L4612:L4675" si="144">IF(M4612 &lt; M4613,"S","A")</f>
        <v>A</v>
      </c>
      <c r="M4612" s="19">
        <f t="shared" ref="M4612:M4675" si="145">IF(VALUE(I4612)&gt;0,7,IF(VALUE(H4612)&gt;0,6,IF(VALUE(G4612)&gt;0,5,IF(VALUE(F4612)&gt;0,4,IF(VALUE(E4612)&gt;0,3,IF(VALUE(D4612)&gt;0,2,1))))))</f>
        <v>7</v>
      </c>
      <c r="N4612" s="20"/>
      <c r="O4612" s="1" t="s">
        <v>2521</v>
      </c>
      <c r="P4612" s="1"/>
      <c r="Q4612" s="19"/>
      <c r="R4612" s="112"/>
      <c r="S4612" s="7" t="str">
        <f>EMENTARIO[[#This Row],[NR]]&amp;" - "&amp;EMENTARIO[[#This Row],[Especificação]]</f>
        <v>1.9.3.1.01.0.7 - Bens, Direitos e Valores Perdidos em Favor do Poder Público em Crimes Comuns - Dívida Ativa - Multas da Dívida Ativa</v>
      </c>
    </row>
    <row r="4613" spans="3:19" ht="30" x14ac:dyDescent="0.25">
      <c r="C4613" s="19" t="s">
        <v>1513</v>
      </c>
      <c r="D4613" s="19" t="s">
        <v>1525</v>
      </c>
      <c r="E4613" s="19" t="s">
        <v>1514</v>
      </c>
      <c r="F4613" s="19" t="s">
        <v>1513</v>
      </c>
      <c r="G4613" s="19" t="s">
        <v>1515</v>
      </c>
      <c r="H4613" s="19" t="s">
        <v>1516</v>
      </c>
      <c r="I4613" s="19" t="s">
        <v>1521</v>
      </c>
      <c r="J4613" s="19" t="s">
        <v>13017</v>
      </c>
      <c r="K4613" s="21" t="s">
        <v>7669</v>
      </c>
      <c r="L4613" s="19" t="str">
        <f t="shared" si="144"/>
        <v>A</v>
      </c>
      <c r="M4613" s="19">
        <f t="shared" si="145"/>
        <v>7</v>
      </c>
      <c r="N4613" s="20"/>
      <c r="O4613" s="1" t="s">
        <v>2521</v>
      </c>
      <c r="P4613" s="1"/>
      <c r="Q4613" s="19"/>
      <c r="R4613" s="112"/>
      <c r="S4613" s="7" t="str">
        <f>EMENTARIO[[#This Row],[NR]]&amp;" - "&amp;EMENTARIO[[#This Row],[Especificação]]</f>
        <v>1.9.3.1.01.0.8 - Bens, Direitos e Valores Perdidos em Favor do Poder Público em Crimes Comuns - Juros de Mora da Dívida Ativa</v>
      </c>
    </row>
    <row r="4614" spans="3:19" ht="30" x14ac:dyDescent="0.25">
      <c r="C4614" s="19" t="s">
        <v>1513</v>
      </c>
      <c r="D4614" s="19" t="s">
        <v>1525</v>
      </c>
      <c r="E4614" s="19" t="s">
        <v>1514</v>
      </c>
      <c r="F4614" s="19" t="s">
        <v>1513</v>
      </c>
      <c r="G4614" s="19" t="s">
        <v>1517</v>
      </c>
      <c r="H4614" s="19" t="s">
        <v>1516</v>
      </c>
      <c r="I4614" s="19" t="s">
        <v>1516</v>
      </c>
      <c r="J4614" s="19" t="s">
        <v>13018</v>
      </c>
      <c r="K4614" s="21" t="s">
        <v>4586</v>
      </c>
      <c r="L4614" s="19" t="str">
        <f t="shared" si="144"/>
        <v>S</v>
      </c>
      <c r="M4614" s="19">
        <f t="shared" si="145"/>
        <v>5</v>
      </c>
      <c r="N4614" s="20"/>
      <c r="O4614" s="1" t="s">
        <v>4587</v>
      </c>
      <c r="P4614" s="1"/>
      <c r="Q4614" s="19"/>
      <c r="R4614" s="112"/>
      <c r="S4614" s="7" t="str">
        <f>EMENTARIO[[#This Row],[NR]]&amp;" - "&amp;EMENTARIO[[#This Row],[Especificação]]</f>
        <v>1.9.3.1.02.0.0 - Apreensão de Bens, Mercadorias e Moedas por Infrações à Legislação Aduaneira</v>
      </c>
    </row>
    <row r="4615" spans="3:19" ht="30" x14ac:dyDescent="0.25">
      <c r="C4615" s="19" t="s">
        <v>1513</v>
      </c>
      <c r="D4615" s="19" t="s">
        <v>1525</v>
      </c>
      <c r="E4615" s="19" t="s">
        <v>1514</v>
      </c>
      <c r="F4615" s="19" t="s">
        <v>1513</v>
      </c>
      <c r="G4615" s="19" t="s">
        <v>1517</v>
      </c>
      <c r="H4615" s="19" t="s">
        <v>1513</v>
      </c>
      <c r="I4615" s="19" t="s">
        <v>1516</v>
      </c>
      <c r="J4615" s="19" t="s">
        <v>13019</v>
      </c>
      <c r="K4615" s="21" t="s">
        <v>2569</v>
      </c>
      <c r="L4615" s="19" t="str">
        <f t="shared" si="144"/>
        <v>S</v>
      </c>
      <c r="M4615" s="19">
        <f t="shared" si="145"/>
        <v>6</v>
      </c>
      <c r="N4615" s="20"/>
      <c r="O4615" s="1" t="s">
        <v>4589</v>
      </c>
      <c r="P4615" s="1"/>
      <c r="Q4615" s="19"/>
      <c r="R4615" s="112"/>
      <c r="S4615" s="7" t="str">
        <f>EMENTARIO[[#This Row],[NR]]&amp;" - "&amp;EMENTARIO[[#This Row],[Especificação]]</f>
        <v>1.9.3.1.02.1.0 - Alienação de Bens e Mercadorias Apreendidos por Infrações à Legislação Aduaneira</v>
      </c>
    </row>
    <row r="4616" spans="3:19" ht="30" x14ac:dyDescent="0.25">
      <c r="C4616" s="19" t="s">
        <v>1513</v>
      </c>
      <c r="D4616" s="19" t="s">
        <v>1525</v>
      </c>
      <c r="E4616" s="19" t="s">
        <v>1514</v>
      </c>
      <c r="F4616" s="19" t="s">
        <v>1513</v>
      </c>
      <c r="G4616" s="19" t="s">
        <v>1517</v>
      </c>
      <c r="H4616" s="19" t="s">
        <v>1513</v>
      </c>
      <c r="I4616" s="19" t="s">
        <v>1513</v>
      </c>
      <c r="J4616" s="19" t="s">
        <v>13020</v>
      </c>
      <c r="K4616" s="21" t="s">
        <v>7670</v>
      </c>
      <c r="L4616" s="19" t="str">
        <f t="shared" si="144"/>
        <v>A</v>
      </c>
      <c r="M4616" s="19">
        <f t="shared" si="145"/>
        <v>7</v>
      </c>
      <c r="N4616" s="20"/>
      <c r="O4616" s="1" t="s">
        <v>2521</v>
      </c>
      <c r="P4616" s="1"/>
      <c r="Q4616" s="19"/>
      <c r="R4616" s="112"/>
      <c r="S4616" s="7" t="str">
        <f>EMENTARIO[[#This Row],[NR]]&amp;" - "&amp;EMENTARIO[[#This Row],[Especificação]]</f>
        <v>1.9.3.1.02.1.1 - Alienação de Bens e Mercadorias Apreendidos por Infrações à Legislação Aduaneira  - Principal</v>
      </c>
    </row>
    <row r="4617" spans="3:19" ht="30" x14ac:dyDescent="0.25">
      <c r="C4617" s="19" t="s">
        <v>1513</v>
      </c>
      <c r="D4617" s="19" t="s">
        <v>1525</v>
      </c>
      <c r="E4617" s="19" t="s">
        <v>1514</v>
      </c>
      <c r="F4617" s="19" t="s">
        <v>1513</v>
      </c>
      <c r="G4617" s="19" t="s">
        <v>1517</v>
      </c>
      <c r="H4617" s="19" t="s">
        <v>1513</v>
      </c>
      <c r="I4617" s="19" t="s">
        <v>1522</v>
      </c>
      <c r="J4617" s="19" t="s">
        <v>13021</v>
      </c>
      <c r="K4617" s="21" t="s">
        <v>7671</v>
      </c>
      <c r="L4617" s="19" t="str">
        <f t="shared" si="144"/>
        <v>A</v>
      </c>
      <c r="M4617" s="19">
        <f t="shared" si="145"/>
        <v>7</v>
      </c>
      <c r="N4617" s="20"/>
      <c r="O4617" s="1" t="s">
        <v>2521</v>
      </c>
      <c r="P4617" s="1"/>
      <c r="Q4617" s="19"/>
      <c r="R4617" s="112"/>
      <c r="S4617" s="7" t="str">
        <f>EMENTARIO[[#This Row],[NR]]&amp;" - "&amp;EMENTARIO[[#This Row],[Especificação]]</f>
        <v>1.9.3.1.02.1.2 - Alienação de Bens e Mercadorias Apreendidos por Infrações à Legislação Aduaneira - Multas e Juros de Mora</v>
      </c>
    </row>
    <row r="4618" spans="3:19" ht="30" x14ac:dyDescent="0.25">
      <c r="C4618" s="19" t="s">
        <v>1513</v>
      </c>
      <c r="D4618" s="19" t="s">
        <v>1525</v>
      </c>
      <c r="E4618" s="19" t="s">
        <v>1514</v>
      </c>
      <c r="F4618" s="19" t="s">
        <v>1513</v>
      </c>
      <c r="G4618" s="19" t="s">
        <v>1517</v>
      </c>
      <c r="H4618" s="19" t="s">
        <v>1522</v>
      </c>
      <c r="I4618" s="19" t="s">
        <v>1516</v>
      </c>
      <c r="J4618" s="19" t="s">
        <v>13022</v>
      </c>
      <c r="K4618" s="21" t="s">
        <v>4590</v>
      </c>
      <c r="L4618" s="19" t="str">
        <f t="shared" si="144"/>
        <v>S</v>
      </c>
      <c r="M4618" s="19">
        <f t="shared" si="145"/>
        <v>6</v>
      </c>
      <c r="N4618" s="20"/>
      <c r="O4618" s="1" t="s">
        <v>4591</v>
      </c>
      <c r="P4618" s="1"/>
      <c r="Q4618" s="19"/>
      <c r="R4618" s="112"/>
      <c r="S4618" s="7" t="str">
        <f>EMENTARIO[[#This Row],[NR]]&amp;" - "&amp;EMENTARIO[[#This Row],[Especificação]]</f>
        <v>1.9.3.1.02.2.0 - Valores em Moeda Apreendidos por Infrações à Legislação Aduaneira</v>
      </c>
    </row>
    <row r="4619" spans="3:19" ht="30" x14ac:dyDescent="0.25">
      <c r="C4619" s="19" t="s">
        <v>1513</v>
      </c>
      <c r="D4619" s="19" t="s">
        <v>1525</v>
      </c>
      <c r="E4619" s="19" t="s">
        <v>1514</v>
      </c>
      <c r="F4619" s="19" t="s">
        <v>1513</v>
      </c>
      <c r="G4619" s="19" t="s">
        <v>1517</v>
      </c>
      <c r="H4619" s="19" t="s">
        <v>1522</v>
      </c>
      <c r="I4619" s="19" t="s">
        <v>1513</v>
      </c>
      <c r="J4619" s="19" t="s">
        <v>13023</v>
      </c>
      <c r="K4619" s="21" t="s">
        <v>7672</v>
      </c>
      <c r="L4619" s="19" t="str">
        <f t="shared" si="144"/>
        <v>A</v>
      </c>
      <c r="M4619" s="19">
        <f t="shared" si="145"/>
        <v>7</v>
      </c>
      <c r="N4619" s="20"/>
      <c r="O4619" s="1" t="s">
        <v>2521</v>
      </c>
      <c r="P4619" s="1"/>
      <c r="Q4619" s="19"/>
      <c r="R4619" s="112"/>
      <c r="S4619" s="7" t="str">
        <f>EMENTARIO[[#This Row],[NR]]&amp;" - "&amp;EMENTARIO[[#This Row],[Especificação]]</f>
        <v>1.9.3.1.02.2.1 - Valores em Moeda Apreendidos por Infrações à Legislação Aduaneira - Principal</v>
      </c>
    </row>
    <row r="4620" spans="3:19" ht="30" x14ac:dyDescent="0.25">
      <c r="C4620" s="19" t="s">
        <v>1513</v>
      </c>
      <c r="D4620" s="19" t="s">
        <v>1525</v>
      </c>
      <c r="E4620" s="19" t="s">
        <v>1514</v>
      </c>
      <c r="F4620" s="19" t="s">
        <v>1513</v>
      </c>
      <c r="G4620" s="19" t="s">
        <v>1517</v>
      </c>
      <c r="H4620" s="19" t="s">
        <v>1522</v>
      </c>
      <c r="I4620" s="19" t="s">
        <v>1522</v>
      </c>
      <c r="J4620" s="19" t="s">
        <v>13024</v>
      </c>
      <c r="K4620" s="21" t="s">
        <v>7673</v>
      </c>
      <c r="L4620" s="19" t="str">
        <f t="shared" si="144"/>
        <v>A</v>
      </c>
      <c r="M4620" s="19">
        <f t="shared" si="145"/>
        <v>7</v>
      </c>
      <c r="N4620" s="20"/>
      <c r="O4620" s="1" t="s">
        <v>2521</v>
      </c>
      <c r="P4620" s="1"/>
      <c r="Q4620" s="19"/>
      <c r="R4620" s="112"/>
      <c r="S4620" s="7" t="str">
        <f>EMENTARIO[[#This Row],[NR]]&amp;" - "&amp;EMENTARIO[[#This Row],[Especificação]]</f>
        <v>1.9.3.1.02.2.2 - Valores em Moeda Apreendidos por Infrações à Legislação Aduaneira  - Multas e Juros de Mora</v>
      </c>
    </row>
    <row r="4621" spans="3:19" ht="105" x14ac:dyDescent="0.25">
      <c r="C4621" s="19" t="s">
        <v>1513</v>
      </c>
      <c r="D4621" s="19" t="s">
        <v>1525</v>
      </c>
      <c r="E4621" s="19" t="s">
        <v>1514</v>
      </c>
      <c r="F4621" s="19" t="s">
        <v>1513</v>
      </c>
      <c r="G4621" s="19" t="s">
        <v>1526</v>
      </c>
      <c r="H4621" s="19" t="s">
        <v>1516</v>
      </c>
      <c r="I4621" s="19" t="s">
        <v>1516</v>
      </c>
      <c r="J4621" s="19" t="s">
        <v>13025</v>
      </c>
      <c r="K4621" s="21" t="s">
        <v>563</v>
      </c>
      <c r="L4621" s="19" t="str">
        <f t="shared" si="144"/>
        <v>S</v>
      </c>
      <c r="M4621" s="19">
        <f t="shared" si="145"/>
        <v>5</v>
      </c>
      <c r="N4621" s="20"/>
      <c r="O4621" s="1" t="s">
        <v>564</v>
      </c>
      <c r="P4621" s="1"/>
      <c r="Q4621" s="19"/>
      <c r="R4621" s="112"/>
      <c r="S4621" s="7" t="str">
        <f>EMENTARIO[[#This Row],[NR]]&amp;" - "&amp;EMENTARIO[[#This Row],[Especificação]]</f>
        <v>1.9.3.1.03.0.0 - Depósitos Abandonados (Dinheiro e/ou Objetos de Valor)</v>
      </c>
    </row>
    <row r="4622" spans="3:19" x14ac:dyDescent="0.25">
      <c r="C4622" s="19" t="s">
        <v>1513</v>
      </c>
      <c r="D4622" s="19" t="s">
        <v>1525</v>
      </c>
      <c r="E4622" s="19" t="s">
        <v>1514</v>
      </c>
      <c r="F4622" s="19" t="s">
        <v>1513</v>
      </c>
      <c r="G4622" s="19" t="s">
        <v>1526</v>
      </c>
      <c r="H4622" s="19" t="s">
        <v>1516</v>
      </c>
      <c r="I4622" s="19" t="s">
        <v>1513</v>
      </c>
      <c r="J4622" s="19" t="s">
        <v>13026</v>
      </c>
      <c r="K4622" s="21" t="s">
        <v>7674</v>
      </c>
      <c r="L4622" s="19" t="str">
        <f t="shared" si="144"/>
        <v>A</v>
      </c>
      <c r="M4622" s="19">
        <f t="shared" si="145"/>
        <v>7</v>
      </c>
      <c r="N4622" s="20"/>
      <c r="O4622" s="1" t="s">
        <v>2521</v>
      </c>
      <c r="P4622" s="1"/>
      <c r="Q4622" s="19"/>
      <c r="R4622" s="112"/>
      <c r="S4622" s="7" t="str">
        <f>EMENTARIO[[#This Row],[NR]]&amp;" - "&amp;EMENTARIO[[#This Row],[Especificação]]</f>
        <v>1.9.3.1.03.0.1 - Depósitos Abandonados (Dinheiro e/ou Objetos de Valor) - Principal</v>
      </c>
    </row>
    <row r="4623" spans="3:19" ht="30" x14ac:dyDescent="0.25">
      <c r="C4623" s="19" t="s">
        <v>1513</v>
      </c>
      <c r="D4623" s="19" t="s">
        <v>1525</v>
      </c>
      <c r="E4623" s="19" t="s">
        <v>1514</v>
      </c>
      <c r="F4623" s="19" t="s">
        <v>1513</v>
      </c>
      <c r="G4623" s="19" t="s">
        <v>1526</v>
      </c>
      <c r="H4623" s="19" t="s">
        <v>1516</v>
      </c>
      <c r="I4623" s="19" t="s">
        <v>1522</v>
      </c>
      <c r="J4623" s="19" t="s">
        <v>13027</v>
      </c>
      <c r="K4623" s="21" t="s">
        <v>7675</v>
      </c>
      <c r="L4623" s="19" t="str">
        <f t="shared" si="144"/>
        <v>A</v>
      </c>
      <c r="M4623" s="19">
        <f t="shared" si="145"/>
        <v>7</v>
      </c>
      <c r="N4623" s="20"/>
      <c r="O4623" s="1" t="s">
        <v>2521</v>
      </c>
      <c r="P4623" s="1"/>
      <c r="Q4623" s="19"/>
      <c r="R4623" s="112"/>
      <c r="S4623" s="7" t="str">
        <f>EMENTARIO[[#This Row],[NR]]&amp;" - "&amp;EMENTARIO[[#This Row],[Especificação]]</f>
        <v>1.9.3.1.03.0.2 - Depósitos Abandonados (Dinheiro e/ou Objetos de Valor) - Multas e Juros de Mora</v>
      </c>
    </row>
    <row r="4624" spans="3:19" x14ac:dyDescent="0.25">
      <c r="C4624" s="19" t="s">
        <v>1513</v>
      </c>
      <c r="D4624" s="19" t="s">
        <v>1525</v>
      </c>
      <c r="E4624" s="19" t="s">
        <v>1514</v>
      </c>
      <c r="F4624" s="19" t="s">
        <v>1513</v>
      </c>
      <c r="G4624" s="19" t="s">
        <v>1526</v>
      </c>
      <c r="H4624" s="19" t="s">
        <v>1516</v>
      </c>
      <c r="I4624" s="19" t="s">
        <v>1514</v>
      </c>
      <c r="J4624" s="19" t="s">
        <v>13028</v>
      </c>
      <c r="K4624" s="21" t="s">
        <v>7676</v>
      </c>
      <c r="L4624" s="19" t="str">
        <f t="shared" si="144"/>
        <v>A</v>
      </c>
      <c r="M4624" s="19">
        <f t="shared" si="145"/>
        <v>7</v>
      </c>
      <c r="N4624" s="20"/>
      <c r="O4624" s="1" t="s">
        <v>2521</v>
      </c>
      <c r="P4624" s="1"/>
      <c r="Q4624" s="19"/>
      <c r="R4624" s="112"/>
      <c r="S4624" s="7" t="str">
        <f>EMENTARIO[[#This Row],[NR]]&amp;" - "&amp;EMENTARIO[[#This Row],[Especificação]]</f>
        <v>1.9.3.1.03.0.3 - Depósitos Abandonados (Dinheiro e/ou Objetos de Valor) - Dívida Ativa</v>
      </c>
    </row>
    <row r="4625" spans="3:19" ht="30" x14ac:dyDescent="0.25">
      <c r="C4625" s="19" t="s">
        <v>1513</v>
      </c>
      <c r="D4625" s="19" t="s">
        <v>1525</v>
      </c>
      <c r="E4625" s="19" t="s">
        <v>1514</v>
      </c>
      <c r="F4625" s="19" t="s">
        <v>1513</v>
      </c>
      <c r="G4625" s="19" t="s">
        <v>1526</v>
      </c>
      <c r="H4625" s="19" t="s">
        <v>1516</v>
      </c>
      <c r="I4625" s="19" t="s">
        <v>1523</v>
      </c>
      <c r="J4625" s="19" t="s">
        <v>13029</v>
      </c>
      <c r="K4625" s="21" t="s">
        <v>7677</v>
      </c>
      <c r="L4625" s="19" t="str">
        <f t="shared" si="144"/>
        <v>A</v>
      </c>
      <c r="M4625" s="19">
        <f t="shared" si="145"/>
        <v>7</v>
      </c>
      <c r="N4625" s="20"/>
      <c r="O4625" s="1" t="s">
        <v>2521</v>
      </c>
      <c r="P4625" s="1"/>
      <c r="Q4625" s="19"/>
      <c r="R4625" s="112"/>
      <c r="S4625" s="7" t="str">
        <f>EMENTARIO[[#This Row],[NR]]&amp;" - "&amp;EMENTARIO[[#This Row],[Especificação]]</f>
        <v>1.9.3.1.03.0.4 - Depósitos Abandonados (Dinheiro e/ou Objetos de Valor) - Dívida Ativa - Multas e Juros de Mora da Dívida Ativa</v>
      </c>
    </row>
    <row r="4626" spans="3:19" x14ac:dyDescent="0.25">
      <c r="C4626" s="19" t="s">
        <v>1513</v>
      </c>
      <c r="D4626" s="19" t="s">
        <v>1525</v>
      </c>
      <c r="E4626" s="19" t="s">
        <v>1514</v>
      </c>
      <c r="F4626" s="19" t="s">
        <v>1513</v>
      </c>
      <c r="G4626" s="19" t="s">
        <v>1526</v>
      </c>
      <c r="H4626" s="19" t="s">
        <v>1516</v>
      </c>
      <c r="I4626" s="19" t="s">
        <v>1524</v>
      </c>
      <c r="J4626" s="19" t="s">
        <v>13030</v>
      </c>
      <c r="K4626" s="21" t="s">
        <v>7678</v>
      </c>
      <c r="L4626" s="19" t="str">
        <f t="shared" si="144"/>
        <v>A</v>
      </c>
      <c r="M4626" s="19">
        <f t="shared" si="145"/>
        <v>7</v>
      </c>
      <c r="N4626" s="20"/>
      <c r="O4626" s="1" t="s">
        <v>2521</v>
      </c>
      <c r="P4626" s="1"/>
      <c r="Q4626" s="19"/>
      <c r="R4626" s="112"/>
      <c r="S4626" s="7" t="str">
        <f>EMENTARIO[[#This Row],[NR]]&amp;" - "&amp;EMENTARIO[[#This Row],[Especificação]]</f>
        <v>1.9.3.1.03.0.5 - Depósitos Abandonados (Dinheiro e/ou Objetos de Valor) - Multas</v>
      </c>
    </row>
    <row r="4627" spans="3:19" x14ac:dyDescent="0.25">
      <c r="C4627" s="19" t="s">
        <v>1513</v>
      </c>
      <c r="D4627" s="19" t="s">
        <v>1525</v>
      </c>
      <c r="E4627" s="19" t="s">
        <v>1514</v>
      </c>
      <c r="F4627" s="19" t="s">
        <v>1513</v>
      </c>
      <c r="G4627" s="19" t="s">
        <v>1526</v>
      </c>
      <c r="H4627" s="19" t="s">
        <v>1516</v>
      </c>
      <c r="I4627" s="19" t="s">
        <v>1518</v>
      </c>
      <c r="J4627" s="19" t="s">
        <v>13031</v>
      </c>
      <c r="K4627" s="21" t="s">
        <v>7679</v>
      </c>
      <c r="L4627" s="19" t="str">
        <f t="shared" si="144"/>
        <v>A</v>
      </c>
      <c r="M4627" s="19">
        <f t="shared" si="145"/>
        <v>7</v>
      </c>
      <c r="N4627" s="20"/>
      <c r="O4627" s="1" t="s">
        <v>2521</v>
      </c>
      <c r="P4627" s="1"/>
      <c r="Q4627" s="19"/>
      <c r="R4627" s="112"/>
      <c r="S4627" s="7" t="str">
        <f>EMENTARIO[[#This Row],[NR]]&amp;" - "&amp;EMENTARIO[[#This Row],[Especificação]]</f>
        <v>1.9.3.1.03.0.6 - Depósitos Abandonados (Dinheiro e/ou Objetos de Valor) - Juros de Mora</v>
      </c>
    </row>
    <row r="4628" spans="3:19" ht="30" x14ac:dyDescent="0.25">
      <c r="C4628" s="19" t="s">
        <v>1513</v>
      </c>
      <c r="D4628" s="19" t="s">
        <v>1525</v>
      </c>
      <c r="E4628" s="19" t="s">
        <v>1514</v>
      </c>
      <c r="F4628" s="19" t="s">
        <v>1513</v>
      </c>
      <c r="G4628" s="19" t="s">
        <v>1526</v>
      </c>
      <c r="H4628" s="19" t="s">
        <v>1516</v>
      </c>
      <c r="I4628" s="19" t="s">
        <v>1520</v>
      </c>
      <c r="J4628" s="19" t="s">
        <v>13032</v>
      </c>
      <c r="K4628" s="21" t="s">
        <v>7680</v>
      </c>
      <c r="L4628" s="19" t="str">
        <f t="shared" si="144"/>
        <v>A</v>
      </c>
      <c r="M4628" s="19">
        <f t="shared" si="145"/>
        <v>7</v>
      </c>
      <c r="N4628" s="20"/>
      <c r="O4628" s="1" t="s">
        <v>2521</v>
      </c>
      <c r="P4628" s="1"/>
      <c r="Q4628" s="19"/>
      <c r="R4628" s="112"/>
      <c r="S4628" s="7" t="str">
        <f>EMENTARIO[[#This Row],[NR]]&amp;" - "&amp;EMENTARIO[[#This Row],[Especificação]]</f>
        <v>1.9.3.1.03.0.7 - Depósitos Abandonados (Dinheiro e/ou Objetos de Valor) - Dívida Ativa - Multas da Dívida Ativa</v>
      </c>
    </row>
    <row r="4629" spans="3:19" ht="30" x14ac:dyDescent="0.25">
      <c r="C4629" s="19" t="s">
        <v>1513</v>
      </c>
      <c r="D4629" s="19" t="s">
        <v>1525</v>
      </c>
      <c r="E4629" s="19" t="s">
        <v>1514</v>
      </c>
      <c r="F4629" s="19" t="s">
        <v>1513</v>
      </c>
      <c r="G4629" s="19" t="s">
        <v>1526</v>
      </c>
      <c r="H4629" s="19" t="s">
        <v>1516</v>
      </c>
      <c r="I4629" s="19" t="s">
        <v>1521</v>
      </c>
      <c r="J4629" s="19" t="s">
        <v>13033</v>
      </c>
      <c r="K4629" s="21" t="s">
        <v>7681</v>
      </c>
      <c r="L4629" s="19" t="str">
        <f t="shared" si="144"/>
        <v>A</v>
      </c>
      <c r="M4629" s="19">
        <f t="shared" si="145"/>
        <v>7</v>
      </c>
      <c r="N4629" s="20"/>
      <c r="O4629" s="1" t="s">
        <v>2521</v>
      </c>
      <c r="P4629" s="1"/>
      <c r="Q4629" s="19"/>
      <c r="R4629" s="112"/>
      <c r="S4629" s="7" t="str">
        <f>EMENTARIO[[#This Row],[NR]]&amp;" - "&amp;EMENTARIO[[#This Row],[Especificação]]</f>
        <v>1.9.3.1.03.0.8 - Depósitos Abandonados (Dinheiro e/ou Objetos de Valor) - Juros de Mora da Dívida Ativa</v>
      </c>
    </row>
    <row r="4630" spans="3:19" ht="30" x14ac:dyDescent="0.25">
      <c r="C4630" s="19" t="s">
        <v>1513</v>
      </c>
      <c r="D4630" s="19" t="s">
        <v>1525</v>
      </c>
      <c r="E4630" s="19" t="s">
        <v>1514</v>
      </c>
      <c r="F4630" s="19" t="s">
        <v>1513</v>
      </c>
      <c r="G4630" s="19" t="s">
        <v>1527</v>
      </c>
      <c r="H4630" s="19" t="s">
        <v>1516</v>
      </c>
      <c r="I4630" s="19" t="s">
        <v>1516</v>
      </c>
      <c r="J4630" s="19" t="s">
        <v>13034</v>
      </c>
      <c r="K4630" s="21" t="s">
        <v>2947</v>
      </c>
      <c r="L4630" s="19" t="str">
        <f t="shared" si="144"/>
        <v>S</v>
      </c>
      <c r="M4630" s="19">
        <f t="shared" si="145"/>
        <v>5</v>
      </c>
      <c r="N4630" s="20"/>
      <c r="O4630" s="1" t="s">
        <v>3967</v>
      </c>
      <c r="P4630" s="1"/>
      <c r="Q4630" s="19"/>
      <c r="R4630" s="112"/>
      <c r="S4630" s="7" t="str">
        <f>EMENTARIO[[#This Row],[NR]]&amp;" - "&amp;EMENTARIO[[#This Row],[Especificação]]</f>
        <v>1.9.3.1.04.0.0 - Prêmios Prescritos de Concursos de Prognósticos</v>
      </c>
    </row>
    <row r="4631" spans="3:19" x14ac:dyDescent="0.25">
      <c r="C4631" s="19" t="s">
        <v>1513</v>
      </c>
      <c r="D4631" s="19" t="s">
        <v>1525</v>
      </c>
      <c r="E4631" s="19" t="s">
        <v>1514</v>
      </c>
      <c r="F4631" s="19" t="s">
        <v>1513</v>
      </c>
      <c r="G4631" s="19" t="s">
        <v>1527</v>
      </c>
      <c r="H4631" s="19" t="s">
        <v>1516</v>
      </c>
      <c r="I4631" s="19" t="s">
        <v>1513</v>
      </c>
      <c r="J4631" s="19" t="s">
        <v>13035</v>
      </c>
      <c r="K4631" s="21" t="s">
        <v>7682</v>
      </c>
      <c r="L4631" s="19" t="str">
        <f t="shared" si="144"/>
        <v>A</v>
      </c>
      <c r="M4631" s="19">
        <f t="shared" si="145"/>
        <v>7</v>
      </c>
      <c r="N4631" s="20"/>
      <c r="O4631" s="1" t="s">
        <v>2521</v>
      </c>
      <c r="P4631" s="1"/>
      <c r="Q4631" s="19"/>
      <c r="R4631" s="112"/>
      <c r="S4631" s="7" t="str">
        <f>EMENTARIO[[#This Row],[NR]]&amp;" - "&amp;EMENTARIO[[#This Row],[Especificação]]</f>
        <v>1.9.3.1.04.0.1 - Prêmios Prescritos de Concursos de Prognósticos - Principal</v>
      </c>
    </row>
    <row r="4632" spans="3:19" x14ac:dyDescent="0.25">
      <c r="C4632" s="19" t="s">
        <v>1513</v>
      </c>
      <c r="D4632" s="19" t="s">
        <v>1525</v>
      </c>
      <c r="E4632" s="19" t="s">
        <v>1514</v>
      </c>
      <c r="F4632" s="19" t="s">
        <v>1513</v>
      </c>
      <c r="G4632" s="19" t="s">
        <v>1527</v>
      </c>
      <c r="H4632" s="19" t="s">
        <v>1516</v>
      </c>
      <c r="I4632" s="19" t="s">
        <v>1522</v>
      </c>
      <c r="J4632" s="19" t="s">
        <v>13036</v>
      </c>
      <c r="K4632" s="21" t="s">
        <v>7683</v>
      </c>
      <c r="L4632" s="19" t="str">
        <f t="shared" si="144"/>
        <v>A</v>
      </c>
      <c r="M4632" s="19">
        <f t="shared" si="145"/>
        <v>7</v>
      </c>
      <c r="N4632" s="20"/>
      <c r="O4632" s="1" t="s">
        <v>2521</v>
      </c>
      <c r="P4632" s="1"/>
      <c r="Q4632" s="19"/>
      <c r="R4632" s="112"/>
      <c r="S4632" s="7" t="str">
        <f>EMENTARIO[[#This Row],[NR]]&amp;" - "&amp;EMENTARIO[[#This Row],[Especificação]]</f>
        <v>1.9.3.1.04.0.2 - Prêmios Prescritos de Concursos de Prognósticos - Multas e Juros de Mora</v>
      </c>
    </row>
    <row r="4633" spans="3:19" x14ac:dyDescent="0.25">
      <c r="C4633" s="19" t="s">
        <v>1513</v>
      </c>
      <c r="D4633" s="19" t="s">
        <v>1525</v>
      </c>
      <c r="E4633" s="19" t="s">
        <v>1514</v>
      </c>
      <c r="F4633" s="19" t="s">
        <v>1513</v>
      </c>
      <c r="G4633" s="19" t="s">
        <v>1527</v>
      </c>
      <c r="H4633" s="19" t="s">
        <v>1516</v>
      </c>
      <c r="I4633" s="19" t="s">
        <v>1514</v>
      </c>
      <c r="J4633" s="19" t="s">
        <v>13037</v>
      </c>
      <c r="K4633" s="21" t="s">
        <v>7684</v>
      </c>
      <c r="L4633" s="19" t="str">
        <f t="shared" si="144"/>
        <v>A</v>
      </c>
      <c r="M4633" s="19">
        <f t="shared" si="145"/>
        <v>7</v>
      </c>
      <c r="N4633" s="20"/>
      <c r="O4633" s="1" t="s">
        <v>2521</v>
      </c>
      <c r="P4633" s="1"/>
      <c r="Q4633" s="19"/>
      <c r="R4633" s="112"/>
      <c r="S4633" s="7" t="str">
        <f>EMENTARIO[[#This Row],[NR]]&amp;" - "&amp;EMENTARIO[[#This Row],[Especificação]]</f>
        <v>1.9.3.1.04.0.3 - Prêmios Prescritos de Concursos de Prognósticos - Dívida Ativa</v>
      </c>
    </row>
    <row r="4634" spans="3:19" ht="30" x14ac:dyDescent="0.25">
      <c r="C4634" s="19" t="s">
        <v>1513</v>
      </c>
      <c r="D4634" s="19" t="s">
        <v>1525</v>
      </c>
      <c r="E4634" s="19" t="s">
        <v>1514</v>
      </c>
      <c r="F4634" s="19" t="s">
        <v>1513</v>
      </c>
      <c r="G4634" s="19" t="s">
        <v>1527</v>
      </c>
      <c r="H4634" s="19" t="s">
        <v>1516</v>
      </c>
      <c r="I4634" s="19" t="s">
        <v>1523</v>
      </c>
      <c r="J4634" s="19" t="s">
        <v>13038</v>
      </c>
      <c r="K4634" s="21" t="s">
        <v>7685</v>
      </c>
      <c r="L4634" s="19" t="str">
        <f t="shared" si="144"/>
        <v>A</v>
      </c>
      <c r="M4634" s="19">
        <f t="shared" si="145"/>
        <v>7</v>
      </c>
      <c r="N4634" s="20"/>
      <c r="O4634" s="1" t="s">
        <v>2521</v>
      </c>
      <c r="P4634" s="1"/>
      <c r="Q4634" s="19"/>
      <c r="R4634" s="112"/>
      <c r="S4634" s="7" t="str">
        <f>EMENTARIO[[#This Row],[NR]]&amp;" - "&amp;EMENTARIO[[#This Row],[Especificação]]</f>
        <v>1.9.3.1.04.0.4 - Prêmios Prescritos de Concursos de Prognósticos - Dívida Ativa - Multas e Juros de Mora da Dívida Ativa</v>
      </c>
    </row>
    <row r="4635" spans="3:19" x14ac:dyDescent="0.25">
      <c r="C4635" s="19" t="s">
        <v>1513</v>
      </c>
      <c r="D4635" s="19" t="s">
        <v>1525</v>
      </c>
      <c r="E4635" s="19" t="s">
        <v>1514</v>
      </c>
      <c r="F4635" s="19" t="s">
        <v>1513</v>
      </c>
      <c r="G4635" s="19" t="s">
        <v>1527</v>
      </c>
      <c r="H4635" s="19" t="s">
        <v>1516</v>
      </c>
      <c r="I4635" s="19" t="s">
        <v>1524</v>
      </c>
      <c r="J4635" s="19" t="s">
        <v>13039</v>
      </c>
      <c r="K4635" s="21" t="s">
        <v>7686</v>
      </c>
      <c r="L4635" s="19" t="str">
        <f t="shared" si="144"/>
        <v>A</v>
      </c>
      <c r="M4635" s="19">
        <f t="shared" si="145"/>
        <v>7</v>
      </c>
      <c r="N4635" s="20"/>
      <c r="O4635" s="1" t="s">
        <v>2521</v>
      </c>
      <c r="P4635" s="1"/>
      <c r="Q4635" s="19"/>
      <c r="R4635" s="112"/>
      <c r="S4635" s="7" t="str">
        <f>EMENTARIO[[#This Row],[NR]]&amp;" - "&amp;EMENTARIO[[#This Row],[Especificação]]</f>
        <v>1.9.3.1.04.0.5 - Prêmios Prescritos de Concursos de Prognósticos - Multas</v>
      </c>
    </row>
    <row r="4636" spans="3:19" x14ac:dyDescent="0.25">
      <c r="C4636" s="19" t="s">
        <v>1513</v>
      </c>
      <c r="D4636" s="19" t="s">
        <v>1525</v>
      </c>
      <c r="E4636" s="19" t="s">
        <v>1514</v>
      </c>
      <c r="F4636" s="19" t="s">
        <v>1513</v>
      </c>
      <c r="G4636" s="19" t="s">
        <v>1527</v>
      </c>
      <c r="H4636" s="19" t="s">
        <v>1516</v>
      </c>
      <c r="I4636" s="19" t="s">
        <v>1518</v>
      </c>
      <c r="J4636" s="19" t="s">
        <v>13040</v>
      </c>
      <c r="K4636" s="21" t="s">
        <v>7687</v>
      </c>
      <c r="L4636" s="19" t="str">
        <f t="shared" si="144"/>
        <v>A</v>
      </c>
      <c r="M4636" s="19">
        <f t="shared" si="145"/>
        <v>7</v>
      </c>
      <c r="N4636" s="20"/>
      <c r="O4636" s="1" t="s">
        <v>2521</v>
      </c>
      <c r="P4636" s="1"/>
      <c r="Q4636" s="19"/>
      <c r="R4636" s="112"/>
      <c r="S4636" s="7" t="str">
        <f>EMENTARIO[[#This Row],[NR]]&amp;" - "&amp;EMENTARIO[[#This Row],[Especificação]]</f>
        <v>1.9.3.1.04.0.6 - Prêmios Prescritos de Concursos de Prognósticos - Juros de Mora</v>
      </c>
    </row>
    <row r="4637" spans="3:19" ht="30" x14ac:dyDescent="0.25">
      <c r="C4637" s="19" t="s">
        <v>1513</v>
      </c>
      <c r="D4637" s="19" t="s">
        <v>1525</v>
      </c>
      <c r="E4637" s="19" t="s">
        <v>1514</v>
      </c>
      <c r="F4637" s="19" t="s">
        <v>1513</v>
      </c>
      <c r="G4637" s="19" t="s">
        <v>1527</v>
      </c>
      <c r="H4637" s="19" t="s">
        <v>1516</v>
      </c>
      <c r="I4637" s="19" t="s">
        <v>1520</v>
      </c>
      <c r="J4637" s="19" t="s">
        <v>13041</v>
      </c>
      <c r="K4637" s="21" t="s">
        <v>7688</v>
      </c>
      <c r="L4637" s="19" t="str">
        <f t="shared" si="144"/>
        <v>A</v>
      </c>
      <c r="M4637" s="19">
        <f t="shared" si="145"/>
        <v>7</v>
      </c>
      <c r="N4637" s="20"/>
      <c r="O4637" s="1" t="s">
        <v>2521</v>
      </c>
      <c r="P4637" s="1"/>
      <c r="Q4637" s="19"/>
      <c r="R4637" s="112"/>
      <c r="S4637" s="7" t="str">
        <f>EMENTARIO[[#This Row],[NR]]&amp;" - "&amp;EMENTARIO[[#This Row],[Especificação]]</f>
        <v>1.9.3.1.04.0.7 - Prêmios Prescritos de Concursos de Prognósticos - Dívida Ativa - Multas da Dívida Ativa</v>
      </c>
    </row>
    <row r="4638" spans="3:19" ht="30" x14ac:dyDescent="0.25">
      <c r="C4638" s="19" t="s">
        <v>1513</v>
      </c>
      <c r="D4638" s="19" t="s">
        <v>1525</v>
      </c>
      <c r="E4638" s="19" t="s">
        <v>1514</v>
      </c>
      <c r="F4638" s="19" t="s">
        <v>1513</v>
      </c>
      <c r="G4638" s="19" t="s">
        <v>1527</v>
      </c>
      <c r="H4638" s="19" t="s">
        <v>1516</v>
      </c>
      <c r="I4638" s="19" t="s">
        <v>1521</v>
      </c>
      <c r="J4638" s="19" t="s">
        <v>13042</v>
      </c>
      <c r="K4638" s="21" t="s">
        <v>7689</v>
      </c>
      <c r="L4638" s="19" t="str">
        <f t="shared" si="144"/>
        <v>A</v>
      </c>
      <c r="M4638" s="19">
        <f t="shared" si="145"/>
        <v>7</v>
      </c>
      <c r="N4638" s="20"/>
      <c r="O4638" s="1" t="s">
        <v>2521</v>
      </c>
      <c r="P4638" s="1"/>
      <c r="Q4638" s="19"/>
      <c r="R4638" s="112"/>
      <c r="S4638" s="7" t="str">
        <f>EMENTARIO[[#This Row],[NR]]&amp;" - "&amp;EMENTARIO[[#This Row],[Especificação]]</f>
        <v>1.9.3.1.04.0.8 - Prêmios Prescritos de Concursos de Prognósticos - Juros de Mora da Dívida Ativa</v>
      </c>
    </row>
    <row r="4639" spans="3:19" ht="30" x14ac:dyDescent="0.25">
      <c r="C4639" s="19" t="s">
        <v>1513</v>
      </c>
      <c r="D4639" s="19" t="s">
        <v>1525</v>
      </c>
      <c r="E4639" s="19" t="s">
        <v>1514</v>
      </c>
      <c r="F4639" s="19" t="s">
        <v>1513</v>
      </c>
      <c r="G4639" s="19" t="s">
        <v>1528</v>
      </c>
      <c r="H4639" s="19" t="s">
        <v>1516</v>
      </c>
      <c r="I4639" s="19" t="s">
        <v>1516</v>
      </c>
      <c r="J4639" s="19" t="s">
        <v>13043</v>
      </c>
      <c r="K4639" s="21" t="s">
        <v>2949</v>
      </c>
      <c r="L4639" s="19" t="str">
        <f t="shared" si="144"/>
        <v>S</v>
      </c>
      <c r="M4639" s="19">
        <f t="shared" si="145"/>
        <v>5</v>
      </c>
      <c r="N4639" s="20"/>
      <c r="O4639" s="1" t="s">
        <v>565</v>
      </c>
      <c r="P4639" s="1"/>
      <c r="Q4639" s="19"/>
      <c r="R4639" s="112"/>
      <c r="S4639" s="7" t="str">
        <f>EMENTARIO[[#This Row],[NR]]&amp;" - "&amp;EMENTARIO[[#This Row],[Especificação]]</f>
        <v>1.9.3.1.05.0.0 - Receitas Reconhecidas por Força de Decisões Judiciais e de Tribunais Administrativos</v>
      </c>
    </row>
    <row r="4640" spans="3:19" ht="30" x14ac:dyDescent="0.25">
      <c r="C4640" s="19" t="s">
        <v>1513</v>
      </c>
      <c r="D4640" s="19" t="s">
        <v>1525</v>
      </c>
      <c r="E4640" s="19" t="s">
        <v>1514</v>
      </c>
      <c r="F4640" s="19" t="s">
        <v>1513</v>
      </c>
      <c r="G4640" s="19" t="s">
        <v>1528</v>
      </c>
      <c r="H4640" s="19" t="s">
        <v>1516</v>
      </c>
      <c r="I4640" s="19" t="s">
        <v>1513</v>
      </c>
      <c r="J4640" s="19" t="s">
        <v>13044</v>
      </c>
      <c r="K4640" s="21" t="s">
        <v>4265</v>
      </c>
      <c r="L4640" s="19" t="str">
        <f t="shared" si="144"/>
        <v>A</v>
      </c>
      <c r="M4640" s="19">
        <f t="shared" si="145"/>
        <v>7</v>
      </c>
      <c r="N4640" s="20"/>
      <c r="O4640" s="1" t="s">
        <v>2521</v>
      </c>
      <c r="P4640" s="1"/>
      <c r="Q4640" s="19"/>
      <c r="R4640" s="112"/>
      <c r="S4640" s="7" t="str">
        <f>EMENTARIO[[#This Row],[NR]]&amp;" - "&amp;EMENTARIO[[#This Row],[Especificação]]</f>
        <v>1.9.3.1.05.0.1 - Receitas Reconhecidas por Força de Decisões Judiciais e de Tribunais Administrativos - Principal</v>
      </c>
    </row>
    <row r="4641" spans="3:19" ht="30" x14ac:dyDescent="0.25">
      <c r="C4641" s="19" t="s">
        <v>1513</v>
      </c>
      <c r="D4641" s="19" t="s">
        <v>1525</v>
      </c>
      <c r="E4641" s="19" t="s">
        <v>1514</v>
      </c>
      <c r="F4641" s="19" t="s">
        <v>1513</v>
      </c>
      <c r="G4641" s="19" t="s">
        <v>1528</v>
      </c>
      <c r="H4641" s="19" t="s">
        <v>1516</v>
      </c>
      <c r="I4641" s="19" t="s">
        <v>1522</v>
      </c>
      <c r="J4641" s="19" t="s">
        <v>13045</v>
      </c>
      <c r="K4641" s="21" t="s">
        <v>7690</v>
      </c>
      <c r="L4641" s="19" t="str">
        <f t="shared" si="144"/>
        <v>A</v>
      </c>
      <c r="M4641" s="19">
        <f t="shared" si="145"/>
        <v>7</v>
      </c>
      <c r="N4641" s="20"/>
      <c r="O4641" s="1" t="s">
        <v>2521</v>
      </c>
      <c r="P4641" s="1"/>
      <c r="Q4641" s="19"/>
      <c r="R4641" s="112"/>
      <c r="S4641" s="7" t="str">
        <f>EMENTARIO[[#This Row],[NR]]&amp;" - "&amp;EMENTARIO[[#This Row],[Especificação]]</f>
        <v>1.9.3.1.05.0.2 - Receitas Reconhecidas por Força de Decisões Judiciais e de Tribunais Administrativos - Multas e Juros de Mora</v>
      </c>
    </row>
    <row r="4642" spans="3:19" ht="30" x14ac:dyDescent="0.25">
      <c r="C4642" s="19" t="s">
        <v>1513</v>
      </c>
      <c r="D4642" s="19" t="s">
        <v>1525</v>
      </c>
      <c r="E4642" s="19" t="s">
        <v>1514</v>
      </c>
      <c r="F4642" s="19" t="s">
        <v>1513</v>
      </c>
      <c r="G4642" s="19" t="s">
        <v>1528</v>
      </c>
      <c r="H4642" s="19" t="s">
        <v>1516</v>
      </c>
      <c r="I4642" s="19" t="s">
        <v>1514</v>
      </c>
      <c r="J4642" s="19" t="s">
        <v>13046</v>
      </c>
      <c r="K4642" s="21" t="s">
        <v>7691</v>
      </c>
      <c r="L4642" s="19" t="str">
        <f t="shared" si="144"/>
        <v>A</v>
      </c>
      <c r="M4642" s="19">
        <f t="shared" si="145"/>
        <v>7</v>
      </c>
      <c r="N4642" s="20"/>
      <c r="O4642" s="1" t="s">
        <v>2521</v>
      </c>
      <c r="P4642" s="1"/>
      <c r="Q4642" s="19"/>
      <c r="R4642" s="112"/>
      <c r="S4642" s="7" t="str">
        <f>EMENTARIO[[#This Row],[NR]]&amp;" - "&amp;EMENTARIO[[#This Row],[Especificação]]</f>
        <v>1.9.3.1.05.0.3 - Receitas Reconhecidas por Força de Decisões Judiciais e de Tribunais Administrativos - Dívida Ativa</v>
      </c>
    </row>
    <row r="4643" spans="3:19" ht="30" x14ac:dyDescent="0.25">
      <c r="C4643" s="19" t="s">
        <v>1513</v>
      </c>
      <c r="D4643" s="19" t="s">
        <v>1525</v>
      </c>
      <c r="E4643" s="19" t="s">
        <v>1514</v>
      </c>
      <c r="F4643" s="19" t="s">
        <v>1513</v>
      </c>
      <c r="G4643" s="19" t="s">
        <v>1528</v>
      </c>
      <c r="H4643" s="19" t="s">
        <v>1516</v>
      </c>
      <c r="I4643" s="19" t="s">
        <v>1523</v>
      </c>
      <c r="J4643" s="19" t="s">
        <v>13047</v>
      </c>
      <c r="K4643" s="21" t="s">
        <v>7692</v>
      </c>
      <c r="L4643" s="19" t="str">
        <f t="shared" si="144"/>
        <v>A</v>
      </c>
      <c r="M4643" s="19">
        <f t="shared" si="145"/>
        <v>7</v>
      </c>
      <c r="N4643" s="20"/>
      <c r="O4643" s="1" t="s">
        <v>2521</v>
      </c>
      <c r="P4643" s="1"/>
      <c r="Q4643" s="19"/>
      <c r="R4643" s="112"/>
      <c r="S4643" s="7" t="str">
        <f>EMENTARIO[[#This Row],[NR]]&amp;" - "&amp;EMENTARIO[[#This Row],[Especificação]]</f>
        <v>1.9.3.1.05.0.4 - Receitas Reconhecidas por Força de Decisões Judiciais e de Tribunais Administrativos - Dívida Ativa - Multas e Juros de Mora da Dívida Ativa</v>
      </c>
    </row>
    <row r="4644" spans="3:19" ht="30" x14ac:dyDescent="0.25">
      <c r="C4644" s="19" t="s">
        <v>1513</v>
      </c>
      <c r="D4644" s="19" t="s">
        <v>1525</v>
      </c>
      <c r="E4644" s="19" t="s">
        <v>1514</v>
      </c>
      <c r="F4644" s="19" t="s">
        <v>1513</v>
      </c>
      <c r="G4644" s="19" t="s">
        <v>1528</v>
      </c>
      <c r="H4644" s="19" t="s">
        <v>1516</v>
      </c>
      <c r="I4644" s="19" t="s">
        <v>1524</v>
      </c>
      <c r="J4644" s="19" t="s">
        <v>13048</v>
      </c>
      <c r="K4644" s="21" t="s">
        <v>7693</v>
      </c>
      <c r="L4644" s="19" t="str">
        <f t="shared" si="144"/>
        <v>A</v>
      </c>
      <c r="M4644" s="19">
        <f t="shared" si="145"/>
        <v>7</v>
      </c>
      <c r="N4644" s="20"/>
      <c r="O4644" s="1" t="s">
        <v>2521</v>
      </c>
      <c r="P4644" s="1"/>
      <c r="Q4644" s="19"/>
      <c r="R4644" s="112"/>
      <c r="S4644" s="7" t="str">
        <f>EMENTARIO[[#This Row],[NR]]&amp;" - "&amp;EMENTARIO[[#This Row],[Especificação]]</f>
        <v>1.9.3.1.05.0.5 - Receitas Reconhecidas por Força de Decisões Judiciais e de Tribunais Administrativos - Multas</v>
      </c>
    </row>
    <row r="4645" spans="3:19" ht="30" x14ac:dyDescent="0.25">
      <c r="C4645" s="19" t="s">
        <v>1513</v>
      </c>
      <c r="D4645" s="19" t="s">
        <v>1525</v>
      </c>
      <c r="E4645" s="19" t="s">
        <v>1514</v>
      </c>
      <c r="F4645" s="19" t="s">
        <v>1513</v>
      </c>
      <c r="G4645" s="19" t="s">
        <v>1528</v>
      </c>
      <c r="H4645" s="19" t="s">
        <v>1516</v>
      </c>
      <c r="I4645" s="19" t="s">
        <v>1518</v>
      </c>
      <c r="J4645" s="19" t="s">
        <v>13049</v>
      </c>
      <c r="K4645" s="21" t="s">
        <v>7694</v>
      </c>
      <c r="L4645" s="19" t="str">
        <f t="shared" si="144"/>
        <v>A</v>
      </c>
      <c r="M4645" s="19">
        <f t="shared" si="145"/>
        <v>7</v>
      </c>
      <c r="N4645" s="20"/>
      <c r="O4645" s="1" t="s">
        <v>2521</v>
      </c>
      <c r="P4645" s="1"/>
      <c r="Q4645" s="19"/>
      <c r="R4645" s="112"/>
      <c r="S4645" s="7" t="str">
        <f>EMENTARIO[[#This Row],[NR]]&amp;" - "&amp;EMENTARIO[[#This Row],[Especificação]]</f>
        <v>1.9.3.1.05.0.6 - Receitas Reconhecidas por Força de Decisões Judiciais e de Tribunais Administrativos - Juros de Mora</v>
      </c>
    </row>
    <row r="4646" spans="3:19" ht="30" x14ac:dyDescent="0.25">
      <c r="C4646" s="19" t="s">
        <v>1513</v>
      </c>
      <c r="D4646" s="19" t="s">
        <v>1525</v>
      </c>
      <c r="E4646" s="19" t="s">
        <v>1514</v>
      </c>
      <c r="F4646" s="19" t="s">
        <v>1513</v>
      </c>
      <c r="G4646" s="19" t="s">
        <v>1528</v>
      </c>
      <c r="H4646" s="19" t="s">
        <v>1516</v>
      </c>
      <c r="I4646" s="19" t="s">
        <v>1520</v>
      </c>
      <c r="J4646" s="19" t="s">
        <v>13050</v>
      </c>
      <c r="K4646" s="21" t="s">
        <v>7695</v>
      </c>
      <c r="L4646" s="19" t="str">
        <f t="shared" si="144"/>
        <v>A</v>
      </c>
      <c r="M4646" s="19">
        <f t="shared" si="145"/>
        <v>7</v>
      </c>
      <c r="N4646" s="20"/>
      <c r="O4646" s="1" t="s">
        <v>2521</v>
      </c>
      <c r="P4646" s="1"/>
      <c r="Q4646" s="19"/>
      <c r="R4646" s="112"/>
      <c r="S4646" s="7" t="str">
        <f>EMENTARIO[[#This Row],[NR]]&amp;" - "&amp;EMENTARIO[[#This Row],[Especificação]]</f>
        <v>1.9.3.1.05.0.7 - Receitas Reconhecidas por Força de Decisões Judiciais e de Tribunais Administrativos - Dívida Ativa - Multas da Dívida Ativa</v>
      </c>
    </row>
    <row r="4647" spans="3:19" ht="30" x14ac:dyDescent="0.25">
      <c r="C4647" s="19" t="s">
        <v>1513</v>
      </c>
      <c r="D4647" s="19" t="s">
        <v>1525</v>
      </c>
      <c r="E4647" s="19" t="s">
        <v>1514</v>
      </c>
      <c r="F4647" s="19" t="s">
        <v>1513</v>
      </c>
      <c r="G4647" s="19" t="s">
        <v>1528</v>
      </c>
      <c r="H4647" s="19" t="s">
        <v>1516</v>
      </c>
      <c r="I4647" s="19" t="s">
        <v>1521</v>
      </c>
      <c r="J4647" s="19" t="s">
        <v>13051</v>
      </c>
      <c r="K4647" s="21" t="s">
        <v>7696</v>
      </c>
      <c r="L4647" s="19" t="str">
        <f t="shared" si="144"/>
        <v>A</v>
      </c>
      <c r="M4647" s="19">
        <f t="shared" si="145"/>
        <v>7</v>
      </c>
      <c r="N4647" s="20"/>
      <c r="O4647" s="1" t="s">
        <v>2521</v>
      </c>
      <c r="P4647" s="1"/>
      <c r="Q4647" s="19"/>
      <c r="R4647" s="112"/>
      <c r="S4647" s="7" t="str">
        <f>EMENTARIO[[#This Row],[NR]]&amp;" - "&amp;EMENTARIO[[#This Row],[Especificação]]</f>
        <v>1.9.3.1.05.0.8 - Receitas Reconhecidas por Força de Decisões Judiciais e de Tribunais Administrativos - Juros de Mora da Dívida Ativa</v>
      </c>
    </row>
    <row r="4648" spans="3:19" ht="30" x14ac:dyDescent="0.25">
      <c r="C4648" s="19" t="s">
        <v>1513</v>
      </c>
      <c r="D4648" s="19" t="s">
        <v>1525</v>
      </c>
      <c r="E4648" s="19" t="s">
        <v>1514</v>
      </c>
      <c r="F4648" s="19" t="s">
        <v>1513</v>
      </c>
      <c r="G4648" s="19" t="s">
        <v>1530</v>
      </c>
      <c r="H4648" s="19" t="s">
        <v>1516</v>
      </c>
      <c r="I4648" s="19" t="s">
        <v>1516</v>
      </c>
      <c r="J4648" s="19" t="s">
        <v>13052</v>
      </c>
      <c r="K4648" s="21" t="s">
        <v>3968</v>
      </c>
      <c r="L4648" s="19" t="str">
        <f t="shared" si="144"/>
        <v>S</v>
      </c>
      <c r="M4648" s="19">
        <f t="shared" si="145"/>
        <v>5</v>
      </c>
      <c r="N4648" s="20"/>
      <c r="O4648" s="1" t="s">
        <v>3969</v>
      </c>
      <c r="P4648" s="1"/>
      <c r="Q4648" s="19"/>
      <c r="R4648" s="112"/>
      <c r="S4648" s="7" t="str">
        <f>EMENTARIO[[#This Row],[NR]]&amp;" - "&amp;EMENTARIO[[#This Row],[Especificação]]</f>
        <v>1.9.3.1.06.0.0 - Bens, Direitos e Valores Objeto de Renúncia Voluntária em Acordo de Não Persecução Penal</v>
      </c>
    </row>
    <row r="4649" spans="3:19" ht="30" x14ac:dyDescent="0.25">
      <c r="C4649" s="19" t="s">
        <v>1513</v>
      </c>
      <c r="D4649" s="19" t="s">
        <v>1525</v>
      </c>
      <c r="E4649" s="19" t="s">
        <v>1514</v>
      </c>
      <c r="F4649" s="19" t="s">
        <v>1513</v>
      </c>
      <c r="G4649" s="19" t="s">
        <v>1530</v>
      </c>
      <c r="H4649" s="19" t="s">
        <v>1516</v>
      </c>
      <c r="I4649" s="19" t="s">
        <v>1513</v>
      </c>
      <c r="J4649" s="19" t="s">
        <v>13053</v>
      </c>
      <c r="K4649" s="21" t="s">
        <v>7697</v>
      </c>
      <c r="L4649" s="19" t="str">
        <f t="shared" si="144"/>
        <v>A</v>
      </c>
      <c r="M4649" s="19">
        <f t="shared" si="145"/>
        <v>7</v>
      </c>
      <c r="N4649" s="20"/>
      <c r="O4649" s="1" t="s">
        <v>2521</v>
      </c>
      <c r="P4649" s="1"/>
      <c r="Q4649" s="19"/>
      <c r="R4649" s="112"/>
      <c r="S4649" s="7" t="str">
        <f>EMENTARIO[[#This Row],[NR]]&amp;" - "&amp;EMENTARIO[[#This Row],[Especificação]]</f>
        <v>1.9.3.1.06.0.1 - Bens, Direitos e Valores Objeto de Renúncia Voluntária em Acordo de Não Persecução Penal - Principal</v>
      </c>
    </row>
    <row r="4650" spans="3:19" ht="30" x14ac:dyDescent="0.25">
      <c r="C4650" s="19" t="s">
        <v>1513</v>
      </c>
      <c r="D4650" s="19" t="s">
        <v>1525</v>
      </c>
      <c r="E4650" s="19" t="s">
        <v>1514</v>
      </c>
      <c r="F4650" s="19" t="s">
        <v>1513</v>
      </c>
      <c r="G4650" s="19" t="s">
        <v>1530</v>
      </c>
      <c r="H4650" s="19" t="s">
        <v>1516</v>
      </c>
      <c r="I4650" s="19" t="s">
        <v>1522</v>
      </c>
      <c r="J4650" s="19" t="s">
        <v>13054</v>
      </c>
      <c r="K4650" s="21" t="s">
        <v>7698</v>
      </c>
      <c r="L4650" s="19" t="str">
        <f t="shared" si="144"/>
        <v>A</v>
      </c>
      <c r="M4650" s="19">
        <f t="shared" si="145"/>
        <v>7</v>
      </c>
      <c r="N4650" s="20"/>
      <c r="O4650" s="1" t="s">
        <v>2521</v>
      </c>
      <c r="P4650" s="1"/>
      <c r="Q4650" s="19"/>
      <c r="R4650" s="112"/>
      <c r="S4650" s="7" t="str">
        <f>EMENTARIO[[#This Row],[NR]]&amp;" - "&amp;EMENTARIO[[#This Row],[Especificação]]</f>
        <v>1.9.3.1.06.0.2 - Bens, Direitos e Valores Objeto de Renúncia Voluntária em Acordo de Não Persecução Penal - Multas e Juros de Mora</v>
      </c>
    </row>
    <row r="4651" spans="3:19" ht="30" x14ac:dyDescent="0.25">
      <c r="C4651" s="19" t="s">
        <v>1513</v>
      </c>
      <c r="D4651" s="19" t="s">
        <v>1525</v>
      </c>
      <c r="E4651" s="19" t="s">
        <v>1514</v>
      </c>
      <c r="F4651" s="19" t="s">
        <v>1513</v>
      </c>
      <c r="G4651" s="19" t="s">
        <v>1530</v>
      </c>
      <c r="H4651" s="19" t="s">
        <v>1516</v>
      </c>
      <c r="I4651" s="19" t="s">
        <v>1514</v>
      </c>
      <c r="J4651" s="19" t="s">
        <v>13055</v>
      </c>
      <c r="K4651" s="21" t="s">
        <v>7699</v>
      </c>
      <c r="L4651" s="19" t="str">
        <f t="shared" si="144"/>
        <v>A</v>
      </c>
      <c r="M4651" s="19">
        <f t="shared" si="145"/>
        <v>7</v>
      </c>
      <c r="N4651" s="20"/>
      <c r="O4651" s="1" t="s">
        <v>2521</v>
      </c>
      <c r="P4651" s="1"/>
      <c r="Q4651" s="19"/>
      <c r="R4651" s="112"/>
      <c r="S4651" s="7" t="str">
        <f>EMENTARIO[[#This Row],[NR]]&amp;" - "&amp;EMENTARIO[[#This Row],[Especificação]]</f>
        <v>1.9.3.1.06.0.3 - Bens, Direitos e Valores Objeto de Renúncia Voluntária em Acordo de Não Persecução Penal - Dívida Ativa</v>
      </c>
    </row>
    <row r="4652" spans="3:19" ht="30" x14ac:dyDescent="0.25">
      <c r="C4652" s="19" t="s">
        <v>1513</v>
      </c>
      <c r="D4652" s="19" t="s">
        <v>1525</v>
      </c>
      <c r="E4652" s="19" t="s">
        <v>1514</v>
      </c>
      <c r="F4652" s="19" t="s">
        <v>1513</v>
      </c>
      <c r="G4652" s="19" t="s">
        <v>1530</v>
      </c>
      <c r="H4652" s="19" t="s">
        <v>1516</v>
      </c>
      <c r="I4652" s="19" t="s">
        <v>1523</v>
      </c>
      <c r="J4652" s="19" t="s">
        <v>13056</v>
      </c>
      <c r="K4652" s="21" t="s">
        <v>7700</v>
      </c>
      <c r="L4652" s="19" t="str">
        <f t="shared" si="144"/>
        <v>A</v>
      </c>
      <c r="M4652" s="19">
        <f t="shared" si="145"/>
        <v>7</v>
      </c>
      <c r="N4652" s="20"/>
      <c r="O4652" s="1" t="s">
        <v>2521</v>
      </c>
      <c r="P4652" s="1"/>
      <c r="Q4652" s="19"/>
      <c r="R4652" s="112"/>
      <c r="S4652" s="7" t="str">
        <f>EMENTARIO[[#This Row],[NR]]&amp;" - "&amp;EMENTARIO[[#This Row],[Especificação]]</f>
        <v>1.9.3.1.06.0.4 - Bens, Direitos e Valores Objeto de Renúncia Voluntária em Acordo de Não Persecução Penal - Dívida Ativa - Multas e Juros de Mora da Dívida Ativa</v>
      </c>
    </row>
    <row r="4653" spans="3:19" ht="30" x14ac:dyDescent="0.25">
      <c r="C4653" s="19" t="s">
        <v>1513</v>
      </c>
      <c r="D4653" s="19" t="s">
        <v>1525</v>
      </c>
      <c r="E4653" s="19" t="s">
        <v>1514</v>
      </c>
      <c r="F4653" s="19" t="s">
        <v>1513</v>
      </c>
      <c r="G4653" s="19" t="s">
        <v>1530</v>
      </c>
      <c r="H4653" s="19" t="s">
        <v>1516</v>
      </c>
      <c r="I4653" s="19" t="s">
        <v>1524</v>
      </c>
      <c r="J4653" s="19" t="s">
        <v>13057</v>
      </c>
      <c r="K4653" s="21" t="s">
        <v>7701</v>
      </c>
      <c r="L4653" s="19" t="str">
        <f t="shared" si="144"/>
        <v>A</v>
      </c>
      <c r="M4653" s="19">
        <f t="shared" si="145"/>
        <v>7</v>
      </c>
      <c r="N4653" s="20"/>
      <c r="O4653" s="1" t="s">
        <v>2521</v>
      </c>
      <c r="P4653" s="1"/>
      <c r="Q4653" s="19"/>
      <c r="R4653" s="112"/>
      <c r="S4653" s="7" t="str">
        <f>EMENTARIO[[#This Row],[NR]]&amp;" - "&amp;EMENTARIO[[#This Row],[Especificação]]</f>
        <v>1.9.3.1.06.0.5 - Bens, Direitos e Valores Objeto de Renúncia Voluntária em Acordo de Não Persecução Penal - Multas</v>
      </c>
    </row>
    <row r="4654" spans="3:19" ht="30" x14ac:dyDescent="0.25">
      <c r="C4654" s="19" t="s">
        <v>1513</v>
      </c>
      <c r="D4654" s="19" t="s">
        <v>1525</v>
      </c>
      <c r="E4654" s="19" t="s">
        <v>1514</v>
      </c>
      <c r="F4654" s="19" t="s">
        <v>1513</v>
      </c>
      <c r="G4654" s="19" t="s">
        <v>1530</v>
      </c>
      <c r="H4654" s="19" t="s">
        <v>1516</v>
      </c>
      <c r="I4654" s="19" t="s">
        <v>1518</v>
      </c>
      <c r="J4654" s="19" t="s">
        <v>13058</v>
      </c>
      <c r="K4654" s="21" t="s">
        <v>7702</v>
      </c>
      <c r="L4654" s="19" t="str">
        <f t="shared" si="144"/>
        <v>A</v>
      </c>
      <c r="M4654" s="19">
        <f t="shared" si="145"/>
        <v>7</v>
      </c>
      <c r="N4654" s="20"/>
      <c r="O4654" s="1" t="s">
        <v>2521</v>
      </c>
      <c r="P4654" s="1"/>
      <c r="Q4654" s="19"/>
      <c r="R4654" s="112"/>
      <c r="S4654" s="7" t="str">
        <f>EMENTARIO[[#This Row],[NR]]&amp;" - "&amp;EMENTARIO[[#This Row],[Especificação]]</f>
        <v>1.9.3.1.06.0.6 - Bens, Direitos e Valores Objeto de Renúncia Voluntária em Acordo de Não Persecução Penal - Juros de Mora</v>
      </c>
    </row>
    <row r="4655" spans="3:19" ht="30" x14ac:dyDescent="0.25">
      <c r="C4655" s="19" t="s">
        <v>1513</v>
      </c>
      <c r="D4655" s="19" t="s">
        <v>1525</v>
      </c>
      <c r="E4655" s="19" t="s">
        <v>1514</v>
      </c>
      <c r="F4655" s="19" t="s">
        <v>1513</v>
      </c>
      <c r="G4655" s="19" t="s">
        <v>1530</v>
      </c>
      <c r="H4655" s="19" t="s">
        <v>1516</v>
      </c>
      <c r="I4655" s="19" t="s">
        <v>1520</v>
      </c>
      <c r="J4655" s="19" t="s">
        <v>13059</v>
      </c>
      <c r="K4655" s="21" t="s">
        <v>7703</v>
      </c>
      <c r="L4655" s="19" t="str">
        <f t="shared" si="144"/>
        <v>A</v>
      </c>
      <c r="M4655" s="19">
        <f t="shared" si="145"/>
        <v>7</v>
      </c>
      <c r="N4655" s="20"/>
      <c r="O4655" s="1" t="s">
        <v>2521</v>
      </c>
      <c r="P4655" s="1"/>
      <c r="Q4655" s="19"/>
      <c r="R4655" s="112"/>
      <c r="S4655" s="7" t="str">
        <f>EMENTARIO[[#This Row],[NR]]&amp;" - "&amp;EMENTARIO[[#This Row],[Especificação]]</f>
        <v>1.9.3.1.06.0.7 - Bens, Direitos e Valores Objeto de Renúncia Voluntária em Acordo de Não Persecução Penal - Dívida Ativa - Multas da Dívida Ativa</v>
      </c>
    </row>
    <row r="4656" spans="3:19" ht="30" x14ac:dyDescent="0.25">
      <c r="C4656" s="19" t="s">
        <v>1513</v>
      </c>
      <c r="D4656" s="19" t="s">
        <v>1525</v>
      </c>
      <c r="E4656" s="19" t="s">
        <v>1514</v>
      </c>
      <c r="F4656" s="19" t="s">
        <v>1513</v>
      </c>
      <c r="G4656" s="19" t="s">
        <v>1530</v>
      </c>
      <c r="H4656" s="19" t="s">
        <v>1516</v>
      </c>
      <c r="I4656" s="19" t="s">
        <v>1521</v>
      </c>
      <c r="J4656" s="19" t="s">
        <v>13060</v>
      </c>
      <c r="K4656" s="21" t="s">
        <v>7704</v>
      </c>
      <c r="L4656" s="19" t="str">
        <f t="shared" si="144"/>
        <v>A</v>
      </c>
      <c r="M4656" s="19">
        <f t="shared" si="145"/>
        <v>7</v>
      </c>
      <c r="N4656" s="20"/>
      <c r="O4656" s="1" t="s">
        <v>2521</v>
      </c>
      <c r="P4656" s="1"/>
      <c r="Q4656" s="19"/>
      <c r="R4656" s="112"/>
      <c r="S4656" s="7" t="str">
        <f>EMENTARIO[[#This Row],[NR]]&amp;" - "&amp;EMENTARIO[[#This Row],[Especificação]]</f>
        <v>1.9.3.1.06.0.8 - Bens, Direitos e Valores Objeto de Renúncia Voluntária em Acordo de Não Persecução Penal - Juros de Mora da Dívida Ativa</v>
      </c>
    </row>
    <row r="4657" spans="3:19" ht="45" x14ac:dyDescent="0.25">
      <c r="C4657" s="19" t="s">
        <v>1513</v>
      </c>
      <c r="D4657" s="19" t="s">
        <v>1525</v>
      </c>
      <c r="E4657" s="19" t="s">
        <v>1514</v>
      </c>
      <c r="F4657" s="19" t="s">
        <v>1513</v>
      </c>
      <c r="G4657" s="19" t="s">
        <v>1531</v>
      </c>
      <c r="H4657" s="19" t="s">
        <v>1516</v>
      </c>
      <c r="I4657" s="19" t="s">
        <v>1516</v>
      </c>
      <c r="J4657" s="19" t="s">
        <v>13061</v>
      </c>
      <c r="K4657" s="21" t="s">
        <v>3971</v>
      </c>
      <c r="L4657" s="19" t="str">
        <f t="shared" si="144"/>
        <v>S</v>
      </c>
      <c r="M4657" s="19">
        <f t="shared" si="145"/>
        <v>5</v>
      </c>
      <c r="N4657" s="20"/>
      <c r="O4657" s="1" t="s">
        <v>3972</v>
      </c>
      <c r="P4657" s="1"/>
      <c r="Q4657" s="19"/>
      <c r="R4657" s="112"/>
      <c r="S4657" s="7" t="str">
        <f>EMENTARIO[[#This Row],[NR]]&amp;" - "&amp;EMENTARIO[[#This Row],[Especificação]]</f>
        <v>1.9.3.1.07.0.0 - Bens, Direitos e Valores Perdidos em Favor da União em Crimes de "Lavagem" ou Ocultação de Bens, Direitos e Valores</v>
      </c>
    </row>
    <row r="4658" spans="3:19" ht="30" x14ac:dyDescent="0.25">
      <c r="C4658" s="19" t="s">
        <v>1513</v>
      </c>
      <c r="D4658" s="19" t="s">
        <v>1525</v>
      </c>
      <c r="E4658" s="19" t="s">
        <v>1514</v>
      </c>
      <c r="F4658" s="19" t="s">
        <v>1513</v>
      </c>
      <c r="G4658" s="19" t="s">
        <v>1531</v>
      </c>
      <c r="H4658" s="19" t="s">
        <v>1516</v>
      </c>
      <c r="I4658" s="19" t="s">
        <v>1513</v>
      </c>
      <c r="J4658" s="19" t="s">
        <v>13062</v>
      </c>
      <c r="K4658" s="21" t="s">
        <v>7705</v>
      </c>
      <c r="L4658" s="19" t="str">
        <f t="shared" si="144"/>
        <v>A</v>
      </c>
      <c r="M4658" s="19">
        <f t="shared" si="145"/>
        <v>7</v>
      </c>
      <c r="N4658" s="20"/>
      <c r="O4658" s="1" t="s">
        <v>2521</v>
      </c>
      <c r="P4658" s="1"/>
      <c r="Q4658" s="19"/>
      <c r="R4658" s="112"/>
      <c r="S4658" s="7" t="str">
        <f>EMENTARIO[[#This Row],[NR]]&amp;" - "&amp;EMENTARIO[[#This Row],[Especificação]]</f>
        <v>1.9.3.1.07.0.1 - Bens, Direitos e Valores Perdidos em Favor da União em Crimes de "Lavagem" ou Ocultação de Bens, Direitos e Valores - Principal</v>
      </c>
    </row>
    <row r="4659" spans="3:19" ht="45" x14ac:dyDescent="0.25">
      <c r="C4659" s="19" t="s">
        <v>1513</v>
      </c>
      <c r="D4659" s="19" t="s">
        <v>1525</v>
      </c>
      <c r="E4659" s="19" t="s">
        <v>1514</v>
      </c>
      <c r="F4659" s="19" t="s">
        <v>1513</v>
      </c>
      <c r="G4659" s="19" t="s">
        <v>1531</v>
      </c>
      <c r="H4659" s="19" t="s">
        <v>1516</v>
      </c>
      <c r="I4659" s="19" t="s">
        <v>1522</v>
      </c>
      <c r="J4659" s="19" t="s">
        <v>13063</v>
      </c>
      <c r="K4659" s="21" t="s">
        <v>7706</v>
      </c>
      <c r="L4659" s="19" t="str">
        <f t="shared" si="144"/>
        <v>A</v>
      </c>
      <c r="M4659" s="19">
        <f t="shared" si="145"/>
        <v>7</v>
      </c>
      <c r="N4659" s="20"/>
      <c r="O4659" s="1" t="s">
        <v>2521</v>
      </c>
      <c r="P4659" s="1"/>
      <c r="Q4659" s="19"/>
      <c r="R4659" s="112"/>
      <c r="S4659" s="7" t="str">
        <f>EMENTARIO[[#This Row],[NR]]&amp;" - "&amp;EMENTARIO[[#This Row],[Especificação]]</f>
        <v>1.9.3.1.07.0.2 - Bens, Direitos e Valores Perdidos em Favor da União em Crimes de "Lavagem" ou Ocultação de Bens, Direitos e Valores - Multas e Juros de Mora</v>
      </c>
    </row>
    <row r="4660" spans="3:19" ht="30" x14ac:dyDescent="0.25">
      <c r="C4660" s="19" t="s">
        <v>1513</v>
      </c>
      <c r="D4660" s="19" t="s">
        <v>1525</v>
      </c>
      <c r="E4660" s="19" t="s">
        <v>1514</v>
      </c>
      <c r="F4660" s="19" t="s">
        <v>1513</v>
      </c>
      <c r="G4660" s="19" t="s">
        <v>1531</v>
      </c>
      <c r="H4660" s="19" t="s">
        <v>1516</v>
      </c>
      <c r="I4660" s="19" t="s">
        <v>1514</v>
      </c>
      <c r="J4660" s="19" t="s">
        <v>13064</v>
      </c>
      <c r="K4660" s="21" t="s">
        <v>7707</v>
      </c>
      <c r="L4660" s="19" t="str">
        <f t="shared" si="144"/>
        <v>A</v>
      </c>
      <c r="M4660" s="19">
        <f t="shared" si="145"/>
        <v>7</v>
      </c>
      <c r="N4660" s="20"/>
      <c r="O4660" s="1" t="s">
        <v>2521</v>
      </c>
      <c r="P4660" s="1"/>
      <c r="Q4660" s="19"/>
      <c r="R4660" s="112"/>
      <c r="S4660" s="7" t="str">
        <f>EMENTARIO[[#This Row],[NR]]&amp;" - "&amp;EMENTARIO[[#This Row],[Especificação]]</f>
        <v>1.9.3.1.07.0.3 - Bens, Direitos e Valores Perdidos em Favor da União em Crimes de "Lavagem" ou Ocultação de Bens, Direitos e Valores - Dívida Ativa</v>
      </c>
    </row>
    <row r="4661" spans="3:19" ht="45" x14ac:dyDescent="0.25">
      <c r="C4661" s="19" t="s">
        <v>1513</v>
      </c>
      <c r="D4661" s="19" t="s">
        <v>1525</v>
      </c>
      <c r="E4661" s="19" t="s">
        <v>1514</v>
      </c>
      <c r="F4661" s="19" t="s">
        <v>1513</v>
      </c>
      <c r="G4661" s="19" t="s">
        <v>1531</v>
      </c>
      <c r="H4661" s="19" t="s">
        <v>1516</v>
      </c>
      <c r="I4661" s="19" t="s">
        <v>1523</v>
      </c>
      <c r="J4661" s="19" t="s">
        <v>13065</v>
      </c>
      <c r="K4661" s="21" t="s">
        <v>7708</v>
      </c>
      <c r="L4661" s="19" t="str">
        <f t="shared" si="144"/>
        <v>A</v>
      </c>
      <c r="M4661" s="19">
        <f t="shared" si="145"/>
        <v>7</v>
      </c>
      <c r="N4661" s="20"/>
      <c r="O4661" s="1" t="s">
        <v>2521</v>
      </c>
      <c r="P4661" s="1"/>
      <c r="Q4661" s="19"/>
      <c r="R4661" s="112"/>
      <c r="S4661" s="7" t="str">
        <f>EMENTARIO[[#This Row],[NR]]&amp;" - "&amp;EMENTARIO[[#This Row],[Especificação]]</f>
        <v>1.9.3.1.07.0.4 - Bens, Direitos e Valores Perdidos em Favor da União em Crimes de "Lavagem" ou Ocultação de Bens, Direitos e Valores - Dívida Ativa - Multas e Juros de Mora da Dívida Ativa</v>
      </c>
    </row>
    <row r="4662" spans="3:19" ht="30" x14ac:dyDescent="0.25">
      <c r="C4662" s="19" t="s">
        <v>1513</v>
      </c>
      <c r="D4662" s="19" t="s">
        <v>1525</v>
      </c>
      <c r="E4662" s="19" t="s">
        <v>1514</v>
      </c>
      <c r="F4662" s="19" t="s">
        <v>1513</v>
      </c>
      <c r="G4662" s="19" t="s">
        <v>1531</v>
      </c>
      <c r="H4662" s="19" t="s">
        <v>1516</v>
      </c>
      <c r="I4662" s="19" t="s">
        <v>1524</v>
      </c>
      <c r="J4662" s="19" t="s">
        <v>13066</v>
      </c>
      <c r="K4662" s="21" t="s">
        <v>7709</v>
      </c>
      <c r="L4662" s="19" t="str">
        <f t="shared" si="144"/>
        <v>A</v>
      </c>
      <c r="M4662" s="19">
        <f t="shared" si="145"/>
        <v>7</v>
      </c>
      <c r="N4662" s="20"/>
      <c r="O4662" s="1" t="s">
        <v>2521</v>
      </c>
      <c r="P4662" s="1"/>
      <c r="Q4662" s="19"/>
      <c r="R4662" s="112"/>
      <c r="S4662" s="7" t="str">
        <f>EMENTARIO[[#This Row],[NR]]&amp;" - "&amp;EMENTARIO[[#This Row],[Especificação]]</f>
        <v>1.9.3.1.07.0.5 - Bens, Direitos e Valores Perdidos em Favor da União em Crimes de "Lavagem" ou Ocultação de Bens, Direitos e Valores - Multas</v>
      </c>
    </row>
    <row r="4663" spans="3:19" ht="30" x14ac:dyDescent="0.25">
      <c r="C4663" s="19" t="s">
        <v>1513</v>
      </c>
      <c r="D4663" s="19" t="s">
        <v>1525</v>
      </c>
      <c r="E4663" s="19" t="s">
        <v>1514</v>
      </c>
      <c r="F4663" s="19" t="s">
        <v>1513</v>
      </c>
      <c r="G4663" s="19" t="s">
        <v>1531</v>
      </c>
      <c r="H4663" s="19" t="s">
        <v>1516</v>
      </c>
      <c r="I4663" s="19" t="s">
        <v>1518</v>
      </c>
      <c r="J4663" s="19" t="s">
        <v>13067</v>
      </c>
      <c r="K4663" s="21" t="s">
        <v>7710</v>
      </c>
      <c r="L4663" s="19" t="str">
        <f t="shared" si="144"/>
        <v>A</v>
      </c>
      <c r="M4663" s="19">
        <f t="shared" si="145"/>
        <v>7</v>
      </c>
      <c r="N4663" s="20"/>
      <c r="O4663" s="1" t="s">
        <v>2521</v>
      </c>
      <c r="P4663" s="1"/>
      <c r="Q4663" s="19"/>
      <c r="R4663" s="112"/>
      <c r="S4663" s="7" t="str">
        <f>EMENTARIO[[#This Row],[NR]]&amp;" - "&amp;EMENTARIO[[#This Row],[Especificação]]</f>
        <v>1.9.3.1.07.0.6 - Bens, Direitos e Valores Perdidos em Favor da União em Crimes de "Lavagem" ou Ocultação de Bens, Direitos e Valores - Juros de Mora</v>
      </c>
    </row>
    <row r="4664" spans="3:19" ht="45" x14ac:dyDescent="0.25">
      <c r="C4664" s="19" t="s">
        <v>1513</v>
      </c>
      <c r="D4664" s="19" t="s">
        <v>1525</v>
      </c>
      <c r="E4664" s="19" t="s">
        <v>1514</v>
      </c>
      <c r="F4664" s="19" t="s">
        <v>1513</v>
      </c>
      <c r="G4664" s="19" t="s">
        <v>1531</v>
      </c>
      <c r="H4664" s="19" t="s">
        <v>1516</v>
      </c>
      <c r="I4664" s="19" t="s">
        <v>1520</v>
      </c>
      <c r="J4664" s="19" t="s">
        <v>13068</v>
      </c>
      <c r="K4664" s="21" t="s">
        <v>7711</v>
      </c>
      <c r="L4664" s="19" t="str">
        <f t="shared" si="144"/>
        <v>A</v>
      </c>
      <c r="M4664" s="19">
        <f t="shared" si="145"/>
        <v>7</v>
      </c>
      <c r="N4664" s="20"/>
      <c r="O4664" s="1" t="s">
        <v>2521</v>
      </c>
      <c r="P4664" s="1"/>
      <c r="Q4664" s="19"/>
      <c r="R4664" s="112"/>
      <c r="S4664" s="7" t="str">
        <f>EMENTARIO[[#This Row],[NR]]&amp;" - "&amp;EMENTARIO[[#This Row],[Especificação]]</f>
        <v>1.9.3.1.07.0.7 - Bens, Direitos e Valores Perdidos em Favor da União em Crimes de "Lavagem" ou Ocultação de Bens, Direitos e Valores - Dívida Ativa - Multas da Dívida Ativa</v>
      </c>
    </row>
    <row r="4665" spans="3:19" ht="45" x14ac:dyDescent="0.25">
      <c r="C4665" s="19" t="s">
        <v>1513</v>
      </c>
      <c r="D4665" s="19" t="s">
        <v>1525</v>
      </c>
      <c r="E4665" s="19" t="s">
        <v>1514</v>
      </c>
      <c r="F4665" s="19" t="s">
        <v>1513</v>
      </c>
      <c r="G4665" s="19" t="s">
        <v>1531</v>
      </c>
      <c r="H4665" s="19" t="s">
        <v>1516</v>
      </c>
      <c r="I4665" s="19" t="s">
        <v>1521</v>
      </c>
      <c r="J4665" s="19" t="s">
        <v>13069</v>
      </c>
      <c r="K4665" s="21" t="s">
        <v>7712</v>
      </c>
      <c r="L4665" s="19" t="str">
        <f t="shared" si="144"/>
        <v>A</v>
      </c>
      <c r="M4665" s="19">
        <f t="shared" si="145"/>
        <v>7</v>
      </c>
      <c r="N4665" s="20"/>
      <c r="O4665" s="1" t="s">
        <v>2521</v>
      </c>
      <c r="P4665" s="1"/>
      <c r="Q4665" s="19"/>
      <c r="R4665" s="112"/>
      <c r="S4665" s="7" t="str">
        <f>EMENTARIO[[#This Row],[NR]]&amp;" - "&amp;EMENTARIO[[#This Row],[Especificação]]</f>
        <v>1.9.3.1.07.0.8 - Bens, Direitos e Valores Perdidos em Favor da União em Crimes de "Lavagem" ou Ocultação de Bens, Direitos e Valores - Juros de Mora da Dívida Ativa</v>
      </c>
    </row>
    <row r="4666" spans="3:19" ht="45" x14ac:dyDescent="0.25">
      <c r="C4666" s="19" t="s">
        <v>1513</v>
      </c>
      <c r="D4666" s="19" t="s">
        <v>1525</v>
      </c>
      <c r="E4666" s="19" t="s">
        <v>1514</v>
      </c>
      <c r="F4666" s="19" t="s">
        <v>1513</v>
      </c>
      <c r="G4666" s="19" t="s">
        <v>1532</v>
      </c>
      <c r="H4666" s="19" t="s">
        <v>1516</v>
      </c>
      <c r="I4666" s="19" t="s">
        <v>1516</v>
      </c>
      <c r="J4666" s="19" t="s">
        <v>13070</v>
      </c>
      <c r="K4666" s="21" t="s">
        <v>3974</v>
      </c>
      <c r="L4666" s="19" t="str">
        <f t="shared" si="144"/>
        <v>S</v>
      </c>
      <c r="M4666" s="19">
        <f t="shared" si="145"/>
        <v>5</v>
      </c>
      <c r="N4666" s="20"/>
      <c r="O4666" s="1" t="s">
        <v>3975</v>
      </c>
      <c r="P4666" s="1"/>
      <c r="Q4666" s="19"/>
      <c r="R4666" s="112"/>
      <c r="S4666" s="7" t="str">
        <f>EMENTARIO[[#This Row],[NR]]&amp;" - "&amp;EMENTARIO[[#This Row],[Especificação]]</f>
        <v>1.9.3.1.08.0.0 - Bens, Direitos e Valores Perdidos em Favor do Poder Público em Crimes Associados ao Tráfico Ilícito de Entorpecentes ou Drogas Afins</v>
      </c>
    </row>
    <row r="4667" spans="3:19" ht="30" x14ac:dyDescent="0.25">
      <c r="C4667" s="19" t="s">
        <v>1513</v>
      </c>
      <c r="D4667" s="19" t="s">
        <v>1525</v>
      </c>
      <c r="E4667" s="19" t="s">
        <v>1514</v>
      </c>
      <c r="F4667" s="19" t="s">
        <v>1513</v>
      </c>
      <c r="G4667" s="19" t="s">
        <v>1532</v>
      </c>
      <c r="H4667" s="19" t="s">
        <v>1516</v>
      </c>
      <c r="I4667" s="19" t="s">
        <v>1513</v>
      </c>
      <c r="J4667" s="19" t="s">
        <v>13071</v>
      </c>
      <c r="K4667" s="21" t="s">
        <v>7713</v>
      </c>
      <c r="L4667" s="19" t="str">
        <f t="shared" si="144"/>
        <v>A</v>
      </c>
      <c r="M4667" s="19">
        <f t="shared" si="145"/>
        <v>7</v>
      </c>
      <c r="N4667" s="20"/>
      <c r="O4667" s="1" t="s">
        <v>2521</v>
      </c>
      <c r="P4667" s="1"/>
      <c r="Q4667" s="19"/>
      <c r="R4667" s="112"/>
      <c r="S4667" s="7" t="str">
        <f>EMENTARIO[[#This Row],[NR]]&amp;" - "&amp;EMENTARIO[[#This Row],[Especificação]]</f>
        <v>1.9.3.1.08.0.1 - Bens, Direitos e Valores Perdidos em Favor do Poder Público em Crimes Associados ao Tráfico Ilícito de Entorpecentes ou Drogas Afins - Principal</v>
      </c>
    </row>
    <row r="4668" spans="3:19" ht="45" x14ac:dyDescent="0.25">
      <c r="C4668" s="19" t="s">
        <v>1513</v>
      </c>
      <c r="D4668" s="19" t="s">
        <v>1525</v>
      </c>
      <c r="E4668" s="19" t="s">
        <v>1514</v>
      </c>
      <c r="F4668" s="19" t="s">
        <v>1513</v>
      </c>
      <c r="G4668" s="19" t="s">
        <v>1532</v>
      </c>
      <c r="H4668" s="19" t="s">
        <v>1516</v>
      </c>
      <c r="I4668" s="19" t="s">
        <v>1522</v>
      </c>
      <c r="J4668" s="19" t="s">
        <v>13072</v>
      </c>
      <c r="K4668" s="21" t="s">
        <v>7714</v>
      </c>
      <c r="L4668" s="19" t="str">
        <f t="shared" si="144"/>
        <v>A</v>
      </c>
      <c r="M4668" s="19">
        <f t="shared" si="145"/>
        <v>7</v>
      </c>
      <c r="N4668" s="20"/>
      <c r="O4668" s="1" t="s">
        <v>2521</v>
      </c>
      <c r="P4668" s="1"/>
      <c r="Q4668" s="19"/>
      <c r="R4668" s="112"/>
      <c r="S4668" s="7" t="str">
        <f>EMENTARIO[[#This Row],[NR]]&amp;" - "&amp;EMENTARIO[[#This Row],[Especificação]]</f>
        <v>1.9.3.1.08.0.2 - Bens, Direitos e Valores Perdidos em Favor do Poder Público em Crimes Associados ao Tráfico Ilícito de Entorpecentes ou Drogas Afins - Multas e Juros de Mora</v>
      </c>
    </row>
    <row r="4669" spans="3:19" ht="30" x14ac:dyDescent="0.25">
      <c r="C4669" s="19" t="s">
        <v>1513</v>
      </c>
      <c r="D4669" s="19" t="s">
        <v>1525</v>
      </c>
      <c r="E4669" s="19" t="s">
        <v>1514</v>
      </c>
      <c r="F4669" s="19" t="s">
        <v>1513</v>
      </c>
      <c r="G4669" s="19" t="s">
        <v>1532</v>
      </c>
      <c r="H4669" s="19" t="s">
        <v>1516</v>
      </c>
      <c r="I4669" s="19" t="s">
        <v>1514</v>
      </c>
      <c r="J4669" s="19" t="s">
        <v>13073</v>
      </c>
      <c r="K4669" s="21" t="s">
        <v>7715</v>
      </c>
      <c r="L4669" s="19" t="str">
        <f t="shared" si="144"/>
        <v>A</v>
      </c>
      <c r="M4669" s="19">
        <f t="shared" si="145"/>
        <v>7</v>
      </c>
      <c r="N4669" s="20"/>
      <c r="O4669" s="1" t="s">
        <v>2521</v>
      </c>
      <c r="P4669" s="1"/>
      <c r="Q4669" s="19"/>
      <c r="R4669" s="112"/>
      <c r="S4669" s="7" t="str">
        <f>EMENTARIO[[#This Row],[NR]]&amp;" - "&amp;EMENTARIO[[#This Row],[Especificação]]</f>
        <v>1.9.3.1.08.0.3 - Bens, Direitos e Valores Perdidos em Favor do Poder Público em Crimes Associados ao Tráfico Ilícito de Entorpecentes ou Drogas Afins - Dívida Ativa</v>
      </c>
    </row>
    <row r="4670" spans="3:19" ht="45" x14ac:dyDescent="0.25">
      <c r="C4670" s="19" t="s">
        <v>1513</v>
      </c>
      <c r="D4670" s="19" t="s">
        <v>1525</v>
      </c>
      <c r="E4670" s="19" t="s">
        <v>1514</v>
      </c>
      <c r="F4670" s="19" t="s">
        <v>1513</v>
      </c>
      <c r="G4670" s="19" t="s">
        <v>1532</v>
      </c>
      <c r="H4670" s="19" t="s">
        <v>1516</v>
      </c>
      <c r="I4670" s="19" t="s">
        <v>1523</v>
      </c>
      <c r="J4670" s="19" t="s">
        <v>13074</v>
      </c>
      <c r="K4670" s="21" t="s">
        <v>7716</v>
      </c>
      <c r="L4670" s="19" t="str">
        <f t="shared" si="144"/>
        <v>A</v>
      </c>
      <c r="M4670" s="19">
        <f t="shared" si="145"/>
        <v>7</v>
      </c>
      <c r="N4670" s="20"/>
      <c r="O4670" s="1" t="s">
        <v>2521</v>
      </c>
      <c r="P4670" s="1"/>
      <c r="Q4670" s="19"/>
      <c r="R4670" s="112"/>
      <c r="S4670" s="7" t="str">
        <f>EMENTARIO[[#This Row],[NR]]&amp;" - "&amp;EMENTARIO[[#This Row],[Especificação]]</f>
        <v>1.9.3.1.08.0.4 - Bens, Direitos e Valores Perdidos em Favor do Poder Público em Crimes Associados ao Tráfico Ilícito de Entorpecentes ou Drogas Afins - Dívida Ativa - Multas e Juros de Mora da Dívida Ativa</v>
      </c>
    </row>
    <row r="4671" spans="3:19" ht="30" x14ac:dyDescent="0.25">
      <c r="C4671" s="19" t="s">
        <v>1513</v>
      </c>
      <c r="D4671" s="19" t="s">
        <v>1525</v>
      </c>
      <c r="E4671" s="19" t="s">
        <v>1514</v>
      </c>
      <c r="F4671" s="19" t="s">
        <v>1513</v>
      </c>
      <c r="G4671" s="19" t="s">
        <v>1532</v>
      </c>
      <c r="H4671" s="19" t="s">
        <v>1516</v>
      </c>
      <c r="I4671" s="19" t="s">
        <v>1524</v>
      </c>
      <c r="J4671" s="19" t="s">
        <v>13075</v>
      </c>
      <c r="K4671" s="21" t="s">
        <v>7717</v>
      </c>
      <c r="L4671" s="19" t="str">
        <f t="shared" si="144"/>
        <v>A</v>
      </c>
      <c r="M4671" s="19">
        <f t="shared" si="145"/>
        <v>7</v>
      </c>
      <c r="N4671" s="20"/>
      <c r="O4671" s="1" t="s">
        <v>2521</v>
      </c>
      <c r="P4671" s="1"/>
      <c r="Q4671" s="19"/>
      <c r="R4671" s="112"/>
      <c r="S4671" s="7" t="str">
        <f>EMENTARIO[[#This Row],[NR]]&amp;" - "&amp;EMENTARIO[[#This Row],[Especificação]]</f>
        <v>1.9.3.1.08.0.5 - Bens, Direitos e Valores Perdidos em Favor do Poder Público em Crimes Associados ao Tráfico Ilícito de Entorpecentes ou Drogas Afins - Multas</v>
      </c>
    </row>
    <row r="4672" spans="3:19" ht="45" x14ac:dyDescent="0.25">
      <c r="C4672" s="19" t="s">
        <v>1513</v>
      </c>
      <c r="D4672" s="19" t="s">
        <v>1525</v>
      </c>
      <c r="E4672" s="19" t="s">
        <v>1514</v>
      </c>
      <c r="F4672" s="19" t="s">
        <v>1513</v>
      </c>
      <c r="G4672" s="19" t="s">
        <v>1532</v>
      </c>
      <c r="H4672" s="19" t="s">
        <v>1516</v>
      </c>
      <c r="I4672" s="19" t="s">
        <v>1518</v>
      </c>
      <c r="J4672" s="19" t="s">
        <v>13076</v>
      </c>
      <c r="K4672" s="21" t="s">
        <v>7718</v>
      </c>
      <c r="L4672" s="19" t="str">
        <f t="shared" si="144"/>
        <v>A</v>
      </c>
      <c r="M4672" s="19">
        <f t="shared" si="145"/>
        <v>7</v>
      </c>
      <c r="N4672" s="20"/>
      <c r="O4672" s="1" t="s">
        <v>2521</v>
      </c>
      <c r="P4672" s="1"/>
      <c r="Q4672" s="19"/>
      <c r="R4672" s="112"/>
      <c r="S4672" s="7" t="str">
        <f>EMENTARIO[[#This Row],[NR]]&amp;" - "&amp;EMENTARIO[[#This Row],[Especificação]]</f>
        <v>1.9.3.1.08.0.6 - Bens, Direitos e Valores Perdidos em Favor do Poder Público em Crimes Associados ao Tráfico Ilícito de Entorpecentes ou Drogas Afins - Juros de Mora</v>
      </c>
    </row>
    <row r="4673" spans="3:19" ht="45" x14ac:dyDescent="0.25">
      <c r="C4673" s="19" t="s">
        <v>1513</v>
      </c>
      <c r="D4673" s="19" t="s">
        <v>1525</v>
      </c>
      <c r="E4673" s="19" t="s">
        <v>1514</v>
      </c>
      <c r="F4673" s="19" t="s">
        <v>1513</v>
      </c>
      <c r="G4673" s="19" t="s">
        <v>1532</v>
      </c>
      <c r="H4673" s="19" t="s">
        <v>1516</v>
      </c>
      <c r="I4673" s="19" t="s">
        <v>1520</v>
      </c>
      <c r="J4673" s="19" t="s">
        <v>13077</v>
      </c>
      <c r="K4673" s="21" t="s">
        <v>7719</v>
      </c>
      <c r="L4673" s="19" t="str">
        <f t="shared" si="144"/>
        <v>A</v>
      </c>
      <c r="M4673" s="19">
        <f t="shared" si="145"/>
        <v>7</v>
      </c>
      <c r="N4673" s="20"/>
      <c r="O4673" s="1" t="s">
        <v>2521</v>
      </c>
      <c r="P4673" s="1"/>
      <c r="Q4673" s="19"/>
      <c r="R4673" s="112"/>
      <c r="S4673" s="7" t="str">
        <f>EMENTARIO[[#This Row],[NR]]&amp;" - "&amp;EMENTARIO[[#This Row],[Especificação]]</f>
        <v>1.9.3.1.08.0.7 - Bens, Direitos e Valores Perdidos em Favor do Poder Público em Crimes Associados ao Tráfico Ilícito de Entorpecentes ou Drogas Afins - Dívida Ativa - Multas da Dívida Ativa</v>
      </c>
    </row>
    <row r="4674" spans="3:19" ht="45" x14ac:dyDescent="0.25">
      <c r="C4674" s="19" t="s">
        <v>1513</v>
      </c>
      <c r="D4674" s="19" t="s">
        <v>1525</v>
      </c>
      <c r="E4674" s="19" t="s">
        <v>1514</v>
      </c>
      <c r="F4674" s="19" t="s">
        <v>1513</v>
      </c>
      <c r="G4674" s="19" t="s">
        <v>1532</v>
      </c>
      <c r="H4674" s="19" t="s">
        <v>1516</v>
      </c>
      <c r="I4674" s="19" t="s">
        <v>1521</v>
      </c>
      <c r="J4674" s="19" t="s">
        <v>13078</v>
      </c>
      <c r="K4674" s="21" t="s">
        <v>7720</v>
      </c>
      <c r="L4674" s="19" t="str">
        <f t="shared" si="144"/>
        <v>A</v>
      </c>
      <c r="M4674" s="19">
        <f t="shared" si="145"/>
        <v>7</v>
      </c>
      <c r="N4674" s="20"/>
      <c r="O4674" s="1" t="s">
        <v>2521</v>
      </c>
      <c r="P4674" s="1"/>
      <c r="Q4674" s="19"/>
      <c r="R4674" s="112"/>
      <c r="S4674" s="7" t="str">
        <f>EMENTARIO[[#This Row],[NR]]&amp;" - "&amp;EMENTARIO[[#This Row],[Especificação]]</f>
        <v>1.9.3.1.08.0.8 - Bens, Direitos e Valores Perdidos em Favor do Poder Público em Crimes Associados ao Tráfico Ilícito de Entorpecentes ou Drogas Afins - Juros de Mora da Dívida Ativa</v>
      </c>
    </row>
    <row r="4675" spans="3:19" ht="45" x14ac:dyDescent="0.25">
      <c r="C4675" s="19" t="s">
        <v>1513</v>
      </c>
      <c r="D4675" s="19" t="s">
        <v>1525</v>
      </c>
      <c r="E4675" s="19" t="s">
        <v>1514</v>
      </c>
      <c r="F4675" s="19" t="s">
        <v>1513</v>
      </c>
      <c r="G4675" s="19" t="s">
        <v>1533</v>
      </c>
      <c r="H4675" s="19" t="s">
        <v>1516</v>
      </c>
      <c r="I4675" s="19" t="s">
        <v>1516</v>
      </c>
      <c r="J4675" s="19" t="s">
        <v>13079</v>
      </c>
      <c r="K4675" s="21" t="s">
        <v>4412</v>
      </c>
      <c r="L4675" s="19" t="str">
        <f t="shared" si="144"/>
        <v>S</v>
      </c>
      <c r="M4675" s="19">
        <f t="shared" si="145"/>
        <v>5</v>
      </c>
      <c r="N4675" s="20"/>
      <c r="O4675" s="1" t="s">
        <v>4413</v>
      </c>
      <c r="P4675" s="1"/>
      <c r="Q4675" s="19"/>
      <c r="R4675" s="112"/>
      <c r="S4675" s="7" t="str">
        <f>EMENTARIO[[#This Row],[NR]]&amp;" - "&amp;EMENTARIO[[#This Row],[Especificação]]</f>
        <v xml:space="preserve">1.9.3.1.09.0.0 - Recursos dos Patrimônios Acumulados do PIS/PASEP não Reclamados por Prazo Superior a 20 anos </v>
      </c>
    </row>
    <row r="4676" spans="3:19" ht="30" x14ac:dyDescent="0.25">
      <c r="C4676" s="19" t="s">
        <v>1513</v>
      </c>
      <c r="D4676" s="19" t="s">
        <v>1525</v>
      </c>
      <c r="E4676" s="19" t="s">
        <v>1514</v>
      </c>
      <c r="F4676" s="19" t="s">
        <v>1513</v>
      </c>
      <c r="G4676" s="19" t="s">
        <v>1533</v>
      </c>
      <c r="H4676" s="19" t="s">
        <v>1516</v>
      </c>
      <c r="I4676" s="19" t="s">
        <v>1513</v>
      </c>
      <c r="J4676" s="19" t="s">
        <v>13080</v>
      </c>
      <c r="K4676" s="21" t="s">
        <v>7721</v>
      </c>
      <c r="L4676" s="19" t="str">
        <f t="shared" ref="L4676:L4739" si="146">IF(M4676 &lt; M4677,"S","A")</f>
        <v>A</v>
      </c>
      <c r="M4676" s="19">
        <f t="shared" ref="M4676:M4739" si="147">IF(VALUE(I4676)&gt;0,7,IF(VALUE(H4676)&gt;0,6,IF(VALUE(G4676)&gt;0,5,IF(VALUE(F4676)&gt;0,4,IF(VALUE(E4676)&gt;0,3,IF(VALUE(D4676)&gt;0,2,1))))))</f>
        <v>7</v>
      </c>
      <c r="N4676" s="20"/>
      <c r="O4676" s="1" t="s">
        <v>2521</v>
      </c>
      <c r="P4676" s="1"/>
      <c r="Q4676" s="19"/>
      <c r="R4676" s="112"/>
      <c r="S4676" s="7" t="str">
        <f>EMENTARIO[[#This Row],[NR]]&amp;" - "&amp;EMENTARIO[[#This Row],[Especificação]]</f>
        <v>1.9.3.1.09.0.1 - Recursos dos Patrimônios Acumulados do PIS/PASEP não Reclamados por Prazo Superior a 20 anos  - Principal</v>
      </c>
    </row>
    <row r="4677" spans="3:19" ht="30" x14ac:dyDescent="0.25">
      <c r="C4677" s="19" t="s">
        <v>1513</v>
      </c>
      <c r="D4677" s="19" t="s">
        <v>1525</v>
      </c>
      <c r="E4677" s="19" t="s">
        <v>1514</v>
      </c>
      <c r="F4677" s="19" t="s">
        <v>1513</v>
      </c>
      <c r="G4677" s="19" t="s">
        <v>1533</v>
      </c>
      <c r="H4677" s="19" t="s">
        <v>1516</v>
      </c>
      <c r="I4677" s="19" t="s">
        <v>1522</v>
      </c>
      <c r="J4677" s="19" t="s">
        <v>13081</v>
      </c>
      <c r="K4677" s="21" t="s">
        <v>7722</v>
      </c>
      <c r="L4677" s="19" t="str">
        <f t="shared" si="146"/>
        <v>A</v>
      </c>
      <c r="M4677" s="19">
        <f t="shared" si="147"/>
        <v>7</v>
      </c>
      <c r="N4677" s="20"/>
      <c r="O4677" s="1" t="s">
        <v>2521</v>
      </c>
      <c r="P4677" s="1"/>
      <c r="Q4677" s="19"/>
      <c r="R4677" s="112"/>
      <c r="S4677" s="7" t="str">
        <f>EMENTARIO[[#This Row],[NR]]&amp;" - "&amp;EMENTARIO[[#This Row],[Especificação]]</f>
        <v>1.9.3.1.09.0.2 - Recursos dos Patrimônios Acumulados do PIS/PASEP não Reclamados por Prazo Superior a 20 anos - Multas e Juros de Mora</v>
      </c>
    </row>
    <row r="4678" spans="3:19" ht="30" x14ac:dyDescent="0.25">
      <c r="C4678" s="19" t="s">
        <v>1513</v>
      </c>
      <c r="D4678" s="19" t="s">
        <v>1525</v>
      </c>
      <c r="E4678" s="19" t="s">
        <v>1514</v>
      </c>
      <c r="F4678" s="19" t="s">
        <v>1513</v>
      </c>
      <c r="G4678" s="19" t="s">
        <v>1533</v>
      </c>
      <c r="H4678" s="19" t="s">
        <v>1516</v>
      </c>
      <c r="I4678" s="19" t="s">
        <v>1514</v>
      </c>
      <c r="J4678" s="19" t="s">
        <v>13082</v>
      </c>
      <c r="K4678" s="21" t="s">
        <v>7723</v>
      </c>
      <c r="L4678" s="19" t="str">
        <f t="shared" si="146"/>
        <v>A</v>
      </c>
      <c r="M4678" s="19">
        <f t="shared" si="147"/>
        <v>7</v>
      </c>
      <c r="N4678" s="20"/>
      <c r="O4678" s="1" t="s">
        <v>2521</v>
      </c>
      <c r="P4678" s="1"/>
      <c r="Q4678" s="19"/>
      <c r="R4678" s="112"/>
      <c r="S4678" s="7" t="str">
        <f>EMENTARIO[[#This Row],[NR]]&amp;" - "&amp;EMENTARIO[[#This Row],[Especificação]]</f>
        <v>1.9.3.1.09.0.3 - Recursos dos Patrimônios Acumulados do PIS/PASEP não Reclamados por Prazo Superior a 20 anos - Dívida Ativa</v>
      </c>
    </row>
    <row r="4679" spans="3:19" ht="45" x14ac:dyDescent="0.25">
      <c r="C4679" s="19" t="s">
        <v>1513</v>
      </c>
      <c r="D4679" s="19" t="s">
        <v>1525</v>
      </c>
      <c r="E4679" s="19" t="s">
        <v>1514</v>
      </c>
      <c r="F4679" s="19" t="s">
        <v>1513</v>
      </c>
      <c r="G4679" s="19" t="s">
        <v>1533</v>
      </c>
      <c r="H4679" s="19" t="s">
        <v>1516</v>
      </c>
      <c r="I4679" s="19" t="s">
        <v>1523</v>
      </c>
      <c r="J4679" s="19" t="s">
        <v>13083</v>
      </c>
      <c r="K4679" s="21" t="s">
        <v>7724</v>
      </c>
      <c r="L4679" s="19" t="str">
        <f t="shared" si="146"/>
        <v>A</v>
      </c>
      <c r="M4679" s="19">
        <f t="shared" si="147"/>
        <v>7</v>
      </c>
      <c r="N4679" s="20"/>
      <c r="O4679" s="1" t="s">
        <v>2521</v>
      </c>
      <c r="P4679" s="1"/>
      <c r="Q4679" s="19"/>
      <c r="R4679" s="112"/>
      <c r="S4679" s="7" t="str">
        <f>EMENTARIO[[#This Row],[NR]]&amp;" - "&amp;EMENTARIO[[#This Row],[Especificação]]</f>
        <v>1.9.3.1.09.0.4 - Recursos dos Patrimônios Acumulados do PIS/PASEP não Reclamados por Prazo Superior a 20 anos - Dívida Ativa - Multas e Juros de Mora da Dívida Ativa</v>
      </c>
    </row>
    <row r="4680" spans="3:19" ht="30" x14ac:dyDescent="0.25">
      <c r="C4680" s="19" t="s">
        <v>1513</v>
      </c>
      <c r="D4680" s="19" t="s">
        <v>1525</v>
      </c>
      <c r="E4680" s="19" t="s">
        <v>1514</v>
      </c>
      <c r="F4680" s="19" t="s">
        <v>1513</v>
      </c>
      <c r="G4680" s="19" t="s">
        <v>1533</v>
      </c>
      <c r="H4680" s="19" t="s">
        <v>1516</v>
      </c>
      <c r="I4680" s="19" t="s">
        <v>1524</v>
      </c>
      <c r="J4680" s="19" t="s">
        <v>13084</v>
      </c>
      <c r="K4680" s="21" t="s">
        <v>7725</v>
      </c>
      <c r="L4680" s="19" t="str">
        <f t="shared" si="146"/>
        <v>A</v>
      </c>
      <c r="M4680" s="19">
        <f t="shared" si="147"/>
        <v>7</v>
      </c>
      <c r="N4680" s="20"/>
      <c r="O4680" s="1" t="s">
        <v>2521</v>
      </c>
      <c r="P4680" s="1"/>
      <c r="Q4680" s="19"/>
      <c r="R4680" s="112"/>
      <c r="S4680" s="7" t="str">
        <f>EMENTARIO[[#This Row],[NR]]&amp;" - "&amp;EMENTARIO[[#This Row],[Especificação]]</f>
        <v>1.9.3.1.09.0.5 - Recursos dos Patrimônios Acumulados do PIS/PASEP não Reclamados por Prazo Superior a 20 anos - Multas</v>
      </c>
    </row>
    <row r="4681" spans="3:19" ht="30" x14ac:dyDescent="0.25">
      <c r="C4681" s="19" t="s">
        <v>1513</v>
      </c>
      <c r="D4681" s="19" t="s">
        <v>1525</v>
      </c>
      <c r="E4681" s="19" t="s">
        <v>1514</v>
      </c>
      <c r="F4681" s="19" t="s">
        <v>1513</v>
      </c>
      <c r="G4681" s="19" t="s">
        <v>1533</v>
      </c>
      <c r="H4681" s="19" t="s">
        <v>1516</v>
      </c>
      <c r="I4681" s="19" t="s">
        <v>1518</v>
      </c>
      <c r="J4681" s="19" t="s">
        <v>13085</v>
      </c>
      <c r="K4681" s="21" t="s">
        <v>7726</v>
      </c>
      <c r="L4681" s="19" t="str">
        <f t="shared" si="146"/>
        <v>A</v>
      </c>
      <c r="M4681" s="19">
        <f t="shared" si="147"/>
        <v>7</v>
      </c>
      <c r="N4681" s="20"/>
      <c r="O4681" s="1" t="s">
        <v>2521</v>
      </c>
      <c r="P4681" s="1"/>
      <c r="Q4681" s="19"/>
      <c r="R4681" s="112"/>
      <c r="S4681" s="7" t="str">
        <f>EMENTARIO[[#This Row],[NR]]&amp;" - "&amp;EMENTARIO[[#This Row],[Especificação]]</f>
        <v>1.9.3.1.09.0.6 - Recursos dos Patrimônios Acumulados do PIS/PASEP não Reclamados por Prazo Superior a 20 anos - Juros de Mora</v>
      </c>
    </row>
    <row r="4682" spans="3:19" ht="30" x14ac:dyDescent="0.25">
      <c r="C4682" s="19" t="s">
        <v>1513</v>
      </c>
      <c r="D4682" s="19" t="s">
        <v>1525</v>
      </c>
      <c r="E4682" s="19" t="s">
        <v>1514</v>
      </c>
      <c r="F4682" s="19" t="s">
        <v>1513</v>
      </c>
      <c r="G4682" s="19" t="s">
        <v>1533</v>
      </c>
      <c r="H4682" s="19" t="s">
        <v>1516</v>
      </c>
      <c r="I4682" s="19" t="s">
        <v>1520</v>
      </c>
      <c r="J4682" s="19" t="s">
        <v>13086</v>
      </c>
      <c r="K4682" s="21" t="s">
        <v>7727</v>
      </c>
      <c r="L4682" s="19" t="str">
        <f t="shared" si="146"/>
        <v>A</v>
      </c>
      <c r="M4682" s="19">
        <f t="shared" si="147"/>
        <v>7</v>
      </c>
      <c r="N4682" s="20"/>
      <c r="O4682" s="1" t="s">
        <v>2521</v>
      </c>
      <c r="P4682" s="1"/>
      <c r="Q4682" s="19"/>
      <c r="R4682" s="112"/>
      <c r="S4682" s="7" t="str">
        <f>EMENTARIO[[#This Row],[NR]]&amp;" - "&amp;EMENTARIO[[#This Row],[Especificação]]</f>
        <v>1.9.3.1.09.0.7 - Recursos dos Patrimônios Acumulados do PIS/PASEP não Reclamados por Prazo Superior a 20 anos - Dívida Ativa - Multas da Dívida Ativa</v>
      </c>
    </row>
    <row r="4683" spans="3:19" ht="30" x14ac:dyDescent="0.25">
      <c r="C4683" s="19" t="s">
        <v>1513</v>
      </c>
      <c r="D4683" s="19" t="s">
        <v>1525</v>
      </c>
      <c r="E4683" s="19" t="s">
        <v>1514</v>
      </c>
      <c r="F4683" s="19" t="s">
        <v>1513</v>
      </c>
      <c r="G4683" s="19" t="s">
        <v>1533</v>
      </c>
      <c r="H4683" s="19" t="s">
        <v>1516</v>
      </c>
      <c r="I4683" s="19" t="s">
        <v>1521</v>
      </c>
      <c r="J4683" s="19" t="s">
        <v>13087</v>
      </c>
      <c r="K4683" s="21" t="s">
        <v>7728</v>
      </c>
      <c r="L4683" s="19" t="str">
        <f t="shared" si="146"/>
        <v>A</v>
      </c>
      <c r="M4683" s="19">
        <f t="shared" si="147"/>
        <v>7</v>
      </c>
      <c r="N4683" s="20"/>
      <c r="O4683" s="1" t="s">
        <v>2521</v>
      </c>
      <c r="P4683" s="1"/>
      <c r="Q4683" s="19"/>
      <c r="R4683" s="112"/>
      <c r="S4683" s="7" t="str">
        <f>EMENTARIO[[#This Row],[NR]]&amp;" - "&amp;EMENTARIO[[#This Row],[Especificação]]</f>
        <v>1.9.3.1.09.0.8 - Recursos dos Patrimônios Acumulados do PIS/PASEP não Reclamados por Prazo Superior a 20 anos - Juros de Mora da Dívida Ativa</v>
      </c>
    </row>
    <row r="4684" spans="3:19" x14ac:dyDescent="0.25">
      <c r="C4684" s="19" t="s">
        <v>1513</v>
      </c>
      <c r="D4684" s="19" t="s">
        <v>1525</v>
      </c>
      <c r="E4684" s="19" t="s">
        <v>1514</v>
      </c>
      <c r="F4684" s="19" t="s">
        <v>1513</v>
      </c>
      <c r="G4684" s="19" t="s">
        <v>1534</v>
      </c>
      <c r="H4684" s="19" t="s">
        <v>1516</v>
      </c>
      <c r="I4684" s="19" t="s">
        <v>1516</v>
      </c>
      <c r="J4684" s="19" t="s">
        <v>13088</v>
      </c>
      <c r="K4684" s="21" t="s">
        <v>4592</v>
      </c>
      <c r="L4684" s="19" t="str">
        <f t="shared" si="146"/>
        <v>S</v>
      </c>
      <c r="M4684" s="19">
        <f t="shared" si="147"/>
        <v>5</v>
      </c>
      <c r="N4684" s="20"/>
      <c r="O4684" s="1" t="s">
        <v>4593</v>
      </c>
      <c r="P4684" s="1"/>
      <c r="Q4684" s="19"/>
      <c r="R4684" s="112"/>
      <c r="S4684" s="7" t="str">
        <f>EMENTARIO[[#This Row],[NR]]&amp;" - "&amp;EMENTARIO[[#This Row],[Especificação]]</f>
        <v>1.9.3.1.10.0.0 - Prêmios Prescritos de Loteria de Apostas de Quota Fixa</v>
      </c>
    </row>
    <row r="4685" spans="3:19" x14ac:dyDescent="0.25">
      <c r="C4685" s="19" t="s">
        <v>1513</v>
      </c>
      <c r="D4685" s="19" t="s">
        <v>1525</v>
      </c>
      <c r="E4685" s="19" t="s">
        <v>1514</v>
      </c>
      <c r="F4685" s="19" t="s">
        <v>1513</v>
      </c>
      <c r="G4685" s="19" t="s">
        <v>1534</v>
      </c>
      <c r="H4685" s="19" t="s">
        <v>1516</v>
      </c>
      <c r="I4685" s="19" t="s">
        <v>1513</v>
      </c>
      <c r="J4685" s="19" t="s">
        <v>13089</v>
      </c>
      <c r="K4685" s="21" t="s">
        <v>7729</v>
      </c>
      <c r="L4685" s="19" t="str">
        <f t="shared" si="146"/>
        <v>A</v>
      </c>
      <c r="M4685" s="19">
        <f t="shared" si="147"/>
        <v>7</v>
      </c>
      <c r="N4685" s="20"/>
      <c r="O4685" s="1" t="s">
        <v>2521</v>
      </c>
      <c r="P4685" s="1"/>
      <c r="Q4685" s="19"/>
      <c r="R4685" s="112"/>
      <c r="S4685" s="7" t="str">
        <f>EMENTARIO[[#This Row],[NR]]&amp;" - "&amp;EMENTARIO[[#This Row],[Especificação]]</f>
        <v>1.9.3.1.10.0.1 - Prêmios Prescritos de Loteria de Apostas de Quota Fixa  - Principal</v>
      </c>
    </row>
    <row r="4686" spans="3:19" ht="30" x14ac:dyDescent="0.25">
      <c r="C4686" s="19" t="s">
        <v>1513</v>
      </c>
      <c r="D4686" s="19" t="s">
        <v>1525</v>
      </c>
      <c r="E4686" s="19" t="s">
        <v>1514</v>
      </c>
      <c r="F4686" s="19" t="s">
        <v>1513</v>
      </c>
      <c r="G4686" s="19" t="s">
        <v>1534</v>
      </c>
      <c r="H4686" s="19" t="s">
        <v>1516</v>
      </c>
      <c r="I4686" s="19" t="s">
        <v>1522</v>
      </c>
      <c r="J4686" s="19" t="s">
        <v>13090</v>
      </c>
      <c r="K4686" s="21" t="s">
        <v>7730</v>
      </c>
      <c r="L4686" s="19" t="str">
        <f t="shared" si="146"/>
        <v>A</v>
      </c>
      <c r="M4686" s="19">
        <f t="shared" si="147"/>
        <v>7</v>
      </c>
      <c r="N4686" s="20"/>
      <c r="O4686" s="1" t="s">
        <v>2521</v>
      </c>
      <c r="P4686" s="1"/>
      <c r="Q4686" s="19"/>
      <c r="R4686" s="112"/>
      <c r="S4686" s="7" t="str">
        <f>EMENTARIO[[#This Row],[NR]]&amp;" - "&amp;EMENTARIO[[#This Row],[Especificação]]</f>
        <v>1.9.3.1.10.0.2 - Prêmios Prescritos de Loteria de Apostas de Quota Fixa - Multas e Juros de Mora</v>
      </c>
    </row>
    <row r="4687" spans="3:19" x14ac:dyDescent="0.25">
      <c r="C4687" s="19" t="s">
        <v>1513</v>
      </c>
      <c r="D4687" s="19" t="s">
        <v>1525</v>
      </c>
      <c r="E4687" s="19" t="s">
        <v>1514</v>
      </c>
      <c r="F4687" s="19" t="s">
        <v>1513</v>
      </c>
      <c r="G4687" s="19" t="s">
        <v>1534</v>
      </c>
      <c r="H4687" s="19" t="s">
        <v>1516</v>
      </c>
      <c r="I4687" s="19" t="s">
        <v>1514</v>
      </c>
      <c r="J4687" s="19" t="s">
        <v>13091</v>
      </c>
      <c r="K4687" s="21" t="s">
        <v>7731</v>
      </c>
      <c r="L4687" s="19" t="str">
        <f t="shared" si="146"/>
        <v>A</v>
      </c>
      <c r="M4687" s="19">
        <f t="shared" si="147"/>
        <v>7</v>
      </c>
      <c r="N4687" s="20"/>
      <c r="O4687" s="1" t="s">
        <v>2521</v>
      </c>
      <c r="P4687" s="1"/>
      <c r="Q4687" s="19"/>
      <c r="R4687" s="112"/>
      <c r="S4687" s="7" t="str">
        <f>EMENTARIO[[#This Row],[NR]]&amp;" - "&amp;EMENTARIO[[#This Row],[Especificação]]</f>
        <v>1.9.3.1.10.0.3 - Prêmios Prescritos de Loteria de Apostas de Quota Fixa  - Dívida Ativa</v>
      </c>
    </row>
    <row r="4688" spans="3:19" ht="30" x14ac:dyDescent="0.25">
      <c r="C4688" s="19" t="s">
        <v>1513</v>
      </c>
      <c r="D4688" s="19" t="s">
        <v>1525</v>
      </c>
      <c r="E4688" s="19" t="s">
        <v>1514</v>
      </c>
      <c r="F4688" s="19" t="s">
        <v>1513</v>
      </c>
      <c r="G4688" s="19" t="s">
        <v>1534</v>
      </c>
      <c r="H4688" s="19" t="s">
        <v>1516</v>
      </c>
      <c r="I4688" s="19" t="s">
        <v>1523</v>
      </c>
      <c r="J4688" s="19" t="s">
        <v>13092</v>
      </c>
      <c r="K4688" s="21" t="s">
        <v>7732</v>
      </c>
      <c r="L4688" s="19" t="str">
        <f t="shared" si="146"/>
        <v>A</v>
      </c>
      <c r="M4688" s="19">
        <f t="shared" si="147"/>
        <v>7</v>
      </c>
      <c r="N4688" s="20"/>
      <c r="O4688" s="1" t="s">
        <v>2521</v>
      </c>
      <c r="P4688" s="1"/>
      <c r="Q4688" s="19"/>
      <c r="R4688" s="112"/>
      <c r="S4688" s="7" t="str">
        <f>EMENTARIO[[#This Row],[NR]]&amp;" - "&amp;EMENTARIO[[#This Row],[Especificação]]</f>
        <v>1.9.3.1.10.0.4 - Prêmios Prescritos de Loteria de Apostas de Quota Fixa - Dívida Ativa - Multas e Juros de Mora da Dívida Ativa</v>
      </c>
    </row>
    <row r="4689" spans="3:19" x14ac:dyDescent="0.25">
      <c r="C4689" s="19" t="s">
        <v>1513</v>
      </c>
      <c r="D4689" s="19" t="s">
        <v>1525</v>
      </c>
      <c r="E4689" s="19" t="s">
        <v>1514</v>
      </c>
      <c r="F4689" s="19" t="s">
        <v>1513</v>
      </c>
      <c r="G4689" s="19" t="s">
        <v>1534</v>
      </c>
      <c r="H4689" s="19" t="s">
        <v>1516</v>
      </c>
      <c r="I4689" s="19" t="s">
        <v>1524</v>
      </c>
      <c r="J4689" s="19" t="s">
        <v>13093</v>
      </c>
      <c r="K4689" s="21" t="s">
        <v>7733</v>
      </c>
      <c r="L4689" s="19" t="str">
        <f t="shared" si="146"/>
        <v>A</v>
      </c>
      <c r="M4689" s="19">
        <f t="shared" si="147"/>
        <v>7</v>
      </c>
      <c r="N4689" s="20"/>
      <c r="O4689" s="1" t="s">
        <v>2521</v>
      </c>
      <c r="P4689" s="1"/>
      <c r="Q4689" s="19"/>
      <c r="R4689" s="112"/>
      <c r="S4689" s="7" t="str">
        <f>EMENTARIO[[#This Row],[NR]]&amp;" - "&amp;EMENTARIO[[#This Row],[Especificação]]</f>
        <v>1.9.3.1.10.0.5 - Prêmios Prescritos de Loteria de Apostas de Quota Fixa  - Multas</v>
      </c>
    </row>
    <row r="4690" spans="3:19" x14ac:dyDescent="0.25">
      <c r="C4690" s="19" t="s">
        <v>1513</v>
      </c>
      <c r="D4690" s="19" t="s">
        <v>1525</v>
      </c>
      <c r="E4690" s="19" t="s">
        <v>1514</v>
      </c>
      <c r="F4690" s="19" t="s">
        <v>1513</v>
      </c>
      <c r="G4690" s="19" t="s">
        <v>1534</v>
      </c>
      <c r="H4690" s="19" t="s">
        <v>1516</v>
      </c>
      <c r="I4690" s="19" t="s">
        <v>1518</v>
      </c>
      <c r="J4690" s="19" t="s">
        <v>13094</v>
      </c>
      <c r="K4690" s="21" t="s">
        <v>7734</v>
      </c>
      <c r="L4690" s="19" t="str">
        <f t="shared" si="146"/>
        <v>A</v>
      </c>
      <c r="M4690" s="19">
        <f t="shared" si="147"/>
        <v>7</v>
      </c>
      <c r="N4690" s="20"/>
      <c r="O4690" s="1" t="s">
        <v>2521</v>
      </c>
      <c r="P4690" s="1"/>
      <c r="Q4690" s="19"/>
      <c r="R4690" s="112"/>
      <c r="S4690" s="7" t="str">
        <f>EMENTARIO[[#This Row],[NR]]&amp;" - "&amp;EMENTARIO[[#This Row],[Especificação]]</f>
        <v>1.9.3.1.10.0.6 - Prêmios Prescritos de Loteria de Apostas de Quota Fixa - Juros de Mora</v>
      </c>
    </row>
    <row r="4691" spans="3:19" ht="30" x14ac:dyDescent="0.25">
      <c r="C4691" s="19" t="s">
        <v>1513</v>
      </c>
      <c r="D4691" s="19" t="s">
        <v>1525</v>
      </c>
      <c r="E4691" s="19" t="s">
        <v>1514</v>
      </c>
      <c r="F4691" s="19" t="s">
        <v>1513</v>
      </c>
      <c r="G4691" s="19" t="s">
        <v>1534</v>
      </c>
      <c r="H4691" s="19" t="s">
        <v>1516</v>
      </c>
      <c r="I4691" s="19" t="s">
        <v>1520</v>
      </c>
      <c r="J4691" s="19" t="s">
        <v>13095</v>
      </c>
      <c r="K4691" s="21" t="s">
        <v>7735</v>
      </c>
      <c r="L4691" s="19" t="str">
        <f t="shared" si="146"/>
        <v>A</v>
      </c>
      <c r="M4691" s="19">
        <f t="shared" si="147"/>
        <v>7</v>
      </c>
      <c r="N4691" s="20"/>
      <c r="O4691" s="1" t="s">
        <v>2521</v>
      </c>
      <c r="P4691" s="1"/>
      <c r="Q4691" s="19"/>
      <c r="R4691" s="112"/>
      <c r="S4691" s="7" t="str">
        <f>EMENTARIO[[#This Row],[NR]]&amp;" - "&amp;EMENTARIO[[#This Row],[Especificação]]</f>
        <v>1.9.3.1.10.0.7 - Prêmios Prescritos de Loteria de Apostas de Quota Fixa - Dívida Ativa - Multas da Dívida Ativa</v>
      </c>
    </row>
    <row r="4692" spans="3:19" ht="30" x14ac:dyDescent="0.25">
      <c r="C4692" s="19" t="s">
        <v>1513</v>
      </c>
      <c r="D4692" s="19" t="s">
        <v>1525</v>
      </c>
      <c r="E4692" s="19" t="s">
        <v>1514</v>
      </c>
      <c r="F4692" s="19" t="s">
        <v>1513</v>
      </c>
      <c r="G4692" s="19" t="s">
        <v>1534</v>
      </c>
      <c r="H4692" s="19" t="s">
        <v>1516</v>
      </c>
      <c r="I4692" s="19" t="s">
        <v>1521</v>
      </c>
      <c r="J4692" s="19" t="s">
        <v>13096</v>
      </c>
      <c r="K4692" s="21" t="s">
        <v>7736</v>
      </c>
      <c r="L4692" s="19" t="str">
        <f t="shared" si="146"/>
        <v>A</v>
      </c>
      <c r="M4692" s="19">
        <f t="shared" si="147"/>
        <v>7</v>
      </c>
      <c r="N4692" s="20"/>
      <c r="O4692" s="1" t="s">
        <v>2521</v>
      </c>
      <c r="P4692" s="1"/>
      <c r="Q4692" s="19"/>
      <c r="R4692" s="112"/>
      <c r="S4692" s="7" t="str">
        <f>EMENTARIO[[#This Row],[NR]]&amp;" - "&amp;EMENTARIO[[#This Row],[Especificação]]</f>
        <v>1.9.3.1.10.0.8 - Prêmios Prescritos de Loteria de Apostas de Quota Fixa - Juros de Mora da Dívida Ativa</v>
      </c>
    </row>
    <row r="4693" spans="3:19" ht="60" x14ac:dyDescent="0.25">
      <c r="C4693" s="19" t="s">
        <v>1513</v>
      </c>
      <c r="D4693" s="19" t="s">
        <v>1525</v>
      </c>
      <c r="E4693" s="19" t="s">
        <v>1514</v>
      </c>
      <c r="F4693" s="19" t="s">
        <v>1513</v>
      </c>
      <c r="G4693" s="19" t="s">
        <v>1529</v>
      </c>
      <c r="H4693" s="19" t="s">
        <v>1516</v>
      </c>
      <c r="I4693" s="19" t="s">
        <v>1516</v>
      </c>
      <c r="J4693" s="19" t="s">
        <v>13097</v>
      </c>
      <c r="K4693" s="21" t="s">
        <v>2570</v>
      </c>
      <c r="L4693" s="19" t="str">
        <f t="shared" si="146"/>
        <v>S</v>
      </c>
      <c r="M4693" s="19">
        <f t="shared" si="147"/>
        <v>5</v>
      </c>
      <c r="N4693" s="20"/>
      <c r="O4693" s="1" t="s">
        <v>2571</v>
      </c>
      <c r="P4693" s="1"/>
      <c r="Q4693" s="19"/>
      <c r="R4693" s="112"/>
      <c r="S4693" s="7" t="str">
        <f>EMENTARIO[[#This Row],[NR]]&amp;" - "&amp;EMENTARIO[[#This Row],[Especificação]]</f>
        <v>1.9.3.1.99.0.0 - Bens, Direitos e Valores Perdidos em Favor do Poder Público por Demais Infrações ou Crimes Previstos em Legislação Especial</v>
      </c>
    </row>
    <row r="4694" spans="3:19" ht="30" x14ac:dyDescent="0.25">
      <c r="C4694" s="19" t="s">
        <v>1513</v>
      </c>
      <c r="D4694" s="19" t="s">
        <v>1525</v>
      </c>
      <c r="E4694" s="19" t="s">
        <v>1514</v>
      </c>
      <c r="F4694" s="19" t="s">
        <v>1513</v>
      </c>
      <c r="G4694" s="19" t="s">
        <v>1529</v>
      </c>
      <c r="H4694" s="19" t="s">
        <v>1516</v>
      </c>
      <c r="I4694" s="19" t="s">
        <v>1513</v>
      </c>
      <c r="J4694" s="19" t="s">
        <v>13098</v>
      </c>
      <c r="K4694" s="21" t="s">
        <v>7737</v>
      </c>
      <c r="L4694" s="19" t="str">
        <f t="shared" si="146"/>
        <v>A</v>
      </c>
      <c r="M4694" s="19">
        <f t="shared" si="147"/>
        <v>7</v>
      </c>
      <c r="N4694" s="20"/>
      <c r="O4694" s="1" t="s">
        <v>2521</v>
      </c>
      <c r="P4694" s="1"/>
      <c r="Q4694" s="19"/>
      <c r="R4694" s="112"/>
      <c r="S4694" s="7" t="str">
        <f>EMENTARIO[[#This Row],[NR]]&amp;" - "&amp;EMENTARIO[[#This Row],[Especificação]]</f>
        <v>1.9.3.1.99.0.1 - Bens, Direitos e Valores Perdidos em Favor do Poder Público por Demais Infrações ou Crimes Previstos em Legislação Especial - Principal</v>
      </c>
    </row>
    <row r="4695" spans="3:19" ht="45" x14ac:dyDescent="0.25">
      <c r="C4695" s="19" t="s">
        <v>1513</v>
      </c>
      <c r="D4695" s="19" t="s">
        <v>1525</v>
      </c>
      <c r="E4695" s="19" t="s">
        <v>1514</v>
      </c>
      <c r="F4695" s="19" t="s">
        <v>1513</v>
      </c>
      <c r="G4695" s="19" t="s">
        <v>1529</v>
      </c>
      <c r="H4695" s="19" t="s">
        <v>1516</v>
      </c>
      <c r="I4695" s="19" t="s">
        <v>1522</v>
      </c>
      <c r="J4695" s="19" t="s">
        <v>13099</v>
      </c>
      <c r="K4695" s="21" t="s">
        <v>2574</v>
      </c>
      <c r="L4695" s="19" t="str">
        <f t="shared" si="146"/>
        <v>A</v>
      </c>
      <c r="M4695" s="19">
        <f t="shared" si="147"/>
        <v>7</v>
      </c>
      <c r="N4695" s="20"/>
      <c r="O4695" s="1" t="s">
        <v>2521</v>
      </c>
      <c r="P4695" s="1"/>
      <c r="Q4695" s="19"/>
      <c r="R4695" s="112"/>
      <c r="S4695" s="7" t="str">
        <f>EMENTARIO[[#This Row],[NR]]&amp;" - "&amp;EMENTARIO[[#This Row],[Especificação]]</f>
        <v>1.9.3.1.99.0.2 - Bens, Direitos e Valores Perdidos em Favor do Poder Público por Demais Infrações ou Crimes Previstos em Legislação Especial - Multas e Juros de Mora</v>
      </c>
    </row>
    <row r="4696" spans="3:19" ht="30" x14ac:dyDescent="0.25">
      <c r="C4696" s="19" t="s">
        <v>1513</v>
      </c>
      <c r="D4696" s="19" t="s">
        <v>1525</v>
      </c>
      <c r="E4696" s="19" t="s">
        <v>1514</v>
      </c>
      <c r="F4696" s="19" t="s">
        <v>1513</v>
      </c>
      <c r="G4696" s="19" t="s">
        <v>1529</v>
      </c>
      <c r="H4696" s="19" t="s">
        <v>1516</v>
      </c>
      <c r="I4696" s="19" t="s">
        <v>1514</v>
      </c>
      <c r="J4696" s="19" t="s">
        <v>13100</v>
      </c>
      <c r="K4696" s="21" t="s">
        <v>7738</v>
      </c>
      <c r="L4696" s="19" t="str">
        <f t="shared" si="146"/>
        <v>A</v>
      </c>
      <c r="M4696" s="19">
        <f t="shared" si="147"/>
        <v>7</v>
      </c>
      <c r="N4696" s="20"/>
      <c r="O4696" s="1" t="s">
        <v>2521</v>
      </c>
      <c r="P4696" s="1"/>
      <c r="Q4696" s="19"/>
      <c r="R4696" s="112"/>
      <c r="S4696" s="7" t="str">
        <f>EMENTARIO[[#This Row],[NR]]&amp;" - "&amp;EMENTARIO[[#This Row],[Especificação]]</f>
        <v>1.9.3.1.99.0.3 - Bens, Direitos e Valores Perdidos em Favor do Poder Público por Demais Infrações ou Crimes Previstos em Legislação Especial - Dívida Ativa</v>
      </c>
    </row>
    <row r="4697" spans="3:19" ht="45" x14ac:dyDescent="0.25">
      <c r="C4697" s="19" t="s">
        <v>1513</v>
      </c>
      <c r="D4697" s="19" t="s">
        <v>1525</v>
      </c>
      <c r="E4697" s="19" t="s">
        <v>1514</v>
      </c>
      <c r="F4697" s="19" t="s">
        <v>1513</v>
      </c>
      <c r="G4697" s="19" t="s">
        <v>1529</v>
      </c>
      <c r="H4697" s="19" t="s">
        <v>1516</v>
      </c>
      <c r="I4697" s="19" t="s">
        <v>1523</v>
      </c>
      <c r="J4697" s="19" t="s">
        <v>13101</v>
      </c>
      <c r="K4697" s="21" t="s">
        <v>7739</v>
      </c>
      <c r="L4697" s="19" t="str">
        <f t="shared" si="146"/>
        <v>A</v>
      </c>
      <c r="M4697" s="19">
        <f t="shared" si="147"/>
        <v>7</v>
      </c>
      <c r="N4697" s="20"/>
      <c r="O4697" s="1" t="s">
        <v>2521</v>
      </c>
      <c r="P4697" s="1"/>
      <c r="Q4697" s="19"/>
      <c r="R4697" s="112"/>
      <c r="S4697" s="7" t="str">
        <f>EMENTARIO[[#This Row],[NR]]&amp;" - "&amp;EMENTARIO[[#This Row],[Especificação]]</f>
        <v>1.9.3.1.99.0.4 - Bens, Direitos e Valores Perdidos em Favor do Poder Público por Demais Infrações ou Crimes Previstos em Legislação Especial - Dívida Ativa - Multas e Juros de Mora da Dívida Ativa</v>
      </c>
    </row>
    <row r="4698" spans="3:19" ht="30" x14ac:dyDescent="0.25">
      <c r="C4698" s="19" t="s">
        <v>1513</v>
      </c>
      <c r="D4698" s="19" t="s">
        <v>1525</v>
      </c>
      <c r="E4698" s="19" t="s">
        <v>1514</v>
      </c>
      <c r="F4698" s="19" t="s">
        <v>1513</v>
      </c>
      <c r="G4698" s="19" t="s">
        <v>1529</v>
      </c>
      <c r="H4698" s="19" t="s">
        <v>1516</v>
      </c>
      <c r="I4698" s="19" t="s">
        <v>1524</v>
      </c>
      <c r="J4698" s="19" t="s">
        <v>13102</v>
      </c>
      <c r="K4698" s="21" t="s">
        <v>4266</v>
      </c>
      <c r="L4698" s="19" t="str">
        <f t="shared" si="146"/>
        <v>A</v>
      </c>
      <c r="M4698" s="19">
        <f t="shared" si="147"/>
        <v>7</v>
      </c>
      <c r="N4698" s="20"/>
      <c r="O4698" s="1" t="s">
        <v>2521</v>
      </c>
      <c r="P4698" s="1"/>
      <c r="Q4698" s="19"/>
      <c r="R4698" s="112"/>
      <c r="S4698" s="7" t="str">
        <f>EMENTARIO[[#This Row],[NR]]&amp;" - "&amp;EMENTARIO[[#This Row],[Especificação]]</f>
        <v>1.9.3.1.99.0.5 - Bens, Direitos e Valores Perdidos em Favor do Poder Público por Demais Infrações ou Crimes Previstos em Legislação Especial - Multas</v>
      </c>
    </row>
    <row r="4699" spans="3:19" ht="30" x14ac:dyDescent="0.25">
      <c r="C4699" s="19" t="s">
        <v>1513</v>
      </c>
      <c r="D4699" s="19" t="s">
        <v>1525</v>
      </c>
      <c r="E4699" s="19" t="s">
        <v>1514</v>
      </c>
      <c r="F4699" s="19" t="s">
        <v>1513</v>
      </c>
      <c r="G4699" s="19" t="s">
        <v>1529</v>
      </c>
      <c r="H4699" s="19" t="s">
        <v>1516</v>
      </c>
      <c r="I4699" s="19" t="s">
        <v>1518</v>
      </c>
      <c r="J4699" s="19" t="s">
        <v>13103</v>
      </c>
      <c r="K4699" s="21" t="s">
        <v>2575</v>
      </c>
      <c r="L4699" s="19" t="str">
        <f t="shared" si="146"/>
        <v>A</v>
      </c>
      <c r="M4699" s="19">
        <f t="shared" si="147"/>
        <v>7</v>
      </c>
      <c r="N4699" s="20"/>
      <c r="O4699" s="1" t="s">
        <v>2521</v>
      </c>
      <c r="P4699" s="1"/>
      <c r="Q4699" s="19"/>
      <c r="R4699" s="112"/>
      <c r="S4699" s="7" t="str">
        <f>EMENTARIO[[#This Row],[NR]]&amp;" - "&amp;EMENTARIO[[#This Row],[Especificação]]</f>
        <v>1.9.3.1.99.0.6 - Bens, Direitos e Valores Perdidos em Favor do Poder Público por Demais Infrações ou Crimes Previstos em Legislação Especial - Juros de Mora</v>
      </c>
    </row>
    <row r="4700" spans="3:19" ht="45" x14ac:dyDescent="0.25">
      <c r="C4700" s="19" t="s">
        <v>1513</v>
      </c>
      <c r="D4700" s="19" t="s">
        <v>1525</v>
      </c>
      <c r="E4700" s="19" t="s">
        <v>1514</v>
      </c>
      <c r="F4700" s="19" t="s">
        <v>1513</v>
      </c>
      <c r="G4700" s="19" t="s">
        <v>1529</v>
      </c>
      <c r="H4700" s="19" t="s">
        <v>1516</v>
      </c>
      <c r="I4700" s="19" t="s">
        <v>1520</v>
      </c>
      <c r="J4700" s="19" t="s">
        <v>13104</v>
      </c>
      <c r="K4700" s="21" t="s">
        <v>7740</v>
      </c>
      <c r="L4700" s="19" t="str">
        <f t="shared" si="146"/>
        <v>A</v>
      </c>
      <c r="M4700" s="19">
        <f t="shared" si="147"/>
        <v>7</v>
      </c>
      <c r="N4700" s="20"/>
      <c r="O4700" s="1" t="s">
        <v>2521</v>
      </c>
      <c r="P4700" s="1"/>
      <c r="Q4700" s="19"/>
      <c r="R4700" s="112"/>
      <c r="S4700" s="7" t="str">
        <f>EMENTARIO[[#This Row],[NR]]&amp;" - "&amp;EMENTARIO[[#This Row],[Especificação]]</f>
        <v>1.9.3.1.99.0.7 - Bens, Direitos e Valores Perdidos em Favor do Poder Público por Demais Infrações ou Crimes Previstos em Legislação Especial - Dívida Ativa - Multas da Dívida Ativa</v>
      </c>
    </row>
    <row r="4701" spans="3:19" ht="45" x14ac:dyDescent="0.25">
      <c r="C4701" s="19" t="s">
        <v>1513</v>
      </c>
      <c r="D4701" s="19" t="s">
        <v>1525</v>
      </c>
      <c r="E4701" s="19" t="s">
        <v>1514</v>
      </c>
      <c r="F4701" s="19" t="s">
        <v>1513</v>
      </c>
      <c r="G4701" s="19" t="s">
        <v>1529</v>
      </c>
      <c r="H4701" s="19" t="s">
        <v>1516</v>
      </c>
      <c r="I4701" s="19" t="s">
        <v>1521</v>
      </c>
      <c r="J4701" s="19" t="s">
        <v>13105</v>
      </c>
      <c r="K4701" s="21" t="s">
        <v>7741</v>
      </c>
      <c r="L4701" s="19" t="str">
        <f t="shared" si="146"/>
        <v>A</v>
      </c>
      <c r="M4701" s="19">
        <f t="shared" si="147"/>
        <v>7</v>
      </c>
      <c r="N4701" s="20"/>
      <c r="O4701" s="1" t="s">
        <v>2521</v>
      </c>
      <c r="P4701" s="1"/>
      <c r="Q4701" s="19"/>
      <c r="R4701" s="112"/>
      <c r="S4701" s="7" t="str">
        <f>EMENTARIO[[#This Row],[NR]]&amp;" - "&amp;EMENTARIO[[#This Row],[Especificação]]</f>
        <v>1.9.3.1.99.0.8 - Bens, Direitos e Valores Perdidos em Favor do Poder Público por Demais Infrações ou Crimes Previstos em Legislação Especial - Juros de Mora da Dívida Ativa</v>
      </c>
    </row>
    <row r="4702" spans="3:19" x14ac:dyDescent="0.25">
      <c r="C4702" s="19" t="s">
        <v>1513</v>
      </c>
      <c r="D4702" s="19" t="s">
        <v>1525</v>
      </c>
      <c r="E4702" s="19" t="s">
        <v>1523</v>
      </c>
      <c r="F4702" s="19" t="s">
        <v>1516</v>
      </c>
      <c r="G4702" s="19" t="s">
        <v>1519</v>
      </c>
      <c r="H4702" s="19" t="s">
        <v>1516</v>
      </c>
      <c r="I4702" s="19" t="s">
        <v>1516</v>
      </c>
      <c r="J4702" s="19" t="s">
        <v>13106</v>
      </c>
      <c r="K4702" s="21" t="s">
        <v>566</v>
      </c>
      <c r="L4702" s="19" t="str">
        <f t="shared" si="146"/>
        <v>S</v>
      </c>
      <c r="M4702" s="19">
        <f t="shared" si="147"/>
        <v>3</v>
      </c>
      <c r="N4702" s="20"/>
      <c r="O4702" s="1" t="s">
        <v>3976</v>
      </c>
      <c r="P4702" s="1"/>
      <c r="Q4702" s="19"/>
      <c r="R4702" s="112"/>
      <c r="S4702" s="7" t="str">
        <f>EMENTARIO[[#This Row],[NR]]&amp;" - "&amp;EMENTARIO[[#This Row],[Especificação]]</f>
        <v>1.9.4.0.00.0.0 - Multas e Juros de Mora das Receitas de Capital</v>
      </c>
    </row>
    <row r="4703" spans="3:19" x14ac:dyDescent="0.25">
      <c r="C4703" s="19" t="s">
        <v>1513</v>
      </c>
      <c r="D4703" s="19" t="s">
        <v>1525</v>
      </c>
      <c r="E4703" s="19" t="s">
        <v>1523</v>
      </c>
      <c r="F4703" s="19" t="s">
        <v>1513</v>
      </c>
      <c r="G4703" s="19" t="s">
        <v>1519</v>
      </c>
      <c r="H4703" s="19" t="s">
        <v>1516</v>
      </c>
      <c r="I4703" s="19" t="s">
        <v>1516</v>
      </c>
      <c r="J4703" s="19" t="s">
        <v>13107</v>
      </c>
      <c r="K4703" s="21" t="s">
        <v>3977</v>
      </c>
      <c r="L4703" s="19" t="str">
        <f t="shared" si="146"/>
        <v>S</v>
      </c>
      <c r="M4703" s="19">
        <f t="shared" si="147"/>
        <v>4</v>
      </c>
      <c r="N4703" s="20"/>
      <c r="O4703" s="1" t="s">
        <v>3978</v>
      </c>
      <c r="P4703" s="1"/>
      <c r="Q4703" s="19"/>
      <c r="R4703" s="112"/>
      <c r="S4703" s="7" t="str">
        <f>EMENTARIO[[#This Row],[NR]]&amp;" - "&amp;EMENTARIO[[#This Row],[Especificação]]</f>
        <v xml:space="preserve">1.9.4.1.00.0.0 - Multas e Juros de Mora das Alienações de Bens Móveis </v>
      </c>
    </row>
    <row r="4704" spans="3:19" x14ac:dyDescent="0.25">
      <c r="C4704" s="19" t="s">
        <v>1513</v>
      </c>
      <c r="D4704" s="19" t="s">
        <v>1525</v>
      </c>
      <c r="E4704" s="19" t="s">
        <v>1523</v>
      </c>
      <c r="F4704" s="19" t="s">
        <v>1513</v>
      </c>
      <c r="G4704" s="19" t="s">
        <v>1515</v>
      </c>
      <c r="H4704" s="19" t="s">
        <v>1516</v>
      </c>
      <c r="I4704" s="19" t="s">
        <v>1516</v>
      </c>
      <c r="J4704" s="19" t="s">
        <v>13108</v>
      </c>
      <c r="K4704" s="21" t="s">
        <v>4414</v>
      </c>
      <c r="L4704" s="19" t="str">
        <f t="shared" si="146"/>
        <v>S</v>
      </c>
      <c r="M4704" s="19">
        <f t="shared" si="147"/>
        <v>5</v>
      </c>
      <c r="N4704" s="20"/>
      <c r="O4704" s="1" t="s">
        <v>8140</v>
      </c>
      <c r="P4704" s="1"/>
      <c r="Q4704" s="19"/>
      <c r="R4704" s="112"/>
      <c r="S4704" s="7" t="str">
        <f>EMENTARIO[[#This Row],[NR]]&amp;" - "&amp;EMENTARIO[[#This Row],[Especificação]]</f>
        <v>1.9.4.1.01.0.0 - Multas e Juros de Mora de Títulos Mobiliários</v>
      </c>
    </row>
    <row r="4705" spans="3:19" x14ac:dyDescent="0.25">
      <c r="C4705" s="19" t="s">
        <v>1513</v>
      </c>
      <c r="D4705" s="19" t="s">
        <v>1525</v>
      </c>
      <c r="E4705" s="19" t="s">
        <v>1523</v>
      </c>
      <c r="F4705" s="19" t="s">
        <v>1513</v>
      </c>
      <c r="G4705" s="19" t="s">
        <v>1515</v>
      </c>
      <c r="H4705" s="19" t="s">
        <v>1516</v>
      </c>
      <c r="I4705" s="19" t="s">
        <v>1522</v>
      </c>
      <c r="J4705" s="19" t="s">
        <v>13109</v>
      </c>
      <c r="K4705" s="21" t="s">
        <v>4449</v>
      </c>
      <c r="L4705" s="19" t="str">
        <f t="shared" si="146"/>
        <v>A</v>
      </c>
      <c r="M4705" s="19">
        <f t="shared" si="147"/>
        <v>7</v>
      </c>
      <c r="N4705" s="20"/>
      <c r="O4705" s="1" t="s">
        <v>2521</v>
      </c>
      <c r="P4705" s="1"/>
      <c r="Q4705" s="19"/>
      <c r="R4705" s="112"/>
      <c r="S4705" s="7" t="str">
        <f>EMENTARIO[[#This Row],[NR]]&amp;" - "&amp;EMENTARIO[[#This Row],[Especificação]]</f>
        <v>1.9.4.1.01.0.2 - Multas e Juros de Mora de Títulos Mobiliários - Multas e Juros de Mora</v>
      </c>
    </row>
    <row r="4706" spans="3:19" ht="30" x14ac:dyDescent="0.25">
      <c r="C4706" s="19" t="s">
        <v>1513</v>
      </c>
      <c r="D4706" s="19" t="s">
        <v>1525</v>
      </c>
      <c r="E4706" s="19" t="s">
        <v>1523</v>
      </c>
      <c r="F4706" s="19" t="s">
        <v>1513</v>
      </c>
      <c r="G4706" s="19" t="s">
        <v>1515</v>
      </c>
      <c r="H4706" s="19" t="s">
        <v>1516</v>
      </c>
      <c r="I4706" s="19" t="s">
        <v>1523</v>
      </c>
      <c r="J4706" s="19" t="s">
        <v>13110</v>
      </c>
      <c r="K4706" s="21" t="s">
        <v>7742</v>
      </c>
      <c r="L4706" s="19" t="str">
        <f t="shared" si="146"/>
        <v>A</v>
      </c>
      <c r="M4706" s="19">
        <f t="shared" si="147"/>
        <v>7</v>
      </c>
      <c r="N4706" s="20"/>
      <c r="O4706" s="1" t="s">
        <v>2521</v>
      </c>
      <c r="P4706" s="1"/>
      <c r="Q4706" s="19"/>
      <c r="R4706" s="112"/>
      <c r="S4706" s="7" t="str">
        <f>EMENTARIO[[#This Row],[NR]]&amp;" - "&amp;EMENTARIO[[#This Row],[Especificação]]</f>
        <v>1.9.4.1.01.0.4 - Multas e Juros de Mora de Títulos Mobiliários - Dívida Ativa - Multas e Juros de Mora da Dívida Ativa</v>
      </c>
    </row>
    <row r="4707" spans="3:19" x14ac:dyDescent="0.25">
      <c r="C4707" s="19" t="s">
        <v>1513</v>
      </c>
      <c r="D4707" s="19" t="s">
        <v>1525</v>
      </c>
      <c r="E4707" s="19" t="s">
        <v>1523</v>
      </c>
      <c r="F4707" s="19" t="s">
        <v>1513</v>
      </c>
      <c r="G4707" s="19" t="s">
        <v>1515</v>
      </c>
      <c r="H4707" s="19" t="s">
        <v>1516</v>
      </c>
      <c r="I4707" s="19" t="s">
        <v>1524</v>
      </c>
      <c r="J4707" s="19" t="s">
        <v>13111</v>
      </c>
      <c r="K4707" s="21" t="s">
        <v>4450</v>
      </c>
      <c r="L4707" s="19" t="str">
        <f t="shared" si="146"/>
        <v>A</v>
      </c>
      <c r="M4707" s="19">
        <f t="shared" si="147"/>
        <v>7</v>
      </c>
      <c r="N4707" s="20"/>
      <c r="O4707" s="1" t="s">
        <v>2521</v>
      </c>
      <c r="P4707" s="1"/>
      <c r="Q4707" s="19"/>
      <c r="R4707" s="112"/>
      <c r="S4707" s="7" t="str">
        <f>EMENTARIO[[#This Row],[NR]]&amp;" - "&amp;EMENTARIO[[#This Row],[Especificação]]</f>
        <v>1.9.4.1.01.0.5 - Multas e Juros de Mora de Títulos Mobiliários - Multas</v>
      </c>
    </row>
    <row r="4708" spans="3:19" x14ac:dyDescent="0.25">
      <c r="C4708" s="19" t="s">
        <v>1513</v>
      </c>
      <c r="D4708" s="19" t="s">
        <v>1525</v>
      </c>
      <c r="E4708" s="19" t="s">
        <v>1523</v>
      </c>
      <c r="F4708" s="19" t="s">
        <v>1513</v>
      </c>
      <c r="G4708" s="19" t="s">
        <v>1515</v>
      </c>
      <c r="H4708" s="19" t="s">
        <v>1516</v>
      </c>
      <c r="I4708" s="19" t="s">
        <v>1518</v>
      </c>
      <c r="J4708" s="19" t="s">
        <v>13112</v>
      </c>
      <c r="K4708" s="21" t="s">
        <v>4451</v>
      </c>
      <c r="L4708" s="19" t="str">
        <f t="shared" si="146"/>
        <v>A</v>
      </c>
      <c r="M4708" s="19">
        <f t="shared" si="147"/>
        <v>7</v>
      </c>
      <c r="N4708" s="20"/>
      <c r="O4708" s="1" t="s">
        <v>2521</v>
      </c>
      <c r="P4708" s="1"/>
      <c r="Q4708" s="19"/>
      <c r="R4708" s="112"/>
      <c r="S4708" s="7" t="str">
        <f>EMENTARIO[[#This Row],[NR]]&amp;" - "&amp;EMENTARIO[[#This Row],[Especificação]]</f>
        <v>1.9.4.1.01.0.6 - Multas e Juros de Mora de Títulos Mobiliários - Juros de Mora</v>
      </c>
    </row>
    <row r="4709" spans="3:19" ht="30" x14ac:dyDescent="0.25">
      <c r="C4709" s="19" t="s">
        <v>1513</v>
      </c>
      <c r="D4709" s="19" t="s">
        <v>1525</v>
      </c>
      <c r="E4709" s="19" t="s">
        <v>1523</v>
      </c>
      <c r="F4709" s="19" t="s">
        <v>1513</v>
      </c>
      <c r="G4709" s="19" t="s">
        <v>1515</v>
      </c>
      <c r="H4709" s="19" t="s">
        <v>1516</v>
      </c>
      <c r="I4709" s="19" t="s">
        <v>1520</v>
      </c>
      <c r="J4709" s="19" t="s">
        <v>13113</v>
      </c>
      <c r="K4709" s="21" t="s">
        <v>7743</v>
      </c>
      <c r="L4709" s="19" t="str">
        <f t="shared" si="146"/>
        <v>A</v>
      </c>
      <c r="M4709" s="19">
        <f t="shared" si="147"/>
        <v>7</v>
      </c>
      <c r="N4709" s="20"/>
      <c r="O4709" s="1" t="s">
        <v>2521</v>
      </c>
      <c r="P4709" s="1"/>
      <c r="Q4709" s="19"/>
      <c r="R4709" s="112"/>
      <c r="S4709" s="7" t="str">
        <f>EMENTARIO[[#This Row],[NR]]&amp;" - "&amp;EMENTARIO[[#This Row],[Especificação]]</f>
        <v>1.9.4.1.01.0.7 - Multas e Juros de Mora de Títulos Mobiliários - Dívida Ativa - Multas da Dívida Ativa</v>
      </c>
    </row>
    <row r="4710" spans="3:19" ht="30" x14ac:dyDescent="0.25">
      <c r="C4710" s="19" t="s">
        <v>1513</v>
      </c>
      <c r="D4710" s="19" t="s">
        <v>1525</v>
      </c>
      <c r="E4710" s="19" t="s">
        <v>1523</v>
      </c>
      <c r="F4710" s="19" t="s">
        <v>1513</v>
      </c>
      <c r="G4710" s="19" t="s">
        <v>1515</v>
      </c>
      <c r="H4710" s="19" t="s">
        <v>1516</v>
      </c>
      <c r="I4710" s="19" t="s">
        <v>1521</v>
      </c>
      <c r="J4710" s="19" t="s">
        <v>13114</v>
      </c>
      <c r="K4710" s="21" t="s">
        <v>7744</v>
      </c>
      <c r="L4710" s="19" t="str">
        <f t="shared" si="146"/>
        <v>A</v>
      </c>
      <c r="M4710" s="19">
        <f t="shared" si="147"/>
        <v>7</v>
      </c>
      <c r="N4710" s="20"/>
      <c r="O4710" s="1" t="s">
        <v>2521</v>
      </c>
      <c r="P4710" s="1"/>
      <c r="Q4710" s="19"/>
      <c r="R4710" s="112"/>
      <c r="S4710" s="7" t="str">
        <f>EMENTARIO[[#This Row],[NR]]&amp;" - "&amp;EMENTARIO[[#This Row],[Especificação]]</f>
        <v>1.9.4.1.01.0.8 - Multas e Juros de Mora de Títulos Mobiliários - Juros de Mora da Dívida Ativa</v>
      </c>
    </row>
    <row r="4711" spans="3:19" ht="45" x14ac:dyDescent="0.25">
      <c r="C4711" s="19" t="s">
        <v>1513</v>
      </c>
      <c r="D4711" s="19" t="s">
        <v>1525</v>
      </c>
      <c r="E4711" s="19" t="s">
        <v>1523</v>
      </c>
      <c r="F4711" s="19" t="s">
        <v>1513</v>
      </c>
      <c r="G4711" s="19" t="s">
        <v>1517</v>
      </c>
      <c r="H4711" s="19" t="s">
        <v>1516</v>
      </c>
      <c r="I4711" s="19" t="s">
        <v>1516</v>
      </c>
      <c r="J4711" s="19" t="s">
        <v>13115</v>
      </c>
      <c r="K4711" s="21" t="s">
        <v>568</v>
      </c>
      <c r="L4711" s="19" t="str">
        <f t="shared" si="146"/>
        <v>S</v>
      </c>
      <c r="M4711" s="19">
        <f t="shared" si="147"/>
        <v>5</v>
      </c>
      <c r="N4711" s="20"/>
      <c r="O4711" s="1" t="s">
        <v>3979</v>
      </c>
      <c r="P4711" s="1"/>
      <c r="Q4711" s="19"/>
      <c r="R4711" s="112"/>
      <c r="S4711" s="7" t="str">
        <f>EMENTARIO[[#This Row],[NR]]&amp;" - "&amp;EMENTARIO[[#This Row],[Especificação]]</f>
        <v>1.9.4.1.02.0.0 - Multas e Juros da Alienação de Estoques</v>
      </c>
    </row>
    <row r="4712" spans="3:19" ht="30" x14ac:dyDescent="0.25">
      <c r="C4712" s="19" t="s">
        <v>1513</v>
      </c>
      <c r="D4712" s="19" t="s">
        <v>1525</v>
      </c>
      <c r="E4712" s="19" t="s">
        <v>1523</v>
      </c>
      <c r="F4712" s="19" t="s">
        <v>1513</v>
      </c>
      <c r="G4712" s="19" t="s">
        <v>1517</v>
      </c>
      <c r="H4712" s="19" t="s">
        <v>1513</v>
      </c>
      <c r="I4712" s="19" t="s">
        <v>1516</v>
      </c>
      <c r="J4712" s="19" t="s">
        <v>13116</v>
      </c>
      <c r="K4712" s="21" t="s">
        <v>7745</v>
      </c>
      <c r="L4712" s="19" t="str">
        <f t="shared" si="146"/>
        <v>S</v>
      </c>
      <c r="M4712" s="19">
        <f t="shared" si="147"/>
        <v>6</v>
      </c>
      <c r="N4712" s="20"/>
      <c r="O4712" s="1" t="s">
        <v>3980</v>
      </c>
      <c r="P4712" s="1"/>
      <c r="Q4712" s="19"/>
      <c r="R4712" s="112"/>
      <c r="S4712" s="7" t="str">
        <f>EMENTARIO[[#This Row],[NR]]&amp;" - "&amp;EMENTARIO[[#This Row],[Especificação]]</f>
        <v>1.9.4.1.02.1.0 - Multas e Juros de Alienação de Estoques - Política de Garantia de Preços Mínimos</v>
      </c>
    </row>
    <row r="4713" spans="3:19" ht="30" x14ac:dyDescent="0.25">
      <c r="C4713" s="19" t="s">
        <v>1513</v>
      </c>
      <c r="D4713" s="19" t="s">
        <v>1525</v>
      </c>
      <c r="E4713" s="19" t="s">
        <v>1523</v>
      </c>
      <c r="F4713" s="19" t="s">
        <v>1513</v>
      </c>
      <c r="G4713" s="19" t="s">
        <v>1517</v>
      </c>
      <c r="H4713" s="19" t="s">
        <v>1513</v>
      </c>
      <c r="I4713" s="19" t="s">
        <v>1522</v>
      </c>
      <c r="J4713" s="19" t="s">
        <v>13117</v>
      </c>
      <c r="K4713" s="21" t="s">
        <v>7746</v>
      </c>
      <c r="L4713" s="19" t="str">
        <f t="shared" si="146"/>
        <v>A</v>
      </c>
      <c r="M4713" s="19">
        <f t="shared" si="147"/>
        <v>7</v>
      </c>
      <c r="N4713" s="20"/>
      <c r="O4713" s="1" t="s">
        <v>2521</v>
      </c>
      <c r="P4713" s="1"/>
      <c r="Q4713" s="19"/>
      <c r="R4713" s="112"/>
      <c r="S4713" s="7" t="str">
        <f>EMENTARIO[[#This Row],[NR]]&amp;" - "&amp;EMENTARIO[[#This Row],[Especificação]]</f>
        <v>1.9.4.1.02.1.2 - Multas e Juros de Alienação de Estoques - Política de Garantia de Preços Mínimos - Multas e Juros de Mora</v>
      </c>
    </row>
    <row r="4714" spans="3:19" ht="30" x14ac:dyDescent="0.25">
      <c r="C4714" s="19" t="s">
        <v>1513</v>
      </c>
      <c r="D4714" s="19" t="s">
        <v>1525</v>
      </c>
      <c r="E4714" s="19" t="s">
        <v>1523</v>
      </c>
      <c r="F4714" s="19" t="s">
        <v>1513</v>
      </c>
      <c r="G4714" s="19" t="s">
        <v>1517</v>
      </c>
      <c r="H4714" s="19" t="s">
        <v>1513</v>
      </c>
      <c r="I4714" s="19" t="s">
        <v>1523</v>
      </c>
      <c r="J4714" s="19" t="s">
        <v>13118</v>
      </c>
      <c r="K4714" s="21" t="s">
        <v>7747</v>
      </c>
      <c r="L4714" s="19" t="str">
        <f t="shared" si="146"/>
        <v>A</v>
      </c>
      <c r="M4714" s="19">
        <f t="shared" si="147"/>
        <v>7</v>
      </c>
      <c r="N4714" s="20"/>
      <c r="O4714" s="1" t="s">
        <v>2521</v>
      </c>
      <c r="P4714" s="1"/>
      <c r="Q4714" s="19"/>
      <c r="R4714" s="112"/>
      <c r="S4714" s="7" t="str">
        <f>EMENTARIO[[#This Row],[NR]]&amp;" - "&amp;EMENTARIO[[#This Row],[Especificação]]</f>
        <v>1.9.4.1.02.1.4 - Multas e Juros de Alienação de Estoques - Política de Garantia de Preços Mínimos - Dívida Ativa - Multas e Juros de Mora da Dívida Ativa</v>
      </c>
    </row>
    <row r="4715" spans="3:19" ht="30" x14ac:dyDescent="0.25">
      <c r="C4715" s="19" t="s">
        <v>1513</v>
      </c>
      <c r="D4715" s="19" t="s">
        <v>1525</v>
      </c>
      <c r="E4715" s="19" t="s">
        <v>1523</v>
      </c>
      <c r="F4715" s="19" t="s">
        <v>1513</v>
      </c>
      <c r="G4715" s="19" t="s">
        <v>1517</v>
      </c>
      <c r="H4715" s="19" t="s">
        <v>1513</v>
      </c>
      <c r="I4715" s="19" t="s">
        <v>1524</v>
      </c>
      <c r="J4715" s="19" t="s">
        <v>13119</v>
      </c>
      <c r="K4715" s="21" t="s">
        <v>7748</v>
      </c>
      <c r="L4715" s="19" t="str">
        <f t="shared" si="146"/>
        <v>A</v>
      </c>
      <c r="M4715" s="19">
        <f t="shared" si="147"/>
        <v>7</v>
      </c>
      <c r="N4715" s="20"/>
      <c r="O4715" s="1" t="s">
        <v>2521</v>
      </c>
      <c r="P4715" s="1"/>
      <c r="Q4715" s="19"/>
      <c r="R4715" s="112"/>
      <c r="S4715" s="7" t="str">
        <f>EMENTARIO[[#This Row],[NR]]&amp;" - "&amp;EMENTARIO[[#This Row],[Especificação]]</f>
        <v>1.9.4.1.02.1.5 - Multas e Juros de Alienação de Estoques - Política de Garantia de Preços Mínimos - Multas</v>
      </c>
    </row>
    <row r="4716" spans="3:19" ht="30" x14ac:dyDescent="0.25">
      <c r="C4716" s="19" t="s">
        <v>1513</v>
      </c>
      <c r="D4716" s="19" t="s">
        <v>1525</v>
      </c>
      <c r="E4716" s="19" t="s">
        <v>1523</v>
      </c>
      <c r="F4716" s="19" t="s">
        <v>1513</v>
      </c>
      <c r="G4716" s="19" t="s">
        <v>1517</v>
      </c>
      <c r="H4716" s="19" t="s">
        <v>1513</v>
      </c>
      <c r="I4716" s="19" t="s">
        <v>1518</v>
      </c>
      <c r="J4716" s="19" t="s">
        <v>13120</v>
      </c>
      <c r="K4716" s="21" t="s">
        <v>7749</v>
      </c>
      <c r="L4716" s="19" t="str">
        <f t="shared" si="146"/>
        <v>A</v>
      </c>
      <c r="M4716" s="19">
        <f t="shared" si="147"/>
        <v>7</v>
      </c>
      <c r="N4716" s="20"/>
      <c r="O4716" s="1" t="s">
        <v>2521</v>
      </c>
      <c r="P4716" s="1"/>
      <c r="Q4716" s="19"/>
      <c r="R4716" s="112"/>
      <c r="S4716" s="7" t="str">
        <f>EMENTARIO[[#This Row],[NR]]&amp;" - "&amp;EMENTARIO[[#This Row],[Especificação]]</f>
        <v>1.9.4.1.02.1.6 - Multas e Juros de Alienação de Estoques - Política de Garantia de Preços Mínimos - Juros de Mora</v>
      </c>
    </row>
    <row r="4717" spans="3:19" ht="30" x14ac:dyDescent="0.25">
      <c r="C4717" s="19" t="s">
        <v>1513</v>
      </c>
      <c r="D4717" s="19" t="s">
        <v>1525</v>
      </c>
      <c r="E4717" s="19" t="s">
        <v>1523</v>
      </c>
      <c r="F4717" s="19" t="s">
        <v>1513</v>
      </c>
      <c r="G4717" s="19" t="s">
        <v>1517</v>
      </c>
      <c r="H4717" s="19" t="s">
        <v>1513</v>
      </c>
      <c r="I4717" s="19" t="s">
        <v>1520</v>
      </c>
      <c r="J4717" s="19" t="s">
        <v>13121</v>
      </c>
      <c r="K4717" s="21" t="s">
        <v>7750</v>
      </c>
      <c r="L4717" s="19" t="str">
        <f t="shared" si="146"/>
        <v>A</v>
      </c>
      <c r="M4717" s="19">
        <f t="shared" si="147"/>
        <v>7</v>
      </c>
      <c r="N4717" s="20"/>
      <c r="O4717" s="1" t="s">
        <v>2521</v>
      </c>
      <c r="P4717" s="1"/>
      <c r="Q4717" s="19"/>
      <c r="R4717" s="112"/>
      <c r="S4717" s="7" t="str">
        <f>EMENTARIO[[#This Row],[NR]]&amp;" - "&amp;EMENTARIO[[#This Row],[Especificação]]</f>
        <v>1.9.4.1.02.1.7 - Multas e Juros de Alienação de Estoques - Política de Garantia de Preços Mínimos - Dívida Ativa - Multas da Dívida Ativa</v>
      </c>
    </row>
    <row r="4718" spans="3:19" ht="30" x14ac:dyDescent="0.25">
      <c r="C4718" s="19" t="s">
        <v>1513</v>
      </c>
      <c r="D4718" s="19" t="s">
        <v>1525</v>
      </c>
      <c r="E4718" s="19" t="s">
        <v>1523</v>
      </c>
      <c r="F4718" s="19" t="s">
        <v>1513</v>
      </c>
      <c r="G4718" s="19" t="s">
        <v>1517</v>
      </c>
      <c r="H4718" s="19" t="s">
        <v>1513</v>
      </c>
      <c r="I4718" s="19" t="s">
        <v>1521</v>
      </c>
      <c r="J4718" s="19" t="s">
        <v>13122</v>
      </c>
      <c r="K4718" s="21" t="s">
        <v>7751</v>
      </c>
      <c r="L4718" s="19" t="str">
        <f t="shared" si="146"/>
        <v>A</v>
      </c>
      <c r="M4718" s="19">
        <f t="shared" si="147"/>
        <v>7</v>
      </c>
      <c r="N4718" s="20"/>
      <c r="O4718" s="1" t="s">
        <v>2521</v>
      </c>
      <c r="P4718" s="1"/>
      <c r="Q4718" s="19"/>
      <c r="R4718" s="112"/>
      <c r="S4718" s="7" t="str">
        <f>EMENTARIO[[#This Row],[NR]]&amp;" - "&amp;EMENTARIO[[#This Row],[Especificação]]</f>
        <v>1.9.4.1.02.1.8 - Multas e Juros de Alienação de Estoques - Política de Garantia de Preços Mínimos - Juros de Mora da Dívida Ativa</v>
      </c>
    </row>
    <row r="4719" spans="3:19" ht="30" x14ac:dyDescent="0.25">
      <c r="C4719" s="19" t="s">
        <v>1513</v>
      </c>
      <c r="D4719" s="19" t="s">
        <v>1525</v>
      </c>
      <c r="E4719" s="19" t="s">
        <v>1523</v>
      </c>
      <c r="F4719" s="19" t="s">
        <v>1513</v>
      </c>
      <c r="G4719" s="19" t="s">
        <v>1517</v>
      </c>
      <c r="H4719" s="19" t="s">
        <v>1522</v>
      </c>
      <c r="I4719" s="19" t="s">
        <v>1516</v>
      </c>
      <c r="J4719" s="19" t="s">
        <v>13123</v>
      </c>
      <c r="K4719" s="21" t="s">
        <v>569</v>
      </c>
      <c r="L4719" s="19" t="str">
        <f t="shared" si="146"/>
        <v>S</v>
      </c>
      <c r="M4719" s="19">
        <f t="shared" si="147"/>
        <v>6</v>
      </c>
      <c r="N4719" s="20"/>
      <c r="O4719" s="1" t="s">
        <v>3981</v>
      </c>
      <c r="P4719" s="1"/>
      <c r="Q4719" s="19"/>
      <c r="R4719" s="112"/>
      <c r="S4719" s="7" t="str">
        <f>EMENTARIO[[#This Row],[NR]]&amp;" - "&amp;EMENTARIO[[#This Row],[Especificação]]</f>
        <v>1.9.4.1.02.2.0 - Multas e Juros de Alienação de Estoques - Destinados a Programas Sociais</v>
      </c>
    </row>
    <row r="4720" spans="3:19" ht="30" x14ac:dyDescent="0.25">
      <c r="C4720" s="19" t="s">
        <v>1513</v>
      </c>
      <c r="D4720" s="19" t="s">
        <v>1525</v>
      </c>
      <c r="E4720" s="19" t="s">
        <v>1523</v>
      </c>
      <c r="F4720" s="19" t="s">
        <v>1513</v>
      </c>
      <c r="G4720" s="19" t="s">
        <v>1517</v>
      </c>
      <c r="H4720" s="19" t="s">
        <v>1522</v>
      </c>
      <c r="I4720" s="19" t="s">
        <v>1522</v>
      </c>
      <c r="J4720" s="19" t="s">
        <v>13124</v>
      </c>
      <c r="K4720" s="21" t="s">
        <v>1432</v>
      </c>
      <c r="L4720" s="19" t="str">
        <f t="shared" si="146"/>
        <v>A</v>
      </c>
      <c r="M4720" s="19">
        <f t="shared" si="147"/>
        <v>7</v>
      </c>
      <c r="N4720" s="20"/>
      <c r="O4720" s="1" t="s">
        <v>2521</v>
      </c>
      <c r="P4720" s="1"/>
      <c r="Q4720" s="19"/>
      <c r="R4720" s="112"/>
      <c r="S4720" s="7" t="str">
        <f>EMENTARIO[[#This Row],[NR]]&amp;" - "&amp;EMENTARIO[[#This Row],[Especificação]]</f>
        <v>1.9.4.1.02.2.2 - Multas e Juros de Alienação de Estoques - Destinados a Programas Sociais - Multas e Juros de Mora</v>
      </c>
    </row>
    <row r="4721" spans="3:19" ht="30" x14ac:dyDescent="0.25">
      <c r="C4721" s="19" t="s">
        <v>1513</v>
      </c>
      <c r="D4721" s="19" t="s">
        <v>1525</v>
      </c>
      <c r="E4721" s="19" t="s">
        <v>1523</v>
      </c>
      <c r="F4721" s="19" t="s">
        <v>1513</v>
      </c>
      <c r="G4721" s="19" t="s">
        <v>1517</v>
      </c>
      <c r="H4721" s="19" t="s">
        <v>1522</v>
      </c>
      <c r="I4721" s="19" t="s">
        <v>1523</v>
      </c>
      <c r="J4721" s="19" t="s">
        <v>13125</v>
      </c>
      <c r="K4721" s="21" t="s">
        <v>7752</v>
      </c>
      <c r="L4721" s="19" t="str">
        <f t="shared" si="146"/>
        <v>A</v>
      </c>
      <c r="M4721" s="19">
        <f t="shared" si="147"/>
        <v>7</v>
      </c>
      <c r="N4721" s="20"/>
      <c r="O4721" s="1" t="s">
        <v>2521</v>
      </c>
      <c r="P4721" s="1"/>
      <c r="Q4721" s="19"/>
      <c r="R4721" s="112"/>
      <c r="S4721" s="7" t="str">
        <f>EMENTARIO[[#This Row],[NR]]&amp;" - "&amp;EMENTARIO[[#This Row],[Especificação]]</f>
        <v>1.9.4.1.02.2.4 - Multas e Juros de Alienação de Estoques - Destinados a Programas Sociais - Dívida Ativa - Multas e Juros de Mora da Dívida Ativa</v>
      </c>
    </row>
    <row r="4722" spans="3:19" ht="30" x14ac:dyDescent="0.25">
      <c r="C4722" s="19" t="s">
        <v>1513</v>
      </c>
      <c r="D4722" s="19" t="s">
        <v>1525</v>
      </c>
      <c r="E4722" s="19" t="s">
        <v>1523</v>
      </c>
      <c r="F4722" s="19" t="s">
        <v>1513</v>
      </c>
      <c r="G4722" s="19" t="s">
        <v>1517</v>
      </c>
      <c r="H4722" s="19" t="s">
        <v>1522</v>
      </c>
      <c r="I4722" s="19" t="s">
        <v>1524</v>
      </c>
      <c r="J4722" s="19" t="s">
        <v>13126</v>
      </c>
      <c r="K4722" s="21" t="s">
        <v>1433</v>
      </c>
      <c r="L4722" s="19" t="str">
        <f t="shared" si="146"/>
        <v>A</v>
      </c>
      <c r="M4722" s="19">
        <f t="shared" si="147"/>
        <v>7</v>
      </c>
      <c r="N4722" s="20"/>
      <c r="O4722" s="1" t="s">
        <v>2521</v>
      </c>
      <c r="P4722" s="1"/>
      <c r="Q4722" s="19"/>
      <c r="R4722" s="112"/>
      <c r="S4722" s="7" t="str">
        <f>EMENTARIO[[#This Row],[NR]]&amp;" - "&amp;EMENTARIO[[#This Row],[Especificação]]</f>
        <v>1.9.4.1.02.2.5 - Multas e Juros de Alienação de Estoques - Destinados a Programas Sociais - Multas</v>
      </c>
    </row>
    <row r="4723" spans="3:19" ht="30" x14ac:dyDescent="0.25">
      <c r="C4723" s="19" t="s">
        <v>1513</v>
      </c>
      <c r="D4723" s="19" t="s">
        <v>1525</v>
      </c>
      <c r="E4723" s="19" t="s">
        <v>1523</v>
      </c>
      <c r="F4723" s="19" t="s">
        <v>1513</v>
      </c>
      <c r="G4723" s="19" t="s">
        <v>1517</v>
      </c>
      <c r="H4723" s="19" t="s">
        <v>1522</v>
      </c>
      <c r="I4723" s="19" t="s">
        <v>1518</v>
      </c>
      <c r="J4723" s="19" t="s">
        <v>13127</v>
      </c>
      <c r="K4723" s="21" t="s">
        <v>1434</v>
      </c>
      <c r="L4723" s="19" t="str">
        <f t="shared" si="146"/>
        <v>A</v>
      </c>
      <c r="M4723" s="19">
        <f t="shared" si="147"/>
        <v>7</v>
      </c>
      <c r="N4723" s="20"/>
      <c r="O4723" s="1" t="s">
        <v>2521</v>
      </c>
      <c r="P4723" s="1"/>
      <c r="Q4723" s="19"/>
      <c r="R4723" s="112"/>
      <c r="S4723" s="7" t="str">
        <f>EMENTARIO[[#This Row],[NR]]&amp;" - "&amp;EMENTARIO[[#This Row],[Especificação]]</f>
        <v>1.9.4.1.02.2.6 - Multas e Juros de Alienação de Estoques - Destinados a Programas Sociais - Juros de Mora</v>
      </c>
    </row>
    <row r="4724" spans="3:19" ht="30" x14ac:dyDescent="0.25">
      <c r="C4724" s="19" t="s">
        <v>1513</v>
      </c>
      <c r="D4724" s="19" t="s">
        <v>1525</v>
      </c>
      <c r="E4724" s="19" t="s">
        <v>1523</v>
      </c>
      <c r="F4724" s="19" t="s">
        <v>1513</v>
      </c>
      <c r="G4724" s="19" t="s">
        <v>1517</v>
      </c>
      <c r="H4724" s="19" t="s">
        <v>1522</v>
      </c>
      <c r="I4724" s="19" t="s">
        <v>1520</v>
      </c>
      <c r="J4724" s="19" t="s">
        <v>13128</v>
      </c>
      <c r="K4724" s="21" t="s">
        <v>7753</v>
      </c>
      <c r="L4724" s="19" t="str">
        <f t="shared" si="146"/>
        <v>A</v>
      </c>
      <c r="M4724" s="19">
        <f t="shared" si="147"/>
        <v>7</v>
      </c>
      <c r="N4724" s="20"/>
      <c r="O4724" s="1" t="s">
        <v>2521</v>
      </c>
      <c r="P4724" s="1"/>
      <c r="Q4724" s="19"/>
      <c r="R4724" s="112"/>
      <c r="S4724" s="7" t="str">
        <f>EMENTARIO[[#This Row],[NR]]&amp;" - "&amp;EMENTARIO[[#This Row],[Especificação]]</f>
        <v>1.9.4.1.02.2.7 - Multas e Juros de Alienação de Estoques - Destinados a Programas Sociais - Dívida Ativa - Multas da Dívida Ativa</v>
      </c>
    </row>
    <row r="4725" spans="3:19" ht="30" x14ac:dyDescent="0.25">
      <c r="C4725" s="19" t="s">
        <v>1513</v>
      </c>
      <c r="D4725" s="19" t="s">
        <v>1525</v>
      </c>
      <c r="E4725" s="19" t="s">
        <v>1523</v>
      </c>
      <c r="F4725" s="19" t="s">
        <v>1513</v>
      </c>
      <c r="G4725" s="19" t="s">
        <v>1517</v>
      </c>
      <c r="H4725" s="19" t="s">
        <v>1522</v>
      </c>
      <c r="I4725" s="19" t="s">
        <v>1521</v>
      </c>
      <c r="J4725" s="19" t="s">
        <v>13129</v>
      </c>
      <c r="K4725" s="21" t="s">
        <v>7754</v>
      </c>
      <c r="L4725" s="19" t="str">
        <f t="shared" si="146"/>
        <v>A</v>
      </c>
      <c r="M4725" s="19">
        <f t="shared" si="147"/>
        <v>7</v>
      </c>
      <c r="N4725" s="20"/>
      <c r="O4725" s="1" t="s">
        <v>2521</v>
      </c>
      <c r="P4725" s="1"/>
      <c r="Q4725" s="19"/>
      <c r="R4725" s="112"/>
      <c r="S4725" s="7" t="str">
        <f>EMENTARIO[[#This Row],[NR]]&amp;" - "&amp;EMENTARIO[[#This Row],[Especificação]]</f>
        <v>1.9.4.1.02.2.8 - Multas e Juros de Alienação de Estoques - Destinados a Programas Sociais - Juros de Mora da Dívida Ativa</v>
      </c>
    </row>
    <row r="4726" spans="3:19" ht="45" x14ac:dyDescent="0.25">
      <c r="C4726" s="19" t="s">
        <v>1513</v>
      </c>
      <c r="D4726" s="19" t="s">
        <v>1525</v>
      </c>
      <c r="E4726" s="19" t="s">
        <v>1523</v>
      </c>
      <c r="F4726" s="19" t="s">
        <v>1513</v>
      </c>
      <c r="G4726" s="19" t="s">
        <v>1517</v>
      </c>
      <c r="H4726" s="19" t="s">
        <v>1514</v>
      </c>
      <c r="I4726" s="19" t="s">
        <v>1516</v>
      </c>
      <c r="J4726" s="19" t="s">
        <v>13130</v>
      </c>
      <c r="K4726" s="21" t="s">
        <v>570</v>
      </c>
      <c r="L4726" s="19" t="str">
        <f t="shared" si="146"/>
        <v>S</v>
      </c>
      <c r="M4726" s="19">
        <f t="shared" si="147"/>
        <v>6</v>
      </c>
      <c r="N4726" s="20"/>
      <c r="O4726" s="1" t="s">
        <v>3982</v>
      </c>
      <c r="P4726" s="1"/>
      <c r="Q4726" s="19"/>
      <c r="R4726" s="112"/>
      <c r="S4726" s="7" t="str">
        <f>EMENTARIO[[#This Row],[NR]]&amp;" - "&amp;EMENTARIO[[#This Row],[Especificação]]</f>
        <v>1.9.4.1.02.3.0 - Multas e Juros de Alienação de Estoques - Programa de Aquisição de Alimentos</v>
      </c>
    </row>
    <row r="4727" spans="3:19" ht="30" x14ac:dyDescent="0.25">
      <c r="C4727" s="19" t="s">
        <v>1513</v>
      </c>
      <c r="D4727" s="19" t="s">
        <v>1525</v>
      </c>
      <c r="E4727" s="19" t="s">
        <v>1523</v>
      </c>
      <c r="F4727" s="19" t="s">
        <v>1513</v>
      </c>
      <c r="G4727" s="19" t="s">
        <v>1517</v>
      </c>
      <c r="H4727" s="19" t="s">
        <v>1514</v>
      </c>
      <c r="I4727" s="19" t="s">
        <v>1522</v>
      </c>
      <c r="J4727" s="19" t="s">
        <v>13131</v>
      </c>
      <c r="K4727" s="21" t="s">
        <v>1435</v>
      </c>
      <c r="L4727" s="19" t="str">
        <f t="shared" si="146"/>
        <v>A</v>
      </c>
      <c r="M4727" s="19">
        <f t="shared" si="147"/>
        <v>7</v>
      </c>
      <c r="N4727" s="20"/>
      <c r="O4727" s="1" t="s">
        <v>2521</v>
      </c>
      <c r="P4727" s="1"/>
      <c r="Q4727" s="19"/>
      <c r="R4727" s="112"/>
      <c r="S4727" s="7" t="str">
        <f>EMENTARIO[[#This Row],[NR]]&amp;" - "&amp;EMENTARIO[[#This Row],[Especificação]]</f>
        <v>1.9.4.1.02.3.2 - Multas e Juros de Alienação de Estoques - Programa de Aquisição de Alimentos - Multas e Juros de Mora</v>
      </c>
    </row>
    <row r="4728" spans="3:19" ht="30" x14ac:dyDescent="0.25">
      <c r="C4728" s="19" t="s">
        <v>1513</v>
      </c>
      <c r="D4728" s="19" t="s">
        <v>1525</v>
      </c>
      <c r="E4728" s="19" t="s">
        <v>1523</v>
      </c>
      <c r="F4728" s="19" t="s">
        <v>1513</v>
      </c>
      <c r="G4728" s="19" t="s">
        <v>1517</v>
      </c>
      <c r="H4728" s="19" t="s">
        <v>1514</v>
      </c>
      <c r="I4728" s="19" t="s">
        <v>1523</v>
      </c>
      <c r="J4728" s="19" t="s">
        <v>13132</v>
      </c>
      <c r="K4728" s="21" t="s">
        <v>7755</v>
      </c>
      <c r="L4728" s="19" t="str">
        <f t="shared" si="146"/>
        <v>A</v>
      </c>
      <c r="M4728" s="19">
        <f t="shared" si="147"/>
        <v>7</v>
      </c>
      <c r="N4728" s="20"/>
      <c r="O4728" s="1" t="s">
        <v>2521</v>
      </c>
      <c r="P4728" s="1"/>
      <c r="Q4728" s="19"/>
      <c r="R4728" s="112"/>
      <c r="S4728" s="7" t="str">
        <f>EMENTARIO[[#This Row],[NR]]&amp;" - "&amp;EMENTARIO[[#This Row],[Especificação]]</f>
        <v>1.9.4.1.02.3.4 - Multas e Juros de Alienação de Estoques - Programa de Aquisição de Alimentos - Dívida Ativa - Multas e Juros de Mora da Dívida Ativa</v>
      </c>
    </row>
    <row r="4729" spans="3:19" ht="30" x14ac:dyDescent="0.25">
      <c r="C4729" s="19" t="s">
        <v>1513</v>
      </c>
      <c r="D4729" s="19" t="s">
        <v>1525</v>
      </c>
      <c r="E4729" s="19" t="s">
        <v>1523</v>
      </c>
      <c r="F4729" s="19" t="s">
        <v>1513</v>
      </c>
      <c r="G4729" s="19" t="s">
        <v>1517</v>
      </c>
      <c r="H4729" s="19" t="s">
        <v>1514</v>
      </c>
      <c r="I4729" s="19" t="s">
        <v>1524</v>
      </c>
      <c r="J4729" s="19" t="s">
        <v>13133</v>
      </c>
      <c r="K4729" s="21" t="s">
        <v>1436</v>
      </c>
      <c r="L4729" s="19" t="str">
        <f t="shared" si="146"/>
        <v>A</v>
      </c>
      <c r="M4729" s="19">
        <f t="shared" si="147"/>
        <v>7</v>
      </c>
      <c r="N4729" s="20"/>
      <c r="O4729" s="1" t="s">
        <v>2521</v>
      </c>
      <c r="P4729" s="1"/>
      <c r="Q4729" s="19"/>
      <c r="R4729" s="112"/>
      <c r="S4729" s="7" t="str">
        <f>EMENTARIO[[#This Row],[NR]]&amp;" - "&amp;EMENTARIO[[#This Row],[Especificação]]</f>
        <v>1.9.4.1.02.3.5 - Multas e Juros de Alienação de Estoques - Programa de Aquisição de Alimentos - Multas</v>
      </c>
    </row>
    <row r="4730" spans="3:19" ht="30" x14ac:dyDescent="0.25">
      <c r="C4730" s="19" t="s">
        <v>1513</v>
      </c>
      <c r="D4730" s="19" t="s">
        <v>1525</v>
      </c>
      <c r="E4730" s="19" t="s">
        <v>1523</v>
      </c>
      <c r="F4730" s="19" t="s">
        <v>1513</v>
      </c>
      <c r="G4730" s="19" t="s">
        <v>1517</v>
      </c>
      <c r="H4730" s="19" t="s">
        <v>1514</v>
      </c>
      <c r="I4730" s="19" t="s">
        <v>1518</v>
      </c>
      <c r="J4730" s="19" t="s">
        <v>13134</v>
      </c>
      <c r="K4730" s="21" t="s">
        <v>1437</v>
      </c>
      <c r="L4730" s="19" t="str">
        <f t="shared" si="146"/>
        <v>A</v>
      </c>
      <c r="M4730" s="19">
        <f t="shared" si="147"/>
        <v>7</v>
      </c>
      <c r="N4730" s="20"/>
      <c r="O4730" s="1" t="s">
        <v>2521</v>
      </c>
      <c r="P4730" s="1"/>
      <c r="Q4730" s="19"/>
      <c r="R4730" s="112"/>
      <c r="S4730" s="7" t="str">
        <f>EMENTARIO[[#This Row],[NR]]&amp;" - "&amp;EMENTARIO[[#This Row],[Especificação]]</f>
        <v>1.9.4.1.02.3.6 - Multas e Juros de Alienação de Estoques - Programa de Aquisição de Alimentos - Juros de Mora</v>
      </c>
    </row>
    <row r="4731" spans="3:19" ht="30" x14ac:dyDescent="0.25">
      <c r="C4731" s="19" t="s">
        <v>1513</v>
      </c>
      <c r="D4731" s="19" t="s">
        <v>1525</v>
      </c>
      <c r="E4731" s="19" t="s">
        <v>1523</v>
      </c>
      <c r="F4731" s="19" t="s">
        <v>1513</v>
      </c>
      <c r="G4731" s="19" t="s">
        <v>1517</v>
      </c>
      <c r="H4731" s="19" t="s">
        <v>1514</v>
      </c>
      <c r="I4731" s="19" t="s">
        <v>1520</v>
      </c>
      <c r="J4731" s="19" t="s">
        <v>13135</v>
      </c>
      <c r="K4731" s="21" t="s">
        <v>7756</v>
      </c>
      <c r="L4731" s="19" t="str">
        <f t="shared" si="146"/>
        <v>A</v>
      </c>
      <c r="M4731" s="19">
        <f t="shared" si="147"/>
        <v>7</v>
      </c>
      <c r="N4731" s="20"/>
      <c r="O4731" s="1" t="s">
        <v>2521</v>
      </c>
      <c r="P4731" s="1"/>
      <c r="Q4731" s="19"/>
      <c r="R4731" s="112"/>
      <c r="S4731" s="7" t="str">
        <f>EMENTARIO[[#This Row],[NR]]&amp;" - "&amp;EMENTARIO[[#This Row],[Especificação]]</f>
        <v>1.9.4.1.02.3.7 - Multas e Juros de Alienação de Estoques - Programa de Aquisição de Alimentos - Dívida Ativa - Multas da Dívida Ativa</v>
      </c>
    </row>
    <row r="4732" spans="3:19" ht="30" x14ac:dyDescent="0.25">
      <c r="C4732" s="19" t="s">
        <v>1513</v>
      </c>
      <c r="D4732" s="19" t="s">
        <v>1525</v>
      </c>
      <c r="E4732" s="19" t="s">
        <v>1523</v>
      </c>
      <c r="F4732" s="19" t="s">
        <v>1513</v>
      </c>
      <c r="G4732" s="19" t="s">
        <v>1517</v>
      </c>
      <c r="H4732" s="19" t="s">
        <v>1514</v>
      </c>
      <c r="I4732" s="19" t="s">
        <v>1521</v>
      </c>
      <c r="J4732" s="19" t="s">
        <v>13136</v>
      </c>
      <c r="K4732" s="21" t="s">
        <v>7757</v>
      </c>
      <c r="L4732" s="19" t="str">
        <f t="shared" si="146"/>
        <v>A</v>
      </c>
      <c r="M4732" s="19">
        <f t="shared" si="147"/>
        <v>7</v>
      </c>
      <c r="N4732" s="20"/>
      <c r="O4732" s="1" t="s">
        <v>2521</v>
      </c>
      <c r="P4732" s="1"/>
      <c r="Q4732" s="19"/>
      <c r="R4732" s="112"/>
      <c r="S4732" s="7" t="str">
        <f>EMENTARIO[[#This Row],[NR]]&amp;" - "&amp;EMENTARIO[[#This Row],[Especificação]]</f>
        <v>1.9.4.1.02.3.8 - Multas e Juros de Alienação de Estoques - Programa de Aquisição de Alimentos - Juros de Mora da Dívida Ativa</v>
      </c>
    </row>
    <row r="4733" spans="3:19" ht="30" x14ac:dyDescent="0.25">
      <c r="C4733" s="19" t="s">
        <v>1513</v>
      </c>
      <c r="D4733" s="19" t="s">
        <v>1525</v>
      </c>
      <c r="E4733" s="19" t="s">
        <v>1523</v>
      </c>
      <c r="F4733" s="19" t="s">
        <v>1513</v>
      </c>
      <c r="G4733" s="19" t="s">
        <v>1517</v>
      </c>
      <c r="H4733" s="19" t="s">
        <v>1523</v>
      </c>
      <c r="I4733" s="19" t="s">
        <v>1516</v>
      </c>
      <c r="J4733" s="19" t="s">
        <v>13137</v>
      </c>
      <c r="K4733" s="21" t="s">
        <v>7758</v>
      </c>
      <c r="L4733" s="19" t="str">
        <f t="shared" si="146"/>
        <v>S</v>
      </c>
      <c r="M4733" s="19">
        <f t="shared" si="147"/>
        <v>6</v>
      </c>
      <c r="N4733" s="20"/>
      <c r="O4733" s="1" t="s">
        <v>3983</v>
      </c>
      <c r="P4733" s="1"/>
      <c r="Q4733" s="19"/>
      <c r="R4733" s="112"/>
      <c r="S4733" s="7" t="str">
        <f>EMENTARIO[[#This Row],[NR]]&amp;" - "&amp;EMENTARIO[[#This Row],[Especificação]]</f>
        <v>1.9.4.1.02.4.0 - Multas e Juros de Alienação de Estoques - Funcafé</v>
      </c>
    </row>
    <row r="4734" spans="3:19" x14ac:dyDescent="0.25">
      <c r="C4734" s="19" t="s">
        <v>1513</v>
      </c>
      <c r="D4734" s="19" t="s">
        <v>1525</v>
      </c>
      <c r="E4734" s="19" t="s">
        <v>1523</v>
      </c>
      <c r="F4734" s="19" t="s">
        <v>1513</v>
      </c>
      <c r="G4734" s="19" t="s">
        <v>1517</v>
      </c>
      <c r="H4734" s="19" t="s">
        <v>1523</v>
      </c>
      <c r="I4734" s="19" t="s">
        <v>1522</v>
      </c>
      <c r="J4734" s="19" t="s">
        <v>13138</v>
      </c>
      <c r="K4734" s="21" t="s">
        <v>7759</v>
      </c>
      <c r="L4734" s="19" t="str">
        <f t="shared" si="146"/>
        <v>A</v>
      </c>
      <c r="M4734" s="19">
        <f t="shared" si="147"/>
        <v>7</v>
      </c>
      <c r="N4734" s="20"/>
      <c r="O4734" s="1" t="s">
        <v>2521</v>
      </c>
      <c r="P4734" s="1"/>
      <c r="Q4734" s="19"/>
      <c r="R4734" s="112"/>
      <c r="S4734" s="7" t="str">
        <f>EMENTARIO[[#This Row],[NR]]&amp;" - "&amp;EMENTARIO[[#This Row],[Especificação]]</f>
        <v>1.9.4.1.02.4.2 - Multas e Juros de Alienação de Estoques - Funcafé - Multas e Juros de Mora</v>
      </c>
    </row>
    <row r="4735" spans="3:19" ht="30" x14ac:dyDescent="0.25">
      <c r="C4735" s="19" t="s">
        <v>1513</v>
      </c>
      <c r="D4735" s="19" t="s">
        <v>1525</v>
      </c>
      <c r="E4735" s="19" t="s">
        <v>1523</v>
      </c>
      <c r="F4735" s="19" t="s">
        <v>1513</v>
      </c>
      <c r="G4735" s="19" t="s">
        <v>1517</v>
      </c>
      <c r="H4735" s="19" t="s">
        <v>1523</v>
      </c>
      <c r="I4735" s="19" t="s">
        <v>1523</v>
      </c>
      <c r="J4735" s="19" t="s">
        <v>13139</v>
      </c>
      <c r="K4735" s="21" t="s">
        <v>7760</v>
      </c>
      <c r="L4735" s="19" t="str">
        <f t="shared" si="146"/>
        <v>A</v>
      </c>
      <c r="M4735" s="19">
        <f t="shared" si="147"/>
        <v>7</v>
      </c>
      <c r="N4735" s="20"/>
      <c r="O4735" s="1" t="s">
        <v>2521</v>
      </c>
      <c r="P4735" s="1"/>
      <c r="Q4735" s="19"/>
      <c r="R4735" s="112"/>
      <c r="S4735" s="7" t="str">
        <f>EMENTARIO[[#This Row],[NR]]&amp;" - "&amp;EMENTARIO[[#This Row],[Especificação]]</f>
        <v>1.9.4.1.02.4.4 - Multas e Juros de Alienação de Estoques - Funcafé - Dívida Ativa - Multas e Juros de Mora da Dívida Ativa</v>
      </c>
    </row>
    <row r="4736" spans="3:19" x14ac:dyDescent="0.25">
      <c r="C4736" s="19" t="s">
        <v>1513</v>
      </c>
      <c r="D4736" s="19" t="s">
        <v>1525</v>
      </c>
      <c r="E4736" s="19" t="s">
        <v>1523</v>
      </c>
      <c r="F4736" s="19" t="s">
        <v>1513</v>
      </c>
      <c r="G4736" s="19" t="s">
        <v>1517</v>
      </c>
      <c r="H4736" s="19" t="s">
        <v>1523</v>
      </c>
      <c r="I4736" s="19" t="s">
        <v>1524</v>
      </c>
      <c r="J4736" s="19" t="s">
        <v>13140</v>
      </c>
      <c r="K4736" s="21" t="s">
        <v>7761</v>
      </c>
      <c r="L4736" s="19" t="str">
        <f t="shared" si="146"/>
        <v>A</v>
      </c>
      <c r="M4736" s="19">
        <f t="shared" si="147"/>
        <v>7</v>
      </c>
      <c r="N4736" s="20"/>
      <c r="O4736" s="1" t="s">
        <v>2521</v>
      </c>
      <c r="P4736" s="1"/>
      <c r="Q4736" s="19"/>
      <c r="R4736" s="112"/>
      <c r="S4736" s="7" t="str">
        <f>EMENTARIO[[#This Row],[NR]]&amp;" - "&amp;EMENTARIO[[#This Row],[Especificação]]</f>
        <v>1.9.4.1.02.4.5 - Multas e Juros de Alienação de Estoques - Funcafé - Multas</v>
      </c>
    </row>
    <row r="4737" spans="3:19" x14ac:dyDescent="0.25">
      <c r="C4737" s="19" t="s">
        <v>1513</v>
      </c>
      <c r="D4737" s="19" t="s">
        <v>1525</v>
      </c>
      <c r="E4737" s="19" t="s">
        <v>1523</v>
      </c>
      <c r="F4737" s="19" t="s">
        <v>1513</v>
      </c>
      <c r="G4737" s="19" t="s">
        <v>1517</v>
      </c>
      <c r="H4737" s="19" t="s">
        <v>1523</v>
      </c>
      <c r="I4737" s="19" t="s">
        <v>1518</v>
      </c>
      <c r="J4737" s="19" t="s">
        <v>13141</v>
      </c>
      <c r="K4737" s="21" t="s">
        <v>7762</v>
      </c>
      <c r="L4737" s="19" t="str">
        <f t="shared" si="146"/>
        <v>A</v>
      </c>
      <c r="M4737" s="19">
        <f t="shared" si="147"/>
        <v>7</v>
      </c>
      <c r="N4737" s="20"/>
      <c r="O4737" s="1" t="s">
        <v>2521</v>
      </c>
      <c r="P4737" s="1"/>
      <c r="Q4737" s="19"/>
      <c r="R4737" s="112"/>
      <c r="S4737" s="7" t="str">
        <f>EMENTARIO[[#This Row],[NR]]&amp;" - "&amp;EMENTARIO[[#This Row],[Especificação]]</f>
        <v>1.9.4.1.02.4.6 - Multas e Juros de Alienação de Estoques - Funcafé - Juros de Mora</v>
      </c>
    </row>
    <row r="4738" spans="3:19" ht="30" x14ac:dyDescent="0.25">
      <c r="C4738" s="19" t="s">
        <v>1513</v>
      </c>
      <c r="D4738" s="19" t="s">
        <v>1525</v>
      </c>
      <c r="E4738" s="19" t="s">
        <v>1523</v>
      </c>
      <c r="F4738" s="19" t="s">
        <v>1513</v>
      </c>
      <c r="G4738" s="19" t="s">
        <v>1517</v>
      </c>
      <c r="H4738" s="19" t="s">
        <v>1523</v>
      </c>
      <c r="I4738" s="19" t="s">
        <v>1520</v>
      </c>
      <c r="J4738" s="19" t="s">
        <v>13142</v>
      </c>
      <c r="K4738" s="21" t="s">
        <v>7763</v>
      </c>
      <c r="L4738" s="19" t="str">
        <f t="shared" si="146"/>
        <v>A</v>
      </c>
      <c r="M4738" s="19">
        <f t="shared" si="147"/>
        <v>7</v>
      </c>
      <c r="N4738" s="20"/>
      <c r="O4738" s="1" t="s">
        <v>2521</v>
      </c>
      <c r="P4738" s="1"/>
      <c r="Q4738" s="19"/>
      <c r="R4738" s="112"/>
      <c r="S4738" s="7" t="str">
        <f>EMENTARIO[[#This Row],[NR]]&amp;" - "&amp;EMENTARIO[[#This Row],[Especificação]]</f>
        <v>1.9.4.1.02.4.7 - Multas e Juros de Alienação de Estoques - Funcafé - Dívida Ativa - Multas da Dívida Ativa</v>
      </c>
    </row>
    <row r="4739" spans="3:19" ht="30" x14ac:dyDescent="0.25">
      <c r="C4739" s="19" t="s">
        <v>1513</v>
      </c>
      <c r="D4739" s="19" t="s">
        <v>1525</v>
      </c>
      <c r="E4739" s="19" t="s">
        <v>1523</v>
      </c>
      <c r="F4739" s="19" t="s">
        <v>1513</v>
      </c>
      <c r="G4739" s="19" t="s">
        <v>1517</v>
      </c>
      <c r="H4739" s="19" t="s">
        <v>1523</v>
      </c>
      <c r="I4739" s="19" t="s">
        <v>1521</v>
      </c>
      <c r="J4739" s="19" t="s">
        <v>13143</v>
      </c>
      <c r="K4739" s="21" t="s">
        <v>7764</v>
      </c>
      <c r="L4739" s="19" t="str">
        <f t="shared" si="146"/>
        <v>A</v>
      </c>
      <c r="M4739" s="19">
        <f t="shared" si="147"/>
        <v>7</v>
      </c>
      <c r="N4739" s="20"/>
      <c r="O4739" s="1" t="s">
        <v>2521</v>
      </c>
      <c r="P4739" s="1"/>
      <c r="Q4739" s="19"/>
      <c r="R4739" s="112"/>
      <c r="S4739" s="7" t="str">
        <f>EMENTARIO[[#This Row],[NR]]&amp;" - "&amp;EMENTARIO[[#This Row],[Especificação]]</f>
        <v>1.9.4.1.02.4.8 - Multas e Juros de Alienação de Estoques - Funcafé - Juros de Mora da Dívida Ativa</v>
      </c>
    </row>
    <row r="4740" spans="3:19" ht="30" x14ac:dyDescent="0.25">
      <c r="C4740" s="19" t="s">
        <v>1513</v>
      </c>
      <c r="D4740" s="19" t="s">
        <v>1525</v>
      </c>
      <c r="E4740" s="19" t="s">
        <v>1523</v>
      </c>
      <c r="F4740" s="19" t="s">
        <v>1513</v>
      </c>
      <c r="G4740" s="19" t="s">
        <v>1526</v>
      </c>
      <c r="H4740" s="19" t="s">
        <v>1516</v>
      </c>
      <c r="I4740" s="19" t="s">
        <v>1516</v>
      </c>
      <c r="J4740" s="19" t="s">
        <v>13144</v>
      </c>
      <c r="K4740" s="21" t="s">
        <v>3984</v>
      </c>
      <c r="L4740" s="19" t="str">
        <f t="shared" ref="L4740:L4803" si="148">IF(M4740 &lt; M4741,"S","A")</f>
        <v>S</v>
      </c>
      <c r="M4740" s="19">
        <f t="shared" ref="M4740:M4803" si="149">IF(VALUE(I4740)&gt;0,7,IF(VALUE(H4740)&gt;0,6,IF(VALUE(G4740)&gt;0,5,IF(VALUE(F4740)&gt;0,4,IF(VALUE(E4740)&gt;0,3,IF(VALUE(D4740)&gt;0,2,1))))))</f>
        <v>5</v>
      </c>
      <c r="N4740" s="20"/>
      <c r="O4740" s="1" t="s">
        <v>3985</v>
      </c>
      <c r="P4740" s="1"/>
      <c r="Q4740" s="19"/>
      <c r="R4740" s="112"/>
      <c r="S4740" s="7" t="str">
        <f>EMENTARIO[[#This Row],[NR]]&amp;" - "&amp;EMENTARIO[[#This Row],[Especificação]]</f>
        <v>1.9.4.1.03.0.0 - Multas e Juros de Mora de Alienação de Bens Móveis e Semoventes</v>
      </c>
    </row>
    <row r="4741" spans="3:19" ht="30" x14ac:dyDescent="0.25">
      <c r="C4741" s="19" t="s">
        <v>1513</v>
      </c>
      <c r="D4741" s="19" t="s">
        <v>1525</v>
      </c>
      <c r="E4741" s="19" t="s">
        <v>1523</v>
      </c>
      <c r="F4741" s="19" t="s">
        <v>1513</v>
      </c>
      <c r="G4741" s="19" t="s">
        <v>1526</v>
      </c>
      <c r="H4741" s="19" t="s">
        <v>1516</v>
      </c>
      <c r="I4741" s="19" t="s">
        <v>1522</v>
      </c>
      <c r="J4741" s="19" t="s">
        <v>13145</v>
      </c>
      <c r="K4741" s="21" t="s">
        <v>7765</v>
      </c>
      <c r="L4741" s="19" t="str">
        <f t="shared" si="148"/>
        <v>A</v>
      </c>
      <c r="M4741" s="19">
        <f t="shared" si="149"/>
        <v>7</v>
      </c>
      <c r="N4741" s="20"/>
      <c r="O4741" s="1" t="s">
        <v>2521</v>
      </c>
      <c r="P4741" s="1"/>
      <c r="Q4741" s="19"/>
      <c r="R4741" s="112"/>
      <c r="S4741" s="7" t="str">
        <f>EMENTARIO[[#This Row],[NR]]&amp;" - "&amp;EMENTARIO[[#This Row],[Especificação]]</f>
        <v>1.9.4.1.03.0.2 - Multas e Juros de Mora de Alienação de Bens Móveis e Semoventes - Multas e Juros de Mora</v>
      </c>
    </row>
    <row r="4742" spans="3:19" ht="30" x14ac:dyDescent="0.25">
      <c r="C4742" s="19" t="s">
        <v>1513</v>
      </c>
      <c r="D4742" s="19" t="s">
        <v>1525</v>
      </c>
      <c r="E4742" s="19" t="s">
        <v>1523</v>
      </c>
      <c r="F4742" s="19" t="s">
        <v>1513</v>
      </c>
      <c r="G4742" s="19" t="s">
        <v>1526</v>
      </c>
      <c r="H4742" s="19" t="s">
        <v>1516</v>
      </c>
      <c r="I4742" s="19" t="s">
        <v>1523</v>
      </c>
      <c r="J4742" s="19" t="s">
        <v>13146</v>
      </c>
      <c r="K4742" s="21" t="s">
        <v>7766</v>
      </c>
      <c r="L4742" s="19" t="str">
        <f t="shared" si="148"/>
        <v>A</v>
      </c>
      <c r="M4742" s="19">
        <f t="shared" si="149"/>
        <v>7</v>
      </c>
      <c r="N4742" s="20"/>
      <c r="O4742" s="1" t="s">
        <v>2521</v>
      </c>
      <c r="P4742" s="1"/>
      <c r="Q4742" s="19"/>
      <c r="R4742" s="112"/>
      <c r="S4742" s="7" t="str">
        <f>EMENTARIO[[#This Row],[NR]]&amp;" - "&amp;EMENTARIO[[#This Row],[Especificação]]</f>
        <v>1.9.4.1.03.0.4 - Multas e Juros de Mora de Alienação de Bens Móveis e Semoventes - Dívida Ativa - Multas e Juros de Mora da Dívida Ativa</v>
      </c>
    </row>
    <row r="4743" spans="3:19" ht="30" x14ac:dyDescent="0.25">
      <c r="C4743" s="19" t="s">
        <v>1513</v>
      </c>
      <c r="D4743" s="19" t="s">
        <v>1525</v>
      </c>
      <c r="E4743" s="19" t="s">
        <v>1523</v>
      </c>
      <c r="F4743" s="19" t="s">
        <v>1513</v>
      </c>
      <c r="G4743" s="19" t="s">
        <v>1526</v>
      </c>
      <c r="H4743" s="19" t="s">
        <v>1516</v>
      </c>
      <c r="I4743" s="19" t="s">
        <v>1524</v>
      </c>
      <c r="J4743" s="19" t="s">
        <v>13147</v>
      </c>
      <c r="K4743" s="21" t="s">
        <v>7767</v>
      </c>
      <c r="L4743" s="19" t="str">
        <f t="shared" si="148"/>
        <v>A</v>
      </c>
      <c r="M4743" s="19">
        <f t="shared" si="149"/>
        <v>7</v>
      </c>
      <c r="N4743" s="20"/>
      <c r="O4743" s="1" t="s">
        <v>2521</v>
      </c>
      <c r="P4743" s="1"/>
      <c r="Q4743" s="19"/>
      <c r="R4743" s="112"/>
      <c r="S4743" s="7" t="str">
        <f>EMENTARIO[[#This Row],[NR]]&amp;" - "&amp;EMENTARIO[[#This Row],[Especificação]]</f>
        <v>1.9.4.1.03.0.5 - Multas e Juros de Mora de Alienação de Bens Móveis e Semoventes - Multas</v>
      </c>
    </row>
    <row r="4744" spans="3:19" ht="30" x14ac:dyDescent="0.25">
      <c r="C4744" s="19" t="s">
        <v>1513</v>
      </c>
      <c r="D4744" s="19" t="s">
        <v>1525</v>
      </c>
      <c r="E4744" s="19" t="s">
        <v>1523</v>
      </c>
      <c r="F4744" s="19" t="s">
        <v>1513</v>
      </c>
      <c r="G4744" s="19" t="s">
        <v>1526</v>
      </c>
      <c r="H4744" s="19" t="s">
        <v>1516</v>
      </c>
      <c r="I4744" s="19" t="s">
        <v>1518</v>
      </c>
      <c r="J4744" s="19" t="s">
        <v>13148</v>
      </c>
      <c r="K4744" s="21" t="s">
        <v>7768</v>
      </c>
      <c r="L4744" s="19" t="str">
        <f t="shared" si="148"/>
        <v>A</v>
      </c>
      <c r="M4744" s="19">
        <f t="shared" si="149"/>
        <v>7</v>
      </c>
      <c r="N4744" s="20"/>
      <c r="O4744" s="1" t="s">
        <v>2521</v>
      </c>
      <c r="P4744" s="1"/>
      <c r="Q4744" s="19"/>
      <c r="R4744" s="112"/>
      <c r="S4744" s="7" t="str">
        <f>EMENTARIO[[#This Row],[NR]]&amp;" - "&amp;EMENTARIO[[#This Row],[Especificação]]</f>
        <v>1.9.4.1.03.0.6 - Multas e Juros de Mora de Alienação de Bens Móveis e Semoventes - Juros de Mora</v>
      </c>
    </row>
    <row r="4745" spans="3:19" ht="30" x14ac:dyDescent="0.25">
      <c r="C4745" s="19" t="s">
        <v>1513</v>
      </c>
      <c r="D4745" s="19" t="s">
        <v>1525</v>
      </c>
      <c r="E4745" s="19" t="s">
        <v>1523</v>
      </c>
      <c r="F4745" s="19" t="s">
        <v>1513</v>
      </c>
      <c r="G4745" s="19" t="s">
        <v>1526</v>
      </c>
      <c r="H4745" s="19" t="s">
        <v>1516</v>
      </c>
      <c r="I4745" s="19" t="s">
        <v>1520</v>
      </c>
      <c r="J4745" s="19" t="s">
        <v>13149</v>
      </c>
      <c r="K4745" s="21" t="s">
        <v>7769</v>
      </c>
      <c r="L4745" s="19" t="str">
        <f t="shared" si="148"/>
        <v>A</v>
      </c>
      <c r="M4745" s="19">
        <f t="shared" si="149"/>
        <v>7</v>
      </c>
      <c r="N4745" s="20"/>
      <c r="O4745" s="1" t="s">
        <v>2521</v>
      </c>
      <c r="P4745" s="1"/>
      <c r="Q4745" s="19"/>
      <c r="R4745" s="112"/>
      <c r="S4745" s="7" t="str">
        <f>EMENTARIO[[#This Row],[NR]]&amp;" - "&amp;EMENTARIO[[#This Row],[Especificação]]</f>
        <v>1.9.4.1.03.0.7 - Multas e Juros de Mora de Alienação de Bens Móveis e Semoventes - Dívida Ativa - Multas da Dívida Ativa</v>
      </c>
    </row>
    <row r="4746" spans="3:19" ht="30" x14ac:dyDescent="0.25">
      <c r="C4746" s="19" t="s">
        <v>1513</v>
      </c>
      <c r="D4746" s="19" t="s">
        <v>1525</v>
      </c>
      <c r="E4746" s="19" t="s">
        <v>1523</v>
      </c>
      <c r="F4746" s="19" t="s">
        <v>1513</v>
      </c>
      <c r="G4746" s="19" t="s">
        <v>1526</v>
      </c>
      <c r="H4746" s="19" t="s">
        <v>1516</v>
      </c>
      <c r="I4746" s="19" t="s">
        <v>1521</v>
      </c>
      <c r="J4746" s="19" t="s">
        <v>13150</v>
      </c>
      <c r="K4746" s="21" t="s">
        <v>7770</v>
      </c>
      <c r="L4746" s="19" t="str">
        <f t="shared" si="148"/>
        <v>A</v>
      </c>
      <c r="M4746" s="19">
        <f t="shared" si="149"/>
        <v>7</v>
      </c>
      <c r="N4746" s="20"/>
      <c r="O4746" s="1" t="s">
        <v>2521</v>
      </c>
      <c r="P4746" s="1"/>
      <c r="Q4746" s="19"/>
      <c r="R4746" s="112"/>
      <c r="S4746" s="7" t="str">
        <f>EMENTARIO[[#This Row],[NR]]&amp;" - "&amp;EMENTARIO[[#This Row],[Especificação]]</f>
        <v>1.9.4.1.03.0.8 - Multas e Juros de Mora de Alienação de Bens Móveis e Semoventes - Juros de Mora da Dívida Ativa</v>
      </c>
    </row>
    <row r="4747" spans="3:19" ht="30" x14ac:dyDescent="0.25">
      <c r="C4747" s="19" t="s">
        <v>1513</v>
      </c>
      <c r="D4747" s="19" t="s">
        <v>1525</v>
      </c>
      <c r="E4747" s="19" t="s">
        <v>1523</v>
      </c>
      <c r="F4747" s="19" t="s">
        <v>1513</v>
      </c>
      <c r="G4747" s="19" t="s">
        <v>1529</v>
      </c>
      <c r="H4747" s="19" t="s">
        <v>1516</v>
      </c>
      <c r="I4747" s="19" t="s">
        <v>1516</v>
      </c>
      <c r="J4747" s="19" t="s">
        <v>13151</v>
      </c>
      <c r="K4747" s="21" t="s">
        <v>572</v>
      </c>
      <c r="L4747" s="19" t="str">
        <f t="shared" si="148"/>
        <v>S</v>
      </c>
      <c r="M4747" s="19">
        <f t="shared" si="149"/>
        <v>5</v>
      </c>
      <c r="N4747" s="20"/>
      <c r="O4747" s="1" t="s">
        <v>2141</v>
      </c>
      <c r="P4747" s="1"/>
      <c r="Q4747" s="19"/>
      <c r="R4747" s="112"/>
      <c r="S4747" s="7" t="str">
        <f>EMENTARIO[[#This Row],[NR]]&amp;" - "&amp;EMENTARIO[[#This Row],[Especificação]]</f>
        <v>1.9.4.1.99.0.0 - Outras Multas e Juros de Mora de Alienações de Bens Móveis</v>
      </c>
    </row>
    <row r="4748" spans="3:19" ht="30" x14ac:dyDescent="0.25">
      <c r="C4748" s="19" t="s">
        <v>1513</v>
      </c>
      <c r="D4748" s="19" t="s">
        <v>1525</v>
      </c>
      <c r="E4748" s="19" t="s">
        <v>1523</v>
      </c>
      <c r="F4748" s="19" t="s">
        <v>1513</v>
      </c>
      <c r="G4748" s="19" t="s">
        <v>1529</v>
      </c>
      <c r="H4748" s="19" t="s">
        <v>1516</v>
      </c>
      <c r="I4748" s="19" t="s">
        <v>1522</v>
      </c>
      <c r="J4748" s="19" t="s">
        <v>13152</v>
      </c>
      <c r="K4748" s="21" t="s">
        <v>1443</v>
      </c>
      <c r="L4748" s="19" t="str">
        <f t="shared" si="148"/>
        <v>A</v>
      </c>
      <c r="M4748" s="19">
        <f t="shared" si="149"/>
        <v>7</v>
      </c>
      <c r="N4748" s="20"/>
      <c r="O4748" s="1" t="s">
        <v>2521</v>
      </c>
      <c r="P4748" s="1"/>
      <c r="Q4748" s="19"/>
      <c r="R4748" s="112"/>
      <c r="S4748" s="7" t="str">
        <f>EMENTARIO[[#This Row],[NR]]&amp;" - "&amp;EMENTARIO[[#This Row],[Especificação]]</f>
        <v>1.9.4.1.99.0.2 - Outras Multas e Juros de Mora de Alienações de Bens Móveis - Multas e Juros de Mora</v>
      </c>
    </row>
    <row r="4749" spans="3:19" ht="30" x14ac:dyDescent="0.25">
      <c r="C4749" s="19" t="s">
        <v>1513</v>
      </c>
      <c r="D4749" s="19" t="s">
        <v>1525</v>
      </c>
      <c r="E4749" s="19" t="s">
        <v>1523</v>
      </c>
      <c r="F4749" s="19" t="s">
        <v>1513</v>
      </c>
      <c r="G4749" s="19" t="s">
        <v>1529</v>
      </c>
      <c r="H4749" s="19" t="s">
        <v>1516</v>
      </c>
      <c r="I4749" s="19" t="s">
        <v>1523</v>
      </c>
      <c r="J4749" s="19" t="s">
        <v>13153</v>
      </c>
      <c r="K4749" s="21" t="s">
        <v>7771</v>
      </c>
      <c r="L4749" s="19" t="str">
        <f t="shared" si="148"/>
        <v>A</v>
      </c>
      <c r="M4749" s="19">
        <f t="shared" si="149"/>
        <v>7</v>
      </c>
      <c r="N4749" s="20"/>
      <c r="O4749" s="1" t="s">
        <v>2521</v>
      </c>
      <c r="P4749" s="1"/>
      <c r="Q4749" s="19"/>
      <c r="R4749" s="112"/>
      <c r="S4749" s="7" t="str">
        <f>EMENTARIO[[#This Row],[NR]]&amp;" - "&amp;EMENTARIO[[#This Row],[Especificação]]</f>
        <v>1.9.4.1.99.0.4 - Outras Multas e Juros de Mora de Alienações de Bens Móveis - Dívida Ativa - Multas e Juros de Mora da Dívida Ativa</v>
      </c>
    </row>
    <row r="4750" spans="3:19" x14ac:dyDescent="0.25">
      <c r="C4750" s="19" t="s">
        <v>1513</v>
      </c>
      <c r="D4750" s="19" t="s">
        <v>1525</v>
      </c>
      <c r="E4750" s="19" t="s">
        <v>1523</v>
      </c>
      <c r="F4750" s="19" t="s">
        <v>1513</v>
      </c>
      <c r="G4750" s="19" t="s">
        <v>1529</v>
      </c>
      <c r="H4750" s="19" t="s">
        <v>1516</v>
      </c>
      <c r="I4750" s="19" t="s">
        <v>1524</v>
      </c>
      <c r="J4750" s="19" t="s">
        <v>13154</v>
      </c>
      <c r="K4750" s="21" t="s">
        <v>1444</v>
      </c>
      <c r="L4750" s="19" t="str">
        <f t="shared" si="148"/>
        <v>A</v>
      </c>
      <c r="M4750" s="19">
        <f t="shared" si="149"/>
        <v>7</v>
      </c>
      <c r="N4750" s="20"/>
      <c r="O4750" s="1" t="s">
        <v>2521</v>
      </c>
      <c r="P4750" s="1"/>
      <c r="Q4750" s="19"/>
      <c r="R4750" s="112"/>
      <c r="S4750" s="7" t="str">
        <f>EMENTARIO[[#This Row],[NR]]&amp;" - "&amp;EMENTARIO[[#This Row],[Especificação]]</f>
        <v>1.9.4.1.99.0.5 - Outras Multas e Juros de Mora de Alienações de Bens Móveis - Multas</v>
      </c>
    </row>
    <row r="4751" spans="3:19" ht="30" x14ac:dyDescent="0.25">
      <c r="C4751" s="19" t="s">
        <v>1513</v>
      </c>
      <c r="D4751" s="19" t="s">
        <v>1525</v>
      </c>
      <c r="E4751" s="19" t="s">
        <v>1523</v>
      </c>
      <c r="F4751" s="19" t="s">
        <v>1513</v>
      </c>
      <c r="G4751" s="19" t="s">
        <v>1529</v>
      </c>
      <c r="H4751" s="19" t="s">
        <v>1516</v>
      </c>
      <c r="I4751" s="19" t="s">
        <v>1518</v>
      </c>
      <c r="J4751" s="19" t="s">
        <v>13155</v>
      </c>
      <c r="K4751" s="21" t="s">
        <v>1445</v>
      </c>
      <c r="L4751" s="19" t="str">
        <f t="shared" si="148"/>
        <v>A</v>
      </c>
      <c r="M4751" s="19">
        <f t="shared" si="149"/>
        <v>7</v>
      </c>
      <c r="N4751" s="20"/>
      <c r="O4751" s="1" t="s">
        <v>2521</v>
      </c>
      <c r="P4751" s="1"/>
      <c r="Q4751" s="19"/>
      <c r="R4751" s="112"/>
      <c r="S4751" s="7" t="str">
        <f>EMENTARIO[[#This Row],[NR]]&amp;" - "&amp;EMENTARIO[[#This Row],[Especificação]]</f>
        <v>1.9.4.1.99.0.6 - Outras Multas e Juros de Mora de Alienações de Bens Móveis - Juros de Mora</v>
      </c>
    </row>
    <row r="4752" spans="3:19" ht="30" x14ac:dyDescent="0.25">
      <c r="C4752" s="19" t="s">
        <v>1513</v>
      </c>
      <c r="D4752" s="19" t="s">
        <v>1525</v>
      </c>
      <c r="E4752" s="19" t="s">
        <v>1523</v>
      </c>
      <c r="F4752" s="19" t="s">
        <v>1513</v>
      </c>
      <c r="G4752" s="19" t="s">
        <v>1529</v>
      </c>
      <c r="H4752" s="19" t="s">
        <v>1516</v>
      </c>
      <c r="I4752" s="19" t="s">
        <v>1520</v>
      </c>
      <c r="J4752" s="19" t="s">
        <v>13156</v>
      </c>
      <c r="K4752" s="21" t="s">
        <v>1446</v>
      </c>
      <c r="L4752" s="19" t="str">
        <f t="shared" si="148"/>
        <v>A</v>
      </c>
      <c r="M4752" s="19">
        <f t="shared" si="149"/>
        <v>7</v>
      </c>
      <c r="N4752" s="20"/>
      <c r="O4752" s="1" t="s">
        <v>2521</v>
      </c>
      <c r="P4752" s="1"/>
      <c r="Q4752" s="19"/>
      <c r="R4752" s="112"/>
      <c r="S4752" s="7" t="str">
        <f>EMENTARIO[[#This Row],[NR]]&amp;" - "&amp;EMENTARIO[[#This Row],[Especificação]]</f>
        <v>1.9.4.1.99.0.7 - Outras Multas e Juros de Mora de Alienações de Bens Móveis - Dívida Ativa - Multas da Dívida Ativa</v>
      </c>
    </row>
    <row r="4753" spans="3:19" ht="30" x14ac:dyDescent="0.25">
      <c r="C4753" s="19" t="s">
        <v>1513</v>
      </c>
      <c r="D4753" s="19" t="s">
        <v>1525</v>
      </c>
      <c r="E4753" s="19" t="s">
        <v>1523</v>
      </c>
      <c r="F4753" s="19" t="s">
        <v>1513</v>
      </c>
      <c r="G4753" s="19" t="s">
        <v>1529</v>
      </c>
      <c r="H4753" s="19" t="s">
        <v>1516</v>
      </c>
      <c r="I4753" s="19" t="s">
        <v>1521</v>
      </c>
      <c r="J4753" s="19" t="s">
        <v>13157</v>
      </c>
      <c r="K4753" s="21" t="s">
        <v>1447</v>
      </c>
      <c r="L4753" s="19" t="str">
        <f t="shared" si="148"/>
        <v>A</v>
      </c>
      <c r="M4753" s="19">
        <f t="shared" si="149"/>
        <v>7</v>
      </c>
      <c r="N4753" s="20"/>
      <c r="O4753" s="1" t="s">
        <v>2521</v>
      </c>
      <c r="P4753" s="1"/>
      <c r="Q4753" s="19"/>
      <c r="R4753" s="112"/>
      <c r="S4753" s="7" t="str">
        <f>EMENTARIO[[#This Row],[NR]]&amp;" - "&amp;EMENTARIO[[#This Row],[Especificação]]</f>
        <v>1.9.4.1.99.0.8 - Outras Multas e Juros de Mora de Alienações de Bens Móveis - Juros de Mora da Dívida Ativa</v>
      </c>
    </row>
    <row r="4754" spans="3:19" ht="30" x14ac:dyDescent="0.25">
      <c r="C4754" s="19" t="s">
        <v>1513</v>
      </c>
      <c r="D4754" s="19" t="s">
        <v>1525</v>
      </c>
      <c r="E4754" s="19" t="s">
        <v>1523</v>
      </c>
      <c r="F4754" s="19" t="s">
        <v>1522</v>
      </c>
      <c r="G4754" s="19" t="s">
        <v>1519</v>
      </c>
      <c r="H4754" s="19" t="s">
        <v>1516</v>
      </c>
      <c r="I4754" s="19" t="s">
        <v>1516</v>
      </c>
      <c r="J4754" s="19" t="s">
        <v>13158</v>
      </c>
      <c r="K4754" s="21" t="s">
        <v>573</v>
      </c>
      <c r="L4754" s="19" t="str">
        <f t="shared" si="148"/>
        <v>S</v>
      </c>
      <c r="M4754" s="19">
        <f t="shared" si="149"/>
        <v>4</v>
      </c>
      <c r="N4754" s="20"/>
      <c r="O4754" s="1" t="s">
        <v>3986</v>
      </c>
      <c r="P4754" s="1"/>
      <c r="Q4754" s="19"/>
      <c r="R4754" s="112"/>
      <c r="S4754" s="7" t="str">
        <f>EMENTARIO[[#This Row],[NR]]&amp;" - "&amp;EMENTARIO[[#This Row],[Especificação]]</f>
        <v>1.9.4.2.00.0.0 - Multas e Juros de Mora das Alienações de Bens Imóveis</v>
      </c>
    </row>
    <row r="4755" spans="3:19" ht="30" x14ac:dyDescent="0.25">
      <c r="C4755" s="19" t="s">
        <v>1513</v>
      </c>
      <c r="D4755" s="19" t="s">
        <v>1525</v>
      </c>
      <c r="E4755" s="19" t="s">
        <v>1523</v>
      </c>
      <c r="F4755" s="19" t="s">
        <v>1522</v>
      </c>
      <c r="G4755" s="19" t="s">
        <v>1515</v>
      </c>
      <c r="H4755" s="19" t="s">
        <v>1516</v>
      </c>
      <c r="I4755" s="19" t="s">
        <v>1516</v>
      </c>
      <c r="J4755" s="19" t="s">
        <v>13159</v>
      </c>
      <c r="K4755" s="21" t="s">
        <v>574</v>
      </c>
      <c r="L4755" s="19" t="str">
        <f t="shared" si="148"/>
        <v>S</v>
      </c>
      <c r="M4755" s="19">
        <f t="shared" si="149"/>
        <v>5</v>
      </c>
      <c r="N4755" s="20"/>
      <c r="O4755" s="1" t="s">
        <v>3987</v>
      </c>
      <c r="P4755" s="1"/>
      <c r="Q4755" s="19"/>
      <c r="R4755" s="112"/>
      <c r="S4755" s="7" t="str">
        <f>EMENTARIO[[#This Row],[NR]]&amp;" - "&amp;EMENTARIO[[#This Row],[Especificação]]</f>
        <v>1.9.4.2.01.0.0 - Multas e Juros de Mora das Alienações de Bens Imóveis em Geral</v>
      </c>
    </row>
    <row r="4756" spans="3:19" ht="30" x14ac:dyDescent="0.25">
      <c r="C4756" s="19" t="s">
        <v>1513</v>
      </c>
      <c r="D4756" s="19" t="s">
        <v>1525</v>
      </c>
      <c r="E4756" s="19" t="s">
        <v>1523</v>
      </c>
      <c r="F4756" s="19" t="s">
        <v>1522</v>
      </c>
      <c r="G4756" s="19" t="s">
        <v>1515</v>
      </c>
      <c r="H4756" s="19" t="s">
        <v>1516</v>
      </c>
      <c r="I4756" s="19" t="s">
        <v>1522</v>
      </c>
      <c r="J4756" s="19" t="s">
        <v>13160</v>
      </c>
      <c r="K4756" s="21" t="s">
        <v>1448</v>
      </c>
      <c r="L4756" s="19" t="str">
        <f t="shared" si="148"/>
        <v>A</v>
      </c>
      <c r="M4756" s="19">
        <f t="shared" si="149"/>
        <v>7</v>
      </c>
      <c r="N4756" s="20"/>
      <c r="O4756" s="1" t="s">
        <v>2521</v>
      </c>
      <c r="P4756" s="1"/>
      <c r="Q4756" s="19"/>
      <c r="R4756" s="112"/>
      <c r="S4756" s="7" t="str">
        <f>EMENTARIO[[#This Row],[NR]]&amp;" - "&amp;EMENTARIO[[#This Row],[Especificação]]</f>
        <v>1.9.4.2.01.0.2 - Multas e Juros de Mora das Alienações de Bens Imóveis em Geral - Multas e Juros de Mora</v>
      </c>
    </row>
    <row r="4757" spans="3:19" ht="30" x14ac:dyDescent="0.25">
      <c r="C4757" s="19" t="s">
        <v>1513</v>
      </c>
      <c r="D4757" s="19" t="s">
        <v>1525</v>
      </c>
      <c r="E4757" s="19" t="s">
        <v>1523</v>
      </c>
      <c r="F4757" s="19" t="s">
        <v>1522</v>
      </c>
      <c r="G4757" s="19" t="s">
        <v>1515</v>
      </c>
      <c r="H4757" s="19" t="s">
        <v>1516</v>
      </c>
      <c r="I4757" s="19" t="s">
        <v>1523</v>
      </c>
      <c r="J4757" s="19" t="s">
        <v>13161</v>
      </c>
      <c r="K4757" s="21" t="s">
        <v>7772</v>
      </c>
      <c r="L4757" s="19" t="str">
        <f t="shared" si="148"/>
        <v>A</v>
      </c>
      <c r="M4757" s="19">
        <f t="shared" si="149"/>
        <v>7</v>
      </c>
      <c r="N4757" s="20"/>
      <c r="O4757" s="1" t="s">
        <v>2521</v>
      </c>
      <c r="P4757" s="1"/>
      <c r="Q4757" s="19"/>
      <c r="R4757" s="112"/>
      <c r="S4757" s="7" t="str">
        <f>EMENTARIO[[#This Row],[NR]]&amp;" - "&amp;EMENTARIO[[#This Row],[Especificação]]</f>
        <v>1.9.4.2.01.0.4 - Multas e Juros de Mora das Alienações de Bens Imóveis em Geral - Dívida Ativa - Multas e Juros de Mora da Dívida Ativa</v>
      </c>
    </row>
    <row r="4758" spans="3:19" x14ac:dyDescent="0.25">
      <c r="C4758" s="19" t="s">
        <v>1513</v>
      </c>
      <c r="D4758" s="19" t="s">
        <v>1525</v>
      </c>
      <c r="E4758" s="19" t="s">
        <v>1523</v>
      </c>
      <c r="F4758" s="19" t="s">
        <v>1522</v>
      </c>
      <c r="G4758" s="19" t="s">
        <v>1515</v>
      </c>
      <c r="H4758" s="19" t="s">
        <v>1516</v>
      </c>
      <c r="I4758" s="19" t="s">
        <v>1524</v>
      </c>
      <c r="J4758" s="19" t="s">
        <v>13162</v>
      </c>
      <c r="K4758" s="21" t="s">
        <v>1449</v>
      </c>
      <c r="L4758" s="19" t="str">
        <f t="shared" si="148"/>
        <v>A</v>
      </c>
      <c r="M4758" s="19">
        <f t="shared" si="149"/>
        <v>7</v>
      </c>
      <c r="N4758" s="20"/>
      <c r="O4758" s="1" t="s">
        <v>2521</v>
      </c>
      <c r="P4758" s="1"/>
      <c r="Q4758" s="19"/>
      <c r="R4758" s="112"/>
      <c r="S4758" s="7" t="str">
        <f>EMENTARIO[[#This Row],[NR]]&amp;" - "&amp;EMENTARIO[[#This Row],[Especificação]]</f>
        <v>1.9.4.2.01.0.5 - Multas e Juros de Mora das Alienações de Bens Imóveis em Geral - Multas</v>
      </c>
    </row>
    <row r="4759" spans="3:19" ht="30" x14ac:dyDescent="0.25">
      <c r="C4759" s="19" t="s">
        <v>1513</v>
      </c>
      <c r="D4759" s="19" t="s">
        <v>1525</v>
      </c>
      <c r="E4759" s="19" t="s">
        <v>1523</v>
      </c>
      <c r="F4759" s="19" t="s">
        <v>1522</v>
      </c>
      <c r="G4759" s="19" t="s">
        <v>1515</v>
      </c>
      <c r="H4759" s="19" t="s">
        <v>1516</v>
      </c>
      <c r="I4759" s="19" t="s">
        <v>1518</v>
      </c>
      <c r="J4759" s="19" t="s">
        <v>13163</v>
      </c>
      <c r="K4759" s="21" t="s">
        <v>1450</v>
      </c>
      <c r="L4759" s="19" t="str">
        <f t="shared" si="148"/>
        <v>A</v>
      </c>
      <c r="M4759" s="19">
        <f t="shared" si="149"/>
        <v>7</v>
      </c>
      <c r="N4759" s="20"/>
      <c r="O4759" s="1" t="s">
        <v>2521</v>
      </c>
      <c r="P4759" s="1"/>
      <c r="Q4759" s="19"/>
      <c r="R4759" s="112"/>
      <c r="S4759" s="7" t="str">
        <f>EMENTARIO[[#This Row],[NR]]&amp;" - "&amp;EMENTARIO[[#This Row],[Especificação]]</f>
        <v>1.9.4.2.01.0.6 - Multas e Juros de Mora das Alienações de Bens Imóveis em Geral - Juros de Mora</v>
      </c>
    </row>
    <row r="4760" spans="3:19" ht="30" x14ac:dyDescent="0.25">
      <c r="C4760" s="19" t="s">
        <v>1513</v>
      </c>
      <c r="D4760" s="19" t="s">
        <v>1525</v>
      </c>
      <c r="E4760" s="19" t="s">
        <v>1523</v>
      </c>
      <c r="F4760" s="19" t="s">
        <v>1522</v>
      </c>
      <c r="G4760" s="19" t="s">
        <v>1515</v>
      </c>
      <c r="H4760" s="19" t="s">
        <v>1516</v>
      </c>
      <c r="I4760" s="19" t="s">
        <v>1520</v>
      </c>
      <c r="J4760" s="19" t="s">
        <v>13164</v>
      </c>
      <c r="K4760" s="21" t="s">
        <v>7773</v>
      </c>
      <c r="L4760" s="19" t="str">
        <f t="shared" si="148"/>
        <v>A</v>
      </c>
      <c r="M4760" s="19">
        <f t="shared" si="149"/>
        <v>7</v>
      </c>
      <c r="N4760" s="20"/>
      <c r="O4760" s="1" t="s">
        <v>2521</v>
      </c>
      <c r="P4760" s="1"/>
      <c r="Q4760" s="19"/>
      <c r="R4760" s="112"/>
      <c r="S4760" s="7" t="str">
        <f>EMENTARIO[[#This Row],[NR]]&amp;" - "&amp;EMENTARIO[[#This Row],[Especificação]]</f>
        <v>1.9.4.2.01.0.7 - Multas e Juros de Mora das Alienações de Bens Imóveis em Geral - Dívida Ativa - Multas da Dívida Ativa</v>
      </c>
    </row>
    <row r="4761" spans="3:19" ht="30" x14ac:dyDescent="0.25">
      <c r="C4761" s="19" t="s">
        <v>1513</v>
      </c>
      <c r="D4761" s="19" t="s">
        <v>1525</v>
      </c>
      <c r="E4761" s="19" t="s">
        <v>1523</v>
      </c>
      <c r="F4761" s="19" t="s">
        <v>1522</v>
      </c>
      <c r="G4761" s="19" t="s">
        <v>1515</v>
      </c>
      <c r="H4761" s="19" t="s">
        <v>1516</v>
      </c>
      <c r="I4761" s="19" t="s">
        <v>1521</v>
      </c>
      <c r="J4761" s="19" t="s">
        <v>13165</v>
      </c>
      <c r="K4761" s="21" t="s">
        <v>1451</v>
      </c>
      <c r="L4761" s="19" t="str">
        <f t="shared" si="148"/>
        <v>A</v>
      </c>
      <c r="M4761" s="19">
        <f t="shared" si="149"/>
        <v>7</v>
      </c>
      <c r="N4761" s="20"/>
      <c r="O4761" s="1" t="s">
        <v>2521</v>
      </c>
      <c r="P4761" s="1"/>
      <c r="Q4761" s="19"/>
      <c r="R4761" s="112"/>
      <c r="S4761" s="7" t="str">
        <f>EMENTARIO[[#This Row],[NR]]&amp;" - "&amp;EMENTARIO[[#This Row],[Especificação]]</f>
        <v>1.9.4.2.01.0.8 - Multas e Juros de Mora das Alienações de Bens Imóveis em Geral - Juros de Mora da Dívida Ativa</v>
      </c>
    </row>
    <row r="4762" spans="3:19" ht="30" x14ac:dyDescent="0.25">
      <c r="C4762" s="19" t="s">
        <v>1513</v>
      </c>
      <c r="D4762" s="19" t="s">
        <v>1525</v>
      </c>
      <c r="E4762" s="19" t="s">
        <v>1523</v>
      </c>
      <c r="F4762" s="19" t="s">
        <v>1522</v>
      </c>
      <c r="G4762" s="19" t="s">
        <v>1517</v>
      </c>
      <c r="H4762" s="19" t="s">
        <v>1516</v>
      </c>
      <c r="I4762" s="19" t="s">
        <v>1516</v>
      </c>
      <c r="J4762" s="19" t="s">
        <v>13166</v>
      </c>
      <c r="K4762" s="21" t="s">
        <v>575</v>
      </c>
      <c r="L4762" s="19" t="str">
        <f t="shared" si="148"/>
        <v>S</v>
      </c>
      <c r="M4762" s="19">
        <f t="shared" si="149"/>
        <v>5</v>
      </c>
      <c r="N4762" s="20"/>
      <c r="O4762" s="1" t="s">
        <v>2144</v>
      </c>
      <c r="P4762" s="1"/>
      <c r="Q4762" s="19"/>
      <c r="R4762" s="112"/>
      <c r="S4762" s="7" t="str">
        <f>EMENTARIO[[#This Row],[NR]]&amp;" - "&amp;EMENTARIO[[#This Row],[Especificação]]</f>
        <v>1.9.4.2.02.0.0 - Multas e Juros de Mora das Alienações de Bens Imóveis - Programa de Administração Patrimonial Imobiliária</v>
      </c>
    </row>
    <row r="4763" spans="3:19" ht="30" x14ac:dyDescent="0.25">
      <c r="C4763" s="19" t="s">
        <v>1513</v>
      </c>
      <c r="D4763" s="19" t="s">
        <v>1525</v>
      </c>
      <c r="E4763" s="19" t="s">
        <v>1523</v>
      </c>
      <c r="F4763" s="19" t="s">
        <v>1522</v>
      </c>
      <c r="G4763" s="19" t="s">
        <v>1517</v>
      </c>
      <c r="H4763" s="19" t="s">
        <v>1516</v>
      </c>
      <c r="I4763" s="19" t="s">
        <v>1522</v>
      </c>
      <c r="J4763" s="19" t="s">
        <v>13167</v>
      </c>
      <c r="K4763" s="21" t="s">
        <v>1452</v>
      </c>
      <c r="L4763" s="19" t="str">
        <f t="shared" si="148"/>
        <v>A</v>
      </c>
      <c r="M4763" s="19">
        <f t="shared" si="149"/>
        <v>7</v>
      </c>
      <c r="N4763" s="20"/>
      <c r="O4763" s="1" t="s">
        <v>2521</v>
      </c>
      <c r="P4763" s="1"/>
      <c r="Q4763" s="19"/>
      <c r="R4763" s="112"/>
      <c r="S4763" s="7" t="str">
        <f>EMENTARIO[[#This Row],[NR]]&amp;" - "&amp;EMENTARIO[[#This Row],[Especificação]]</f>
        <v>1.9.4.2.02.0.2 - Multas e Juros de Mora das Alienações de Bens Imóveis - Programa de Administração Patrimonial Imobiliária - Multas e Juros de Mora</v>
      </c>
    </row>
    <row r="4764" spans="3:19" ht="45" x14ac:dyDescent="0.25">
      <c r="C4764" s="19" t="s">
        <v>1513</v>
      </c>
      <c r="D4764" s="19" t="s">
        <v>1525</v>
      </c>
      <c r="E4764" s="19" t="s">
        <v>1523</v>
      </c>
      <c r="F4764" s="19" t="s">
        <v>1522</v>
      </c>
      <c r="G4764" s="19" t="s">
        <v>1517</v>
      </c>
      <c r="H4764" s="19" t="s">
        <v>1516</v>
      </c>
      <c r="I4764" s="19" t="s">
        <v>1523</v>
      </c>
      <c r="J4764" s="19" t="s">
        <v>13168</v>
      </c>
      <c r="K4764" s="21" t="s">
        <v>7774</v>
      </c>
      <c r="L4764" s="19" t="str">
        <f t="shared" si="148"/>
        <v>A</v>
      </c>
      <c r="M4764" s="19">
        <f t="shared" si="149"/>
        <v>7</v>
      </c>
      <c r="N4764" s="20"/>
      <c r="O4764" s="1" t="s">
        <v>2521</v>
      </c>
      <c r="P4764" s="1"/>
      <c r="Q4764" s="19"/>
      <c r="R4764" s="112"/>
      <c r="S4764" s="7" t="str">
        <f>EMENTARIO[[#This Row],[NR]]&amp;" - "&amp;EMENTARIO[[#This Row],[Especificação]]</f>
        <v>1.9.4.2.02.0.4 - Multas e Juros de Mora das Alienações de Bens Imóveis - Programa de Administração Patrimonial Imobiliária - Dívida Ativa - Multas e Juros de Mora da Dívida Ativa</v>
      </c>
    </row>
    <row r="4765" spans="3:19" ht="30" x14ac:dyDescent="0.25">
      <c r="C4765" s="19" t="s">
        <v>1513</v>
      </c>
      <c r="D4765" s="19" t="s">
        <v>1525</v>
      </c>
      <c r="E4765" s="19" t="s">
        <v>1523</v>
      </c>
      <c r="F4765" s="19" t="s">
        <v>1522</v>
      </c>
      <c r="G4765" s="19" t="s">
        <v>1517</v>
      </c>
      <c r="H4765" s="19" t="s">
        <v>1516</v>
      </c>
      <c r="I4765" s="19" t="s">
        <v>1524</v>
      </c>
      <c r="J4765" s="19" t="s">
        <v>13169</v>
      </c>
      <c r="K4765" s="21" t="s">
        <v>1453</v>
      </c>
      <c r="L4765" s="19" t="str">
        <f t="shared" si="148"/>
        <v>A</v>
      </c>
      <c r="M4765" s="19">
        <f t="shared" si="149"/>
        <v>7</v>
      </c>
      <c r="N4765" s="20"/>
      <c r="O4765" s="1" t="s">
        <v>2521</v>
      </c>
      <c r="P4765" s="1"/>
      <c r="Q4765" s="19"/>
      <c r="R4765" s="112"/>
      <c r="S4765" s="7" t="str">
        <f>EMENTARIO[[#This Row],[NR]]&amp;" - "&amp;EMENTARIO[[#This Row],[Especificação]]</f>
        <v>1.9.4.2.02.0.5 - Multas e Juros de Mora das Alienações de Bens Imóveis - Programa de Administração Patrimonial Imobiliária - Multas</v>
      </c>
    </row>
    <row r="4766" spans="3:19" ht="30" x14ac:dyDescent="0.25">
      <c r="C4766" s="19" t="s">
        <v>1513</v>
      </c>
      <c r="D4766" s="19" t="s">
        <v>1525</v>
      </c>
      <c r="E4766" s="19" t="s">
        <v>1523</v>
      </c>
      <c r="F4766" s="19" t="s">
        <v>1522</v>
      </c>
      <c r="G4766" s="19" t="s">
        <v>1517</v>
      </c>
      <c r="H4766" s="19" t="s">
        <v>1516</v>
      </c>
      <c r="I4766" s="19" t="s">
        <v>1518</v>
      </c>
      <c r="J4766" s="19" t="s">
        <v>13170</v>
      </c>
      <c r="K4766" s="21" t="s">
        <v>1454</v>
      </c>
      <c r="L4766" s="19" t="str">
        <f t="shared" si="148"/>
        <v>A</v>
      </c>
      <c r="M4766" s="19">
        <f t="shared" si="149"/>
        <v>7</v>
      </c>
      <c r="N4766" s="20"/>
      <c r="O4766" s="1" t="s">
        <v>2521</v>
      </c>
      <c r="P4766" s="1"/>
      <c r="Q4766" s="19"/>
      <c r="R4766" s="112"/>
      <c r="S4766" s="7" t="str">
        <f>EMENTARIO[[#This Row],[NR]]&amp;" - "&amp;EMENTARIO[[#This Row],[Especificação]]</f>
        <v>1.9.4.2.02.0.6 - Multas e Juros de Mora das Alienações de Bens Imóveis - Programa de Administração Patrimonial Imobiliária - Juros de Mora</v>
      </c>
    </row>
    <row r="4767" spans="3:19" ht="30" x14ac:dyDescent="0.25">
      <c r="C4767" s="19" t="s">
        <v>1513</v>
      </c>
      <c r="D4767" s="19" t="s">
        <v>1525</v>
      </c>
      <c r="E4767" s="19" t="s">
        <v>1523</v>
      </c>
      <c r="F4767" s="19" t="s">
        <v>1522</v>
      </c>
      <c r="G4767" s="19" t="s">
        <v>1517</v>
      </c>
      <c r="H4767" s="19" t="s">
        <v>1516</v>
      </c>
      <c r="I4767" s="19" t="s">
        <v>1520</v>
      </c>
      <c r="J4767" s="19" t="s">
        <v>13171</v>
      </c>
      <c r="K4767" s="21" t="s">
        <v>4267</v>
      </c>
      <c r="L4767" s="19" t="str">
        <f t="shared" si="148"/>
        <v>A</v>
      </c>
      <c r="M4767" s="19">
        <f t="shared" si="149"/>
        <v>7</v>
      </c>
      <c r="N4767" s="20"/>
      <c r="O4767" s="1" t="s">
        <v>2521</v>
      </c>
      <c r="P4767" s="1"/>
      <c r="Q4767" s="19"/>
      <c r="R4767" s="112"/>
      <c r="S4767" s="7" t="str">
        <f>EMENTARIO[[#This Row],[NR]]&amp;" - "&amp;EMENTARIO[[#This Row],[Especificação]]</f>
        <v>1.9.4.2.02.0.7 - Multas e Juros de Mora das Alienações de Bens Imóveis - Programa de Administração Patrimonial Imobiliária - Dívida Ativa - Multas da Dívida Ativa</v>
      </c>
    </row>
    <row r="4768" spans="3:19" ht="30" x14ac:dyDescent="0.25">
      <c r="C4768" s="19" t="s">
        <v>1513</v>
      </c>
      <c r="D4768" s="19" t="s">
        <v>1525</v>
      </c>
      <c r="E4768" s="19" t="s">
        <v>1523</v>
      </c>
      <c r="F4768" s="19" t="s">
        <v>1522</v>
      </c>
      <c r="G4768" s="19" t="s">
        <v>1517</v>
      </c>
      <c r="H4768" s="19" t="s">
        <v>1516</v>
      </c>
      <c r="I4768" s="19" t="s">
        <v>1521</v>
      </c>
      <c r="J4768" s="19" t="s">
        <v>13172</v>
      </c>
      <c r="K4768" s="21" t="s">
        <v>7775</v>
      </c>
      <c r="L4768" s="19" t="str">
        <f t="shared" si="148"/>
        <v>A</v>
      </c>
      <c r="M4768" s="19">
        <f t="shared" si="149"/>
        <v>7</v>
      </c>
      <c r="N4768" s="20"/>
      <c r="O4768" s="1" t="s">
        <v>2521</v>
      </c>
      <c r="P4768" s="1"/>
      <c r="Q4768" s="19"/>
      <c r="R4768" s="112"/>
      <c r="S4768" s="7" t="str">
        <f>EMENTARIO[[#This Row],[NR]]&amp;" - "&amp;EMENTARIO[[#This Row],[Especificação]]</f>
        <v>1.9.4.2.02.0.8 - Multas e Juros de Mora das Alienações de Bens Imóveis - Programa de Administração Patrimonial Imobiliária - Juros de Mora da Dívida Ativa</v>
      </c>
    </row>
    <row r="4769" spans="3:19" x14ac:dyDescent="0.25">
      <c r="C4769" s="19" t="s">
        <v>1513</v>
      </c>
      <c r="D4769" s="19" t="s">
        <v>1525</v>
      </c>
      <c r="E4769" s="19" t="s">
        <v>1523</v>
      </c>
      <c r="F4769" s="19" t="s">
        <v>1522</v>
      </c>
      <c r="G4769" s="19" t="s">
        <v>1526</v>
      </c>
      <c r="H4769" s="19" t="s">
        <v>1516</v>
      </c>
      <c r="I4769" s="19" t="s">
        <v>1516</v>
      </c>
      <c r="J4769" s="19" t="s">
        <v>13173</v>
      </c>
      <c r="K4769" s="21" t="s">
        <v>576</v>
      </c>
      <c r="L4769" s="19" t="str">
        <f t="shared" si="148"/>
        <v>S</v>
      </c>
      <c r="M4769" s="19">
        <f t="shared" si="149"/>
        <v>5</v>
      </c>
      <c r="N4769" s="20"/>
      <c r="O4769" s="1" t="s">
        <v>2145</v>
      </c>
      <c r="P4769" s="1"/>
      <c r="Q4769" s="19"/>
      <c r="R4769" s="112"/>
      <c r="S4769" s="7" t="str">
        <f>EMENTARIO[[#This Row],[NR]]&amp;" - "&amp;EMENTARIO[[#This Row],[Especificação]]</f>
        <v>1.9.4.2.03.0.0 - Multas e Juros de Mora do Adicional sobre Alienações de Bens Imóveis</v>
      </c>
    </row>
    <row r="4770" spans="3:19" ht="30" x14ac:dyDescent="0.25">
      <c r="C4770" s="19" t="s">
        <v>1513</v>
      </c>
      <c r="D4770" s="19" t="s">
        <v>1525</v>
      </c>
      <c r="E4770" s="19" t="s">
        <v>1523</v>
      </c>
      <c r="F4770" s="19" t="s">
        <v>1522</v>
      </c>
      <c r="G4770" s="19" t="s">
        <v>1526</v>
      </c>
      <c r="H4770" s="19" t="s">
        <v>1516</v>
      </c>
      <c r="I4770" s="19" t="s">
        <v>1522</v>
      </c>
      <c r="J4770" s="19" t="s">
        <v>13174</v>
      </c>
      <c r="K4770" s="21" t="s">
        <v>1455</v>
      </c>
      <c r="L4770" s="19" t="str">
        <f t="shared" si="148"/>
        <v>A</v>
      </c>
      <c r="M4770" s="19">
        <f t="shared" si="149"/>
        <v>7</v>
      </c>
      <c r="N4770" s="20"/>
      <c r="O4770" s="1" t="s">
        <v>2521</v>
      </c>
      <c r="P4770" s="1"/>
      <c r="Q4770" s="19"/>
      <c r="R4770" s="112"/>
      <c r="S4770" s="7" t="str">
        <f>EMENTARIO[[#This Row],[NR]]&amp;" - "&amp;EMENTARIO[[#This Row],[Especificação]]</f>
        <v>1.9.4.2.03.0.2 - Multas e Juros de Mora do Adicional sobre Alienações de Bens Imóveis - Multas e Juros de Mora</v>
      </c>
    </row>
    <row r="4771" spans="3:19" ht="30" x14ac:dyDescent="0.25">
      <c r="C4771" s="19" t="s">
        <v>1513</v>
      </c>
      <c r="D4771" s="19" t="s">
        <v>1525</v>
      </c>
      <c r="E4771" s="19" t="s">
        <v>1523</v>
      </c>
      <c r="F4771" s="19" t="s">
        <v>1522</v>
      </c>
      <c r="G4771" s="19" t="s">
        <v>1526</v>
      </c>
      <c r="H4771" s="19" t="s">
        <v>1516</v>
      </c>
      <c r="I4771" s="19" t="s">
        <v>1523</v>
      </c>
      <c r="J4771" s="19" t="s">
        <v>13175</v>
      </c>
      <c r="K4771" s="21" t="s">
        <v>7776</v>
      </c>
      <c r="L4771" s="19" t="str">
        <f t="shared" si="148"/>
        <v>A</v>
      </c>
      <c r="M4771" s="19">
        <f t="shared" si="149"/>
        <v>7</v>
      </c>
      <c r="N4771" s="20"/>
      <c r="O4771" s="1" t="s">
        <v>2521</v>
      </c>
      <c r="P4771" s="1"/>
      <c r="Q4771" s="19"/>
      <c r="R4771" s="112"/>
      <c r="S4771" s="7" t="str">
        <f>EMENTARIO[[#This Row],[NR]]&amp;" - "&amp;EMENTARIO[[#This Row],[Especificação]]</f>
        <v>1.9.4.2.03.0.4 - Multas e Juros de Mora do Adicional sobre Alienações de Bens Imóveis - Dívida Ativa - Multas e Juros de Mora da Dívida Ativa</v>
      </c>
    </row>
    <row r="4772" spans="3:19" ht="30" x14ac:dyDescent="0.25">
      <c r="C4772" s="19" t="s">
        <v>1513</v>
      </c>
      <c r="D4772" s="19" t="s">
        <v>1525</v>
      </c>
      <c r="E4772" s="19" t="s">
        <v>1523</v>
      </c>
      <c r="F4772" s="19" t="s">
        <v>1522</v>
      </c>
      <c r="G4772" s="19" t="s">
        <v>1526</v>
      </c>
      <c r="H4772" s="19" t="s">
        <v>1516</v>
      </c>
      <c r="I4772" s="19" t="s">
        <v>1524</v>
      </c>
      <c r="J4772" s="19" t="s">
        <v>13176</v>
      </c>
      <c r="K4772" s="21" t="s">
        <v>1456</v>
      </c>
      <c r="L4772" s="19" t="str">
        <f t="shared" si="148"/>
        <v>A</v>
      </c>
      <c r="M4772" s="19">
        <f t="shared" si="149"/>
        <v>7</v>
      </c>
      <c r="N4772" s="20"/>
      <c r="O4772" s="1" t="s">
        <v>2521</v>
      </c>
      <c r="P4772" s="1"/>
      <c r="Q4772" s="19"/>
      <c r="R4772" s="112"/>
      <c r="S4772" s="7" t="str">
        <f>EMENTARIO[[#This Row],[NR]]&amp;" - "&amp;EMENTARIO[[#This Row],[Especificação]]</f>
        <v>1.9.4.2.03.0.5 - Multas e Juros de Mora do Adicional sobre Alienações de Bens Imóveis - Multas</v>
      </c>
    </row>
    <row r="4773" spans="3:19" ht="30" x14ac:dyDescent="0.25">
      <c r="C4773" s="19" t="s">
        <v>1513</v>
      </c>
      <c r="D4773" s="19" t="s">
        <v>1525</v>
      </c>
      <c r="E4773" s="19" t="s">
        <v>1523</v>
      </c>
      <c r="F4773" s="19" t="s">
        <v>1522</v>
      </c>
      <c r="G4773" s="19" t="s">
        <v>1526</v>
      </c>
      <c r="H4773" s="19" t="s">
        <v>1516</v>
      </c>
      <c r="I4773" s="19" t="s">
        <v>1518</v>
      </c>
      <c r="J4773" s="19" t="s">
        <v>13177</v>
      </c>
      <c r="K4773" s="21" t="s">
        <v>1457</v>
      </c>
      <c r="L4773" s="19" t="str">
        <f t="shared" si="148"/>
        <v>A</v>
      </c>
      <c r="M4773" s="19">
        <f t="shared" si="149"/>
        <v>7</v>
      </c>
      <c r="N4773" s="20"/>
      <c r="O4773" s="1" t="s">
        <v>2521</v>
      </c>
      <c r="P4773" s="1"/>
      <c r="Q4773" s="19"/>
      <c r="R4773" s="112"/>
      <c r="S4773" s="7" t="str">
        <f>EMENTARIO[[#This Row],[NR]]&amp;" - "&amp;EMENTARIO[[#This Row],[Especificação]]</f>
        <v>1.9.4.2.03.0.6 - Multas e Juros de Mora do Adicional sobre Alienações de Bens Imóveis - Juros de Mora</v>
      </c>
    </row>
    <row r="4774" spans="3:19" ht="30" x14ac:dyDescent="0.25">
      <c r="C4774" s="19" t="s">
        <v>1513</v>
      </c>
      <c r="D4774" s="19" t="s">
        <v>1525</v>
      </c>
      <c r="E4774" s="19" t="s">
        <v>1523</v>
      </c>
      <c r="F4774" s="19" t="s">
        <v>1522</v>
      </c>
      <c r="G4774" s="19" t="s">
        <v>1526</v>
      </c>
      <c r="H4774" s="19" t="s">
        <v>1516</v>
      </c>
      <c r="I4774" s="19" t="s">
        <v>1520</v>
      </c>
      <c r="J4774" s="19" t="s">
        <v>13178</v>
      </c>
      <c r="K4774" s="21" t="s">
        <v>4268</v>
      </c>
      <c r="L4774" s="19" t="str">
        <f t="shared" si="148"/>
        <v>A</v>
      </c>
      <c r="M4774" s="19">
        <f t="shared" si="149"/>
        <v>7</v>
      </c>
      <c r="N4774" s="20"/>
      <c r="O4774" s="1" t="s">
        <v>2521</v>
      </c>
      <c r="P4774" s="1"/>
      <c r="Q4774" s="19"/>
      <c r="R4774" s="112"/>
      <c r="S4774" s="7" t="str">
        <f>EMENTARIO[[#This Row],[NR]]&amp;" - "&amp;EMENTARIO[[#This Row],[Especificação]]</f>
        <v>1.9.4.2.03.0.7 - Multas e Juros de Mora do Adicional sobre Alienações de Bens Imóveis - Dívida Ativa - Multas da Dívida Ativa</v>
      </c>
    </row>
    <row r="4775" spans="3:19" ht="30" x14ac:dyDescent="0.25">
      <c r="C4775" s="19" t="s">
        <v>1513</v>
      </c>
      <c r="D4775" s="19" t="s">
        <v>1525</v>
      </c>
      <c r="E4775" s="19" t="s">
        <v>1523</v>
      </c>
      <c r="F4775" s="19" t="s">
        <v>1522</v>
      </c>
      <c r="G4775" s="19" t="s">
        <v>1526</v>
      </c>
      <c r="H4775" s="19" t="s">
        <v>1516</v>
      </c>
      <c r="I4775" s="19" t="s">
        <v>1521</v>
      </c>
      <c r="J4775" s="19" t="s">
        <v>13179</v>
      </c>
      <c r="K4775" s="21" t="s">
        <v>1458</v>
      </c>
      <c r="L4775" s="19" t="str">
        <f t="shared" si="148"/>
        <v>A</v>
      </c>
      <c r="M4775" s="19">
        <f t="shared" si="149"/>
        <v>7</v>
      </c>
      <c r="N4775" s="20"/>
      <c r="O4775" s="1" t="s">
        <v>2521</v>
      </c>
      <c r="P4775" s="1"/>
      <c r="Q4775" s="19"/>
      <c r="R4775" s="112"/>
      <c r="S4775" s="7" t="str">
        <f>EMENTARIO[[#This Row],[NR]]&amp;" - "&amp;EMENTARIO[[#This Row],[Especificação]]</f>
        <v>1.9.4.2.03.0.8 - Multas e Juros de Mora do Adicional sobre Alienações de Bens Imóveis - Juros de Mora da Dívida Ativa</v>
      </c>
    </row>
    <row r="4776" spans="3:19" ht="30" x14ac:dyDescent="0.25">
      <c r="C4776" s="19" t="s">
        <v>1513</v>
      </c>
      <c r="D4776" s="19" t="s">
        <v>1525</v>
      </c>
      <c r="E4776" s="19" t="s">
        <v>1523</v>
      </c>
      <c r="F4776" s="19" t="s">
        <v>1522</v>
      </c>
      <c r="G4776" s="19" t="s">
        <v>1529</v>
      </c>
      <c r="H4776" s="19" t="s">
        <v>1516</v>
      </c>
      <c r="I4776" s="19" t="s">
        <v>1516</v>
      </c>
      <c r="J4776" s="19" t="s">
        <v>13180</v>
      </c>
      <c r="K4776" s="21" t="s">
        <v>577</v>
      </c>
      <c r="L4776" s="19" t="str">
        <f t="shared" si="148"/>
        <v>S</v>
      </c>
      <c r="M4776" s="19">
        <f t="shared" si="149"/>
        <v>5</v>
      </c>
      <c r="N4776" s="20"/>
      <c r="O4776" s="1" t="s">
        <v>3988</v>
      </c>
      <c r="P4776" s="1"/>
      <c r="Q4776" s="19"/>
      <c r="R4776" s="112"/>
      <c r="S4776" s="7" t="str">
        <f>EMENTARIO[[#This Row],[NR]]&amp;" - "&amp;EMENTARIO[[#This Row],[Especificação]]</f>
        <v>1.9.4.2.99.0.0 - Outras Multas e Juros de Mora de Alienações de Bens Imóveis</v>
      </c>
    </row>
    <row r="4777" spans="3:19" ht="30" x14ac:dyDescent="0.25">
      <c r="C4777" s="19" t="s">
        <v>1513</v>
      </c>
      <c r="D4777" s="19" t="s">
        <v>1525</v>
      </c>
      <c r="E4777" s="19" t="s">
        <v>1523</v>
      </c>
      <c r="F4777" s="19" t="s">
        <v>1522</v>
      </c>
      <c r="G4777" s="19" t="s">
        <v>1529</v>
      </c>
      <c r="H4777" s="19" t="s">
        <v>1516</v>
      </c>
      <c r="I4777" s="19" t="s">
        <v>1522</v>
      </c>
      <c r="J4777" s="19" t="s">
        <v>13181</v>
      </c>
      <c r="K4777" s="21" t="s">
        <v>1459</v>
      </c>
      <c r="L4777" s="19" t="str">
        <f t="shared" si="148"/>
        <v>A</v>
      </c>
      <c r="M4777" s="19">
        <f t="shared" si="149"/>
        <v>7</v>
      </c>
      <c r="N4777" s="20"/>
      <c r="O4777" s="1" t="s">
        <v>2521</v>
      </c>
      <c r="P4777" s="1"/>
      <c r="Q4777" s="19"/>
      <c r="R4777" s="112"/>
      <c r="S4777" s="7" t="str">
        <f>EMENTARIO[[#This Row],[NR]]&amp;" - "&amp;EMENTARIO[[#This Row],[Especificação]]</f>
        <v>1.9.4.2.99.0.2 - Outras Multas e Juros de Mora de Alienações de Bens Imóveis - Multas e Juros de Mora</v>
      </c>
    </row>
    <row r="4778" spans="3:19" ht="30" x14ac:dyDescent="0.25">
      <c r="C4778" s="19" t="s">
        <v>1513</v>
      </c>
      <c r="D4778" s="19" t="s">
        <v>1525</v>
      </c>
      <c r="E4778" s="19" t="s">
        <v>1523</v>
      </c>
      <c r="F4778" s="19" t="s">
        <v>1522</v>
      </c>
      <c r="G4778" s="19" t="s">
        <v>1529</v>
      </c>
      <c r="H4778" s="19" t="s">
        <v>1516</v>
      </c>
      <c r="I4778" s="19" t="s">
        <v>1523</v>
      </c>
      <c r="J4778" s="19" t="s">
        <v>13182</v>
      </c>
      <c r="K4778" s="21" t="s">
        <v>7777</v>
      </c>
      <c r="L4778" s="19" t="str">
        <f t="shared" si="148"/>
        <v>A</v>
      </c>
      <c r="M4778" s="19">
        <f t="shared" si="149"/>
        <v>7</v>
      </c>
      <c r="N4778" s="20"/>
      <c r="O4778" s="1" t="s">
        <v>2521</v>
      </c>
      <c r="P4778" s="1"/>
      <c r="Q4778" s="19"/>
      <c r="R4778" s="112"/>
      <c r="S4778" s="7" t="str">
        <f>EMENTARIO[[#This Row],[NR]]&amp;" - "&amp;EMENTARIO[[#This Row],[Especificação]]</f>
        <v>1.9.4.2.99.0.4 - Outras Multas e Juros de Mora de Alienações de Bens Imóveis - Dívida Ativa - Multas e Juros de Mora da Dívida Ativa</v>
      </c>
    </row>
    <row r="4779" spans="3:19" x14ac:dyDescent="0.25">
      <c r="C4779" s="19" t="s">
        <v>1513</v>
      </c>
      <c r="D4779" s="19" t="s">
        <v>1525</v>
      </c>
      <c r="E4779" s="19" t="s">
        <v>1523</v>
      </c>
      <c r="F4779" s="19" t="s">
        <v>1522</v>
      </c>
      <c r="G4779" s="19" t="s">
        <v>1529</v>
      </c>
      <c r="H4779" s="19" t="s">
        <v>1516</v>
      </c>
      <c r="I4779" s="19" t="s">
        <v>1524</v>
      </c>
      <c r="J4779" s="19" t="s">
        <v>13183</v>
      </c>
      <c r="K4779" s="21" t="s">
        <v>1460</v>
      </c>
      <c r="L4779" s="19" t="str">
        <f t="shared" si="148"/>
        <v>A</v>
      </c>
      <c r="M4779" s="19">
        <f t="shared" si="149"/>
        <v>7</v>
      </c>
      <c r="N4779" s="20"/>
      <c r="O4779" s="1" t="s">
        <v>2521</v>
      </c>
      <c r="P4779" s="1"/>
      <c r="Q4779" s="19"/>
      <c r="R4779" s="112"/>
      <c r="S4779" s="7" t="str">
        <f>EMENTARIO[[#This Row],[NR]]&amp;" - "&amp;EMENTARIO[[#This Row],[Especificação]]</f>
        <v>1.9.4.2.99.0.5 - Outras Multas e Juros de Mora de Alienações de Bens Imóveis - Multas</v>
      </c>
    </row>
    <row r="4780" spans="3:19" ht="30" x14ac:dyDescent="0.25">
      <c r="C4780" s="19" t="s">
        <v>1513</v>
      </c>
      <c r="D4780" s="19" t="s">
        <v>1525</v>
      </c>
      <c r="E4780" s="19" t="s">
        <v>1523</v>
      </c>
      <c r="F4780" s="19" t="s">
        <v>1522</v>
      </c>
      <c r="G4780" s="19" t="s">
        <v>1529</v>
      </c>
      <c r="H4780" s="19" t="s">
        <v>1516</v>
      </c>
      <c r="I4780" s="19" t="s">
        <v>1518</v>
      </c>
      <c r="J4780" s="19" t="s">
        <v>13184</v>
      </c>
      <c r="K4780" s="21" t="s">
        <v>1461</v>
      </c>
      <c r="L4780" s="19" t="str">
        <f t="shared" si="148"/>
        <v>A</v>
      </c>
      <c r="M4780" s="19">
        <f t="shared" si="149"/>
        <v>7</v>
      </c>
      <c r="N4780" s="20"/>
      <c r="O4780" s="1" t="s">
        <v>2521</v>
      </c>
      <c r="P4780" s="1"/>
      <c r="Q4780" s="19"/>
      <c r="R4780" s="112"/>
      <c r="S4780" s="7" t="str">
        <f>EMENTARIO[[#This Row],[NR]]&amp;" - "&amp;EMENTARIO[[#This Row],[Especificação]]</f>
        <v>1.9.4.2.99.0.6 - Outras Multas e Juros de Mora de Alienações de Bens Imóveis - Juros de Mora</v>
      </c>
    </row>
    <row r="4781" spans="3:19" ht="30" x14ac:dyDescent="0.25">
      <c r="C4781" s="19" t="s">
        <v>1513</v>
      </c>
      <c r="D4781" s="19" t="s">
        <v>1525</v>
      </c>
      <c r="E4781" s="19" t="s">
        <v>1523</v>
      </c>
      <c r="F4781" s="19" t="s">
        <v>1522</v>
      </c>
      <c r="G4781" s="19" t="s">
        <v>1529</v>
      </c>
      <c r="H4781" s="19" t="s">
        <v>1516</v>
      </c>
      <c r="I4781" s="19" t="s">
        <v>1520</v>
      </c>
      <c r="J4781" s="19" t="s">
        <v>13185</v>
      </c>
      <c r="K4781" s="21" t="s">
        <v>4269</v>
      </c>
      <c r="L4781" s="19" t="str">
        <f t="shared" si="148"/>
        <v>A</v>
      </c>
      <c r="M4781" s="19">
        <f t="shared" si="149"/>
        <v>7</v>
      </c>
      <c r="N4781" s="20"/>
      <c r="O4781" s="1" t="s">
        <v>2521</v>
      </c>
      <c r="P4781" s="1"/>
      <c r="Q4781" s="19"/>
      <c r="R4781" s="112"/>
      <c r="S4781" s="7" t="str">
        <f>EMENTARIO[[#This Row],[NR]]&amp;" - "&amp;EMENTARIO[[#This Row],[Especificação]]</f>
        <v>1.9.4.2.99.0.7 - Outras Multas e Juros de Mora de Alienações de Bens Imóveis - Dívida Ativa - Multas da Dívida Ativa</v>
      </c>
    </row>
    <row r="4782" spans="3:19" ht="30" x14ac:dyDescent="0.25">
      <c r="C4782" s="19" t="s">
        <v>1513</v>
      </c>
      <c r="D4782" s="19" t="s">
        <v>1525</v>
      </c>
      <c r="E4782" s="19" t="s">
        <v>1523</v>
      </c>
      <c r="F4782" s="19" t="s">
        <v>1522</v>
      </c>
      <c r="G4782" s="19" t="s">
        <v>1529</v>
      </c>
      <c r="H4782" s="19" t="s">
        <v>1516</v>
      </c>
      <c r="I4782" s="19" t="s">
        <v>1521</v>
      </c>
      <c r="J4782" s="19" t="s">
        <v>13186</v>
      </c>
      <c r="K4782" s="21" t="s">
        <v>7778</v>
      </c>
      <c r="L4782" s="19" t="str">
        <f t="shared" si="148"/>
        <v>A</v>
      </c>
      <c r="M4782" s="19">
        <f t="shared" si="149"/>
        <v>7</v>
      </c>
      <c r="N4782" s="20"/>
      <c r="O4782" s="1" t="s">
        <v>2521</v>
      </c>
      <c r="P4782" s="1"/>
      <c r="Q4782" s="19"/>
      <c r="R4782" s="112"/>
      <c r="S4782" s="7" t="str">
        <f>EMENTARIO[[#This Row],[NR]]&amp;" - "&amp;EMENTARIO[[#This Row],[Especificação]]</f>
        <v>1.9.4.2.99.0.8 - Outras Multas e Juros de Mora de Alienações de Bens Imóveis - Juros de Mora da Dívida Ativa</v>
      </c>
    </row>
    <row r="4783" spans="3:19" ht="75" x14ac:dyDescent="0.25">
      <c r="C4783" s="19" t="s">
        <v>1513</v>
      </c>
      <c r="D4783" s="19" t="s">
        <v>1525</v>
      </c>
      <c r="E4783" s="19" t="s">
        <v>1523</v>
      </c>
      <c r="F4783" s="19" t="s">
        <v>1514</v>
      </c>
      <c r="G4783" s="19" t="s">
        <v>1519</v>
      </c>
      <c r="H4783" s="19" t="s">
        <v>1516</v>
      </c>
      <c r="I4783" s="19" t="s">
        <v>1516</v>
      </c>
      <c r="J4783" s="19" t="s">
        <v>13187</v>
      </c>
      <c r="K4783" s="21" t="s">
        <v>578</v>
      </c>
      <c r="L4783" s="19" t="str">
        <f t="shared" si="148"/>
        <v>S</v>
      </c>
      <c r="M4783" s="19">
        <f t="shared" si="149"/>
        <v>4</v>
      </c>
      <c r="N4783" s="20"/>
      <c r="O4783" s="1" t="s">
        <v>3989</v>
      </c>
      <c r="P4783" s="1"/>
      <c r="Q4783" s="19"/>
      <c r="R4783" s="112"/>
      <c r="S4783" s="7" t="str">
        <f>EMENTARIO[[#This Row],[NR]]&amp;" - "&amp;EMENTARIO[[#This Row],[Especificação]]</f>
        <v>1.9.4.3.00.0.0 - Multas e Juros de Mora das Alienações de Bens Intangíveis</v>
      </c>
    </row>
    <row r="4784" spans="3:19" ht="75" x14ac:dyDescent="0.25">
      <c r="C4784" s="19" t="s">
        <v>1513</v>
      </c>
      <c r="D4784" s="19" t="s">
        <v>1525</v>
      </c>
      <c r="E4784" s="19" t="s">
        <v>1523</v>
      </c>
      <c r="F4784" s="19" t="s">
        <v>1514</v>
      </c>
      <c r="G4784" s="19" t="s">
        <v>1515</v>
      </c>
      <c r="H4784" s="19" t="s">
        <v>1516</v>
      </c>
      <c r="I4784" s="19" t="s">
        <v>1516</v>
      </c>
      <c r="J4784" s="19" t="s">
        <v>13188</v>
      </c>
      <c r="K4784" s="21" t="s">
        <v>579</v>
      </c>
      <c r="L4784" s="19" t="str">
        <f t="shared" si="148"/>
        <v>S</v>
      </c>
      <c r="M4784" s="19">
        <f t="shared" si="149"/>
        <v>5</v>
      </c>
      <c r="N4784" s="20"/>
      <c r="O4784" s="1" t="s">
        <v>3990</v>
      </c>
      <c r="P4784" s="1"/>
      <c r="Q4784" s="19"/>
      <c r="R4784" s="112"/>
      <c r="S4784" s="7" t="str">
        <f>EMENTARIO[[#This Row],[NR]]&amp;" - "&amp;EMENTARIO[[#This Row],[Especificação]]</f>
        <v>1.9.4.3.01.0.0 - Multas e Juros da Alienação de Bens Intangíveis</v>
      </c>
    </row>
    <row r="4785" spans="3:19" x14ac:dyDescent="0.25">
      <c r="C4785" s="19" t="s">
        <v>1513</v>
      </c>
      <c r="D4785" s="19" t="s">
        <v>1525</v>
      </c>
      <c r="E4785" s="19" t="s">
        <v>1523</v>
      </c>
      <c r="F4785" s="19" t="s">
        <v>1514</v>
      </c>
      <c r="G4785" s="19" t="s">
        <v>1515</v>
      </c>
      <c r="H4785" s="19" t="s">
        <v>1516</v>
      </c>
      <c r="I4785" s="19" t="s">
        <v>1522</v>
      </c>
      <c r="J4785" s="19" t="s">
        <v>13189</v>
      </c>
      <c r="K4785" s="21" t="s">
        <v>1462</v>
      </c>
      <c r="L4785" s="19" t="str">
        <f t="shared" si="148"/>
        <v>A</v>
      </c>
      <c r="M4785" s="19">
        <f t="shared" si="149"/>
        <v>7</v>
      </c>
      <c r="N4785" s="20"/>
      <c r="O4785" s="1" t="s">
        <v>2521</v>
      </c>
      <c r="P4785" s="1"/>
      <c r="Q4785" s="19"/>
      <c r="R4785" s="112"/>
      <c r="S4785" s="7" t="str">
        <f>EMENTARIO[[#This Row],[NR]]&amp;" - "&amp;EMENTARIO[[#This Row],[Especificação]]</f>
        <v>1.9.4.3.01.0.2 - Multas e Juros da Alienação de Bens Intangíveis - Multas e Juros de Mora</v>
      </c>
    </row>
    <row r="4786" spans="3:19" ht="30" x14ac:dyDescent="0.25">
      <c r="C4786" s="19" t="s">
        <v>1513</v>
      </c>
      <c r="D4786" s="19" t="s">
        <v>1525</v>
      </c>
      <c r="E4786" s="19" t="s">
        <v>1523</v>
      </c>
      <c r="F4786" s="19" t="s">
        <v>1514</v>
      </c>
      <c r="G4786" s="19" t="s">
        <v>1515</v>
      </c>
      <c r="H4786" s="19" t="s">
        <v>1516</v>
      </c>
      <c r="I4786" s="19" t="s">
        <v>1523</v>
      </c>
      <c r="J4786" s="19" t="s">
        <v>13190</v>
      </c>
      <c r="K4786" s="21" t="s">
        <v>7779</v>
      </c>
      <c r="L4786" s="19" t="str">
        <f t="shared" si="148"/>
        <v>A</v>
      </c>
      <c r="M4786" s="19">
        <f t="shared" si="149"/>
        <v>7</v>
      </c>
      <c r="N4786" s="20"/>
      <c r="O4786" s="1" t="s">
        <v>2521</v>
      </c>
      <c r="P4786" s="1"/>
      <c r="Q4786" s="19"/>
      <c r="R4786" s="112"/>
      <c r="S4786" s="7" t="str">
        <f>EMENTARIO[[#This Row],[NR]]&amp;" - "&amp;EMENTARIO[[#This Row],[Especificação]]</f>
        <v>1.9.4.3.01.0.4 - Multas e Juros da Alienação de Bens Intangíveis - Dívida Ativa - Multas e Juros de Mora da Dívida Ativa</v>
      </c>
    </row>
    <row r="4787" spans="3:19" x14ac:dyDescent="0.25">
      <c r="C4787" s="19" t="s">
        <v>1513</v>
      </c>
      <c r="D4787" s="19" t="s">
        <v>1525</v>
      </c>
      <c r="E4787" s="19" t="s">
        <v>1523</v>
      </c>
      <c r="F4787" s="19" t="s">
        <v>1514</v>
      </c>
      <c r="G4787" s="19" t="s">
        <v>1515</v>
      </c>
      <c r="H4787" s="19" t="s">
        <v>1516</v>
      </c>
      <c r="I4787" s="19" t="s">
        <v>1524</v>
      </c>
      <c r="J4787" s="19" t="s">
        <v>13191</v>
      </c>
      <c r="K4787" s="21" t="s">
        <v>1463</v>
      </c>
      <c r="L4787" s="19" t="str">
        <f t="shared" si="148"/>
        <v>A</v>
      </c>
      <c r="M4787" s="19">
        <f t="shared" si="149"/>
        <v>7</v>
      </c>
      <c r="N4787" s="20"/>
      <c r="O4787" s="1" t="s">
        <v>2521</v>
      </c>
      <c r="P4787" s="1"/>
      <c r="Q4787" s="19"/>
      <c r="R4787" s="112"/>
      <c r="S4787" s="7" t="str">
        <f>EMENTARIO[[#This Row],[NR]]&amp;" - "&amp;EMENTARIO[[#This Row],[Especificação]]</f>
        <v>1.9.4.3.01.0.5 - Multas e Juros da Alienação de Bens Intangíveis - Multas</v>
      </c>
    </row>
    <row r="4788" spans="3:19" x14ac:dyDescent="0.25">
      <c r="C4788" s="19" t="s">
        <v>1513</v>
      </c>
      <c r="D4788" s="19" t="s">
        <v>1525</v>
      </c>
      <c r="E4788" s="19" t="s">
        <v>1523</v>
      </c>
      <c r="F4788" s="19" t="s">
        <v>1514</v>
      </c>
      <c r="G4788" s="19" t="s">
        <v>1515</v>
      </c>
      <c r="H4788" s="19" t="s">
        <v>1516</v>
      </c>
      <c r="I4788" s="19" t="s">
        <v>1518</v>
      </c>
      <c r="J4788" s="19" t="s">
        <v>13192</v>
      </c>
      <c r="K4788" s="21" t="s">
        <v>7780</v>
      </c>
      <c r="L4788" s="19" t="str">
        <f t="shared" si="148"/>
        <v>A</v>
      </c>
      <c r="M4788" s="19">
        <f t="shared" si="149"/>
        <v>7</v>
      </c>
      <c r="N4788" s="20"/>
      <c r="O4788" s="1" t="s">
        <v>2521</v>
      </c>
      <c r="P4788" s="1"/>
      <c r="Q4788" s="19"/>
      <c r="R4788" s="112"/>
      <c r="S4788" s="7" t="str">
        <f>EMENTARIO[[#This Row],[NR]]&amp;" - "&amp;EMENTARIO[[#This Row],[Especificação]]</f>
        <v>1.9.4.3.01.0.6 - Multas e Juros da Alienação de Bens Intangíveis - Juros de Mora</v>
      </c>
    </row>
    <row r="4789" spans="3:19" ht="30" x14ac:dyDescent="0.25">
      <c r="C4789" s="19" t="s">
        <v>1513</v>
      </c>
      <c r="D4789" s="19" t="s">
        <v>1525</v>
      </c>
      <c r="E4789" s="19" t="s">
        <v>1523</v>
      </c>
      <c r="F4789" s="19" t="s">
        <v>1514</v>
      </c>
      <c r="G4789" s="19" t="s">
        <v>1515</v>
      </c>
      <c r="H4789" s="19" t="s">
        <v>1516</v>
      </c>
      <c r="I4789" s="19" t="s">
        <v>1520</v>
      </c>
      <c r="J4789" s="19" t="s">
        <v>13193</v>
      </c>
      <c r="K4789" s="21" t="s">
        <v>7781</v>
      </c>
      <c r="L4789" s="19" t="str">
        <f t="shared" si="148"/>
        <v>A</v>
      </c>
      <c r="M4789" s="19">
        <f t="shared" si="149"/>
        <v>7</v>
      </c>
      <c r="N4789" s="20"/>
      <c r="O4789" s="1" t="s">
        <v>2521</v>
      </c>
      <c r="P4789" s="1"/>
      <c r="Q4789" s="19"/>
      <c r="R4789" s="112"/>
      <c r="S4789" s="7" t="str">
        <f>EMENTARIO[[#This Row],[NR]]&amp;" - "&amp;EMENTARIO[[#This Row],[Especificação]]</f>
        <v>1.9.4.3.01.0.7 - Multas e Juros da Alienação de Bens Intangíveis - Dívida Ativa - Multas da Dívida Ativa</v>
      </c>
    </row>
    <row r="4790" spans="3:19" ht="30" x14ac:dyDescent="0.25">
      <c r="C4790" s="19" t="s">
        <v>1513</v>
      </c>
      <c r="D4790" s="19" t="s">
        <v>1525</v>
      </c>
      <c r="E4790" s="19" t="s">
        <v>1523</v>
      </c>
      <c r="F4790" s="19" t="s">
        <v>1514</v>
      </c>
      <c r="G4790" s="19" t="s">
        <v>1515</v>
      </c>
      <c r="H4790" s="19" t="s">
        <v>1516</v>
      </c>
      <c r="I4790" s="19" t="s">
        <v>1521</v>
      </c>
      <c r="J4790" s="19" t="s">
        <v>13194</v>
      </c>
      <c r="K4790" s="21" t="s">
        <v>7782</v>
      </c>
      <c r="L4790" s="19" t="str">
        <f t="shared" si="148"/>
        <v>A</v>
      </c>
      <c r="M4790" s="19">
        <f t="shared" si="149"/>
        <v>7</v>
      </c>
      <c r="N4790" s="20"/>
      <c r="O4790" s="1" t="s">
        <v>2521</v>
      </c>
      <c r="P4790" s="1"/>
      <c r="Q4790" s="19"/>
      <c r="R4790" s="112"/>
      <c r="S4790" s="7" t="str">
        <f>EMENTARIO[[#This Row],[NR]]&amp;" - "&amp;EMENTARIO[[#This Row],[Especificação]]</f>
        <v>1.9.4.3.01.0.8 - Multas e Juros da Alienação de Bens Intangíveis - Juros de Mora da Dívida Ativa</v>
      </c>
    </row>
    <row r="4791" spans="3:19" ht="30" x14ac:dyDescent="0.25">
      <c r="C4791" s="19" t="s">
        <v>1513</v>
      </c>
      <c r="D4791" s="19" t="s">
        <v>1525</v>
      </c>
      <c r="E4791" s="19" t="s">
        <v>1523</v>
      </c>
      <c r="F4791" s="19" t="s">
        <v>1523</v>
      </c>
      <c r="G4791" s="19" t="s">
        <v>1519</v>
      </c>
      <c r="H4791" s="19" t="s">
        <v>1516</v>
      </c>
      <c r="I4791" s="19" t="s">
        <v>1516</v>
      </c>
      <c r="J4791" s="19" t="s">
        <v>13195</v>
      </c>
      <c r="K4791" s="21" t="s">
        <v>580</v>
      </c>
      <c r="L4791" s="19" t="str">
        <f t="shared" si="148"/>
        <v>S</v>
      </c>
      <c r="M4791" s="19">
        <f t="shared" si="149"/>
        <v>4</v>
      </c>
      <c r="N4791" s="20"/>
      <c r="O4791" s="1" t="s">
        <v>3991</v>
      </c>
      <c r="P4791" s="1"/>
      <c r="Q4791" s="19"/>
      <c r="R4791" s="112"/>
      <c r="S4791" s="7" t="str">
        <f>EMENTARIO[[#This Row],[NR]]&amp;" - "&amp;EMENTARIO[[#This Row],[Especificação]]</f>
        <v>1.9.4.4.00.0.0 - Multas e Juros de Mora das Amortizações de Empréstimos</v>
      </c>
    </row>
    <row r="4792" spans="3:19" ht="30" x14ac:dyDescent="0.25">
      <c r="C4792" s="19" t="s">
        <v>1513</v>
      </c>
      <c r="D4792" s="19" t="s">
        <v>1525</v>
      </c>
      <c r="E4792" s="19" t="s">
        <v>1523</v>
      </c>
      <c r="F4792" s="19" t="s">
        <v>1523</v>
      </c>
      <c r="G4792" s="19" t="s">
        <v>1515</v>
      </c>
      <c r="H4792" s="19" t="s">
        <v>1516</v>
      </c>
      <c r="I4792" s="19" t="s">
        <v>1516</v>
      </c>
      <c r="J4792" s="19" t="s">
        <v>13196</v>
      </c>
      <c r="K4792" s="21" t="s">
        <v>3992</v>
      </c>
      <c r="L4792" s="19" t="str">
        <f t="shared" si="148"/>
        <v>S</v>
      </c>
      <c r="M4792" s="19">
        <f t="shared" si="149"/>
        <v>5</v>
      </c>
      <c r="N4792" s="20"/>
      <c r="O4792" s="1" t="s">
        <v>3993</v>
      </c>
      <c r="P4792" s="1"/>
      <c r="Q4792" s="19"/>
      <c r="R4792" s="112"/>
      <c r="S4792" s="7" t="str">
        <f>EMENTARIO[[#This Row],[NR]]&amp;" - "&amp;EMENTARIO[[#This Row],[Especificação]]</f>
        <v>1.9.4.4.01.0.0 - Multas e Juros de Amortização de Empréstimos - BEA/BIB</v>
      </c>
    </row>
    <row r="4793" spans="3:19" ht="30" x14ac:dyDescent="0.25">
      <c r="C4793" s="19" t="s">
        <v>1513</v>
      </c>
      <c r="D4793" s="19" t="s">
        <v>1525</v>
      </c>
      <c r="E4793" s="19" t="s">
        <v>1523</v>
      </c>
      <c r="F4793" s="19" t="s">
        <v>1523</v>
      </c>
      <c r="G4793" s="19" t="s">
        <v>1515</v>
      </c>
      <c r="H4793" s="19" t="s">
        <v>1516</v>
      </c>
      <c r="I4793" s="19" t="s">
        <v>1522</v>
      </c>
      <c r="J4793" s="19" t="s">
        <v>13197</v>
      </c>
      <c r="K4793" s="21" t="s">
        <v>7783</v>
      </c>
      <c r="L4793" s="19" t="str">
        <f t="shared" si="148"/>
        <v>A</v>
      </c>
      <c r="M4793" s="19">
        <f t="shared" si="149"/>
        <v>7</v>
      </c>
      <c r="N4793" s="20"/>
      <c r="O4793" s="1" t="s">
        <v>2521</v>
      </c>
      <c r="P4793" s="1"/>
      <c r="Q4793" s="19"/>
      <c r="R4793" s="112"/>
      <c r="S4793" s="7" t="str">
        <f>EMENTARIO[[#This Row],[NR]]&amp;" - "&amp;EMENTARIO[[#This Row],[Especificação]]</f>
        <v>1.9.4.4.01.0.2 - Multas e Juros de Amortização de Empréstimos - BEA/BIB - Multas e Juros de Mora</v>
      </c>
    </row>
    <row r="4794" spans="3:19" ht="30" x14ac:dyDescent="0.25">
      <c r="C4794" s="19" t="s">
        <v>1513</v>
      </c>
      <c r="D4794" s="19" t="s">
        <v>1525</v>
      </c>
      <c r="E4794" s="19" t="s">
        <v>1523</v>
      </c>
      <c r="F4794" s="19" t="s">
        <v>1523</v>
      </c>
      <c r="G4794" s="19" t="s">
        <v>1515</v>
      </c>
      <c r="H4794" s="19" t="s">
        <v>1516</v>
      </c>
      <c r="I4794" s="19" t="s">
        <v>1523</v>
      </c>
      <c r="J4794" s="19" t="s">
        <v>13198</v>
      </c>
      <c r="K4794" s="21" t="s">
        <v>7784</v>
      </c>
      <c r="L4794" s="19" t="str">
        <f t="shared" si="148"/>
        <v>A</v>
      </c>
      <c r="M4794" s="19">
        <f t="shared" si="149"/>
        <v>7</v>
      </c>
      <c r="N4794" s="20"/>
      <c r="O4794" s="1" t="s">
        <v>2521</v>
      </c>
      <c r="P4794" s="1"/>
      <c r="Q4794" s="19"/>
      <c r="R4794" s="112"/>
      <c r="S4794" s="7" t="str">
        <f>EMENTARIO[[#This Row],[NR]]&amp;" - "&amp;EMENTARIO[[#This Row],[Especificação]]</f>
        <v>1.9.4.4.01.0.4 - Multas e Juros de Amortização de Empréstimos - BEA/BIB - Dívida Ativa - Multas e Juros de Mora da Dívida Ativa</v>
      </c>
    </row>
    <row r="4795" spans="3:19" x14ac:dyDescent="0.25">
      <c r="C4795" s="19" t="s">
        <v>1513</v>
      </c>
      <c r="D4795" s="19" t="s">
        <v>1525</v>
      </c>
      <c r="E4795" s="19" t="s">
        <v>1523</v>
      </c>
      <c r="F4795" s="19" t="s">
        <v>1523</v>
      </c>
      <c r="G4795" s="19" t="s">
        <v>1515</v>
      </c>
      <c r="H4795" s="19" t="s">
        <v>1516</v>
      </c>
      <c r="I4795" s="19" t="s">
        <v>1524</v>
      </c>
      <c r="J4795" s="19" t="s">
        <v>13199</v>
      </c>
      <c r="K4795" s="21" t="s">
        <v>7785</v>
      </c>
      <c r="L4795" s="19" t="str">
        <f t="shared" si="148"/>
        <v>A</v>
      </c>
      <c r="M4795" s="19">
        <f t="shared" si="149"/>
        <v>7</v>
      </c>
      <c r="N4795" s="20"/>
      <c r="O4795" s="1" t="s">
        <v>2521</v>
      </c>
      <c r="P4795" s="1"/>
      <c r="Q4795" s="19"/>
      <c r="R4795" s="112"/>
      <c r="S4795" s="7" t="str">
        <f>EMENTARIO[[#This Row],[NR]]&amp;" - "&amp;EMENTARIO[[#This Row],[Especificação]]</f>
        <v>1.9.4.4.01.0.5 - Multas e Juros de Amortização de Empréstimos - BEA/BIB - Multas</v>
      </c>
    </row>
    <row r="4796" spans="3:19" x14ac:dyDescent="0.25">
      <c r="C4796" s="19" t="s">
        <v>1513</v>
      </c>
      <c r="D4796" s="19" t="s">
        <v>1525</v>
      </c>
      <c r="E4796" s="19" t="s">
        <v>1523</v>
      </c>
      <c r="F4796" s="19" t="s">
        <v>1523</v>
      </c>
      <c r="G4796" s="19" t="s">
        <v>1515</v>
      </c>
      <c r="H4796" s="19" t="s">
        <v>1516</v>
      </c>
      <c r="I4796" s="19" t="s">
        <v>1518</v>
      </c>
      <c r="J4796" s="19" t="s">
        <v>13200</v>
      </c>
      <c r="K4796" s="21" t="s">
        <v>7786</v>
      </c>
      <c r="L4796" s="19" t="str">
        <f t="shared" si="148"/>
        <v>A</v>
      </c>
      <c r="M4796" s="19">
        <f t="shared" si="149"/>
        <v>7</v>
      </c>
      <c r="N4796" s="20"/>
      <c r="O4796" s="1" t="s">
        <v>2521</v>
      </c>
      <c r="P4796" s="1"/>
      <c r="Q4796" s="19"/>
      <c r="R4796" s="112"/>
      <c r="S4796" s="7" t="str">
        <f>EMENTARIO[[#This Row],[NR]]&amp;" - "&amp;EMENTARIO[[#This Row],[Especificação]]</f>
        <v>1.9.4.4.01.0.6 - Multas e Juros de Amortização de Empréstimos - BEA/BIB - Juros de Mora</v>
      </c>
    </row>
    <row r="4797" spans="3:19" ht="30" x14ac:dyDescent="0.25">
      <c r="C4797" s="19" t="s">
        <v>1513</v>
      </c>
      <c r="D4797" s="19" t="s">
        <v>1525</v>
      </c>
      <c r="E4797" s="19" t="s">
        <v>1523</v>
      </c>
      <c r="F4797" s="19" t="s">
        <v>1523</v>
      </c>
      <c r="G4797" s="19" t="s">
        <v>1515</v>
      </c>
      <c r="H4797" s="19" t="s">
        <v>1516</v>
      </c>
      <c r="I4797" s="19" t="s">
        <v>1520</v>
      </c>
      <c r="J4797" s="19" t="s">
        <v>13201</v>
      </c>
      <c r="K4797" s="21" t="s">
        <v>7787</v>
      </c>
      <c r="L4797" s="19" t="str">
        <f t="shared" si="148"/>
        <v>A</v>
      </c>
      <c r="M4797" s="19">
        <f t="shared" si="149"/>
        <v>7</v>
      </c>
      <c r="N4797" s="20"/>
      <c r="O4797" s="1" t="s">
        <v>2521</v>
      </c>
      <c r="P4797" s="1"/>
      <c r="Q4797" s="19"/>
      <c r="R4797" s="112"/>
      <c r="S4797" s="7" t="str">
        <f>EMENTARIO[[#This Row],[NR]]&amp;" - "&amp;EMENTARIO[[#This Row],[Especificação]]</f>
        <v>1.9.4.4.01.0.7 - Multas e Juros de Amortização de Empréstimos - BEA/BIB - Dívida Ativa - Multas da Dívida Ativa</v>
      </c>
    </row>
    <row r="4798" spans="3:19" ht="30" x14ac:dyDescent="0.25">
      <c r="C4798" s="19" t="s">
        <v>1513</v>
      </c>
      <c r="D4798" s="19" t="s">
        <v>1525</v>
      </c>
      <c r="E4798" s="19" t="s">
        <v>1523</v>
      </c>
      <c r="F4798" s="19" t="s">
        <v>1523</v>
      </c>
      <c r="G4798" s="19" t="s">
        <v>1515</v>
      </c>
      <c r="H4798" s="19" t="s">
        <v>1516</v>
      </c>
      <c r="I4798" s="19" t="s">
        <v>1521</v>
      </c>
      <c r="J4798" s="19" t="s">
        <v>13202</v>
      </c>
      <c r="K4798" s="21" t="s">
        <v>7788</v>
      </c>
      <c r="L4798" s="19" t="str">
        <f t="shared" si="148"/>
        <v>A</v>
      </c>
      <c r="M4798" s="19">
        <f t="shared" si="149"/>
        <v>7</v>
      </c>
      <c r="N4798" s="20"/>
      <c r="O4798" s="1" t="s">
        <v>2521</v>
      </c>
      <c r="P4798" s="1"/>
      <c r="Q4798" s="19"/>
      <c r="R4798" s="112"/>
      <c r="S4798" s="7" t="str">
        <f>EMENTARIO[[#This Row],[NR]]&amp;" - "&amp;EMENTARIO[[#This Row],[Especificação]]</f>
        <v>1.9.4.4.01.0.8 - Multas e Juros de Amortização de Empréstimos - BEA/BIB - Juros de Mora da Dívida Ativa</v>
      </c>
    </row>
    <row r="4799" spans="3:19" ht="30" x14ac:dyDescent="0.25">
      <c r="C4799" s="19" t="s">
        <v>1513</v>
      </c>
      <c r="D4799" s="19" t="s">
        <v>1525</v>
      </c>
      <c r="E4799" s="19" t="s">
        <v>1523</v>
      </c>
      <c r="F4799" s="19" t="s">
        <v>1523</v>
      </c>
      <c r="G4799" s="19" t="s">
        <v>1517</v>
      </c>
      <c r="H4799" s="19" t="s">
        <v>1516</v>
      </c>
      <c r="I4799" s="19" t="s">
        <v>1516</v>
      </c>
      <c r="J4799" s="19" t="s">
        <v>13203</v>
      </c>
      <c r="K4799" s="21" t="s">
        <v>3994</v>
      </c>
      <c r="L4799" s="19" t="str">
        <f t="shared" si="148"/>
        <v>S</v>
      </c>
      <c r="M4799" s="19">
        <f t="shared" si="149"/>
        <v>5</v>
      </c>
      <c r="N4799" s="20"/>
      <c r="O4799" s="1" t="s">
        <v>3995</v>
      </c>
      <c r="P4799" s="1"/>
      <c r="Q4799" s="19"/>
      <c r="R4799" s="112"/>
      <c r="S4799" s="7" t="str">
        <f>EMENTARIO[[#This Row],[NR]]&amp;" - "&amp;EMENTARIO[[#This Row],[Especificação]]</f>
        <v>1.9.4.4.02.0.0 - Multas e Juros de Mora de Amortização Proveniente da Execução de Garantia - Operações de Crédito</v>
      </c>
    </row>
    <row r="4800" spans="3:19" ht="30" x14ac:dyDescent="0.25">
      <c r="C4800" s="19" t="s">
        <v>1513</v>
      </c>
      <c r="D4800" s="19" t="s">
        <v>1525</v>
      </c>
      <c r="E4800" s="19" t="s">
        <v>1523</v>
      </c>
      <c r="F4800" s="19" t="s">
        <v>1523</v>
      </c>
      <c r="G4800" s="19" t="s">
        <v>1517</v>
      </c>
      <c r="H4800" s="19" t="s">
        <v>1516</v>
      </c>
      <c r="I4800" s="19" t="s">
        <v>1522</v>
      </c>
      <c r="J4800" s="19" t="s">
        <v>13204</v>
      </c>
      <c r="K4800" s="21" t="s">
        <v>7789</v>
      </c>
      <c r="L4800" s="19" t="str">
        <f t="shared" si="148"/>
        <v>A</v>
      </c>
      <c r="M4800" s="19">
        <f t="shared" si="149"/>
        <v>7</v>
      </c>
      <c r="N4800" s="20"/>
      <c r="O4800" s="1" t="s">
        <v>2521</v>
      </c>
      <c r="P4800" s="1"/>
      <c r="Q4800" s="19"/>
      <c r="R4800" s="112"/>
      <c r="S4800" s="7" t="str">
        <f>EMENTARIO[[#This Row],[NR]]&amp;" - "&amp;EMENTARIO[[#This Row],[Especificação]]</f>
        <v>1.9.4.4.02.0.2 - Multas e Juros de Mora de Amortização Proveniente da Execução de Garantia - Operações de Crédito - Multas e Juros de Mora</v>
      </c>
    </row>
    <row r="4801" spans="3:19" ht="45" x14ac:dyDescent="0.25">
      <c r="C4801" s="19" t="s">
        <v>1513</v>
      </c>
      <c r="D4801" s="19" t="s">
        <v>1525</v>
      </c>
      <c r="E4801" s="19" t="s">
        <v>1523</v>
      </c>
      <c r="F4801" s="19" t="s">
        <v>1523</v>
      </c>
      <c r="G4801" s="19" t="s">
        <v>1517</v>
      </c>
      <c r="H4801" s="19" t="s">
        <v>1516</v>
      </c>
      <c r="I4801" s="19" t="s">
        <v>1523</v>
      </c>
      <c r="J4801" s="19" t="s">
        <v>13205</v>
      </c>
      <c r="K4801" s="21" t="s">
        <v>7790</v>
      </c>
      <c r="L4801" s="19" t="str">
        <f t="shared" si="148"/>
        <v>A</v>
      </c>
      <c r="M4801" s="19">
        <f t="shared" si="149"/>
        <v>7</v>
      </c>
      <c r="N4801" s="20"/>
      <c r="O4801" s="1" t="s">
        <v>2521</v>
      </c>
      <c r="P4801" s="1"/>
      <c r="Q4801" s="19"/>
      <c r="R4801" s="112"/>
      <c r="S4801" s="7" t="str">
        <f>EMENTARIO[[#This Row],[NR]]&amp;" - "&amp;EMENTARIO[[#This Row],[Especificação]]</f>
        <v>1.9.4.4.02.0.4 - Multas e Juros de Mora de Amortização Proveniente da Execução de Garantia - Operações de Crédito - Dívida Ativa - Multas e Juros de Mora da Dívida Ativa</v>
      </c>
    </row>
    <row r="4802" spans="3:19" ht="30" x14ac:dyDescent="0.25">
      <c r="C4802" s="19" t="s">
        <v>1513</v>
      </c>
      <c r="D4802" s="19" t="s">
        <v>1525</v>
      </c>
      <c r="E4802" s="19" t="s">
        <v>1523</v>
      </c>
      <c r="F4802" s="19" t="s">
        <v>1523</v>
      </c>
      <c r="G4802" s="19" t="s">
        <v>1517</v>
      </c>
      <c r="H4802" s="19" t="s">
        <v>1516</v>
      </c>
      <c r="I4802" s="19" t="s">
        <v>1524</v>
      </c>
      <c r="J4802" s="19" t="s">
        <v>13206</v>
      </c>
      <c r="K4802" s="21" t="s">
        <v>7791</v>
      </c>
      <c r="L4802" s="19" t="str">
        <f t="shared" si="148"/>
        <v>A</v>
      </c>
      <c r="M4802" s="19">
        <f t="shared" si="149"/>
        <v>7</v>
      </c>
      <c r="N4802" s="20"/>
      <c r="O4802" s="1" t="s">
        <v>2521</v>
      </c>
      <c r="P4802" s="1"/>
      <c r="Q4802" s="19"/>
      <c r="R4802" s="112"/>
      <c r="S4802" s="7" t="str">
        <f>EMENTARIO[[#This Row],[NR]]&amp;" - "&amp;EMENTARIO[[#This Row],[Especificação]]</f>
        <v>1.9.4.4.02.0.5 - Multas e Juros de Mora de Amortização Proveniente da Execução de Garantia - Operações de Crédito - Multas</v>
      </c>
    </row>
    <row r="4803" spans="3:19" ht="30" x14ac:dyDescent="0.25">
      <c r="C4803" s="19" t="s">
        <v>1513</v>
      </c>
      <c r="D4803" s="19" t="s">
        <v>1525</v>
      </c>
      <c r="E4803" s="19" t="s">
        <v>1523</v>
      </c>
      <c r="F4803" s="19" t="s">
        <v>1523</v>
      </c>
      <c r="G4803" s="19" t="s">
        <v>1517</v>
      </c>
      <c r="H4803" s="19" t="s">
        <v>1516</v>
      </c>
      <c r="I4803" s="19" t="s">
        <v>1518</v>
      </c>
      <c r="J4803" s="19" t="s">
        <v>13207</v>
      </c>
      <c r="K4803" s="21" t="s">
        <v>7792</v>
      </c>
      <c r="L4803" s="19" t="str">
        <f t="shared" si="148"/>
        <v>A</v>
      </c>
      <c r="M4803" s="19">
        <f t="shared" si="149"/>
        <v>7</v>
      </c>
      <c r="N4803" s="20"/>
      <c r="O4803" s="1" t="s">
        <v>2521</v>
      </c>
      <c r="P4803" s="1"/>
      <c r="Q4803" s="19"/>
      <c r="R4803" s="112"/>
      <c r="S4803" s="7" t="str">
        <f>EMENTARIO[[#This Row],[NR]]&amp;" - "&amp;EMENTARIO[[#This Row],[Especificação]]</f>
        <v>1.9.4.4.02.0.6 - Multas e Juros de Mora de Amortização Proveniente da Execução de Garantia - Operações de Crédito - Juros de Mora</v>
      </c>
    </row>
    <row r="4804" spans="3:19" ht="30" x14ac:dyDescent="0.25">
      <c r="C4804" s="19" t="s">
        <v>1513</v>
      </c>
      <c r="D4804" s="19" t="s">
        <v>1525</v>
      </c>
      <c r="E4804" s="19" t="s">
        <v>1523</v>
      </c>
      <c r="F4804" s="19" t="s">
        <v>1523</v>
      </c>
      <c r="G4804" s="19" t="s">
        <v>1517</v>
      </c>
      <c r="H4804" s="19" t="s">
        <v>1516</v>
      </c>
      <c r="I4804" s="19" t="s">
        <v>1520</v>
      </c>
      <c r="J4804" s="19" t="s">
        <v>13208</v>
      </c>
      <c r="K4804" s="21" t="s">
        <v>7793</v>
      </c>
      <c r="L4804" s="19" t="str">
        <f t="shared" ref="L4804:L4867" si="150">IF(M4804 &lt; M4805,"S","A")</f>
        <v>A</v>
      </c>
      <c r="M4804" s="19">
        <f t="shared" ref="M4804:M4867" si="151">IF(VALUE(I4804)&gt;0,7,IF(VALUE(H4804)&gt;0,6,IF(VALUE(G4804)&gt;0,5,IF(VALUE(F4804)&gt;0,4,IF(VALUE(E4804)&gt;0,3,IF(VALUE(D4804)&gt;0,2,1))))))</f>
        <v>7</v>
      </c>
      <c r="N4804" s="20"/>
      <c r="O4804" s="1" t="s">
        <v>2521</v>
      </c>
      <c r="P4804" s="1"/>
      <c r="Q4804" s="19"/>
      <c r="R4804" s="112"/>
      <c r="S4804" s="7" t="str">
        <f>EMENTARIO[[#This Row],[NR]]&amp;" - "&amp;EMENTARIO[[#This Row],[Especificação]]</f>
        <v>1.9.4.4.02.0.7 - Multas e Juros de Mora de Amortização Proveniente da Execução de Garantia - Operações de Crédito - Dívida Ativa - Multas da Dívida Ativa</v>
      </c>
    </row>
    <row r="4805" spans="3:19" ht="30" x14ac:dyDescent="0.25">
      <c r="C4805" s="19" t="s">
        <v>1513</v>
      </c>
      <c r="D4805" s="19" t="s">
        <v>1525</v>
      </c>
      <c r="E4805" s="19" t="s">
        <v>1523</v>
      </c>
      <c r="F4805" s="19" t="s">
        <v>1523</v>
      </c>
      <c r="G4805" s="19" t="s">
        <v>1517</v>
      </c>
      <c r="H4805" s="19" t="s">
        <v>1516</v>
      </c>
      <c r="I4805" s="19" t="s">
        <v>1521</v>
      </c>
      <c r="J4805" s="19" t="s">
        <v>13209</v>
      </c>
      <c r="K4805" s="21" t="s">
        <v>7794</v>
      </c>
      <c r="L4805" s="19" t="str">
        <f t="shared" si="150"/>
        <v>A</v>
      </c>
      <c r="M4805" s="19">
        <f t="shared" si="151"/>
        <v>7</v>
      </c>
      <c r="N4805" s="20"/>
      <c r="O4805" s="1" t="s">
        <v>2521</v>
      </c>
      <c r="P4805" s="1"/>
      <c r="Q4805" s="19"/>
      <c r="R4805" s="112"/>
      <c r="S4805" s="7" t="str">
        <f>EMENTARIO[[#This Row],[NR]]&amp;" - "&amp;EMENTARIO[[#This Row],[Especificação]]</f>
        <v>1.9.4.4.02.0.8 - Multas e Juros de Mora de Amortização Proveniente da Execução de Garantia - Operações de Crédito - Juros de Mora da Dívida Ativa</v>
      </c>
    </row>
    <row r="4806" spans="3:19" ht="30" x14ac:dyDescent="0.25">
      <c r="C4806" s="19" t="s">
        <v>1513</v>
      </c>
      <c r="D4806" s="19" t="s">
        <v>1525</v>
      </c>
      <c r="E4806" s="19" t="s">
        <v>1523</v>
      </c>
      <c r="F4806" s="19" t="s">
        <v>1523</v>
      </c>
      <c r="G4806" s="19" t="s">
        <v>1526</v>
      </c>
      <c r="H4806" s="19" t="s">
        <v>1516</v>
      </c>
      <c r="I4806" s="19" t="s">
        <v>1516</v>
      </c>
      <c r="J4806" s="19" t="s">
        <v>13210</v>
      </c>
      <c r="K4806" s="21" t="s">
        <v>3996</v>
      </c>
      <c r="L4806" s="19" t="str">
        <f t="shared" si="150"/>
        <v>S</v>
      </c>
      <c r="M4806" s="19">
        <f t="shared" si="151"/>
        <v>5</v>
      </c>
      <c r="N4806" s="20"/>
      <c r="O4806" s="1" t="s">
        <v>3997</v>
      </c>
      <c r="P4806" s="1"/>
      <c r="Q4806" s="19"/>
      <c r="R4806" s="112"/>
      <c r="S4806" s="7" t="str">
        <f>EMENTARIO[[#This Row],[NR]]&amp;" - "&amp;EMENTARIO[[#This Row],[Especificação]]</f>
        <v xml:space="preserve">1.9.4.4.03.0.0 - Multas e Juros de Mora de Amortização de Empréstimos - Estados e Municípios </v>
      </c>
    </row>
    <row r="4807" spans="3:19" ht="30" x14ac:dyDescent="0.25">
      <c r="C4807" s="19" t="s">
        <v>1513</v>
      </c>
      <c r="D4807" s="19" t="s">
        <v>1525</v>
      </c>
      <c r="E4807" s="19" t="s">
        <v>1523</v>
      </c>
      <c r="F4807" s="19" t="s">
        <v>1523</v>
      </c>
      <c r="G4807" s="19" t="s">
        <v>1526</v>
      </c>
      <c r="H4807" s="19" t="s">
        <v>1516</v>
      </c>
      <c r="I4807" s="19" t="s">
        <v>1522</v>
      </c>
      <c r="J4807" s="19" t="s">
        <v>13211</v>
      </c>
      <c r="K4807" s="21" t="s">
        <v>7795</v>
      </c>
      <c r="L4807" s="19" t="str">
        <f t="shared" si="150"/>
        <v>A</v>
      </c>
      <c r="M4807" s="19">
        <f t="shared" si="151"/>
        <v>7</v>
      </c>
      <c r="N4807" s="20"/>
      <c r="O4807" s="1" t="s">
        <v>2521</v>
      </c>
      <c r="P4807" s="1"/>
      <c r="Q4807" s="19"/>
      <c r="R4807" s="112"/>
      <c r="S4807" s="7" t="str">
        <f>EMENTARIO[[#This Row],[NR]]&amp;" - "&amp;EMENTARIO[[#This Row],[Especificação]]</f>
        <v>1.9.4.4.03.0.2 - Multas e Juros de Mora de Amortização de Empréstimos - Estados e Municípios  - Multas e Juros de Mora</v>
      </c>
    </row>
    <row r="4808" spans="3:19" ht="30" x14ac:dyDescent="0.25">
      <c r="C4808" s="19" t="s">
        <v>1513</v>
      </c>
      <c r="D4808" s="19" t="s">
        <v>1525</v>
      </c>
      <c r="E4808" s="19" t="s">
        <v>1523</v>
      </c>
      <c r="F4808" s="19" t="s">
        <v>1523</v>
      </c>
      <c r="G4808" s="19" t="s">
        <v>1526</v>
      </c>
      <c r="H4808" s="19" t="s">
        <v>1516</v>
      </c>
      <c r="I4808" s="19" t="s">
        <v>1523</v>
      </c>
      <c r="J4808" s="19" t="s">
        <v>13212</v>
      </c>
      <c r="K4808" s="21" t="s">
        <v>7796</v>
      </c>
      <c r="L4808" s="19" t="str">
        <f t="shared" si="150"/>
        <v>A</v>
      </c>
      <c r="M4808" s="19">
        <f t="shared" si="151"/>
        <v>7</v>
      </c>
      <c r="N4808" s="20"/>
      <c r="O4808" s="1" t="s">
        <v>2521</v>
      </c>
      <c r="P4808" s="1"/>
      <c r="Q4808" s="19"/>
      <c r="R4808" s="112"/>
      <c r="S4808" s="7" t="str">
        <f>EMENTARIO[[#This Row],[NR]]&amp;" - "&amp;EMENTARIO[[#This Row],[Especificação]]</f>
        <v>1.9.4.4.03.0.4 - Multas e Juros de Mora de Amortização de Empréstimos - Estados e Municípios  - Dívida Ativa - Multas e Juros de Mora da Dívida Ativa</v>
      </c>
    </row>
    <row r="4809" spans="3:19" ht="30" x14ac:dyDescent="0.25">
      <c r="C4809" s="19" t="s">
        <v>1513</v>
      </c>
      <c r="D4809" s="19" t="s">
        <v>1525</v>
      </c>
      <c r="E4809" s="19" t="s">
        <v>1523</v>
      </c>
      <c r="F4809" s="19" t="s">
        <v>1523</v>
      </c>
      <c r="G4809" s="19" t="s">
        <v>1526</v>
      </c>
      <c r="H4809" s="19" t="s">
        <v>1516</v>
      </c>
      <c r="I4809" s="19" t="s">
        <v>1524</v>
      </c>
      <c r="J4809" s="19" t="s">
        <v>13213</v>
      </c>
      <c r="K4809" s="21" t="s">
        <v>7797</v>
      </c>
      <c r="L4809" s="19" t="str">
        <f t="shared" si="150"/>
        <v>A</v>
      </c>
      <c r="M4809" s="19">
        <f t="shared" si="151"/>
        <v>7</v>
      </c>
      <c r="N4809" s="20"/>
      <c r="O4809" s="1" t="s">
        <v>2521</v>
      </c>
      <c r="P4809" s="1"/>
      <c r="Q4809" s="19"/>
      <c r="R4809" s="112"/>
      <c r="S4809" s="7" t="str">
        <f>EMENTARIO[[#This Row],[NR]]&amp;" - "&amp;EMENTARIO[[#This Row],[Especificação]]</f>
        <v>1.9.4.4.03.0.5 - Multas e Juros de Mora de Amortização de Empréstimos - Estados e Municípios  - Multas</v>
      </c>
    </row>
    <row r="4810" spans="3:19" ht="30" x14ac:dyDescent="0.25">
      <c r="C4810" s="19" t="s">
        <v>1513</v>
      </c>
      <c r="D4810" s="19" t="s">
        <v>1525</v>
      </c>
      <c r="E4810" s="19" t="s">
        <v>1523</v>
      </c>
      <c r="F4810" s="19" t="s">
        <v>1523</v>
      </c>
      <c r="G4810" s="19" t="s">
        <v>1526</v>
      </c>
      <c r="H4810" s="19" t="s">
        <v>1516</v>
      </c>
      <c r="I4810" s="19" t="s">
        <v>1518</v>
      </c>
      <c r="J4810" s="19" t="s">
        <v>13214</v>
      </c>
      <c r="K4810" s="21" t="s">
        <v>7798</v>
      </c>
      <c r="L4810" s="19" t="str">
        <f t="shared" si="150"/>
        <v>A</v>
      </c>
      <c r="M4810" s="19">
        <f t="shared" si="151"/>
        <v>7</v>
      </c>
      <c r="N4810" s="20"/>
      <c r="O4810" s="1" t="s">
        <v>2521</v>
      </c>
      <c r="P4810" s="1"/>
      <c r="Q4810" s="19"/>
      <c r="R4810" s="112"/>
      <c r="S4810" s="7" t="str">
        <f>EMENTARIO[[#This Row],[NR]]&amp;" - "&amp;EMENTARIO[[#This Row],[Especificação]]</f>
        <v>1.9.4.4.03.0.6 - Multas e Juros de Mora de Amortização de Empréstimos - Estados e Municípios  - Juros de Mora</v>
      </c>
    </row>
    <row r="4811" spans="3:19" ht="30" x14ac:dyDescent="0.25">
      <c r="C4811" s="19" t="s">
        <v>1513</v>
      </c>
      <c r="D4811" s="19" t="s">
        <v>1525</v>
      </c>
      <c r="E4811" s="19" t="s">
        <v>1523</v>
      </c>
      <c r="F4811" s="19" t="s">
        <v>1523</v>
      </c>
      <c r="G4811" s="19" t="s">
        <v>1526</v>
      </c>
      <c r="H4811" s="19" t="s">
        <v>1516</v>
      </c>
      <c r="I4811" s="19" t="s">
        <v>1520</v>
      </c>
      <c r="J4811" s="19" t="s">
        <v>13215</v>
      </c>
      <c r="K4811" s="21" t="s">
        <v>7799</v>
      </c>
      <c r="L4811" s="19" t="str">
        <f t="shared" si="150"/>
        <v>A</v>
      </c>
      <c r="M4811" s="19">
        <f t="shared" si="151"/>
        <v>7</v>
      </c>
      <c r="N4811" s="20"/>
      <c r="O4811" s="1" t="s">
        <v>2521</v>
      </c>
      <c r="P4811" s="1"/>
      <c r="Q4811" s="19"/>
      <c r="R4811" s="112"/>
      <c r="S4811" s="7" t="str">
        <f>EMENTARIO[[#This Row],[NR]]&amp;" - "&amp;EMENTARIO[[#This Row],[Especificação]]</f>
        <v>1.9.4.4.03.0.7 - Multas e Juros de Mora de Amortização de Empréstimos - Estados e Municípios  - Dívida Ativa - Multas da Dívida Ativa</v>
      </c>
    </row>
    <row r="4812" spans="3:19" ht="30" x14ac:dyDescent="0.25">
      <c r="C4812" s="19" t="s">
        <v>1513</v>
      </c>
      <c r="D4812" s="19" t="s">
        <v>1525</v>
      </c>
      <c r="E4812" s="19" t="s">
        <v>1523</v>
      </c>
      <c r="F4812" s="19" t="s">
        <v>1523</v>
      </c>
      <c r="G4812" s="19" t="s">
        <v>1526</v>
      </c>
      <c r="H4812" s="19" t="s">
        <v>1516</v>
      </c>
      <c r="I4812" s="19" t="s">
        <v>1521</v>
      </c>
      <c r="J4812" s="19" t="s">
        <v>13216</v>
      </c>
      <c r="K4812" s="21" t="s">
        <v>7800</v>
      </c>
      <c r="L4812" s="19" t="str">
        <f t="shared" si="150"/>
        <v>A</v>
      </c>
      <c r="M4812" s="19">
        <f t="shared" si="151"/>
        <v>7</v>
      </c>
      <c r="N4812" s="20"/>
      <c r="O4812" s="1" t="s">
        <v>2521</v>
      </c>
      <c r="P4812" s="1"/>
      <c r="Q4812" s="19"/>
      <c r="R4812" s="112"/>
      <c r="S4812" s="7" t="str">
        <f>EMENTARIO[[#This Row],[NR]]&amp;" - "&amp;EMENTARIO[[#This Row],[Especificação]]</f>
        <v>1.9.4.4.03.0.8 - Multas e Juros de Mora de Amortização de Empréstimos - Estados e Municípios  - Juros de Mora da Dívida Ativa</v>
      </c>
    </row>
    <row r="4813" spans="3:19" ht="30" x14ac:dyDescent="0.25">
      <c r="C4813" s="19" t="s">
        <v>1513</v>
      </c>
      <c r="D4813" s="19" t="s">
        <v>1525</v>
      </c>
      <c r="E4813" s="19" t="s">
        <v>1523</v>
      </c>
      <c r="F4813" s="19" t="s">
        <v>1523</v>
      </c>
      <c r="G4813" s="19" t="s">
        <v>1527</v>
      </c>
      <c r="H4813" s="19" t="s">
        <v>1516</v>
      </c>
      <c r="I4813" s="19" t="s">
        <v>1516</v>
      </c>
      <c r="J4813" s="19" t="s">
        <v>13217</v>
      </c>
      <c r="K4813" s="21" t="s">
        <v>581</v>
      </c>
      <c r="L4813" s="19" t="str">
        <f t="shared" si="150"/>
        <v>S</v>
      </c>
      <c r="M4813" s="19">
        <f t="shared" si="151"/>
        <v>5</v>
      </c>
      <c r="N4813" s="20"/>
      <c r="O4813" s="1" t="s">
        <v>3998</v>
      </c>
      <c r="P4813" s="1"/>
      <c r="Q4813" s="19"/>
      <c r="R4813" s="112"/>
      <c r="S4813" s="7" t="str">
        <f>EMENTARIO[[#This Row],[NR]]&amp;" - "&amp;EMENTARIO[[#This Row],[Especificação]]</f>
        <v>1.9.4.4.04.0.0 - Multas e Juros de Mora de Amortização de Empréstimos - Refinanciamento de Dívidas de Médio e Longo Prazo</v>
      </c>
    </row>
    <row r="4814" spans="3:19" ht="30" x14ac:dyDescent="0.25">
      <c r="C4814" s="19" t="s">
        <v>1513</v>
      </c>
      <c r="D4814" s="19" t="s">
        <v>1525</v>
      </c>
      <c r="E4814" s="19" t="s">
        <v>1523</v>
      </c>
      <c r="F4814" s="19" t="s">
        <v>1523</v>
      </c>
      <c r="G4814" s="19" t="s">
        <v>1527</v>
      </c>
      <c r="H4814" s="19" t="s">
        <v>1516</v>
      </c>
      <c r="I4814" s="19" t="s">
        <v>1522</v>
      </c>
      <c r="J4814" s="19" t="s">
        <v>13218</v>
      </c>
      <c r="K4814" s="21" t="s">
        <v>2199</v>
      </c>
      <c r="L4814" s="19" t="str">
        <f t="shared" si="150"/>
        <v>A</v>
      </c>
      <c r="M4814" s="19">
        <f t="shared" si="151"/>
        <v>7</v>
      </c>
      <c r="N4814" s="20"/>
      <c r="O4814" s="1" t="s">
        <v>2521</v>
      </c>
      <c r="P4814" s="1"/>
      <c r="Q4814" s="19"/>
      <c r="R4814" s="112"/>
      <c r="S4814" s="7" t="str">
        <f>EMENTARIO[[#This Row],[NR]]&amp;" - "&amp;EMENTARIO[[#This Row],[Especificação]]</f>
        <v>1.9.4.4.04.0.2 - Multas e Juros de Mora de Amortização de Empréstimos - Refinanciamento de Dívidas de Médio e Longo Prazo - Multas e Juros de Mora</v>
      </c>
    </row>
    <row r="4815" spans="3:19" ht="45" x14ac:dyDescent="0.25">
      <c r="C4815" s="19" t="s">
        <v>1513</v>
      </c>
      <c r="D4815" s="19" t="s">
        <v>1525</v>
      </c>
      <c r="E4815" s="19" t="s">
        <v>1523</v>
      </c>
      <c r="F4815" s="19" t="s">
        <v>1523</v>
      </c>
      <c r="G4815" s="19" t="s">
        <v>1527</v>
      </c>
      <c r="H4815" s="19" t="s">
        <v>1516</v>
      </c>
      <c r="I4815" s="19" t="s">
        <v>1523</v>
      </c>
      <c r="J4815" s="19" t="s">
        <v>13219</v>
      </c>
      <c r="K4815" s="21" t="s">
        <v>7801</v>
      </c>
      <c r="L4815" s="19" t="str">
        <f t="shared" si="150"/>
        <v>A</v>
      </c>
      <c r="M4815" s="19">
        <f t="shared" si="151"/>
        <v>7</v>
      </c>
      <c r="N4815" s="20"/>
      <c r="O4815" s="1" t="s">
        <v>2521</v>
      </c>
      <c r="P4815" s="1"/>
      <c r="Q4815" s="19"/>
      <c r="R4815" s="112"/>
      <c r="S4815" s="7" t="str">
        <f>EMENTARIO[[#This Row],[NR]]&amp;" - "&amp;EMENTARIO[[#This Row],[Especificação]]</f>
        <v>1.9.4.4.04.0.4 - Multas e Juros de Mora de Amortização de Empréstimos - Refinanciamento de Dívidas de Médio e Longo Prazo - Dívida Ativa - Multas e Juros de Mora da Dívida Ativa</v>
      </c>
    </row>
    <row r="4816" spans="3:19" ht="30" x14ac:dyDescent="0.25">
      <c r="C4816" s="19" t="s">
        <v>1513</v>
      </c>
      <c r="D4816" s="19" t="s">
        <v>1525</v>
      </c>
      <c r="E4816" s="19" t="s">
        <v>1523</v>
      </c>
      <c r="F4816" s="19" t="s">
        <v>1523</v>
      </c>
      <c r="G4816" s="19" t="s">
        <v>1527</v>
      </c>
      <c r="H4816" s="19" t="s">
        <v>1516</v>
      </c>
      <c r="I4816" s="19" t="s">
        <v>1524</v>
      </c>
      <c r="J4816" s="19" t="s">
        <v>13220</v>
      </c>
      <c r="K4816" s="21" t="s">
        <v>2333</v>
      </c>
      <c r="L4816" s="19" t="str">
        <f t="shared" si="150"/>
        <v>A</v>
      </c>
      <c r="M4816" s="19">
        <f t="shared" si="151"/>
        <v>7</v>
      </c>
      <c r="N4816" s="20"/>
      <c r="O4816" s="1" t="s">
        <v>2521</v>
      </c>
      <c r="P4816" s="1"/>
      <c r="Q4816" s="19"/>
      <c r="R4816" s="112"/>
      <c r="S4816" s="7" t="str">
        <f>EMENTARIO[[#This Row],[NR]]&amp;" - "&amp;EMENTARIO[[#This Row],[Especificação]]</f>
        <v>1.9.4.4.04.0.5 - Multas e Juros de Mora de Amortização de Empréstimos - Refinanciamento de Dívidas de Médio e Longo Prazo - Multas</v>
      </c>
    </row>
    <row r="4817" spans="3:19" ht="30" x14ac:dyDescent="0.25">
      <c r="C4817" s="19" t="s">
        <v>1513</v>
      </c>
      <c r="D4817" s="19" t="s">
        <v>1525</v>
      </c>
      <c r="E4817" s="19" t="s">
        <v>1523</v>
      </c>
      <c r="F4817" s="19" t="s">
        <v>1523</v>
      </c>
      <c r="G4817" s="19" t="s">
        <v>1527</v>
      </c>
      <c r="H4817" s="19" t="s">
        <v>1516</v>
      </c>
      <c r="I4817" s="19" t="s">
        <v>1518</v>
      </c>
      <c r="J4817" s="19" t="s">
        <v>13221</v>
      </c>
      <c r="K4817" s="21" t="s">
        <v>2200</v>
      </c>
      <c r="L4817" s="19" t="str">
        <f t="shared" si="150"/>
        <v>A</v>
      </c>
      <c r="M4817" s="19">
        <f t="shared" si="151"/>
        <v>7</v>
      </c>
      <c r="N4817" s="20"/>
      <c r="O4817" s="1" t="s">
        <v>2521</v>
      </c>
      <c r="P4817" s="1"/>
      <c r="Q4817" s="19"/>
      <c r="R4817" s="112"/>
      <c r="S4817" s="7" t="str">
        <f>EMENTARIO[[#This Row],[NR]]&amp;" - "&amp;EMENTARIO[[#This Row],[Especificação]]</f>
        <v>1.9.4.4.04.0.6 - Multas e Juros de Mora de Amortização de Empréstimos - Refinanciamento de Dívidas de Médio e Longo Prazo - Juros de Mora</v>
      </c>
    </row>
    <row r="4818" spans="3:19" ht="30" x14ac:dyDescent="0.25">
      <c r="C4818" s="19" t="s">
        <v>1513</v>
      </c>
      <c r="D4818" s="19" t="s">
        <v>1525</v>
      </c>
      <c r="E4818" s="19" t="s">
        <v>1523</v>
      </c>
      <c r="F4818" s="19" t="s">
        <v>1523</v>
      </c>
      <c r="G4818" s="19" t="s">
        <v>1527</v>
      </c>
      <c r="H4818" s="19" t="s">
        <v>1516</v>
      </c>
      <c r="I4818" s="19" t="s">
        <v>1520</v>
      </c>
      <c r="J4818" s="19" t="s">
        <v>13222</v>
      </c>
      <c r="K4818" s="21" t="s">
        <v>7802</v>
      </c>
      <c r="L4818" s="19" t="str">
        <f t="shared" si="150"/>
        <v>A</v>
      </c>
      <c r="M4818" s="19">
        <f t="shared" si="151"/>
        <v>7</v>
      </c>
      <c r="N4818" s="20"/>
      <c r="O4818" s="1" t="s">
        <v>2521</v>
      </c>
      <c r="P4818" s="1"/>
      <c r="Q4818" s="19"/>
      <c r="R4818" s="112"/>
      <c r="S4818" s="7" t="str">
        <f>EMENTARIO[[#This Row],[NR]]&amp;" - "&amp;EMENTARIO[[#This Row],[Especificação]]</f>
        <v>1.9.4.4.04.0.7 - Multas e Juros de Mora de Amortização de Empréstimos - Refinanciamento de Dívidas de Médio e Longo Prazo - Dívida Ativa - Multas da Dívida Ativa</v>
      </c>
    </row>
    <row r="4819" spans="3:19" ht="30" x14ac:dyDescent="0.25">
      <c r="C4819" s="19" t="s">
        <v>1513</v>
      </c>
      <c r="D4819" s="19" t="s">
        <v>1525</v>
      </c>
      <c r="E4819" s="19" t="s">
        <v>1523</v>
      </c>
      <c r="F4819" s="19" t="s">
        <v>1523</v>
      </c>
      <c r="G4819" s="19" t="s">
        <v>1527</v>
      </c>
      <c r="H4819" s="19" t="s">
        <v>1516</v>
      </c>
      <c r="I4819" s="19" t="s">
        <v>1521</v>
      </c>
      <c r="J4819" s="19" t="s">
        <v>13223</v>
      </c>
      <c r="K4819" s="21" t="s">
        <v>7803</v>
      </c>
      <c r="L4819" s="19" t="str">
        <f t="shared" si="150"/>
        <v>A</v>
      </c>
      <c r="M4819" s="19">
        <f t="shared" si="151"/>
        <v>7</v>
      </c>
      <c r="N4819" s="20"/>
      <c r="O4819" s="1" t="s">
        <v>2521</v>
      </c>
      <c r="P4819" s="1"/>
      <c r="Q4819" s="19"/>
      <c r="R4819" s="112"/>
      <c r="S4819" s="7" t="str">
        <f>EMENTARIO[[#This Row],[NR]]&amp;" - "&amp;EMENTARIO[[#This Row],[Especificação]]</f>
        <v>1.9.4.4.04.0.8 - Multas e Juros de Mora de Amortização de Empréstimos - Refinanciamento de Dívidas de Médio e Longo Prazo - Juros de Mora da Dívida Ativa</v>
      </c>
    </row>
    <row r="4820" spans="3:19" ht="30" x14ac:dyDescent="0.25">
      <c r="C4820" s="19" t="s">
        <v>1513</v>
      </c>
      <c r="D4820" s="19" t="s">
        <v>1525</v>
      </c>
      <c r="E4820" s="19" t="s">
        <v>1523</v>
      </c>
      <c r="F4820" s="19" t="s">
        <v>1523</v>
      </c>
      <c r="G4820" s="19" t="s">
        <v>1528</v>
      </c>
      <c r="H4820" s="19" t="s">
        <v>1516</v>
      </c>
      <c r="I4820" s="19" t="s">
        <v>1516</v>
      </c>
      <c r="J4820" s="19" t="s">
        <v>13224</v>
      </c>
      <c r="K4820" s="21" t="s">
        <v>582</v>
      </c>
      <c r="L4820" s="19" t="str">
        <f t="shared" si="150"/>
        <v>S</v>
      </c>
      <c r="M4820" s="19">
        <f t="shared" si="151"/>
        <v>5</v>
      </c>
      <c r="N4820" s="20"/>
      <c r="O4820" s="1" t="s">
        <v>3999</v>
      </c>
      <c r="P4820" s="1"/>
      <c r="Q4820" s="19"/>
      <c r="R4820" s="112"/>
      <c r="S4820" s="7" t="str">
        <f>EMENTARIO[[#This Row],[NR]]&amp;" - "&amp;EMENTARIO[[#This Row],[Especificação]]</f>
        <v>1.9.4.4.05.0.0 - Multas e Juros de Mora de Amortização de Empréstimos - Programa das Operações Oficiais de Crédito</v>
      </c>
    </row>
    <row r="4821" spans="3:19" ht="30" x14ac:dyDescent="0.25">
      <c r="C4821" s="19" t="s">
        <v>1513</v>
      </c>
      <c r="D4821" s="19" t="s">
        <v>1525</v>
      </c>
      <c r="E4821" s="19" t="s">
        <v>1523</v>
      </c>
      <c r="F4821" s="19" t="s">
        <v>1523</v>
      </c>
      <c r="G4821" s="19" t="s">
        <v>1528</v>
      </c>
      <c r="H4821" s="19" t="s">
        <v>1516</v>
      </c>
      <c r="I4821" s="19" t="s">
        <v>1522</v>
      </c>
      <c r="J4821" s="19" t="s">
        <v>13225</v>
      </c>
      <c r="K4821" s="21" t="s">
        <v>2201</v>
      </c>
      <c r="L4821" s="19" t="str">
        <f t="shared" si="150"/>
        <v>A</v>
      </c>
      <c r="M4821" s="19">
        <f t="shared" si="151"/>
        <v>7</v>
      </c>
      <c r="N4821" s="20"/>
      <c r="O4821" s="1" t="s">
        <v>2521</v>
      </c>
      <c r="P4821" s="1"/>
      <c r="Q4821" s="19"/>
      <c r="R4821" s="112"/>
      <c r="S4821" s="7" t="str">
        <f>EMENTARIO[[#This Row],[NR]]&amp;" - "&amp;EMENTARIO[[#This Row],[Especificação]]</f>
        <v>1.9.4.4.05.0.2 - Multas e Juros de Mora de Amortização de Empréstimos - Programa das Operações Oficiais de Crédito - Multas e Juros de Mora</v>
      </c>
    </row>
    <row r="4822" spans="3:19" ht="45" x14ac:dyDescent="0.25">
      <c r="C4822" s="19" t="s">
        <v>1513</v>
      </c>
      <c r="D4822" s="19" t="s">
        <v>1525</v>
      </c>
      <c r="E4822" s="19" t="s">
        <v>1523</v>
      </c>
      <c r="F4822" s="19" t="s">
        <v>1523</v>
      </c>
      <c r="G4822" s="19" t="s">
        <v>1528</v>
      </c>
      <c r="H4822" s="19" t="s">
        <v>1516</v>
      </c>
      <c r="I4822" s="19" t="s">
        <v>1523</v>
      </c>
      <c r="J4822" s="19" t="s">
        <v>13226</v>
      </c>
      <c r="K4822" s="21" t="s">
        <v>7804</v>
      </c>
      <c r="L4822" s="19" t="str">
        <f t="shared" si="150"/>
        <v>A</v>
      </c>
      <c r="M4822" s="19">
        <f t="shared" si="151"/>
        <v>7</v>
      </c>
      <c r="N4822" s="20"/>
      <c r="O4822" s="1" t="s">
        <v>2521</v>
      </c>
      <c r="P4822" s="1"/>
      <c r="Q4822" s="19"/>
      <c r="R4822" s="112"/>
      <c r="S4822" s="7" t="str">
        <f>EMENTARIO[[#This Row],[NR]]&amp;" - "&amp;EMENTARIO[[#This Row],[Especificação]]</f>
        <v>1.9.4.4.05.0.4 - Multas e Juros de Mora de Amortização de Empréstimos - Programa das Operações Oficiais de Crédito - Dívida Ativa - Multas e Juros de Mora da Dívida Ativa</v>
      </c>
    </row>
    <row r="4823" spans="3:19" ht="30" x14ac:dyDescent="0.25">
      <c r="C4823" s="19" t="s">
        <v>1513</v>
      </c>
      <c r="D4823" s="19" t="s">
        <v>1525</v>
      </c>
      <c r="E4823" s="19" t="s">
        <v>1523</v>
      </c>
      <c r="F4823" s="19" t="s">
        <v>1523</v>
      </c>
      <c r="G4823" s="19" t="s">
        <v>1528</v>
      </c>
      <c r="H4823" s="19" t="s">
        <v>1516</v>
      </c>
      <c r="I4823" s="19" t="s">
        <v>1524</v>
      </c>
      <c r="J4823" s="19" t="s">
        <v>13227</v>
      </c>
      <c r="K4823" s="21" t="s">
        <v>2202</v>
      </c>
      <c r="L4823" s="19" t="str">
        <f t="shared" si="150"/>
        <v>A</v>
      </c>
      <c r="M4823" s="19">
        <f t="shared" si="151"/>
        <v>7</v>
      </c>
      <c r="N4823" s="20"/>
      <c r="O4823" s="1" t="s">
        <v>2521</v>
      </c>
      <c r="P4823" s="1"/>
      <c r="Q4823" s="19"/>
      <c r="R4823" s="112"/>
      <c r="S4823" s="7" t="str">
        <f>EMENTARIO[[#This Row],[NR]]&amp;" - "&amp;EMENTARIO[[#This Row],[Especificação]]</f>
        <v>1.9.4.4.05.0.5 - Multas e Juros de Mora de Amortização de Empréstimos - Programa das Operações Oficiais de Crédito - Multas</v>
      </c>
    </row>
    <row r="4824" spans="3:19" ht="30" x14ac:dyDescent="0.25">
      <c r="C4824" s="19" t="s">
        <v>1513</v>
      </c>
      <c r="D4824" s="19" t="s">
        <v>1525</v>
      </c>
      <c r="E4824" s="19" t="s">
        <v>1523</v>
      </c>
      <c r="F4824" s="19" t="s">
        <v>1523</v>
      </c>
      <c r="G4824" s="19" t="s">
        <v>1528</v>
      </c>
      <c r="H4824" s="19" t="s">
        <v>1516</v>
      </c>
      <c r="I4824" s="19" t="s">
        <v>1518</v>
      </c>
      <c r="J4824" s="19" t="s">
        <v>13228</v>
      </c>
      <c r="K4824" s="21" t="s">
        <v>7805</v>
      </c>
      <c r="L4824" s="19" t="str">
        <f t="shared" si="150"/>
        <v>A</v>
      </c>
      <c r="M4824" s="19">
        <f t="shared" si="151"/>
        <v>7</v>
      </c>
      <c r="N4824" s="20"/>
      <c r="O4824" s="1" t="s">
        <v>2521</v>
      </c>
      <c r="P4824" s="1"/>
      <c r="Q4824" s="19"/>
      <c r="R4824" s="112"/>
      <c r="S4824" s="7" t="str">
        <f>EMENTARIO[[#This Row],[NR]]&amp;" - "&amp;EMENTARIO[[#This Row],[Especificação]]</f>
        <v>1.9.4.4.05.0.6 - Multas e Juros de Mora de Amortização de Empréstimos - Programa das Operações Oficiais de Crédito - Juros de Mora</v>
      </c>
    </row>
    <row r="4825" spans="3:19" ht="30" x14ac:dyDescent="0.25">
      <c r="C4825" s="19" t="s">
        <v>1513</v>
      </c>
      <c r="D4825" s="19" t="s">
        <v>1525</v>
      </c>
      <c r="E4825" s="19" t="s">
        <v>1523</v>
      </c>
      <c r="F4825" s="19" t="s">
        <v>1523</v>
      </c>
      <c r="G4825" s="19" t="s">
        <v>1528</v>
      </c>
      <c r="H4825" s="19" t="s">
        <v>1516</v>
      </c>
      <c r="I4825" s="19" t="s">
        <v>1520</v>
      </c>
      <c r="J4825" s="19" t="s">
        <v>13229</v>
      </c>
      <c r="K4825" s="21" t="s">
        <v>7806</v>
      </c>
      <c r="L4825" s="19" t="str">
        <f t="shared" si="150"/>
        <v>A</v>
      </c>
      <c r="M4825" s="19">
        <f t="shared" si="151"/>
        <v>7</v>
      </c>
      <c r="N4825" s="20"/>
      <c r="O4825" s="1" t="s">
        <v>2521</v>
      </c>
      <c r="P4825" s="1"/>
      <c r="Q4825" s="19"/>
      <c r="R4825" s="112"/>
      <c r="S4825" s="7" t="str">
        <f>EMENTARIO[[#This Row],[NR]]&amp;" - "&amp;EMENTARIO[[#This Row],[Especificação]]</f>
        <v>1.9.4.4.05.0.7 - Multas e Juros de Mora de Amortização de Empréstimos - Programa das Operações Oficiais de Crédito - Dívida Ativa - Multas da Dívida Ativa</v>
      </c>
    </row>
    <row r="4826" spans="3:19" ht="30" x14ac:dyDescent="0.25">
      <c r="C4826" s="19" t="s">
        <v>1513</v>
      </c>
      <c r="D4826" s="19" t="s">
        <v>1525</v>
      </c>
      <c r="E4826" s="19" t="s">
        <v>1523</v>
      </c>
      <c r="F4826" s="19" t="s">
        <v>1523</v>
      </c>
      <c r="G4826" s="19" t="s">
        <v>1528</v>
      </c>
      <c r="H4826" s="19" t="s">
        <v>1516</v>
      </c>
      <c r="I4826" s="19" t="s">
        <v>1521</v>
      </c>
      <c r="J4826" s="19" t="s">
        <v>13230</v>
      </c>
      <c r="K4826" s="21" t="s">
        <v>7807</v>
      </c>
      <c r="L4826" s="19" t="str">
        <f t="shared" si="150"/>
        <v>A</v>
      </c>
      <c r="M4826" s="19">
        <f t="shared" si="151"/>
        <v>7</v>
      </c>
      <c r="N4826" s="20"/>
      <c r="O4826" s="1" t="s">
        <v>2521</v>
      </c>
      <c r="P4826" s="1"/>
      <c r="Q4826" s="19"/>
      <c r="R4826" s="112"/>
      <c r="S4826" s="7" t="str">
        <f>EMENTARIO[[#This Row],[NR]]&amp;" - "&amp;EMENTARIO[[#This Row],[Especificação]]</f>
        <v>1.9.4.4.05.0.8 - Multas e Juros de Mora de Amortização de Empréstimos - Programa das Operações Oficiais de Crédito - Juros de Mora da Dívida Ativa</v>
      </c>
    </row>
    <row r="4827" spans="3:19" ht="30" x14ac:dyDescent="0.25">
      <c r="C4827" s="19" t="s">
        <v>1513</v>
      </c>
      <c r="D4827" s="19" t="s">
        <v>1525</v>
      </c>
      <c r="E4827" s="19" t="s">
        <v>1523</v>
      </c>
      <c r="F4827" s="19" t="s">
        <v>1523</v>
      </c>
      <c r="G4827" s="19" t="s">
        <v>1530</v>
      </c>
      <c r="H4827" s="19" t="s">
        <v>1516</v>
      </c>
      <c r="I4827" s="19" t="s">
        <v>1516</v>
      </c>
      <c r="J4827" s="19" t="s">
        <v>13231</v>
      </c>
      <c r="K4827" s="21" t="s">
        <v>583</v>
      </c>
      <c r="L4827" s="19" t="str">
        <f t="shared" si="150"/>
        <v>S</v>
      </c>
      <c r="M4827" s="19">
        <f t="shared" si="151"/>
        <v>5</v>
      </c>
      <c r="N4827" s="20"/>
      <c r="O4827" s="1" t="s">
        <v>4000</v>
      </c>
      <c r="P4827" s="1"/>
      <c r="Q4827" s="19"/>
      <c r="R4827" s="112"/>
      <c r="S4827" s="7" t="str">
        <f>EMENTARIO[[#This Row],[NR]]&amp;" - "&amp;EMENTARIO[[#This Row],[Especificação]]</f>
        <v>1.9.4.4.06.0.0 - Multas e Juros de Mora de Amortização de Empréstimos Contratuais</v>
      </c>
    </row>
    <row r="4828" spans="3:19" ht="30" x14ac:dyDescent="0.25">
      <c r="C4828" s="19" t="s">
        <v>1513</v>
      </c>
      <c r="D4828" s="19" t="s">
        <v>1525</v>
      </c>
      <c r="E4828" s="19" t="s">
        <v>1523</v>
      </c>
      <c r="F4828" s="19" t="s">
        <v>1523</v>
      </c>
      <c r="G4828" s="19" t="s">
        <v>1530</v>
      </c>
      <c r="H4828" s="19" t="s">
        <v>1516</v>
      </c>
      <c r="I4828" s="19" t="s">
        <v>1522</v>
      </c>
      <c r="J4828" s="19" t="s">
        <v>13232</v>
      </c>
      <c r="K4828" s="21" t="s">
        <v>2204</v>
      </c>
      <c r="L4828" s="19" t="str">
        <f t="shared" si="150"/>
        <v>A</v>
      </c>
      <c r="M4828" s="19">
        <f t="shared" si="151"/>
        <v>7</v>
      </c>
      <c r="N4828" s="20"/>
      <c r="O4828" s="1" t="s">
        <v>2521</v>
      </c>
      <c r="P4828" s="1"/>
      <c r="Q4828" s="19"/>
      <c r="R4828" s="112"/>
      <c r="S4828" s="7" t="str">
        <f>EMENTARIO[[#This Row],[NR]]&amp;" - "&amp;EMENTARIO[[#This Row],[Especificação]]</f>
        <v>1.9.4.4.06.0.2 - Multas e Juros de Mora de Amortização de Empréstimos Contratuais - Multas e Juros de Mora</v>
      </c>
    </row>
    <row r="4829" spans="3:19" ht="30" x14ac:dyDescent="0.25">
      <c r="C4829" s="19" t="s">
        <v>1513</v>
      </c>
      <c r="D4829" s="19" t="s">
        <v>1525</v>
      </c>
      <c r="E4829" s="19" t="s">
        <v>1523</v>
      </c>
      <c r="F4829" s="19" t="s">
        <v>1523</v>
      </c>
      <c r="G4829" s="19" t="s">
        <v>1530</v>
      </c>
      <c r="H4829" s="19" t="s">
        <v>1516</v>
      </c>
      <c r="I4829" s="19" t="s">
        <v>1523</v>
      </c>
      <c r="J4829" s="19" t="s">
        <v>13233</v>
      </c>
      <c r="K4829" s="21" t="s">
        <v>7808</v>
      </c>
      <c r="L4829" s="19" t="str">
        <f t="shared" si="150"/>
        <v>A</v>
      </c>
      <c r="M4829" s="19">
        <f t="shared" si="151"/>
        <v>7</v>
      </c>
      <c r="N4829" s="20"/>
      <c r="O4829" s="1" t="s">
        <v>2521</v>
      </c>
      <c r="P4829" s="1"/>
      <c r="Q4829" s="19"/>
      <c r="R4829" s="112"/>
      <c r="S4829" s="7" t="str">
        <f>EMENTARIO[[#This Row],[NR]]&amp;" - "&amp;EMENTARIO[[#This Row],[Especificação]]</f>
        <v>1.9.4.4.06.0.4 - Multas e Juros de Mora de Amortização de Empréstimos Contratuais - Dívida Ativa - Multas e Juros de Mora da Dívida Ativa</v>
      </c>
    </row>
    <row r="4830" spans="3:19" ht="30" x14ac:dyDescent="0.25">
      <c r="C4830" s="19" t="s">
        <v>1513</v>
      </c>
      <c r="D4830" s="19" t="s">
        <v>1525</v>
      </c>
      <c r="E4830" s="19" t="s">
        <v>1523</v>
      </c>
      <c r="F4830" s="19" t="s">
        <v>1523</v>
      </c>
      <c r="G4830" s="19" t="s">
        <v>1530</v>
      </c>
      <c r="H4830" s="19" t="s">
        <v>1516</v>
      </c>
      <c r="I4830" s="19" t="s">
        <v>1524</v>
      </c>
      <c r="J4830" s="19" t="s">
        <v>13234</v>
      </c>
      <c r="K4830" s="21" t="s">
        <v>2334</v>
      </c>
      <c r="L4830" s="19" t="str">
        <f t="shared" si="150"/>
        <v>A</v>
      </c>
      <c r="M4830" s="19">
        <f t="shared" si="151"/>
        <v>7</v>
      </c>
      <c r="N4830" s="20"/>
      <c r="O4830" s="1" t="s">
        <v>2521</v>
      </c>
      <c r="P4830" s="1"/>
      <c r="Q4830" s="19"/>
      <c r="R4830" s="112"/>
      <c r="S4830" s="7" t="str">
        <f>EMENTARIO[[#This Row],[NR]]&amp;" - "&amp;EMENTARIO[[#This Row],[Especificação]]</f>
        <v>1.9.4.4.06.0.5 - Multas e Juros de Mora de Amortização de Empréstimos Contratuais - Multas</v>
      </c>
    </row>
    <row r="4831" spans="3:19" ht="30" x14ac:dyDescent="0.25">
      <c r="C4831" s="19" t="s">
        <v>1513</v>
      </c>
      <c r="D4831" s="19" t="s">
        <v>1525</v>
      </c>
      <c r="E4831" s="19" t="s">
        <v>1523</v>
      </c>
      <c r="F4831" s="19" t="s">
        <v>1523</v>
      </c>
      <c r="G4831" s="19" t="s">
        <v>1530</v>
      </c>
      <c r="H4831" s="19" t="s">
        <v>1516</v>
      </c>
      <c r="I4831" s="19" t="s">
        <v>1518</v>
      </c>
      <c r="J4831" s="19" t="s">
        <v>13235</v>
      </c>
      <c r="K4831" s="21" t="s">
        <v>2206</v>
      </c>
      <c r="L4831" s="19" t="str">
        <f t="shared" si="150"/>
        <v>A</v>
      </c>
      <c r="M4831" s="19">
        <f t="shared" si="151"/>
        <v>7</v>
      </c>
      <c r="N4831" s="20"/>
      <c r="O4831" s="1" t="s">
        <v>2521</v>
      </c>
      <c r="P4831" s="1"/>
      <c r="Q4831" s="19"/>
      <c r="R4831" s="112"/>
      <c r="S4831" s="7" t="str">
        <f>EMENTARIO[[#This Row],[NR]]&amp;" - "&amp;EMENTARIO[[#This Row],[Especificação]]</f>
        <v>1.9.4.4.06.0.6 - Multas e Juros de Mora de Amortização de Empréstimos Contratuais - Juros de Mora</v>
      </c>
    </row>
    <row r="4832" spans="3:19" ht="30" x14ac:dyDescent="0.25">
      <c r="C4832" s="19" t="s">
        <v>1513</v>
      </c>
      <c r="D4832" s="19" t="s">
        <v>1525</v>
      </c>
      <c r="E4832" s="19" t="s">
        <v>1523</v>
      </c>
      <c r="F4832" s="19" t="s">
        <v>1523</v>
      </c>
      <c r="G4832" s="19" t="s">
        <v>1530</v>
      </c>
      <c r="H4832" s="19" t="s">
        <v>1516</v>
      </c>
      <c r="I4832" s="19" t="s">
        <v>1520</v>
      </c>
      <c r="J4832" s="19" t="s">
        <v>13236</v>
      </c>
      <c r="K4832" s="21" t="s">
        <v>7809</v>
      </c>
      <c r="L4832" s="19" t="str">
        <f t="shared" si="150"/>
        <v>A</v>
      </c>
      <c r="M4832" s="19">
        <f t="shared" si="151"/>
        <v>7</v>
      </c>
      <c r="N4832" s="20"/>
      <c r="O4832" s="1" t="s">
        <v>2521</v>
      </c>
      <c r="P4832" s="1"/>
      <c r="Q4832" s="19"/>
      <c r="R4832" s="112"/>
      <c r="S4832" s="7" t="str">
        <f>EMENTARIO[[#This Row],[NR]]&amp;" - "&amp;EMENTARIO[[#This Row],[Especificação]]</f>
        <v>1.9.4.4.06.0.7 - Multas e Juros de Mora de Amortização de Empréstimos Contratuais - Dívida Ativa - Multas da Dívida Ativa</v>
      </c>
    </row>
    <row r="4833" spans="3:19" ht="30" x14ac:dyDescent="0.25">
      <c r="C4833" s="19" t="s">
        <v>1513</v>
      </c>
      <c r="D4833" s="19" t="s">
        <v>1525</v>
      </c>
      <c r="E4833" s="19" t="s">
        <v>1523</v>
      </c>
      <c r="F4833" s="19" t="s">
        <v>1523</v>
      </c>
      <c r="G4833" s="19" t="s">
        <v>1530</v>
      </c>
      <c r="H4833" s="19" t="s">
        <v>1516</v>
      </c>
      <c r="I4833" s="19" t="s">
        <v>1521</v>
      </c>
      <c r="J4833" s="19" t="s">
        <v>13237</v>
      </c>
      <c r="K4833" s="21" t="s">
        <v>7810</v>
      </c>
      <c r="L4833" s="19" t="str">
        <f t="shared" si="150"/>
        <v>A</v>
      </c>
      <c r="M4833" s="19">
        <f t="shared" si="151"/>
        <v>7</v>
      </c>
      <c r="N4833" s="20"/>
      <c r="O4833" s="1" t="s">
        <v>2521</v>
      </c>
      <c r="P4833" s="1"/>
      <c r="Q4833" s="19"/>
      <c r="R4833" s="112"/>
      <c r="S4833" s="7" t="str">
        <f>EMENTARIO[[#This Row],[NR]]&amp;" - "&amp;EMENTARIO[[#This Row],[Especificação]]</f>
        <v>1.9.4.4.06.0.8 - Multas e Juros de Mora de Amortização de Empréstimos Contratuais - Juros de Mora da Dívida Ativa</v>
      </c>
    </row>
    <row r="4834" spans="3:19" x14ac:dyDescent="0.25">
      <c r="C4834" s="19" t="s">
        <v>1513</v>
      </c>
      <c r="D4834" s="19" t="s">
        <v>1525</v>
      </c>
      <c r="E4834" s="19" t="s">
        <v>1523</v>
      </c>
      <c r="F4834" s="19" t="s">
        <v>1523</v>
      </c>
      <c r="G4834" s="19" t="s">
        <v>1531</v>
      </c>
      <c r="H4834" s="19" t="s">
        <v>1516</v>
      </c>
      <c r="I4834" s="19" t="s">
        <v>1516</v>
      </c>
      <c r="J4834" s="19" t="s">
        <v>13238</v>
      </c>
      <c r="K4834" s="21" t="s">
        <v>584</v>
      </c>
      <c r="L4834" s="19" t="str">
        <f t="shared" si="150"/>
        <v>S</v>
      </c>
      <c r="M4834" s="19">
        <f t="shared" si="151"/>
        <v>5</v>
      </c>
      <c r="N4834" s="20"/>
      <c r="O4834" s="1" t="s">
        <v>4001</v>
      </c>
      <c r="P4834" s="1"/>
      <c r="Q4834" s="19"/>
      <c r="R4834" s="112"/>
      <c r="S4834" s="7" t="str">
        <f>EMENTARIO[[#This Row],[NR]]&amp;" - "&amp;EMENTARIO[[#This Row],[Especificação]]</f>
        <v>1.9.4.4.07.0.0 - Multas e Juros de Mora de Amortização de Financiamentos</v>
      </c>
    </row>
    <row r="4835" spans="3:19" x14ac:dyDescent="0.25">
      <c r="C4835" s="19" t="s">
        <v>1513</v>
      </c>
      <c r="D4835" s="19" t="s">
        <v>1525</v>
      </c>
      <c r="E4835" s="19" t="s">
        <v>1523</v>
      </c>
      <c r="F4835" s="19" t="s">
        <v>1523</v>
      </c>
      <c r="G4835" s="19" t="s">
        <v>1531</v>
      </c>
      <c r="H4835" s="19" t="s">
        <v>1513</v>
      </c>
      <c r="I4835" s="19" t="s">
        <v>1516</v>
      </c>
      <c r="J4835" s="19" t="s">
        <v>13239</v>
      </c>
      <c r="K4835" s="21" t="s">
        <v>585</v>
      </c>
      <c r="L4835" s="19" t="str">
        <f t="shared" si="150"/>
        <v>S</v>
      </c>
      <c r="M4835" s="19">
        <f t="shared" si="151"/>
        <v>6</v>
      </c>
      <c r="N4835" s="20"/>
      <c r="O4835" s="1" t="s">
        <v>4002</v>
      </c>
      <c r="P4835" s="1"/>
      <c r="Q4835" s="19"/>
      <c r="R4835" s="112"/>
      <c r="S4835" s="7" t="str">
        <f>EMENTARIO[[#This Row],[NR]]&amp;" - "&amp;EMENTARIO[[#This Row],[Especificação]]</f>
        <v>1.9.4.4.07.1.0 - Multas e Juros de Mora de Amortização de Financiamentos em Geral</v>
      </c>
    </row>
    <row r="4836" spans="3:19" ht="30" x14ac:dyDescent="0.25">
      <c r="C4836" s="19" t="s">
        <v>1513</v>
      </c>
      <c r="D4836" s="19" t="s">
        <v>1525</v>
      </c>
      <c r="E4836" s="19" t="s">
        <v>1523</v>
      </c>
      <c r="F4836" s="19" t="s">
        <v>1523</v>
      </c>
      <c r="G4836" s="19" t="s">
        <v>1531</v>
      </c>
      <c r="H4836" s="19" t="s">
        <v>1513</v>
      </c>
      <c r="I4836" s="19" t="s">
        <v>1522</v>
      </c>
      <c r="J4836" s="19" t="s">
        <v>13240</v>
      </c>
      <c r="K4836" s="21" t="s">
        <v>2207</v>
      </c>
      <c r="L4836" s="19" t="str">
        <f t="shared" si="150"/>
        <v>A</v>
      </c>
      <c r="M4836" s="19">
        <f t="shared" si="151"/>
        <v>7</v>
      </c>
      <c r="N4836" s="20"/>
      <c r="O4836" s="1" t="s">
        <v>2521</v>
      </c>
      <c r="P4836" s="1"/>
      <c r="Q4836" s="19"/>
      <c r="R4836" s="112"/>
      <c r="S4836" s="7" t="str">
        <f>EMENTARIO[[#This Row],[NR]]&amp;" - "&amp;EMENTARIO[[#This Row],[Especificação]]</f>
        <v>1.9.4.4.07.1.2 - Multas e Juros de Mora de Amortização de Financiamentos em Geral - Multas e Juros de Mora</v>
      </c>
    </row>
    <row r="4837" spans="3:19" ht="30" x14ac:dyDescent="0.25">
      <c r="C4837" s="19" t="s">
        <v>1513</v>
      </c>
      <c r="D4837" s="19" t="s">
        <v>1525</v>
      </c>
      <c r="E4837" s="19" t="s">
        <v>1523</v>
      </c>
      <c r="F4837" s="19" t="s">
        <v>1523</v>
      </c>
      <c r="G4837" s="19" t="s">
        <v>1531</v>
      </c>
      <c r="H4837" s="19" t="s">
        <v>1513</v>
      </c>
      <c r="I4837" s="19" t="s">
        <v>1523</v>
      </c>
      <c r="J4837" s="19" t="s">
        <v>13241</v>
      </c>
      <c r="K4837" s="21" t="s">
        <v>7811</v>
      </c>
      <c r="L4837" s="19" t="str">
        <f t="shared" si="150"/>
        <v>A</v>
      </c>
      <c r="M4837" s="19">
        <f t="shared" si="151"/>
        <v>7</v>
      </c>
      <c r="N4837" s="20"/>
      <c r="O4837" s="1" t="s">
        <v>2521</v>
      </c>
      <c r="P4837" s="1"/>
      <c r="Q4837" s="19"/>
      <c r="R4837" s="112"/>
      <c r="S4837" s="7" t="str">
        <f>EMENTARIO[[#This Row],[NR]]&amp;" - "&amp;EMENTARIO[[#This Row],[Especificação]]</f>
        <v>1.9.4.4.07.1.4 - Multas e Juros de Mora de Amortização de Financiamentos em Geral - Dívida Ativa - Multas e Juros de Mora da Dívida Ativa</v>
      </c>
    </row>
    <row r="4838" spans="3:19" ht="30" x14ac:dyDescent="0.25">
      <c r="C4838" s="19" t="s">
        <v>1513</v>
      </c>
      <c r="D4838" s="19" t="s">
        <v>1525</v>
      </c>
      <c r="E4838" s="19" t="s">
        <v>1523</v>
      </c>
      <c r="F4838" s="19" t="s">
        <v>1523</v>
      </c>
      <c r="G4838" s="19" t="s">
        <v>1531</v>
      </c>
      <c r="H4838" s="19" t="s">
        <v>1513</v>
      </c>
      <c r="I4838" s="19" t="s">
        <v>1524</v>
      </c>
      <c r="J4838" s="19" t="s">
        <v>13242</v>
      </c>
      <c r="K4838" s="21" t="s">
        <v>2335</v>
      </c>
      <c r="L4838" s="19" t="str">
        <f t="shared" si="150"/>
        <v>A</v>
      </c>
      <c r="M4838" s="19">
        <f t="shared" si="151"/>
        <v>7</v>
      </c>
      <c r="N4838" s="20"/>
      <c r="O4838" s="1" t="s">
        <v>2521</v>
      </c>
      <c r="P4838" s="1"/>
      <c r="Q4838" s="19"/>
      <c r="R4838" s="112"/>
      <c r="S4838" s="7" t="str">
        <f>EMENTARIO[[#This Row],[NR]]&amp;" - "&amp;EMENTARIO[[#This Row],[Especificação]]</f>
        <v>1.9.4.4.07.1.5 - Multas e Juros de Mora de Amortização de Financiamentos em Geral - Multas</v>
      </c>
    </row>
    <row r="4839" spans="3:19" ht="30" x14ac:dyDescent="0.25">
      <c r="C4839" s="19" t="s">
        <v>1513</v>
      </c>
      <c r="D4839" s="19" t="s">
        <v>1525</v>
      </c>
      <c r="E4839" s="19" t="s">
        <v>1523</v>
      </c>
      <c r="F4839" s="19" t="s">
        <v>1523</v>
      </c>
      <c r="G4839" s="19" t="s">
        <v>1531</v>
      </c>
      <c r="H4839" s="19" t="s">
        <v>1513</v>
      </c>
      <c r="I4839" s="19" t="s">
        <v>1518</v>
      </c>
      <c r="J4839" s="19" t="s">
        <v>13243</v>
      </c>
      <c r="K4839" s="21" t="s">
        <v>2208</v>
      </c>
      <c r="L4839" s="19" t="str">
        <f t="shared" si="150"/>
        <v>A</v>
      </c>
      <c r="M4839" s="19">
        <f t="shared" si="151"/>
        <v>7</v>
      </c>
      <c r="N4839" s="20"/>
      <c r="O4839" s="1" t="s">
        <v>2521</v>
      </c>
      <c r="P4839" s="1"/>
      <c r="Q4839" s="19"/>
      <c r="R4839" s="112"/>
      <c r="S4839" s="7" t="str">
        <f>EMENTARIO[[#This Row],[NR]]&amp;" - "&amp;EMENTARIO[[#This Row],[Especificação]]</f>
        <v>1.9.4.4.07.1.6 - Multas e Juros de Mora de Amortização de Financiamentos em Geral - Juros de Mora</v>
      </c>
    </row>
    <row r="4840" spans="3:19" ht="30" x14ac:dyDescent="0.25">
      <c r="C4840" s="19" t="s">
        <v>1513</v>
      </c>
      <c r="D4840" s="19" t="s">
        <v>1525</v>
      </c>
      <c r="E4840" s="19" t="s">
        <v>1523</v>
      </c>
      <c r="F4840" s="19" t="s">
        <v>1523</v>
      </c>
      <c r="G4840" s="19" t="s">
        <v>1531</v>
      </c>
      <c r="H4840" s="19" t="s">
        <v>1513</v>
      </c>
      <c r="I4840" s="19" t="s">
        <v>1520</v>
      </c>
      <c r="J4840" s="19" t="s">
        <v>13244</v>
      </c>
      <c r="K4840" s="21" t="s">
        <v>7812</v>
      </c>
      <c r="L4840" s="19" t="str">
        <f t="shared" si="150"/>
        <v>A</v>
      </c>
      <c r="M4840" s="19">
        <f t="shared" si="151"/>
        <v>7</v>
      </c>
      <c r="N4840" s="20"/>
      <c r="O4840" s="1" t="s">
        <v>2521</v>
      </c>
      <c r="P4840" s="1"/>
      <c r="Q4840" s="19"/>
      <c r="R4840" s="112"/>
      <c r="S4840" s="7" t="str">
        <f>EMENTARIO[[#This Row],[NR]]&amp;" - "&amp;EMENTARIO[[#This Row],[Especificação]]</f>
        <v>1.9.4.4.07.1.7 - Multas e Juros de Mora de Amortização de Financiamentos em Geral - Dívida Ativa - Multas da Dívida Ativa</v>
      </c>
    </row>
    <row r="4841" spans="3:19" ht="30" x14ac:dyDescent="0.25">
      <c r="C4841" s="19" t="s">
        <v>1513</v>
      </c>
      <c r="D4841" s="19" t="s">
        <v>1525</v>
      </c>
      <c r="E4841" s="19" t="s">
        <v>1523</v>
      </c>
      <c r="F4841" s="19" t="s">
        <v>1523</v>
      </c>
      <c r="G4841" s="19" t="s">
        <v>1531</v>
      </c>
      <c r="H4841" s="19" t="s">
        <v>1513</v>
      </c>
      <c r="I4841" s="19" t="s">
        <v>1521</v>
      </c>
      <c r="J4841" s="19" t="s">
        <v>13245</v>
      </c>
      <c r="K4841" s="21" t="s">
        <v>7813</v>
      </c>
      <c r="L4841" s="19" t="str">
        <f t="shared" si="150"/>
        <v>A</v>
      </c>
      <c r="M4841" s="19">
        <f t="shared" si="151"/>
        <v>7</v>
      </c>
      <c r="N4841" s="20"/>
      <c r="O4841" s="1" t="s">
        <v>2521</v>
      </c>
      <c r="P4841" s="1"/>
      <c r="Q4841" s="19"/>
      <c r="R4841" s="112"/>
      <c r="S4841" s="7" t="str">
        <f>EMENTARIO[[#This Row],[NR]]&amp;" - "&amp;EMENTARIO[[#This Row],[Especificação]]</f>
        <v>1.9.4.4.07.1.8 - Multas e Juros de Mora de Amortização de Financiamentos em Geral - Juros de Mora da Dívida Ativa</v>
      </c>
    </row>
    <row r="4842" spans="3:19" ht="30" x14ac:dyDescent="0.25">
      <c r="C4842" s="19" t="s">
        <v>1513</v>
      </c>
      <c r="D4842" s="19" t="s">
        <v>1525</v>
      </c>
      <c r="E4842" s="19" t="s">
        <v>1523</v>
      </c>
      <c r="F4842" s="19" t="s">
        <v>1523</v>
      </c>
      <c r="G4842" s="19" t="s">
        <v>1531</v>
      </c>
      <c r="H4842" s="19" t="s">
        <v>1522</v>
      </c>
      <c r="I4842" s="19" t="s">
        <v>1516</v>
      </c>
      <c r="J4842" s="19" t="s">
        <v>13246</v>
      </c>
      <c r="K4842" s="21" t="s">
        <v>4003</v>
      </c>
      <c r="L4842" s="19" t="str">
        <f t="shared" si="150"/>
        <v>S</v>
      </c>
      <c r="M4842" s="19">
        <f t="shared" si="151"/>
        <v>6</v>
      </c>
      <c r="N4842" s="20"/>
      <c r="O4842" s="1" t="s">
        <v>4004</v>
      </c>
      <c r="P4842" s="1"/>
      <c r="Q4842" s="19"/>
      <c r="R4842" s="112"/>
      <c r="S4842" s="7" t="str">
        <f>EMENTARIO[[#This Row],[NR]]&amp;" - "&amp;EMENTARIO[[#This Row],[Especificação]]</f>
        <v>1.9.4.4.07.2.0 - Multas e Juros de Mora de Amortização de Financiamento do Fundo de Financiamento ao Estudante do Ensino Superior - FIES</v>
      </c>
    </row>
    <row r="4843" spans="3:19" ht="45" x14ac:dyDescent="0.25">
      <c r="C4843" s="19" t="s">
        <v>1513</v>
      </c>
      <c r="D4843" s="19" t="s">
        <v>1525</v>
      </c>
      <c r="E4843" s="19" t="s">
        <v>1523</v>
      </c>
      <c r="F4843" s="19" t="s">
        <v>1523</v>
      </c>
      <c r="G4843" s="19" t="s">
        <v>1531</v>
      </c>
      <c r="H4843" s="19" t="s">
        <v>1522</v>
      </c>
      <c r="I4843" s="19" t="s">
        <v>1522</v>
      </c>
      <c r="J4843" s="19" t="s">
        <v>13247</v>
      </c>
      <c r="K4843" s="21" t="s">
        <v>7814</v>
      </c>
      <c r="L4843" s="19" t="str">
        <f t="shared" si="150"/>
        <v>A</v>
      </c>
      <c r="M4843" s="19">
        <f t="shared" si="151"/>
        <v>7</v>
      </c>
      <c r="N4843" s="20"/>
      <c r="O4843" s="1" t="s">
        <v>2521</v>
      </c>
      <c r="P4843" s="1"/>
      <c r="Q4843" s="19"/>
      <c r="R4843" s="112"/>
      <c r="S4843" s="7" t="str">
        <f>EMENTARIO[[#This Row],[NR]]&amp;" - "&amp;EMENTARIO[[#This Row],[Especificação]]</f>
        <v>1.9.4.4.07.2.2 - Multas e Juros de Mora de Amortização de Financiamento do Fundo de Financiamento ao Estudante do Ensino Superior - FIES - Multas e Juros de Mora</v>
      </c>
    </row>
    <row r="4844" spans="3:19" ht="45" x14ac:dyDescent="0.25">
      <c r="C4844" s="19" t="s">
        <v>1513</v>
      </c>
      <c r="D4844" s="19" t="s">
        <v>1525</v>
      </c>
      <c r="E4844" s="19" t="s">
        <v>1523</v>
      </c>
      <c r="F4844" s="19" t="s">
        <v>1523</v>
      </c>
      <c r="G4844" s="19" t="s">
        <v>1531</v>
      </c>
      <c r="H4844" s="19" t="s">
        <v>1522</v>
      </c>
      <c r="I4844" s="19" t="s">
        <v>1523</v>
      </c>
      <c r="J4844" s="19" t="s">
        <v>13248</v>
      </c>
      <c r="K4844" s="21" t="s">
        <v>7815</v>
      </c>
      <c r="L4844" s="19" t="str">
        <f t="shared" si="150"/>
        <v>A</v>
      </c>
      <c r="M4844" s="19">
        <f t="shared" si="151"/>
        <v>7</v>
      </c>
      <c r="N4844" s="20"/>
      <c r="O4844" s="1" t="s">
        <v>2521</v>
      </c>
      <c r="P4844" s="1"/>
      <c r="Q4844" s="19"/>
      <c r="R4844" s="112"/>
      <c r="S4844" s="7" t="str">
        <f>EMENTARIO[[#This Row],[NR]]&amp;" - "&amp;EMENTARIO[[#This Row],[Especificação]]</f>
        <v>1.9.4.4.07.2.4 - Multas e Juros de Mora de Amortização de Financiamento do Fundo de Financiamento ao Estudante do Ensino Superior - FIES - Dívida Ativa - Multas e Juros de Mora da Dívida Ativa</v>
      </c>
    </row>
    <row r="4845" spans="3:19" ht="30" x14ac:dyDescent="0.25">
      <c r="C4845" s="19" t="s">
        <v>1513</v>
      </c>
      <c r="D4845" s="19" t="s">
        <v>1525</v>
      </c>
      <c r="E4845" s="19" t="s">
        <v>1523</v>
      </c>
      <c r="F4845" s="19" t="s">
        <v>1523</v>
      </c>
      <c r="G4845" s="19" t="s">
        <v>1531</v>
      </c>
      <c r="H4845" s="19" t="s">
        <v>1522</v>
      </c>
      <c r="I4845" s="19" t="s">
        <v>1524</v>
      </c>
      <c r="J4845" s="19" t="s">
        <v>13249</v>
      </c>
      <c r="K4845" s="21" t="s">
        <v>7816</v>
      </c>
      <c r="L4845" s="19" t="str">
        <f t="shared" si="150"/>
        <v>A</v>
      </c>
      <c r="M4845" s="19">
        <f t="shared" si="151"/>
        <v>7</v>
      </c>
      <c r="N4845" s="20"/>
      <c r="O4845" s="1" t="s">
        <v>2521</v>
      </c>
      <c r="P4845" s="1"/>
      <c r="Q4845" s="19"/>
      <c r="R4845" s="112"/>
      <c r="S4845" s="7" t="str">
        <f>EMENTARIO[[#This Row],[NR]]&amp;" - "&amp;EMENTARIO[[#This Row],[Especificação]]</f>
        <v>1.9.4.4.07.2.5 - Multas e Juros de Mora de Amortização de Financiamento do Fundo de Financiamento ao Estudante do Ensino Superior - FIES - Multas</v>
      </c>
    </row>
    <row r="4846" spans="3:19" ht="30" x14ac:dyDescent="0.25">
      <c r="C4846" s="19" t="s">
        <v>1513</v>
      </c>
      <c r="D4846" s="19" t="s">
        <v>1525</v>
      </c>
      <c r="E4846" s="19" t="s">
        <v>1523</v>
      </c>
      <c r="F4846" s="19" t="s">
        <v>1523</v>
      </c>
      <c r="G4846" s="19" t="s">
        <v>1531</v>
      </c>
      <c r="H4846" s="19" t="s">
        <v>1522</v>
      </c>
      <c r="I4846" s="19" t="s">
        <v>1518</v>
      </c>
      <c r="J4846" s="19" t="s">
        <v>13250</v>
      </c>
      <c r="K4846" s="21" t="s">
        <v>7817</v>
      </c>
      <c r="L4846" s="19" t="str">
        <f t="shared" si="150"/>
        <v>A</v>
      </c>
      <c r="M4846" s="19">
        <f t="shared" si="151"/>
        <v>7</v>
      </c>
      <c r="N4846" s="20"/>
      <c r="O4846" s="1" t="s">
        <v>2521</v>
      </c>
      <c r="P4846" s="1"/>
      <c r="Q4846" s="19"/>
      <c r="R4846" s="112"/>
      <c r="S4846" s="7" t="str">
        <f>EMENTARIO[[#This Row],[NR]]&amp;" - "&amp;EMENTARIO[[#This Row],[Especificação]]</f>
        <v>1.9.4.4.07.2.6 - Multas e Juros de Mora de Amortização de Financiamento do Fundo de Financiamento ao Estudante do Ensino Superior - FIES - Juros de Mora</v>
      </c>
    </row>
    <row r="4847" spans="3:19" ht="45" x14ac:dyDescent="0.25">
      <c r="C4847" s="19" t="s">
        <v>1513</v>
      </c>
      <c r="D4847" s="19" t="s">
        <v>1525</v>
      </c>
      <c r="E4847" s="19" t="s">
        <v>1523</v>
      </c>
      <c r="F4847" s="19" t="s">
        <v>1523</v>
      </c>
      <c r="G4847" s="19" t="s">
        <v>1531</v>
      </c>
      <c r="H4847" s="19" t="s">
        <v>1522</v>
      </c>
      <c r="I4847" s="19" t="s">
        <v>1520</v>
      </c>
      <c r="J4847" s="19" t="s">
        <v>13251</v>
      </c>
      <c r="K4847" s="21" t="s">
        <v>7818</v>
      </c>
      <c r="L4847" s="19" t="str">
        <f t="shared" si="150"/>
        <v>A</v>
      </c>
      <c r="M4847" s="19">
        <f t="shared" si="151"/>
        <v>7</v>
      </c>
      <c r="N4847" s="20"/>
      <c r="O4847" s="1" t="s">
        <v>2521</v>
      </c>
      <c r="P4847" s="1"/>
      <c r="Q4847" s="19"/>
      <c r="R4847" s="112"/>
      <c r="S4847" s="7" t="str">
        <f>EMENTARIO[[#This Row],[NR]]&amp;" - "&amp;EMENTARIO[[#This Row],[Especificação]]</f>
        <v>1.9.4.4.07.2.7 - Multas e Juros de Mora de Amortização de Financiamento do Fundo de Financiamento ao Estudante do Ensino Superior - FIES - Dívida Ativa - Multas da Dívida Ativa</v>
      </c>
    </row>
    <row r="4848" spans="3:19" ht="45" x14ac:dyDescent="0.25">
      <c r="C4848" s="19" t="s">
        <v>1513</v>
      </c>
      <c r="D4848" s="19" t="s">
        <v>1525</v>
      </c>
      <c r="E4848" s="19" t="s">
        <v>1523</v>
      </c>
      <c r="F4848" s="19" t="s">
        <v>1523</v>
      </c>
      <c r="G4848" s="19" t="s">
        <v>1531</v>
      </c>
      <c r="H4848" s="19" t="s">
        <v>1522</v>
      </c>
      <c r="I4848" s="19" t="s">
        <v>1521</v>
      </c>
      <c r="J4848" s="19" t="s">
        <v>13252</v>
      </c>
      <c r="K4848" s="21" t="s">
        <v>7819</v>
      </c>
      <c r="L4848" s="19" t="str">
        <f t="shared" si="150"/>
        <v>A</v>
      </c>
      <c r="M4848" s="19">
        <f t="shared" si="151"/>
        <v>7</v>
      </c>
      <c r="N4848" s="20"/>
      <c r="O4848" s="1" t="s">
        <v>2521</v>
      </c>
      <c r="P4848" s="1"/>
      <c r="Q4848" s="19"/>
      <c r="R4848" s="112"/>
      <c r="S4848" s="7" t="str">
        <f>EMENTARIO[[#This Row],[NR]]&amp;" - "&amp;EMENTARIO[[#This Row],[Especificação]]</f>
        <v>1.9.4.4.07.2.8 - Multas e Juros de Mora de Amortização de Financiamento do Fundo de Financiamento ao Estudante do Ensino Superior - FIES - Juros de Mora da Dívida Ativa</v>
      </c>
    </row>
    <row r="4849" spans="3:19" ht="30" x14ac:dyDescent="0.25">
      <c r="C4849" s="19" t="s">
        <v>1513</v>
      </c>
      <c r="D4849" s="19" t="s">
        <v>1525</v>
      </c>
      <c r="E4849" s="19" t="s">
        <v>1523</v>
      </c>
      <c r="F4849" s="19" t="s">
        <v>1523</v>
      </c>
      <c r="G4849" s="19" t="s">
        <v>1531</v>
      </c>
      <c r="H4849" s="19" t="s">
        <v>1514</v>
      </c>
      <c r="I4849" s="19" t="s">
        <v>1516</v>
      </c>
      <c r="J4849" s="19" t="s">
        <v>13253</v>
      </c>
      <c r="K4849" s="21" t="s">
        <v>4005</v>
      </c>
      <c r="L4849" s="19" t="str">
        <f t="shared" si="150"/>
        <v>S</v>
      </c>
      <c r="M4849" s="19">
        <f t="shared" si="151"/>
        <v>6</v>
      </c>
      <c r="N4849" s="20"/>
      <c r="O4849" s="1" t="s">
        <v>4006</v>
      </c>
      <c r="P4849" s="1"/>
      <c r="Q4849" s="19"/>
      <c r="R4849" s="112"/>
      <c r="S4849" s="7" t="str">
        <f>EMENTARIO[[#This Row],[NR]]&amp;" - "&amp;EMENTARIO[[#This Row],[Especificação]]</f>
        <v>1.9.4.4.07.3.0 - Multas e Juros de Mora de Amortização de Financiamento Proveniente de Fundo Garantidor</v>
      </c>
    </row>
    <row r="4850" spans="3:19" ht="30" x14ac:dyDescent="0.25">
      <c r="C4850" s="19" t="s">
        <v>1513</v>
      </c>
      <c r="D4850" s="19" t="s">
        <v>1525</v>
      </c>
      <c r="E4850" s="19" t="s">
        <v>1523</v>
      </c>
      <c r="F4850" s="19" t="s">
        <v>1523</v>
      </c>
      <c r="G4850" s="19" t="s">
        <v>1531</v>
      </c>
      <c r="H4850" s="19" t="s">
        <v>1514</v>
      </c>
      <c r="I4850" s="19" t="s">
        <v>1522</v>
      </c>
      <c r="J4850" s="19" t="s">
        <v>13254</v>
      </c>
      <c r="K4850" s="21" t="s">
        <v>7820</v>
      </c>
      <c r="L4850" s="19" t="str">
        <f t="shared" si="150"/>
        <v>A</v>
      </c>
      <c r="M4850" s="19">
        <f t="shared" si="151"/>
        <v>7</v>
      </c>
      <c r="N4850" s="20"/>
      <c r="O4850" s="1" t="s">
        <v>2521</v>
      </c>
      <c r="P4850" s="1"/>
      <c r="Q4850" s="19"/>
      <c r="R4850" s="112"/>
      <c r="S4850" s="7" t="str">
        <f>EMENTARIO[[#This Row],[NR]]&amp;" - "&amp;EMENTARIO[[#This Row],[Especificação]]</f>
        <v>1.9.4.4.07.3.2 - Multas e Juros de Mora de Amortização de Financiamento Proveniente de Fundo Garantidor - Multas e Juros de Mora</v>
      </c>
    </row>
    <row r="4851" spans="3:19" ht="30" x14ac:dyDescent="0.25">
      <c r="C4851" s="19" t="s">
        <v>1513</v>
      </c>
      <c r="D4851" s="19" t="s">
        <v>1525</v>
      </c>
      <c r="E4851" s="19" t="s">
        <v>1523</v>
      </c>
      <c r="F4851" s="19" t="s">
        <v>1523</v>
      </c>
      <c r="G4851" s="19" t="s">
        <v>1531</v>
      </c>
      <c r="H4851" s="19" t="s">
        <v>1514</v>
      </c>
      <c r="I4851" s="19" t="s">
        <v>1523</v>
      </c>
      <c r="J4851" s="19" t="s">
        <v>13255</v>
      </c>
      <c r="K4851" s="21" t="s">
        <v>7821</v>
      </c>
      <c r="L4851" s="19" t="str">
        <f t="shared" si="150"/>
        <v>A</v>
      </c>
      <c r="M4851" s="19">
        <f t="shared" si="151"/>
        <v>7</v>
      </c>
      <c r="N4851" s="20"/>
      <c r="O4851" s="1" t="s">
        <v>2521</v>
      </c>
      <c r="P4851" s="1"/>
      <c r="Q4851" s="19"/>
      <c r="R4851" s="112"/>
      <c r="S4851" s="7" t="str">
        <f>EMENTARIO[[#This Row],[NR]]&amp;" - "&amp;EMENTARIO[[#This Row],[Especificação]]</f>
        <v>1.9.4.4.07.3.4 - Multas e Juros de Mora de Amortização de Financiamento Proveniente de Fundo Garantidor - Dívida Ativa - Multas e Juros de Mora da Dívida Ativa</v>
      </c>
    </row>
    <row r="4852" spans="3:19" ht="30" x14ac:dyDescent="0.25">
      <c r="C4852" s="19" t="s">
        <v>1513</v>
      </c>
      <c r="D4852" s="19" t="s">
        <v>1525</v>
      </c>
      <c r="E4852" s="19" t="s">
        <v>1523</v>
      </c>
      <c r="F4852" s="19" t="s">
        <v>1523</v>
      </c>
      <c r="G4852" s="19" t="s">
        <v>1531</v>
      </c>
      <c r="H4852" s="19" t="s">
        <v>1514</v>
      </c>
      <c r="I4852" s="19" t="s">
        <v>1524</v>
      </c>
      <c r="J4852" s="19" t="s">
        <v>13256</v>
      </c>
      <c r="K4852" s="21" t="s">
        <v>7822</v>
      </c>
      <c r="L4852" s="19" t="str">
        <f t="shared" si="150"/>
        <v>A</v>
      </c>
      <c r="M4852" s="19">
        <f t="shared" si="151"/>
        <v>7</v>
      </c>
      <c r="N4852" s="20"/>
      <c r="O4852" s="1" t="s">
        <v>2521</v>
      </c>
      <c r="P4852" s="1"/>
      <c r="Q4852" s="19"/>
      <c r="R4852" s="112"/>
      <c r="S4852" s="7" t="str">
        <f>EMENTARIO[[#This Row],[NR]]&amp;" - "&amp;EMENTARIO[[#This Row],[Especificação]]</f>
        <v>1.9.4.4.07.3.5 - Multas e Juros de Mora de Amortização de Financiamento Proveniente de Fundo Garantidor - Multas</v>
      </c>
    </row>
    <row r="4853" spans="3:19" ht="30" x14ac:dyDescent="0.25">
      <c r="C4853" s="19" t="s">
        <v>1513</v>
      </c>
      <c r="D4853" s="19" t="s">
        <v>1525</v>
      </c>
      <c r="E4853" s="19" t="s">
        <v>1523</v>
      </c>
      <c r="F4853" s="19" t="s">
        <v>1523</v>
      </c>
      <c r="G4853" s="19" t="s">
        <v>1531</v>
      </c>
      <c r="H4853" s="19" t="s">
        <v>1514</v>
      </c>
      <c r="I4853" s="19" t="s">
        <v>1518</v>
      </c>
      <c r="J4853" s="19" t="s">
        <v>13257</v>
      </c>
      <c r="K4853" s="21" t="s">
        <v>7823</v>
      </c>
      <c r="L4853" s="19" t="str">
        <f t="shared" si="150"/>
        <v>A</v>
      </c>
      <c r="M4853" s="19">
        <f t="shared" si="151"/>
        <v>7</v>
      </c>
      <c r="N4853" s="20"/>
      <c r="O4853" s="1" t="s">
        <v>2521</v>
      </c>
      <c r="P4853" s="1"/>
      <c r="Q4853" s="19"/>
      <c r="R4853" s="112"/>
      <c r="S4853" s="7" t="str">
        <f>EMENTARIO[[#This Row],[NR]]&amp;" - "&amp;EMENTARIO[[#This Row],[Especificação]]</f>
        <v>1.9.4.4.07.3.6 - Multas e Juros de Mora de Amortização de Financiamento Proveniente de Fundo Garantidor - Juros de Mora</v>
      </c>
    </row>
    <row r="4854" spans="3:19" ht="30" x14ac:dyDescent="0.25">
      <c r="C4854" s="19" t="s">
        <v>1513</v>
      </c>
      <c r="D4854" s="19" t="s">
        <v>1525</v>
      </c>
      <c r="E4854" s="19" t="s">
        <v>1523</v>
      </c>
      <c r="F4854" s="19" t="s">
        <v>1523</v>
      </c>
      <c r="G4854" s="19" t="s">
        <v>1531</v>
      </c>
      <c r="H4854" s="19" t="s">
        <v>1514</v>
      </c>
      <c r="I4854" s="19" t="s">
        <v>1520</v>
      </c>
      <c r="J4854" s="19" t="s">
        <v>13258</v>
      </c>
      <c r="K4854" s="21" t="s">
        <v>7824</v>
      </c>
      <c r="L4854" s="19" t="str">
        <f t="shared" si="150"/>
        <v>A</v>
      </c>
      <c r="M4854" s="19">
        <f t="shared" si="151"/>
        <v>7</v>
      </c>
      <c r="N4854" s="20"/>
      <c r="O4854" s="1" t="s">
        <v>2521</v>
      </c>
      <c r="P4854" s="1"/>
      <c r="Q4854" s="19"/>
      <c r="R4854" s="112"/>
      <c r="S4854" s="7" t="str">
        <f>EMENTARIO[[#This Row],[NR]]&amp;" - "&amp;EMENTARIO[[#This Row],[Especificação]]</f>
        <v>1.9.4.4.07.3.7 - Multas e Juros de Mora de Amortização de Financiamento Proveniente de Fundo Garantidor - Dívida Ativa - Multas da Dívida Ativa</v>
      </c>
    </row>
    <row r="4855" spans="3:19" ht="30" x14ac:dyDescent="0.25">
      <c r="C4855" s="19" t="s">
        <v>1513</v>
      </c>
      <c r="D4855" s="19" t="s">
        <v>1525</v>
      </c>
      <c r="E4855" s="19" t="s">
        <v>1523</v>
      </c>
      <c r="F4855" s="19" t="s">
        <v>1523</v>
      </c>
      <c r="G4855" s="19" t="s">
        <v>1531</v>
      </c>
      <c r="H4855" s="19" t="s">
        <v>1514</v>
      </c>
      <c r="I4855" s="19" t="s">
        <v>1521</v>
      </c>
      <c r="J4855" s="19" t="s">
        <v>13259</v>
      </c>
      <c r="K4855" s="21" t="s">
        <v>7825</v>
      </c>
      <c r="L4855" s="19" t="str">
        <f t="shared" si="150"/>
        <v>A</v>
      </c>
      <c r="M4855" s="19">
        <f t="shared" si="151"/>
        <v>7</v>
      </c>
      <c r="N4855" s="20"/>
      <c r="O4855" s="1" t="s">
        <v>2521</v>
      </c>
      <c r="P4855" s="1"/>
      <c r="Q4855" s="19"/>
      <c r="R4855" s="112"/>
      <c r="S4855" s="7" t="str">
        <f>EMENTARIO[[#This Row],[NR]]&amp;" - "&amp;EMENTARIO[[#This Row],[Especificação]]</f>
        <v>1.9.4.4.07.3.8 - Multas e Juros de Mora de Amortização de Financiamento Proveniente de Fundo Garantidor - Juros de Mora da Dívida Ativa</v>
      </c>
    </row>
    <row r="4856" spans="3:19" x14ac:dyDescent="0.25">
      <c r="C4856" s="19" t="s">
        <v>1513</v>
      </c>
      <c r="D4856" s="19" t="s">
        <v>1525</v>
      </c>
      <c r="E4856" s="19" t="s">
        <v>1523</v>
      </c>
      <c r="F4856" s="19" t="s">
        <v>1525</v>
      </c>
      <c r="G4856" s="19" t="s">
        <v>1519</v>
      </c>
      <c r="H4856" s="19" t="s">
        <v>1516</v>
      </c>
      <c r="I4856" s="19" t="s">
        <v>1516</v>
      </c>
      <c r="J4856" s="19" t="s">
        <v>13260</v>
      </c>
      <c r="K4856" s="21" t="s">
        <v>586</v>
      </c>
      <c r="L4856" s="19" t="str">
        <f t="shared" si="150"/>
        <v>S</v>
      </c>
      <c r="M4856" s="19">
        <f t="shared" si="151"/>
        <v>4</v>
      </c>
      <c r="N4856" s="20"/>
      <c r="O4856" s="1" t="s">
        <v>4007</v>
      </c>
      <c r="P4856" s="1"/>
      <c r="Q4856" s="19"/>
      <c r="R4856" s="112"/>
      <c r="S4856" s="7" t="str">
        <f>EMENTARIO[[#This Row],[NR]]&amp;" - "&amp;EMENTARIO[[#This Row],[Especificação]]</f>
        <v>1.9.4.9.00.0.0 - Multas e Juros de Mora de Outras Receitas de Capital</v>
      </c>
    </row>
    <row r="4857" spans="3:19" x14ac:dyDescent="0.25">
      <c r="C4857" s="19" t="s">
        <v>1513</v>
      </c>
      <c r="D4857" s="19" t="s">
        <v>1525</v>
      </c>
      <c r="E4857" s="19" t="s">
        <v>1523</v>
      </c>
      <c r="F4857" s="19" t="s">
        <v>1525</v>
      </c>
      <c r="G4857" s="19" t="s">
        <v>1529</v>
      </c>
      <c r="H4857" s="19" t="s">
        <v>1516</v>
      </c>
      <c r="I4857" s="19" t="s">
        <v>1516</v>
      </c>
      <c r="J4857" s="19" t="s">
        <v>13261</v>
      </c>
      <c r="K4857" s="21" t="s">
        <v>587</v>
      </c>
      <c r="L4857" s="19" t="str">
        <f t="shared" si="150"/>
        <v>S</v>
      </c>
      <c r="M4857" s="19">
        <f t="shared" si="151"/>
        <v>5</v>
      </c>
      <c r="N4857" s="20"/>
      <c r="O4857" s="1" t="s">
        <v>4008</v>
      </c>
      <c r="P4857" s="1"/>
      <c r="Q4857" s="19"/>
      <c r="R4857" s="112"/>
      <c r="S4857" s="7" t="str">
        <f>EMENTARIO[[#This Row],[NR]]&amp;" - "&amp;EMENTARIO[[#This Row],[Especificação]]</f>
        <v>1.9.4.9.99.0.0 - Multas e Juros de Outras Receitas de Capital</v>
      </c>
    </row>
    <row r="4858" spans="3:19" x14ac:dyDescent="0.25">
      <c r="C4858" s="19" t="s">
        <v>1513</v>
      </c>
      <c r="D4858" s="19" t="s">
        <v>1525</v>
      </c>
      <c r="E4858" s="19" t="s">
        <v>1523</v>
      </c>
      <c r="F4858" s="19" t="s">
        <v>1525</v>
      </c>
      <c r="G4858" s="19" t="s">
        <v>1529</v>
      </c>
      <c r="H4858" s="19" t="s">
        <v>1516</v>
      </c>
      <c r="I4858" s="19" t="s">
        <v>1522</v>
      </c>
      <c r="J4858" s="19" t="s">
        <v>13262</v>
      </c>
      <c r="K4858" s="21" t="s">
        <v>2576</v>
      </c>
      <c r="L4858" s="19" t="str">
        <f t="shared" si="150"/>
        <v>A</v>
      </c>
      <c r="M4858" s="19">
        <f t="shared" si="151"/>
        <v>7</v>
      </c>
      <c r="N4858" s="20"/>
      <c r="O4858" s="1" t="s">
        <v>2521</v>
      </c>
      <c r="P4858" s="1"/>
      <c r="Q4858" s="19"/>
      <c r="R4858" s="112"/>
      <c r="S4858" s="7" t="str">
        <f>EMENTARIO[[#This Row],[NR]]&amp;" - "&amp;EMENTARIO[[#This Row],[Especificação]]</f>
        <v>1.9.4.9.99.0.2 - Multas e Juros de Outras Receitas de Capital - Multas e Juros de Mora</v>
      </c>
    </row>
    <row r="4859" spans="3:19" ht="30" x14ac:dyDescent="0.25">
      <c r="C4859" s="19" t="s">
        <v>1513</v>
      </c>
      <c r="D4859" s="19" t="s">
        <v>1525</v>
      </c>
      <c r="E4859" s="19" t="s">
        <v>1523</v>
      </c>
      <c r="F4859" s="19" t="s">
        <v>1525</v>
      </c>
      <c r="G4859" s="19" t="s">
        <v>1529</v>
      </c>
      <c r="H4859" s="19" t="s">
        <v>1516</v>
      </c>
      <c r="I4859" s="19" t="s">
        <v>1523</v>
      </c>
      <c r="J4859" s="19" t="s">
        <v>13263</v>
      </c>
      <c r="K4859" s="21" t="s">
        <v>7826</v>
      </c>
      <c r="L4859" s="19" t="str">
        <f t="shared" si="150"/>
        <v>A</v>
      </c>
      <c r="M4859" s="19">
        <f t="shared" si="151"/>
        <v>7</v>
      </c>
      <c r="N4859" s="20"/>
      <c r="O4859" s="1" t="s">
        <v>2521</v>
      </c>
      <c r="P4859" s="1"/>
      <c r="Q4859" s="19"/>
      <c r="R4859" s="112"/>
      <c r="S4859" s="7" t="str">
        <f>EMENTARIO[[#This Row],[NR]]&amp;" - "&amp;EMENTARIO[[#This Row],[Especificação]]</f>
        <v>1.9.4.9.99.0.4 - Multas e Juros de Outras Receitas de Capital - Dívida Ativa - Multas e Juros de Mora da Dívida Ativa</v>
      </c>
    </row>
    <row r="4860" spans="3:19" x14ac:dyDescent="0.25">
      <c r="C4860" s="19" t="s">
        <v>1513</v>
      </c>
      <c r="D4860" s="19" t="s">
        <v>1525</v>
      </c>
      <c r="E4860" s="19" t="s">
        <v>1523</v>
      </c>
      <c r="F4860" s="19" t="s">
        <v>1525</v>
      </c>
      <c r="G4860" s="19" t="s">
        <v>1529</v>
      </c>
      <c r="H4860" s="19" t="s">
        <v>1516</v>
      </c>
      <c r="I4860" s="19" t="s">
        <v>1524</v>
      </c>
      <c r="J4860" s="19" t="s">
        <v>13264</v>
      </c>
      <c r="K4860" s="21" t="s">
        <v>2597</v>
      </c>
      <c r="L4860" s="19" t="str">
        <f t="shared" si="150"/>
        <v>A</v>
      </c>
      <c r="M4860" s="19">
        <f t="shared" si="151"/>
        <v>7</v>
      </c>
      <c r="N4860" s="20"/>
      <c r="O4860" s="1" t="s">
        <v>2521</v>
      </c>
      <c r="P4860" s="1"/>
      <c r="Q4860" s="19"/>
      <c r="R4860" s="112"/>
      <c r="S4860" s="7" t="str">
        <f>EMENTARIO[[#This Row],[NR]]&amp;" - "&amp;EMENTARIO[[#This Row],[Especificação]]</f>
        <v>1.9.4.9.99.0.5 - Multas e Juros de Outras Receitas de Capital - Multas</v>
      </c>
    </row>
    <row r="4861" spans="3:19" x14ac:dyDescent="0.25">
      <c r="C4861" s="19" t="s">
        <v>1513</v>
      </c>
      <c r="D4861" s="19" t="s">
        <v>1525</v>
      </c>
      <c r="E4861" s="19" t="s">
        <v>1523</v>
      </c>
      <c r="F4861" s="19" t="s">
        <v>1525</v>
      </c>
      <c r="G4861" s="19" t="s">
        <v>1529</v>
      </c>
      <c r="H4861" s="19" t="s">
        <v>1516</v>
      </c>
      <c r="I4861" s="19" t="s">
        <v>1518</v>
      </c>
      <c r="J4861" s="19" t="s">
        <v>13265</v>
      </c>
      <c r="K4861" s="21" t="s">
        <v>4270</v>
      </c>
      <c r="L4861" s="19" t="str">
        <f t="shared" si="150"/>
        <v>A</v>
      </c>
      <c r="M4861" s="19">
        <f t="shared" si="151"/>
        <v>7</v>
      </c>
      <c r="N4861" s="20"/>
      <c r="O4861" s="1" t="s">
        <v>2521</v>
      </c>
      <c r="P4861" s="1"/>
      <c r="Q4861" s="19"/>
      <c r="R4861" s="112"/>
      <c r="S4861" s="7" t="str">
        <f>EMENTARIO[[#This Row],[NR]]&amp;" - "&amp;EMENTARIO[[#This Row],[Especificação]]</f>
        <v>1.9.4.9.99.0.6 - Multas e Juros de Outras Receitas de Capital - Juros de Mora</v>
      </c>
    </row>
    <row r="4862" spans="3:19" ht="30" x14ac:dyDescent="0.25">
      <c r="C4862" s="19" t="s">
        <v>1513</v>
      </c>
      <c r="D4862" s="19" t="s">
        <v>1525</v>
      </c>
      <c r="E4862" s="19" t="s">
        <v>1523</v>
      </c>
      <c r="F4862" s="19" t="s">
        <v>1525</v>
      </c>
      <c r="G4862" s="19" t="s">
        <v>1529</v>
      </c>
      <c r="H4862" s="19" t="s">
        <v>1516</v>
      </c>
      <c r="I4862" s="19" t="s">
        <v>1520</v>
      </c>
      <c r="J4862" s="19" t="s">
        <v>13266</v>
      </c>
      <c r="K4862" s="21" t="s">
        <v>7827</v>
      </c>
      <c r="L4862" s="19" t="str">
        <f t="shared" si="150"/>
        <v>A</v>
      </c>
      <c r="M4862" s="19">
        <f t="shared" si="151"/>
        <v>7</v>
      </c>
      <c r="N4862" s="20"/>
      <c r="O4862" s="1" t="s">
        <v>2521</v>
      </c>
      <c r="P4862" s="1"/>
      <c r="Q4862" s="19"/>
      <c r="R4862" s="112"/>
      <c r="S4862" s="7" t="str">
        <f>EMENTARIO[[#This Row],[NR]]&amp;" - "&amp;EMENTARIO[[#This Row],[Especificação]]</f>
        <v>1.9.4.9.99.0.7 - Multas e Juros de Outras Receitas de Capital - Dívida Ativa - Multas da Dívida Ativa</v>
      </c>
    </row>
    <row r="4863" spans="3:19" x14ac:dyDescent="0.25">
      <c r="C4863" s="19" t="s">
        <v>1513</v>
      </c>
      <c r="D4863" s="19" t="s">
        <v>1525</v>
      </c>
      <c r="E4863" s="19" t="s">
        <v>1523</v>
      </c>
      <c r="F4863" s="19" t="s">
        <v>1525</v>
      </c>
      <c r="G4863" s="19" t="s">
        <v>1529</v>
      </c>
      <c r="H4863" s="19" t="s">
        <v>1516</v>
      </c>
      <c r="I4863" s="19" t="s">
        <v>1521</v>
      </c>
      <c r="J4863" s="19" t="s">
        <v>13267</v>
      </c>
      <c r="K4863" s="21" t="s">
        <v>7828</v>
      </c>
      <c r="L4863" s="19" t="str">
        <f t="shared" si="150"/>
        <v>A</v>
      </c>
      <c r="M4863" s="19">
        <f t="shared" si="151"/>
        <v>7</v>
      </c>
      <c r="N4863" s="20"/>
      <c r="O4863" s="1" t="s">
        <v>2521</v>
      </c>
      <c r="P4863" s="1"/>
      <c r="Q4863" s="19"/>
      <c r="R4863" s="112"/>
      <c r="S4863" s="7" t="str">
        <f>EMENTARIO[[#This Row],[NR]]&amp;" - "&amp;EMENTARIO[[#This Row],[Especificação]]</f>
        <v>1.9.4.9.99.0.8 - Multas e Juros de Outras Receitas de Capital - Juros de Mora da Dívida Ativa</v>
      </c>
    </row>
    <row r="4864" spans="3:19" x14ac:dyDescent="0.25">
      <c r="C4864" s="19" t="s">
        <v>1513</v>
      </c>
      <c r="D4864" s="19" t="s">
        <v>1525</v>
      </c>
      <c r="E4864" s="19" t="s">
        <v>1525</v>
      </c>
      <c r="F4864" s="19" t="s">
        <v>1516</v>
      </c>
      <c r="G4864" s="19" t="s">
        <v>1519</v>
      </c>
      <c r="H4864" s="19" t="s">
        <v>1516</v>
      </c>
      <c r="I4864" s="19" t="s">
        <v>1516</v>
      </c>
      <c r="J4864" s="19" t="s">
        <v>13268</v>
      </c>
      <c r="K4864" s="21" t="s">
        <v>588</v>
      </c>
      <c r="L4864" s="19" t="str">
        <f t="shared" si="150"/>
        <v>S</v>
      </c>
      <c r="M4864" s="19">
        <f t="shared" si="151"/>
        <v>3</v>
      </c>
      <c r="N4864" s="20"/>
      <c r="O4864" s="1" t="s">
        <v>589</v>
      </c>
      <c r="P4864" s="1"/>
      <c r="Q4864" s="19"/>
      <c r="R4864" s="112"/>
      <c r="S4864" s="7" t="str">
        <f>EMENTARIO[[#This Row],[NR]]&amp;" - "&amp;EMENTARIO[[#This Row],[Especificação]]</f>
        <v>1.9.9.0.00.0.0 - Demais Receitas Correntes</v>
      </c>
    </row>
    <row r="4865" spans="3:19" x14ac:dyDescent="0.25">
      <c r="C4865" s="19" t="s">
        <v>1513</v>
      </c>
      <c r="D4865" s="19" t="s">
        <v>1525</v>
      </c>
      <c r="E4865" s="19" t="s">
        <v>1525</v>
      </c>
      <c r="F4865" s="19" t="s">
        <v>1525</v>
      </c>
      <c r="G4865" s="19" t="s">
        <v>1519</v>
      </c>
      <c r="H4865" s="19" t="s">
        <v>1516</v>
      </c>
      <c r="I4865" s="19" t="s">
        <v>1516</v>
      </c>
      <c r="J4865" s="19" t="s">
        <v>13269</v>
      </c>
      <c r="K4865" s="21" t="s">
        <v>498</v>
      </c>
      <c r="L4865" s="19" t="str">
        <f t="shared" si="150"/>
        <v>S</v>
      </c>
      <c r="M4865" s="19">
        <f t="shared" si="151"/>
        <v>4</v>
      </c>
      <c r="N4865" s="20"/>
      <c r="O4865" s="1" t="s">
        <v>4009</v>
      </c>
      <c r="P4865" s="1"/>
      <c r="Q4865" s="19"/>
      <c r="R4865" s="112"/>
      <c r="S4865" s="7" t="str">
        <f>EMENTARIO[[#This Row],[NR]]&amp;" - "&amp;EMENTARIO[[#This Row],[Especificação]]</f>
        <v>1.9.9.9.00.0.0 - Outras Receitas Correntes</v>
      </c>
    </row>
    <row r="4866" spans="3:19" ht="45" x14ac:dyDescent="0.25">
      <c r="C4866" s="19" t="s">
        <v>1513</v>
      </c>
      <c r="D4866" s="19" t="s">
        <v>1525</v>
      </c>
      <c r="E4866" s="19" t="s">
        <v>1525</v>
      </c>
      <c r="F4866" s="19" t="s">
        <v>1525</v>
      </c>
      <c r="G4866" s="19" t="s">
        <v>1515</v>
      </c>
      <c r="H4866" s="19" t="s">
        <v>1516</v>
      </c>
      <c r="I4866" s="19" t="s">
        <v>1516</v>
      </c>
      <c r="J4866" s="19" t="s">
        <v>13270</v>
      </c>
      <c r="K4866" s="21" t="s">
        <v>590</v>
      </c>
      <c r="L4866" s="19" t="str">
        <f t="shared" si="150"/>
        <v>S</v>
      </c>
      <c r="M4866" s="19">
        <f t="shared" si="151"/>
        <v>5</v>
      </c>
      <c r="N4866" s="20"/>
      <c r="O4866" s="1" t="s">
        <v>591</v>
      </c>
      <c r="P4866" s="1"/>
      <c r="Q4866" s="19"/>
      <c r="R4866" s="112"/>
      <c r="S4866" s="7" t="str">
        <f>EMENTARIO[[#This Row],[NR]]&amp;" - "&amp;EMENTARIO[[#This Row],[Especificação]]</f>
        <v>1.9.9.9.01.0.0 - Aportes Periódicos para Amortização de Déficit Atuarial do Regimes Próprios de Previdência e Sistema de Proteção Social</v>
      </c>
    </row>
    <row r="4867" spans="3:19" ht="30" x14ac:dyDescent="0.25">
      <c r="C4867" s="19" t="s">
        <v>1513</v>
      </c>
      <c r="D4867" s="19" t="s">
        <v>1525</v>
      </c>
      <c r="E4867" s="19" t="s">
        <v>1525</v>
      </c>
      <c r="F4867" s="19" t="s">
        <v>1525</v>
      </c>
      <c r="G4867" s="19" t="s">
        <v>1515</v>
      </c>
      <c r="H4867" s="19" t="s">
        <v>1516</v>
      </c>
      <c r="I4867" s="19" t="s">
        <v>1513</v>
      </c>
      <c r="J4867" s="19" t="s">
        <v>13271</v>
      </c>
      <c r="K4867" s="21" t="s">
        <v>1464</v>
      </c>
      <c r="L4867" s="19" t="str">
        <f t="shared" si="150"/>
        <v>A</v>
      </c>
      <c r="M4867" s="19">
        <f t="shared" si="151"/>
        <v>7</v>
      </c>
      <c r="N4867" s="20"/>
      <c r="O4867" s="1" t="s">
        <v>2521</v>
      </c>
      <c r="P4867" s="1"/>
      <c r="Q4867" s="19"/>
      <c r="R4867" s="112"/>
      <c r="S4867" s="7" t="str">
        <f>EMENTARIO[[#This Row],[NR]]&amp;" - "&amp;EMENTARIO[[#This Row],[Especificação]]</f>
        <v>1.9.9.9.01.0.1 - Aportes Periódicos para Amortização de Déficit Atuarial do Regimes Próprios de Previdência e Sistema de Proteção Social - Principal</v>
      </c>
    </row>
    <row r="4868" spans="3:19" ht="45" x14ac:dyDescent="0.25">
      <c r="C4868" s="19" t="s">
        <v>1513</v>
      </c>
      <c r="D4868" s="19" t="s">
        <v>1525</v>
      </c>
      <c r="E4868" s="19" t="s">
        <v>1525</v>
      </c>
      <c r="F4868" s="19" t="s">
        <v>1525</v>
      </c>
      <c r="G4868" s="19" t="s">
        <v>1515</v>
      </c>
      <c r="H4868" s="19" t="s">
        <v>1516</v>
      </c>
      <c r="I4868" s="19" t="s">
        <v>1522</v>
      </c>
      <c r="J4868" s="19" t="s">
        <v>13272</v>
      </c>
      <c r="K4868" s="21" t="s">
        <v>1465</v>
      </c>
      <c r="L4868" s="19" t="str">
        <f t="shared" ref="L4868:L4931" si="152">IF(M4868 &lt; M4869,"S","A")</f>
        <v>A</v>
      </c>
      <c r="M4868" s="19">
        <f t="shared" ref="M4868:M4931" si="153">IF(VALUE(I4868)&gt;0,7,IF(VALUE(H4868)&gt;0,6,IF(VALUE(G4868)&gt;0,5,IF(VALUE(F4868)&gt;0,4,IF(VALUE(E4868)&gt;0,3,IF(VALUE(D4868)&gt;0,2,1))))))</f>
        <v>7</v>
      </c>
      <c r="N4868" s="20"/>
      <c r="O4868" s="1" t="s">
        <v>2521</v>
      </c>
      <c r="P4868" s="1"/>
      <c r="Q4868" s="19"/>
      <c r="R4868" s="112"/>
      <c r="S4868" s="7" t="str">
        <f>EMENTARIO[[#This Row],[NR]]&amp;" - "&amp;EMENTARIO[[#This Row],[Especificação]]</f>
        <v>1.9.9.9.01.0.2 - Aportes Periódicos para Amortização de Déficit Atuarial do Regimes Próprios de Previdência e Sistema de Proteção Social - Multas e Juros de Mora</v>
      </c>
    </row>
    <row r="4869" spans="3:19" ht="30" x14ac:dyDescent="0.25">
      <c r="C4869" s="19" t="s">
        <v>1513</v>
      </c>
      <c r="D4869" s="19" t="s">
        <v>1525</v>
      </c>
      <c r="E4869" s="19" t="s">
        <v>1525</v>
      </c>
      <c r="F4869" s="19" t="s">
        <v>1525</v>
      </c>
      <c r="G4869" s="19" t="s">
        <v>1515</v>
      </c>
      <c r="H4869" s="19" t="s">
        <v>1516</v>
      </c>
      <c r="I4869" s="19" t="s">
        <v>1514</v>
      </c>
      <c r="J4869" s="19" t="s">
        <v>13273</v>
      </c>
      <c r="K4869" s="21" t="s">
        <v>7829</v>
      </c>
      <c r="L4869" s="19" t="str">
        <f t="shared" si="152"/>
        <v>A</v>
      </c>
      <c r="M4869" s="19">
        <f t="shared" si="153"/>
        <v>7</v>
      </c>
      <c r="N4869" s="20"/>
      <c r="O4869" s="1" t="s">
        <v>2521</v>
      </c>
      <c r="P4869" s="1"/>
      <c r="Q4869" s="19"/>
      <c r="R4869" s="112"/>
      <c r="S4869" s="7" t="str">
        <f>EMENTARIO[[#This Row],[NR]]&amp;" - "&amp;EMENTARIO[[#This Row],[Especificação]]</f>
        <v>1.9.9.9.01.0.3 - Aportes Periódicos para Amortização de Déficit Atuarial do Regimes Próprios de Previdência e Sistema de Proteção Social - Dívida Ativa</v>
      </c>
    </row>
    <row r="4870" spans="3:19" ht="45" x14ac:dyDescent="0.25">
      <c r="C4870" s="19" t="s">
        <v>1513</v>
      </c>
      <c r="D4870" s="19" t="s">
        <v>1525</v>
      </c>
      <c r="E4870" s="19" t="s">
        <v>1525</v>
      </c>
      <c r="F4870" s="19" t="s">
        <v>1525</v>
      </c>
      <c r="G4870" s="19" t="s">
        <v>1515</v>
      </c>
      <c r="H4870" s="19" t="s">
        <v>1516</v>
      </c>
      <c r="I4870" s="19" t="s">
        <v>1523</v>
      </c>
      <c r="J4870" s="19" t="s">
        <v>13274</v>
      </c>
      <c r="K4870" s="21" t="s">
        <v>7830</v>
      </c>
      <c r="L4870" s="19" t="str">
        <f t="shared" si="152"/>
        <v>A</v>
      </c>
      <c r="M4870" s="19">
        <f t="shared" si="153"/>
        <v>7</v>
      </c>
      <c r="N4870" s="20"/>
      <c r="O4870" s="1" t="s">
        <v>2521</v>
      </c>
      <c r="P4870" s="1"/>
      <c r="Q4870" s="19"/>
      <c r="R4870" s="112"/>
      <c r="S4870" s="7" t="str">
        <f>EMENTARIO[[#This Row],[NR]]&amp;" - "&amp;EMENTARIO[[#This Row],[Especificação]]</f>
        <v>1.9.9.9.01.0.4 - Aportes Periódicos para Amortização de Déficit Atuarial do Regimes Próprios de Previdência e Sistema de Proteção Social - Dívida Ativa - Multas e Juros de Mora da Dívida Ativa</v>
      </c>
    </row>
    <row r="4871" spans="3:19" ht="30" x14ac:dyDescent="0.25">
      <c r="C4871" s="19" t="s">
        <v>1513</v>
      </c>
      <c r="D4871" s="19" t="s">
        <v>1525</v>
      </c>
      <c r="E4871" s="19" t="s">
        <v>1525</v>
      </c>
      <c r="F4871" s="19" t="s">
        <v>1525</v>
      </c>
      <c r="G4871" s="19" t="s">
        <v>1515</v>
      </c>
      <c r="H4871" s="19" t="s">
        <v>1516</v>
      </c>
      <c r="I4871" s="19" t="s">
        <v>1524</v>
      </c>
      <c r="J4871" s="19" t="s">
        <v>13275</v>
      </c>
      <c r="K4871" s="21" t="s">
        <v>1466</v>
      </c>
      <c r="L4871" s="19" t="str">
        <f t="shared" si="152"/>
        <v>A</v>
      </c>
      <c r="M4871" s="19">
        <f t="shared" si="153"/>
        <v>7</v>
      </c>
      <c r="N4871" s="20"/>
      <c r="O4871" s="1" t="s">
        <v>2521</v>
      </c>
      <c r="P4871" s="1"/>
      <c r="Q4871" s="19"/>
      <c r="R4871" s="112"/>
      <c r="S4871" s="7" t="str">
        <f>EMENTARIO[[#This Row],[NR]]&amp;" - "&amp;EMENTARIO[[#This Row],[Especificação]]</f>
        <v>1.9.9.9.01.0.5 - Aportes Periódicos para Amortização de Déficit Atuarial do Regimes Próprios de Previdência e Sistema de Proteção Social - Multas</v>
      </c>
    </row>
    <row r="4872" spans="3:19" ht="30" x14ac:dyDescent="0.25">
      <c r="C4872" s="19" t="s">
        <v>1513</v>
      </c>
      <c r="D4872" s="19" t="s">
        <v>1525</v>
      </c>
      <c r="E4872" s="19" t="s">
        <v>1525</v>
      </c>
      <c r="F4872" s="19" t="s">
        <v>1525</v>
      </c>
      <c r="G4872" s="19" t="s">
        <v>1515</v>
      </c>
      <c r="H4872" s="19" t="s">
        <v>1516</v>
      </c>
      <c r="I4872" s="19" t="s">
        <v>1518</v>
      </c>
      <c r="J4872" s="19" t="s">
        <v>13276</v>
      </c>
      <c r="K4872" s="21" t="s">
        <v>1467</v>
      </c>
      <c r="L4872" s="19" t="str">
        <f t="shared" si="152"/>
        <v>A</v>
      </c>
      <c r="M4872" s="19">
        <f t="shared" si="153"/>
        <v>7</v>
      </c>
      <c r="N4872" s="20"/>
      <c r="O4872" s="1" t="s">
        <v>2521</v>
      </c>
      <c r="P4872" s="1"/>
      <c r="Q4872" s="19"/>
      <c r="R4872" s="112"/>
      <c r="S4872" s="7" t="str">
        <f>EMENTARIO[[#This Row],[NR]]&amp;" - "&amp;EMENTARIO[[#This Row],[Especificação]]</f>
        <v>1.9.9.9.01.0.6 - Aportes Periódicos para Amortização de Déficit Atuarial do Regimes Próprios de Previdência e Sistema de Proteção Social - Juros de Mora</v>
      </c>
    </row>
    <row r="4873" spans="3:19" ht="45" x14ac:dyDescent="0.25">
      <c r="C4873" s="19" t="s">
        <v>1513</v>
      </c>
      <c r="D4873" s="19" t="s">
        <v>1525</v>
      </c>
      <c r="E4873" s="19" t="s">
        <v>1525</v>
      </c>
      <c r="F4873" s="19" t="s">
        <v>1525</v>
      </c>
      <c r="G4873" s="19" t="s">
        <v>1515</v>
      </c>
      <c r="H4873" s="19" t="s">
        <v>1516</v>
      </c>
      <c r="I4873" s="19" t="s">
        <v>1520</v>
      </c>
      <c r="J4873" s="19" t="s">
        <v>13277</v>
      </c>
      <c r="K4873" s="21" t="s">
        <v>7831</v>
      </c>
      <c r="L4873" s="19" t="str">
        <f t="shared" si="152"/>
        <v>A</v>
      </c>
      <c r="M4873" s="19">
        <f t="shared" si="153"/>
        <v>7</v>
      </c>
      <c r="N4873" s="20"/>
      <c r="O4873" s="1" t="s">
        <v>2521</v>
      </c>
      <c r="P4873" s="1"/>
      <c r="Q4873" s="19"/>
      <c r="R4873" s="112"/>
      <c r="S4873" s="7" t="str">
        <f>EMENTARIO[[#This Row],[NR]]&amp;" - "&amp;EMENTARIO[[#This Row],[Especificação]]</f>
        <v>1.9.9.9.01.0.7 - Aportes Periódicos para Amortização de Déficit Atuarial do Regimes Próprios de Previdência e Sistema de Proteção Social - Dívida Ativa - Multas da Dívida Ativa</v>
      </c>
    </row>
    <row r="4874" spans="3:19" ht="45" x14ac:dyDescent="0.25">
      <c r="C4874" s="19" t="s">
        <v>1513</v>
      </c>
      <c r="D4874" s="19" t="s">
        <v>1525</v>
      </c>
      <c r="E4874" s="19" t="s">
        <v>1525</v>
      </c>
      <c r="F4874" s="19" t="s">
        <v>1525</v>
      </c>
      <c r="G4874" s="19" t="s">
        <v>1515</v>
      </c>
      <c r="H4874" s="19" t="s">
        <v>1516</v>
      </c>
      <c r="I4874" s="19" t="s">
        <v>1521</v>
      </c>
      <c r="J4874" s="19" t="s">
        <v>13278</v>
      </c>
      <c r="K4874" s="21" t="s">
        <v>7832</v>
      </c>
      <c r="L4874" s="19" t="str">
        <f t="shared" si="152"/>
        <v>A</v>
      </c>
      <c r="M4874" s="19">
        <f t="shared" si="153"/>
        <v>7</v>
      </c>
      <c r="N4874" s="20"/>
      <c r="O4874" s="1" t="s">
        <v>2521</v>
      </c>
      <c r="P4874" s="1"/>
      <c r="Q4874" s="19"/>
      <c r="R4874" s="112"/>
      <c r="S4874" s="7" t="str">
        <f>EMENTARIO[[#This Row],[NR]]&amp;" - "&amp;EMENTARIO[[#This Row],[Especificação]]</f>
        <v>1.9.9.9.01.0.8 - Aportes Periódicos para Amortização de Déficit Atuarial do Regimes Próprios de Previdência e Sistema de Proteção Social - Juros de Mora da Dívida Ativa</v>
      </c>
    </row>
    <row r="4875" spans="3:19" ht="30" x14ac:dyDescent="0.25">
      <c r="C4875" s="19" t="s">
        <v>1513</v>
      </c>
      <c r="D4875" s="19" t="s">
        <v>1525</v>
      </c>
      <c r="E4875" s="19" t="s">
        <v>1525</v>
      </c>
      <c r="F4875" s="19" t="s">
        <v>1525</v>
      </c>
      <c r="G4875" s="19" t="s">
        <v>1517</v>
      </c>
      <c r="H4875" s="19" t="s">
        <v>1516</v>
      </c>
      <c r="I4875" s="19" t="s">
        <v>1516</v>
      </c>
      <c r="J4875" s="19" t="s">
        <v>13279</v>
      </c>
      <c r="K4875" s="21" t="s">
        <v>2953</v>
      </c>
      <c r="L4875" s="19" t="str">
        <f t="shared" si="152"/>
        <v>S</v>
      </c>
      <c r="M4875" s="19">
        <f t="shared" si="153"/>
        <v>5</v>
      </c>
      <c r="N4875" s="20"/>
      <c r="O4875" s="1" t="s">
        <v>4010</v>
      </c>
      <c r="P4875" s="1"/>
      <c r="Q4875" s="19"/>
      <c r="R4875" s="112"/>
      <c r="S4875" s="7" t="str">
        <f>EMENTARIO[[#This Row],[NR]]&amp;" - "&amp;EMENTARIO[[#This Row],[Especificação]]</f>
        <v>1.9.9.9.02.0.0 - Aportes Periódicos para Compensações ao RGPS</v>
      </c>
    </row>
    <row r="4876" spans="3:19" x14ac:dyDescent="0.25">
      <c r="C4876" s="19" t="s">
        <v>1513</v>
      </c>
      <c r="D4876" s="19" t="s">
        <v>1525</v>
      </c>
      <c r="E4876" s="19" t="s">
        <v>1525</v>
      </c>
      <c r="F4876" s="19" t="s">
        <v>1525</v>
      </c>
      <c r="G4876" s="19" t="s">
        <v>1517</v>
      </c>
      <c r="H4876" s="19" t="s">
        <v>1516</v>
      </c>
      <c r="I4876" s="19" t="s">
        <v>1513</v>
      </c>
      <c r="J4876" s="19" t="s">
        <v>13280</v>
      </c>
      <c r="K4876" s="21" t="s">
        <v>7833</v>
      </c>
      <c r="L4876" s="19" t="str">
        <f t="shared" si="152"/>
        <v>A</v>
      </c>
      <c r="M4876" s="19">
        <f t="shared" si="153"/>
        <v>7</v>
      </c>
      <c r="N4876" s="20"/>
      <c r="O4876" s="1" t="s">
        <v>2521</v>
      </c>
      <c r="P4876" s="1"/>
      <c r="Q4876" s="19"/>
      <c r="R4876" s="112"/>
      <c r="S4876" s="7" t="str">
        <f>EMENTARIO[[#This Row],[NR]]&amp;" - "&amp;EMENTARIO[[#This Row],[Especificação]]</f>
        <v>1.9.9.9.02.0.1 - Aportes Periódicos para Compensações ao RGPS - Principal</v>
      </c>
    </row>
    <row r="4877" spans="3:19" x14ac:dyDescent="0.25">
      <c r="C4877" s="19" t="s">
        <v>1513</v>
      </c>
      <c r="D4877" s="19" t="s">
        <v>1525</v>
      </c>
      <c r="E4877" s="19" t="s">
        <v>1525</v>
      </c>
      <c r="F4877" s="19" t="s">
        <v>1525</v>
      </c>
      <c r="G4877" s="19" t="s">
        <v>1517</v>
      </c>
      <c r="H4877" s="19" t="s">
        <v>1516</v>
      </c>
      <c r="I4877" s="19" t="s">
        <v>1522</v>
      </c>
      <c r="J4877" s="19" t="s">
        <v>13281</v>
      </c>
      <c r="K4877" s="21" t="s">
        <v>7834</v>
      </c>
      <c r="L4877" s="19" t="str">
        <f t="shared" si="152"/>
        <v>A</v>
      </c>
      <c r="M4877" s="19">
        <f t="shared" si="153"/>
        <v>7</v>
      </c>
      <c r="N4877" s="20"/>
      <c r="O4877" s="1" t="s">
        <v>2521</v>
      </c>
      <c r="P4877" s="1"/>
      <c r="Q4877" s="19"/>
      <c r="R4877" s="112"/>
      <c r="S4877" s="7" t="str">
        <f>EMENTARIO[[#This Row],[NR]]&amp;" - "&amp;EMENTARIO[[#This Row],[Especificação]]</f>
        <v>1.9.9.9.02.0.2 - Aportes Periódicos para Compensações ao RGPS - Multas e Juros de Mora</v>
      </c>
    </row>
    <row r="4878" spans="3:19" x14ac:dyDescent="0.25">
      <c r="C4878" s="19" t="s">
        <v>1513</v>
      </c>
      <c r="D4878" s="19" t="s">
        <v>1525</v>
      </c>
      <c r="E4878" s="19" t="s">
        <v>1525</v>
      </c>
      <c r="F4878" s="19" t="s">
        <v>1525</v>
      </c>
      <c r="G4878" s="19" t="s">
        <v>1517</v>
      </c>
      <c r="H4878" s="19" t="s">
        <v>1516</v>
      </c>
      <c r="I4878" s="19" t="s">
        <v>1514</v>
      </c>
      <c r="J4878" s="19" t="s">
        <v>13282</v>
      </c>
      <c r="K4878" s="21" t="s">
        <v>7835</v>
      </c>
      <c r="L4878" s="19" t="str">
        <f t="shared" si="152"/>
        <v>A</v>
      </c>
      <c r="M4878" s="19">
        <f t="shared" si="153"/>
        <v>7</v>
      </c>
      <c r="N4878" s="20"/>
      <c r="O4878" s="1" t="s">
        <v>2521</v>
      </c>
      <c r="P4878" s="1"/>
      <c r="Q4878" s="19"/>
      <c r="R4878" s="112"/>
      <c r="S4878" s="7" t="str">
        <f>EMENTARIO[[#This Row],[NR]]&amp;" - "&amp;EMENTARIO[[#This Row],[Especificação]]</f>
        <v>1.9.9.9.02.0.3 - Aportes Periódicos para Compensações ao RGPS - Dívida Ativa</v>
      </c>
    </row>
    <row r="4879" spans="3:19" ht="30" x14ac:dyDescent="0.25">
      <c r="C4879" s="19" t="s">
        <v>1513</v>
      </c>
      <c r="D4879" s="19" t="s">
        <v>1525</v>
      </c>
      <c r="E4879" s="19" t="s">
        <v>1525</v>
      </c>
      <c r="F4879" s="19" t="s">
        <v>1525</v>
      </c>
      <c r="G4879" s="19" t="s">
        <v>1517</v>
      </c>
      <c r="H4879" s="19" t="s">
        <v>1516</v>
      </c>
      <c r="I4879" s="19" t="s">
        <v>1523</v>
      </c>
      <c r="J4879" s="19" t="s">
        <v>13283</v>
      </c>
      <c r="K4879" s="21" t="s">
        <v>7836</v>
      </c>
      <c r="L4879" s="19" t="str">
        <f t="shared" si="152"/>
        <v>A</v>
      </c>
      <c r="M4879" s="19">
        <f t="shared" si="153"/>
        <v>7</v>
      </c>
      <c r="N4879" s="20"/>
      <c r="O4879" s="1" t="s">
        <v>2521</v>
      </c>
      <c r="P4879" s="1"/>
      <c r="Q4879" s="19"/>
      <c r="R4879" s="112"/>
      <c r="S4879" s="7" t="str">
        <f>EMENTARIO[[#This Row],[NR]]&amp;" - "&amp;EMENTARIO[[#This Row],[Especificação]]</f>
        <v>1.9.9.9.02.0.4 - Aportes Periódicos para Compensações ao RGPS - Dívida Ativa - Multas e Juros de Mora da Dívida Ativa</v>
      </c>
    </row>
    <row r="4880" spans="3:19" x14ac:dyDescent="0.25">
      <c r="C4880" s="19" t="s">
        <v>1513</v>
      </c>
      <c r="D4880" s="19" t="s">
        <v>1525</v>
      </c>
      <c r="E4880" s="19" t="s">
        <v>1525</v>
      </c>
      <c r="F4880" s="19" t="s">
        <v>1525</v>
      </c>
      <c r="G4880" s="19" t="s">
        <v>1517</v>
      </c>
      <c r="H4880" s="19" t="s">
        <v>1516</v>
      </c>
      <c r="I4880" s="19" t="s">
        <v>1524</v>
      </c>
      <c r="J4880" s="19" t="s">
        <v>13284</v>
      </c>
      <c r="K4880" s="21" t="s">
        <v>7837</v>
      </c>
      <c r="L4880" s="19" t="str">
        <f t="shared" si="152"/>
        <v>A</v>
      </c>
      <c r="M4880" s="19">
        <f t="shared" si="153"/>
        <v>7</v>
      </c>
      <c r="N4880" s="20"/>
      <c r="O4880" s="1" t="s">
        <v>2521</v>
      </c>
      <c r="P4880" s="1"/>
      <c r="Q4880" s="19"/>
      <c r="R4880" s="112"/>
      <c r="S4880" s="7" t="str">
        <f>EMENTARIO[[#This Row],[NR]]&amp;" - "&amp;EMENTARIO[[#This Row],[Especificação]]</f>
        <v>1.9.9.9.02.0.5 - Aportes Periódicos para Compensações ao RGPS - Multas</v>
      </c>
    </row>
    <row r="4881" spans="3:19" x14ac:dyDescent="0.25">
      <c r="C4881" s="19" t="s">
        <v>1513</v>
      </c>
      <c r="D4881" s="19" t="s">
        <v>1525</v>
      </c>
      <c r="E4881" s="19" t="s">
        <v>1525</v>
      </c>
      <c r="F4881" s="19" t="s">
        <v>1525</v>
      </c>
      <c r="G4881" s="19" t="s">
        <v>1517</v>
      </c>
      <c r="H4881" s="19" t="s">
        <v>1516</v>
      </c>
      <c r="I4881" s="19" t="s">
        <v>1518</v>
      </c>
      <c r="J4881" s="19" t="s">
        <v>13285</v>
      </c>
      <c r="K4881" s="21" t="s">
        <v>7838</v>
      </c>
      <c r="L4881" s="19" t="str">
        <f t="shared" si="152"/>
        <v>A</v>
      </c>
      <c r="M4881" s="19">
        <f t="shared" si="153"/>
        <v>7</v>
      </c>
      <c r="N4881" s="20"/>
      <c r="O4881" s="1" t="s">
        <v>2521</v>
      </c>
      <c r="P4881" s="1"/>
      <c r="Q4881" s="19"/>
      <c r="R4881" s="112"/>
      <c r="S4881" s="7" t="str">
        <f>EMENTARIO[[#This Row],[NR]]&amp;" - "&amp;EMENTARIO[[#This Row],[Especificação]]</f>
        <v>1.9.9.9.02.0.6 - Aportes Periódicos para Compensações ao RGPS - Juros de Mora</v>
      </c>
    </row>
    <row r="4882" spans="3:19" ht="30" x14ac:dyDescent="0.25">
      <c r="C4882" s="19" t="s">
        <v>1513</v>
      </c>
      <c r="D4882" s="19" t="s">
        <v>1525</v>
      </c>
      <c r="E4882" s="19" t="s">
        <v>1525</v>
      </c>
      <c r="F4882" s="19" t="s">
        <v>1525</v>
      </c>
      <c r="G4882" s="19" t="s">
        <v>1517</v>
      </c>
      <c r="H4882" s="19" t="s">
        <v>1516</v>
      </c>
      <c r="I4882" s="19" t="s">
        <v>1520</v>
      </c>
      <c r="J4882" s="19" t="s">
        <v>13286</v>
      </c>
      <c r="K4882" s="21" t="s">
        <v>7839</v>
      </c>
      <c r="L4882" s="19" t="str">
        <f t="shared" si="152"/>
        <v>A</v>
      </c>
      <c r="M4882" s="19">
        <f t="shared" si="153"/>
        <v>7</v>
      </c>
      <c r="N4882" s="20"/>
      <c r="O4882" s="1" t="s">
        <v>2521</v>
      </c>
      <c r="P4882" s="1"/>
      <c r="Q4882" s="19"/>
      <c r="R4882" s="112"/>
      <c r="S4882" s="7" t="str">
        <f>EMENTARIO[[#This Row],[NR]]&amp;" - "&amp;EMENTARIO[[#This Row],[Especificação]]</f>
        <v>1.9.9.9.02.0.7 - Aportes Periódicos para Compensações ao RGPS - Dívida Ativa - Multas da Dívida Ativa</v>
      </c>
    </row>
    <row r="4883" spans="3:19" ht="30" x14ac:dyDescent="0.25">
      <c r="C4883" s="19" t="s">
        <v>1513</v>
      </c>
      <c r="D4883" s="19" t="s">
        <v>1525</v>
      </c>
      <c r="E4883" s="19" t="s">
        <v>1525</v>
      </c>
      <c r="F4883" s="19" t="s">
        <v>1525</v>
      </c>
      <c r="G4883" s="19" t="s">
        <v>1517</v>
      </c>
      <c r="H4883" s="19" t="s">
        <v>1516</v>
      </c>
      <c r="I4883" s="19" t="s">
        <v>1521</v>
      </c>
      <c r="J4883" s="19" t="s">
        <v>13287</v>
      </c>
      <c r="K4883" s="21" t="s">
        <v>7840</v>
      </c>
      <c r="L4883" s="19" t="str">
        <f t="shared" si="152"/>
        <v>A</v>
      </c>
      <c r="M4883" s="19">
        <f t="shared" si="153"/>
        <v>7</v>
      </c>
      <c r="N4883" s="20"/>
      <c r="O4883" s="1" t="s">
        <v>2521</v>
      </c>
      <c r="P4883" s="1"/>
      <c r="Q4883" s="19"/>
      <c r="R4883" s="112"/>
      <c r="S4883" s="7" t="str">
        <f>EMENTARIO[[#This Row],[NR]]&amp;" - "&amp;EMENTARIO[[#This Row],[Especificação]]</f>
        <v>1.9.9.9.02.0.8 - Aportes Periódicos para Compensações ao RGPS - Juros de Mora da Dívida Ativa</v>
      </c>
    </row>
    <row r="4884" spans="3:19" ht="30" x14ac:dyDescent="0.25">
      <c r="C4884" s="19" t="s">
        <v>1513</v>
      </c>
      <c r="D4884" s="19" t="s">
        <v>1525</v>
      </c>
      <c r="E4884" s="19" t="s">
        <v>1525</v>
      </c>
      <c r="F4884" s="19" t="s">
        <v>1525</v>
      </c>
      <c r="G4884" s="19" t="s">
        <v>1526</v>
      </c>
      <c r="H4884" s="19" t="s">
        <v>1516</v>
      </c>
      <c r="I4884" s="19" t="s">
        <v>1516</v>
      </c>
      <c r="J4884" s="19" t="s">
        <v>13288</v>
      </c>
      <c r="K4884" s="21" t="s">
        <v>2577</v>
      </c>
      <c r="L4884" s="19" t="str">
        <f t="shared" si="152"/>
        <v>S</v>
      </c>
      <c r="M4884" s="19">
        <f t="shared" si="153"/>
        <v>5</v>
      </c>
      <c r="N4884" s="20"/>
      <c r="O4884" s="1" t="s">
        <v>2578</v>
      </c>
      <c r="P4884" s="1"/>
      <c r="Q4884" s="19"/>
      <c r="R4884" s="112"/>
      <c r="S4884" s="7" t="str">
        <f>EMENTARIO[[#This Row],[NR]]&amp;" - "&amp;EMENTARIO[[#This Row],[Especificação]]</f>
        <v>1.9.9.9.03.0.0 - Compensações Financeiras entre os Regimes de Previdência</v>
      </c>
    </row>
    <row r="4885" spans="3:19" x14ac:dyDescent="0.25">
      <c r="C4885" s="19" t="s">
        <v>1513</v>
      </c>
      <c r="D4885" s="19" t="s">
        <v>1525</v>
      </c>
      <c r="E4885" s="19" t="s">
        <v>1525</v>
      </c>
      <c r="F4885" s="19" t="s">
        <v>1525</v>
      </c>
      <c r="G4885" s="19" t="s">
        <v>1526</v>
      </c>
      <c r="H4885" s="19" t="s">
        <v>1516</v>
      </c>
      <c r="I4885" s="19" t="s">
        <v>1513</v>
      </c>
      <c r="J4885" s="19" t="s">
        <v>13289</v>
      </c>
      <c r="K4885" s="21" t="s">
        <v>7841</v>
      </c>
      <c r="L4885" s="19" t="str">
        <f t="shared" si="152"/>
        <v>A</v>
      </c>
      <c r="M4885" s="19">
        <f t="shared" si="153"/>
        <v>7</v>
      </c>
      <c r="N4885" s="20"/>
      <c r="O4885" s="1" t="s">
        <v>2521</v>
      </c>
      <c r="P4885" s="1"/>
      <c r="Q4885" s="19"/>
      <c r="R4885" s="112"/>
      <c r="S4885" s="7" t="str">
        <f>EMENTARIO[[#This Row],[NR]]&amp;" - "&amp;EMENTARIO[[#This Row],[Especificação]]</f>
        <v>1.9.9.9.03.0.1 - Compensações Financeiras entre os Regimes de Previdência - Principal</v>
      </c>
    </row>
    <row r="4886" spans="3:19" ht="30" x14ac:dyDescent="0.25">
      <c r="C4886" s="19" t="s">
        <v>1513</v>
      </c>
      <c r="D4886" s="19" t="s">
        <v>1525</v>
      </c>
      <c r="E4886" s="19" t="s">
        <v>1525</v>
      </c>
      <c r="F4886" s="19" t="s">
        <v>1525</v>
      </c>
      <c r="G4886" s="19" t="s">
        <v>1526</v>
      </c>
      <c r="H4886" s="19" t="s">
        <v>1516</v>
      </c>
      <c r="I4886" s="19" t="s">
        <v>1522</v>
      </c>
      <c r="J4886" s="19" t="s">
        <v>13290</v>
      </c>
      <c r="K4886" s="21" t="s">
        <v>7842</v>
      </c>
      <c r="L4886" s="19" t="str">
        <f t="shared" si="152"/>
        <v>A</v>
      </c>
      <c r="M4886" s="19">
        <f t="shared" si="153"/>
        <v>7</v>
      </c>
      <c r="N4886" s="20"/>
      <c r="O4886" s="1" t="s">
        <v>2521</v>
      </c>
      <c r="P4886" s="1"/>
      <c r="Q4886" s="19"/>
      <c r="R4886" s="112"/>
      <c r="S4886" s="7" t="str">
        <f>EMENTARIO[[#This Row],[NR]]&amp;" - "&amp;EMENTARIO[[#This Row],[Especificação]]</f>
        <v>1.9.9.9.03.0.2 - Compensações Financeiras entre os Regimes de Previdência - Multas e Juros de Mora</v>
      </c>
    </row>
    <row r="4887" spans="3:19" x14ac:dyDescent="0.25">
      <c r="C4887" s="19" t="s">
        <v>1513</v>
      </c>
      <c r="D4887" s="19" t="s">
        <v>1525</v>
      </c>
      <c r="E4887" s="19" t="s">
        <v>1525</v>
      </c>
      <c r="F4887" s="19" t="s">
        <v>1525</v>
      </c>
      <c r="G4887" s="19" t="s">
        <v>1526</v>
      </c>
      <c r="H4887" s="19" t="s">
        <v>1516</v>
      </c>
      <c r="I4887" s="19" t="s">
        <v>1514</v>
      </c>
      <c r="J4887" s="19" t="s">
        <v>13291</v>
      </c>
      <c r="K4887" s="21" t="s">
        <v>7843</v>
      </c>
      <c r="L4887" s="19" t="str">
        <f t="shared" si="152"/>
        <v>A</v>
      </c>
      <c r="M4887" s="19">
        <f t="shared" si="153"/>
        <v>7</v>
      </c>
      <c r="N4887" s="20"/>
      <c r="O4887" s="1" t="s">
        <v>2521</v>
      </c>
      <c r="P4887" s="1"/>
      <c r="Q4887" s="19"/>
      <c r="R4887" s="112"/>
      <c r="S4887" s="7" t="str">
        <f>EMENTARIO[[#This Row],[NR]]&amp;" - "&amp;EMENTARIO[[#This Row],[Especificação]]</f>
        <v>1.9.9.9.03.0.3 - Compensações Financeiras entre os Regimes de Previdência - Dívida Ativa</v>
      </c>
    </row>
    <row r="4888" spans="3:19" ht="30" x14ac:dyDescent="0.25">
      <c r="C4888" s="19" t="s">
        <v>1513</v>
      </c>
      <c r="D4888" s="19" t="s">
        <v>1525</v>
      </c>
      <c r="E4888" s="19" t="s">
        <v>1525</v>
      </c>
      <c r="F4888" s="19" t="s">
        <v>1525</v>
      </c>
      <c r="G4888" s="19" t="s">
        <v>1526</v>
      </c>
      <c r="H4888" s="19" t="s">
        <v>1516</v>
      </c>
      <c r="I4888" s="19" t="s">
        <v>1523</v>
      </c>
      <c r="J4888" s="19" t="s">
        <v>13292</v>
      </c>
      <c r="K4888" s="21" t="s">
        <v>7844</v>
      </c>
      <c r="L4888" s="19" t="str">
        <f t="shared" si="152"/>
        <v>A</v>
      </c>
      <c r="M4888" s="19">
        <f t="shared" si="153"/>
        <v>7</v>
      </c>
      <c r="N4888" s="20"/>
      <c r="O4888" s="1" t="s">
        <v>2521</v>
      </c>
      <c r="P4888" s="1"/>
      <c r="Q4888" s="19"/>
      <c r="R4888" s="112"/>
      <c r="S4888" s="7" t="str">
        <f>EMENTARIO[[#This Row],[NR]]&amp;" - "&amp;EMENTARIO[[#This Row],[Especificação]]</f>
        <v>1.9.9.9.03.0.4 - Compensações Financeiras entre os Regimes de Previdência - Dívida Ativa - Multas e Juros de Mora da Dívida Ativa</v>
      </c>
    </row>
    <row r="4889" spans="3:19" x14ac:dyDescent="0.25">
      <c r="C4889" s="19" t="s">
        <v>1513</v>
      </c>
      <c r="D4889" s="19" t="s">
        <v>1525</v>
      </c>
      <c r="E4889" s="19" t="s">
        <v>1525</v>
      </c>
      <c r="F4889" s="19" t="s">
        <v>1525</v>
      </c>
      <c r="G4889" s="19" t="s">
        <v>1526</v>
      </c>
      <c r="H4889" s="19" t="s">
        <v>1516</v>
      </c>
      <c r="I4889" s="19" t="s">
        <v>1524</v>
      </c>
      <c r="J4889" s="19" t="s">
        <v>13293</v>
      </c>
      <c r="K4889" s="21" t="s">
        <v>7845</v>
      </c>
      <c r="L4889" s="19" t="str">
        <f t="shared" si="152"/>
        <v>A</v>
      </c>
      <c r="M4889" s="19">
        <f t="shared" si="153"/>
        <v>7</v>
      </c>
      <c r="N4889" s="20"/>
      <c r="O4889" s="1" t="s">
        <v>2521</v>
      </c>
      <c r="P4889" s="1"/>
      <c r="Q4889" s="19"/>
      <c r="R4889" s="112"/>
      <c r="S4889" s="7" t="str">
        <f>EMENTARIO[[#This Row],[NR]]&amp;" - "&amp;EMENTARIO[[#This Row],[Especificação]]</f>
        <v>1.9.9.9.03.0.5 - Compensações Financeiras entre os Regimes de Previdência - Multas</v>
      </c>
    </row>
    <row r="4890" spans="3:19" ht="30" x14ac:dyDescent="0.25">
      <c r="C4890" s="19" t="s">
        <v>1513</v>
      </c>
      <c r="D4890" s="19" t="s">
        <v>1525</v>
      </c>
      <c r="E4890" s="19" t="s">
        <v>1525</v>
      </c>
      <c r="F4890" s="19" t="s">
        <v>1525</v>
      </c>
      <c r="G4890" s="19" t="s">
        <v>1526</v>
      </c>
      <c r="H4890" s="19" t="s">
        <v>1516</v>
      </c>
      <c r="I4890" s="19" t="s">
        <v>1518</v>
      </c>
      <c r="J4890" s="19" t="s">
        <v>13294</v>
      </c>
      <c r="K4890" s="21" t="s">
        <v>7846</v>
      </c>
      <c r="L4890" s="19" t="str">
        <f t="shared" si="152"/>
        <v>A</v>
      </c>
      <c r="M4890" s="19">
        <f t="shared" si="153"/>
        <v>7</v>
      </c>
      <c r="N4890" s="20"/>
      <c r="O4890" s="1" t="s">
        <v>2521</v>
      </c>
      <c r="P4890" s="1"/>
      <c r="Q4890" s="19"/>
      <c r="R4890" s="112"/>
      <c r="S4890" s="7" t="str">
        <f>EMENTARIO[[#This Row],[NR]]&amp;" - "&amp;EMENTARIO[[#This Row],[Especificação]]</f>
        <v>1.9.9.9.03.0.6 - Compensações Financeiras entre os Regimes de Previdência - Juros de Mora</v>
      </c>
    </row>
    <row r="4891" spans="3:19" ht="30" x14ac:dyDescent="0.25">
      <c r="C4891" s="19" t="s">
        <v>1513</v>
      </c>
      <c r="D4891" s="19" t="s">
        <v>1525</v>
      </c>
      <c r="E4891" s="19" t="s">
        <v>1525</v>
      </c>
      <c r="F4891" s="19" t="s">
        <v>1525</v>
      </c>
      <c r="G4891" s="19" t="s">
        <v>1526</v>
      </c>
      <c r="H4891" s="19" t="s">
        <v>1516</v>
      </c>
      <c r="I4891" s="19" t="s">
        <v>1520</v>
      </c>
      <c r="J4891" s="19" t="s">
        <v>13295</v>
      </c>
      <c r="K4891" s="21" t="s">
        <v>7847</v>
      </c>
      <c r="L4891" s="19" t="str">
        <f t="shared" si="152"/>
        <v>A</v>
      </c>
      <c r="M4891" s="19">
        <f t="shared" si="153"/>
        <v>7</v>
      </c>
      <c r="N4891" s="20"/>
      <c r="O4891" s="1" t="s">
        <v>2521</v>
      </c>
      <c r="P4891" s="1"/>
      <c r="Q4891" s="19"/>
      <c r="R4891" s="112"/>
      <c r="S4891" s="7" t="str">
        <f>EMENTARIO[[#This Row],[NR]]&amp;" - "&amp;EMENTARIO[[#This Row],[Especificação]]</f>
        <v>1.9.9.9.03.0.7 - Compensações Financeiras entre os Regimes de Previdência - Dívida Ativa - Multas da Dívida Ativa</v>
      </c>
    </row>
    <row r="4892" spans="3:19" ht="30" x14ac:dyDescent="0.25">
      <c r="C4892" s="19" t="s">
        <v>1513</v>
      </c>
      <c r="D4892" s="19" t="s">
        <v>1525</v>
      </c>
      <c r="E4892" s="19" t="s">
        <v>1525</v>
      </c>
      <c r="F4892" s="19" t="s">
        <v>1525</v>
      </c>
      <c r="G4892" s="19" t="s">
        <v>1526</v>
      </c>
      <c r="H4892" s="19" t="s">
        <v>1516</v>
      </c>
      <c r="I4892" s="19" t="s">
        <v>1521</v>
      </c>
      <c r="J4892" s="19" t="s">
        <v>13296</v>
      </c>
      <c r="K4892" s="21" t="s">
        <v>7848</v>
      </c>
      <c r="L4892" s="19" t="str">
        <f t="shared" si="152"/>
        <v>A</v>
      </c>
      <c r="M4892" s="19">
        <f t="shared" si="153"/>
        <v>7</v>
      </c>
      <c r="N4892" s="20"/>
      <c r="O4892" s="1" t="s">
        <v>2521</v>
      </c>
      <c r="P4892" s="1"/>
      <c r="Q4892" s="19"/>
      <c r="R4892" s="112"/>
      <c r="S4892" s="7" t="str">
        <f>EMENTARIO[[#This Row],[NR]]&amp;" - "&amp;EMENTARIO[[#This Row],[Especificação]]</f>
        <v>1.9.9.9.03.0.8 - Compensações Financeiras entre os Regimes de Previdência - Juros de Mora da Dívida Ativa</v>
      </c>
    </row>
    <row r="4893" spans="3:19" ht="210" x14ac:dyDescent="0.25">
      <c r="C4893" s="19" t="s">
        <v>1513</v>
      </c>
      <c r="D4893" s="19" t="s">
        <v>1525</v>
      </c>
      <c r="E4893" s="19" t="s">
        <v>1525</v>
      </c>
      <c r="F4893" s="19" t="s">
        <v>1525</v>
      </c>
      <c r="G4893" s="19" t="s">
        <v>1527</v>
      </c>
      <c r="H4893" s="19" t="s">
        <v>1516</v>
      </c>
      <c r="I4893" s="19" t="s">
        <v>1516</v>
      </c>
      <c r="J4893" s="19" t="s">
        <v>13297</v>
      </c>
      <c r="K4893" s="21" t="s">
        <v>2957</v>
      </c>
      <c r="L4893" s="19" t="str">
        <f t="shared" si="152"/>
        <v>S</v>
      </c>
      <c r="M4893" s="19">
        <f t="shared" si="153"/>
        <v>5</v>
      </c>
      <c r="N4893" s="20"/>
      <c r="O4893" s="1" t="s">
        <v>4011</v>
      </c>
      <c r="P4893" s="1"/>
      <c r="Q4893" s="19"/>
      <c r="R4893" s="112"/>
      <c r="S4893" s="7" t="str">
        <f>EMENTARIO[[#This Row],[NR]]&amp;" - "&amp;EMENTARIO[[#This Row],[Especificação]]</f>
        <v>1.9.9.9.04.0.0 - Contribuição ao Montepio Civil</v>
      </c>
    </row>
    <row r="4894" spans="3:19" x14ac:dyDescent="0.25">
      <c r="C4894" s="19" t="s">
        <v>1513</v>
      </c>
      <c r="D4894" s="19" t="s">
        <v>1525</v>
      </c>
      <c r="E4894" s="19" t="s">
        <v>1525</v>
      </c>
      <c r="F4894" s="19" t="s">
        <v>1525</v>
      </c>
      <c r="G4894" s="19" t="s">
        <v>1527</v>
      </c>
      <c r="H4894" s="19" t="s">
        <v>1516</v>
      </c>
      <c r="I4894" s="19" t="s">
        <v>1513</v>
      </c>
      <c r="J4894" s="19" t="s">
        <v>13298</v>
      </c>
      <c r="K4894" s="21" t="s">
        <v>7849</v>
      </c>
      <c r="L4894" s="19" t="str">
        <f t="shared" si="152"/>
        <v>A</v>
      </c>
      <c r="M4894" s="19">
        <f t="shared" si="153"/>
        <v>7</v>
      </c>
      <c r="N4894" s="20"/>
      <c r="O4894" s="1" t="s">
        <v>2521</v>
      </c>
      <c r="P4894" s="1"/>
      <c r="Q4894" s="19"/>
      <c r="R4894" s="112"/>
      <c r="S4894" s="7" t="str">
        <f>EMENTARIO[[#This Row],[NR]]&amp;" - "&amp;EMENTARIO[[#This Row],[Especificação]]</f>
        <v>1.9.9.9.04.0.1 - Contribuição ao Montepio Civil - Principal</v>
      </c>
    </row>
    <row r="4895" spans="3:19" x14ac:dyDescent="0.25">
      <c r="C4895" s="19" t="s">
        <v>1513</v>
      </c>
      <c r="D4895" s="19" t="s">
        <v>1525</v>
      </c>
      <c r="E4895" s="19" t="s">
        <v>1525</v>
      </c>
      <c r="F4895" s="19" t="s">
        <v>1525</v>
      </c>
      <c r="G4895" s="19" t="s">
        <v>1527</v>
      </c>
      <c r="H4895" s="19" t="s">
        <v>1516</v>
      </c>
      <c r="I4895" s="19" t="s">
        <v>1522</v>
      </c>
      <c r="J4895" s="19" t="s">
        <v>13299</v>
      </c>
      <c r="K4895" s="21" t="s">
        <v>7850</v>
      </c>
      <c r="L4895" s="19" t="str">
        <f t="shared" si="152"/>
        <v>A</v>
      </c>
      <c r="M4895" s="19">
        <f t="shared" si="153"/>
        <v>7</v>
      </c>
      <c r="N4895" s="20"/>
      <c r="O4895" s="1" t="s">
        <v>2521</v>
      </c>
      <c r="P4895" s="1"/>
      <c r="Q4895" s="19"/>
      <c r="R4895" s="112"/>
      <c r="S4895" s="7" t="str">
        <f>EMENTARIO[[#This Row],[NR]]&amp;" - "&amp;EMENTARIO[[#This Row],[Especificação]]</f>
        <v>1.9.9.9.04.0.2 - Contribuição ao Montepio Civil - Multas e Juros de Mora</v>
      </c>
    </row>
    <row r="4896" spans="3:19" x14ac:dyDescent="0.25">
      <c r="C4896" s="19" t="s">
        <v>1513</v>
      </c>
      <c r="D4896" s="19" t="s">
        <v>1525</v>
      </c>
      <c r="E4896" s="19" t="s">
        <v>1525</v>
      </c>
      <c r="F4896" s="19" t="s">
        <v>1525</v>
      </c>
      <c r="G4896" s="19" t="s">
        <v>1527</v>
      </c>
      <c r="H4896" s="19" t="s">
        <v>1516</v>
      </c>
      <c r="I4896" s="19" t="s">
        <v>1514</v>
      </c>
      <c r="J4896" s="19" t="s">
        <v>13300</v>
      </c>
      <c r="K4896" s="21" t="s">
        <v>7851</v>
      </c>
      <c r="L4896" s="19" t="str">
        <f t="shared" si="152"/>
        <v>A</v>
      </c>
      <c r="M4896" s="19">
        <f t="shared" si="153"/>
        <v>7</v>
      </c>
      <c r="N4896" s="20"/>
      <c r="O4896" s="1" t="s">
        <v>2521</v>
      </c>
      <c r="P4896" s="1"/>
      <c r="Q4896" s="19"/>
      <c r="R4896" s="112"/>
      <c r="S4896" s="7" t="str">
        <f>EMENTARIO[[#This Row],[NR]]&amp;" - "&amp;EMENTARIO[[#This Row],[Especificação]]</f>
        <v>1.9.9.9.04.0.3 - Contribuição ao Montepio Civil - Dívida Ativa</v>
      </c>
    </row>
    <row r="4897" spans="3:19" ht="30" x14ac:dyDescent="0.25">
      <c r="C4897" s="19" t="s">
        <v>1513</v>
      </c>
      <c r="D4897" s="19" t="s">
        <v>1525</v>
      </c>
      <c r="E4897" s="19" t="s">
        <v>1525</v>
      </c>
      <c r="F4897" s="19" t="s">
        <v>1525</v>
      </c>
      <c r="G4897" s="19" t="s">
        <v>1527</v>
      </c>
      <c r="H4897" s="19" t="s">
        <v>1516</v>
      </c>
      <c r="I4897" s="19" t="s">
        <v>1523</v>
      </c>
      <c r="J4897" s="19" t="s">
        <v>13301</v>
      </c>
      <c r="K4897" s="21" t="s">
        <v>7852</v>
      </c>
      <c r="L4897" s="19" t="str">
        <f t="shared" si="152"/>
        <v>A</v>
      </c>
      <c r="M4897" s="19">
        <f t="shared" si="153"/>
        <v>7</v>
      </c>
      <c r="N4897" s="20"/>
      <c r="O4897" s="1" t="s">
        <v>2521</v>
      </c>
      <c r="P4897" s="1"/>
      <c r="Q4897" s="19"/>
      <c r="R4897" s="112"/>
      <c r="S4897" s="7" t="str">
        <f>EMENTARIO[[#This Row],[NR]]&amp;" - "&amp;EMENTARIO[[#This Row],[Especificação]]</f>
        <v>1.9.9.9.04.0.4 - Contribuição ao Montepio Civil - Dívida Ativa - Multas e Juros de Mora da Dívida Ativa</v>
      </c>
    </row>
    <row r="4898" spans="3:19" x14ac:dyDescent="0.25">
      <c r="C4898" s="19" t="s">
        <v>1513</v>
      </c>
      <c r="D4898" s="19" t="s">
        <v>1525</v>
      </c>
      <c r="E4898" s="19" t="s">
        <v>1525</v>
      </c>
      <c r="F4898" s="19" t="s">
        <v>1525</v>
      </c>
      <c r="G4898" s="19" t="s">
        <v>1527</v>
      </c>
      <c r="H4898" s="19" t="s">
        <v>1516</v>
      </c>
      <c r="I4898" s="19" t="s">
        <v>1524</v>
      </c>
      <c r="J4898" s="19" t="s">
        <v>13302</v>
      </c>
      <c r="K4898" s="21" t="s">
        <v>7853</v>
      </c>
      <c r="L4898" s="19" t="str">
        <f t="shared" si="152"/>
        <v>A</v>
      </c>
      <c r="M4898" s="19">
        <f t="shared" si="153"/>
        <v>7</v>
      </c>
      <c r="N4898" s="20"/>
      <c r="O4898" s="1" t="s">
        <v>2521</v>
      </c>
      <c r="P4898" s="1"/>
      <c r="Q4898" s="19"/>
      <c r="R4898" s="112"/>
      <c r="S4898" s="7" t="str">
        <f>EMENTARIO[[#This Row],[NR]]&amp;" - "&amp;EMENTARIO[[#This Row],[Especificação]]</f>
        <v>1.9.9.9.04.0.5 - Contribuição ao Montepio Civil - Multas</v>
      </c>
    </row>
    <row r="4899" spans="3:19" x14ac:dyDescent="0.25">
      <c r="C4899" s="19" t="s">
        <v>1513</v>
      </c>
      <c r="D4899" s="19" t="s">
        <v>1525</v>
      </c>
      <c r="E4899" s="19" t="s">
        <v>1525</v>
      </c>
      <c r="F4899" s="19" t="s">
        <v>1525</v>
      </c>
      <c r="G4899" s="19" t="s">
        <v>1527</v>
      </c>
      <c r="H4899" s="19" t="s">
        <v>1516</v>
      </c>
      <c r="I4899" s="19" t="s">
        <v>1518</v>
      </c>
      <c r="J4899" s="19" t="s">
        <v>13303</v>
      </c>
      <c r="K4899" s="21" t="s">
        <v>7854</v>
      </c>
      <c r="L4899" s="19" t="str">
        <f t="shared" si="152"/>
        <v>A</v>
      </c>
      <c r="M4899" s="19">
        <f t="shared" si="153"/>
        <v>7</v>
      </c>
      <c r="N4899" s="20"/>
      <c r="O4899" s="1" t="s">
        <v>2521</v>
      </c>
      <c r="P4899" s="1"/>
      <c r="Q4899" s="19"/>
      <c r="R4899" s="112"/>
      <c r="S4899" s="7" t="str">
        <f>EMENTARIO[[#This Row],[NR]]&amp;" - "&amp;EMENTARIO[[#This Row],[Especificação]]</f>
        <v>1.9.9.9.04.0.6 - Contribuição ao Montepio Civil - Juros de Mora</v>
      </c>
    </row>
    <row r="4900" spans="3:19" x14ac:dyDescent="0.25">
      <c r="C4900" s="19" t="s">
        <v>1513</v>
      </c>
      <c r="D4900" s="19" t="s">
        <v>1525</v>
      </c>
      <c r="E4900" s="19" t="s">
        <v>1525</v>
      </c>
      <c r="F4900" s="19" t="s">
        <v>1525</v>
      </c>
      <c r="G4900" s="19" t="s">
        <v>1527</v>
      </c>
      <c r="H4900" s="19" t="s">
        <v>1516</v>
      </c>
      <c r="I4900" s="19" t="s">
        <v>1520</v>
      </c>
      <c r="J4900" s="19" t="s">
        <v>13304</v>
      </c>
      <c r="K4900" s="21" t="s">
        <v>7855</v>
      </c>
      <c r="L4900" s="19" t="str">
        <f t="shared" si="152"/>
        <v>A</v>
      </c>
      <c r="M4900" s="19">
        <f t="shared" si="153"/>
        <v>7</v>
      </c>
      <c r="N4900" s="20"/>
      <c r="O4900" s="1" t="s">
        <v>2521</v>
      </c>
      <c r="P4900" s="1"/>
      <c r="Q4900" s="19"/>
      <c r="R4900" s="112"/>
      <c r="S4900" s="7" t="str">
        <f>EMENTARIO[[#This Row],[NR]]&amp;" - "&amp;EMENTARIO[[#This Row],[Especificação]]</f>
        <v>1.9.9.9.04.0.7 - Contribuição ao Montepio Civil - Dívida Ativa - Multas da Dívida Ativa</v>
      </c>
    </row>
    <row r="4901" spans="3:19" x14ac:dyDescent="0.25">
      <c r="C4901" s="19" t="s">
        <v>1513</v>
      </c>
      <c r="D4901" s="19" t="s">
        <v>1525</v>
      </c>
      <c r="E4901" s="19" t="s">
        <v>1525</v>
      </c>
      <c r="F4901" s="19" t="s">
        <v>1525</v>
      </c>
      <c r="G4901" s="19" t="s">
        <v>1527</v>
      </c>
      <c r="H4901" s="19" t="s">
        <v>1516</v>
      </c>
      <c r="I4901" s="19" t="s">
        <v>1521</v>
      </c>
      <c r="J4901" s="19" t="s">
        <v>13305</v>
      </c>
      <c r="K4901" s="21" t="s">
        <v>7856</v>
      </c>
      <c r="L4901" s="19" t="str">
        <f t="shared" si="152"/>
        <v>A</v>
      </c>
      <c r="M4901" s="19">
        <f t="shared" si="153"/>
        <v>7</v>
      </c>
      <c r="N4901" s="20"/>
      <c r="O4901" s="1" t="s">
        <v>2521</v>
      </c>
      <c r="P4901" s="1"/>
      <c r="Q4901" s="19"/>
      <c r="R4901" s="112"/>
      <c r="S4901" s="7" t="str">
        <f>EMENTARIO[[#This Row],[NR]]&amp;" - "&amp;EMENTARIO[[#This Row],[Especificação]]</f>
        <v>1.9.9.9.04.0.8 - Contribuição ao Montepio Civil - Juros de Mora da Dívida Ativa</v>
      </c>
    </row>
    <row r="4902" spans="3:19" ht="30" x14ac:dyDescent="0.25">
      <c r="C4902" s="19" t="s">
        <v>1513</v>
      </c>
      <c r="D4902" s="19" t="s">
        <v>1525</v>
      </c>
      <c r="E4902" s="19" t="s">
        <v>1525</v>
      </c>
      <c r="F4902" s="19" t="s">
        <v>1525</v>
      </c>
      <c r="G4902" s="19" t="s">
        <v>1528</v>
      </c>
      <c r="H4902" s="19" t="s">
        <v>1516</v>
      </c>
      <c r="I4902" s="19" t="s">
        <v>1516</v>
      </c>
      <c r="J4902" s="19" t="s">
        <v>13306</v>
      </c>
      <c r="K4902" s="21" t="s">
        <v>2959</v>
      </c>
      <c r="L4902" s="19" t="str">
        <f t="shared" si="152"/>
        <v>S</v>
      </c>
      <c r="M4902" s="19">
        <f t="shared" si="153"/>
        <v>5</v>
      </c>
      <c r="N4902" s="20"/>
      <c r="O4902" s="1" t="s">
        <v>4012</v>
      </c>
      <c r="P4902" s="1"/>
      <c r="Q4902" s="19"/>
      <c r="R4902" s="112"/>
      <c r="S4902" s="7" t="str">
        <f>EMENTARIO[[#This Row],[NR]]&amp;" - "&amp;EMENTARIO[[#This Row],[Especificação]]</f>
        <v>1.9.9.9.05.0.0 - Barreiras Técnicas ao Comércio Exterior</v>
      </c>
    </row>
    <row r="4903" spans="3:19" x14ac:dyDescent="0.25">
      <c r="C4903" s="19" t="s">
        <v>1513</v>
      </c>
      <c r="D4903" s="19" t="s">
        <v>1525</v>
      </c>
      <c r="E4903" s="19" t="s">
        <v>1525</v>
      </c>
      <c r="F4903" s="19" t="s">
        <v>1525</v>
      </c>
      <c r="G4903" s="19" t="s">
        <v>1528</v>
      </c>
      <c r="H4903" s="19" t="s">
        <v>1516</v>
      </c>
      <c r="I4903" s="19" t="s">
        <v>1513</v>
      </c>
      <c r="J4903" s="19" t="s">
        <v>13307</v>
      </c>
      <c r="K4903" s="21" t="s">
        <v>7857</v>
      </c>
      <c r="L4903" s="19" t="str">
        <f t="shared" si="152"/>
        <v>A</v>
      </c>
      <c r="M4903" s="19">
        <f t="shared" si="153"/>
        <v>7</v>
      </c>
      <c r="N4903" s="20"/>
      <c r="O4903" s="1" t="s">
        <v>2521</v>
      </c>
      <c r="P4903" s="1"/>
      <c r="Q4903" s="19"/>
      <c r="R4903" s="112"/>
      <c r="S4903" s="7" t="str">
        <f>EMENTARIO[[#This Row],[NR]]&amp;" - "&amp;EMENTARIO[[#This Row],[Especificação]]</f>
        <v>1.9.9.9.05.0.1 - Barreiras Técnicas ao Comércio Exterior - Principal</v>
      </c>
    </row>
    <row r="4904" spans="3:19" x14ac:dyDescent="0.25">
      <c r="C4904" s="19" t="s">
        <v>1513</v>
      </c>
      <c r="D4904" s="19" t="s">
        <v>1525</v>
      </c>
      <c r="E4904" s="19" t="s">
        <v>1525</v>
      </c>
      <c r="F4904" s="19" t="s">
        <v>1525</v>
      </c>
      <c r="G4904" s="19" t="s">
        <v>1528</v>
      </c>
      <c r="H4904" s="19" t="s">
        <v>1516</v>
      </c>
      <c r="I4904" s="19" t="s">
        <v>1522</v>
      </c>
      <c r="J4904" s="19" t="s">
        <v>13308</v>
      </c>
      <c r="K4904" s="21" t="s">
        <v>7858</v>
      </c>
      <c r="L4904" s="19" t="str">
        <f t="shared" si="152"/>
        <v>A</v>
      </c>
      <c r="M4904" s="19">
        <f t="shared" si="153"/>
        <v>7</v>
      </c>
      <c r="N4904" s="20"/>
      <c r="O4904" s="1" t="s">
        <v>2521</v>
      </c>
      <c r="P4904" s="1"/>
      <c r="Q4904" s="19"/>
      <c r="R4904" s="112"/>
      <c r="S4904" s="7" t="str">
        <f>EMENTARIO[[#This Row],[NR]]&amp;" - "&amp;EMENTARIO[[#This Row],[Especificação]]</f>
        <v>1.9.9.9.05.0.2 - Barreiras Técnicas ao Comércio Exterior - Multas e Juros de Mora</v>
      </c>
    </row>
    <row r="4905" spans="3:19" x14ac:dyDescent="0.25">
      <c r="C4905" s="19" t="s">
        <v>1513</v>
      </c>
      <c r="D4905" s="19" t="s">
        <v>1525</v>
      </c>
      <c r="E4905" s="19" t="s">
        <v>1525</v>
      </c>
      <c r="F4905" s="19" t="s">
        <v>1525</v>
      </c>
      <c r="G4905" s="19" t="s">
        <v>1528</v>
      </c>
      <c r="H4905" s="19" t="s">
        <v>1516</v>
      </c>
      <c r="I4905" s="19" t="s">
        <v>1514</v>
      </c>
      <c r="J4905" s="19" t="s">
        <v>13309</v>
      </c>
      <c r="K4905" s="21" t="s">
        <v>7859</v>
      </c>
      <c r="L4905" s="19" t="str">
        <f t="shared" si="152"/>
        <v>A</v>
      </c>
      <c r="M4905" s="19">
        <f t="shared" si="153"/>
        <v>7</v>
      </c>
      <c r="N4905" s="20"/>
      <c r="O4905" s="1" t="s">
        <v>2521</v>
      </c>
      <c r="P4905" s="1"/>
      <c r="Q4905" s="19"/>
      <c r="R4905" s="112"/>
      <c r="S4905" s="7" t="str">
        <f>EMENTARIO[[#This Row],[NR]]&amp;" - "&amp;EMENTARIO[[#This Row],[Especificação]]</f>
        <v>1.9.9.9.05.0.3 - Barreiras Técnicas ao Comércio Exterior - Dívida Ativa</v>
      </c>
    </row>
    <row r="4906" spans="3:19" ht="30" x14ac:dyDescent="0.25">
      <c r="C4906" s="19" t="s">
        <v>1513</v>
      </c>
      <c r="D4906" s="19" t="s">
        <v>1525</v>
      </c>
      <c r="E4906" s="19" t="s">
        <v>1525</v>
      </c>
      <c r="F4906" s="19" t="s">
        <v>1525</v>
      </c>
      <c r="G4906" s="19" t="s">
        <v>1528</v>
      </c>
      <c r="H4906" s="19" t="s">
        <v>1516</v>
      </c>
      <c r="I4906" s="19" t="s">
        <v>1523</v>
      </c>
      <c r="J4906" s="19" t="s">
        <v>13310</v>
      </c>
      <c r="K4906" s="21" t="s">
        <v>7860</v>
      </c>
      <c r="L4906" s="19" t="str">
        <f t="shared" si="152"/>
        <v>A</v>
      </c>
      <c r="M4906" s="19">
        <f t="shared" si="153"/>
        <v>7</v>
      </c>
      <c r="N4906" s="20"/>
      <c r="O4906" s="1" t="s">
        <v>2521</v>
      </c>
      <c r="P4906" s="1"/>
      <c r="Q4906" s="19"/>
      <c r="R4906" s="112"/>
      <c r="S4906" s="7" t="str">
        <f>EMENTARIO[[#This Row],[NR]]&amp;" - "&amp;EMENTARIO[[#This Row],[Especificação]]</f>
        <v>1.9.9.9.05.0.4 - Barreiras Técnicas ao Comércio Exterior - Dívida Ativa - Multas e Juros de Mora da Dívida Ativa</v>
      </c>
    </row>
    <row r="4907" spans="3:19" x14ac:dyDescent="0.25">
      <c r="C4907" s="19" t="s">
        <v>1513</v>
      </c>
      <c r="D4907" s="19" t="s">
        <v>1525</v>
      </c>
      <c r="E4907" s="19" t="s">
        <v>1525</v>
      </c>
      <c r="F4907" s="19" t="s">
        <v>1525</v>
      </c>
      <c r="G4907" s="19" t="s">
        <v>1528</v>
      </c>
      <c r="H4907" s="19" t="s">
        <v>1516</v>
      </c>
      <c r="I4907" s="19" t="s">
        <v>1524</v>
      </c>
      <c r="J4907" s="19" t="s">
        <v>13311</v>
      </c>
      <c r="K4907" s="21" t="s">
        <v>7861</v>
      </c>
      <c r="L4907" s="19" t="str">
        <f t="shared" si="152"/>
        <v>A</v>
      </c>
      <c r="M4907" s="19">
        <f t="shared" si="153"/>
        <v>7</v>
      </c>
      <c r="N4907" s="20"/>
      <c r="O4907" s="1" t="s">
        <v>2521</v>
      </c>
      <c r="P4907" s="1"/>
      <c r="Q4907" s="19"/>
      <c r="R4907" s="112"/>
      <c r="S4907" s="7" t="str">
        <f>EMENTARIO[[#This Row],[NR]]&amp;" - "&amp;EMENTARIO[[#This Row],[Especificação]]</f>
        <v>1.9.9.9.05.0.5 - Barreiras Técnicas ao Comércio Exterior - Multas</v>
      </c>
    </row>
    <row r="4908" spans="3:19" x14ac:dyDescent="0.25">
      <c r="C4908" s="19" t="s">
        <v>1513</v>
      </c>
      <c r="D4908" s="19" t="s">
        <v>1525</v>
      </c>
      <c r="E4908" s="19" t="s">
        <v>1525</v>
      </c>
      <c r="F4908" s="19" t="s">
        <v>1525</v>
      </c>
      <c r="G4908" s="19" t="s">
        <v>1528</v>
      </c>
      <c r="H4908" s="19" t="s">
        <v>1516</v>
      </c>
      <c r="I4908" s="19" t="s">
        <v>1518</v>
      </c>
      <c r="J4908" s="19" t="s">
        <v>13312</v>
      </c>
      <c r="K4908" s="21" t="s">
        <v>7862</v>
      </c>
      <c r="L4908" s="19" t="str">
        <f t="shared" si="152"/>
        <v>A</v>
      </c>
      <c r="M4908" s="19">
        <f t="shared" si="153"/>
        <v>7</v>
      </c>
      <c r="N4908" s="20"/>
      <c r="O4908" s="1" t="s">
        <v>2521</v>
      </c>
      <c r="P4908" s="1"/>
      <c r="Q4908" s="19"/>
      <c r="R4908" s="112"/>
      <c r="S4908" s="7" t="str">
        <f>EMENTARIO[[#This Row],[NR]]&amp;" - "&amp;EMENTARIO[[#This Row],[Especificação]]</f>
        <v>1.9.9.9.05.0.6 - Barreiras Técnicas ao Comércio Exterior - Juros de Mora</v>
      </c>
    </row>
    <row r="4909" spans="3:19" ht="30" x14ac:dyDescent="0.25">
      <c r="C4909" s="19" t="s">
        <v>1513</v>
      </c>
      <c r="D4909" s="19" t="s">
        <v>1525</v>
      </c>
      <c r="E4909" s="19" t="s">
        <v>1525</v>
      </c>
      <c r="F4909" s="19" t="s">
        <v>1525</v>
      </c>
      <c r="G4909" s="19" t="s">
        <v>1528</v>
      </c>
      <c r="H4909" s="19" t="s">
        <v>1516</v>
      </c>
      <c r="I4909" s="19" t="s">
        <v>1520</v>
      </c>
      <c r="J4909" s="19" t="s">
        <v>13313</v>
      </c>
      <c r="K4909" s="21" t="s">
        <v>7863</v>
      </c>
      <c r="L4909" s="19" t="str">
        <f t="shared" si="152"/>
        <v>A</v>
      </c>
      <c r="M4909" s="19">
        <f t="shared" si="153"/>
        <v>7</v>
      </c>
      <c r="N4909" s="20"/>
      <c r="O4909" s="1" t="s">
        <v>2521</v>
      </c>
      <c r="P4909" s="1"/>
      <c r="Q4909" s="19"/>
      <c r="R4909" s="112"/>
      <c r="S4909" s="7" t="str">
        <f>EMENTARIO[[#This Row],[NR]]&amp;" - "&amp;EMENTARIO[[#This Row],[Especificação]]</f>
        <v>1.9.9.9.05.0.7 - Barreiras Técnicas ao Comércio Exterior - Dívida Ativa - Multas da Dívida Ativa</v>
      </c>
    </row>
    <row r="4910" spans="3:19" x14ac:dyDescent="0.25">
      <c r="C4910" s="19" t="s">
        <v>1513</v>
      </c>
      <c r="D4910" s="19" t="s">
        <v>1525</v>
      </c>
      <c r="E4910" s="19" t="s">
        <v>1525</v>
      </c>
      <c r="F4910" s="19" t="s">
        <v>1525</v>
      </c>
      <c r="G4910" s="19" t="s">
        <v>1528</v>
      </c>
      <c r="H4910" s="19" t="s">
        <v>1516</v>
      </c>
      <c r="I4910" s="19" t="s">
        <v>1521</v>
      </c>
      <c r="J4910" s="19" t="s">
        <v>13314</v>
      </c>
      <c r="K4910" s="21" t="s">
        <v>7864</v>
      </c>
      <c r="L4910" s="19" t="str">
        <f t="shared" si="152"/>
        <v>A</v>
      </c>
      <c r="M4910" s="19">
        <f t="shared" si="153"/>
        <v>7</v>
      </c>
      <c r="N4910" s="20"/>
      <c r="O4910" s="1" t="s">
        <v>2521</v>
      </c>
      <c r="P4910" s="1"/>
      <c r="Q4910" s="19"/>
      <c r="R4910" s="112"/>
      <c r="S4910" s="7" t="str">
        <f>EMENTARIO[[#This Row],[NR]]&amp;" - "&amp;EMENTARIO[[#This Row],[Especificação]]</f>
        <v>1.9.9.9.05.0.8 - Barreiras Técnicas ao Comércio Exterior - Juros de Mora da Dívida Ativa</v>
      </c>
    </row>
    <row r="4911" spans="3:19" ht="30" x14ac:dyDescent="0.25">
      <c r="C4911" s="19" t="s">
        <v>1513</v>
      </c>
      <c r="D4911" s="19" t="s">
        <v>1525</v>
      </c>
      <c r="E4911" s="19" t="s">
        <v>1525</v>
      </c>
      <c r="F4911" s="19" t="s">
        <v>1525</v>
      </c>
      <c r="G4911" s="19" t="s">
        <v>1530</v>
      </c>
      <c r="H4911" s="19" t="s">
        <v>1516</v>
      </c>
      <c r="I4911" s="19" t="s">
        <v>1516</v>
      </c>
      <c r="J4911" s="19" t="s">
        <v>13315</v>
      </c>
      <c r="K4911" s="21" t="s">
        <v>592</v>
      </c>
      <c r="L4911" s="19" t="str">
        <f t="shared" si="152"/>
        <v>S</v>
      </c>
      <c r="M4911" s="19">
        <f t="shared" si="153"/>
        <v>5</v>
      </c>
      <c r="N4911" s="20"/>
      <c r="O4911" s="1" t="s">
        <v>593</v>
      </c>
      <c r="P4911" s="1"/>
      <c r="Q4911" s="19"/>
      <c r="R4911" s="112"/>
      <c r="S4911" s="7" t="str">
        <f>EMENTARIO[[#This Row],[NR]]&amp;" - "&amp;EMENTARIO[[#This Row],[Especificação]]</f>
        <v>1.9.9.9.06.0.0 - Contrapartida de Subvenções ou Subsídios</v>
      </c>
    </row>
    <row r="4912" spans="3:19" x14ac:dyDescent="0.25">
      <c r="C4912" s="19" t="s">
        <v>1513</v>
      </c>
      <c r="D4912" s="19" t="s">
        <v>1525</v>
      </c>
      <c r="E4912" s="19" t="s">
        <v>1525</v>
      </c>
      <c r="F4912" s="19" t="s">
        <v>1525</v>
      </c>
      <c r="G4912" s="19" t="s">
        <v>1530</v>
      </c>
      <c r="H4912" s="19" t="s">
        <v>1516</v>
      </c>
      <c r="I4912" s="19" t="s">
        <v>1513</v>
      </c>
      <c r="J4912" s="19" t="s">
        <v>13316</v>
      </c>
      <c r="K4912" s="21" t="s">
        <v>1468</v>
      </c>
      <c r="L4912" s="19" t="str">
        <f t="shared" si="152"/>
        <v>A</v>
      </c>
      <c r="M4912" s="19">
        <f t="shared" si="153"/>
        <v>7</v>
      </c>
      <c r="N4912" s="20"/>
      <c r="O4912" s="1" t="s">
        <v>2521</v>
      </c>
      <c r="P4912" s="1"/>
      <c r="Q4912" s="19"/>
      <c r="R4912" s="112"/>
      <c r="S4912" s="7" t="str">
        <f>EMENTARIO[[#This Row],[NR]]&amp;" - "&amp;EMENTARIO[[#This Row],[Especificação]]</f>
        <v>1.9.9.9.06.0.1 - Contrapartida de Subvenções ou Subsídios - Principal</v>
      </c>
    </row>
    <row r="4913" spans="3:19" x14ac:dyDescent="0.25">
      <c r="C4913" s="19" t="s">
        <v>1513</v>
      </c>
      <c r="D4913" s="19" t="s">
        <v>1525</v>
      </c>
      <c r="E4913" s="19" t="s">
        <v>1525</v>
      </c>
      <c r="F4913" s="19" t="s">
        <v>1525</v>
      </c>
      <c r="G4913" s="19" t="s">
        <v>1530</v>
      </c>
      <c r="H4913" s="19" t="s">
        <v>1516</v>
      </c>
      <c r="I4913" s="19" t="s">
        <v>1522</v>
      </c>
      <c r="J4913" s="19" t="s">
        <v>13317</v>
      </c>
      <c r="K4913" s="21" t="s">
        <v>2209</v>
      </c>
      <c r="L4913" s="19" t="str">
        <f t="shared" si="152"/>
        <v>A</v>
      </c>
      <c r="M4913" s="19">
        <f t="shared" si="153"/>
        <v>7</v>
      </c>
      <c r="N4913" s="20"/>
      <c r="O4913" s="1" t="s">
        <v>2521</v>
      </c>
      <c r="P4913" s="1"/>
      <c r="Q4913" s="19"/>
      <c r="R4913" s="112"/>
      <c r="S4913" s="7" t="str">
        <f>EMENTARIO[[#This Row],[NR]]&amp;" - "&amp;EMENTARIO[[#This Row],[Especificação]]</f>
        <v>1.9.9.9.06.0.2 - Contrapartida de Subvenções ou Subsídios - Multas e Juros de Mora</v>
      </c>
    </row>
    <row r="4914" spans="3:19" x14ac:dyDescent="0.25">
      <c r="C4914" s="19" t="s">
        <v>1513</v>
      </c>
      <c r="D4914" s="19" t="s">
        <v>1525</v>
      </c>
      <c r="E4914" s="19" t="s">
        <v>1525</v>
      </c>
      <c r="F4914" s="19" t="s">
        <v>1525</v>
      </c>
      <c r="G4914" s="19" t="s">
        <v>1530</v>
      </c>
      <c r="H4914" s="19" t="s">
        <v>1516</v>
      </c>
      <c r="I4914" s="19" t="s">
        <v>1514</v>
      </c>
      <c r="J4914" s="19" t="s">
        <v>13318</v>
      </c>
      <c r="K4914" s="21" t="s">
        <v>7865</v>
      </c>
      <c r="L4914" s="19" t="str">
        <f t="shared" si="152"/>
        <v>A</v>
      </c>
      <c r="M4914" s="19">
        <f t="shared" si="153"/>
        <v>7</v>
      </c>
      <c r="N4914" s="20"/>
      <c r="O4914" s="1" t="s">
        <v>2521</v>
      </c>
      <c r="P4914" s="1"/>
      <c r="Q4914" s="19"/>
      <c r="R4914" s="112"/>
      <c r="S4914" s="7" t="str">
        <f>EMENTARIO[[#This Row],[NR]]&amp;" - "&amp;EMENTARIO[[#This Row],[Especificação]]</f>
        <v>1.9.9.9.06.0.3 - Contrapartida de Subvenções ou Subsídios - Dívida Ativa</v>
      </c>
    </row>
    <row r="4915" spans="3:19" ht="30" x14ac:dyDescent="0.25">
      <c r="C4915" s="19" t="s">
        <v>1513</v>
      </c>
      <c r="D4915" s="19" t="s">
        <v>1525</v>
      </c>
      <c r="E4915" s="19" t="s">
        <v>1525</v>
      </c>
      <c r="F4915" s="19" t="s">
        <v>1525</v>
      </c>
      <c r="G4915" s="19" t="s">
        <v>1530</v>
      </c>
      <c r="H4915" s="19" t="s">
        <v>1516</v>
      </c>
      <c r="I4915" s="19" t="s">
        <v>1523</v>
      </c>
      <c r="J4915" s="19" t="s">
        <v>13319</v>
      </c>
      <c r="K4915" s="21" t="s">
        <v>7866</v>
      </c>
      <c r="L4915" s="19" t="str">
        <f t="shared" si="152"/>
        <v>A</v>
      </c>
      <c r="M4915" s="19">
        <f t="shared" si="153"/>
        <v>7</v>
      </c>
      <c r="N4915" s="20"/>
      <c r="O4915" s="1" t="s">
        <v>2521</v>
      </c>
      <c r="P4915" s="1"/>
      <c r="Q4915" s="19"/>
      <c r="R4915" s="112"/>
      <c r="S4915" s="7" t="str">
        <f>EMENTARIO[[#This Row],[NR]]&amp;" - "&amp;EMENTARIO[[#This Row],[Especificação]]</f>
        <v>1.9.9.9.06.0.4 - Contrapartida de Subvenções ou Subsídios - Dívida Ativa - Multas e Juros de Mora da Dívida Ativa</v>
      </c>
    </row>
    <row r="4916" spans="3:19" x14ac:dyDescent="0.25">
      <c r="C4916" s="19" t="s">
        <v>1513</v>
      </c>
      <c r="D4916" s="19" t="s">
        <v>1525</v>
      </c>
      <c r="E4916" s="19" t="s">
        <v>1525</v>
      </c>
      <c r="F4916" s="19" t="s">
        <v>1525</v>
      </c>
      <c r="G4916" s="19" t="s">
        <v>1530</v>
      </c>
      <c r="H4916" s="19" t="s">
        <v>1516</v>
      </c>
      <c r="I4916" s="19" t="s">
        <v>1524</v>
      </c>
      <c r="J4916" s="19" t="s">
        <v>13320</v>
      </c>
      <c r="K4916" s="21" t="s">
        <v>7867</v>
      </c>
      <c r="L4916" s="19" t="str">
        <f t="shared" si="152"/>
        <v>A</v>
      </c>
      <c r="M4916" s="19">
        <f t="shared" si="153"/>
        <v>7</v>
      </c>
      <c r="N4916" s="20"/>
      <c r="O4916" s="1" t="s">
        <v>2521</v>
      </c>
      <c r="P4916" s="1"/>
      <c r="Q4916" s="19"/>
      <c r="R4916" s="112"/>
      <c r="S4916" s="7" t="str">
        <f>EMENTARIO[[#This Row],[NR]]&amp;" - "&amp;EMENTARIO[[#This Row],[Especificação]]</f>
        <v>1.9.9.9.06.0.5 - Contrapartida de Subvenções ou Subsídios - Multas</v>
      </c>
    </row>
    <row r="4917" spans="3:19" x14ac:dyDescent="0.25">
      <c r="C4917" s="19" t="s">
        <v>1513</v>
      </c>
      <c r="D4917" s="19" t="s">
        <v>1525</v>
      </c>
      <c r="E4917" s="19" t="s">
        <v>1525</v>
      </c>
      <c r="F4917" s="19" t="s">
        <v>1525</v>
      </c>
      <c r="G4917" s="19" t="s">
        <v>1530</v>
      </c>
      <c r="H4917" s="19" t="s">
        <v>1516</v>
      </c>
      <c r="I4917" s="19" t="s">
        <v>1518</v>
      </c>
      <c r="J4917" s="19" t="s">
        <v>13321</v>
      </c>
      <c r="K4917" s="21" t="s">
        <v>7868</v>
      </c>
      <c r="L4917" s="19" t="str">
        <f t="shared" si="152"/>
        <v>A</v>
      </c>
      <c r="M4917" s="19">
        <f t="shared" si="153"/>
        <v>7</v>
      </c>
      <c r="N4917" s="20"/>
      <c r="O4917" s="1" t="s">
        <v>2521</v>
      </c>
      <c r="P4917" s="1"/>
      <c r="Q4917" s="19"/>
      <c r="R4917" s="112"/>
      <c r="S4917" s="7" t="str">
        <f>EMENTARIO[[#This Row],[NR]]&amp;" - "&amp;EMENTARIO[[#This Row],[Especificação]]</f>
        <v>1.9.9.9.06.0.6 - Contrapartida de Subvenções ou Subsídios - Juros de Mora</v>
      </c>
    </row>
    <row r="4918" spans="3:19" ht="30" x14ac:dyDescent="0.25">
      <c r="C4918" s="19" t="s">
        <v>1513</v>
      </c>
      <c r="D4918" s="19" t="s">
        <v>1525</v>
      </c>
      <c r="E4918" s="19" t="s">
        <v>1525</v>
      </c>
      <c r="F4918" s="19" t="s">
        <v>1525</v>
      </c>
      <c r="G4918" s="19" t="s">
        <v>1530</v>
      </c>
      <c r="H4918" s="19" t="s">
        <v>1516</v>
      </c>
      <c r="I4918" s="19" t="s">
        <v>1520</v>
      </c>
      <c r="J4918" s="19" t="s">
        <v>13322</v>
      </c>
      <c r="K4918" s="21" t="s">
        <v>7869</v>
      </c>
      <c r="L4918" s="19" t="str">
        <f t="shared" si="152"/>
        <v>A</v>
      </c>
      <c r="M4918" s="19">
        <f t="shared" si="153"/>
        <v>7</v>
      </c>
      <c r="N4918" s="20"/>
      <c r="O4918" s="1" t="s">
        <v>2521</v>
      </c>
      <c r="P4918" s="1"/>
      <c r="Q4918" s="19"/>
      <c r="R4918" s="112"/>
      <c r="S4918" s="7" t="str">
        <f>EMENTARIO[[#This Row],[NR]]&amp;" - "&amp;EMENTARIO[[#This Row],[Especificação]]</f>
        <v>1.9.9.9.06.0.7 - Contrapartida de Subvenções ou Subsídios - Dívida Ativa - Multas da Dívida Ativa</v>
      </c>
    </row>
    <row r="4919" spans="3:19" x14ac:dyDescent="0.25">
      <c r="C4919" s="19" t="s">
        <v>1513</v>
      </c>
      <c r="D4919" s="19" t="s">
        <v>1525</v>
      </c>
      <c r="E4919" s="19" t="s">
        <v>1525</v>
      </c>
      <c r="F4919" s="19" t="s">
        <v>1525</v>
      </c>
      <c r="G4919" s="19" t="s">
        <v>1530</v>
      </c>
      <c r="H4919" s="19" t="s">
        <v>1516</v>
      </c>
      <c r="I4919" s="19" t="s">
        <v>1521</v>
      </c>
      <c r="J4919" s="19" t="s">
        <v>13323</v>
      </c>
      <c r="K4919" s="21" t="s">
        <v>7870</v>
      </c>
      <c r="L4919" s="19" t="str">
        <f t="shared" si="152"/>
        <v>A</v>
      </c>
      <c r="M4919" s="19">
        <f t="shared" si="153"/>
        <v>7</v>
      </c>
      <c r="N4919" s="20"/>
      <c r="O4919" s="1" t="s">
        <v>2521</v>
      </c>
      <c r="P4919" s="1"/>
      <c r="Q4919" s="19"/>
      <c r="R4919" s="112"/>
      <c r="S4919" s="7" t="str">
        <f>EMENTARIO[[#This Row],[NR]]&amp;" - "&amp;EMENTARIO[[#This Row],[Especificação]]</f>
        <v>1.9.9.9.06.0.8 - Contrapartida de Subvenções ou Subsídios - Juros de Mora da Dívida Ativa</v>
      </c>
    </row>
    <row r="4920" spans="3:19" ht="60" x14ac:dyDescent="0.25">
      <c r="C4920" s="19" t="s">
        <v>1513</v>
      </c>
      <c r="D4920" s="19" t="s">
        <v>1525</v>
      </c>
      <c r="E4920" s="19" t="s">
        <v>1525</v>
      </c>
      <c r="F4920" s="19" t="s">
        <v>1525</v>
      </c>
      <c r="G4920" s="19" t="s">
        <v>1531</v>
      </c>
      <c r="H4920" s="19" t="s">
        <v>1516</v>
      </c>
      <c r="I4920" s="19" t="s">
        <v>1516</v>
      </c>
      <c r="J4920" s="19" t="s">
        <v>13324</v>
      </c>
      <c r="K4920" s="21" t="s">
        <v>2962</v>
      </c>
      <c r="L4920" s="19" t="str">
        <f t="shared" si="152"/>
        <v>S</v>
      </c>
      <c r="M4920" s="19">
        <f t="shared" si="153"/>
        <v>5</v>
      </c>
      <c r="N4920" s="20"/>
      <c r="O4920" s="1" t="s">
        <v>4013</v>
      </c>
      <c r="P4920" s="1"/>
      <c r="Q4920" s="19"/>
      <c r="R4920" s="112"/>
      <c r="S4920" s="7" t="str">
        <f>EMENTARIO[[#This Row],[NR]]&amp;" - "&amp;EMENTARIO[[#This Row],[Especificação]]</f>
        <v>1.9.9.9.07.0.0 - Disponibilidades de Recursos do Fundo Social</v>
      </c>
    </row>
    <row r="4921" spans="3:19" x14ac:dyDescent="0.25">
      <c r="C4921" s="19" t="s">
        <v>1513</v>
      </c>
      <c r="D4921" s="19" t="s">
        <v>1525</v>
      </c>
      <c r="E4921" s="19" t="s">
        <v>1525</v>
      </c>
      <c r="F4921" s="19" t="s">
        <v>1525</v>
      </c>
      <c r="G4921" s="19" t="s">
        <v>1531</v>
      </c>
      <c r="H4921" s="19" t="s">
        <v>1516</v>
      </c>
      <c r="I4921" s="19" t="s">
        <v>1513</v>
      </c>
      <c r="J4921" s="19" t="s">
        <v>13325</v>
      </c>
      <c r="K4921" s="21" t="s">
        <v>7871</v>
      </c>
      <c r="L4921" s="19" t="str">
        <f t="shared" si="152"/>
        <v>A</v>
      </c>
      <c r="M4921" s="19">
        <f t="shared" si="153"/>
        <v>7</v>
      </c>
      <c r="N4921" s="20"/>
      <c r="O4921" s="1" t="s">
        <v>2521</v>
      </c>
      <c r="P4921" s="1"/>
      <c r="Q4921" s="19"/>
      <c r="R4921" s="112"/>
      <c r="S4921" s="7" t="str">
        <f>EMENTARIO[[#This Row],[NR]]&amp;" - "&amp;EMENTARIO[[#This Row],[Especificação]]</f>
        <v>1.9.9.9.07.0.1 - Disponibilidades de Recursos do Fundo Social - Principal</v>
      </c>
    </row>
    <row r="4922" spans="3:19" x14ac:dyDescent="0.25">
      <c r="C4922" s="19" t="s">
        <v>1513</v>
      </c>
      <c r="D4922" s="19" t="s">
        <v>1525</v>
      </c>
      <c r="E4922" s="19" t="s">
        <v>1525</v>
      </c>
      <c r="F4922" s="19" t="s">
        <v>1525</v>
      </c>
      <c r="G4922" s="19" t="s">
        <v>1531</v>
      </c>
      <c r="H4922" s="19" t="s">
        <v>1516</v>
      </c>
      <c r="I4922" s="19" t="s">
        <v>1522</v>
      </c>
      <c r="J4922" s="19" t="s">
        <v>13326</v>
      </c>
      <c r="K4922" s="21" t="s">
        <v>7872</v>
      </c>
      <c r="L4922" s="19" t="str">
        <f t="shared" si="152"/>
        <v>A</v>
      </c>
      <c r="M4922" s="19">
        <f t="shared" si="153"/>
        <v>7</v>
      </c>
      <c r="N4922" s="20"/>
      <c r="O4922" s="1" t="s">
        <v>2521</v>
      </c>
      <c r="P4922" s="1"/>
      <c r="Q4922" s="19"/>
      <c r="R4922" s="112"/>
      <c r="S4922" s="7" t="str">
        <f>EMENTARIO[[#This Row],[NR]]&amp;" - "&amp;EMENTARIO[[#This Row],[Especificação]]</f>
        <v>1.9.9.9.07.0.2 - Disponibilidades de Recursos do Fundo Social - Multas e Juros de Mora</v>
      </c>
    </row>
    <row r="4923" spans="3:19" x14ac:dyDescent="0.25">
      <c r="C4923" s="19" t="s">
        <v>1513</v>
      </c>
      <c r="D4923" s="19" t="s">
        <v>1525</v>
      </c>
      <c r="E4923" s="19" t="s">
        <v>1525</v>
      </c>
      <c r="F4923" s="19" t="s">
        <v>1525</v>
      </c>
      <c r="G4923" s="19" t="s">
        <v>1531</v>
      </c>
      <c r="H4923" s="19" t="s">
        <v>1516</v>
      </c>
      <c r="I4923" s="19" t="s">
        <v>1514</v>
      </c>
      <c r="J4923" s="19" t="s">
        <v>13327</v>
      </c>
      <c r="K4923" s="21" t="s">
        <v>7873</v>
      </c>
      <c r="L4923" s="19" t="str">
        <f t="shared" si="152"/>
        <v>A</v>
      </c>
      <c r="M4923" s="19">
        <f t="shared" si="153"/>
        <v>7</v>
      </c>
      <c r="N4923" s="20"/>
      <c r="O4923" s="1" t="s">
        <v>2521</v>
      </c>
      <c r="P4923" s="1"/>
      <c r="Q4923" s="19"/>
      <c r="R4923" s="112"/>
      <c r="S4923" s="7" t="str">
        <f>EMENTARIO[[#This Row],[NR]]&amp;" - "&amp;EMENTARIO[[#This Row],[Especificação]]</f>
        <v>1.9.9.9.07.0.3 - Disponibilidades de Recursos do Fundo Social - Dívida Ativa</v>
      </c>
    </row>
    <row r="4924" spans="3:19" ht="30" x14ac:dyDescent="0.25">
      <c r="C4924" s="19" t="s">
        <v>1513</v>
      </c>
      <c r="D4924" s="19" t="s">
        <v>1525</v>
      </c>
      <c r="E4924" s="19" t="s">
        <v>1525</v>
      </c>
      <c r="F4924" s="19" t="s">
        <v>1525</v>
      </c>
      <c r="G4924" s="19" t="s">
        <v>1531</v>
      </c>
      <c r="H4924" s="19" t="s">
        <v>1516</v>
      </c>
      <c r="I4924" s="19" t="s">
        <v>1523</v>
      </c>
      <c r="J4924" s="19" t="s">
        <v>13328</v>
      </c>
      <c r="K4924" s="21" t="s">
        <v>7874</v>
      </c>
      <c r="L4924" s="19" t="str">
        <f t="shared" si="152"/>
        <v>A</v>
      </c>
      <c r="M4924" s="19">
        <f t="shared" si="153"/>
        <v>7</v>
      </c>
      <c r="N4924" s="20"/>
      <c r="O4924" s="1" t="s">
        <v>2521</v>
      </c>
      <c r="P4924" s="1"/>
      <c r="Q4924" s="19"/>
      <c r="R4924" s="112"/>
      <c r="S4924" s="7" t="str">
        <f>EMENTARIO[[#This Row],[NR]]&amp;" - "&amp;EMENTARIO[[#This Row],[Especificação]]</f>
        <v>1.9.9.9.07.0.4 - Disponibilidades de Recursos do Fundo Social - Dívida Ativa - Multas e Juros de Mora da Dívida Ativa</v>
      </c>
    </row>
    <row r="4925" spans="3:19" x14ac:dyDescent="0.25">
      <c r="C4925" s="19" t="s">
        <v>1513</v>
      </c>
      <c r="D4925" s="19" t="s">
        <v>1525</v>
      </c>
      <c r="E4925" s="19" t="s">
        <v>1525</v>
      </c>
      <c r="F4925" s="19" t="s">
        <v>1525</v>
      </c>
      <c r="G4925" s="19" t="s">
        <v>1531</v>
      </c>
      <c r="H4925" s="19" t="s">
        <v>1516</v>
      </c>
      <c r="I4925" s="19" t="s">
        <v>1524</v>
      </c>
      <c r="J4925" s="19" t="s">
        <v>13329</v>
      </c>
      <c r="K4925" s="21" t="s">
        <v>7875</v>
      </c>
      <c r="L4925" s="19" t="str">
        <f t="shared" si="152"/>
        <v>A</v>
      </c>
      <c r="M4925" s="19">
        <f t="shared" si="153"/>
        <v>7</v>
      </c>
      <c r="N4925" s="20"/>
      <c r="O4925" s="1" t="s">
        <v>2521</v>
      </c>
      <c r="P4925" s="1"/>
      <c r="Q4925" s="19"/>
      <c r="R4925" s="112"/>
      <c r="S4925" s="7" t="str">
        <f>EMENTARIO[[#This Row],[NR]]&amp;" - "&amp;EMENTARIO[[#This Row],[Especificação]]</f>
        <v>1.9.9.9.07.0.5 - Disponibilidades de Recursos do Fundo Social - Multas</v>
      </c>
    </row>
    <row r="4926" spans="3:19" x14ac:dyDescent="0.25">
      <c r="C4926" s="19" t="s">
        <v>1513</v>
      </c>
      <c r="D4926" s="19" t="s">
        <v>1525</v>
      </c>
      <c r="E4926" s="19" t="s">
        <v>1525</v>
      </c>
      <c r="F4926" s="19" t="s">
        <v>1525</v>
      </c>
      <c r="G4926" s="19" t="s">
        <v>1531</v>
      </c>
      <c r="H4926" s="19" t="s">
        <v>1516</v>
      </c>
      <c r="I4926" s="19" t="s">
        <v>1518</v>
      </c>
      <c r="J4926" s="19" t="s">
        <v>13330</v>
      </c>
      <c r="K4926" s="21" t="s">
        <v>7876</v>
      </c>
      <c r="L4926" s="19" t="str">
        <f t="shared" si="152"/>
        <v>A</v>
      </c>
      <c r="M4926" s="19">
        <f t="shared" si="153"/>
        <v>7</v>
      </c>
      <c r="N4926" s="20"/>
      <c r="O4926" s="1" t="s">
        <v>2521</v>
      </c>
      <c r="P4926" s="1"/>
      <c r="Q4926" s="19"/>
      <c r="R4926" s="112"/>
      <c r="S4926" s="7" t="str">
        <f>EMENTARIO[[#This Row],[NR]]&amp;" - "&amp;EMENTARIO[[#This Row],[Especificação]]</f>
        <v>1.9.9.9.07.0.6 - Disponibilidades de Recursos do Fundo Social - Juros de Mora</v>
      </c>
    </row>
    <row r="4927" spans="3:19" ht="30" x14ac:dyDescent="0.25">
      <c r="C4927" s="19" t="s">
        <v>1513</v>
      </c>
      <c r="D4927" s="19" t="s">
        <v>1525</v>
      </c>
      <c r="E4927" s="19" t="s">
        <v>1525</v>
      </c>
      <c r="F4927" s="19" t="s">
        <v>1525</v>
      </c>
      <c r="G4927" s="19" t="s">
        <v>1531</v>
      </c>
      <c r="H4927" s="19" t="s">
        <v>1516</v>
      </c>
      <c r="I4927" s="19" t="s">
        <v>1520</v>
      </c>
      <c r="J4927" s="19" t="s">
        <v>13331</v>
      </c>
      <c r="K4927" s="21" t="s">
        <v>7877</v>
      </c>
      <c r="L4927" s="19" t="str">
        <f t="shared" si="152"/>
        <v>A</v>
      </c>
      <c r="M4927" s="19">
        <f t="shared" si="153"/>
        <v>7</v>
      </c>
      <c r="N4927" s="20"/>
      <c r="O4927" s="1" t="s">
        <v>2521</v>
      </c>
      <c r="P4927" s="1"/>
      <c r="Q4927" s="19"/>
      <c r="R4927" s="112"/>
      <c r="S4927" s="7" t="str">
        <f>EMENTARIO[[#This Row],[NR]]&amp;" - "&amp;EMENTARIO[[#This Row],[Especificação]]</f>
        <v>1.9.9.9.07.0.7 - Disponibilidades de Recursos do Fundo Social - Dívida Ativa - Multas da Dívida Ativa</v>
      </c>
    </row>
    <row r="4928" spans="3:19" ht="30" x14ac:dyDescent="0.25">
      <c r="C4928" s="19" t="s">
        <v>1513</v>
      </c>
      <c r="D4928" s="19" t="s">
        <v>1525</v>
      </c>
      <c r="E4928" s="19" t="s">
        <v>1525</v>
      </c>
      <c r="F4928" s="19" t="s">
        <v>1525</v>
      </c>
      <c r="G4928" s="19" t="s">
        <v>1531</v>
      </c>
      <c r="H4928" s="19" t="s">
        <v>1516</v>
      </c>
      <c r="I4928" s="19" t="s">
        <v>1521</v>
      </c>
      <c r="J4928" s="19" t="s">
        <v>13332</v>
      </c>
      <c r="K4928" s="21" t="s">
        <v>7878</v>
      </c>
      <c r="L4928" s="19" t="str">
        <f t="shared" si="152"/>
        <v>A</v>
      </c>
      <c r="M4928" s="19">
        <f t="shared" si="153"/>
        <v>7</v>
      </c>
      <c r="N4928" s="20"/>
      <c r="O4928" s="1" t="s">
        <v>2521</v>
      </c>
      <c r="P4928" s="1"/>
      <c r="Q4928" s="19"/>
      <c r="R4928" s="112"/>
      <c r="S4928" s="7" t="str">
        <f>EMENTARIO[[#This Row],[NR]]&amp;" - "&amp;EMENTARIO[[#This Row],[Especificação]]</f>
        <v>1.9.9.9.07.0.8 - Disponibilidades de Recursos do Fundo Social - Juros de Mora da Dívida Ativa</v>
      </c>
    </row>
    <row r="4929" spans="3:19" ht="30" x14ac:dyDescent="0.25">
      <c r="C4929" s="19" t="s">
        <v>1513</v>
      </c>
      <c r="D4929" s="19" t="s">
        <v>1525</v>
      </c>
      <c r="E4929" s="19" t="s">
        <v>1525</v>
      </c>
      <c r="F4929" s="19" t="s">
        <v>1525</v>
      </c>
      <c r="G4929" s="19" t="s">
        <v>1532</v>
      </c>
      <c r="H4929" s="19" t="s">
        <v>1516</v>
      </c>
      <c r="I4929" s="19" t="s">
        <v>1516</v>
      </c>
      <c r="J4929" s="19" t="s">
        <v>13333</v>
      </c>
      <c r="K4929" s="21" t="s">
        <v>4014</v>
      </c>
      <c r="L4929" s="19" t="str">
        <f t="shared" si="152"/>
        <v>S</v>
      </c>
      <c r="M4929" s="19">
        <f t="shared" si="153"/>
        <v>5</v>
      </c>
      <c r="N4929" s="20"/>
      <c r="O4929" s="1" t="s">
        <v>4015</v>
      </c>
      <c r="P4929" s="1"/>
      <c r="Q4929" s="19"/>
      <c r="R4929" s="112"/>
      <c r="S4929" s="7" t="str">
        <f>EMENTARIO[[#This Row],[NR]]&amp;" - "&amp;EMENTARIO[[#This Row],[Especificação]]</f>
        <v>1.9.9.9.08.0.0 - Receitas do Seguro Obrigatório de Danos Pessoais Causados por Veículos Automotores de Via Terrestre - DPVAT</v>
      </c>
    </row>
    <row r="4930" spans="3:19" ht="75" x14ac:dyDescent="0.25">
      <c r="C4930" s="19" t="s">
        <v>1513</v>
      </c>
      <c r="D4930" s="19" t="s">
        <v>1525</v>
      </c>
      <c r="E4930" s="19" t="s">
        <v>1525</v>
      </c>
      <c r="F4930" s="19" t="s">
        <v>1525</v>
      </c>
      <c r="G4930" s="19" t="s">
        <v>1532</v>
      </c>
      <c r="H4930" s="19" t="s">
        <v>1513</v>
      </c>
      <c r="I4930" s="19" t="s">
        <v>1516</v>
      </c>
      <c r="J4930" s="19" t="s">
        <v>13334</v>
      </c>
      <c r="K4930" s="21" t="s">
        <v>4016</v>
      </c>
      <c r="L4930" s="19" t="str">
        <f t="shared" si="152"/>
        <v>S</v>
      </c>
      <c r="M4930" s="19">
        <f t="shared" si="153"/>
        <v>6</v>
      </c>
      <c r="N4930" s="20"/>
      <c r="O4930" s="1" t="s">
        <v>4017</v>
      </c>
      <c r="P4930" s="1"/>
      <c r="Q4930" s="19"/>
      <c r="R4930" s="112"/>
      <c r="S4930" s="7" t="str">
        <f>EMENTARIO[[#This Row],[NR]]&amp;" - "&amp;EMENTARIO[[#This Row],[Especificação]]</f>
        <v>1.9.9.9.08.1.0 - Prêmio do Seguro Obrigatório de Danos Pessoais Causados por Veículos Automotores de Via Terrestre - DPVAT</v>
      </c>
    </row>
    <row r="4931" spans="3:19" ht="30" x14ac:dyDescent="0.25">
      <c r="C4931" s="19" t="s">
        <v>1513</v>
      </c>
      <c r="D4931" s="19" t="s">
        <v>1525</v>
      </c>
      <c r="E4931" s="19" t="s">
        <v>1525</v>
      </c>
      <c r="F4931" s="19" t="s">
        <v>1525</v>
      </c>
      <c r="G4931" s="19" t="s">
        <v>1532</v>
      </c>
      <c r="H4931" s="19" t="s">
        <v>1513</v>
      </c>
      <c r="I4931" s="19" t="s">
        <v>1513</v>
      </c>
      <c r="J4931" s="19" t="s">
        <v>13335</v>
      </c>
      <c r="K4931" s="21" t="s">
        <v>7879</v>
      </c>
      <c r="L4931" s="19" t="str">
        <f t="shared" si="152"/>
        <v>A</v>
      </c>
      <c r="M4931" s="19">
        <f t="shared" si="153"/>
        <v>7</v>
      </c>
      <c r="N4931" s="20"/>
      <c r="O4931" s="1" t="s">
        <v>2521</v>
      </c>
      <c r="P4931" s="1"/>
      <c r="Q4931" s="19"/>
      <c r="R4931" s="112"/>
      <c r="S4931" s="7" t="str">
        <f>EMENTARIO[[#This Row],[NR]]&amp;" - "&amp;EMENTARIO[[#This Row],[Especificação]]</f>
        <v>1.9.9.9.08.1.1 - Prêmio do Seguro Obrigatório de Danos Pessoais Causados por Veículos Automotores de Via Terrestre - DPVAT - Principal</v>
      </c>
    </row>
    <row r="4932" spans="3:19" ht="30" x14ac:dyDescent="0.25">
      <c r="C4932" s="19" t="s">
        <v>1513</v>
      </c>
      <c r="D4932" s="19" t="s">
        <v>1525</v>
      </c>
      <c r="E4932" s="19" t="s">
        <v>1525</v>
      </c>
      <c r="F4932" s="19" t="s">
        <v>1525</v>
      </c>
      <c r="G4932" s="19" t="s">
        <v>1532</v>
      </c>
      <c r="H4932" s="19" t="s">
        <v>1513</v>
      </c>
      <c r="I4932" s="19" t="s">
        <v>1522</v>
      </c>
      <c r="J4932" s="19" t="s">
        <v>13336</v>
      </c>
      <c r="K4932" s="21" t="s">
        <v>7880</v>
      </c>
      <c r="L4932" s="19" t="str">
        <f t="shared" ref="L4932:L4995" si="154">IF(M4932 &lt; M4933,"S","A")</f>
        <v>A</v>
      </c>
      <c r="M4932" s="19">
        <f t="shared" ref="M4932:M4995" si="155">IF(VALUE(I4932)&gt;0,7,IF(VALUE(H4932)&gt;0,6,IF(VALUE(G4932)&gt;0,5,IF(VALUE(F4932)&gt;0,4,IF(VALUE(E4932)&gt;0,3,IF(VALUE(D4932)&gt;0,2,1))))))</f>
        <v>7</v>
      </c>
      <c r="N4932" s="20"/>
      <c r="O4932" s="1" t="s">
        <v>2521</v>
      </c>
      <c r="P4932" s="1"/>
      <c r="Q4932" s="19"/>
      <c r="R4932" s="112"/>
      <c r="S4932" s="7" t="str">
        <f>EMENTARIO[[#This Row],[NR]]&amp;" - "&amp;EMENTARIO[[#This Row],[Especificação]]</f>
        <v>1.9.9.9.08.1.2 - Prêmio do Seguro Obrigatório de Danos Pessoais Causados por Veículos Automotores de Via Terrestre - DPVAT - Multas e Juros de Mora</v>
      </c>
    </row>
    <row r="4933" spans="3:19" ht="30" x14ac:dyDescent="0.25">
      <c r="C4933" s="19" t="s">
        <v>1513</v>
      </c>
      <c r="D4933" s="19" t="s">
        <v>1525</v>
      </c>
      <c r="E4933" s="19" t="s">
        <v>1525</v>
      </c>
      <c r="F4933" s="19" t="s">
        <v>1525</v>
      </c>
      <c r="G4933" s="19" t="s">
        <v>1532</v>
      </c>
      <c r="H4933" s="19" t="s">
        <v>1513</v>
      </c>
      <c r="I4933" s="19" t="s">
        <v>1514</v>
      </c>
      <c r="J4933" s="19" t="s">
        <v>13337</v>
      </c>
      <c r="K4933" s="21" t="s">
        <v>7881</v>
      </c>
      <c r="L4933" s="19" t="str">
        <f t="shared" si="154"/>
        <v>A</v>
      </c>
      <c r="M4933" s="19">
        <f t="shared" si="155"/>
        <v>7</v>
      </c>
      <c r="N4933" s="20"/>
      <c r="O4933" s="1" t="s">
        <v>2521</v>
      </c>
      <c r="P4933" s="1"/>
      <c r="Q4933" s="19"/>
      <c r="R4933" s="112"/>
      <c r="S4933" s="7" t="str">
        <f>EMENTARIO[[#This Row],[NR]]&amp;" - "&amp;EMENTARIO[[#This Row],[Especificação]]</f>
        <v>1.9.9.9.08.1.3 - Prêmio do Seguro Obrigatório de Danos Pessoais Causados por Veículos Automotores de Via Terrestre - DPVAT - Dívida Ativa</v>
      </c>
    </row>
    <row r="4934" spans="3:19" ht="45" x14ac:dyDescent="0.25">
      <c r="C4934" s="19" t="s">
        <v>1513</v>
      </c>
      <c r="D4934" s="19" t="s">
        <v>1525</v>
      </c>
      <c r="E4934" s="19" t="s">
        <v>1525</v>
      </c>
      <c r="F4934" s="19" t="s">
        <v>1525</v>
      </c>
      <c r="G4934" s="19" t="s">
        <v>1532</v>
      </c>
      <c r="H4934" s="19" t="s">
        <v>1513</v>
      </c>
      <c r="I4934" s="19" t="s">
        <v>1523</v>
      </c>
      <c r="J4934" s="19" t="s">
        <v>13338</v>
      </c>
      <c r="K4934" s="21" t="s">
        <v>7882</v>
      </c>
      <c r="L4934" s="19" t="str">
        <f t="shared" si="154"/>
        <v>A</v>
      </c>
      <c r="M4934" s="19">
        <f t="shared" si="155"/>
        <v>7</v>
      </c>
      <c r="N4934" s="20"/>
      <c r="O4934" s="1" t="s">
        <v>2521</v>
      </c>
      <c r="P4934" s="1"/>
      <c r="Q4934" s="19"/>
      <c r="R4934" s="112"/>
      <c r="S4934" s="7" t="str">
        <f>EMENTARIO[[#This Row],[NR]]&amp;" - "&amp;EMENTARIO[[#This Row],[Especificação]]</f>
        <v>1.9.9.9.08.1.4 - Prêmio do Seguro Obrigatório de Danos Pessoais Causados por Veículos Automotores de Via Terrestre - DPVAT - Dívida Ativa - Multas e Juros de Mora da Dívida Ativa</v>
      </c>
    </row>
    <row r="4935" spans="3:19" ht="30" x14ac:dyDescent="0.25">
      <c r="C4935" s="19" t="s">
        <v>1513</v>
      </c>
      <c r="D4935" s="19" t="s">
        <v>1525</v>
      </c>
      <c r="E4935" s="19" t="s">
        <v>1525</v>
      </c>
      <c r="F4935" s="19" t="s">
        <v>1525</v>
      </c>
      <c r="G4935" s="19" t="s">
        <v>1532</v>
      </c>
      <c r="H4935" s="19" t="s">
        <v>1513</v>
      </c>
      <c r="I4935" s="19" t="s">
        <v>1524</v>
      </c>
      <c r="J4935" s="19" t="s">
        <v>13339</v>
      </c>
      <c r="K4935" s="21" t="s">
        <v>7883</v>
      </c>
      <c r="L4935" s="19" t="str">
        <f t="shared" si="154"/>
        <v>A</v>
      </c>
      <c r="M4935" s="19">
        <f t="shared" si="155"/>
        <v>7</v>
      </c>
      <c r="N4935" s="20"/>
      <c r="O4935" s="1" t="s">
        <v>2521</v>
      </c>
      <c r="P4935" s="1"/>
      <c r="Q4935" s="19"/>
      <c r="R4935" s="112"/>
      <c r="S4935" s="7" t="str">
        <f>EMENTARIO[[#This Row],[NR]]&amp;" - "&amp;EMENTARIO[[#This Row],[Especificação]]</f>
        <v>1.9.9.9.08.1.5 - Prêmio do Seguro Obrigatório de Danos Pessoais Causados por Veículos Automotores de Via Terrestre - DPVAT - Multas</v>
      </c>
    </row>
    <row r="4936" spans="3:19" ht="30" x14ac:dyDescent="0.25">
      <c r="C4936" s="19" t="s">
        <v>1513</v>
      </c>
      <c r="D4936" s="19" t="s">
        <v>1525</v>
      </c>
      <c r="E4936" s="19" t="s">
        <v>1525</v>
      </c>
      <c r="F4936" s="19" t="s">
        <v>1525</v>
      </c>
      <c r="G4936" s="19" t="s">
        <v>1532</v>
      </c>
      <c r="H4936" s="19" t="s">
        <v>1513</v>
      </c>
      <c r="I4936" s="19" t="s">
        <v>1518</v>
      </c>
      <c r="J4936" s="19" t="s">
        <v>13340</v>
      </c>
      <c r="K4936" s="21" t="s">
        <v>7884</v>
      </c>
      <c r="L4936" s="19" t="str">
        <f t="shared" si="154"/>
        <v>A</v>
      </c>
      <c r="M4936" s="19">
        <f t="shared" si="155"/>
        <v>7</v>
      </c>
      <c r="N4936" s="20"/>
      <c r="O4936" s="1" t="s">
        <v>2521</v>
      </c>
      <c r="P4936" s="1"/>
      <c r="Q4936" s="19"/>
      <c r="R4936" s="112"/>
      <c r="S4936" s="7" t="str">
        <f>EMENTARIO[[#This Row],[NR]]&amp;" - "&amp;EMENTARIO[[#This Row],[Especificação]]</f>
        <v>1.9.9.9.08.1.6 - Prêmio do Seguro Obrigatório de Danos Pessoais Causados por Veículos Automotores de Via Terrestre - DPVAT - Juros de Mora</v>
      </c>
    </row>
    <row r="4937" spans="3:19" ht="45" x14ac:dyDescent="0.25">
      <c r="C4937" s="19" t="s">
        <v>1513</v>
      </c>
      <c r="D4937" s="19" t="s">
        <v>1525</v>
      </c>
      <c r="E4937" s="19" t="s">
        <v>1525</v>
      </c>
      <c r="F4937" s="19" t="s">
        <v>1525</v>
      </c>
      <c r="G4937" s="19" t="s">
        <v>1532</v>
      </c>
      <c r="H4937" s="19" t="s">
        <v>1513</v>
      </c>
      <c r="I4937" s="19" t="s">
        <v>1520</v>
      </c>
      <c r="J4937" s="19" t="s">
        <v>13341</v>
      </c>
      <c r="K4937" s="21" t="s">
        <v>7885</v>
      </c>
      <c r="L4937" s="19" t="str">
        <f t="shared" si="154"/>
        <v>A</v>
      </c>
      <c r="M4937" s="19">
        <f t="shared" si="155"/>
        <v>7</v>
      </c>
      <c r="N4937" s="20"/>
      <c r="O4937" s="1" t="s">
        <v>2521</v>
      </c>
      <c r="P4937" s="1"/>
      <c r="Q4937" s="19"/>
      <c r="R4937" s="112"/>
      <c r="S4937" s="7" t="str">
        <f>EMENTARIO[[#This Row],[NR]]&amp;" - "&amp;EMENTARIO[[#This Row],[Especificação]]</f>
        <v>1.9.9.9.08.1.7 - Prêmio do Seguro Obrigatório de Danos Pessoais Causados por Veículos Automotores de Via Terrestre - DPVAT - Dívida Ativa - Multas da Dívida Ativa</v>
      </c>
    </row>
    <row r="4938" spans="3:19" ht="30" x14ac:dyDescent="0.25">
      <c r="C4938" s="19" t="s">
        <v>1513</v>
      </c>
      <c r="D4938" s="19" t="s">
        <v>1525</v>
      </c>
      <c r="E4938" s="19" t="s">
        <v>1525</v>
      </c>
      <c r="F4938" s="19" t="s">
        <v>1525</v>
      </c>
      <c r="G4938" s="19" t="s">
        <v>1532</v>
      </c>
      <c r="H4938" s="19" t="s">
        <v>1513</v>
      </c>
      <c r="I4938" s="19" t="s">
        <v>1521</v>
      </c>
      <c r="J4938" s="19" t="s">
        <v>13342</v>
      </c>
      <c r="K4938" s="21" t="s">
        <v>7886</v>
      </c>
      <c r="L4938" s="19" t="str">
        <f t="shared" si="154"/>
        <v>A</v>
      </c>
      <c r="M4938" s="19">
        <f t="shared" si="155"/>
        <v>7</v>
      </c>
      <c r="N4938" s="20"/>
      <c r="O4938" s="1" t="s">
        <v>2521</v>
      </c>
      <c r="P4938" s="1"/>
      <c r="Q4938" s="19"/>
      <c r="R4938" s="112"/>
      <c r="S4938" s="7" t="str">
        <f>EMENTARIO[[#This Row],[NR]]&amp;" - "&amp;EMENTARIO[[#This Row],[Especificação]]</f>
        <v>1.9.9.9.08.1.8 - Prêmio do Seguro Obrigatório de Danos Pessoais Causados por Veículos Automotores de Via Terrestre - DPVAT - Juros de Mora da Dívida Ativa</v>
      </c>
    </row>
    <row r="4939" spans="3:19" ht="60" x14ac:dyDescent="0.25">
      <c r="C4939" s="19" t="s">
        <v>1513</v>
      </c>
      <c r="D4939" s="19" t="s">
        <v>1525</v>
      </c>
      <c r="E4939" s="19" t="s">
        <v>1525</v>
      </c>
      <c r="F4939" s="19" t="s">
        <v>1525</v>
      </c>
      <c r="G4939" s="19" t="s">
        <v>1532</v>
      </c>
      <c r="H4939" s="19" t="s">
        <v>1522</v>
      </c>
      <c r="I4939" s="19" t="s">
        <v>1516</v>
      </c>
      <c r="J4939" s="19" t="s">
        <v>13343</v>
      </c>
      <c r="K4939" s="21" t="s">
        <v>4018</v>
      </c>
      <c r="L4939" s="19" t="str">
        <f t="shared" si="154"/>
        <v>S</v>
      </c>
      <c r="M4939" s="19">
        <f t="shared" si="155"/>
        <v>6</v>
      </c>
      <c r="N4939" s="20"/>
      <c r="O4939" s="1" t="s">
        <v>4019</v>
      </c>
      <c r="P4939" s="1"/>
      <c r="Q4939" s="19"/>
      <c r="R4939" s="112"/>
      <c r="S4939" s="7" t="str">
        <f>EMENTARIO[[#This Row],[NR]]&amp;" - "&amp;EMENTARIO[[#This Row],[Especificação]]</f>
        <v>1.9.9.9.08.2.0 - Reversão da Provisão de Sinistros Ocorridos e Não Avisados - IBNR do Seguro Obrigatório de Danos Pessoais Causados por Veículos Automotores de Vias Terrestres - DPVAT</v>
      </c>
    </row>
    <row r="4940" spans="3:19" ht="45" x14ac:dyDescent="0.25">
      <c r="C4940" s="19" t="s">
        <v>1513</v>
      </c>
      <c r="D4940" s="19" t="s">
        <v>1525</v>
      </c>
      <c r="E4940" s="19" t="s">
        <v>1525</v>
      </c>
      <c r="F4940" s="19" t="s">
        <v>1525</v>
      </c>
      <c r="G4940" s="19" t="s">
        <v>1532</v>
      </c>
      <c r="H4940" s="19" t="s">
        <v>1522</v>
      </c>
      <c r="I4940" s="19" t="s">
        <v>1513</v>
      </c>
      <c r="J4940" s="19" t="s">
        <v>13344</v>
      </c>
      <c r="K4940" s="21" t="s">
        <v>7887</v>
      </c>
      <c r="L4940" s="19" t="str">
        <f t="shared" si="154"/>
        <v>A</v>
      </c>
      <c r="M4940" s="19">
        <f t="shared" si="155"/>
        <v>7</v>
      </c>
      <c r="N4940" s="20"/>
      <c r="O4940" s="1" t="s">
        <v>2521</v>
      </c>
      <c r="P4940" s="1"/>
      <c r="Q4940" s="19"/>
      <c r="R4940" s="112"/>
      <c r="S4940" s="7" t="str">
        <f>EMENTARIO[[#This Row],[NR]]&amp;" - "&amp;EMENTARIO[[#This Row],[Especificação]]</f>
        <v>1.9.9.9.08.2.1 - Reversão da Provisão de Sinistros Ocorridos e Não Avisados - IBNR do Seguro Obrigatório de Danos Pessoais Causados por Veículos Automotores de Vias Terrestres - DPVAT - Principal</v>
      </c>
    </row>
    <row r="4941" spans="3:19" ht="45" x14ac:dyDescent="0.25">
      <c r="C4941" s="19" t="s">
        <v>1513</v>
      </c>
      <c r="D4941" s="19" t="s">
        <v>1525</v>
      </c>
      <c r="E4941" s="19" t="s">
        <v>1525</v>
      </c>
      <c r="F4941" s="19" t="s">
        <v>1525</v>
      </c>
      <c r="G4941" s="19" t="s">
        <v>1532</v>
      </c>
      <c r="H4941" s="19" t="s">
        <v>1522</v>
      </c>
      <c r="I4941" s="19" t="s">
        <v>1522</v>
      </c>
      <c r="J4941" s="19" t="s">
        <v>13345</v>
      </c>
      <c r="K4941" s="21" t="s">
        <v>7888</v>
      </c>
      <c r="L4941" s="19" t="str">
        <f t="shared" si="154"/>
        <v>A</v>
      </c>
      <c r="M4941" s="19">
        <f t="shared" si="155"/>
        <v>7</v>
      </c>
      <c r="N4941" s="20"/>
      <c r="O4941" s="1" t="s">
        <v>2521</v>
      </c>
      <c r="P4941" s="1"/>
      <c r="Q4941" s="19"/>
      <c r="R4941" s="112"/>
      <c r="S4941" s="7" t="str">
        <f>EMENTARIO[[#This Row],[NR]]&amp;" - "&amp;EMENTARIO[[#This Row],[Especificação]]</f>
        <v>1.9.9.9.08.2.2 - Reversão da Provisão de Sinistros Ocorridos e Não Avisados - IBNR do Seguro Obrigatório de Danos Pessoais Causados por Veículos Automotores de Vias Terrestres - DPVAT - Multas e Juros de Mora</v>
      </c>
    </row>
    <row r="4942" spans="3:19" ht="45" x14ac:dyDescent="0.25">
      <c r="C4942" s="19" t="s">
        <v>1513</v>
      </c>
      <c r="D4942" s="19" t="s">
        <v>1525</v>
      </c>
      <c r="E4942" s="19" t="s">
        <v>1525</v>
      </c>
      <c r="F4942" s="19" t="s">
        <v>1525</v>
      </c>
      <c r="G4942" s="19" t="s">
        <v>1532</v>
      </c>
      <c r="H4942" s="19" t="s">
        <v>1522</v>
      </c>
      <c r="I4942" s="19" t="s">
        <v>1514</v>
      </c>
      <c r="J4942" s="19" t="s">
        <v>13346</v>
      </c>
      <c r="K4942" s="21" t="s">
        <v>7889</v>
      </c>
      <c r="L4942" s="19" t="str">
        <f t="shared" si="154"/>
        <v>A</v>
      </c>
      <c r="M4942" s="19">
        <f t="shared" si="155"/>
        <v>7</v>
      </c>
      <c r="N4942" s="20"/>
      <c r="O4942" s="1" t="s">
        <v>2521</v>
      </c>
      <c r="P4942" s="1"/>
      <c r="Q4942" s="19"/>
      <c r="R4942" s="112"/>
      <c r="S4942" s="7" t="str">
        <f>EMENTARIO[[#This Row],[NR]]&amp;" - "&amp;EMENTARIO[[#This Row],[Especificação]]</f>
        <v>1.9.9.9.08.2.3 - Reversão da Provisão de Sinistros Ocorridos e Não Avisados - IBNR do Seguro Obrigatório de Danos Pessoais Causados por Veículos Automotores de Vias Terrestres - DPVAT - Dívida Ativa</v>
      </c>
    </row>
    <row r="4943" spans="3:19" ht="60" x14ac:dyDescent="0.25">
      <c r="C4943" s="19" t="s">
        <v>1513</v>
      </c>
      <c r="D4943" s="19" t="s">
        <v>1525</v>
      </c>
      <c r="E4943" s="19" t="s">
        <v>1525</v>
      </c>
      <c r="F4943" s="19" t="s">
        <v>1525</v>
      </c>
      <c r="G4943" s="19" t="s">
        <v>1532</v>
      </c>
      <c r="H4943" s="19" t="s">
        <v>1522</v>
      </c>
      <c r="I4943" s="19" t="s">
        <v>1523</v>
      </c>
      <c r="J4943" s="19" t="s">
        <v>13347</v>
      </c>
      <c r="K4943" s="21" t="s">
        <v>7890</v>
      </c>
      <c r="L4943" s="19" t="str">
        <f t="shared" si="154"/>
        <v>A</v>
      </c>
      <c r="M4943" s="19">
        <f t="shared" si="155"/>
        <v>7</v>
      </c>
      <c r="N4943" s="20"/>
      <c r="O4943" s="1" t="s">
        <v>2521</v>
      </c>
      <c r="P4943" s="1"/>
      <c r="Q4943" s="19"/>
      <c r="R4943" s="112"/>
      <c r="S4943" s="7" t="str">
        <f>EMENTARIO[[#This Row],[NR]]&amp;" - "&amp;EMENTARIO[[#This Row],[Especificação]]</f>
        <v>1.9.9.9.08.2.4 - Reversão da Provisão de Sinistros Ocorridos e Não Avisados - IBNR do Seguro Obrigatório de Danos Pessoais Causados por Veículos Automotores de Vias Terrestres - DPVAT - Dívida Ativa - Multas e Juros de Mora da Dívida Ativa</v>
      </c>
    </row>
    <row r="4944" spans="3:19" ht="45" x14ac:dyDescent="0.25">
      <c r="C4944" s="19" t="s">
        <v>1513</v>
      </c>
      <c r="D4944" s="19" t="s">
        <v>1525</v>
      </c>
      <c r="E4944" s="19" t="s">
        <v>1525</v>
      </c>
      <c r="F4944" s="19" t="s">
        <v>1525</v>
      </c>
      <c r="G4944" s="19" t="s">
        <v>1532</v>
      </c>
      <c r="H4944" s="19" t="s">
        <v>1522</v>
      </c>
      <c r="I4944" s="19" t="s">
        <v>1524</v>
      </c>
      <c r="J4944" s="19" t="s">
        <v>13348</v>
      </c>
      <c r="K4944" s="21" t="s">
        <v>7891</v>
      </c>
      <c r="L4944" s="19" t="str">
        <f t="shared" si="154"/>
        <v>A</v>
      </c>
      <c r="M4944" s="19">
        <f t="shared" si="155"/>
        <v>7</v>
      </c>
      <c r="N4944" s="20"/>
      <c r="O4944" s="1" t="s">
        <v>2521</v>
      </c>
      <c r="P4944" s="1"/>
      <c r="Q4944" s="19"/>
      <c r="R4944" s="112"/>
      <c r="S4944" s="7" t="str">
        <f>EMENTARIO[[#This Row],[NR]]&amp;" - "&amp;EMENTARIO[[#This Row],[Especificação]]</f>
        <v>1.9.9.9.08.2.5 - Reversão da Provisão de Sinistros Ocorridos e Não Avisados - IBNR do Seguro Obrigatório de Danos Pessoais Causados por Veículos Automotores de Vias Terrestres - DPVAT - Multas</v>
      </c>
    </row>
    <row r="4945" spans="3:19" ht="45" x14ac:dyDescent="0.25">
      <c r="C4945" s="19" t="s">
        <v>1513</v>
      </c>
      <c r="D4945" s="19" t="s">
        <v>1525</v>
      </c>
      <c r="E4945" s="19" t="s">
        <v>1525</v>
      </c>
      <c r="F4945" s="19" t="s">
        <v>1525</v>
      </c>
      <c r="G4945" s="19" t="s">
        <v>1532</v>
      </c>
      <c r="H4945" s="19" t="s">
        <v>1522</v>
      </c>
      <c r="I4945" s="19" t="s">
        <v>1518</v>
      </c>
      <c r="J4945" s="19" t="s">
        <v>13349</v>
      </c>
      <c r="K4945" s="21" t="s">
        <v>7892</v>
      </c>
      <c r="L4945" s="19" t="str">
        <f t="shared" si="154"/>
        <v>A</v>
      </c>
      <c r="M4945" s="19">
        <f t="shared" si="155"/>
        <v>7</v>
      </c>
      <c r="N4945" s="20"/>
      <c r="O4945" s="1" t="s">
        <v>2521</v>
      </c>
      <c r="P4945" s="1"/>
      <c r="Q4945" s="19"/>
      <c r="R4945" s="112"/>
      <c r="S4945" s="7" t="str">
        <f>EMENTARIO[[#This Row],[NR]]&amp;" - "&amp;EMENTARIO[[#This Row],[Especificação]]</f>
        <v>1.9.9.9.08.2.6 - Reversão da Provisão de Sinistros Ocorridos e Não Avisados - IBNR do Seguro Obrigatório de Danos Pessoais Causados por Veículos Automotores de Vias Terrestres - DPVAT - Juros de Mora</v>
      </c>
    </row>
    <row r="4946" spans="3:19" ht="45" x14ac:dyDescent="0.25">
      <c r="C4946" s="19" t="s">
        <v>1513</v>
      </c>
      <c r="D4946" s="19" t="s">
        <v>1525</v>
      </c>
      <c r="E4946" s="19" t="s">
        <v>1525</v>
      </c>
      <c r="F4946" s="19" t="s">
        <v>1525</v>
      </c>
      <c r="G4946" s="19" t="s">
        <v>1532</v>
      </c>
      <c r="H4946" s="19" t="s">
        <v>1522</v>
      </c>
      <c r="I4946" s="19" t="s">
        <v>1520</v>
      </c>
      <c r="J4946" s="19" t="s">
        <v>13350</v>
      </c>
      <c r="K4946" s="21" t="s">
        <v>7893</v>
      </c>
      <c r="L4946" s="19" t="str">
        <f t="shared" si="154"/>
        <v>A</v>
      </c>
      <c r="M4946" s="19">
        <f t="shared" si="155"/>
        <v>7</v>
      </c>
      <c r="N4946" s="20"/>
      <c r="O4946" s="1" t="s">
        <v>2521</v>
      </c>
      <c r="P4946" s="1"/>
      <c r="Q4946" s="19"/>
      <c r="R4946" s="112"/>
      <c r="S4946" s="7" t="str">
        <f>EMENTARIO[[#This Row],[NR]]&amp;" - "&amp;EMENTARIO[[#This Row],[Especificação]]</f>
        <v>1.9.9.9.08.2.7 - Reversão da Provisão de Sinistros Ocorridos e Não Avisados - IBNR do Seguro Obrigatório de Danos Pessoais Causados por Veículos Automotores de Vias Terrestres - DPVAT - Dívida Ativa - Multas da Dívida Ativa</v>
      </c>
    </row>
    <row r="4947" spans="3:19" ht="45" x14ac:dyDescent="0.25">
      <c r="C4947" s="19" t="s">
        <v>1513</v>
      </c>
      <c r="D4947" s="19" t="s">
        <v>1525</v>
      </c>
      <c r="E4947" s="19" t="s">
        <v>1525</v>
      </c>
      <c r="F4947" s="19" t="s">
        <v>1525</v>
      </c>
      <c r="G4947" s="19" t="s">
        <v>1532</v>
      </c>
      <c r="H4947" s="19" t="s">
        <v>1522</v>
      </c>
      <c r="I4947" s="19" t="s">
        <v>1521</v>
      </c>
      <c r="J4947" s="19" t="s">
        <v>13351</v>
      </c>
      <c r="K4947" s="21" t="s">
        <v>7894</v>
      </c>
      <c r="L4947" s="19" t="str">
        <f t="shared" si="154"/>
        <v>A</v>
      </c>
      <c r="M4947" s="19">
        <f t="shared" si="155"/>
        <v>7</v>
      </c>
      <c r="N4947" s="20"/>
      <c r="O4947" s="1" t="s">
        <v>2521</v>
      </c>
      <c r="P4947" s="1"/>
      <c r="Q4947" s="19"/>
      <c r="R4947" s="112"/>
      <c r="S4947" s="7" t="str">
        <f>EMENTARIO[[#This Row],[NR]]&amp;" - "&amp;EMENTARIO[[#This Row],[Especificação]]</f>
        <v>1.9.9.9.08.2.8 - Reversão da Provisão de Sinistros Ocorridos e Não Avisados - IBNR do Seguro Obrigatório de Danos Pessoais Causados por Veículos Automotores de Vias Terrestres - DPVAT - Juros de Mora da Dívida Ativa</v>
      </c>
    </row>
    <row r="4948" spans="3:19" ht="45" x14ac:dyDescent="0.25">
      <c r="C4948" s="19" t="s">
        <v>1513</v>
      </c>
      <c r="D4948" s="19" t="s">
        <v>1525</v>
      </c>
      <c r="E4948" s="19" t="s">
        <v>1525</v>
      </c>
      <c r="F4948" s="19" t="s">
        <v>1525</v>
      </c>
      <c r="G4948" s="19" t="s">
        <v>1533</v>
      </c>
      <c r="H4948" s="19" t="s">
        <v>1516</v>
      </c>
      <c r="I4948" s="19" t="s">
        <v>1516</v>
      </c>
      <c r="J4948" s="19" t="s">
        <v>13352</v>
      </c>
      <c r="K4948" s="21" t="s">
        <v>2966</v>
      </c>
      <c r="L4948" s="19" t="str">
        <f t="shared" si="154"/>
        <v>S</v>
      </c>
      <c r="M4948" s="19">
        <f t="shared" si="155"/>
        <v>5</v>
      </c>
      <c r="N4948" s="20"/>
      <c r="O4948" s="1" t="s">
        <v>4020</v>
      </c>
      <c r="P4948" s="1"/>
      <c r="Q4948" s="19"/>
      <c r="R4948" s="112"/>
      <c r="S4948" s="7" t="str">
        <f>EMENTARIO[[#This Row],[NR]]&amp;" - "&amp;EMENTARIO[[#This Row],[Especificação]]</f>
        <v>1.9.9.9.09.0.0 - Prestação de Contas Eleitorais</v>
      </c>
    </row>
    <row r="4949" spans="3:19" x14ac:dyDescent="0.25">
      <c r="C4949" s="19" t="s">
        <v>1513</v>
      </c>
      <c r="D4949" s="19" t="s">
        <v>1525</v>
      </c>
      <c r="E4949" s="19" t="s">
        <v>1525</v>
      </c>
      <c r="F4949" s="19" t="s">
        <v>1525</v>
      </c>
      <c r="G4949" s="19" t="s">
        <v>1533</v>
      </c>
      <c r="H4949" s="19" t="s">
        <v>1516</v>
      </c>
      <c r="I4949" s="19" t="s">
        <v>1513</v>
      </c>
      <c r="J4949" s="19" t="s">
        <v>13353</v>
      </c>
      <c r="K4949" s="21" t="s">
        <v>7895</v>
      </c>
      <c r="L4949" s="19" t="str">
        <f t="shared" si="154"/>
        <v>A</v>
      </c>
      <c r="M4949" s="19">
        <f t="shared" si="155"/>
        <v>7</v>
      </c>
      <c r="N4949" s="20"/>
      <c r="O4949" s="1" t="s">
        <v>2521</v>
      </c>
      <c r="P4949" s="1"/>
      <c r="Q4949" s="19"/>
      <c r="R4949" s="112"/>
      <c r="S4949" s="7" t="str">
        <f>EMENTARIO[[#This Row],[NR]]&amp;" - "&amp;EMENTARIO[[#This Row],[Especificação]]</f>
        <v>1.9.9.9.09.0.1 - Prestação de Contas Eleitorais - Principal</v>
      </c>
    </row>
    <row r="4950" spans="3:19" x14ac:dyDescent="0.25">
      <c r="C4950" s="19" t="s">
        <v>1513</v>
      </c>
      <c r="D4950" s="19" t="s">
        <v>1525</v>
      </c>
      <c r="E4950" s="19" t="s">
        <v>1525</v>
      </c>
      <c r="F4950" s="19" t="s">
        <v>1525</v>
      </c>
      <c r="G4950" s="19" t="s">
        <v>1533</v>
      </c>
      <c r="H4950" s="19" t="s">
        <v>1516</v>
      </c>
      <c r="I4950" s="19" t="s">
        <v>1522</v>
      </c>
      <c r="J4950" s="19" t="s">
        <v>13354</v>
      </c>
      <c r="K4950" s="21" t="s">
        <v>7896</v>
      </c>
      <c r="L4950" s="19" t="str">
        <f t="shared" si="154"/>
        <v>A</v>
      </c>
      <c r="M4950" s="19">
        <f t="shared" si="155"/>
        <v>7</v>
      </c>
      <c r="N4950" s="20"/>
      <c r="O4950" s="1" t="s">
        <v>2521</v>
      </c>
      <c r="P4950" s="1"/>
      <c r="Q4950" s="19"/>
      <c r="R4950" s="112"/>
      <c r="S4950" s="7" t="str">
        <f>EMENTARIO[[#This Row],[NR]]&amp;" - "&amp;EMENTARIO[[#This Row],[Especificação]]</f>
        <v>1.9.9.9.09.0.2 - Prestação de Contas Eleitorais - Multas e Juros de Mora</v>
      </c>
    </row>
    <row r="4951" spans="3:19" x14ac:dyDescent="0.25">
      <c r="C4951" s="19" t="s">
        <v>1513</v>
      </c>
      <c r="D4951" s="19" t="s">
        <v>1525</v>
      </c>
      <c r="E4951" s="19" t="s">
        <v>1525</v>
      </c>
      <c r="F4951" s="19" t="s">
        <v>1525</v>
      </c>
      <c r="G4951" s="19" t="s">
        <v>1533</v>
      </c>
      <c r="H4951" s="19" t="s">
        <v>1516</v>
      </c>
      <c r="I4951" s="19" t="s">
        <v>1514</v>
      </c>
      <c r="J4951" s="19" t="s">
        <v>13355</v>
      </c>
      <c r="K4951" s="21" t="s">
        <v>7897</v>
      </c>
      <c r="L4951" s="19" t="str">
        <f t="shared" si="154"/>
        <v>A</v>
      </c>
      <c r="M4951" s="19">
        <f t="shared" si="155"/>
        <v>7</v>
      </c>
      <c r="N4951" s="20"/>
      <c r="O4951" s="1" t="s">
        <v>2521</v>
      </c>
      <c r="P4951" s="1"/>
      <c r="Q4951" s="19"/>
      <c r="R4951" s="112"/>
      <c r="S4951" s="7" t="str">
        <f>EMENTARIO[[#This Row],[NR]]&amp;" - "&amp;EMENTARIO[[#This Row],[Especificação]]</f>
        <v>1.9.9.9.09.0.3 - Prestação de Contas Eleitorais - Dívida Ativa</v>
      </c>
    </row>
    <row r="4952" spans="3:19" ht="30" x14ac:dyDescent="0.25">
      <c r="C4952" s="19" t="s">
        <v>1513</v>
      </c>
      <c r="D4952" s="19" t="s">
        <v>1525</v>
      </c>
      <c r="E4952" s="19" t="s">
        <v>1525</v>
      </c>
      <c r="F4952" s="19" t="s">
        <v>1525</v>
      </c>
      <c r="G4952" s="19" t="s">
        <v>1533</v>
      </c>
      <c r="H4952" s="19" t="s">
        <v>1516</v>
      </c>
      <c r="I4952" s="19" t="s">
        <v>1523</v>
      </c>
      <c r="J4952" s="19" t="s">
        <v>13356</v>
      </c>
      <c r="K4952" s="21" t="s">
        <v>7898</v>
      </c>
      <c r="L4952" s="19" t="str">
        <f t="shared" si="154"/>
        <v>A</v>
      </c>
      <c r="M4952" s="19">
        <f t="shared" si="155"/>
        <v>7</v>
      </c>
      <c r="N4952" s="20"/>
      <c r="O4952" s="1" t="s">
        <v>2521</v>
      </c>
      <c r="P4952" s="1"/>
      <c r="Q4952" s="19"/>
      <c r="R4952" s="112"/>
      <c r="S4952" s="7" t="str">
        <f>EMENTARIO[[#This Row],[NR]]&amp;" - "&amp;EMENTARIO[[#This Row],[Especificação]]</f>
        <v>1.9.9.9.09.0.4 - Prestação de Contas Eleitorais - Dívida Ativa - Multas e Juros de Mora da Dívida Ativa</v>
      </c>
    </row>
    <row r="4953" spans="3:19" x14ac:dyDescent="0.25">
      <c r="C4953" s="19" t="s">
        <v>1513</v>
      </c>
      <c r="D4953" s="19" t="s">
        <v>1525</v>
      </c>
      <c r="E4953" s="19" t="s">
        <v>1525</v>
      </c>
      <c r="F4953" s="19" t="s">
        <v>1525</v>
      </c>
      <c r="G4953" s="19" t="s">
        <v>1533</v>
      </c>
      <c r="H4953" s="19" t="s">
        <v>1516</v>
      </c>
      <c r="I4953" s="19" t="s">
        <v>1524</v>
      </c>
      <c r="J4953" s="19" t="s">
        <v>13357</v>
      </c>
      <c r="K4953" s="21" t="s">
        <v>7899</v>
      </c>
      <c r="L4953" s="19" t="str">
        <f t="shared" si="154"/>
        <v>A</v>
      </c>
      <c r="M4953" s="19">
        <f t="shared" si="155"/>
        <v>7</v>
      </c>
      <c r="N4953" s="20"/>
      <c r="O4953" s="1" t="s">
        <v>2521</v>
      </c>
      <c r="P4953" s="1"/>
      <c r="Q4953" s="19"/>
      <c r="R4953" s="112"/>
      <c r="S4953" s="7" t="str">
        <f>EMENTARIO[[#This Row],[NR]]&amp;" - "&amp;EMENTARIO[[#This Row],[Especificação]]</f>
        <v>1.9.9.9.09.0.5 - Prestação de Contas Eleitorais - Multas</v>
      </c>
    </row>
    <row r="4954" spans="3:19" x14ac:dyDescent="0.25">
      <c r="C4954" s="19" t="s">
        <v>1513</v>
      </c>
      <c r="D4954" s="19" t="s">
        <v>1525</v>
      </c>
      <c r="E4954" s="19" t="s">
        <v>1525</v>
      </c>
      <c r="F4954" s="19" t="s">
        <v>1525</v>
      </c>
      <c r="G4954" s="19" t="s">
        <v>1533</v>
      </c>
      <c r="H4954" s="19" t="s">
        <v>1516</v>
      </c>
      <c r="I4954" s="19" t="s">
        <v>1518</v>
      </c>
      <c r="J4954" s="19" t="s">
        <v>13358</v>
      </c>
      <c r="K4954" s="21" t="s">
        <v>7900</v>
      </c>
      <c r="L4954" s="19" t="str">
        <f t="shared" si="154"/>
        <v>A</v>
      </c>
      <c r="M4954" s="19">
        <f t="shared" si="155"/>
        <v>7</v>
      </c>
      <c r="N4954" s="20"/>
      <c r="O4954" s="1" t="s">
        <v>2521</v>
      </c>
      <c r="P4954" s="1"/>
      <c r="Q4954" s="19"/>
      <c r="R4954" s="112"/>
      <c r="S4954" s="7" t="str">
        <f>EMENTARIO[[#This Row],[NR]]&amp;" - "&amp;EMENTARIO[[#This Row],[Especificação]]</f>
        <v>1.9.9.9.09.0.6 - Prestação de Contas Eleitorais - Juros de Mora</v>
      </c>
    </row>
    <row r="4955" spans="3:19" x14ac:dyDescent="0.25">
      <c r="C4955" s="19" t="s">
        <v>1513</v>
      </c>
      <c r="D4955" s="19" t="s">
        <v>1525</v>
      </c>
      <c r="E4955" s="19" t="s">
        <v>1525</v>
      </c>
      <c r="F4955" s="19" t="s">
        <v>1525</v>
      </c>
      <c r="G4955" s="19" t="s">
        <v>1533</v>
      </c>
      <c r="H4955" s="19" t="s">
        <v>1516</v>
      </c>
      <c r="I4955" s="19" t="s">
        <v>1520</v>
      </c>
      <c r="J4955" s="19" t="s">
        <v>13359</v>
      </c>
      <c r="K4955" s="21" t="s">
        <v>7901</v>
      </c>
      <c r="L4955" s="19" t="str">
        <f t="shared" si="154"/>
        <v>A</v>
      </c>
      <c r="M4955" s="19">
        <f t="shared" si="155"/>
        <v>7</v>
      </c>
      <c r="N4955" s="20"/>
      <c r="O4955" s="1" t="s">
        <v>2521</v>
      </c>
      <c r="P4955" s="1"/>
      <c r="Q4955" s="19"/>
      <c r="R4955" s="112"/>
      <c r="S4955" s="7" t="str">
        <f>EMENTARIO[[#This Row],[NR]]&amp;" - "&amp;EMENTARIO[[#This Row],[Especificação]]</f>
        <v>1.9.9.9.09.0.7 - Prestação de Contas Eleitorais - Dívida Ativa - Multas da Dívida Ativa</v>
      </c>
    </row>
    <row r="4956" spans="3:19" x14ac:dyDescent="0.25">
      <c r="C4956" s="19" t="s">
        <v>1513</v>
      </c>
      <c r="D4956" s="19" t="s">
        <v>1525</v>
      </c>
      <c r="E4956" s="19" t="s">
        <v>1525</v>
      </c>
      <c r="F4956" s="19" t="s">
        <v>1525</v>
      </c>
      <c r="G4956" s="19" t="s">
        <v>1533</v>
      </c>
      <c r="H4956" s="19" t="s">
        <v>1516</v>
      </c>
      <c r="I4956" s="19" t="s">
        <v>1521</v>
      </c>
      <c r="J4956" s="19" t="s">
        <v>13360</v>
      </c>
      <c r="K4956" s="21" t="s">
        <v>7902</v>
      </c>
      <c r="L4956" s="19" t="str">
        <f t="shared" si="154"/>
        <v>A</v>
      </c>
      <c r="M4956" s="19">
        <f t="shared" si="155"/>
        <v>7</v>
      </c>
      <c r="N4956" s="20"/>
      <c r="O4956" s="1" t="s">
        <v>2521</v>
      </c>
      <c r="P4956" s="1"/>
      <c r="Q4956" s="19"/>
      <c r="R4956" s="112"/>
      <c r="S4956" s="7" t="str">
        <f>EMENTARIO[[#This Row],[NR]]&amp;" - "&amp;EMENTARIO[[#This Row],[Especificação]]</f>
        <v>1.9.9.9.09.0.8 - Prestação de Contas Eleitorais - Juros de Mora da Dívida Ativa</v>
      </c>
    </row>
    <row r="4957" spans="3:19" ht="60" x14ac:dyDescent="0.25">
      <c r="C4957" s="19" t="s">
        <v>1513</v>
      </c>
      <c r="D4957" s="19" t="s">
        <v>1525</v>
      </c>
      <c r="E4957" s="19" t="s">
        <v>1525</v>
      </c>
      <c r="F4957" s="19" t="s">
        <v>1525</v>
      </c>
      <c r="G4957" s="19" t="s">
        <v>1534</v>
      </c>
      <c r="H4957" s="19" t="s">
        <v>1516</v>
      </c>
      <c r="I4957" s="19" t="s">
        <v>1516</v>
      </c>
      <c r="J4957" s="19" t="s">
        <v>13361</v>
      </c>
      <c r="K4957" s="21" t="s">
        <v>2968</v>
      </c>
      <c r="L4957" s="19" t="str">
        <f t="shared" si="154"/>
        <v>S</v>
      </c>
      <c r="M4957" s="19">
        <f t="shared" si="155"/>
        <v>5</v>
      </c>
      <c r="N4957" s="20"/>
      <c r="O4957" s="1" t="s">
        <v>4021</v>
      </c>
      <c r="P4957" s="1"/>
      <c r="Q4957" s="19"/>
      <c r="R4957" s="112"/>
      <c r="S4957" s="7" t="str">
        <f>EMENTARIO[[#This Row],[NR]]&amp;" - "&amp;EMENTARIO[[#This Row],[Especificação]]</f>
        <v>1.9.9.9.10.0.0 - Reserva Global de Reversão</v>
      </c>
    </row>
    <row r="4958" spans="3:19" x14ac:dyDescent="0.25">
      <c r="C4958" s="19" t="s">
        <v>1513</v>
      </c>
      <c r="D4958" s="19" t="s">
        <v>1525</v>
      </c>
      <c r="E4958" s="19" t="s">
        <v>1525</v>
      </c>
      <c r="F4958" s="19" t="s">
        <v>1525</v>
      </c>
      <c r="G4958" s="19" t="s">
        <v>1534</v>
      </c>
      <c r="H4958" s="19" t="s">
        <v>1516</v>
      </c>
      <c r="I4958" s="19" t="s">
        <v>1513</v>
      </c>
      <c r="J4958" s="19" t="s">
        <v>13362</v>
      </c>
      <c r="K4958" s="21" t="s">
        <v>7903</v>
      </c>
      <c r="L4958" s="19" t="str">
        <f t="shared" si="154"/>
        <v>A</v>
      </c>
      <c r="M4958" s="19">
        <f t="shared" si="155"/>
        <v>7</v>
      </c>
      <c r="N4958" s="20"/>
      <c r="O4958" s="1" t="s">
        <v>2521</v>
      </c>
      <c r="P4958" s="1"/>
      <c r="Q4958" s="19"/>
      <c r="R4958" s="112"/>
      <c r="S4958" s="7" t="str">
        <f>EMENTARIO[[#This Row],[NR]]&amp;" - "&amp;EMENTARIO[[#This Row],[Especificação]]</f>
        <v>1.9.9.9.10.0.1 - Reserva Global de Reversão - Principal</v>
      </c>
    </row>
    <row r="4959" spans="3:19" x14ac:dyDescent="0.25">
      <c r="C4959" s="19" t="s">
        <v>1513</v>
      </c>
      <c r="D4959" s="19" t="s">
        <v>1525</v>
      </c>
      <c r="E4959" s="19" t="s">
        <v>1525</v>
      </c>
      <c r="F4959" s="19" t="s">
        <v>1525</v>
      </c>
      <c r="G4959" s="19" t="s">
        <v>1534</v>
      </c>
      <c r="H4959" s="19" t="s">
        <v>1516</v>
      </c>
      <c r="I4959" s="19" t="s">
        <v>1522</v>
      </c>
      <c r="J4959" s="19" t="s">
        <v>13363</v>
      </c>
      <c r="K4959" s="21" t="s">
        <v>7904</v>
      </c>
      <c r="L4959" s="19" t="str">
        <f t="shared" si="154"/>
        <v>A</v>
      </c>
      <c r="M4959" s="19">
        <f t="shared" si="155"/>
        <v>7</v>
      </c>
      <c r="N4959" s="20"/>
      <c r="O4959" s="1" t="s">
        <v>2521</v>
      </c>
      <c r="P4959" s="1"/>
      <c r="Q4959" s="19"/>
      <c r="R4959" s="112"/>
      <c r="S4959" s="7" t="str">
        <f>EMENTARIO[[#This Row],[NR]]&amp;" - "&amp;EMENTARIO[[#This Row],[Especificação]]</f>
        <v>1.9.9.9.10.0.2 - Reserva Global de Reversão - Multas e Juros de Mora</v>
      </c>
    </row>
    <row r="4960" spans="3:19" x14ac:dyDescent="0.25">
      <c r="C4960" s="19" t="s">
        <v>1513</v>
      </c>
      <c r="D4960" s="19" t="s">
        <v>1525</v>
      </c>
      <c r="E4960" s="19" t="s">
        <v>1525</v>
      </c>
      <c r="F4960" s="19" t="s">
        <v>1525</v>
      </c>
      <c r="G4960" s="19" t="s">
        <v>1534</v>
      </c>
      <c r="H4960" s="19" t="s">
        <v>1516</v>
      </c>
      <c r="I4960" s="19" t="s">
        <v>1514</v>
      </c>
      <c r="J4960" s="19" t="s">
        <v>13364</v>
      </c>
      <c r="K4960" s="21" t="s">
        <v>7905</v>
      </c>
      <c r="L4960" s="19" t="str">
        <f t="shared" si="154"/>
        <v>A</v>
      </c>
      <c r="M4960" s="19">
        <f t="shared" si="155"/>
        <v>7</v>
      </c>
      <c r="N4960" s="20"/>
      <c r="O4960" s="1" t="s">
        <v>2521</v>
      </c>
      <c r="P4960" s="1"/>
      <c r="Q4960" s="19"/>
      <c r="R4960" s="112"/>
      <c r="S4960" s="7" t="str">
        <f>EMENTARIO[[#This Row],[NR]]&amp;" - "&amp;EMENTARIO[[#This Row],[Especificação]]</f>
        <v>1.9.9.9.10.0.3 - Reserva Global de Reversão - Dívida Ativa</v>
      </c>
    </row>
    <row r="4961" spans="3:19" ht="30" x14ac:dyDescent="0.25">
      <c r="C4961" s="19" t="s">
        <v>1513</v>
      </c>
      <c r="D4961" s="19" t="s">
        <v>1525</v>
      </c>
      <c r="E4961" s="19" t="s">
        <v>1525</v>
      </c>
      <c r="F4961" s="19" t="s">
        <v>1525</v>
      </c>
      <c r="G4961" s="19" t="s">
        <v>1534</v>
      </c>
      <c r="H4961" s="19" t="s">
        <v>1516</v>
      </c>
      <c r="I4961" s="19" t="s">
        <v>1523</v>
      </c>
      <c r="J4961" s="19" t="s">
        <v>13365</v>
      </c>
      <c r="K4961" s="21" t="s">
        <v>7906</v>
      </c>
      <c r="L4961" s="19" t="str">
        <f t="shared" si="154"/>
        <v>A</v>
      </c>
      <c r="M4961" s="19">
        <f t="shared" si="155"/>
        <v>7</v>
      </c>
      <c r="N4961" s="20"/>
      <c r="O4961" s="1" t="s">
        <v>2521</v>
      </c>
      <c r="P4961" s="1"/>
      <c r="Q4961" s="19"/>
      <c r="R4961" s="112"/>
      <c r="S4961" s="7" t="str">
        <f>EMENTARIO[[#This Row],[NR]]&amp;" - "&amp;EMENTARIO[[#This Row],[Especificação]]</f>
        <v>1.9.9.9.10.0.4 - Reserva Global de Reversão - Dívida Ativa - Multas e Juros de Mora da Dívida Ativa</v>
      </c>
    </row>
    <row r="4962" spans="3:19" x14ac:dyDescent="0.25">
      <c r="C4962" s="19" t="s">
        <v>1513</v>
      </c>
      <c r="D4962" s="19" t="s">
        <v>1525</v>
      </c>
      <c r="E4962" s="19" t="s">
        <v>1525</v>
      </c>
      <c r="F4962" s="19" t="s">
        <v>1525</v>
      </c>
      <c r="G4962" s="19" t="s">
        <v>1534</v>
      </c>
      <c r="H4962" s="19" t="s">
        <v>1516</v>
      </c>
      <c r="I4962" s="19" t="s">
        <v>1524</v>
      </c>
      <c r="J4962" s="19" t="s">
        <v>13366</v>
      </c>
      <c r="K4962" s="21" t="s">
        <v>7907</v>
      </c>
      <c r="L4962" s="19" t="str">
        <f t="shared" si="154"/>
        <v>A</v>
      </c>
      <c r="M4962" s="19">
        <f t="shared" si="155"/>
        <v>7</v>
      </c>
      <c r="N4962" s="20"/>
      <c r="O4962" s="1" t="s">
        <v>2521</v>
      </c>
      <c r="P4962" s="1"/>
      <c r="Q4962" s="19"/>
      <c r="R4962" s="112"/>
      <c r="S4962" s="7" t="str">
        <f>EMENTARIO[[#This Row],[NR]]&amp;" - "&amp;EMENTARIO[[#This Row],[Especificação]]</f>
        <v>1.9.9.9.10.0.5 - Reserva Global de Reversão - Multas</v>
      </c>
    </row>
    <row r="4963" spans="3:19" x14ac:dyDescent="0.25">
      <c r="C4963" s="19" t="s">
        <v>1513</v>
      </c>
      <c r="D4963" s="19" t="s">
        <v>1525</v>
      </c>
      <c r="E4963" s="19" t="s">
        <v>1525</v>
      </c>
      <c r="F4963" s="19" t="s">
        <v>1525</v>
      </c>
      <c r="G4963" s="19" t="s">
        <v>1534</v>
      </c>
      <c r="H4963" s="19" t="s">
        <v>1516</v>
      </c>
      <c r="I4963" s="19" t="s">
        <v>1518</v>
      </c>
      <c r="J4963" s="19" t="s">
        <v>13367</v>
      </c>
      <c r="K4963" s="21" t="s">
        <v>7908</v>
      </c>
      <c r="L4963" s="19" t="str">
        <f t="shared" si="154"/>
        <v>A</v>
      </c>
      <c r="M4963" s="19">
        <f t="shared" si="155"/>
        <v>7</v>
      </c>
      <c r="N4963" s="20"/>
      <c r="O4963" s="1" t="s">
        <v>2521</v>
      </c>
      <c r="P4963" s="1"/>
      <c r="Q4963" s="19"/>
      <c r="R4963" s="112"/>
      <c r="S4963" s="7" t="str">
        <f>EMENTARIO[[#This Row],[NR]]&amp;" - "&amp;EMENTARIO[[#This Row],[Especificação]]</f>
        <v>1.9.9.9.10.0.6 - Reserva Global de Reversão - Juros de Mora</v>
      </c>
    </row>
    <row r="4964" spans="3:19" x14ac:dyDescent="0.25">
      <c r="C4964" s="19" t="s">
        <v>1513</v>
      </c>
      <c r="D4964" s="19" t="s">
        <v>1525</v>
      </c>
      <c r="E4964" s="19" t="s">
        <v>1525</v>
      </c>
      <c r="F4964" s="19" t="s">
        <v>1525</v>
      </c>
      <c r="G4964" s="19" t="s">
        <v>1534</v>
      </c>
      <c r="H4964" s="19" t="s">
        <v>1516</v>
      </c>
      <c r="I4964" s="19" t="s">
        <v>1520</v>
      </c>
      <c r="J4964" s="19" t="s">
        <v>13368</v>
      </c>
      <c r="K4964" s="21" t="s">
        <v>7909</v>
      </c>
      <c r="L4964" s="19" t="str">
        <f t="shared" si="154"/>
        <v>A</v>
      </c>
      <c r="M4964" s="19">
        <f t="shared" si="155"/>
        <v>7</v>
      </c>
      <c r="N4964" s="20"/>
      <c r="O4964" s="1" t="s">
        <v>2521</v>
      </c>
      <c r="P4964" s="1"/>
      <c r="Q4964" s="19"/>
      <c r="R4964" s="112"/>
      <c r="S4964" s="7" t="str">
        <f>EMENTARIO[[#This Row],[NR]]&amp;" - "&amp;EMENTARIO[[#This Row],[Especificação]]</f>
        <v>1.9.9.9.10.0.7 - Reserva Global de Reversão - Dívida Ativa - Multas da Dívida Ativa</v>
      </c>
    </row>
    <row r="4965" spans="3:19" x14ac:dyDescent="0.25">
      <c r="C4965" s="19" t="s">
        <v>1513</v>
      </c>
      <c r="D4965" s="19" t="s">
        <v>1525</v>
      </c>
      <c r="E4965" s="19" t="s">
        <v>1525</v>
      </c>
      <c r="F4965" s="19" t="s">
        <v>1525</v>
      </c>
      <c r="G4965" s="19" t="s">
        <v>1534</v>
      </c>
      <c r="H4965" s="19" t="s">
        <v>1516</v>
      </c>
      <c r="I4965" s="19" t="s">
        <v>1521</v>
      </c>
      <c r="J4965" s="19" t="s">
        <v>13369</v>
      </c>
      <c r="K4965" s="21" t="s">
        <v>7910</v>
      </c>
      <c r="L4965" s="19" t="str">
        <f t="shared" si="154"/>
        <v>A</v>
      </c>
      <c r="M4965" s="19">
        <f t="shared" si="155"/>
        <v>7</v>
      </c>
      <c r="N4965" s="20"/>
      <c r="O4965" s="1" t="s">
        <v>2521</v>
      </c>
      <c r="P4965" s="1"/>
      <c r="Q4965" s="19"/>
      <c r="R4965" s="112"/>
      <c r="S4965" s="7" t="str">
        <f>EMENTARIO[[#This Row],[NR]]&amp;" - "&amp;EMENTARIO[[#This Row],[Especificação]]</f>
        <v>1.9.9.9.10.0.8 - Reserva Global de Reversão - Juros de Mora da Dívida Ativa</v>
      </c>
    </row>
    <row r="4966" spans="3:19" ht="30" x14ac:dyDescent="0.25">
      <c r="C4966" s="19" t="s">
        <v>1513</v>
      </c>
      <c r="D4966" s="19" t="s">
        <v>1525</v>
      </c>
      <c r="E4966" s="19" t="s">
        <v>1525</v>
      </c>
      <c r="F4966" s="19" t="s">
        <v>1525</v>
      </c>
      <c r="G4966" s="19" t="s">
        <v>4717</v>
      </c>
      <c r="H4966" s="19" t="s">
        <v>1516</v>
      </c>
      <c r="I4966" s="19" t="s">
        <v>1516</v>
      </c>
      <c r="J4966" s="19" t="s">
        <v>13370</v>
      </c>
      <c r="K4966" s="21" t="s">
        <v>2970</v>
      </c>
      <c r="L4966" s="19" t="str">
        <f t="shared" si="154"/>
        <v>S</v>
      </c>
      <c r="M4966" s="19">
        <f t="shared" si="155"/>
        <v>5</v>
      </c>
      <c r="N4966" s="20"/>
      <c r="O4966" s="1" t="s">
        <v>4022</v>
      </c>
      <c r="P4966" s="1"/>
      <c r="Q4966" s="19"/>
      <c r="R4966" s="112"/>
      <c r="S4966" s="7" t="str">
        <f>EMENTARIO[[#This Row],[NR]]&amp;" - "&amp;EMENTARIO[[#This Row],[Especificação]]</f>
        <v>1.9.9.9.11.0.0 - Variação Cambial</v>
      </c>
    </row>
    <row r="4967" spans="3:19" x14ac:dyDescent="0.25">
      <c r="C4967" s="19" t="s">
        <v>1513</v>
      </c>
      <c r="D4967" s="19" t="s">
        <v>1525</v>
      </c>
      <c r="E4967" s="19" t="s">
        <v>1525</v>
      </c>
      <c r="F4967" s="19" t="s">
        <v>1525</v>
      </c>
      <c r="G4967" s="19" t="s">
        <v>4717</v>
      </c>
      <c r="H4967" s="19" t="s">
        <v>1516</v>
      </c>
      <c r="I4967" s="19" t="s">
        <v>1513</v>
      </c>
      <c r="J4967" s="19" t="s">
        <v>13371</v>
      </c>
      <c r="K4967" s="21" t="s">
        <v>7911</v>
      </c>
      <c r="L4967" s="19" t="str">
        <f t="shared" si="154"/>
        <v>A</v>
      </c>
      <c r="M4967" s="19">
        <f t="shared" si="155"/>
        <v>7</v>
      </c>
      <c r="N4967" s="20"/>
      <c r="O4967" s="1" t="s">
        <v>2521</v>
      </c>
      <c r="P4967" s="1"/>
      <c r="Q4967" s="19"/>
      <c r="R4967" s="112"/>
      <c r="S4967" s="7" t="str">
        <f>EMENTARIO[[#This Row],[NR]]&amp;" - "&amp;EMENTARIO[[#This Row],[Especificação]]</f>
        <v>1.9.9.9.11.0.1 - Variação Cambial - Principal</v>
      </c>
    </row>
    <row r="4968" spans="3:19" x14ac:dyDescent="0.25">
      <c r="C4968" s="19" t="s">
        <v>1513</v>
      </c>
      <c r="D4968" s="19" t="s">
        <v>1525</v>
      </c>
      <c r="E4968" s="19" t="s">
        <v>1525</v>
      </c>
      <c r="F4968" s="19" t="s">
        <v>1525</v>
      </c>
      <c r="G4968" s="19" t="s">
        <v>4717</v>
      </c>
      <c r="H4968" s="19" t="s">
        <v>1516</v>
      </c>
      <c r="I4968" s="19" t="s">
        <v>1522</v>
      </c>
      <c r="J4968" s="19" t="s">
        <v>13372</v>
      </c>
      <c r="K4968" s="21" t="s">
        <v>7912</v>
      </c>
      <c r="L4968" s="19" t="str">
        <f t="shared" si="154"/>
        <v>A</v>
      </c>
      <c r="M4968" s="19">
        <f t="shared" si="155"/>
        <v>7</v>
      </c>
      <c r="N4968" s="20"/>
      <c r="O4968" s="1" t="s">
        <v>2521</v>
      </c>
      <c r="P4968" s="1"/>
      <c r="Q4968" s="19"/>
      <c r="R4968" s="112"/>
      <c r="S4968" s="7" t="str">
        <f>EMENTARIO[[#This Row],[NR]]&amp;" - "&amp;EMENTARIO[[#This Row],[Especificação]]</f>
        <v>1.9.9.9.11.0.2 - Variação Cambial - Multas e Juros de Mora</v>
      </c>
    </row>
    <row r="4969" spans="3:19" x14ac:dyDescent="0.25">
      <c r="C4969" s="19" t="s">
        <v>1513</v>
      </c>
      <c r="D4969" s="19" t="s">
        <v>1525</v>
      </c>
      <c r="E4969" s="19" t="s">
        <v>1525</v>
      </c>
      <c r="F4969" s="19" t="s">
        <v>1525</v>
      </c>
      <c r="G4969" s="19" t="s">
        <v>4717</v>
      </c>
      <c r="H4969" s="19" t="s">
        <v>1516</v>
      </c>
      <c r="I4969" s="19" t="s">
        <v>1514</v>
      </c>
      <c r="J4969" s="19" t="s">
        <v>13373</v>
      </c>
      <c r="K4969" s="21" t="s">
        <v>7913</v>
      </c>
      <c r="L4969" s="19" t="str">
        <f t="shared" si="154"/>
        <v>A</v>
      </c>
      <c r="M4969" s="19">
        <f t="shared" si="155"/>
        <v>7</v>
      </c>
      <c r="N4969" s="20"/>
      <c r="O4969" s="1" t="s">
        <v>2521</v>
      </c>
      <c r="P4969" s="1"/>
      <c r="Q4969" s="19"/>
      <c r="R4969" s="112"/>
      <c r="S4969" s="7" t="str">
        <f>EMENTARIO[[#This Row],[NR]]&amp;" - "&amp;EMENTARIO[[#This Row],[Especificação]]</f>
        <v>1.9.9.9.11.0.3 - Variação Cambial - Dívida Ativa</v>
      </c>
    </row>
    <row r="4970" spans="3:19" x14ac:dyDescent="0.25">
      <c r="C4970" s="19" t="s">
        <v>1513</v>
      </c>
      <c r="D4970" s="19" t="s">
        <v>1525</v>
      </c>
      <c r="E4970" s="19" t="s">
        <v>1525</v>
      </c>
      <c r="F4970" s="19" t="s">
        <v>1525</v>
      </c>
      <c r="G4970" s="19" t="s">
        <v>4717</v>
      </c>
      <c r="H4970" s="19" t="s">
        <v>1516</v>
      </c>
      <c r="I4970" s="19" t="s">
        <v>1523</v>
      </c>
      <c r="J4970" s="19" t="s">
        <v>13374</v>
      </c>
      <c r="K4970" s="21" t="s">
        <v>7914</v>
      </c>
      <c r="L4970" s="19" t="str">
        <f t="shared" si="154"/>
        <v>A</v>
      </c>
      <c r="M4970" s="19">
        <f t="shared" si="155"/>
        <v>7</v>
      </c>
      <c r="N4970" s="20"/>
      <c r="O4970" s="1" t="s">
        <v>2521</v>
      </c>
      <c r="P4970" s="1"/>
      <c r="Q4970" s="19"/>
      <c r="R4970" s="112"/>
      <c r="S4970" s="7" t="str">
        <f>EMENTARIO[[#This Row],[NR]]&amp;" - "&amp;EMENTARIO[[#This Row],[Especificação]]</f>
        <v>1.9.9.9.11.0.4 - Variação Cambial - Dívida Ativa - Multas e Juros de Mora da Dívida Ativa</v>
      </c>
    </row>
    <row r="4971" spans="3:19" x14ac:dyDescent="0.25">
      <c r="C4971" s="19" t="s">
        <v>1513</v>
      </c>
      <c r="D4971" s="19" t="s">
        <v>1525</v>
      </c>
      <c r="E4971" s="19" t="s">
        <v>1525</v>
      </c>
      <c r="F4971" s="19" t="s">
        <v>1525</v>
      </c>
      <c r="G4971" s="19" t="s">
        <v>4717</v>
      </c>
      <c r="H4971" s="19" t="s">
        <v>1516</v>
      </c>
      <c r="I4971" s="19" t="s">
        <v>1524</v>
      </c>
      <c r="J4971" s="19" t="s">
        <v>13375</v>
      </c>
      <c r="K4971" s="21" t="s">
        <v>7915</v>
      </c>
      <c r="L4971" s="19" t="str">
        <f t="shared" si="154"/>
        <v>A</v>
      </c>
      <c r="M4971" s="19">
        <f t="shared" si="155"/>
        <v>7</v>
      </c>
      <c r="N4971" s="20"/>
      <c r="O4971" s="1" t="s">
        <v>2521</v>
      </c>
      <c r="P4971" s="1"/>
      <c r="Q4971" s="19"/>
      <c r="R4971" s="112"/>
      <c r="S4971" s="7" t="str">
        <f>EMENTARIO[[#This Row],[NR]]&amp;" - "&amp;EMENTARIO[[#This Row],[Especificação]]</f>
        <v>1.9.9.9.11.0.5 - Variação Cambial - Multas</v>
      </c>
    </row>
    <row r="4972" spans="3:19" x14ac:dyDescent="0.25">
      <c r="C4972" s="19" t="s">
        <v>1513</v>
      </c>
      <c r="D4972" s="19" t="s">
        <v>1525</v>
      </c>
      <c r="E4972" s="19" t="s">
        <v>1525</v>
      </c>
      <c r="F4972" s="19" t="s">
        <v>1525</v>
      </c>
      <c r="G4972" s="19" t="s">
        <v>4717</v>
      </c>
      <c r="H4972" s="19" t="s">
        <v>1516</v>
      </c>
      <c r="I4972" s="19" t="s">
        <v>1518</v>
      </c>
      <c r="J4972" s="19" t="s">
        <v>13376</v>
      </c>
      <c r="K4972" s="21" t="s">
        <v>7916</v>
      </c>
      <c r="L4972" s="19" t="str">
        <f t="shared" si="154"/>
        <v>A</v>
      </c>
      <c r="M4972" s="19">
        <f t="shared" si="155"/>
        <v>7</v>
      </c>
      <c r="N4972" s="20"/>
      <c r="O4972" s="1" t="s">
        <v>2521</v>
      </c>
      <c r="P4972" s="1"/>
      <c r="Q4972" s="19"/>
      <c r="R4972" s="112"/>
      <c r="S4972" s="7" t="str">
        <f>EMENTARIO[[#This Row],[NR]]&amp;" - "&amp;EMENTARIO[[#This Row],[Especificação]]</f>
        <v>1.9.9.9.11.0.6 - Variação Cambial - Juros de Mora</v>
      </c>
    </row>
    <row r="4973" spans="3:19" x14ac:dyDescent="0.25">
      <c r="C4973" s="19" t="s">
        <v>1513</v>
      </c>
      <c r="D4973" s="19" t="s">
        <v>1525</v>
      </c>
      <c r="E4973" s="19" t="s">
        <v>1525</v>
      </c>
      <c r="F4973" s="19" t="s">
        <v>1525</v>
      </c>
      <c r="G4973" s="19" t="s">
        <v>4717</v>
      </c>
      <c r="H4973" s="19" t="s">
        <v>1516</v>
      </c>
      <c r="I4973" s="19" t="s">
        <v>1520</v>
      </c>
      <c r="J4973" s="19" t="s">
        <v>13377</v>
      </c>
      <c r="K4973" s="21" t="s">
        <v>7917</v>
      </c>
      <c r="L4973" s="19" t="str">
        <f t="shared" si="154"/>
        <v>A</v>
      </c>
      <c r="M4973" s="19">
        <f t="shared" si="155"/>
        <v>7</v>
      </c>
      <c r="N4973" s="20"/>
      <c r="O4973" s="1" t="s">
        <v>2521</v>
      </c>
      <c r="P4973" s="1"/>
      <c r="Q4973" s="19"/>
      <c r="R4973" s="112"/>
      <c r="S4973" s="7" t="str">
        <f>EMENTARIO[[#This Row],[NR]]&amp;" - "&amp;EMENTARIO[[#This Row],[Especificação]]</f>
        <v>1.9.9.9.11.0.7 - Variação Cambial - Dívida Ativa - Multas da Dívida Ativa</v>
      </c>
    </row>
    <row r="4974" spans="3:19" x14ac:dyDescent="0.25">
      <c r="C4974" s="19" t="s">
        <v>1513</v>
      </c>
      <c r="D4974" s="19" t="s">
        <v>1525</v>
      </c>
      <c r="E4974" s="19" t="s">
        <v>1525</v>
      </c>
      <c r="F4974" s="19" t="s">
        <v>1525</v>
      </c>
      <c r="G4974" s="19" t="s">
        <v>4717</v>
      </c>
      <c r="H4974" s="19" t="s">
        <v>1516</v>
      </c>
      <c r="I4974" s="19" t="s">
        <v>1521</v>
      </c>
      <c r="J4974" s="19" t="s">
        <v>13378</v>
      </c>
      <c r="K4974" s="21" t="s">
        <v>7918</v>
      </c>
      <c r="L4974" s="19" t="str">
        <f t="shared" si="154"/>
        <v>A</v>
      </c>
      <c r="M4974" s="19">
        <f t="shared" si="155"/>
        <v>7</v>
      </c>
      <c r="N4974" s="20"/>
      <c r="O4974" s="1" t="s">
        <v>2521</v>
      </c>
      <c r="P4974" s="1"/>
      <c r="Q4974" s="19"/>
      <c r="R4974" s="112"/>
      <c r="S4974" s="7" t="str">
        <f>EMENTARIO[[#This Row],[NR]]&amp;" - "&amp;EMENTARIO[[#This Row],[Especificação]]</f>
        <v>1.9.9.9.11.0.8 - Variação Cambial - Juros de Mora da Dívida Ativa</v>
      </c>
    </row>
    <row r="4975" spans="3:19" ht="30" x14ac:dyDescent="0.25">
      <c r="C4975" s="19" t="s">
        <v>1513</v>
      </c>
      <c r="D4975" s="19" t="s">
        <v>1525</v>
      </c>
      <c r="E4975" s="19" t="s">
        <v>1525</v>
      </c>
      <c r="F4975" s="19" t="s">
        <v>1525</v>
      </c>
      <c r="G4975" s="19" t="s">
        <v>1535</v>
      </c>
      <c r="H4975" s="19" t="s">
        <v>1516</v>
      </c>
      <c r="I4975" s="19" t="s">
        <v>1516</v>
      </c>
      <c r="J4975" s="19" t="s">
        <v>13379</v>
      </c>
      <c r="K4975" s="21" t="s">
        <v>2972</v>
      </c>
      <c r="L4975" s="19" t="str">
        <f t="shared" si="154"/>
        <v>S</v>
      </c>
      <c r="M4975" s="19">
        <f t="shared" si="155"/>
        <v>5</v>
      </c>
      <c r="N4975" s="20"/>
      <c r="O4975" s="1" t="s">
        <v>594</v>
      </c>
      <c r="P4975" s="1"/>
      <c r="Q4975" s="19"/>
      <c r="R4975" s="112"/>
      <c r="S4975" s="7" t="str">
        <f>EMENTARIO[[#This Row],[NR]]&amp;" - "&amp;EMENTARIO[[#This Row],[Especificação]]</f>
        <v>1.9.9.9.12.0.0 - Encargos Legais pela Inscrição em Dívida Ativa e Receitas de Ônus de Sucumbência</v>
      </c>
    </row>
    <row r="4976" spans="3:19" ht="30" x14ac:dyDescent="0.25">
      <c r="C4976" s="19" t="s">
        <v>1513</v>
      </c>
      <c r="D4976" s="19" t="s">
        <v>1525</v>
      </c>
      <c r="E4976" s="19" t="s">
        <v>1525</v>
      </c>
      <c r="F4976" s="19" t="s">
        <v>1525</v>
      </c>
      <c r="G4976" s="19" t="s">
        <v>1535</v>
      </c>
      <c r="H4976" s="19" t="s">
        <v>1513</v>
      </c>
      <c r="I4976" s="19" t="s">
        <v>1516</v>
      </c>
      <c r="J4976" s="19" t="s">
        <v>13380</v>
      </c>
      <c r="K4976" s="21" t="s">
        <v>2973</v>
      </c>
      <c r="L4976" s="19" t="str">
        <f t="shared" si="154"/>
        <v>S</v>
      </c>
      <c r="M4976" s="19">
        <f t="shared" si="155"/>
        <v>6</v>
      </c>
      <c r="N4976" s="20"/>
      <c r="O4976" s="1" t="s">
        <v>595</v>
      </c>
      <c r="P4976" s="1"/>
      <c r="Q4976" s="19"/>
      <c r="R4976" s="112"/>
      <c r="S4976" s="7" t="str">
        <f>EMENTARIO[[#This Row],[NR]]&amp;" - "&amp;EMENTARIO[[#This Row],[Especificação]]</f>
        <v>1.9.9.9.12.1.0 - Encargos Legais pela Inscrição em Dívida Ativa</v>
      </c>
    </row>
    <row r="4977" spans="3:19" x14ac:dyDescent="0.25">
      <c r="C4977" s="19" t="s">
        <v>1513</v>
      </c>
      <c r="D4977" s="19" t="s">
        <v>1525</v>
      </c>
      <c r="E4977" s="19" t="s">
        <v>1525</v>
      </c>
      <c r="F4977" s="19" t="s">
        <v>1525</v>
      </c>
      <c r="G4977" s="19" t="s">
        <v>1535</v>
      </c>
      <c r="H4977" s="19" t="s">
        <v>1513</v>
      </c>
      <c r="I4977" s="19" t="s">
        <v>1513</v>
      </c>
      <c r="J4977" s="19" t="s">
        <v>13381</v>
      </c>
      <c r="K4977" s="21" t="s">
        <v>7919</v>
      </c>
      <c r="L4977" s="19" t="str">
        <f t="shared" si="154"/>
        <v>A</v>
      </c>
      <c r="M4977" s="19">
        <f t="shared" si="155"/>
        <v>7</v>
      </c>
      <c r="N4977" s="20"/>
      <c r="O4977" s="1" t="s">
        <v>2521</v>
      </c>
      <c r="P4977" s="1"/>
      <c r="Q4977" s="19"/>
      <c r="R4977" s="112"/>
      <c r="S4977" s="7" t="str">
        <f>EMENTARIO[[#This Row],[NR]]&amp;" - "&amp;EMENTARIO[[#This Row],[Especificação]]</f>
        <v>1.9.9.9.12.1.1 - Encargos Legais pela Inscrição em Dívida Ativa - Principal</v>
      </c>
    </row>
    <row r="4978" spans="3:19" x14ac:dyDescent="0.25">
      <c r="C4978" s="19" t="s">
        <v>1513</v>
      </c>
      <c r="D4978" s="19" t="s">
        <v>1525</v>
      </c>
      <c r="E4978" s="19" t="s">
        <v>1525</v>
      </c>
      <c r="F4978" s="19" t="s">
        <v>1525</v>
      </c>
      <c r="G4978" s="19" t="s">
        <v>1535</v>
      </c>
      <c r="H4978" s="19" t="s">
        <v>1513</v>
      </c>
      <c r="I4978" s="19" t="s">
        <v>1522</v>
      </c>
      <c r="J4978" s="19" t="s">
        <v>13382</v>
      </c>
      <c r="K4978" s="21" t="s">
        <v>7920</v>
      </c>
      <c r="L4978" s="19" t="str">
        <f t="shared" si="154"/>
        <v>A</v>
      </c>
      <c r="M4978" s="19">
        <f t="shared" si="155"/>
        <v>7</v>
      </c>
      <c r="N4978" s="20"/>
      <c r="O4978" s="1" t="s">
        <v>2521</v>
      </c>
      <c r="P4978" s="1"/>
      <c r="Q4978" s="19"/>
      <c r="R4978" s="112"/>
      <c r="S4978" s="7" t="str">
        <f>EMENTARIO[[#This Row],[NR]]&amp;" - "&amp;EMENTARIO[[#This Row],[Especificação]]</f>
        <v>1.9.9.9.12.1.2 - Encargos Legais pela Inscrição em Dívida Ativa - Multas e Juros de Mora</v>
      </c>
    </row>
    <row r="4979" spans="3:19" x14ac:dyDescent="0.25">
      <c r="C4979" s="19" t="s">
        <v>1513</v>
      </c>
      <c r="D4979" s="19" t="s">
        <v>1525</v>
      </c>
      <c r="E4979" s="19" t="s">
        <v>1525</v>
      </c>
      <c r="F4979" s="19" t="s">
        <v>1525</v>
      </c>
      <c r="G4979" s="19" t="s">
        <v>1535</v>
      </c>
      <c r="H4979" s="19" t="s">
        <v>1513</v>
      </c>
      <c r="I4979" s="19" t="s">
        <v>1514</v>
      </c>
      <c r="J4979" s="19" t="s">
        <v>13383</v>
      </c>
      <c r="K4979" s="21" t="s">
        <v>7921</v>
      </c>
      <c r="L4979" s="19" t="str">
        <f t="shared" si="154"/>
        <v>A</v>
      </c>
      <c r="M4979" s="19">
        <f t="shared" si="155"/>
        <v>7</v>
      </c>
      <c r="N4979" s="20"/>
      <c r="O4979" s="1" t="s">
        <v>2521</v>
      </c>
      <c r="P4979" s="1"/>
      <c r="Q4979" s="19"/>
      <c r="R4979" s="112"/>
      <c r="S4979" s="7" t="str">
        <f>EMENTARIO[[#This Row],[NR]]&amp;" - "&amp;EMENTARIO[[#This Row],[Especificação]]</f>
        <v>1.9.9.9.12.1.3 - Encargos Legais pela Inscrição em Dívida Ativa - Dívida Ativa</v>
      </c>
    </row>
    <row r="4980" spans="3:19" ht="30" x14ac:dyDescent="0.25">
      <c r="C4980" s="19" t="s">
        <v>1513</v>
      </c>
      <c r="D4980" s="19" t="s">
        <v>1525</v>
      </c>
      <c r="E4980" s="19" t="s">
        <v>1525</v>
      </c>
      <c r="F4980" s="19" t="s">
        <v>1525</v>
      </c>
      <c r="G4980" s="19" t="s">
        <v>1535</v>
      </c>
      <c r="H4980" s="19" t="s">
        <v>1513</v>
      </c>
      <c r="I4980" s="19" t="s">
        <v>1523</v>
      </c>
      <c r="J4980" s="19" t="s">
        <v>13384</v>
      </c>
      <c r="K4980" s="21" t="s">
        <v>7922</v>
      </c>
      <c r="L4980" s="19" t="str">
        <f t="shared" si="154"/>
        <v>A</v>
      </c>
      <c r="M4980" s="19">
        <f t="shared" si="155"/>
        <v>7</v>
      </c>
      <c r="N4980" s="20"/>
      <c r="O4980" s="1" t="s">
        <v>2521</v>
      </c>
      <c r="P4980" s="1"/>
      <c r="Q4980" s="19"/>
      <c r="R4980" s="112"/>
      <c r="S4980" s="7" t="str">
        <f>EMENTARIO[[#This Row],[NR]]&amp;" - "&amp;EMENTARIO[[#This Row],[Especificação]]</f>
        <v>1.9.9.9.12.1.4 - Encargos Legais pela Inscrição em Dívida Ativa - Dívida Ativa - Multas e Juros de Mora da Dívida Ativa</v>
      </c>
    </row>
    <row r="4981" spans="3:19" x14ac:dyDescent="0.25">
      <c r="C4981" s="19" t="s">
        <v>1513</v>
      </c>
      <c r="D4981" s="19" t="s">
        <v>1525</v>
      </c>
      <c r="E4981" s="19" t="s">
        <v>1525</v>
      </c>
      <c r="F4981" s="19" t="s">
        <v>1525</v>
      </c>
      <c r="G4981" s="19" t="s">
        <v>1535</v>
      </c>
      <c r="H4981" s="19" t="s">
        <v>1513</v>
      </c>
      <c r="I4981" s="19" t="s">
        <v>1524</v>
      </c>
      <c r="J4981" s="19" t="s">
        <v>13385</v>
      </c>
      <c r="K4981" s="21" t="s">
        <v>7923</v>
      </c>
      <c r="L4981" s="19" t="str">
        <f t="shared" si="154"/>
        <v>A</v>
      </c>
      <c r="M4981" s="19">
        <f t="shared" si="155"/>
        <v>7</v>
      </c>
      <c r="N4981" s="20"/>
      <c r="O4981" s="1" t="s">
        <v>2521</v>
      </c>
      <c r="P4981" s="1"/>
      <c r="Q4981" s="19"/>
      <c r="R4981" s="112"/>
      <c r="S4981" s="7" t="str">
        <f>EMENTARIO[[#This Row],[NR]]&amp;" - "&amp;EMENTARIO[[#This Row],[Especificação]]</f>
        <v>1.9.9.9.12.1.5 - Encargos Legais pela Inscrição em Dívida Ativa - Multas</v>
      </c>
    </row>
    <row r="4982" spans="3:19" x14ac:dyDescent="0.25">
      <c r="C4982" s="19" t="s">
        <v>1513</v>
      </c>
      <c r="D4982" s="19" t="s">
        <v>1525</v>
      </c>
      <c r="E4982" s="19" t="s">
        <v>1525</v>
      </c>
      <c r="F4982" s="19" t="s">
        <v>1525</v>
      </c>
      <c r="G4982" s="19" t="s">
        <v>1535</v>
      </c>
      <c r="H4982" s="19" t="s">
        <v>1513</v>
      </c>
      <c r="I4982" s="19" t="s">
        <v>1518</v>
      </c>
      <c r="J4982" s="19" t="s">
        <v>13386</v>
      </c>
      <c r="K4982" s="21" t="s">
        <v>7924</v>
      </c>
      <c r="L4982" s="19" t="str">
        <f t="shared" si="154"/>
        <v>A</v>
      </c>
      <c r="M4982" s="19">
        <f t="shared" si="155"/>
        <v>7</v>
      </c>
      <c r="N4982" s="20"/>
      <c r="O4982" s="1" t="s">
        <v>2521</v>
      </c>
      <c r="P4982" s="1"/>
      <c r="Q4982" s="19"/>
      <c r="R4982" s="112"/>
      <c r="S4982" s="7" t="str">
        <f>EMENTARIO[[#This Row],[NR]]&amp;" - "&amp;EMENTARIO[[#This Row],[Especificação]]</f>
        <v>1.9.9.9.12.1.6 - Encargos Legais pela Inscrição em Dívida Ativa - Juros de Mora</v>
      </c>
    </row>
    <row r="4983" spans="3:19" ht="30" x14ac:dyDescent="0.25">
      <c r="C4983" s="19" t="s">
        <v>1513</v>
      </c>
      <c r="D4983" s="19" t="s">
        <v>1525</v>
      </c>
      <c r="E4983" s="19" t="s">
        <v>1525</v>
      </c>
      <c r="F4983" s="19" t="s">
        <v>1525</v>
      </c>
      <c r="G4983" s="19" t="s">
        <v>1535</v>
      </c>
      <c r="H4983" s="19" t="s">
        <v>1513</v>
      </c>
      <c r="I4983" s="19" t="s">
        <v>1520</v>
      </c>
      <c r="J4983" s="19" t="s">
        <v>13387</v>
      </c>
      <c r="K4983" s="21" t="s">
        <v>7925</v>
      </c>
      <c r="L4983" s="19" t="str">
        <f t="shared" si="154"/>
        <v>A</v>
      </c>
      <c r="M4983" s="19">
        <f t="shared" si="155"/>
        <v>7</v>
      </c>
      <c r="N4983" s="20"/>
      <c r="O4983" s="1" t="s">
        <v>2521</v>
      </c>
      <c r="P4983" s="1"/>
      <c r="Q4983" s="19"/>
      <c r="R4983" s="112"/>
      <c r="S4983" s="7" t="str">
        <f>EMENTARIO[[#This Row],[NR]]&amp;" - "&amp;EMENTARIO[[#This Row],[Especificação]]</f>
        <v>1.9.9.9.12.1.7 - Encargos Legais pela Inscrição em Dívida Ativa - Dívida Ativa - Multas da Dívida Ativa</v>
      </c>
    </row>
    <row r="4984" spans="3:19" ht="30" x14ac:dyDescent="0.25">
      <c r="C4984" s="19" t="s">
        <v>1513</v>
      </c>
      <c r="D4984" s="19" t="s">
        <v>1525</v>
      </c>
      <c r="E4984" s="19" t="s">
        <v>1525</v>
      </c>
      <c r="F4984" s="19" t="s">
        <v>1525</v>
      </c>
      <c r="G4984" s="19" t="s">
        <v>1535</v>
      </c>
      <c r="H4984" s="19" t="s">
        <v>1513</v>
      </c>
      <c r="I4984" s="19" t="s">
        <v>1521</v>
      </c>
      <c r="J4984" s="19" t="s">
        <v>13388</v>
      </c>
      <c r="K4984" s="21" t="s">
        <v>7926</v>
      </c>
      <c r="L4984" s="19" t="str">
        <f t="shared" si="154"/>
        <v>A</v>
      </c>
      <c r="M4984" s="19">
        <f t="shared" si="155"/>
        <v>7</v>
      </c>
      <c r="N4984" s="20"/>
      <c r="O4984" s="1" t="s">
        <v>2521</v>
      </c>
      <c r="P4984" s="1"/>
      <c r="Q4984" s="19"/>
      <c r="R4984" s="112"/>
      <c r="S4984" s="7" t="str">
        <f>EMENTARIO[[#This Row],[NR]]&amp;" - "&amp;EMENTARIO[[#This Row],[Especificação]]</f>
        <v>1.9.9.9.12.1.8 - Encargos Legais pela Inscrição em Dívida Ativa - Juros de Mora da Dívida Ativa</v>
      </c>
    </row>
    <row r="4985" spans="3:19" ht="45" x14ac:dyDescent="0.25">
      <c r="C4985" s="19" t="s">
        <v>1513</v>
      </c>
      <c r="D4985" s="19" t="s">
        <v>1525</v>
      </c>
      <c r="E4985" s="19" t="s">
        <v>1525</v>
      </c>
      <c r="F4985" s="19" t="s">
        <v>1525</v>
      </c>
      <c r="G4985" s="19" t="s">
        <v>1535</v>
      </c>
      <c r="H4985" s="19" t="s">
        <v>1522</v>
      </c>
      <c r="I4985" s="19" t="s">
        <v>1516</v>
      </c>
      <c r="J4985" s="19" t="s">
        <v>13389</v>
      </c>
      <c r="K4985" s="21" t="s">
        <v>596</v>
      </c>
      <c r="L4985" s="19" t="str">
        <f t="shared" si="154"/>
        <v>S</v>
      </c>
      <c r="M4985" s="19">
        <f t="shared" si="155"/>
        <v>6</v>
      </c>
      <c r="N4985" s="20"/>
      <c r="O4985" s="1" t="s">
        <v>597</v>
      </c>
      <c r="P4985" s="1"/>
      <c r="Q4985" s="19"/>
      <c r="R4985" s="112"/>
      <c r="S4985" s="7" t="str">
        <f>EMENTARIO[[#This Row],[NR]]&amp;" - "&amp;EMENTARIO[[#This Row],[Especificação]]</f>
        <v>1.9.9.9.12.2.0 - Ônus de Sucumbência</v>
      </c>
    </row>
    <row r="4986" spans="3:19" x14ac:dyDescent="0.25">
      <c r="C4986" s="19" t="s">
        <v>1513</v>
      </c>
      <c r="D4986" s="19" t="s">
        <v>1525</v>
      </c>
      <c r="E4986" s="19" t="s">
        <v>1525</v>
      </c>
      <c r="F4986" s="19" t="s">
        <v>1525</v>
      </c>
      <c r="G4986" s="19" t="s">
        <v>1535</v>
      </c>
      <c r="H4986" s="19" t="s">
        <v>1522</v>
      </c>
      <c r="I4986" s="19" t="s">
        <v>1513</v>
      </c>
      <c r="J4986" s="19" t="s">
        <v>13390</v>
      </c>
      <c r="K4986" s="21" t="s">
        <v>1469</v>
      </c>
      <c r="L4986" s="19" t="str">
        <f t="shared" si="154"/>
        <v>A</v>
      </c>
      <c r="M4986" s="19">
        <f t="shared" si="155"/>
        <v>7</v>
      </c>
      <c r="N4986" s="20"/>
      <c r="O4986" s="1" t="s">
        <v>2521</v>
      </c>
      <c r="P4986" s="1"/>
      <c r="Q4986" s="19"/>
      <c r="R4986" s="112"/>
      <c r="S4986" s="7" t="str">
        <f>EMENTARIO[[#This Row],[NR]]&amp;" - "&amp;EMENTARIO[[#This Row],[Especificação]]</f>
        <v>1.9.9.9.12.2.1 - Ônus de Sucumbência - Principal</v>
      </c>
    </row>
    <row r="4987" spans="3:19" x14ac:dyDescent="0.25">
      <c r="C4987" s="19" t="s">
        <v>1513</v>
      </c>
      <c r="D4987" s="19" t="s">
        <v>1525</v>
      </c>
      <c r="E4987" s="19" t="s">
        <v>1525</v>
      </c>
      <c r="F4987" s="19" t="s">
        <v>1525</v>
      </c>
      <c r="G4987" s="19" t="s">
        <v>1535</v>
      </c>
      <c r="H4987" s="19" t="s">
        <v>1522</v>
      </c>
      <c r="I4987" s="19" t="s">
        <v>1522</v>
      </c>
      <c r="J4987" s="19" t="s">
        <v>13391</v>
      </c>
      <c r="K4987" s="21" t="s">
        <v>7927</v>
      </c>
      <c r="L4987" s="19" t="str">
        <f t="shared" si="154"/>
        <v>A</v>
      </c>
      <c r="M4987" s="19">
        <f t="shared" si="155"/>
        <v>7</v>
      </c>
      <c r="N4987" s="20"/>
      <c r="O4987" s="1" t="s">
        <v>2521</v>
      </c>
      <c r="P4987" s="1"/>
      <c r="Q4987" s="19"/>
      <c r="R4987" s="112"/>
      <c r="S4987" s="7" t="str">
        <f>EMENTARIO[[#This Row],[NR]]&amp;" - "&amp;EMENTARIO[[#This Row],[Especificação]]</f>
        <v>1.9.9.9.12.2.2 - Ônus de Sucumbência - Multas e Juros de Mora</v>
      </c>
    </row>
    <row r="4988" spans="3:19" x14ac:dyDescent="0.25">
      <c r="C4988" s="19" t="s">
        <v>1513</v>
      </c>
      <c r="D4988" s="19" t="s">
        <v>1525</v>
      </c>
      <c r="E4988" s="19" t="s">
        <v>1525</v>
      </c>
      <c r="F4988" s="19" t="s">
        <v>1525</v>
      </c>
      <c r="G4988" s="19" t="s">
        <v>1535</v>
      </c>
      <c r="H4988" s="19" t="s">
        <v>1522</v>
      </c>
      <c r="I4988" s="19" t="s">
        <v>1514</v>
      </c>
      <c r="J4988" s="19" t="s">
        <v>13392</v>
      </c>
      <c r="K4988" s="21" t="s">
        <v>7928</v>
      </c>
      <c r="L4988" s="19" t="str">
        <f t="shared" si="154"/>
        <v>A</v>
      </c>
      <c r="M4988" s="19">
        <f t="shared" si="155"/>
        <v>7</v>
      </c>
      <c r="N4988" s="20"/>
      <c r="O4988" s="1" t="s">
        <v>2521</v>
      </c>
      <c r="P4988" s="1"/>
      <c r="Q4988" s="19"/>
      <c r="R4988" s="112"/>
      <c r="S4988" s="7" t="str">
        <f>EMENTARIO[[#This Row],[NR]]&amp;" - "&amp;EMENTARIO[[#This Row],[Especificação]]</f>
        <v>1.9.9.9.12.2.3 - Ônus de Sucumbência - Dívida Ativa</v>
      </c>
    </row>
    <row r="4989" spans="3:19" x14ac:dyDescent="0.25">
      <c r="C4989" s="19" t="s">
        <v>1513</v>
      </c>
      <c r="D4989" s="19" t="s">
        <v>1525</v>
      </c>
      <c r="E4989" s="19" t="s">
        <v>1525</v>
      </c>
      <c r="F4989" s="19" t="s">
        <v>1525</v>
      </c>
      <c r="G4989" s="19" t="s">
        <v>1535</v>
      </c>
      <c r="H4989" s="19" t="s">
        <v>1522</v>
      </c>
      <c r="I4989" s="19" t="s">
        <v>1523</v>
      </c>
      <c r="J4989" s="19" t="s">
        <v>13393</v>
      </c>
      <c r="K4989" s="21" t="s">
        <v>7929</v>
      </c>
      <c r="L4989" s="19" t="str">
        <f t="shared" si="154"/>
        <v>A</v>
      </c>
      <c r="M4989" s="19">
        <f t="shared" si="155"/>
        <v>7</v>
      </c>
      <c r="N4989" s="20"/>
      <c r="O4989" s="1" t="s">
        <v>2521</v>
      </c>
      <c r="P4989" s="1"/>
      <c r="Q4989" s="19"/>
      <c r="R4989" s="112"/>
      <c r="S4989" s="7" t="str">
        <f>EMENTARIO[[#This Row],[NR]]&amp;" - "&amp;EMENTARIO[[#This Row],[Especificação]]</f>
        <v>1.9.9.9.12.2.4 - Ônus de Sucumbência - Dívida Ativa - Multas e Juros de Mora da Dívida Ativa</v>
      </c>
    </row>
    <row r="4990" spans="3:19" x14ac:dyDescent="0.25">
      <c r="C4990" s="19" t="s">
        <v>1513</v>
      </c>
      <c r="D4990" s="19" t="s">
        <v>1525</v>
      </c>
      <c r="E4990" s="19" t="s">
        <v>1525</v>
      </c>
      <c r="F4990" s="19" t="s">
        <v>1525</v>
      </c>
      <c r="G4990" s="19" t="s">
        <v>1535</v>
      </c>
      <c r="H4990" s="19" t="s">
        <v>1522</v>
      </c>
      <c r="I4990" s="19" t="s">
        <v>1524</v>
      </c>
      <c r="J4990" s="19" t="s">
        <v>13394</v>
      </c>
      <c r="K4990" s="21" t="s">
        <v>7930</v>
      </c>
      <c r="L4990" s="19" t="str">
        <f t="shared" si="154"/>
        <v>A</v>
      </c>
      <c r="M4990" s="19">
        <f t="shared" si="155"/>
        <v>7</v>
      </c>
      <c r="N4990" s="20"/>
      <c r="O4990" s="1" t="s">
        <v>2521</v>
      </c>
      <c r="P4990" s="1"/>
      <c r="Q4990" s="19"/>
      <c r="R4990" s="112"/>
      <c r="S4990" s="7" t="str">
        <f>EMENTARIO[[#This Row],[NR]]&amp;" - "&amp;EMENTARIO[[#This Row],[Especificação]]</f>
        <v>1.9.9.9.12.2.5 - Ônus de Sucumbência - Multas</v>
      </c>
    </row>
    <row r="4991" spans="3:19" x14ac:dyDescent="0.25">
      <c r="C4991" s="19" t="s">
        <v>1513</v>
      </c>
      <c r="D4991" s="19" t="s">
        <v>1525</v>
      </c>
      <c r="E4991" s="19" t="s">
        <v>1525</v>
      </c>
      <c r="F4991" s="19" t="s">
        <v>1525</v>
      </c>
      <c r="G4991" s="19" t="s">
        <v>1535</v>
      </c>
      <c r="H4991" s="19" t="s">
        <v>1522</v>
      </c>
      <c r="I4991" s="19" t="s">
        <v>1518</v>
      </c>
      <c r="J4991" s="19" t="s">
        <v>13395</v>
      </c>
      <c r="K4991" s="21" t="s">
        <v>7931</v>
      </c>
      <c r="L4991" s="19" t="str">
        <f t="shared" si="154"/>
        <v>A</v>
      </c>
      <c r="M4991" s="19">
        <f t="shared" si="155"/>
        <v>7</v>
      </c>
      <c r="N4991" s="20"/>
      <c r="O4991" s="1" t="s">
        <v>2521</v>
      </c>
      <c r="P4991" s="1"/>
      <c r="Q4991" s="19"/>
      <c r="R4991" s="112"/>
      <c r="S4991" s="7" t="str">
        <f>EMENTARIO[[#This Row],[NR]]&amp;" - "&amp;EMENTARIO[[#This Row],[Especificação]]</f>
        <v>1.9.9.9.12.2.6 - Ônus de Sucumbência - Juros de Mora</v>
      </c>
    </row>
    <row r="4992" spans="3:19" x14ac:dyDescent="0.25">
      <c r="C4992" s="19" t="s">
        <v>1513</v>
      </c>
      <c r="D4992" s="19" t="s">
        <v>1525</v>
      </c>
      <c r="E4992" s="19" t="s">
        <v>1525</v>
      </c>
      <c r="F4992" s="19" t="s">
        <v>1525</v>
      </c>
      <c r="G4992" s="19" t="s">
        <v>1535</v>
      </c>
      <c r="H4992" s="19" t="s">
        <v>1522</v>
      </c>
      <c r="I4992" s="19" t="s">
        <v>1520</v>
      </c>
      <c r="J4992" s="19" t="s">
        <v>13396</v>
      </c>
      <c r="K4992" s="21" t="s">
        <v>7932</v>
      </c>
      <c r="L4992" s="19" t="str">
        <f t="shared" si="154"/>
        <v>A</v>
      </c>
      <c r="M4992" s="19">
        <f t="shared" si="155"/>
        <v>7</v>
      </c>
      <c r="N4992" s="20"/>
      <c r="O4992" s="1" t="s">
        <v>2521</v>
      </c>
      <c r="P4992" s="1"/>
      <c r="Q4992" s="19"/>
      <c r="R4992" s="112"/>
      <c r="S4992" s="7" t="str">
        <f>EMENTARIO[[#This Row],[NR]]&amp;" - "&amp;EMENTARIO[[#This Row],[Especificação]]</f>
        <v>1.9.9.9.12.2.7 - Ônus de Sucumbência - Dívida Ativa - Multas da Dívida Ativa</v>
      </c>
    </row>
    <row r="4993" spans="3:19" x14ac:dyDescent="0.25">
      <c r="C4993" s="19" t="s">
        <v>1513</v>
      </c>
      <c r="D4993" s="19" t="s">
        <v>1525</v>
      </c>
      <c r="E4993" s="19" t="s">
        <v>1525</v>
      </c>
      <c r="F4993" s="19" t="s">
        <v>1525</v>
      </c>
      <c r="G4993" s="19" t="s">
        <v>1535</v>
      </c>
      <c r="H4993" s="19" t="s">
        <v>1522</v>
      </c>
      <c r="I4993" s="19" t="s">
        <v>1521</v>
      </c>
      <c r="J4993" s="19" t="s">
        <v>13397</v>
      </c>
      <c r="K4993" s="21" t="s">
        <v>7933</v>
      </c>
      <c r="L4993" s="19" t="str">
        <f t="shared" si="154"/>
        <v>A</v>
      </c>
      <c r="M4993" s="19">
        <f t="shared" si="155"/>
        <v>7</v>
      </c>
      <c r="N4993" s="20"/>
      <c r="O4993" s="1" t="s">
        <v>2521</v>
      </c>
      <c r="P4993" s="1"/>
      <c r="Q4993" s="19"/>
      <c r="R4993" s="112"/>
      <c r="S4993" s="7" t="str">
        <f>EMENTARIO[[#This Row],[NR]]&amp;" - "&amp;EMENTARIO[[#This Row],[Especificação]]</f>
        <v>1.9.9.9.12.2.8 - Ônus de Sucumbência - Juros de Mora da Dívida Ativa</v>
      </c>
    </row>
    <row r="4994" spans="3:19" ht="30" x14ac:dyDescent="0.25">
      <c r="C4994" s="19" t="s">
        <v>1513</v>
      </c>
      <c r="D4994" s="19" t="s">
        <v>1525</v>
      </c>
      <c r="E4994" s="19" t="s">
        <v>1525</v>
      </c>
      <c r="F4994" s="19" t="s">
        <v>1525</v>
      </c>
      <c r="G4994" s="19" t="s">
        <v>1536</v>
      </c>
      <c r="H4994" s="19" t="s">
        <v>1516</v>
      </c>
      <c r="I4994" s="19" t="s">
        <v>1516</v>
      </c>
      <c r="J4994" s="19" t="s">
        <v>13398</v>
      </c>
      <c r="K4994" s="21" t="s">
        <v>2976</v>
      </c>
      <c r="L4994" s="19" t="str">
        <f t="shared" si="154"/>
        <v>S</v>
      </c>
      <c r="M4994" s="19">
        <f t="shared" si="155"/>
        <v>5</v>
      </c>
      <c r="N4994" s="20"/>
      <c r="O4994" s="1" t="s">
        <v>2977</v>
      </c>
      <c r="P4994" s="1"/>
      <c r="Q4994" s="19"/>
      <c r="R4994" s="112"/>
      <c r="S4994" s="7" t="str">
        <f>EMENTARIO[[#This Row],[NR]]&amp;" - "&amp;EMENTARIO[[#This Row],[Especificação]]</f>
        <v>1.9.9.9.13.0.0 - Recursos Recebidos de Órgãos, Entidades ou Fundos, por Força de Determinação Constitucional ou Legal</v>
      </c>
    </row>
    <row r="4995" spans="3:19" ht="45" x14ac:dyDescent="0.25">
      <c r="C4995" s="19" t="s">
        <v>1513</v>
      </c>
      <c r="D4995" s="19" t="s">
        <v>1525</v>
      </c>
      <c r="E4995" s="19" t="s">
        <v>1525</v>
      </c>
      <c r="F4995" s="19" t="s">
        <v>1525</v>
      </c>
      <c r="G4995" s="19" t="s">
        <v>1536</v>
      </c>
      <c r="H4995" s="19" t="s">
        <v>1513</v>
      </c>
      <c r="I4995" s="19" t="s">
        <v>1516</v>
      </c>
      <c r="J4995" s="19" t="s">
        <v>13399</v>
      </c>
      <c r="K4995" s="21" t="s">
        <v>2978</v>
      </c>
      <c r="L4995" s="19" t="str">
        <f t="shared" si="154"/>
        <v>S</v>
      </c>
      <c r="M4995" s="19">
        <f t="shared" si="155"/>
        <v>6</v>
      </c>
      <c r="N4995" s="20"/>
      <c r="O4995" s="1" t="s">
        <v>4023</v>
      </c>
      <c r="P4995" s="1"/>
      <c r="Q4995" s="19"/>
      <c r="R4995" s="112"/>
      <c r="S4995" s="7" t="str">
        <f>EMENTARIO[[#This Row],[NR]]&amp;" - "&amp;EMENTARIO[[#This Row],[Especificação]]</f>
        <v>1.9.9.9.13.1.0 - Recursos Recebidos de Fundos de Desenvolvimento Regional</v>
      </c>
    </row>
    <row r="4996" spans="3:19" x14ac:dyDescent="0.25">
      <c r="C4996" s="19" t="s">
        <v>1513</v>
      </c>
      <c r="D4996" s="19" t="s">
        <v>1525</v>
      </c>
      <c r="E4996" s="19" t="s">
        <v>1525</v>
      </c>
      <c r="F4996" s="19" t="s">
        <v>1525</v>
      </c>
      <c r="G4996" s="19" t="s">
        <v>1536</v>
      </c>
      <c r="H4996" s="19" t="s">
        <v>1513</v>
      </c>
      <c r="I4996" s="19" t="s">
        <v>1513</v>
      </c>
      <c r="J4996" s="19" t="s">
        <v>13400</v>
      </c>
      <c r="K4996" s="21" t="s">
        <v>7934</v>
      </c>
      <c r="L4996" s="19" t="str">
        <f t="shared" ref="L4996:L5059" si="156">IF(M4996 &lt; M4997,"S","A")</f>
        <v>A</v>
      </c>
      <c r="M4996" s="19">
        <f t="shared" ref="M4996:M5059" si="157">IF(VALUE(I4996)&gt;0,7,IF(VALUE(H4996)&gt;0,6,IF(VALUE(G4996)&gt;0,5,IF(VALUE(F4996)&gt;0,4,IF(VALUE(E4996)&gt;0,3,IF(VALUE(D4996)&gt;0,2,1))))))</f>
        <v>7</v>
      </c>
      <c r="N4996" s="20"/>
      <c r="O4996" s="1" t="s">
        <v>2521</v>
      </c>
      <c r="P4996" s="1"/>
      <c r="Q4996" s="19"/>
      <c r="R4996" s="112"/>
      <c r="S4996" s="7" t="str">
        <f>EMENTARIO[[#This Row],[NR]]&amp;" - "&amp;EMENTARIO[[#This Row],[Especificação]]</f>
        <v>1.9.9.9.13.1.1 - Recursos Recebidos de Fundos de Desenvolvimento Regional - Principal</v>
      </c>
    </row>
    <row r="4997" spans="3:19" ht="30" x14ac:dyDescent="0.25">
      <c r="C4997" s="19" t="s">
        <v>1513</v>
      </c>
      <c r="D4997" s="19" t="s">
        <v>1525</v>
      </c>
      <c r="E4997" s="19" t="s">
        <v>1525</v>
      </c>
      <c r="F4997" s="19" t="s">
        <v>1525</v>
      </c>
      <c r="G4997" s="19" t="s">
        <v>1536</v>
      </c>
      <c r="H4997" s="19" t="s">
        <v>1513</v>
      </c>
      <c r="I4997" s="19" t="s">
        <v>1522</v>
      </c>
      <c r="J4997" s="19" t="s">
        <v>13401</v>
      </c>
      <c r="K4997" s="21" t="s">
        <v>7935</v>
      </c>
      <c r="L4997" s="19" t="str">
        <f t="shared" si="156"/>
        <v>A</v>
      </c>
      <c r="M4997" s="19">
        <f t="shared" si="157"/>
        <v>7</v>
      </c>
      <c r="N4997" s="20"/>
      <c r="O4997" s="1" t="s">
        <v>2521</v>
      </c>
      <c r="P4997" s="1"/>
      <c r="Q4997" s="19"/>
      <c r="R4997" s="112"/>
      <c r="S4997" s="7" t="str">
        <f>EMENTARIO[[#This Row],[NR]]&amp;" - "&amp;EMENTARIO[[#This Row],[Especificação]]</f>
        <v>1.9.9.9.13.1.2 - Recursos Recebidos de Fundos de Desenvolvimento Regional - Multas e Juros de Mora</v>
      </c>
    </row>
    <row r="4998" spans="3:19" x14ac:dyDescent="0.25">
      <c r="C4998" s="19" t="s">
        <v>1513</v>
      </c>
      <c r="D4998" s="19" t="s">
        <v>1525</v>
      </c>
      <c r="E4998" s="19" t="s">
        <v>1525</v>
      </c>
      <c r="F4998" s="19" t="s">
        <v>1525</v>
      </c>
      <c r="G4998" s="19" t="s">
        <v>1536</v>
      </c>
      <c r="H4998" s="19" t="s">
        <v>1513</v>
      </c>
      <c r="I4998" s="19" t="s">
        <v>1514</v>
      </c>
      <c r="J4998" s="19" t="s">
        <v>13402</v>
      </c>
      <c r="K4998" s="21" t="s">
        <v>7936</v>
      </c>
      <c r="L4998" s="19" t="str">
        <f t="shared" si="156"/>
        <v>A</v>
      </c>
      <c r="M4998" s="19">
        <f t="shared" si="157"/>
        <v>7</v>
      </c>
      <c r="N4998" s="20"/>
      <c r="O4998" s="1" t="s">
        <v>2521</v>
      </c>
      <c r="P4998" s="1"/>
      <c r="Q4998" s="19"/>
      <c r="R4998" s="112"/>
      <c r="S4998" s="7" t="str">
        <f>EMENTARIO[[#This Row],[NR]]&amp;" - "&amp;EMENTARIO[[#This Row],[Especificação]]</f>
        <v>1.9.9.9.13.1.3 - Recursos Recebidos de Fundos de Desenvolvimento Regional - Dívida Ativa</v>
      </c>
    </row>
    <row r="4999" spans="3:19" ht="30" x14ac:dyDescent="0.25">
      <c r="C4999" s="19" t="s">
        <v>1513</v>
      </c>
      <c r="D4999" s="19" t="s">
        <v>1525</v>
      </c>
      <c r="E4999" s="19" t="s">
        <v>1525</v>
      </c>
      <c r="F4999" s="19" t="s">
        <v>1525</v>
      </c>
      <c r="G4999" s="19" t="s">
        <v>1536</v>
      </c>
      <c r="H4999" s="19" t="s">
        <v>1513</v>
      </c>
      <c r="I4999" s="19" t="s">
        <v>1523</v>
      </c>
      <c r="J4999" s="19" t="s">
        <v>13403</v>
      </c>
      <c r="K4999" s="21" t="s">
        <v>7937</v>
      </c>
      <c r="L4999" s="19" t="str">
        <f t="shared" si="156"/>
        <v>A</v>
      </c>
      <c r="M4999" s="19">
        <f t="shared" si="157"/>
        <v>7</v>
      </c>
      <c r="N4999" s="20"/>
      <c r="O4999" s="1" t="s">
        <v>2521</v>
      </c>
      <c r="P4999" s="1"/>
      <c r="Q4999" s="19"/>
      <c r="R4999" s="112"/>
      <c r="S4999" s="7" t="str">
        <f>EMENTARIO[[#This Row],[NR]]&amp;" - "&amp;EMENTARIO[[#This Row],[Especificação]]</f>
        <v>1.9.9.9.13.1.4 - Recursos Recebidos de Fundos de Desenvolvimento Regional - Dívida Ativa - Multas e Juros de Mora da Dívida Ativa</v>
      </c>
    </row>
    <row r="5000" spans="3:19" x14ac:dyDescent="0.25">
      <c r="C5000" s="19" t="s">
        <v>1513</v>
      </c>
      <c r="D5000" s="19" t="s">
        <v>1525</v>
      </c>
      <c r="E5000" s="19" t="s">
        <v>1525</v>
      </c>
      <c r="F5000" s="19" t="s">
        <v>1525</v>
      </c>
      <c r="G5000" s="19" t="s">
        <v>1536</v>
      </c>
      <c r="H5000" s="19" t="s">
        <v>1513</v>
      </c>
      <c r="I5000" s="19" t="s">
        <v>1524</v>
      </c>
      <c r="J5000" s="19" t="s">
        <v>13404</v>
      </c>
      <c r="K5000" s="21" t="s">
        <v>7938</v>
      </c>
      <c r="L5000" s="19" t="str">
        <f t="shared" si="156"/>
        <v>A</v>
      </c>
      <c r="M5000" s="19">
        <f t="shared" si="157"/>
        <v>7</v>
      </c>
      <c r="N5000" s="20"/>
      <c r="O5000" s="1" t="s">
        <v>2521</v>
      </c>
      <c r="P5000" s="1"/>
      <c r="Q5000" s="19"/>
      <c r="R5000" s="112"/>
      <c r="S5000" s="7" t="str">
        <f>EMENTARIO[[#This Row],[NR]]&amp;" - "&amp;EMENTARIO[[#This Row],[Especificação]]</f>
        <v>1.9.9.9.13.1.5 - Recursos Recebidos de Fundos de Desenvolvimento Regional - Multas</v>
      </c>
    </row>
    <row r="5001" spans="3:19" ht="30" x14ac:dyDescent="0.25">
      <c r="C5001" s="19" t="s">
        <v>1513</v>
      </c>
      <c r="D5001" s="19" t="s">
        <v>1525</v>
      </c>
      <c r="E5001" s="19" t="s">
        <v>1525</v>
      </c>
      <c r="F5001" s="19" t="s">
        <v>1525</v>
      </c>
      <c r="G5001" s="19" t="s">
        <v>1536</v>
      </c>
      <c r="H5001" s="19" t="s">
        <v>1513</v>
      </c>
      <c r="I5001" s="19" t="s">
        <v>1518</v>
      </c>
      <c r="J5001" s="19" t="s">
        <v>13405</v>
      </c>
      <c r="K5001" s="21" t="s">
        <v>7939</v>
      </c>
      <c r="L5001" s="19" t="str">
        <f t="shared" si="156"/>
        <v>A</v>
      </c>
      <c r="M5001" s="19">
        <f t="shared" si="157"/>
        <v>7</v>
      </c>
      <c r="N5001" s="20"/>
      <c r="O5001" s="1" t="s">
        <v>2521</v>
      </c>
      <c r="P5001" s="1"/>
      <c r="Q5001" s="19"/>
      <c r="R5001" s="112"/>
      <c r="S5001" s="7" t="str">
        <f>EMENTARIO[[#This Row],[NR]]&amp;" - "&amp;EMENTARIO[[#This Row],[Especificação]]</f>
        <v>1.9.9.9.13.1.6 - Recursos Recebidos de Fundos de Desenvolvimento Regional - Juros de Mora</v>
      </c>
    </row>
    <row r="5002" spans="3:19" ht="30" x14ac:dyDescent="0.25">
      <c r="C5002" s="19" t="s">
        <v>1513</v>
      </c>
      <c r="D5002" s="19" t="s">
        <v>1525</v>
      </c>
      <c r="E5002" s="19" t="s">
        <v>1525</v>
      </c>
      <c r="F5002" s="19" t="s">
        <v>1525</v>
      </c>
      <c r="G5002" s="19" t="s">
        <v>1536</v>
      </c>
      <c r="H5002" s="19" t="s">
        <v>1513</v>
      </c>
      <c r="I5002" s="19" t="s">
        <v>1520</v>
      </c>
      <c r="J5002" s="19" t="s">
        <v>13406</v>
      </c>
      <c r="K5002" s="21" t="s">
        <v>7940</v>
      </c>
      <c r="L5002" s="19" t="str">
        <f t="shared" si="156"/>
        <v>A</v>
      </c>
      <c r="M5002" s="19">
        <f t="shared" si="157"/>
        <v>7</v>
      </c>
      <c r="N5002" s="20"/>
      <c r="O5002" s="1" t="s">
        <v>2521</v>
      </c>
      <c r="P5002" s="1"/>
      <c r="Q5002" s="19"/>
      <c r="R5002" s="112"/>
      <c r="S5002" s="7" t="str">
        <f>EMENTARIO[[#This Row],[NR]]&amp;" - "&amp;EMENTARIO[[#This Row],[Especificação]]</f>
        <v>1.9.9.9.13.1.7 - Recursos Recebidos de Fundos de Desenvolvimento Regional - Dívida Ativa - Multas da Dívida Ativa</v>
      </c>
    </row>
    <row r="5003" spans="3:19" ht="30" x14ac:dyDescent="0.25">
      <c r="C5003" s="19" t="s">
        <v>1513</v>
      </c>
      <c r="D5003" s="19" t="s">
        <v>1525</v>
      </c>
      <c r="E5003" s="19" t="s">
        <v>1525</v>
      </c>
      <c r="F5003" s="19" t="s">
        <v>1525</v>
      </c>
      <c r="G5003" s="19" t="s">
        <v>1536</v>
      </c>
      <c r="H5003" s="19" t="s">
        <v>1513</v>
      </c>
      <c r="I5003" s="19" t="s">
        <v>1521</v>
      </c>
      <c r="J5003" s="19" t="s">
        <v>13407</v>
      </c>
      <c r="K5003" s="21" t="s">
        <v>7941</v>
      </c>
      <c r="L5003" s="19" t="str">
        <f t="shared" si="156"/>
        <v>A</v>
      </c>
      <c r="M5003" s="19">
        <f t="shared" si="157"/>
        <v>7</v>
      </c>
      <c r="N5003" s="20"/>
      <c r="O5003" s="1" t="s">
        <v>2521</v>
      </c>
      <c r="P5003" s="1"/>
      <c r="Q5003" s="19"/>
      <c r="R5003" s="112"/>
      <c r="S5003" s="7" t="str">
        <f>EMENTARIO[[#This Row],[NR]]&amp;" - "&amp;EMENTARIO[[#This Row],[Especificação]]</f>
        <v>1.9.9.9.13.1.8 - Recursos Recebidos de Fundos de Desenvolvimento Regional - Juros de Mora da Dívida Ativa</v>
      </c>
    </row>
    <row r="5004" spans="3:19" ht="60" x14ac:dyDescent="0.25">
      <c r="C5004" s="19" t="s">
        <v>1513</v>
      </c>
      <c r="D5004" s="19" t="s">
        <v>1525</v>
      </c>
      <c r="E5004" s="19" t="s">
        <v>1525</v>
      </c>
      <c r="F5004" s="19" t="s">
        <v>1525</v>
      </c>
      <c r="G5004" s="19" t="s">
        <v>4720</v>
      </c>
      <c r="H5004" s="19" t="s">
        <v>1516</v>
      </c>
      <c r="I5004" s="19" t="s">
        <v>1516</v>
      </c>
      <c r="J5004" s="19" t="s">
        <v>13408</v>
      </c>
      <c r="K5004" s="21" t="s">
        <v>4024</v>
      </c>
      <c r="L5004" s="19" t="str">
        <f t="shared" si="156"/>
        <v>S</v>
      </c>
      <c r="M5004" s="19">
        <f t="shared" si="157"/>
        <v>5</v>
      </c>
      <c r="N5004" s="20"/>
      <c r="O5004" s="1" t="s">
        <v>4025</v>
      </c>
      <c r="P5004" s="1"/>
      <c r="Q5004" s="19"/>
      <c r="R5004" s="112"/>
      <c r="S5004" s="7" t="str">
        <f>EMENTARIO[[#This Row],[NR]]&amp;" - "&amp;EMENTARIO[[#This Row],[Especificação]]</f>
        <v>1.9.9.9.15.0.0 - Transação Resolutiva de Litígios de Receitas Não Administradas pela RFB</v>
      </c>
    </row>
    <row r="5005" spans="3:19" ht="30" x14ac:dyDescent="0.25">
      <c r="C5005" s="19" t="s">
        <v>1513</v>
      </c>
      <c r="D5005" s="19" t="s">
        <v>1525</v>
      </c>
      <c r="E5005" s="19" t="s">
        <v>1525</v>
      </c>
      <c r="F5005" s="19" t="s">
        <v>1525</v>
      </c>
      <c r="G5005" s="19" t="s">
        <v>4720</v>
      </c>
      <c r="H5005" s="19" t="s">
        <v>1516</v>
      </c>
      <c r="I5005" s="19" t="s">
        <v>1513</v>
      </c>
      <c r="J5005" s="19" t="s">
        <v>13409</v>
      </c>
      <c r="K5005" s="21" t="s">
        <v>7942</v>
      </c>
      <c r="L5005" s="19" t="str">
        <f t="shared" si="156"/>
        <v>A</v>
      </c>
      <c r="M5005" s="19">
        <f t="shared" si="157"/>
        <v>7</v>
      </c>
      <c r="N5005" s="20"/>
      <c r="O5005" s="1" t="s">
        <v>2521</v>
      </c>
      <c r="P5005" s="1"/>
      <c r="Q5005" s="19"/>
      <c r="R5005" s="112"/>
      <c r="S5005" s="7" t="str">
        <f>EMENTARIO[[#This Row],[NR]]&amp;" - "&amp;EMENTARIO[[#This Row],[Especificação]]</f>
        <v>1.9.9.9.15.0.1 - Transação Resolutiva de Litígios de Receitas Não Administradas pela RFB - Principal</v>
      </c>
    </row>
    <row r="5006" spans="3:19" ht="30" x14ac:dyDescent="0.25">
      <c r="C5006" s="19" t="s">
        <v>1513</v>
      </c>
      <c r="D5006" s="19" t="s">
        <v>1525</v>
      </c>
      <c r="E5006" s="19" t="s">
        <v>1525</v>
      </c>
      <c r="F5006" s="19" t="s">
        <v>1525</v>
      </c>
      <c r="G5006" s="19" t="s">
        <v>4720</v>
      </c>
      <c r="H5006" s="19" t="s">
        <v>1516</v>
      </c>
      <c r="I5006" s="19" t="s">
        <v>1522</v>
      </c>
      <c r="J5006" s="19" t="s">
        <v>13410</v>
      </c>
      <c r="K5006" s="21" t="s">
        <v>7943</v>
      </c>
      <c r="L5006" s="19" t="str">
        <f t="shared" si="156"/>
        <v>A</v>
      </c>
      <c r="M5006" s="19">
        <f t="shared" si="157"/>
        <v>7</v>
      </c>
      <c r="N5006" s="20"/>
      <c r="O5006" s="1" t="s">
        <v>2521</v>
      </c>
      <c r="P5006" s="1"/>
      <c r="Q5006" s="19"/>
      <c r="R5006" s="112"/>
      <c r="S5006" s="7" t="str">
        <f>EMENTARIO[[#This Row],[NR]]&amp;" - "&amp;EMENTARIO[[#This Row],[Especificação]]</f>
        <v>1.9.9.9.15.0.2 - Transação Resolutiva de Litígios de Receitas Não Administradas pela RFB - Multas e Juros de Mora</v>
      </c>
    </row>
    <row r="5007" spans="3:19" ht="30" x14ac:dyDescent="0.25">
      <c r="C5007" s="19" t="s">
        <v>1513</v>
      </c>
      <c r="D5007" s="19" t="s">
        <v>1525</v>
      </c>
      <c r="E5007" s="19" t="s">
        <v>1525</v>
      </c>
      <c r="F5007" s="19" t="s">
        <v>1525</v>
      </c>
      <c r="G5007" s="19" t="s">
        <v>4720</v>
      </c>
      <c r="H5007" s="19" t="s">
        <v>1516</v>
      </c>
      <c r="I5007" s="19" t="s">
        <v>1514</v>
      </c>
      <c r="J5007" s="19" t="s">
        <v>13411</v>
      </c>
      <c r="K5007" s="21" t="s">
        <v>7944</v>
      </c>
      <c r="L5007" s="19" t="str">
        <f t="shared" si="156"/>
        <v>A</v>
      </c>
      <c r="M5007" s="19">
        <f t="shared" si="157"/>
        <v>7</v>
      </c>
      <c r="N5007" s="20"/>
      <c r="O5007" s="1" t="s">
        <v>2521</v>
      </c>
      <c r="P5007" s="1"/>
      <c r="Q5007" s="19"/>
      <c r="R5007" s="112"/>
      <c r="S5007" s="7" t="str">
        <f>EMENTARIO[[#This Row],[NR]]&amp;" - "&amp;EMENTARIO[[#This Row],[Especificação]]</f>
        <v>1.9.9.9.15.0.3 - Transação Resolutiva de Litígios de Receitas Não Administradas pela RFB - Dívida Ativa</v>
      </c>
    </row>
    <row r="5008" spans="3:19" ht="30" x14ac:dyDescent="0.25">
      <c r="C5008" s="19" t="s">
        <v>1513</v>
      </c>
      <c r="D5008" s="19" t="s">
        <v>1525</v>
      </c>
      <c r="E5008" s="19" t="s">
        <v>1525</v>
      </c>
      <c r="F5008" s="19" t="s">
        <v>1525</v>
      </c>
      <c r="G5008" s="19" t="s">
        <v>4720</v>
      </c>
      <c r="H5008" s="19" t="s">
        <v>1516</v>
      </c>
      <c r="I5008" s="19" t="s">
        <v>1523</v>
      </c>
      <c r="J5008" s="19" t="s">
        <v>13412</v>
      </c>
      <c r="K5008" s="21" t="s">
        <v>7945</v>
      </c>
      <c r="L5008" s="19" t="str">
        <f t="shared" si="156"/>
        <v>A</v>
      </c>
      <c r="M5008" s="19">
        <f t="shared" si="157"/>
        <v>7</v>
      </c>
      <c r="N5008" s="20"/>
      <c r="O5008" s="1" t="s">
        <v>2521</v>
      </c>
      <c r="P5008" s="1"/>
      <c r="Q5008" s="19"/>
      <c r="R5008" s="112"/>
      <c r="S5008" s="7" t="str">
        <f>EMENTARIO[[#This Row],[NR]]&amp;" - "&amp;EMENTARIO[[#This Row],[Especificação]]</f>
        <v>1.9.9.9.15.0.4 - Transação Resolutiva de Litígios de Receitas Não Administradas pela RFB - Dívida Ativa - Multas e Juros de Mora da Dívida Ativa</v>
      </c>
    </row>
    <row r="5009" spans="3:19" ht="30" x14ac:dyDescent="0.25">
      <c r="C5009" s="19" t="s">
        <v>1513</v>
      </c>
      <c r="D5009" s="19" t="s">
        <v>1525</v>
      </c>
      <c r="E5009" s="19" t="s">
        <v>1525</v>
      </c>
      <c r="F5009" s="19" t="s">
        <v>1525</v>
      </c>
      <c r="G5009" s="19" t="s">
        <v>4720</v>
      </c>
      <c r="H5009" s="19" t="s">
        <v>1516</v>
      </c>
      <c r="I5009" s="19" t="s">
        <v>1524</v>
      </c>
      <c r="J5009" s="19" t="s">
        <v>13413</v>
      </c>
      <c r="K5009" s="21" t="s">
        <v>7946</v>
      </c>
      <c r="L5009" s="19" t="str">
        <f t="shared" si="156"/>
        <v>A</v>
      </c>
      <c r="M5009" s="19">
        <f t="shared" si="157"/>
        <v>7</v>
      </c>
      <c r="N5009" s="20"/>
      <c r="O5009" s="1" t="s">
        <v>2521</v>
      </c>
      <c r="P5009" s="1"/>
      <c r="Q5009" s="19"/>
      <c r="R5009" s="112"/>
      <c r="S5009" s="7" t="str">
        <f>EMENTARIO[[#This Row],[NR]]&amp;" - "&amp;EMENTARIO[[#This Row],[Especificação]]</f>
        <v>1.9.9.9.15.0.5 - Transação Resolutiva de Litígios de Receitas Não Administradas pela RFB - Multas</v>
      </c>
    </row>
    <row r="5010" spans="3:19" ht="30" x14ac:dyDescent="0.25">
      <c r="C5010" s="19" t="s">
        <v>1513</v>
      </c>
      <c r="D5010" s="19" t="s">
        <v>1525</v>
      </c>
      <c r="E5010" s="19" t="s">
        <v>1525</v>
      </c>
      <c r="F5010" s="19" t="s">
        <v>1525</v>
      </c>
      <c r="G5010" s="19" t="s">
        <v>4720</v>
      </c>
      <c r="H5010" s="19" t="s">
        <v>1516</v>
      </c>
      <c r="I5010" s="19" t="s">
        <v>1518</v>
      </c>
      <c r="J5010" s="19" t="s">
        <v>13414</v>
      </c>
      <c r="K5010" s="21" t="s">
        <v>7947</v>
      </c>
      <c r="L5010" s="19" t="str">
        <f t="shared" si="156"/>
        <v>A</v>
      </c>
      <c r="M5010" s="19">
        <f t="shared" si="157"/>
        <v>7</v>
      </c>
      <c r="N5010" s="20"/>
      <c r="O5010" s="1" t="s">
        <v>2521</v>
      </c>
      <c r="P5010" s="1"/>
      <c r="Q5010" s="19"/>
      <c r="R5010" s="112"/>
      <c r="S5010" s="7" t="str">
        <f>EMENTARIO[[#This Row],[NR]]&amp;" - "&amp;EMENTARIO[[#This Row],[Especificação]]</f>
        <v>1.9.9.9.15.0.6 - Transação Resolutiva de Litígios de Receitas Não Administradas pela RFB - Juros de Mora</v>
      </c>
    </row>
    <row r="5011" spans="3:19" ht="30" x14ac:dyDescent="0.25">
      <c r="C5011" s="19" t="s">
        <v>1513</v>
      </c>
      <c r="D5011" s="19" t="s">
        <v>1525</v>
      </c>
      <c r="E5011" s="19" t="s">
        <v>1525</v>
      </c>
      <c r="F5011" s="19" t="s">
        <v>1525</v>
      </c>
      <c r="G5011" s="19" t="s">
        <v>4720</v>
      </c>
      <c r="H5011" s="19" t="s">
        <v>1516</v>
      </c>
      <c r="I5011" s="19" t="s">
        <v>1520</v>
      </c>
      <c r="J5011" s="19" t="s">
        <v>13415</v>
      </c>
      <c r="K5011" s="21" t="s">
        <v>7948</v>
      </c>
      <c r="L5011" s="19" t="str">
        <f t="shared" si="156"/>
        <v>A</v>
      </c>
      <c r="M5011" s="19">
        <f t="shared" si="157"/>
        <v>7</v>
      </c>
      <c r="N5011" s="20"/>
      <c r="O5011" s="1" t="s">
        <v>2521</v>
      </c>
      <c r="P5011" s="1"/>
      <c r="Q5011" s="19"/>
      <c r="R5011" s="112"/>
      <c r="S5011" s="7" t="str">
        <f>EMENTARIO[[#This Row],[NR]]&amp;" - "&amp;EMENTARIO[[#This Row],[Especificação]]</f>
        <v>1.9.9.9.15.0.7 - Transação Resolutiva de Litígios de Receitas Não Administradas pela RFB - Dívida Ativa - Multas da Dívida Ativa</v>
      </c>
    </row>
    <row r="5012" spans="3:19" ht="30" x14ac:dyDescent="0.25">
      <c r="C5012" s="19" t="s">
        <v>1513</v>
      </c>
      <c r="D5012" s="19" t="s">
        <v>1525</v>
      </c>
      <c r="E5012" s="19" t="s">
        <v>1525</v>
      </c>
      <c r="F5012" s="19" t="s">
        <v>1525</v>
      </c>
      <c r="G5012" s="19" t="s">
        <v>4720</v>
      </c>
      <c r="H5012" s="19" t="s">
        <v>1516</v>
      </c>
      <c r="I5012" s="19" t="s">
        <v>1521</v>
      </c>
      <c r="J5012" s="19" t="s">
        <v>13416</v>
      </c>
      <c r="K5012" s="21" t="s">
        <v>7949</v>
      </c>
      <c r="L5012" s="19" t="str">
        <f t="shared" si="156"/>
        <v>A</v>
      </c>
      <c r="M5012" s="19">
        <f t="shared" si="157"/>
        <v>7</v>
      </c>
      <c r="N5012" s="20"/>
      <c r="O5012" s="1" t="s">
        <v>2521</v>
      </c>
      <c r="P5012" s="1"/>
      <c r="Q5012" s="19"/>
      <c r="R5012" s="112"/>
      <c r="S5012" s="7" t="str">
        <f>EMENTARIO[[#This Row],[NR]]&amp;" - "&amp;EMENTARIO[[#This Row],[Especificação]]</f>
        <v>1.9.9.9.15.0.8 - Transação Resolutiva de Litígios de Receitas Não Administradas pela RFB - Juros de Mora da Dívida Ativa</v>
      </c>
    </row>
    <row r="5013" spans="3:19" x14ac:dyDescent="0.25">
      <c r="C5013" s="19" t="s">
        <v>1513</v>
      </c>
      <c r="D5013" s="19" t="s">
        <v>1525</v>
      </c>
      <c r="E5013" s="19" t="s">
        <v>1525</v>
      </c>
      <c r="F5013" s="19" t="s">
        <v>1525</v>
      </c>
      <c r="G5013" s="19" t="s">
        <v>2211</v>
      </c>
      <c r="H5013" s="19" t="s">
        <v>1516</v>
      </c>
      <c r="I5013" s="19" t="s">
        <v>1516</v>
      </c>
      <c r="J5013" s="19" t="s">
        <v>13417</v>
      </c>
      <c r="K5013" s="21" t="s">
        <v>598</v>
      </c>
      <c r="L5013" s="19" t="str">
        <f t="shared" si="156"/>
        <v>S</v>
      </c>
      <c r="M5013" s="19">
        <f t="shared" si="157"/>
        <v>5</v>
      </c>
      <c r="N5013" s="20"/>
      <c r="O5013" s="1" t="s">
        <v>599</v>
      </c>
      <c r="P5013" s="1"/>
      <c r="Q5013" s="19"/>
      <c r="R5013" s="112"/>
      <c r="S5013" s="7" t="str">
        <f>EMENTARIO[[#This Row],[NR]]&amp;" - "&amp;EMENTARIO[[#This Row],[Especificação]]</f>
        <v>1.9.9.9.16.0.0 - Títulos Executivos Extrajudiciais</v>
      </c>
    </row>
    <row r="5014" spans="3:19" x14ac:dyDescent="0.25">
      <c r="C5014" s="19" t="s">
        <v>1513</v>
      </c>
      <c r="D5014" s="19" t="s">
        <v>1525</v>
      </c>
      <c r="E5014" s="19" t="s">
        <v>1525</v>
      </c>
      <c r="F5014" s="19" t="s">
        <v>1525</v>
      </c>
      <c r="G5014" s="19" t="s">
        <v>2211</v>
      </c>
      <c r="H5014" s="19" t="s">
        <v>1513</v>
      </c>
      <c r="I5014" s="19" t="s">
        <v>1516</v>
      </c>
      <c r="J5014" s="19" t="s">
        <v>13418</v>
      </c>
      <c r="K5014" s="21" t="s">
        <v>600</v>
      </c>
      <c r="L5014" s="19" t="str">
        <f t="shared" si="156"/>
        <v>S</v>
      </c>
      <c r="M5014" s="19">
        <f t="shared" si="157"/>
        <v>6</v>
      </c>
      <c r="N5014" s="20"/>
      <c r="O5014" s="1" t="s">
        <v>2156</v>
      </c>
      <c r="P5014" s="1"/>
      <c r="Q5014" s="19"/>
      <c r="R5014" s="112"/>
      <c r="S5014" s="7" t="str">
        <f>EMENTARIO[[#This Row],[NR]]&amp;" - "&amp;EMENTARIO[[#This Row],[Especificação]]</f>
        <v>1.9.9.9.16.1.0 - Termo de Ajustamento de Conduta - TAC</v>
      </c>
    </row>
    <row r="5015" spans="3:19" x14ac:dyDescent="0.25">
      <c r="C5015" s="19" t="s">
        <v>1513</v>
      </c>
      <c r="D5015" s="19" t="s">
        <v>1525</v>
      </c>
      <c r="E5015" s="19" t="s">
        <v>1525</v>
      </c>
      <c r="F5015" s="19" t="s">
        <v>1525</v>
      </c>
      <c r="G5015" s="19" t="s">
        <v>2211</v>
      </c>
      <c r="H5015" s="19" t="s">
        <v>1513</v>
      </c>
      <c r="I5015" s="19" t="s">
        <v>1513</v>
      </c>
      <c r="J5015" s="19" t="s">
        <v>13419</v>
      </c>
      <c r="K5015" s="21" t="s">
        <v>2212</v>
      </c>
      <c r="L5015" s="19" t="str">
        <f t="shared" si="156"/>
        <v>A</v>
      </c>
      <c r="M5015" s="19">
        <f t="shared" si="157"/>
        <v>7</v>
      </c>
      <c r="N5015" s="20"/>
      <c r="O5015" s="1" t="s">
        <v>2521</v>
      </c>
      <c r="P5015" s="1"/>
      <c r="Q5015" s="19"/>
      <c r="R5015" s="112"/>
      <c r="S5015" s="7" t="str">
        <f>EMENTARIO[[#This Row],[NR]]&amp;" - "&amp;EMENTARIO[[#This Row],[Especificação]]</f>
        <v>1.9.9.9.16.1.1 - Termo de Ajustamento de Conduta - TAC - Principal</v>
      </c>
    </row>
    <row r="5016" spans="3:19" x14ac:dyDescent="0.25">
      <c r="C5016" s="19" t="s">
        <v>1513</v>
      </c>
      <c r="D5016" s="19" t="s">
        <v>1525</v>
      </c>
      <c r="E5016" s="19" t="s">
        <v>1525</v>
      </c>
      <c r="F5016" s="19" t="s">
        <v>1525</v>
      </c>
      <c r="G5016" s="19" t="s">
        <v>2211</v>
      </c>
      <c r="H5016" s="19" t="s">
        <v>1513</v>
      </c>
      <c r="I5016" s="19" t="s">
        <v>1522</v>
      </c>
      <c r="J5016" s="19" t="s">
        <v>13420</v>
      </c>
      <c r="K5016" s="21" t="s">
        <v>2213</v>
      </c>
      <c r="L5016" s="19" t="str">
        <f t="shared" si="156"/>
        <v>A</v>
      </c>
      <c r="M5016" s="19">
        <f t="shared" si="157"/>
        <v>7</v>
      </c>
      <c r="N5016" s="20"/>
      <c r="O5016" s="1" t="s">
        <v>2521</v>
      </c>
      <c r="P5016" s="1"/>
      <c r="Q5016" s="19"/>
      <c r="R5016" s="112"/>
      <c r="S5016" s="7" t="str">
        <f>EMENTARIO[[#This Row],[NR]]&amp;" - "&amp;EMENTARIO[[#This Row],[Especificação]]</f>
        <v>1.9.9.9.16.1.2 - Termo de Ajustamento de Conduta - TAC - Multas e Juros de Mora</v>
      </c>
    </row>
    <row r="5017" spans="3:19" x14ac:dyDescent="0.25">
      <c r="C5017" s="19" t="s">
        <v>1513</v>
      </c>
      <c r="D5017" s="19" t="s">
        <v>1525</v>
      </c>
      <c r="E5017" s="19" t="s">
        <v>1525</v>
      </c>
      <c r="F5017" s="19" t="s">
        <v>1525</v>
      </c>
      <c r="G5017" s="19" t="s">
        <v>2211</v>
      </c>
      <c r="H5017" s="19" t="s">
        <v>1513</v>
      </c>
      <c r="I5017" s="19" t="s">
        <v>1514</v>
      </c>
      <c r="J5017" s="19" t="s">
        <v>13421</v>
      </c>
      <c r="K5017" s="21" t="s">
        <v>7950</v>
      </c>
      <c r="L5017" s="19" t="str">
        <f t="shared" si="156"/>
        <v>A</v>
      </c>
      <c r="M5017" s="19">
        <f t="shared" si="157"/>
        <v>7</v>
      </c>
      <c r="N5017" s="20"/>
      <c r="O5017" s="1" t="s">
        <v>2521</v>
      </c>
      <c r="P5017" s="1"/>
      <c r="Q5017" s="19"/>
      <c r="R5017" s="112"/>
      <c r="S5017" s="7" t="str">
        <f>EMENTARIO[[#This Row],[NR]]&amp;" - "&amp;EMENTARIO[[#This Row],[Especificação]]</f>
        <v>1.9.9.9.16.1.3 - Termo de Ajustamento de Conduta - TAC - Dívida Ativa</v>
      </c>
    </row>
    <row r="5018" spans="3:19" ht="30" x14ac:dyDescent="0.25">
      <c r="C5018" s="19" t="s">
        <v>1513</v>
      </c>
      <c r="D5018" s="19" t="s">
        <v>1525</v>
      </c>
      <c r="E5018" s="19" t="s">
        <v>1525</v>
      </c>
      <c r="F5018" s="19" t="s">
        <v>1525</v>
      </c>
      <c r="G5018" s="19" t="s">
        <v>2211</v>
      </c>
      <c r="H5018" s="19" t="s">
        <v>1513</v>
      </c>
      <c r="I5018" s="19" t="s">
        <v>1523</v>
      </c>
      <c r="J5018" s="19" t="s">
        <v>13422</v>
      </c>
      <c r="K5018" s="21" t="s">
        <v>7951</v>
      </c>
      <c r="L5018" s="19" t="str">
        <f t="shared" si="156"/>
        <v>A</v>
      </c>
      <c r="M5018" s="19">
        <f t="shared" si="157"/>
        <v>7</v>
      </c>
      <c r="N5018" s="20"/>
      <c r="O5018" s="1" t="s">
        <v>2521</v>
      </c>
      <c r="P5018" s="1"/>
      <c r="Q5018" s="19"/>
      <c r="R5018" s="112"/>
      <c r="S5018" s="7" t="str">
        <f>EMENTARIO[[#This Row],[NR]]&amp;" - "&amp;EMENTARIO[[#This Row],[Especificação]]</f>
        <v>1.9.9.9.16.1.4 - Termo de Ajustamento de Conduta - TAC - Dívida Ativa - Multas e Juros de Mora da Dívida Ativa</v>
      </c>
    </row>
    <row r="5019" spans="3:19" x14ac:dyDescent="0.25">
      <c r="C5019" s="19" t="s">
        <v>1513</v>
      </c>
      <c r="D5019" s="19" t="s">
        <v>1525</v>
      </c>
      <c r="E5019" s="19" t="s">
        <v>1525</v>
      </c>
      <c r="F5019" s="19" t="s">
        <v>1525</v>
      </c>
      <c r="G5019" s="19" t="s">
        <v>2211</v>
      </c>
      <c r="H5019" s="19" t="s">
        <v>1513</v>
      </c>
      <c r="I5019" s="19" t="s">
        <v>1524</v>
      </c>
      <c r="J5019" s="19" t="s">
        <v>13423</v>
      </c>
      <c r="K5019" s="21" t="s">
        <v>7952</v>
      </c>
      <c r="L5019" s="19" t="str">
        <f t="shared" si="156"/>
        <v>A</v>
      </c>
      <c r="M5019" s="19">
        <f t="shared" si="157"/>
        <v>7</v>
      </c>
      <c r="N5019" s="20"/>
      <c r="O5019" s="1" t="s">
        <v>2521</v>
      </c>
      <c r="P5019" s="1"/>
      <c r="Q5019" s="19"/>
      <c r="R5019" s="112"/>
      <c r="S5019" s="7" t="str">
        <f>EMENTARIO[[#This Row],[NR]]&amp;" - "&amp;EMENTARIO[[#This Row],[Especificação]]</f>
        <v>1.9.9.9.16.1.5 - Termo de Ajustamento de Conduta - TAC - Multas</v>
      </c>
    </row>
    <row r="5020" spans="3:19" x14ac:dyDescent="0.25">
      <c r="C5020" s="19" t="s">
        <v>1513</v>
      </c>
      <c r="D5020" s="19" t="s">
        <v>1525</v>
      </c>
      <c r="E5020" s="19" t="s">
        <v>1525</v>
      </c>
      <c r="F5020" s="19" t="s">
        <v>1525</v>
      </c>
      <c r="G5020" s="19" t="s">
        <v>2211</v>
      </c>
      <c r="H5020" s="19" t="s">
        <v>1513</v>
      </c>
      <c r="I5020" s="19" t="s">
        <v>1518</v>
      </c>
      <c r="J5020" s="19" t="s">
        <v>13424</v>
      </c>
      <c r="K5020" s="21" t="s">
        <v>7953</v>
      </c>
      <c r="L5020" s="19" t="str">
        <f t="shared" si="156"/>
        <v>A</v>
      </c>
      <c r="M5020" s="19">
        <f t="shared" si="157"/>
        <v>7</v>
      </c>
      <c r="N5020" s="20"/>
      <c r="O5020" s="1" t="s">
        <v>2521</v>
      </c>
      <c r="P5020" s="1"/>
      <c r="Q5020" s="19"/>
      <c r="R5020" s="112"/>
      <c r="S5020" s="7" t="str">
        <f>EMENTARIO[[#This Row],[NR]]&amp;" - "&amp;EMENTARIO[[#This Row],[Especificação]]</f>
        <v>1.9.9.9.16.1.6 - Termo de Ajustamento de Conduta - TAC - Juros de Mora</v>
      </c>
    </row>
    <row r="5021" spans="3:19" ht="30" x14ac:dyDescent="0.25">
      <c r="C5021" s="19" t="s">
        <v>1513</v>
      </c>
      <c r="D5021" s="19" t="s">
        <v>1525</v>
      </c>
      <c r="E5021" s="19" t="s">
        <v>1525</v>
      </c>
      <c r="F5021" s="19" t="s">
        <v>1525</v>
      </c>
      <c r="G5021" s="19" t="s">
        <v>2211</v>
      </c>
      <c r="H5021" s="19" t="s">
        <v>1513</v>
      </c>
      <c r="I5021" s="19" t="s">
        <v>1520</v>
      </c>
      <c r="J5021" s="19" t="s">
        <v>13425</v>
      </c>
      <c r="K5021" s="21" t="s">
        <v>7954</v>
      </c>
      <c r="L5021" s="19" t="str">
        <f t="shared" si="156"/>
        <v>A</v>
      </c>
      <c r="M5021" s="19">
        <f t="shared" si="157"/>
        <v>7</v>
      </c>
      <c r="N5021" s="20"/>
      <c r="O5021" s="1" t="s">
        <v>2521</v>
      </c>
      <c r="P5021" s="1"/>
      <c r="Q5021" s="19"/>
      <c r="R5021" s="112"/>
      <c r="S5021" s="7" t="str">
        <f>EMENTARIO[[#This Row],[NR]]&amp;" - "&amp;EMENTARIO[[#This Row],[Especificação]]</f>
        <v>1.9.9.9.16.1.7 - Termo de Ajustamento de Conduta - TAC - Dívida Ativa - Multas da Dívida Ativa</v>
      </c>
    </row>
    <row r="5022" spans="3:19" x14ac:dyDescent="0.25">
      <c r="C5022" s="19" t="s">
        <v>1513</v>
      </c>
      <c r="D5022" s="19" t="s">
        <v>1525</v>
      </c>
      <c r="E5022" s="19" t="s">
        <v>1525</v>
      </c>
      <c r="F5022" s="19" t="s">
        <v>1525</v>
      </c>
      <c r="G5022" s="19" t="s">
        <v>2211</v>
      </c>
      <c r="H5022" s="19" t="s">
        <v>1513</v>
      </c>
      <c r="I5022" s="19" t="s">
        <v>1521</v>
      </c>
      <c r="J5022" s="19" t="s">
        <v>13426</v>
      </c>
      <c r="K5022" s="21" t="s">
        <v>7955</v>
      </c>
      <c r="L5022" s="19" t="str">
        <f t="shared" si="156"/>
        <v>A</v>
      </c>
      <c r="M5022" s="19">
        <f t="shared" si="157"/>
        <v>7</v>
      </c>
      <c r="N5022" s="20"/>
      <c r="O5022" s="1" t="s">
        <v>2521</v>
      </c>
      <c r="P5022" s="1"/>
      <c r="Q5022" s="19"/>
      <c r="R5022" s="112"/>
      <c r="S5022" s="7" t="str">
        <f>EMENTARIO[[#This Row],[NR]]&amp;" - "&amp;EMENTARIO[[#This Row],[Especificação]]</f>
        <v>1.9.9.9.16.1.8 - Termo de Ajustamento de Conduta - TAC - Juros de Mora da Dívida Ativa</v>
      </c>
    </row>
    <row r="5023" spans="3:19" ht="75" x14ac:dyDescent="0.25">
      <c r="C5023" s="19" t="s">
        <v>1513</v>
      </c>
      <c r="D5023" s="19" t="s">
        <v>1525</v>
      </c>
      <c r="E5023" s="19" t="s">
        <v>1525</v>
      </c>
      <c r="F5023" s="19" t="s">
        <v>1525</v>
      </c>
      <c r="G5023" s="19" t="s">
        <v>4721</v>
      </c>
      <c r="H5023" s="19" t="s">
        <v>1516</v>
      </c>
      <c r="I5023" s="19" t="s">
        <v>1516</v>
      </c>
      <c r="J5023" s="19" t="s">
        <v>13427</v>
      </c>
      <c r="K5023" s="21" t="s">
        <v>3296</v>
      </c>
      <c r="L5023" s="19" t="str">
        <f t="shared" si="156"/>
        <v>S</v>
      </c>
      <c r="M5023" s="19">
        <f t="shared" si="157"/>
        <v>5</v>
      </c>
      <c r="N5023" s="20"/>
      <c r="O5023" s="1" t="s">
        <v>4026</v>
      </c>
      <c r="P5023" s="1"/>
      <c r="Q5023" s="19"/>
      <c r="R5023" s="112"/>
      <c r="S5023" s="7" t="str">
        <f>EMENTARIO[[#This Row],[NR]]&amp;" - "&amp;EMENTARIO[[#This Row],[Especificação]]</f>
        <v>1.9.9.9.17.0.0 - Alienação de Estoques da Política de Garantia de Preços Mínimos - PGPM</v>
      </c>
    </row>
    <row r="5024" spans="3:19" ht="30" x14ac:dyDescent="0.25">
      <c r="C5024" s="19" t="s">
        <v>1513</v>
      </c>
      <c r="D5024" s="19" t="s">
        <v>1525</v>
      </c>
      <c r="E5024" s="19" t="s">
        <v>1525</v>
      </c>
      <c r="F5024" s="19" t="s">
        <v>1525</v>
      </c>
      <c r="G5024" s="19" t="s">
        <v>4721</v>
      </c>
      <c r="H5024" s="19" t="s">
        <v>1516</v>
      </c>
      <c r="I5024" s="19" t="s">
        <v>1513</v>
      </c>
      <c r="J5024" s="19" t="s">
        <v>13428</v>
      </c>
      <c r="K5024" s="21" t="s">
        <v>7956</v>
      </c>
      <c r="L5024" s="19" t="str">
        <f t="shared" si="156"/>
        <v>A</v>
      </c>
      <c r="M5024" s="19">
        <f t="shared" si="157"/>
        <v>7</v>
      </c>
      <c r="N5024" s="20"/>
      <c r="O5024" s="1" t="s">
        <v>2521</v>
      </c>
      <c r="P5024" s="1"/>
      <c r="Q5024" s="19"/>
      <c r="R5024" s="112"/>
      <c r="S5024" s="7" t="str">
        <f>EMENTARIO[[#This Row],[NR]]&amp;" - "&amp;EMENTARIO[[#This Row],[Especificação]]</f>
        <v>1.9.9.9.17.0.1 - Alienação de Estoques da Política de Garantia de Preços Mínimos - PGPM - Principal</v>
      </c>
    </row>
    <row r="5025" spans="3:19" ht="30" x14ac:dyDescent="0.25">
      <c r="C5025" s="19" t="s">
        <v>1513</v>
      </c>
      <c r="D5025" s="19" t="s">
        <v>1525</v>
      </c>
      <c r="E5025" s="19" t="s">
        <v>1525</v>
      </c>
      <c r="F5025" s="19" t="s">
        <v>1525</v>
      </c>
      <c r="G5025" s="19" t="s">
        <v>4721</v>
      </c>
      <c r="H5025" s="19" t="s">
        <v>1516</v>
      </c>
      <c r="I5025" s="19" t="s">
        <v>1522</v>
      </c>
      <c r="J5025" s="19" t="s">
        <v>13429</v>
      </c>
      <c r="K5025" s="21" t="s">
        <v>7957</v>
      </c>
      <c r="L5025" s="19" t="str">
        <f t="shared" si="156"/>
        <v>A</v>
      </c>
      <c r="M5025" s="19">
        <f t="shared" si="157"/>
        <v>7</v>
      </c>
      <c r="N5025" s="20"/>
      <c r="O5025" s="1" t="s">
        <v>2521</v>
      </c>
      <c r="P5025" s="1"/>
      <c r="Q5025" s="19"/>
      <c r="R5025" s="112"/>
      <c r="S5025" s="7" t="str">
        <f>EMENTARIO[[#This Row],[NR]]&amp;" - "&amp;EMENTARIO[[#This Row],[Especificação]]</f>
        <v>1.9.9.9.17.0.2 - Alienação de Estoques da Política de Garantia de Preços Mínimos - PGPM - Multas e Juros de Mora</v>
      </c>
    </row>
    <row r="5026" spans="3:19" ht="30" x14ac:dyDescent="0.25">
      <c r="C5026" s="19" t="s">
        <v>1513</v>
      </c>
      <c r="D5026" s="19" t="s">
        <v>1525</v>
      </c>
      <c r="E5026" s="19" t="s">
        <v>1525</v>
      </c>
      <c r="F5026" s="19" t="s">
        <v>1525</v>
      </c>
      <c r="G5026" s="19" t="s">
        <v>4721</v>
      </c>
      <c r="H5026" s="19" t="s">
        <v>1516</v>
      </c>
      <c r="I5026" s="19" t="s">
        <v>1514</v>
      </c>
      <c r="J5026" s="19" t="s">
        <v>13430</v>
      </c>
      <c r="K5026" s="21" t="s">
        <v>7958</v>
      </c>
      <c r="L5026" s="19" t="str">
        <f t="shared" si="156"/>
        <v>A</v>
      </c>
      <c r="M5026" s="19">
        <f t="shared" si="157"/>
        <v>7</v>
      </c>
      <c r="N5026" s="20"/>
      <c r="O5026" s="1" t="s">
        <v>2521</v>
      </c>
      <c r="P5026" s="1"/>
      <c r="Q5026" s="19"/>
      <c r="R5026" s="112"/>
      <c r="S5026" s="7" t="str">
        <f>EMENTARIO[[#This Row],[NR]]&amp;" - "&amp;EMENTARIO[[#This Row],[Especificação]]</f>
        <v>1.9.9.9.17.0.3 - Alienação de Estoques da Política de Garantia de Preços Mínimos - PGPM - Dívida Ativa</v>
      </c>
    </row>
    <row r="5027" spans="3:19" ht="30" x14ac:dyDescent="0.25">
      <c r="C5027" s="19" t="s">
        <v>1513</v>
      </c>
      <c r="D5027" s="19" t="s">
        <v>1525</v>
      </c>
      <c r="E5027" s="19" t="s">
        <v>1525</v>
      </c>
      <c r="F5027" s="19" t="s">
        <v>1525</v>
      </c>
      <c r="G5027" s="19" t="s">
        <v>4721</v>
      </c>
      <c r="H5027" s="19" t="s">
        <v>1516</v>
      </c>
      <c r="I5027" s="19" t="s">
        <v>1523</v>
      </c>
      <c r="J5027" s="19" t="s">
        <v>13431</v>
      </c>
      <c r="K5027" s="21" t="s">
        <v>7959</v>
      </c>
      <c r="L5027" s="19" t="str">
        <f t="shared" si="156"/>
        <v>A</v>
      </c>
      <c r="M5027" s="19">
        <f t="shared" si="157"/>
        <v>7</v>
      </c>
      <c r="N5027" s="20"/>
      <c r="O5027" s="1" t="s">
        <v>2521</v>
      </c>
      <c r="P5027" s="1"/>
      <c r="Q5027" s="19"/>
      <c r="R5027" s="112"/>
      <c r="S5027" s="7" t="str">
        <f>EMENTARIO[[#This Row],[NR]]&amp;" - "&amp;EMENTARIO[[#This Row],[Especificação]]</f>
        <v>1.9.9.9.17.0.4 - Alienação de Estoques da Política de Garantia de Preços Mínimos - PGPM - Dívida Ativa - Multas e Juros de Mora da Dívida Ativa</v>
      </c>
    </row>
    <row r="5028" spans="3:19" ht="30" x14ac:dyDescent="0.25">
      <c r="C5028" s="19" t="s">
        <v>1513</v>
      </c>
      <c r="D5028" s="19" t="s">
        <v>1525</v>
      </c>
      <c r="E5028" s="19" t="s">
        <v>1525</v>
      </c>
      <c r="F5028" s="19" t="s">
        <v>1525</v>
      </c>
      <c r="G5028" s="19" t="s">
        <v>4721</v>
      </c>
      <c r="H5028" s="19" t="s">
        <v>1516</v>
      </c>
      <c r="I5028" s="19" t="s">
        <v>1524</v>
      </c>
      <c r="J5028" s="19" t="s">
        <v>13432</v>
      </c>
      <c r="K5028" s="21" t="s">
        <v>7960</v>
      </c>
      <c r="L5028" s="19" t="str">
        <f t="shared" si="156"/>
        <v>A</v>
      </c>
      <c r="M5028" s="19">
        <f t="shared" si="157"/>
        <v>7</v>
      </c>
      <c r="N5028" s="20"/>
      <c r="O5028" s="1" t="s">
        <v>2521</v>
      </c>
      <c r="P5028" s="1"/>
      <c r="Q5028" s="19"/>
      <c r="R5028" s="112"/>
      <c r="S5028" s="7" t="str">
        <f>EMENTARIO[[#This Row],[NR]]&amp;" - "&amp;EMENTARIO[[#This Row],[Especificação]]</f>
        <v>1.9.9.9.17.0.5 - Alienação de Estoques da Política de Garantia de Preços Mínimos - PGPM - Multas</v>
      </c>
    </row>
    <row r="5029" spans="3:19" ht="30" x14ac:dyDescent="0.25">
      <c r="C5029" s="19" t="s">
        <v>1513</v>
      </c>
      <c r="D5029" s="19" t="s">
        <v>1525</v>
      </c>
      <c r="E5029" s="19" t="s">
        <v>1525</v>
      </c>
      <c r="F5029" s="19" t="s">
        <v>1525</v>
      </c>
      <c r="G5029" s="19" t="s">
        <v>4721</v>
      </c>
      <c r="H5029" s="19" t="s">
        <v>1516</v>
      </c>
      <c r="I5029" s="19" t="s">
        <v>1518</v>
      </c>
      <c r="J5029" s="19" t="s">
        <v>13433</v>
      </c>
      <c r="K5029" s="21" t="s">
        <v>7961</v>
      </c>
      <c r="L5029" s="19" t="str">
        <f t="shared" si="156"/>
        <v>A</v>
      </c>
      <c r="M5029" s="19">
        <f t="shared" si="157"/>
        <v>7</v>
      </c>
      <c r="N5029" s="20"/>
      <c r="O5029" s="1" t="s">
        <v>2521</v>
      </c>
      <c r="P5029" s="1"/>
      <c r="Q5029" s="19"/>
      <c r="R5029" s="112"/>
      <c r="S5029" s="7" t="str">
        <f>EMENTARIO[[#This Row],[NR]]&amp;" - "&amp;EMENTARIO[[#This Row],[Especificação]]</f>
        <v>1.9.9.9.17.0.6 - Alienação de Estoques da Política de Garantia de Preços Mínimos - PGPM - Juros de Mora</v>
      </c>
    </row>
    <row r="5030" spans="3:19" ht="30" x14ac:dyDescent="0.25">
      <c r="C5030" s="19" t="s">
        <v>1513</v>
      </c>
      <c r="D5030" s="19" t="s">
        <v>1525</v>
      </c>
      <c r="E5030" s="19" t="s">
        <v>1525</v>
      </c>
      <c r="F5030" s="19" t="s">
        <v>1525</v>
      </c>
      <c r="G5030" s="19" t="s">
        <v>4721</v>
      </c>
      <c r="H5030" s="19" t="s">
        <v>1516</v>
      </c>
      <c r="I5030" s="19" t="s">
        <v>1520</v>
      </c>
      <c r="J5030" s="19" t="s">
        <v>13434</v>
      </c>
      <c r="K5030" s="21" t="s">
        <v>7962</v>
      </c>
      <c r="L5030" s="19" t="str">
        <f t="shared" si="156"/>
        <v>A</v>
      </c>
      <c r="M5030" s="19">
        <f t="shared" si="157"/>
        <v>7</v>
      </c>
      <c r="N5030" s="20"/>
      <c r="O5030" s="1" t="s">
        <v>2521</v>
      </c>
      <c r="P5030" s="1"/>
      <c r="Q5030" s="19"/>
      <c r="R5030" s="112"/>
      <c r="S5030" s="7" t="str">
        <f>EMENTARIO[[#This Row],[NR]]&amp;" - "&amp;EMENTARIO[[#This Row],[Especificação]]</f>
        <v>1.9.9.9.17.0.7 - Alienação de Estoques da Política de Garantia de Preços Mínimos - PGPM - Dívida Ativa - Multas da Dívida Ativa</v>
      </c>
    </row>
    <row r="5031" spans="3:19" ht="30" x14ac:dyDescent="0.25">
      <c r="C5031" s="19" t="s">
        <v>1513</v>
      </c>
      <c r="D5031" s="19" t="s">
        <v>1525</v>
      </c>
      <c r="E5031" s="19" t="s">
        <v>1525</v>
      </c>
      <c r="F5031" s="19" t="s">
        <v>1525</v>
      </c>
      <c r="G5031" s="19" t="s">
        <v>4721</v>
      </c>
      <c r="H5031" s="19" t="s">
        <v>1516</v>
      </c>
      <c r="I5031" s="19" t="s">
        <v>1521</v>
      </c>
      <c r="J5031" s="19" t="s">
        <v>13435</v>
      </c>
      <c r="K5031" s="21" t="s">
        <v>7963</v>
      </c>
      <c r="L5031" s="19" t="str">
        <f t="shared" si="156"/>
        <v>A</v>
      </c>
      <c r="M5031" s="19">
        <f t="shared" si="157"/>
        <v>7</v>
      </c>
      <c r="N5031" s="20"/>
      <c r="O5031" s="1" t="s">
        <v>2521</v>
      </c>
      <c r="P5031" s="1"/>
      <c r="Q5031" s="19"/>
      <c r="R5031" s="112"/>
      <c r="S5031" s="7" t="str">
        <f>EMENTARIO[[#This Row],[NR]]&amp;" - "&amp;EMENTARIO[[#This Row],[Especificação]]</f>
        <v>1.9.9.9.17.0.8 - Alienação de Estoques da Política de Garantia de Preços Mínimos - PGPM - Juros de Mora da Dívida Ativa</v>
      </c>
    </row>
    <row r="5032" spans="3:19" ht="60" x14ac:dyDescent="0.25">
      <c r="C5032" s="19" t="s">
        <v>1513</v>
      </c>
      <c r="D5032" s="19" t="s">
        <v>1525</v>
      </c>
      <c r="E5032" s="19" t="s">
        <v>1525</v>
      </c>
      <c r="F5032" s="19" t="s">
        <v>1525</v>
      </c>
      <c r="G5032" s="19" t="s">
        <v>4722</v>
      </c>
      <c r="H5032" s="19" t="s">
        <v>1516</v>
      </c>
      <c r="I5032" s="19" t="s">
        <v>1516</v>
      </c>
      <c r="J5032" s="19" t="s">
        <v>13436</v>
      </c>
      <c r="K5032" s="21" t="s">
        <v>4027</v>
      </c>
      <c r="L5032" s="19" t="str">
        <f t="shared" si="156"/>
        <v>S</v>
      </c>
      <c r="M5032" s="19">
        <f t="shared" si="157"/>
        <v>5</v>
      </c>
      <c r="N5032" s="20"/>
      <c r="O5032" s="1" t="s">
        <v>4028</v>
      </c>
      <c r="P5032" s="1"/>
      <c r="Q5032" s="19"/>
      <c r="R5032" s="112"/>
      <c r="S5032" s="7" t="str">
        <f>EMENTARIO[[#This Row],[NR]]&amp;" - "&amp;EMENTARIO[[#This Row],[Especificação]]</f>
        <v>1.9.9.9.18.0.0 - Demais Créditos Decorrentes da Revisão de Contratos de Concessão</v>
      </c>
    </row>
    <row r="5033" spans="3:19" ht="30" x14ac:dyDescent="0.25">
      <c r="C5033" s="19" t="s">
        <v>1513</v>
      </c>
      <c r="D5033" s="19" t="s">
        <v>1525</v>
      </c>
      <c r="E5033" s="19" t="s">
        <v>1525</v>
      </c>
      <c r="F5033" s="19" t="s">
        <v>1525</v>
      </c>
      <c r="G5033" s="19" t="s">
        <v>4722</v>
      </c>
      <c r="H5033" s="19" t="s">
        <v>1516</v>
      </c>
      <c r="I5033" s="19" t="s">
        <v>1513</v>
      </c>
      <c r="J5033" s="19" t="s">
        <v>13437</v>
      </c>
      <c r="K5033" s="21" t="s">
        <v>7964</v>
      </c>
      <c r="L5033" s="19" t="str">
        <f t="shared" si="156"/>
        <v>A</v>
      </c>
      <c r="M5033" s="19">
        <f t="shared" si="157"/>
        <v>7</v>
      </c>
      <c r="N5033" s="20"/>
      <c r="O5033" s="1" t="s">
        <v>2521</v>
      </c>
      <c r="P5033" s="1"/>
      <c r="Q5033" s="19"/>
      <c r="R5033" s="112"/>
      <c r="S5033" s="7" t="str">
        <f>EMENTARIO[[#This Row],[NR]]&amp;" - "&amp;EMENTARIO[[#This Row],[Especificação]]</f>
        <v>1.9.9.9.18.0.1 - Demais Créditos Decorrentes da Revisão de Contratos de Concessão - Principal</v>
      </c>
    </row>
    <row r="5034" spans="3:19" ht="30" x14ac:dyDescent="0.25">
      <c r="C5034" s="19" t="s">
        <v>1513</v>
      </c>
      <c r="D5034" s="19" t="s">
        <v>1525</v>
      </c>
      <c r="E5034" s="19" t="s">
        <v>1525</v>
      </c>
      <c r="F5034" s="19" t="s">
        <v>1525</v>
      </c>
      <c r="G5034" s="19" t="s">
        <v>4722</v>
      </c>
      <c r="H5034" s="19" t="s">
        <v>1516</v>
      </c>
      <c r="I5034" s="19" t="s">
        <v>1522</v>
      </c>
      <c r="J5034" s="19" t="s">
        <v>13438</v>
      </c>
      <c r="K5034" s="21" t="s">
        <v>7965</v>
      </c>
      <c r="L5034" s="19" t="str">
        <f t="shared" si="156"/>
        <v>A</v>
      </c>
      <c r="M5034" s="19">
        <f t="shared" si="157"/>
        <v>7</v>
      </c>
      <c r="N5034" s="20"/>
      <c r="O5034" s="1" t="s">
        <v>2521</v>
      </c>
      <c r="P5034" s="1"/>
      <c r="Q5034" s="19"/>
      <c r="R5034" s="112"/>
      <c r="S5034" s="7" t="str">
        <f>EMENTARIO[[#This Row],[NR]]&amp;" - "&amp;EMENTARIO[[#This Row],[Especificação]]</f>
        <v>1.9.9.9.18.0.2 - Demais Créditos Decorrentes da Revisão de Contratos de Concessão - Multas e Juros de Mora</v>
      </c>
    </row>
    <row r="5035" spans="3:19" ht="30" x14ac:dyDescent="0.25">
      <c r="C5035" s="19" t="s">
        <v>1513</v>
      </c>
      <c r="D5035" s="19" t="s">
        <v>1525</v>
      </c>
      <c r="E5035" s="19" t="s">
        <v>1525</v>
      </c>
      <c r="F5035" s="19" t="s">
        <v>1525</v>
      </c>
      <c r="G5035" s="19" t="s">
        <v>4722</v>
      </c>
      <c r="H5035" s="19" t="s">
        <v>1516</v>
      </c>
      <c r="I5035" s="19" t="s">
        <v>1514</v>
      </c>
      <c r="J5035" s="19" t="s">
        <v>13439</v>
      </c>
      <c r="K5035" s="21" t="s">
        <v>7966</v>
      </c>
      <c r="L5035" s="19" t="str">
        <f t="shared" si="156"/>
        <v>A</v>
      </c>
      <c r="M5035" s="19">
        <f t="shared" si="157"/>
        <v>7</v>
      </c>
      <c r="N5035" s="20"/>
      <c r="O5035" s="1" t="s">
        <v>2521</v>
      </c>
      <c r="P5035" s="1"/>
      <c r="Q5035" s="19"/>
      <c r="R5035" s="112"/>
      <c r="S5035" s="7" t="str">
        <f>EMENTARIO[[#This Row],[NR]]&amp;" - "&amp;EMENTARIO[[#This Row],[Especificação]]</f>
        <v>1.9.9.9.18.0.3 - Demais Créditos Decorrentes da Revisão de Contratos de Concessão - Dívida Ativa</v>
      </c>
    </row>
    <row r="5036" spans="3:19" ht="30" x14ac:dyDescent="0.25">
      <c r="C5036" s="19" t="s">
        <v>1513</v>
      </c>
      <c r="D5036" s="19" t="s">
        <v>1525</v>
      </c>
      <c r="E5036" s="19" t="s">
        <v>1525</v>
      </c>
      <c r="F5036" s="19" t="s">
        <v>1525</v>
      </c>
      <c r="G5036" s="19" t="s">
        <v>4722</v>
      </c>
      <c r="H5036" s="19" t="s">
        <v>1516</v>
      </c>
      <c r="I5036" s="19" t="s">
        <v>1523</v>
      </c>
      <c r="J5036" s="19" t="s">
        <v>13440</v>
      </c>
      <c r="K5036" s="21" t="s">
        <v>7967</v>
      </c>
      <c r="L5036" s="19" t="str">
        <f t="shared" si="156"/>
        <v>A</v>
      </c>
      <c r="M5036" s="19">
        <f t="shared" si="157"/>
        <v>7</v>
      </c>
      <c r="N5036" s="20"/>
      <c r="O5036" s="1" t="s">
        <v>2521</v>
      </c>
      <c r="P5036" s="1"/>
      <c r="Q5036" s="19"/>
      <c r="R5036" s="112"/>
      <c r="S5036" s="7" t="str">
        <f>EMENTARIO[[#This Row],[NR]]&amp;" - "&amp;EMENTARIO[[#This Row],[Especificação]]</f>
        <v>1.9.9.9.18.0.4 - Demais Créditos Decorrentes da Revisão de Contratos de Concessão - Dívida Ativa - Multas e Juros de Mora da Dívida Ativa</v>
      </c>
    </row>
    <row r="5037" spans="3:19" ht="30" x14ac:dyDescent="0.25">
      <c r="C5037" s="19" t="s">
        <v>1513</v>
      </c>
      <c r="D5037" s="19" t="s">
        <v>1525</v>
      </c>
      <c r="E5037" s="19" t="s">
        <v>1525</v>
      </c>
      <c r="F5037" s="19" t="s">
        <v>1525</v>
      </c>
      <c r="G5037" s="19" t="s">
        <v>4722</v>
      </c>
      <c r="H5037" s="19" t="s">
        <v>1516</v>
      </c>
      <c r="I5037" s="19" t="s">
        <v>1524</v>
      </c>
      <c r="J5037" s="19" t="s">
        <v>13441</v>
      </c>
      <c r="K5037" s="21" t="s">
        <v>7968</v>
      </c>
      <c r="L5037" s="19" t="str">
        <f t="shared" si="156"/>
        <v>A</v>
      </c>
      <c r="M5037" s="19">
        <f t="shared" si="157"/>
        <v>7</v>
      </c>
      <c r="N5037" s="20"/>
      <c r="O5037" s="1" t="s">
        <v>2521</v>
      </c>
      <c r="P5037" s="1"/>
      <c r="Q5037" s="19"/>
      <c r="R5037" s="112"/>
      <c r="S5037" s="7" t="str">
        <f>EMENTARIO[[#This Row],[NR]]&amp;" - "&amp;EMENTARIO[[#This Row],[Especificação]]</f>
        <v>1.9.9.9.18.0.5 - Demais Créditos Decorrentes da Revisão de Contratos de Concessão - Multas</v>
      </c>
    </row>
    <row r="5038" spans="3:19" ht="30" x14ac:dyDescent="0.25">
      <c r="C5038" s="19" t="s">
        <v>1513</v>
      </c>
      <c r="D5038" s="19" t="s">
        <v>1525</v>
      </c>
      <c r="E5038" s="19" t="s">
        <v>1525</v>
      </c>
      <c r="F5038" s="19" t="s">
        <v>1525</v>
      </c>
      <c r="G5038" s="19" t="s">
        <v>4722</v>
      </c>
      <c r="H5038" s="19" t="s">
        <v>1516</v>
      </c>
      <c r="I5038" s="19" t="s">
        <v>1518</v>
      </c>
      <c r="J5038" s="19" t="s">
        <v>13442</v>
      </c>
      <c r="K5038" s="21" t="s">
        <v>7969</v>
      </c>
      <c r="L5038" s="19" t="str">
        <f t="shared" si="156"/>
        <v>A</v>
      </c>
      <c r="M5038" s="19">
        <f t="shared" si="157"/>
        <v>7</v>
      </c>
      <c r="N5038" s="20"/>
      <c r="O5038" s="1" t="s">
        <v>2521</v>
      </c>
      <c r="P5038" s="1"/>
      <c r="Q5038" s="19"/>
      <c r="R5038" s="112"/>
      <c r="S5038" s="7" t="str">
        <f>EMENTARIO[[#This Row],[NR]]&amp;" - "&amp;EMENTARIO[[#This Row],[Especificação]]</f>
        <v>1.9.9.9.18.0.6 - Demais Créditos Decorrentes da Revisão de Contratos de Concessão - Juros de Mora</v>
      </c>
    </row>
    <row r="5039" spans="3:19" ht="30" x14ac:dyDescent="0.25">
      <c r="C5039" s="19" t="s">
        <v>1513</v>
      </c>
      <c r="D5039" s="19" t="s">
        <v>1525</v>
      </c>
      <c r="E5039" s="19" t="s">
        <v>1525</v>
      </c>
      <c r="F5039" s="19" t="s">
        <v>1525</v>
      </c>
      <c r="G5039" s="19" t="s">
        <v>4722</v>
      </c>
      <c r="H5039" s="19" t="s">
        <v>1516</v>
      </c>
      <c r="I5039" s="19" t="s">
        <v>1520</v>
      </c>
      <c r="J5039" s="19" t="s">
        <v>13443</v>
      </c>
      <c r="K5039" s="21" t="s">
        <v>7970</v>
      </c>
      <c r="L5039" s="19" t="str">
        <f t="shared" si="156"/>
        <v>A</v>
      </c>
      <c r="M5039" s="19">
        <f t="shared" si="157"/>
        <v>7</v>
      </c>
      <c r="N5039" s="20"/>
      <c r="O5039" s="1" t="s">
        <v>2521</v>
      </c>
      <c r="P5039" s="1"/>
      <c r="Q5039" s="19"/>
      <c r="R5039" s="112"/>
      <c r="S5039" s="7" t="str">
        <f>EMENTARIO[[#This Row],[NR]]&amp;" - "&amp;EMENTARIO[[#This Row],[Especificação]]</f>
        <v>1.9.9.9.18.0.7 - Demais Créditos Decorrentes da Revisão de Contratos de Concessão - Dívida Ativa - Multas da Dívida Ativa</v>
      </c>
    </row>
    <row r="5040" spans="3:19" ht="30" x14ac:dyDescent="0.25">
      <c r="C5040" s="19" t="s">
        <v>1513</v>
      </c>
      <c r="D5040" s="19" t="s">
        <v>1525</v>
      </c>
      <c r="E5040" s="19" t="s">
        <v>1525</v>
      </c>
      <c r="F5040" s="19" t="s">
        <v>1525</v>
      </c>
      <c r="G5040" s="19" t="s">
        <v>4722</v>
      </c>
      <c r="H5040" s="19" t="s">
        <v>1516</v>
      </c>
      <c r="I5040" s="19" t="s">
        <v>1521</v>
      </c>
      <c r="J5040" s="19" t="s">
        <v>13444</v>
      </c>
      <c r="K5040" s="21" t="s">
        <v>7971</v>
      </c>
      <c r="L5040" s="19" t="str">
        <f t="shared" si="156"/>
        <v>A</v>
      </c>
      <c r="M5040" s="19">
        <f t="shared" si="157"/>
        <v>7</v>
      </c>
      <c r="N5040" s="20"/>
      <c r="O5040" s="1" t="s">
        <v>2521</v>
      </c>
      <c r="P5040" s="1"/>
      <c r="Q5040" s="19"/>
      <c r="R5040" s="112"/>
      <c r="S5040" s="7" t="str">
        <f>EMENTARIO[[#This Row],[NR]]&amp;" - "&amp;EMENTARIO[[#This Row],[Especificação]]</f>
        <v>1.9.9.9.18.0.8 - Demais Créditos Decorrentes da Revisão de Contratos de Concessão - Juros de Mora da Dívida Ativa</v>
      </c>
    </row>
    <row r="5041" spans="3:19" x14ac:dyDescent="0.25">
      <c r="C5041" s="19" t="s">
        <v>1513</v>
      </c>
      <c r="D5041" s="19" t="s">
        <v>1525</v>
      </c>
      <c r="E5041" s="19" t="s">
        <v>1525</v>
      </c>
      <c r="F5041" s="19" t="s">
        <v>1525</v>
      </c>
      <c r="G5041" s="19" t="s">
        <v>4723</v>
      </c>
      <c r="H5041" s="19" t="s">
        <v>1516</v>
      </c>
      <c r="I5041" s="19" t="s">
        <v>1516</v>
      </c>
      <c r="J5041" s="19" t="s">
        <v>13445</v>
      </c>
      <c r="K5041" s="21" t="s">
        <v>4030</v>
      </c>
      <c r="L5041" s="19" t="str">
        <f t="shared" si="156"/>
        <v>S</v>
      </c>
      <c r="M5041" s="19">
        <f t="shared" si="157"/>
        <v>5</v>
      </c>
      <c r="N5041" s="20"/>
      <c r="O5041" s="1" t="s">
        <v>4031</v>
      </c>
      <c r="P5041" s="1"/>
      <c r="Q5041" s="19"/>
      <c r="R5041" s="112"/>
      <c r="S5041" s="7" t="str">
        <f>EMENTARIO[[#This Row],[NR]]&amp;" - "&amp;EMENTARIO[[#This Row],[Especificação]]</f>
        <v>1.9.9.9.19.0.0 - Receitas de Subvenções</v>
      </c>
    </row>
    <row r="5042" spans="3:19" x14ac:dyDescent="0.25">
      <c r="C5042" s="19" t="s">
        <v>1513</v>
      </c>
      <c r="D5042" s="19" t="s">
        <v>1525</v>
      </c>
      <c r="E5042" s="19" t="s">
        <v>1525</v>
      </c>
      <c r="F5042" s="19" t="s">
        <v>1525</v>
      </c>
      <c r="G5042" s="19" t="s">
        <v>4723</v>
      </c>
      <c r="H5042" s="19" t="s">
        <v>1516</v>
      </c>
      <c r="I5042" s="19" t="s">
        <v>1513</v>
      </c>
      <c r="J5042" s="19" t="s">
        <v>13446</v>
      </c>
      <c r="K5042" s="21" t="s">
        <v>7972</v>
      </c>
      <c r="L5042" s="19" t="str">
        <f t="shared" si="156"/>
        <v>A</v>
      </c>
      <c r="M5042" s="19">
        <f t="shared" si="157"/>
        <v>7</v>
      </c>
      <c r="N5042" s="20"/>
      <c r="O5042" s="1" t="s">
        <v>2521</v>
      </c>
      <c r="P5042" s="1"/>
      <c r="Q5042" s="19"/>
      <c r="R5042" s="112"/>
      <c r="S5042" s="7" t="str">
        <f>EMENTARIO[[#This Row],[NR]]&amp;" - "&amp;EMENTARIO[[#This Row],[Especificação]]</f>
        <v>1.9.9.9.19.0.1 - Receitas de Subvenções - Principal</v>
      </c>
    </row>
    <row r="5043" spans="3:19" x14ac:dyDescent="0.25">
      <c r="C5043" s="19" t="s">
        <v>1513</v>
      </c>
      <c r="D5043" s="19" t="s">
        <v>1525</v>
      </c>
      <c r="E5043" s="19" t="s">
        <v>1525</v>
      </c>
      <c r="F5043" s="19" t="s">
        <v>1525</v>
      </c>
      <c r="G5043" s="19" t="s">
        <v>4723</v>
      </c>
      <c r="H5043" s="19" t="s">
        <v>1516</v>
      </c>
      <c r="I5043" s="19" t="s">
        <v>1522</v>
      </c>
      <c r="J5043" s="19" t="s">
        <v>13447</v>
      </c>
      <c r="K5043" s="21" t="s">
        <v>7973</v>
      </c>
      <c r="L5043" s="19" t="str">
        <f t="shared" si="156"/>
        <v>A</v>
      </c>
      <c r="M5043" s="19">
        <f t="shared" si="157"/>
        <v>7</v>
      </c>
      <c r="N5043" s="20"/>
      <c r="O5043" s="1" t="s">
        <v>2521</v>
      </c>
      <c r="P5043" s="1"/>
      <c r="Q5043" s="19"/>
      <c r="R5043" s="112"/>
      <c r="S5043" s="7" t="str">
        <f>EMENTARIO[[#This Row],[NR]]&amp;" - "&amp;EMENTARIO[[#This Row],[Especificação]]</f>
        <v>1.9.9.9.19.0.2 - Receitas de Subvenções - Multas e Juros de Mora</v>
      </c>
    </row>
    <row r="5044" spans="3:19" x14ac:dyDescent="0.25">
      <c r="C5044" s="19" t="s">
        <v>1513</v>
      </c>
      <c r="D5044" s="19" t="s">
        <v>1525</v>
      </c>
      <c r="E5044" s="19" t="s">
        <v>1525</v>
      </c>
      <c r="F5044" s="19" t="s">
        <v>1525</v>
      </c>
      <c r="G5044" s="19" t="s">
        <v>4723</v>
      </c>
      <c r="H5044" s="19" t="s">
        <v>1516</v>
      </c>
      <c r="I5044" s="19" t="s">
        <v>1514</v>
      </c>
      <c r="J5044" s="19" t="s">
        <v>13448</v>
      </c>
      <c r="K5044" s="21" t="s">
        <v>7974</v>
      </c>
      <c r="L5044" s="19" t="str">
        <f t="shared" si="156"/>
        <v>A</v>
      </c>
      <c r="M5044" s="19">
        <f t="shared" si="157"/>
        <v>7</v>
      </c>
      <c r="N5044" s="20"/>
      <c r="O5044" s="1" t="s">
        <v>2521</v>
      </c>
      <c r="P5044" s="1"/>
      <c r="Q5044" s="19"/>
      <c r="R5044" s="112"/>
      <c r="S5044" s="7" t="str">
        <f>EMENTARIO[[#This Row],[NR]]&amp;" - "&amp;EMENTARIO[[#This Row],[Especificação]]</f>
        <v>1.9.9.9.19.0.3 - Receitas de Subvenções - Dívida Ativa</v>
      </c>
    </row>
    <row r="5045" spans="3:19" ht="30" x14ac:dyDescent="0.25">
      <c r="C5045" s="19" t="s">
        <v>1513</v>
      </c>
      <c r="D5045" s="19" t="s">
        <v>1525</v>
      </c>
      <c r="E5045" s="19" t="s">
        <v>1525</v>
      </c>
      <c r="F5045" s="19" t="s">
        <v>1525</v>
      </c>
      <c r="G5045" s="19" t="s">
        <v>4723</v>
      </c>
      <c r="H5045" s="19" t="s">
        <v>1516</v>
      </c>
      <c r="I5045" s="19" t="s">
        <v>1523</v>
      </c>
      <c r="J5045" s="19" t="s">
        <v>13449</v>
      </c>
      <c r="K5045" s="21" t="s">
        <v>7975</v>
      </c>
      <c r="L5045" s="19" t="str">
        <f t="shared" si="156"/>
        <v>A</v>
      </c>
      <c r="M5045" s="19">
        <f t="shared" si="157"/>
        <v>7</v>
      </c>
      <c r="N5045" s="20"/>
      <c r="O5045" s="1" t="s">
        <v>2521</v>
      </c>
      <c r="P5045" s="1"/>
      <c r="Q5045" s="19"/>
      <c r="R5045" s="112"/>
      <c r="S5045" s="7" t="str">
        <f>EMENTARIO[[#This Row],[NR]]&amp;" - "&amp;EMENTARIO[[#This Row],[Especificação]]</f>
        <v>1.9.9.9.19.0.4 - Receitas de Subvenções - Dívida Ativa - Multas e Juros de Mora da Dívida Ativa</v>
      </c>
    </row>
    <row r="5046" spans="3:19" x14ac:dyDescent="0.25">
      <c r="C5046" s="19" t="s">
        <v>1513</v>
      </c>
      <c r="D5046" s="19" t="s">
        <v>1525</v>
      </c>
      <c r="E5046" s="19" t="s">
        <v>1525</v>
      </c>
      <c r="F5046" s="19" t="s">
        <v>1525</v>
      </c>
      <c r="G5046" s="19" t="s">
        <v>4723</v>
      </c>
      <c r="H5046" s="19" t="s">
        <v>1516</v>
      </c>
      <c r="I5046" s="19" t="s">
        <v>1524</v>
      </c>
      <c r="J5046" s="19" t="s">
        <v>13450</v>
      </c>
      <c r="K5046" s="21" t="s">
        <v>7976</v>
      </c>
      <c r="L5046" s="19" t="str">
        <f t="shared" si="156"/>
        <v>A</v>
      </c>
      <c r="M5046" s="19">
        <f t="shared" si="157"/>
        <v>7</v>
      </c>
      <c r="N5046" s="20"/>
      <c r="O5046" s="1" t="s">
        <v>2521</v>
      </c>
      <c r="P5046" s="1"/>
      <c r="Q5046" s="19"/>
      <c r="R5046" s="112"/>
      <c r="S5046" s="7" t="str">
        <f>EMENTARIO[[#This Row],[NR]]&amp;" - "&amp;EMENTARIO[[#This Row],[Especificação]]</f>
        <v>1.9.9.9.19.0.5 - Receitas de Subvenções - Multas</v>
      </c>
    </row>
    <row r="5047" spans="3:19" x14ac:dyDescent="0.25">
      <c r="C5047" s="19" t="s">
        <v>1513</v>
      </c>
      <c r="D5047" s="19" t="s">
        <v>1525</v>
      </c>
      <c r="E5047" s="19" t="s">
        <v>1525</v>
      </c>
      <c r="F5047" s="19" t="s">
        <v>1525</v>
      </c>
      <c r="G5047" s="19" t="s">
        <v>4723</v>
      </c>
      <c r="H5047" s="19" t="s">
        <v>1516</v>
      </c>
      <c r="I5047" s="19" t="s">
        <v>1518</v>
      </c>
      <c r="J5047" s="19" t="s">
        <v>13451</v>
      </c>
      <c r="K5047" s="21" t="s">
        <v>7977</v>
      </c>
      <c r="L5047" s="19" t="str">
        <f t="shared" si="156"/>
        <v>A</v>
      </c>
      <c r="M5047" s="19">
        <f t="shared" si="157"/>
        <v>7</v>
      </c>
      <c r="N5047" s="20"/>
      <c r="O5047" s="1" t="s">
        <v>2521</v>
      </c>
      <c r="P5047" s="1"/>
      <c r="Q5047" s="19"/>
      <c r="R5047" s="112"/>
      <c r="S5047" s="7" t="str">
        <f>EMENTARIO[[#This Row],[NR]]&amp;" - "&amp;EMENTARIO[[#This Row],[Especificação]]</f>
        <v>1.9.9.9.19.0.6 - Receitas de Subvenções - Juros de Mora</v>
      </c>
    </row>
    <row r="5048" spans="3:19" x14ac:dyDescent="0.25">
      <c r="C5048" s="19" t="s">
        <v>1513</v>
      </c>
      <c r="D5048" s="19" t="s">
        <v>1525</v>
      </c>
      <c r="E5048" s="19" t="s">
        <v>1525</v>
      </c>
      <c r="F5048" s="19" t="s">
        <v>1525</v>
      </c>
      <c r="G5048" s="19" t="s">
        <v>4723</v>
      </c>
      <c r="H5048" s="19" t="s">
        <v>1516</v>
      </c>
      <c r="I5048" s="19" t="s">
        <v>1520</v>
      </c>
      <c r="J5048" s="19" t="s">
        <v>13452</v>
      </c>
      <c r="K5048" s="21" t="s">
        <v>7978</v>
      </c>
      <c r="L5048" s="19" t="str">
        <f t="shared" si="156"/>
        <v>A</v>
      </c>
      <c r="M5048" s="19">
        <f t="shared" si="157"/>
        <v>7</v>
      </c>
      <c r="N5048" s="20"/>
      <c r="O5048" s="1" t="s">
        <v>2521</v>
      </c>
      <c r="P5048" s="1"/>
      <c r="Q5048" s="19"/>
      <c r="R5048" s="112"/>
      <c r="S5048" s="7" t="str">
        <f>EMENTARIO[[#This Row],[NR]]&amp;" - "&amp;EMENTARIO[[#This Row],[Especificação]]</f>
        <v>1.9.9.9.19.0.7 - Receitas de Subvenções - Dívida Ativa - Multas da Dívida Ativa</v>
      </c>
    </row>
    <row r="5049" spans="3:19" x14ac:dyDescent="0.25">
      <c r="C5049" s="19" t="s">
        <v>1513</v>
      </c>
      <c r="D5049" s="19" t="s">
        <v>1525</v>
      </c>
      <c r="E5049" s="19" t="s">
        <v>1525</v>
      </c>
      <c r="F5049" s="19" t="s">
        <v>1525</v>
      </c>
      <c r="G5049" s="19" t="s">
        <v>4723</v>
      </c>
      <c r="H5049" s="19" t="s">
        <v>1516</v>
      </c>
      <c r="I5049" s="19" t="s">
        <v>1521</v>
      </c>
      <c r="J5049" s="19" t="s">
        <v>13453</v>
      </c>
      <c r="K5049" s="21" t="s">
        <v>7979</v>
      </c>
      <c r="L5049" s="19" t="str">
        <f t="shared" si="156"/>
        <v>A</v>
      </c>
      <c r="M5049" s="19">
        <f t="shared" si="157"/>
        <v>7</v>
      </c>
      <c r="N5049" s="20"/>
      <c r="O5049" s="1" t="s">
        <v>2521</v>
      </c>
      <c r="P5049" s="1"/>
      <c r="Q5049" s="19"/>
      <c r="R5049" s="112"/>
      <c r="S5049" s="7" t="str">
        <f>EMENTARIO[[#This Row],[NR]]&amp;" - "&amp;EMENTARIO[[#This Row],[Especificação]]</f>
        <v>1.9.9.9.19.0.8 - Receitas de Subvenções - Juros de Mora da Dívida Ativa</v>
      </c>
    </row>
    <row r="5050" spans="3:19" ht="45" x14ac:dyDescent="0.25">
      <c r="C5050" s="19" t="s">
        <v>1513</v>
      </c>
      <c r="D5050" s="19" t="s">
        <v>1525</v>
      </c>
      <c r="E5050" s="19" t="s">
        <v>1525</v>
      </c>
      <c r="F5050" s="19" t="s">
        <v>1525</v>
      </c>
      <c r="G5050" s="19" t="s">
        <v>4724</v>
      </c>
      <c r="H5050" s="19" t="s">
        <v>1516</v>
      </c>
      <c r="I5050" s="19" t="s">
        <v>1516</v>
      </c>
      <c r="J5050" s="19" t="s">
        <v>13454</v>
      </c>
      <c r="K5050" s="21" t="s">
        <v>4033</v>
      </c>
      <c r="L5050" s="19" t="str">
        <f t="shared" si="156"/>
        <v>S</v>
      </c>
      <c r="M5050" s="19">
        <f t="shared" si="157"/>
        <v>5</v>
      </c>
      <c r="N5050" s="20"/>
      <c r="O5050" s="1" t="s">
        <v>4034</v>
      </c>
      <c r="P5050" s="1"/>
      <c r="Q5050" s="19"/>
      <c r="R5050" s="112"/>
      <c r="S5050" s="7" t="str">
        <f>EMENTARIO[[#This Row],[NR]]&amp;" - "&amp;EMENTARIO[[#This Row],[Especificação]]</f>
        <v>1.9.9.9.20.0.0 - Retribuição pela Tributação, Fiscalização, Arrecadação, Cobrança e Recolhimento das Contribuições Sociais de Terceiros</v>
      </c>
    </row>
    <row r="5051" spans="3:19" ht="30" x14ac:dyDescent="0.25">
      <c r="C5051" s="19" t="s">
        <v>1513</v>
      </c>
      <c r="D5051" s="19" t="s">
        <v>1525</v>
      </c>
      <c r="E5051" s="19" t="s">
        <v>1525</v>
      </c>
      <c r="F5051" s="19" t="s">
        <v>1525</v>
      </c>
      <c r="G5051" s="19" t="s">
        <v>4724</v>
      </c>
      <c r="H5051" s="19" t="s">
        <v>1516</v>
      </c>
      <c r="I5051" s="19" t="s">
        <v>1513</v>
      </c>
      <c r="J5051" s="19" t="s">
        <v>13455</v>
      </c>
      <c r="K5051" s="21" t="s">
        <v>7980</v>
      </c>
      <c r="L5051" s="19" t="str">
        <f t="shared" si="156"/>
        <v>A</v>
      </c>
      <c r="M5051" s="19">
        <f t="shared" si="157"/>
        <v>7</v>
      </c>
      <c r="N5051" s="20"/>
      <c r="O5051" s="1" t="s">
        <v>2521</v>
      </c>
      <c r="P5051" s="1"/>
      <c r="Q5051" s="19"/>
      <c r="R5051" s="112"/>
      <c r="S5051" s="7" t="str">
        <f>EMENTARIO[[#This Row],[NR]]&amp;" - "&amp;EMENTARIO[[#This Row],[Especificação]]</f>
        <v>1.9.9.9.20.0.1 - Retribuição pela Tributação, Fiscalização, Arrecadação, Cobrança e Recolhimento das Contribuições Sociais de Terceiros - Principal</v>
      </c>
    </row>
    <row r="5052" spans="3:19" ht="45" x14ac:dyDescent="0.25">
      <c r="C5052" s="19" t="s">
        <v>1513</v>
      </c>
      <c r="D5052" s="19" t="s">
        <v>1525</v>
      </c>
      <c r="E5052" s="19" t="s">
        <v>1525</v>
      </c>
      <c r="F5052" s="19" t="s">
        <v>1525</v>
      </c>
      <c r="G5052" s="19" t="s">
        <v>4724</v>
      </c>
      <c r="H5052" s="19" t="s">
        <v>1516</v>
      </c>
      <c r="I5052" s="19" t="s">
        <v>1522</v>
      </c>
      <c r="J5052" s="19" t="s">
        <v>13456</v>
      </c>
      <c r="K5052" s="21" t="s">
        <v>7981</v>
      </c>
      <c r="L5052" s="19" t="str">
        <f t="shared" si="156"/>
        <v>A</v>
      </c>
      <c r="M5052" s="19">
        <f t="shared" si="157"/>
        <v>7</v>
      </c>
      <c r="N5052" s="20"/>
      <c r="O5052" s="1" t="s">
        <v>2521</v>
      </c>
      <c r="P5052" s="1"/>
      <c r="Q5052" s="19"/>
      <c r="R5052" s="112"/>
      <c r="S5052" s="7" t="str">
        <f>EMENTARIO[[#This Row],[NR]]&amp;" - "&amp;EMENTARIO[[#This Row],[Especificação]]</f>
        <v>1.9.9.9.20.0.2 - Retribuição pela Tributação, Fiscalização, Arrecadação, Cobrança e Recolhimento das Contribuições Sociais de Terceiros - Multas e Juros de Mora</v>
      </c>
    </row>
    <row r="5053" spans="3:19" ht="30" x14ac:dyDescent="0.25">
      <c r="C5053" s="19" t="s">
        <v>1513</v>
      </c>
      <c r="D5053" s="19" t="s">
        <v>1525</v>
      </c>
      <c r="E5053" s="19" t="s">
        <v>1525</v>
      </c>
      <c r="F5053" s="19" t="s">
        <v>1525</v>
      </c>
      <c r="G5053" s="19" t="s">
        <v>4724</v>
      </c>
      <c r="H5053" s="19" t="s">
        <v>1516</v>
      </c>
      <c r="I5053" s="19" t="s">
        <v>1514</v>
      </c>
      <c r="J5053" s="19" t="s">
        <v>13457</v>
      </c>
      <c r="K5053" s="21" t="s">
        <v>7982</v>
      </c>
      <c r="L5053" s="19" t="str">
        <f t="shared" si="156"/>
        <v>A</v>
      </c>
      <c r="M5053" s="19">
        <f t="shared" si="157"/>
        <v>7</v>
      </c>
      <c r="N5053" s="20"/>
      <c r="O5053" s="1" t="s">
        <v>2521</v>
      </c>
      <c r="P5053" s="1"/>
      <c r="Q5053" s="19"/>
      <c r="R5053" s="112"/>
      <c r="S5053" s="7" t="str">
        <f>EMENTARIO[[#This Row],[NR]]&amp;" - "&amp;EMENTARIO[[#This Row],[Especificação]]</f>
        <v>1.9.9.9.20.0.3 - Retribuição pela Tributação, Fiscalização, Arrecadação, Cobrança e Recolhimento das Contribuições Sociais de Terceiros - Dívida Ativa</v>
      </c>
    </row>
    <row r="5054" spans="3:19" ht="45" x14ac:dyDescent="0.25">
      <c r="C5054" s="19" t="s">
        <v>1513</v>
      </c>
      <c r="D5054" s="19" t="s">
        <v>1525</v>
      </c>
      <c r="E5054" s="19" t="s">
        <v>1525</v>
      </c>
      <c r="F5054" s="19" t="s">
        <v>1525</v>
      </c>
      <c r="G5054" s="19" t="s">
        <v>4724</v>
      </c>
      <c r="H5054" s="19" t="s">
        <v>1516</v>
      </c>
      <c r="I5054" s="19" t="s">
        <v>1523</v>
      </c>
      <c r="J5054" s="19" t="s">
        <v>13458</v>
      </c>
      <c r="K5054" s="21" t="s">
        <v>7983</v>
      </c>
      <c r="L5054" s="19" t="str">
        <f t="shared" si="156"/>
        <v>A</v>
      </c>
      <c r="M5054" s="19">
        <f t="shared" si="157"/>
        <v>7</v>
      </c>
      <c r="N5054" s="20"/>
      <c r="O5054" s="1" t="s">
        <v>2521</v>
      </c>
      <c r="P5054" s="1"/>
      <c r="Q5054" s="19"/>
      <c r="R5054" s="112"/>
      <c r="S5054" s="7" t="str">
        <f>EMENTARIO[[#This Row],[NR]]&amp;" - "&amp;EMENTARIO[[#This Row],[Especificação]]</f>
        <v>1.9.9.9.20.0.4 - Retribuição pela Tributação, Fiscalização, Arrecadação, Cobrança e Recolhimento das Contribuições Sociais de Terceiros - Dívida Ativa - Multas e Juros de Mora da Dívida Ativa</v>
      </c>
    </row>
    <row r="5055" spans="3:19" ht="30" x14ac:dyDescent="0.25">
      <c r="C5055" s="19" t="s">
        <v>1513</v>
      </c>
      <c r="D5055" s="19" t="s">
        <v>1525</v>
      </c>
      <c r="E5055" s="19" t="s">
        <v>1525</v>
      </c>
      <c r="F5055" s="19" t="s">
        <v>1525</v>
      </c>
      <c r="G5055" s="19" t="s">
        <v>4724</v>
      </c>
      <c r="H5055" s="19" t="s">
        <v>1516</v>
      </c>
      <c r="I5055" s="19" t="s">
        <v>1524</v>
      </c>
      <c r="J5055" s="19" t="s">
        <v>13459</v>
      </c>
      <c r="K5055" s="21" t="s">
        <v>7984</v>
      </c>
      <c r="L5055" s="19" t="str">
        <f t="shared" si="156"/>
        <v>A</v>
      </c>
      <c r="M5055" s="19">
        <f t="shared" si="157"/>
        <v>7</v>
      </c>
      <c r="N5055" s="20"/>
      <c r="O5055" s="1" t="s">
        <v>2521</v>
      </c>
      <c r="P5055" s="1"/>
      <c r="Q5055" s="19"/>
      <c r="R5055" s="112"/>
      <c r="S5055" s="7" t="str">
        <f>EMENTARIO[[#This Row],[NR]]&amp;" - "&amp;EMENTARIO[[#This Row],[Especificação]]</f>
        <v>1.9.9.9.20.0.5 - Retribuição pela Tributação, Fiscalização, Arrecadação, Cobrança e Recolhimento das Contribuições Sociais de Terceiros - Multas</v>
      </c>
    </row>
    <row r="5056" spans="3:19" ht="30" x14ac:dyDescent="0.25">
      <c r="C5056" s="19" t="s">
        <v>1513</v>
      </c>
      <c r="D5056" s="19" t="s">
        <v>1525</v>
      </c>
      <c r="E5056" s="19" t="s">
        <v>1525</v>
      </c>
      <c r="F5056" s="19" t="s">
        <v>1525</v>
      </c>
      <c r="G5056" s="19" t="s">
        <v>4724</v>
      </c>
      <c r="H5056" s="19" t="s">
        <v>1516</v>
      </c>
      <c r="I5056" s="19" t="s">
        <v>1518</v>
      </c>
      <c r="J5056" s="19" t="s">
        <v>13460</v>
      </c>
      <c r="K5056" s="21" t="s">
        <v>7985</v>
      </c>
      <c r="L5056" s="19" t="str">
        <f t="shared" si="156"/>
        <v>A</v>
      </c>
      <c r="M5056" s="19">
        <f t="shared" si="157"/>
        <v>7</v>
      </c>
      <c r="N5056" s="20"/>
      <c r="O5056" s="1" t="s">
        <v>2521</v>
      </c>
      <c r="P5056" s="1"/>
      <c r="Q5056" s="19"/>
      <c r="R5056" s="112"/>
      <c r="S5056" s="7" t="str">
        <f>EMENTARIO[[#This Row],[NR]]&amp;" - "&amp;EMENTARIO[[#This Row],[Especificação]]</f>
        <v>1.9.9.9.20.0.6 - Retribuição pela Tributação, Fiscalização, Arrecadação, Cobrança e Recolhimento das Contribuições Sociais de Terceiros - Juros de Mora</v>
      </c>
    </row>
    <row r="5057" spans="3:19" ht="45" x14ac:dyDescent="0.25">
      <c r="C5057" s="19" t="s">
        <v>1513</v>
      </c>
      <c r="D5057" s="19" t="s">
        <v>1525</v>
      </c>
      <c r="E5057" s="19" t="s">
        <v>1525</v>
      </c>
      <c r="F5057" s="19" t="s">
        <v>1525</v>
      </c>
      <c r="G5057" s="19" t="s">
        <v>4724</v>
      </c>
      <c r="H5057" s="19" t="s">
        <v>1516</v>
      </c>
      <c r="I5057" s="19" t="s">
        <v>1520</v>
      </c>
      <c r="J5057" s="19" t="s">
        <v>13461</v>
      </c>
      <c r="K5057" s="21" t="s">
        <v>7986</v>
      </c>
      <c r="L5057" s="19" t="str">
        <f t="shared" si="156"/>
        <v>A</v>
      </c>
      <c r="M5057" s="19">
        <f t="shared" si="157"/>
        <v>7</v>
      </c>
      <c r="N5057" s="20"/>
      <c r="O5057" s="1" t="s">
        <v>2521</v>
      </c>
      <c r="P5057" s="1"/>
      <c r="Q5057" s="19"/>
      <c r="R5057" s="112"/>
      <c r="S5057" s="7" t="str">
        <f>EMENTARIO[[#This Row],[NR]]&amp;" - "&amp;EMENTARIO[[#This Row],[Especificação]]</f>
        <v>1.9.9.9.20.0.7 - Retribuição pela Tributação, Fiscalização, Arrecadação, Cobrança e Recolhimento das Contribuições Sociais de Terceiros - Dívida Ativa - Multas da Dívida Ativa</v>
      </c>
    </row>
    <row r="5058" spans="3:19" ht="45" x14ac:dyDescent="0.25">
      <c r="C5058" s="19" t="s">
        <v>1513</v>
      </c>
      <c r="D5058" s="19" t="s">
        <v>1525</v>
      </c>
      <c r="E5058" s="19" t="s">
        <v>1525</v>
      </c>
      <c r="F5058" s="19" t="s">
        <v>1525</v>
      </c>
      <c r="G5058" s="19" t="s">
        <v>4724</v>
      </c>
      <c r="H5058" s="19" t="s">
        <v>1516</v>
      </c>
      <c r="I5058" s="19" t="s">
        <v>1521</v>
      </c>
      <c r="J5058" s="19" t="s">
        <v>13462</v>
      </c>
      <c r="K5058" s="21" t="s">
        <v>7987</v>
      </c>
      <c r="L5058" s="19" t="str">
        <f t="shared" si="156"/>
        <v>A</v>
      </c>
      <c r="M5058" s="19">
        <f t="shared" si="157"/>
        <v>7</v>
      </c>
      <c r="N5058" s="20"/>
      <c r="O5058" s="1" t="s">
        <v>2521</v>
      </c>
      <c r="P5058" s="1"/>
      <c r="Q5058" s="19"/>
      <c r="R5058" s="112"/>
      <c r="S5058" s="7" t="str">
        <f>EMENTARIO[[#This Row],[NR]]&amp;" - "&amp;EMENTARIO[[#This Row],[Especificação]]</f>
        <v>1.9.9.9.20.0.8 - Retribuição pela Tributação, Fiscalização, Arrecadação, Cobrança e Recolhimento das Contribuições Sociais de Terceiros - Juros de Mora da Dívida Ativa</v>
      </c>
    </row>
    <row r="5059" spans="3:19" ht="30" x14ac:dyDescent="0.25">
      <c r="C5059" s="19" t="s">
        <v>1513</v>
      </c>
      <c r="D5059" s="19" t="s">
        <v>1525</v>
      </c>
      <c r="E5059" s="19" t="s">
        <v>1525</v>
      </c>
      <c r="F5059" s="19" t="s">
        <v>1525</v>
      </c>
      <c r="G5059" s="19" t="s">
        <v>4725</v>
      </c>
      <c r="H5059" s="19" t="s">
        <v>1516</v>
      </c>
      <c r="I5059" s="19" t="s">
        <v>1516</v>
      </c>
      <c r="J5059" s="19" t="s">
        <v>13463</v>
      </c>
      <c r="K5059" s="21" t="s">
        <v>4036</v>
      </c>
      <c r="L5059" s="19" t="str">
        <f t="shared" si="156"/>
        <v>S</v>
      </c>
      <c r="M5059" s="19">
        <f t="shared" si="157"/>
        <v>5</v>
      </c>
      <c r="N5059" s="20"/>
      <c r="O5059" s="1" t="s">
        <v>4037</v>
      </c>
      <c r="P5059" s="1"/>
      <c r="Q5059" s="19"/>
      <c r="R5059" s="112"/>
      <c r="S5059" s="7" t="str">
        <f>EMENTARIO[[#This Row],[NR]]&amp;" - "&amp;EMENTARIO[[#This Row],[Especificação]]</f>
        <v>1.9.9.9.21.0.0 - Resultado Positivo das Operações de Comercialização de Energia no Âmbito da CCEE</v>
      </c>
    </row>
    <row r="5060" spans="3:19" ht="30" x14ac:dyDescent="0.25">
      <c r="C5060" s="19" t="s">
        <v>1513</v>
      </c>
      <c r="D5060" s="19" t="s">
        <v>1525</v>
      </c>
      <c r="E5060" s="19" t="s">
        <v>1525</v>
      </c>
      <c r="F5060" s="19" t="s">
        <v>1525</v>
      </c>
      <c r="G5060" s="19" t="s">
        <v>4725</v>
      </c>
      <c r="H5060" s="19" t="s">
        <v>1516</v>
      </c>
      <c r="I5060" s="19" t="s">
        <v>1513</v>
      </c>
      <c r="J5060" s="19" t="s">
        <v>13464</v>
      </c>
      <c r="K5060" s="21" t="s">
        <v>7988</v>
      </c>
      <c r="L5060" s="19" t="str">
        <f t="shared" ref="L5060:L5123" si="158">IF(M5060 &lt; M5061,"S","A")</f>
        <v>A</v>
      </c>
      <c r="M5060" s="19">
        <f t="shared" ref="M5060:M5123" si="159">IF(VALUE(I5060)&gt;0,7,IF(VALUE(H5060)&gt;0,6,IF(VALUE(G5060)&gt;0,5,IF(VALUE(F5060)&gt;0,4,IF(VALUE(E5060)&gt;0,3,IF(VALUE(D5060)&gt;0,2,1))))))</f>
        <v>7</v>
      </c>
      <c r="N5060" s="20"/>
      <c r="O5060" s="1" t="s">
        <v>2521</v>
      </c>
      <c r="P5060" s="1"/>
      <c r="Q5060" s="19"/>
      <c r="R5060" s="112"/>
      <c r="S5060" s="7" t="str">
        <f>EMENTARIO[[#This Row],[NR]]&amp;" - "&amp;EMENTARIO[[#This Row],[Especificação]]</f>
        <v>1.9.9.9.21.0.1 - Resultado Positivo das Operações de Comercialização de Energia no Âmbito da CCEE - Principal</v>
      </c>
    </row>
    <row r="5061" spans="3:19" ht="30" x14ac:dyDescent="0.25">
      <c r="C5061" s="19" t="s">
        <v>1513</v>
      </c>
      <c r="D5061" s="19" t="s">
        <v>1525</v>
      </c>
      <c r="E5061" s="19" t="s">
        <v>1525</v>
      </c>
      <c r="F5061" s="19" t="s">
        <v>1525</v>
      </c>
      <c r="G5061" s="19" t="s">
        <v>4725</v>
      </c>
      <c r="H5061" s="19" t="s">
        <v>1516</v>
      </c>
      <c r="I5061" s="19" t="s">
        <v>1522</v>
      </c>
      <c r="J5061" s="19" t="s">
        <v>13465</v>
      </c>
      <c r="K5061" s="21" t="s">
        <v>7989</v>
      </c>
      <c r="L5061" s="19" t="str">
        <f t="shared" si="158"/>
        <v>A</v>
      </c>
      <c r="M5061" s="19">
        <f t="shared" si="159"/>
        <v>7</v>
      </c>
      <c r="N5061" s="20"/>
      <c r="O5061" s="1" t="s">
        <v>2521</v>
      </c>
      <c r="P5061" s="1"/>
      <c r="Q5061" s="19"/>
      <c r="R5061" s="112"/>
      <c r="S5061" s="7" t="str">
        <f>EMENTARIO[[#This Row],[NR]]&amp;" - "&amp;EMENTARIO[[#This Row],[Especificação]]</f>
        <v>1.9.9.9.21.0.2 - Resultado Positivo das Operações de Comercialização de Energia no Âmbito da CCEE - Multas e Juros de Mora</v>
      </c>
    </row>
    <row r="5062" spans="3:19" ht="30" x14ac:dyDescent="0.25">
      <c r="C5062" s="19" t="s">
        <v>1513</v>
      </c>
      <c r="D5062" s="19" t="s">
        <v>1525</v>
      </c>
      <c r="E5062" s="19" t="s">
        <v>1525</v>
      </c>
      <c r="F5062" s="19" t="s">
        <v>1525</v>
      </c>
      <c r="G5062" s="19" t="s">
        <v>4725</v>
      </c>
      <c r="H5062" s="19" t="s">
        <v>1516</v>
      </c>
      <c r="I5062" s="19" t="s">
        <v>1514</v>
      </c>
      <c r="J5062" s="19" t="s">
        <v>13466</v>
      </c>
      <c r="K5062" s="21" t="s">
        <v>7990</v>
      </c>
      <c r="L5062" s="19" t="str">
        <f t="shared" si="158"/>
        <v>A</v>
      </c>
      <c r="M5062" s="19">
        <f t="shared" si="159"/>
        <v>7</v>
      </c>
      <c r="N5062" s="20"/>
      <c r="O5062" s="1" t="s">
        <v>2521</v>
      </c>
      <c r="P5062" s="1"/>
      <c r="Q5062" s="19"/>
      <c r="R5062" s="112"/>
      <c r="S5062" s="7" t="str">
        <f>EMENTARIO[[#This Row],[NR]]&amp;" - "&amp;EMENTARIO[[#This Row],[Especificação]]</f>
        <v>1.9.9.9.21.0.3 - Resultado Positivo das Operações de Comercialização de Energia no Âmbito da CCEE - Dívida Ativa</v>
      </c>
    </row>
    <row r="5063" spans="3:19" ht="30" x14ac:dyDescent="0.25">
      <c r="C5063" s="19" t="s">
        <v>1513</v>
      </c>
      <c r="D5063" s="19" t="s">
        <v>1525</v>
      </c>
      <c r="E5063" s="19" t="s">
        <v>1525</v>
      </c>
      <c r="F5063" s="19" t="s">
        <v>1525</v>
      </c>
      <c r="G5063" s="19" t="s">
        <v>4725</v>
      </c>
      <c r="H5063" s="19" t="s">
        <v>1516</v>
      </c>
      <c r="I5063" s="19" t="s">
        <v>1523</v>
      </c>
      <c r="J5063" s="19" t="s">
        <v>13467</v>
      </c>
      <c r="K5063" s="21" t="s">
        <v>7991</v>
      </c>
      <c r="L5063" s="19" t="str">
        <f t="shared" si="158"/>
        <v>A</v>
      </c>
      <c r="M5063" s="19">
        <f t="shared" si="159"/>
        <v>7</v>
      </c>
      <c r="N5063" s="20"/>
      <c r="O5063" s="1" t="s">
        <v>2521</v>
      </c>
      <c r="P5063" s="1"/>
      <c r="Q5063" s="19"/>
      <c r="R5063" s="112"/>
      <c r="S5063" s="7" t="str">
        <f>EMENTARIO[[#This Row],[NR]]&amp;" - "&amp;EMENTARIO[[#This Row],[Especificação]]</f>
        <v>1.9.9.9.21.0.4 - Resultado Positivo das Operações de Comercialização de Energia no Âmbito da CCEE - Dívida Ativa - Multas e Juros de Mora da Dívida Ativa</v>
      </c>
    </row>
    <row r="5064" spans="3:19" ht="30" x14ac:dyDescent="0.25">
      <c r="C5064" s="19" t="s">
        <v>1513</v>
      </c>
      <c r="D5064" s="19" t="s">
        <v>1525</v>
      </c>
      <c r="E5064" s="19" t="s">
        <v>1525</v>
      </c>
      <c r="F5064" s="19" t="s">
        <v>1525</v>
      </c>
      <c r="G5064" s="19" t="s">
        <v>4725</v>
      </c>
      <c r="H5064" s="19" t="s">
        <v>1516</v>
      </c>
      <c r="I5064" s="19" t="s">
        <v>1524</v>
      </c>
      <c r="J5064" s="19" t="s">
        <v>13468</v>
      </c>
      <c r="K5064" s="21" t="s">
        <v>7992</v>
      </c>
      <c r="L5064" s="19" t="str">
        <f t="shared" si="158"/>
        <v>A</v>
      </c>
      <c r="M5064" s="19">
        <f t="shared" si="159"/>
        <v>7</v>
      </c>
      <c r="N5064" s="20"/>
      <c r="O5064" s="1" t="s">
        <v>2521</v>
      </c>
      <c r="P5064" s="1"/>
      <c r="Q5064" s="19"/>
      <c r="R5064" s="112"/>
      <c r="S5064" s="7" t="str">
        <f>EMENTARIO[[#This Row],[NR]]&amp;" - "&amp;EMENTARIO[[#This Row],[Especificação]]</f>
        <v>1.9.9.9.21.0.5 - Resultado Positivo das Operações de Comercialização de Energia no Âmbito da CCEE - Multas</v>
      </c>
    </row>
    <row r="5065" spans="3:19" ht="30" x14ac:dyDescent="0.25">
      <c r="C5065" s="19" t="s">
        <v>1513</v>
      </c>
      <c r="D5065" s="19" t="s">
        <v>1525</v>
      </c>
      <c r="E5065" s="19" t="s">
        <v>1525</v>
      </c>
      <c r="F5065" s="19" t="s">
        <v>1525</v>
      </c>
      <c r="G5065" s="19" t="s">
        <v>4725</v>
      </c>
      <c r="H5065" s="19" t="s">
        <v>1516</v>
      </c>
      <c r="I5065" s="19" t="s">
        <v>1518</v>
      </c>
      <c r="J5065" s="19" t="s">
        <v>13469</v>
      </c>
      <c r="K5065" s="21" t="s">
        <v>7993</v>
      </c>
      <c r="L5065" s="19" t="str">
        <f t="shared" si="158"/>
        <v>A</v>
      </c>
      <c r="M5065" s="19">
        <f t="shared" si="159"/>
        <v>7</v>
      </c>
      <c r="N5065" s="20"/>
      <c r="O5065" s="1" t="s">
        <v>2521</v>
      </c>
      <c r="P5065" s="1"/>
      <c r="Q5065" s="19"/>
      <c r="R5065" s="112"/>
      <c r="S5065" s="7" t="str">
        <f>EMENTARIO[[#This Row],[NR]]&amp;" - "&amp;EMENTARIO[[#This Row],[Especificação]]</f>
        <v>1.9.9.9.21.0.6 - Resultado Positivo das Operações de Comercialização de Energia no Âmbito da CCEE - Juros de Mora</v>
      </c>
    </row>
    <row r="5066" spans="3:19" ht="30" x14ac:dyDescent="0.25">
      <c r="C5066" s="19" t="s">
        <v>1513</v>
      </c>
      <c r="D5066" s="19" t="s">
        <v>1525</v>
      </c>
      <c r="E5066" s="19" t="s">
        <v>1525</v>
      </c>
      <c r="F5066" s="19" t="s">
        <v>1525</v>
      </c>
      <c r="G5066" s="19" t="s">
        <v>4725</v>
      </c>
      <c r="H5066" s="19" t="s">
        <v>1516</v>
      </c>
      <c r="I5066" s="19" t="s">
        <v>1520</v>
      </c>
      <c r="J5066" s="19" t="s">
        <v>13470</v>
      </c>
      <c r="K5066" s="21" t="s">
        <v>7994</v>
      </c>
      <c r="L5066" s="19" t="str">
        <f t="shared" si="158"/>
        <v>A</v>
      </c>
      <c r="M5066" s="19">
        <f t="shared" si="159"/>
        <v>7</v>
      </c>
      <c r="N5066" s="20"/>
      <c r="O5066" s="1" t="s">
        <v>2521</v>
      </c>
      <c r="P5066" s="1"/>
      <c r="Q5066" s="19"/>
      <c r="R5066" s="112"/>
      <c r="S5066" s="7" t="str">
        <f>EMENTARIO[[#This Row],[NR]]&amp;" - "&amp;EMENTARIO[[#This Row],[Especificação]]</f>
        <v>1.9.9.9.21.0.7 - Resultado Positivo das Operações de Comercialização de Energia no Âmbito da CCEE - Dívida Ativa - Multas da Dívida Ativa</v>
      </c>
    </row>
    <row r="5067" spans="3:19" ht="30" x14ac:dyDescent="0.25">
      <c r="C5067" s="19" t="s">
        <v>1513</v>
      </c>
      <c r="D5067" s="19" t="s">
        <v>1525</v>
      </c>
      <c r="E5067" s="19" t="s">
        <v>1525</v>
      </c>
      <c r="F5067" s="19" t="s">
        <v>1525</v>
      </c>
      <c r="G5067" s="19" t="s">
        <v>4725</v>
      </c>
      <c r="H5067" s="19" t="s">
        <v>1516</v>
      </c>
      <c r="I5067" s="19" t="s">
        <v>1521</v>
      </c>
      <c r="J5067" s="19" t="s">
        <v>13471</v>
      </c>
      <c r="K5067" s="21" t="s">
        <v>7995</v>
      </c>
      <c r="L5067" s="19" t="str">
        <f t="shared" si="158"/>
        <v>A</v>
      </c>
      <c r="M5067" s="19">
        <f t="shared" si="159"/>
        <v>7</v>
      </c>
      <c r="N5067" s="20"/>
      <c r="O5067" s="1" t="s">
        <v>2521</v>
      </c>
      <c r="P5067" s="1"/>
      <c r="Q5067" s="19"/>
      <c r="R5067" s="112"/>
      <c r="S5067" s="7" t="str">
        <f>EMENTARIO[[#This Row],[NR]]&amp;" - "&amp;EMENTARIO[[#This Row],[Especificação]]</f>
        <v>1.9.9.9.21.0.8 - Resultado Positivo das Operações de Comercialização de Energia no Âmbito da CCEE - Juros de Mora da Dívida Ativa</v>
      </c>
    </row>
    <row r="5068" spans="3:19" ht="30" x14ac:dyDescent="0.25">
      <c r="C5068" s="19" t="s">
        <v>1513</v>
      </c>
      <c r="D5068" s="19" t="s">
        <v>1525</v>
      </c>
      <c r="E5068" s="19" t="s">
        <v>1525</v>
      </c>
      <c r="F5068" s="19" t="s">
        <v>1525</v>
      </c>
      <c r="G5068" s="19" t="s">
        <v>8406</v>
      </c>
      <c r="H5068" s="19" t="s">
        <v>1516</v>
      </c>
      <c r="I5068" s="19" t="s">
        <v>1516</v>
      </c>
      <c r="J5068" s="19" t="s">
        <v>13472</v>
      </c>
      <c r="K5068" s="21" t="s">
        <v>4594</v>
      </c>
      <c r="L5068" s="19" t="str">
        <f t="shared" si="158"/>
        <v>S</v>
      </c>
      <c r="M5068" s="19">
        <f t="shared" si="159"/>
        <v>5</v>
      </c>
      <c r="N5068" s="20"/>
      <c r="O5068" s="1" t="s">
        <v>4595</v>
      </c>
      <c r="P5068" s="1"/>
      <c r="Q5068" s="181" t="s">
        <v>14</v>
      </c>
      <c r="R5068" s="112">
        <v>46006</v>
      </c>
      <c r="S5068" s="7" t="str">
        <f>EMENTARIO[[#This Row],[NR]]&amp;" - "&amp;EMENTARIO[[#This Row],[Especificação]]</f>
        <v>1.9.9.9.22.0.0 - Valores não Tributários Auferidos pela União Junto a Operadoras Ferroviárias</v>
      </c>
    </row>
    <row r="5069" spans="3:19" ht="30" x14ac:dyDescent="0.25">
      <c r="C5069" s="19" t="s">
        <v>1513</v>
      </c>
      <c r="D5069" s="19" t="s">
        <v>1525</v>
      </c>
      <c r="E5069" s="19" t="s">
        <v>1525</v>
      </c>
      <c r="F5069" s="19" t="s">
        <v>1525</v>
      </c>
      <c r="G5069" s="19" t="s">
        <v>8406</v>
      </c>
      <c r="H5069" s="19" t="s">
        <v>1516</v>
      </c>
      <c r="I5069" s="19" t="s">
        <v>1513</v>
      </c>
      <c r="J5069" s="19" t="s">
        <v>13473</v>
      </c>
      <c r="K5069" s="21" t="s">
        <v>8363</v>
      </c>
      <c r="L5069" s="19" t="str">
        <f t="shared" si="158"/>
        <v>A</v>
      </c>
      <c r="M5069" s="19">
        <f t="shared" si="159"/>
        <v>7</v>
      </c>
      <c r="N5069" s="20"/>
      <c r="O5069" s="1" t="s">
        <v>2521</v>
      </c>
      <c r="P5069" s="1"/>
      <c r="Q5069" s="181" t="s">
        <v>14</v>
      </c>
      <c r="R5069" s="112">
        <v>46006</v>
      </c>
      <c r="S5069" s="7" t="str">
        <f>EMENTARIO[[#This Row],[NR]]&amp;" - "&amp;EMENTARIO[[#This Row],[Especificação]]</f>
        <v>1.9.9.9.22.0.1 - Valores não Tributários Auferidos pela União Junto a Operadoras Ferroviárias - Principal</v>
      </c>
    </row>
    <row r="5070" spans="3:19" ht="30" x14ac:dyDescent="0.25">
      <c r="C5070" s="19" t="s">
        <v>1513</v>
      </c>
      <c r="D5070" s="19" t="s">
        <v>1525</v>
      </c>
      <c r="E5070" s="19" t="s">
        <v>1525</v>
      </c>
      <c r="F5070" s="19" t="s">
        <v>1525</v>
      </c>
      <c r="G5070" s="19" t="s">
        <v>8406</v>
      </c>
      <c r="H5070" s="19" t="s">
        <v>1516</v>
      </c>
      <c r="I5070" s="19" t="s">
        <v>1522</v>
      </c>
      <c r="J5070" s="19" t="s">
        <v>13474</v>
      </c>
      <c r="K5070" s="21" t="s">
        <v>8364</v>
      </c>
      <c r="L5070" s="19" t="str">
        <f t="shared" si="158"/>
        <v>A</v>
      </c>
      <c r="M5070" s="19">
        <f t="shared" si="159"/>
        <v>7</v>
      </c>
      <c r="N5070" s="20"/>
      <c r="O5070" s="1" t="s">
        <v>2521</v>
      </c>
      <c r="P5070" s="1"/>
      <c r="Q5070" s="181" t="s">
        <v>14</v>
      </c>
      <c r="R5070" s="112">
        <v>46006</v>
      </c>
      <c r="S5070" s="7" t="str">
        <f>EMENTARIO[[#This Row],[NR]]&amp;" - "&amp;EMENTARIO[[#This Row],[Especificação]]</f>
        <v>1.9.9.9.22.0.2 - Valores não Tributários Auferidos pela União Junto a Operadoras Ferroviárias - Multas e Juros de Mora</v>
      </c>
    </row>
    <row r="5071" spans="3:19" x14ac:dyDescent="0.25">
      <c r="C5071" s="19" t="s">
        <v>1513</v>
      </c>
      <c r="D5071" s="19" t="s">
        <v>1525</v>
      </c>
      <c r="E5071" s="19" t="s">
        <v>1525</v>
      </c>
      <c r="F5071" s="19" t="s">
        <v>1525</v>
      </c>
      <c r="G5071" s="19" t="s">
        <v>8406</v>
      </c>
      <c r="H5071" s="19" t="s">
        <v>1516</v>
      </c>
      <c r="I5071" s="19" t="s">
        <v>1514</v>
      </c>
      <c r="J5071" s="19" t="s">
        <v>13475</v>
      </c>
      <c r="K5071" s="21" t="s">
        <v>7998</v>
      </c>
      <c r="L5071" s="19" t="str">
        <f t="shared" si="158"/>
        <v>A</v>
      </c>
      <c r="M5071" s="19">
        <f t="shared" si="159"/>
        <v>7</v>
      </c>
      <c r="N5071" s="20"/>
      <c r="O5071" s="1" t="s">
        <v>2521</v>
      </c>
      <c r="P5071" s="1"/>
      <c r="Q5071" s="181" t="s">
        <v>14</v>
      </c>
      <c r="R5071" s="112">
        <v>46006</v>
      </c>
      <c r="S5071" s="7" t="str">
        <f>EMENTARIO[[#This Row],[NR]]&amp;" - "&amp;EMENTARIO[[#This Row],[Especificação]]</f>
        <v>1.9.9.9.22.0.3 - Outras Receitas Administradas pela RFB - Dívida Ativa</v>
      </c>
    </row>
    <row r="5072" spans="3:19" ht="30" x14ac:dyDescent="0.25">
      <c r="C5072" s="19" t="s">
        <v>1513</v>
      </c>
      <c r="D5072" s="19" t="s">
        <v>1525</v>
      </c>
      <c r="E5072" s="19" t="s">
        <v>1525</v>
      </c>
      <c r="F5072" s="19" t="s">
        <v>1525</v>
      </c>
      <c r="G5072" s="19" t="s">
        <v>8406</v>
      </c>
      <c r="H5072" s="19" t="s">
        <v>1516</v>
      </c>
      <c r="I5072" s="19" t="s">
        <v>1523</v>
      </c>
      <c r="J5072" s="19" t="s">
        <v>13476</v>
      </c>
      <c r="K5072" s="21" t="s">
        <v>8365</v>
      </c>
      <c r="L5072" s="19" t="str">
        <f t="shared" si="158"/>
        <v>A</v>
      </c>
      <c r="M5072" s="19">
        <f t="shared" si="159"/>
        <v>7</v>
      </c>
      <c r="N5072" s="20"/>
      <c r="O5072" s="1" t="s">
        <v>2521</v>
      </c>
      <c r="P5072" s="1"/>
      <c r="Q5072" s="181" t="s">
        <v>14</v>
      </c>
      <c r="R5072" s="112">
        <v>46006</v>
      </c>
      <c r="S5072" s="7" t="str">
        <f>EMENTARIO[[#This Row],[NR]]&amp;" - "&amp;EMENTARIO[[#This Row],[Especificação]]</f>
        <v>1.9.9.9.22.0.4 - Valores não Tributários Auferidos pela União Junto a Operadoras Ferroviárias- Dívida Ativa - Multas e Juros de Mora da Dívida Ativa</v>
      </c>
    </row>
    <row r="5073" spans="3:19" ht="30" x14ac:dyDescent="0.25">
      <c r="C5073" s="19" t="s">
        <v>1513</v>
      </c>
      <c r="D5073" s="19" t="s">
        <v>1525</v>
      </c>
      <c r="E5073" s="19" t="s">
        <v>1525</v>
      </c>
      <c r="F5073" s="19" t="s">
        <v>1525</v>
      </c>
      <c r="G5073" s="19" t="s">
        <v>8406</v>
      </c>
      <c r="H5073" s="19" t="s">
        <v>1516</v>
      </c>
      <c r="I5073" s="19" t="s">
        <v>1524</v>
      </c>
      <c r="J5073" s="19" t="s">
        <v>13477</v>
      </c>
      <c r="K5073" s="21" t="s">
        <v>8366</v>
      </c>
      <c r="L5073" s="19" t="str">
        <f t="shared" si="158"/>
        <v>A</v>
      </c>
      <c r="M5073" s="19">
        <f t="shared" si="159"/>
        <v>7</v>
      </c>
      <c r="N5073" s="20"/>
      <c r="O5073" s="1" t="s">
        <v>2521</v>
      </c>
      <c r="P5073" s="1"/>
      <c r="Q5073" s="181" t="s">
        <v>14</v>
      </c>
      <c r="R5073" s="112">
        <v>46006</v>
      </c>
      <c r="S5073" s="7" t="str">
        <f>EMENTARIO[[#This Row],[NR]]&amp;" - "&amp;EMENTARIO[[#This Row],[Especificação]]</f>
        <v>1.9.9.9.22.0.5 - Valores não Tributários Auferidos pela União Junto a Operadoras Ferroviárias - Multas</v>
      </c>
    </row>
    <row r="5074" spans="3:19" ht="30" x14ac:dyDescent="0.25">
      <c r="C5074" s="19" t="s">
        <v>1513</v>
      </c>
      <c r="D5074" s="19" t="s">
        <v>1525</v>
      </c>
      <c r="E5074" s="19" t="s">
        <v>1525</v>
      </c>
      <c r="F5074" s="19" t="s">
        <v>1525</v>
      </c>
      <c r="G5074" s="19" t="s">
        <v>8406</v>
      </c>
      <c r="H5074" s="19" t="s">
        <v>1516</v>
      </c>
      <c r="I5074" s="19" t="s">
        <v>1518</v>
      </c>
      <c r="J5074" s="19" t="s">
        <v>13478</v>
      </c>
      <c r="K5074" s="21" t="s">
        <v>8367</v>
      </c>
      <c r="L5074" s="19" t="str">
        <f t="shared" si="158"/>
        <v>A</v>
      </c>
      <c r="M5074" s="19">
        <f t="shared" si="159"/>
        <v>7</v>
      </c>
      <c r="N5074" s="20"/>
      <c r="O5074" s="1" t="s">
        <v>2521</v>
      </c>
      <c r="P5074" s="1"/>
      <c r="Q5074" s="181" t="s">
        <v>14</v>
      </c>
      <c r="R5074" s="112">
        <v>46006</v>
      </c>
      <c r="S5074" s="7" t="str">
        <f>EMENTARIO[[#This Row],[NR]]&amp;" - "&amp;EMENTARIO[[#This Row],[Especificação]]</f>
        <v>1.9.9.9.22.0.6 - Valores não Tributários Auferidos pela União Junto a Operadoras Ferroviárias - Juros de Mora</v>
      </c>
    </row>
    <row r="5075" spans="3:19" ht="30" x14ac:dyDescent="0.25">
      <c r="C5075" s="19" t="s">
        <v>1513</v>
      </c>
      <c r="D5075" s="19" t="s">
        <v>1525</v>
      </c>
      <c r="E5075" s="19" t="s">
        <v>1525</v>
      </c>
      <c r="F5075" s="19" t="s">
        <v>1525</v>
      </c>
      <c r="G5075" s="19" t="s">
        <v>8406</v>
      </c>
      <c r="H5075" s="19" t="s">
        <v>1516</v>
      </c>
      <c r="I5075" s="19" t="s">
        <v>1520</v>
      </c>
      <c r="J5075" s="19" t="s">
        <v>13479</v>
      </c>
      <c r="K5075" s="21" t="s">
        <v>8368</v>
      </c>
      <c r="L5075" s="19" t="str">
        <f t="shared" si="158"/>
        <v>A</v>
      </c>
      <c r="M5075" s="19">
        <f t="shared" si="159"/>
        <v>7</v>
      </c>
      <c r="N5075" s="20"/>
      <c r="O5075" s="1" t="s">
        <v>2521</v>
      </c>
      <c r="P5075" s="1"/>
      <c r="Q5075" s="181" t="s">
        <v>14</v>
      </c>
      <c r="R5075" s="112">
        <v>46006</v>
      </c>
      <c r="S5075" s="7" t="str">
        <f>EMENTARIO[[#This Row],[NR]]&amp;" - "&amp;EMENTARIO[[#This Row],[Especificação]]</f>
        <v>1.9.9.9.22.0.7 - Valores não Tributários Auferidos pela União Junto a Operadoras Ferroviárias - Dívida Ativa - Multas da Dívida Ativa</v>
      </c>
    </row>
    <row r="5076" spans="3:19" ht="30" x14ac:dyDescent="0.25">
      <c r="C5076" s="19" t="s">
        <v>1513</v>
      </c>
      <c r="D5076" s="19" t="s">
        <v>1525</v>
      </c>
      <c r="E5076" s="19" t="s">
        <v>1525</v>
      </c>
      <c r="F5076" s="19" t="s">
        <v>1525</v>
      </c>
      <c r="G5076" s="19" t="s">
        <v>8406</v>
      </c>
      <c r="H5076" s="19" t="s">
        <v>1516</v>
      </c>
      <c r="I5076" s="19" t="s">
        <v>1521</v>
      </c>
      <c r="J5076" s="19" t="s">
        <v>13480</v>
      </c>
      <c r="K5076" s="21" t="s">
        <v>8369</v>
      </c>
      <c r="L5076" s="19" t="str">
        <f t="shared" si="158"/>
        <v>A</v>
      </c>
      <c r="M5076" s="19">
        <f t="shared" si="159"/>
        <v>7</v>
      </c>
      <c r="N5076" s="20"/>
      <c r="O5076" s="1" t="s">
        <v>2521</v>
      </c>
      <c r="P5076" s="1"/>
      <c r="Q5076" s="181" t="s">
        <v>14</v>
      </c>
      <c r="R5076" s="112">
        <v>46006</v>
      </c>
      <c r="S5076" s="7" t="str">
        <f>EMENTARIO[[#This Row],[NR]]&amp;" - "&amp;EMENTARIO[[#This Row],[Especificação]]</f>
        <v>1.9.9.9.22.0.8 - Valores não Tributários Auferidos pela União Junto a Operadoras Ferroviárias - Juros de Mora da Dívida Ativa</v>
      </c>
    </row>
    <row r="5077" spans="3:19" ht="60" x14ac:dyDescent="0.25">
      <c r="C5077" s="19" t="s">
        <v>1513</v>
      </c>
      <c r="D5077" s="19" t="s">
        <v>1525</v>
      </c>
      <c r="E5077" s="19" t="s">
        <v>1525</v>
      </c>
      <c r="F5077" s="19" t="s">
        <v>1525</v>
      </c>
      <c r="G5077" s="19" t="s">
        <v>8407</v>
      </c>
      <c r="H5077" s="19" t="s">
        <v>1516</v>
      </c>
      <c r="I5077" s="19" t="s">
        <v>1516</v>
      </c>
      <c r="J5077" s="19" t="s">
        <v>13481</v>
      </c>
      <c r="K5077" s="21" t="s">
        <v>8370</v>
      </c>
      <c r="L5077" s="19" t="str">
        <f t="shared" si="158"/>
        <v>S</v>
      </c>
      <c r="M5077" s="19">
        <f t="shared" si="159"/>
        <v>5</v>
      </c>
      <c r="N5077" s="20"/>
      <c r="O5077" s="1" t="s">
        <v>8371</v>
      </c>
      <c r="P5077" s="1"/>
      <c r="Q5077" s="181" t="s">
        <v>14</v>
      </c>
      <c r="R5077" s="112">
        <v>46006</v>
      </c>
      <c r="S5077" s="7" t="str">
        <f>EMENTARIO[[#This Row],[NR]]&amp;" - "&amp;EMENTARIO[[#This Row],[Especificação]]</f>
        <v>1.9.9.9.23.0.0 - Receitas oriundas de acordos ou decisões, judiciais ou extrajudiciais</v>
      </c>
    </row>
    <row r="5078" spans="3:19" ht="60" x14ac:dyDescent="0.25">
      <c r="C5078" s="19" t="s">
        <v>1513</v>
      </c>
      <c r="D5078" s="19" t="s">
        <v>1525</v>
      </c>
      <c r="E5078" s="19" t="s">
        <v>1525</v>
      </c>
      <c r="F5078" s="19" t="s">
        <v>1525</v>
      </c>
      <c r="G5078" s="19" t="s">
        <v>8407</v>
      </c>
      <c r="H5078" s="19" t="s">
        <v>1513</v>
      </c>
      <c r="I5078" s="19" t="s">
        <v>1516</v>
      </c>
      <c r="J5078" s="19" t="s">
        <v>13482</v>
      </c>
      <c r="K5078" s="21" t="s">
        <v>8372</v>
      </c>
      <c r="L5078" s="19" t="str">
        <f t="shared" si="158"/>
        <v>S</v>
      </c>
      <c r="M5078" s="19">
        <f t="shared" si="159"/>
        <v>6</v>
      </c>
      <c r="N5078" s="20"/>
      <c r="O5078" s="1" t="s">
        <v>8373</v>
      </c>
      <c r="P5078" s="1"/>
      <c r="Q5078" s="181" t="s">
        <v>14</v>
      </c>
      <c r="R5078" s="112">
        <v>46006</v>
      </c>
      <c r="S5078" s="7" t="str">
        <f>EMENTARIO[[#This Row],[NR]]&amp;" - "&amp;EMENTARIO[[#This Row],[Especificação]]</f>
        <v>1.9.9.9.23.1.0 - Receitas oriundas de acordos ou decisões, judiciais ou extrajudiciais - Trabalhistas</v>
      </c>
    </row>
    <row r="5079" spans="3:19" ht="30" x14ac:dyDescent="0.25">
      <c r="C5079" s="19" t="s">
        <v>1513</v>
      </c>
      <c r="D5079" s="19" t="s">
        <v>1525</v>
      </c>
      <c r="E5079" s="19" t="s">
        <v>1525</v>
      </c>
      <c r="F5079" s="19" t="s">
        <v>1525</v>
      </c>
      <c r="G5079" s="19" t="s">
        <v>8407</v>
      </c>
      <c r="H5079" s="19" t="s">
        <v>1513</v>
      </c>
      <c r="I5079" s="19" t="s">
        <v>1513</v>
      </c>
      <c r="J5079" s="19" t="s">
        <v>13483</v>
      </c>
      <c r="K5079" s="21" t="s">
        <v>8374</v>
      </c>
      <c r="L5079" s="19" t="str">
        <f t="shared" si="158"/>
        <v>A</v>
      </c>
      <c r="M5079" s="19">
        <f t="shared" si="159"/>
        <v>7</v>
      </c>
      <c r="N5079" s="20"/>
      <c r="O5079" s="1" t="s">
        <v>2521</v>
      </c>
      <c r="P5079" s="1"/>
      <c r="Q5079" s="181" t="s">
        <v>14</v>
      </c>
      <c r="R5079" s="112">
        <v>46006</v>
      </c>
      <c r="S5079" s="7" t="str">
        <f>EMENTARIO[[#This Row],[NR]]&amp;" - "&amp;EMENTARIO[[#This Row],[Especificação]]</f>
        <v>1.9.9.9.23.1.1 - Receitas oriundas de acordos ou decisões, judiciais ou extrajudiciais - Trabalhistas - Principal</v>
      </c>
    </row>
    <row r="5080" spans="3:19" ht="30" x14ac:dyDescent="0.25">
      <c r="C5080" s="19" t="s">
        <v>1513</v>
      </c>
      <c r="D5080" s="19" t="s">
        <v>1525</v>
      </c>
      <c r="E5080" s="19" t="s">
        <v>1525</v>
      </c>
      <c r="F5080" s="19" t="s">
        <v>1525</v>
      </c>
      <c r="G5080" s="19" t="s">
        <v>8407</v>
      </c>
      <c r="H5080" s="19" t="s">
        <v>1513</v>
      </c>
      <c r="I5080" s="19" t="s">
        <v>1522</v>
      </c>
      <c r="J5080" s="19" t="s">
        <v>13484</v>
      </c>
      <c r="K5080" s="21" t="s">
        <v>8375</v>
      </c>
      <c r="L5080" s="19" t="str">
        <f t="shared" si="158"/>
        <v>A</v>
      </c>
      <c r="M5080" s="19">
        <f t="shared" si="159"/>
        <v>7</v>
      </c>
      <c r="N5080" s="20"/>
      <c r="O5080" s="1" t="s">
        <v>2521</v>
      </c>
      <c r="P5080" s="1"/>
      <c r="Q5080" s="181" t="s">
        <v>14</v>
      </c>
      <c r="R5080" s="112">
        <v>46006</v>
      </c>
      <c r="S5080" s="7" t="str">
        <f>EMENTARIO[[#This Row],[NR]]&amp;" - "&amp;EMENTARIO[[#This Row],[Especificação]]</f>
        <v>1.9.9.9.23.1.2 - Receitas oriundas de acordos ou decisões, judiciais ou extrajudiciais - Trabalhistas - Multas e Juros de Mora</v>
      </c>
    </row>
    <row r="5081" spans="3:19" ht="30" x14ac:dyDescent="0.25">
      <c r="C5081" s="19" t="s">
        <v>1513</v>
      </c>
      <c r="D5081" s="19" t="s">
        <v>1525</v>
      </c>
      <c r="E5081" s="19" t="s">
        <v>1525</v>
      </c>
      <c r="F5081" s="19" t="s">
        <v>1525</v>
      </c>
      <c r="G5081" s="19" t="s">
        <v>8407</v>
      </c>
      <c r="H5081" s="19" t="s">
        <v>1513</v>
      </c>
      <c r="I5081" s="19" t="s">
        <v>1514</v>
      </c>
      <c r="J5081" s="19" t="s">
        <v>13485</v>
      </c>
      <c r="K5081" s="21" t="s">
        <v>8376</v>
      </c>
      <c r="L5081" s="19" t="str">
        <f t="shared" si="158"/>
        <v>A</v>
      </c>
      <c r="M5081" s="19">
        <f t="shared" si="159"/>
        <v>7</v>
      </c>
      <c r="N5081" s="20"/>
      <c r="O5081" s="1" t="s">
        <v>2521</v>
      </c>
      <c r="P5081" s="1"/>
      <c r="Q5081" s="181" t="s">
        <v>14</v>
      </c>
      <c r="R5081" s="112">
        <v>46006</v>
      </c>
      <c r="S5081" s="7" t="str">
        <f>EMENTARIO[[#This Row],[NR]]&amp;" - "&amp;EMENTARIO[[#This Row],[Especificação]]</f>
        <v>1.9.9.9.23.1.3 - Receitas oriundas de acordos ou decisões, judiciais ou extrajudiciais - Trabalhistas - Dívida Ativa</v>
      </c>
    </row>
    <row r="5082" spans="3:19" ht="30" x14ac:dyDescent="0.25">
      <c r="C5082" s="19" t="s">
        <v>1513</v>
      </c>
      <c r="D5082" s="19" t="s">
        <v>1525</v>
      </c>
      <c r="E5082" s="19" t="s">
        <v>1525</v>
      </c>
      <c r="F5082" s="19" t="s">
        <v>1525</v>
      </c>
      <c r="G5082" s="19" t="s">
        <v>8407</v>
      </c>
      <c r="H5082" s="19" t="s">
        <v>1513</v>
      </c>
      <c r="I5082" s="19" t="s">
        <v>1523</v>
      </c>
      <c r="J5082" s="19" t="s">
        <v>13486</v>
      </c>
      <c r="K5082" s="21" t="s">
        <v>8377</v>
      </c>
      <c r="L5082" s="19" t="str">
        <f t="shared" si="158"/>
        <v>A</v>
      </c>
      <c r="M5082" s="19">
        <f t="shared" si="159"/>
        <v>7</v>
      </c>
      <c r="N5082" s="20"/>
      <c r="O5082" s="1" t="s">
        <v>2521</v>
      </c>
      <c r="P5082" s="1"/>
      <c r="Q5082" s="181" t="s">
        <v>14</v>
      </c>
      <c r="R5082" s="112">
        <v>46006</v>
      </c>
      <c r="S5082" s="7" t="str">
        <f>EMENTARIO[[#This Row],[NR]]&amp;" - "&amp;EMENTARIO[[#This Row],[Especificação]]</f>
        <v>1.9.9.9.23.1.4 - Receitas oriundas de acordos ou decisões, judiciais ou extrajudiciais - Trabalhistas- Dívida Ativa - Multas e Juros de Mora da Dívida Ativa</v>
      </c>
    </row>
    <row r="5083" spans="3:19" ht="30" x14ac:dyDescent="0.25">
      <c r="C5083" s="19" t="s">
        <v>1513</v>
      </c>
      <c r="D5083" s="19" t="s">
        <v>1525</v>
      </c>
      <c r="E5083" s="19" t="s">
        <v>1525</v>
      </c>
      <c r="F5083" s="19" t="s">
        <v>1525</v>
      </c>
      <c r="G5083" s="19" t="s">
        <v>8407</v>
      </c>
      <c r="H5083" s="19" t="s">
        <v>1513</v>
      </c>
      <c r="I5083" s="19" t="s">
        <v>1524</v>
      </c>
      <c r="J5083" s="19" t="s">
        <v>13487</v>
      </c>
      <c r="K5083" s="21" t="s">
        <v>8378</v>
      </c>
      <c r="L5083" s="19" t="str">
        <f t="shared" si="158"/>
        <v>A</v>
      </c>
      <c r="M5083" s="19">
        <f t="shared" si="159"/>
        <v>7</v>
      </c>
      <c r="N5083" s="20"/>
      <c r="O5083" s="1" t="s">
        <v>2521</v>
      </c>
      <c r="P5083" s="1"/>
      <c r="Q5083" s="181" t="s">
        <v>14</v>
      </c>
      <c r="R5083" s="112">
        <v>46006</v>
      </c>
      <c r="S5083" s="7" t="str">
        <f>EMENTARIO[[#This Row],[NR]]&amp;" - "&amp;EMENTARIO[[#This Row],[Especificação]]</f>
        <v>1.9.9.9.23.1.5 - Receitas oriundas de acordos ou decisões, judiciais ou extrajudiciais - Trabalhistas - Multas</v>
      </c>
    </row>
    <row r="5084" spans="3:19" ht="30" x14ac:dyDescent="0.25">
      <c r="C5084" s="19" t="s">
        <v>1513</v>
      </c>
      <c r="D5084" s="19" t="s">
        <v>1525</v>
      </c>
      <c r="E5084" s="19" t="s">
        <v>1525</v>
      </c>
      <c r="F5084" s="19" t="s">
        <v>1525</v>
      </c>
      <c r="G5084" s="19" t="s">
        <v>8407</v>
      </c>
      <c r="H5084" s="19" t="s">
        <v>1513</v>
      </c>
      <c r="I5084" s="19" t="s">
        <v>1518</v>
      </c>
      <c r="J5084" s="19" t="s">
        <v>13488</v>
      </c>
      <c r="K5084" s="21" t="s">
        <v>8379</v>
      </c>
      <c r="L5084" s="19" t="str">
        <f t="shared" si="158"/>
        <v>A</v>
      </c>
      <c r="M5084" s="19">
        <f t="shared" si="159"/>
        <v>7</v>
      </c>
      <c r="N5084" s="20"/>
      <c r="O5084" s="1" t="s">
        <v>2521</v>
      </c>
      <c r="P5084" s="1"/>
      <c r="Q5084" s="181" t="s">
        <v>14</v>
      </c>
      <c r="R5084" s="112">
        <v>46006</v>
      </c>
      <c r="S5084" s="7" t="str">
        <f>EMENTARIO[[#This Row],[NR]]&amp;" - "&amp;EMENTARIO[[#This Row],[Especificação]]</f>
        <v>1.9.9.9.23.1.6 - Receitas oriundas de acordos ou decisões, judiciais ou extrajudiciais - Trabalhistas - Juros de Mora</v>
      </c>
    </row>
    <row r="5085" spans="3:19" ht="30" x14ac:dyDescent="0.25">
      <c r="C5085" s="19" t="s">
        <v>1513</v>
      </c>
      <c r="D5085" s="19" t="s">
        <v>1525</v>
      </c>
      <c r="E5085" s="19" t="s">
        <v>1525</v>
      </c>
      <c r="F5085" s="19" t="s">
        <v>1525</v>
      </c>
      <c r="G5085" s="19" t="s">
        <v>8407</v>
      </c>
      <c r="H5085" s="19" t="s">
        <v>1513</v>
      </c>
      <c r="I5085" s="19" t="s">
        <v>1520</v>
      </c>
      <c r="J5085" s="19" t="s">
        <v>13489</v>
      </c>
      <c r="K5085" s="21" t="s">
        <v>8380</v>
      </c>
      <c r="L5085" s="19" t="str">
        <f t="shared" si="158"/>
        <v>A</v>
      </c>
      <c r="M5085" s="19">
        <f t="shared" si="159"/>
        <v>7</v>
      </c>
      <c r="N5085" s="20"/>
      <c r="O5085" s="1" t="s">
        <v>2521</v>
      </c>
      <c r="P5085" s="1"/>
      <c r="Q5085" s="181" t="s">
        <v>14</v>
      </c>
      <c r="R5085" s="112">
        <v>46006</v>
      </c>
      <c r="S5085" s="7" t="str">
        <f>EMENTARIO[[#This Row],[NR]]&amp;" - "&amp;EMENTARIO[[#This Row],[Especificação]]</f>
        <v>1.9.9.9.23.1.7 - Receitas oriundas de acordos ou decisões, judiciais ou extrajudiciais - Trabalhistas - Dívida Ativa - Multas da Dívida Ativa</v>
      </c>
    </row>
    <row r="5086" spans="3:19" ht="30" x14ac:dyDescent="0.25">
      <c r="C5086" s="19" t="s">
        <v>1513</v>
      </c>
      <c r="D5086" s="19" t="s">
        <v>1525</v>
      </c>
      <c r="E5086" s="19" t="s">
        <v>1525</v>
      </c>
      <c r="F5086" s="19" t="s">
        <v>1525</v>
      </c>
      <c r="G5086" s="19" t="s">
        <v>8407</v>
      </c>
      <c r="H5086" s="19" t="s">
        <v>1513</v>
      </c>
      <c r="I5086" s="19" t="s">
        <v>1521</v>
      </c>
      <c r="J5086" s="19" t="s">
        <v>13490</v>
      </c>
      <c r="K5086" s="21" t="s">
        <v>8381</v>
      </c>
      <c r="L5086" s="19" t="str">
        <f t="shared" si="158"/>
        <v>A</v>
      </c>
      <c r="M5086" s="19">
        <f t="shared" si="159"/>
        <v>7</v>
      </c>
      <c r="N5086" s="20"/>
      <c r="O5086" s="1" t="s">
        <v>2521</v>
      </c>
      <c r="P5086" s="1"/>
      <c r="Q5086" s="181" t="s">
        <v>14</v>
      </c>
      <c r="R5086" s="112">
        <v>46006</v>
      </c>
      <c r="S5086" s="7" t="str">
        <f>EMENTARIO[[#This Row],[NR]]&amp;" - "&amp;EMENTARIO[[#This Row],[Especificação]]</f>
        <v>1.9.9.9.23.1.8 - Receitas oriundas de acordos ou decisões, judiciais ou extrajudiciais - Trabalhistas - Juros de Mora da Dívida Ativa</v>
      </c>
    </row>
    <row r="5087" spans="3:19" ht="60" x14ac:dyDescent="0.25">
      <c r="C5087" s="19" t="s">
        <v>1513</v>
      </c>
      <c r="D5087" s="19" t="s">
        <v>1525</v>
      </c>
      <c r="E5087" s="19" t="s">
        <v>1525</v>
      </c>
      <c r="F5087" s="19" t="s">
        <v>1525</v>
      </c>
      <c r="G5087" s="19" t="s">
        <v>8407</v>
      </c>
      <c r="H5087" s="19" t="s">
        <v>1525</v>
      </c>
      <c r="I5087" s="19" t="s">
        <v>1516</v>
      </c>
      <c r="J5087" s="19" t="s">
        <v>13491</v>
      </c>
      <c r="K5087" s="21" t="s">
        <v>8382</v>
      </c>
      <c r="L5087" s="19" t="str">
        <f t="shared" si="158"/>
        <v>S</v>
      </c>
      <c r="M5087" s="19">
        <f t="shared" si="159"/>
        <v>6</v>
      </c>
      <c r="N5087" s="20"/>
      <c r="O5087" s="1" t="s">
        <v>8383</v>
      </c>
      <c r="P5087" s="1"/>
      <c r="Q5087" s="181" t="s">
        <v>14</v>
      </c>
      <c r="R5087" s="112">
        <v>46006</v>
      </c>
      <c r="S5087" s="7" t="str">
        <f>EMENTARIO[[#This Row],[NR]]&amp;" - "&amp;EMENTARIO[[#This Row],[Especificação]]</f>
        <v>1.9.9.9.23.9.0 - Receitas oriundas de acordos ou decisões, judiciais ou extrajudiciais - Demais</v>
      </c>
    </row>
    <row r="5088" spans="3:19" ht="30" x14ac:dyDescent="0.25">
      <c r="C5088" s="19" t="s">
        <v>1513</v>
      </c>
      <c r="D5088" s="19" t="s">
        <v>1525</v>
      </c>
      <c r="E5088" s="19" t="s">
        <v>1525</v>
      </c>
      <c r="F5088" s="19" t="s">
        <v>1525</v>
      </c>
      <c r="G5088" s="19" t="s">
        <v>8407</v>
      </c>
      <c r="H5088" s="19" t="s">
        <v>1525</v>
      </c>
      <c r="I5088" s="19" t="s">
        <v>1513</v>
      </c>
      <c r="J5088" s="19" t="s">
        <v>13492</v>
      </c>
      <c r="K5088" s="21" t="s">
        <v>8384</v>
      </c>
      <c r="L5088" s="19" t="str">
        <f t="shared" si="158"/>
        <v>A</v>
      </c>
      <c r="M5088" s="19">
        <f t="shared" si="159"/>
        <v>7</v>
      </c>
      <c r="N5088" s="20"/>
      <c r="O5088" s="1" t="s">
        <v>2521</v>
      </c>
      <c r="P5088" s="1"/>
      <c r="Q5088" s="181" t="s">
        <v>14</v>
      </c>
      <c r="R5088" s="112">
        <v>46006</v>
      </c>
      <c r="S5088" s="7" t="str">
        <f>EMENTARIO[[#This Row],[NR]]&amp;" - "&amp;EMENTARIO[[#This Row],[Especificação]]</f>
        <v>1.9.9.9.23.9.1 - Receitas oriundas de acordos ou decisões, judiciais ou extrajudiciais - Demais- Principal</v>
      </c>
    </row>
    <row r="5089" spans="3:19" ht="30" x14ac:dyDescent="0.25">
      <c r="C5089" s="19" t="s">
        <v>1513</v>
      </c>
      <c r="D5089" s="19" t="s">
        <v>1525</v>
      </c>
      <c r="E5089" s="19" t="s">
        <v>1525</v>
      </c>
      <c r="F5089" s="19" t="s">
        <v>1525</v>
      </c>
      <c r="G5089" s="19" t="s">
        <v>8407</v>
      </c>
      <c r="H5089" s="19" t="s">
        <v>1525</v>
      </c>
      <c r="I5089" s="19" t="s">
        <v>1522</v>
      </c>
      <c r="J5089" s="19" t="s">
        <v>13493</v>
      </c>
      <c r="K5089" s="21" t="s">
        <v>8385</v>
      </c>
      <c r="L5089" s="19" t="str">
        <f t="shared" si="158"/>
        <v>A</v>
      </c>
      <c r="M5089" s="19">
        <f t="shared" si="159"/>
        <v>7</v>
      </c>
      <c r="N5089" s="20"/>
      <c r="O5089" s="1" t="s">
        <v>2521</v>
      </c>
      <c r="P5089" s="1"/>
      <c r="Q5089" s="181" t="s">
        <v>14</v>
      </c>
      <c r="R5089" s="112">
        <v>46006</v>
      </c>
      <c r="S5089" s="7" t="str">
        <f>EMENTARIO[[#This Row],[NR]]&amp;" - "&amp;EMENTARIO[[#This Row],[Especificação]]</f>
        <v>1.9.9.9.23.9.2 - Receitas oriundas de acordos ou decisões, judiciais ou extrajudiciais - Demais - Multas e Juros de Mora</v>
      </c>
    </row>
    <row r="5090" spans="3:19" ht="30" x14ac:dyDescent="0.25">
      <c r="C5090" s="19" t="s">
        <v>1513</v>
      </c>
      <c r="D5090" s="19" t="s">
        <v>1525</v>
      </c>
      <c r="E5090" s="19" t="s">
        <v>1525</v>
      </c>
      <c r="F5090" s="19" t="s">
        <v>1525</v>
      </c>
      <c r="G5090" s="19" t="s">
        <v>8407</v>
      </c>
      <c r="H5090" s="19" t="s">
        <v>1525</v>
      </c>
      <c r="I5090" s="19" t="s">
        <v>1514</v>
      </c>
      <c r="J5090" s="19" t="s">
        <v>13494</v>
      </c>
      <c r="K5090" s="21" t="s">
        <v>8386</v>
      </c>
      <c r="L5090" s="19" t="str">
        <f t="shared" si="158"/>
        <v>A</v>
      </c>
      <c r="M5090" s="19">
        <f t="shared" si="159"/>
        <v>7</v>
      </c>
      <c r="N5090" s="20"/>
      <c r="O5090" s="1" t="s">
        <v>2521</v>
      </c>
      <c r="P5090" s="1"/>
      <c r="Q5090" s="181" t="s">
        <v>14</v>
      </c>
      <c r="R5090" s="112">
        <v>46006</v>
      </c>
      <c r="S5090" s="7" t="str">
        <f>EMENTARIO[[#This Row],[NR]]&amp;" - "&amp;EMENTARIO[[#This Row],[Especificação]]</f>
        <v>1.9.9.9.23.9.3 - Receitas oriundas de acordos ou decisões, judiciais ou extrajudiciais - Demais - Dívida Ativa</v>
      </c>
    </row>
    <row r="5091" spans="3:19" ht="30" x14ac:dyDescent="0.25">
      <c r="C5091" s="19" t="s">
        <v>1513</v>
      </c>
      <c r="D5091" s="19" t="s">
        <v>1525</v>
      </c>
      <c r="E5091" s="19" t="s">
        <v>1525</v>
      </c>
      <c r="F5091" s="19" t="s">
        <v>1525</v>
      </c>
      <c r="G5091" s="19" t="s">
        <v>8407</v>
      </c>
      <c r="H5091" s="19" t="s">
        <v>1525</v>
      </c>
      <c r="I5091" s="19" t="s">
        <v>1523</v>
      </c>
      <c r="J5091" s="19" t="s">
        <v>13495</v>
      </c>
      <c r="K5091" s="21" t="s">
        <v>8387</v>
      </c>
      <c r="L5091" s="19" t="str">
        <f t="shared" si="158"/>
        <v>A</v>
      </c>
      <c r="M5091" s="19">
        <f t="shared" si="159"/>
        <v>7</v>
      </c>
      <c r="N5091" s="20"/>
      <c r="O5091" s="1" t="s">
        <v>2521</v>
      </c>
      <c r="P5091" s="1"/>
      <c r="Q5091" s="181" t="s">
        <v>14</v>
      </c>
      <c r="R5091" s="112">
        <v>46006</v>
      </c>
      <c r="S5091" s="7" t="str">
        <f>EMENTARIO[[#This Row],[NR]]&amp;" - "&amp;EMENTARIO[[#This Row],[Especificação]]</f>
        <v>1.9.9.9.23.9.4 - Receitas oriundas de acordos ou decisões, judiciais ou extrajudiciais - Demais - Dívida Ativa - Multas e Juros de Mora da Dívida Ativa</v>
      </c>
    </row>
    <row r="5092" spans="3:19" ht="30" x14ac:dyDescent="0.25">
      <c r="C5092" s="19" t="s">
        <v>1513</v>
      </c>
      <c r="D5092" s="19" t="s">
        <v>1525</v>
      </c>
      <c r="E5092" s="19" t="s">
        <v>1525</v>
      </c>
      <c r="F5092" s="19" t="s">
        <v>1525</v>
      </c>
      <c r="G5092" s="19" t="s">
        <v>8407</v>
      </c>
      <c r="H5092" s="19" t="s">
        <v>1525</v>
      </c>
      <c r="I5092" s="19" t="s">
        <v>1524</v>
      </c>
      <c r="J5092" s="19" t="s">
        <v>13496</v>
      </c>
      <c r="K5092" s="21" t="s">
        <v>8388</v>
      </c>
      <c r="L5092" s="19" t="str">
        <f t="shared" si="158"/>
        <v>A</v>
      </c>
      <c r="M5092" s="19">
        <f t="shared" si="159"/>
        <v>7</v>
      </c>
      <c r="N5092" s="20"/>
      <c r="O5092" s="1" t="s">
        <v>2521</v>
      </c>
      <c r="P5092" s="1"/>
      <c r="Q5092" s="181" t="s">
        <v>14</v>
      </c>
      <c r="R5092" s="112">
        <v>46006</v>
      </c>
      <c r="S5092" s="7" t="str">
        <f>EMENTARIO[[#This Row],[NR]]&amp;" - "&amp;EMENTARIO[[#This Row],[Especificação]]</f>
        <v>1.9.9.9.23.9.5 - Receitas oriundas de acordos ou decisões, judiciais ou extrajudiciais - Demais - Multas</v>
      </c>
    </row>
    <row r="5093" spans="3:19" ht="30" x14ac:dyDescent="0.25">
      <c r="C5093" s="19" t="s">
        <v>1513</v>
      </c>
      <c r="D5093" s="19" t="s">
        <v>1525</v>
      </c>
      <c r="E5093" s="19" t="s">
        <v>1525</v>
      </c>
      <c r="F5093" s="19" t="s">
        <v>1525</v>
      </c>
      <c r="G5093" s="19" t="s">
        <v>8407</v>
      </c>
      <c r="H5093" s="19" t="s">
        <v>1525</v>
      </c>
      <c r="I5093" s="19" t="s">
        <v>1518</v>
      </c>
      <c r="J5093" s="19" t="s">
        <v>13497</v>
      </c>
      <c r="K5093" s="21" t="s">
        <v>8389</v>
      </c>
      <c r="L5093" s="19" t="str">
        <f t="shared" si="158"/>
        <v>A</v>
      </c>
      <c r="M5093" s="19">
        <f t="shared" si="159"/>
        <v>7</v>
      </c>
      <c r="N5093" s="20"/>
      <c r="O5093" s="1" t="s">
        <v>2521</v>
      </c>
      <c r="P5093" s="1"/>
      <c r="Q5093" s="181" t="s">
        <v>14</v>
      </c>
      <c r="R5093" s="112">
        <v>46006</v>
      </c>
      <c r="S5093" s="7" t="str">
        <f>EMENTARIO[[#This Row],[NR]]&amp;" - "&amp;EMENTARIO[[#This Row],[Especificação]]</f>
        <v>1.9.9.9.23.9.6 - Receitas oriundas de acordos ou decisões, judiciais ou extrajudiciais - Demais - Juros de Mora</v>
      </c>
    </row>
    <row r="5094" spans="3:19" ht="30" x14ac:dyDescent="0.25">
      <c r="C5094" s="19" t="s">
        <v>1513</v>
      </c>
      <c r="D5094" s="19" t="s">
        <v>1525</v>
      </c>
      <c r="E5094" s="19" t="s">
        <v>1525</v>
      </c>
      <c r="F5094" s="19" t="s">
        <v>1525</v>
      </c>
      <c r="G5094" s="19" t="s">
        <v>8407</v>
      </c>
      <c r="H5094" s="19" t="s">
        <v>1525</v>
      </c>
      <c r="I5094" s="19" t="s">
        <v>1520</v>
      </c>
      <c r="J5094" s="19" t="s">
        <v>13498</v>
      </c>
      <c r="K5094" s="21" t="s">
        <v>8390</v>
      </c>
      <c r="L5094" s="19" t="str">
        <f t="shared" si="158"/>
        <v>A</v>
      </c>
      <c r="M5094" s="19">
        <f t="shared" si="159"/>
        <v>7</v>
      </c>
      <c r="N5094" s="20"/>
      <c r="O5094" s="1" t="s">
        <v>2521</v>
      </c>
      <c r="P5094" s="1"/>
      <c r="Q5094" s="181" t="s">
        <v>14</v>
      </c>
      <c r="R5094" s="112">
        <v>46006</v>
      </c>
      <c r="S5094" s="7" t="str">
        <f>EMENTARIO[[#This Row],[NR]]&amp;" - "&amp;EMENTARIO[[#This Row],[Especificação]]</f>
        <v>1.9.9.9.23.9.7 - Receitas oriundas de acordos ou decisões, judiciais ou extrajudiciais - Demais - Dívida Ativa - Multas da Dívida Ativa</v>
      </c>
    </row>
    <row r="5095" spans="3:19" ht="30" x14ac:dyDescent="0.25">
      <c r="C5095" s="19" t="s">
        <v>1513</v>
      </c>
      <c r="D5095" s="19" t="s">
        <v>1525</v>
      </c>
      <c r="E5095" s="19" t="s">
        <v>1525</v>
      </c>
      <c r="F5095" s="19" t="s">
        <v>1525</v>
      </c>
      <c r="G5095" s="19" t="s">
        <v>8407</v>
      </c>
      <c r="H5095" s="19" t="s">
        <v>1525</v>
      </c>
      <c r="I5095" s="19" t="s">
        <v>1521</v>
      </c>
      <c r="J5095" s="19" t="s">
        <v>13499</v>
      </c>
      <c r="K5095" s="21" t="s">
        <v>8391</v>
      </c>
      <c r="L5095" s="19" t="str">
        <f t="shared" si="158"/>
        <v>A</v>
      </c>
      <c r="M5095" s="19">
        <f t="shared" si="159"/>
        <v>7</v>
      </c>
      <c r="N5095" s="20"/>
      <c r="O5095" s="1" t="s">
        <v>2521</v>
      </c>
      <c r="P5095" s="1"/>
      <c r="Q5095" s="181" t="s">
        <v>14</v>
      </c>
      <c r="R5095" s="112">
        <v>46006</v>
      </c>
      <c r="S5095" s="7" t="str">
        <f>EMENTARIO[[#This Row],[NR]]&amp;" - "&amp;EMENTARIO[[#This Row],[Especificação]]</f>
        <v>1.9.9.9.23.9.8 - Receitas oriundas de acordos ou decisões, judiciais ou extrajudiciais - Demais- Juros de Mora da Dívida Ativa</v>
      </c>
    </row>
    <row r="5096" spans="3:19" x14ac:dyDescent="0.25">
      <c r="C5096" s="19" t="s">
        <v>1513</v>
      </c>
      <c r="D5096" s="19" t="s">
        <v>1525</v>
      </c>
      <c r="E5096" s="19" t="s">
        <v>1525</v>
      </c>
      <c r="F5096" s="19" t="s">
        <v>1525</v>
      </c>
      <c r="G5096" s="19" t="s">
        <v>1529</v>
      </c>
      <c r="H5096" s="19" t="s">
        <v>1516</v>
      </c>
      <c r="I5096" s="19" t="s">
        <v>1516</v>
      </c>
      <c r="J5096" s="19" t="s">
        <v>13500</v>
      </c>
      <c r="K5096" s="21" t="s">
        <v>601</v>
      </c>
      <c r="L5096" s="19" t="str">
        <f t="shared" si="158"/>
        <v>S</v>
      </c>
      <c r="M5096" s="19">
        <f t="shared" si="159"/>
        <v>5</v>
      </c>
      <c r="N5096" s="20"/>
      <c r="O5096" s="1" t="s">
        <v>602</v>
      </c>
      <c r="P5096" s="1"/>
      <c r="Q5096" s="19"/>
      <c r="R5096" s="112"/>
      <c r="S5096" s="7" t="str">
        <f>EMENTARIO[[#This Row],[NR]]&amp;" - "&amp;EMENTARIO[[#This Row],[Especificação]]</f>
        <v>1.9.9.9.99.0.0 - Outras Receitas</v>
      </c>
    </row>
    <row r="5097" spans="3:19" x14ac:dyDescent="0.25">
      <c r="C5097" s="19" t="s">
        <v>1513</v>
      </c>
      <c r="D5097" s="19" t="s">
        <v>1525</v>
      </c>
      <c r="E5097" s="19" t="s">
        <v>1525</v>
      </c>
      <c r="F5097" s="19" t="s">
        <v>1525</v>
      </c>
      <c r="G5097" s="19" t="s">
        <v>1529</v>
      </c>
      <c r="H5097" s="19" t="s">
        <v>1513</v>
      </c>
      <c r="I5097" s="19" t="s">
        <v>1516</v>
      </c>
      <c r="J5097" s="19" t="s">
        <v>13501</v>
      </c>
      <c r="K5097" s="21" t="s">
        <v>2980</v>
      </c>
      <c r="L5097" s="19" t="str">
        <f t="shared" si="158"/>
        <v>S</v>
      </c>
      <c r="M5097" s="19">
        <f t="shared" si="159"/>
        <v>6</v>
      </c>
      <c r="N5097" s="20"/>
      <c r="O5097" s="1" t="s">
        <v>4596</v>
      </c>
      <c r="P5097" s="1"/>
      <c r="Q5097" s="19"/>
      <c r="R5097" s="112"/>
      <c r="S5097" s="7" t="str">
        <f>EMENTARIO[[#This Row],[NR]]&amp;" - "&amp;EMENTARIO[[#This Row],[Especificação]]</f>
        <v>1.9.9.9.99.1.0 - Outras Receitas Administradas pela RFB</v>
      </c>
    </row>
    <row r="5098" spans="3:19" x14ac:dyDescent="0.25">
      <c r="C5098" s="19" t="s">
        <v>1513</v>
      </c>
      <c r="D5098" s="19" t="s">
        <v>1525</v>
      </c>
      <c r="E5098" s="19" t="s">
        <v>1525</v>
      </c>
      <c r="F5098" s="19" t="s">
        <v>1525</v>
      </c>
      <c r="G5098" s="19" t="s">
        <v>1529</v>
      </c>
      <c r="H5098" s="19" t="s">
        <v>1513</v>
      </c>
      <c r="I5098" s="19" t="s">
        <v>1513</v>
      </c>
      <c r="J5098" s="19" t="s">
        <v>13502</v>
      </c>
      <c r="K5098" s="21" t="s">
        <v>7996</v>
      </c>
      <c r="L5098" s="19" t="str">
        <f t="shared" si="158"/>
        <v>A</v>
      </c>
      <c r="M5098" s="19">
        <f t="shared" si="159"/>
        <v>7</v>
      </c>
      <c r="N5098" s="20"/>
      <c r="O5098" s="1" t="s">
        <v>2521</v>
      </c>
      <c r="P5098" s="1"/>
      <c r="Q5098" s="19"/>
      <c r="R5098" s="112"/>
      <c r="S5098" s="7" t="str">
        <f>EMENTARIO[[#This Row],[NR]]&amp;" - "&amp;EMENTARIO[[#This Row],[Especificação]]</f>
        <v>1.9.9.9.99.1.1 - Outras Receitas Administradas pela RFB - Principal</v>
      </c>
    </row>
    <row r="5099" spans="3:19" x14ac:dyDescent="0.25">
      <c r="C5099" s="19" t="s">
        <v>1513</v>
      </c>
      <c r="D5099" s="19" t="s">
        <v>1525</v>
      </c>
      <c r="E5099" s="19" t="s">
        <v>1525</v>
      </c>
      <c r="F5099" s="19" t="s">
        <v>1525</v>
      </c>
      <c r="G5099" s="19" t="s">
        <v>1529</v>
      </c>
      <c r="H5099" s="19" t="s">
        <v>1513</v>
      </c>
      <c r="I5099" s="19" t="s">
        <v>1522</v>
      </c>
      <c r="J5099" s="19" t="s">
        <v>13503</v>
      </c>
      <c r="K5099" s="21" t="s">
        <v>7997</v>
      </c>
      <c r="L5099" s="19" t="str">
        <f t="shared" si="158"/>
        <v>A</v>
      </c>
      <c r="M5099" s="19">
        <f t="shared" si="159"/>
        <v>7</v>
      </c>
      <c r="N5099" s="20"/>
      <c r="O5099" s="1" t="s">
        <v>2521</v>
      </c>
      <c r="P5099" s="1"/>
      <c r="Q5099" s="19"/>
      <c r="R5099" s="112"/>
      <c r="S5099" s="7" t="str">
        <f>EMENTARIO[[#This Row],[NR]]&amp;" - "&amp;EMENTARIO[[#This Row],[Especificação]]</f>
        <v>1.9.9.9.99.1.2 - Outras Receitas Administradas pela RFB - Multas e Juros de Mora</v>
      </c>
    </row>
    <row r="5100" spans="3:19" x14ac:dyDescent="0.25">
      <c r="C5100" s="19" t="s">
        <v>1513</v>
      </c>
      <c r="D5100" s="19" t="s">
        <v>1525</v>
      </c>
      <c r="E5100" s="19" t="s">
        <v>1525</v>
      </c>
      <c r="F5100" s="19" t="s">
        <v>1525</v>
      </c>
      <c r="G5100" s="19" t="s">
        <v>1529</v>
      </c>
      <c r="H5100" s="19" t="s">
        <v>1513</v>
      </c>
      <c r="I5100" s="19" t="s">
        <v>1514</v>
      </c>
      <c r="J5100" s="19" t="s">
        <v>13504</v>
      </c>
      <c r="K5100" s="21" t="s">
        <v>7998</v>
      </c>
      <c r="L5100" s="19" t="str">
        <f t="shared" si="158"/>
        <v>A</v>
      </c>
      <c r="M5100" s="19">
        <f t="shared" si="159"/>
        <v>7</v>
      </c>
      <c r="N5100" s="20"/>
      <c r="O5100" s="1" t="s">
        <v>2521</v>
      </c>
      <c r="P5100" s="1"/>
      <c r="Q5100" s="19"/>
      <c r="R5100" s="112"/>
      <c r="S5100" s="7" t="str">
        <f>EMENTARIO[[#This Row],[NR]]&amp;" - "&amp;EMENTARIO[[#This Row],[Especificação]]</f>
        <v>1.9.9.9.99.1.3 - Outras Receitas Administradas pela RFB - Dívida Ativa</v>
      </c>
    </row>
    <row r="5101" spans="3:19" ht="30" x14ac:dyDescent="0.25">
      <c r="C5101" s="19" t="s">
        <v>1513</v>
      </c>
      <c r="D5101" s="19" t="s">
        <v>1525</v>
      </c>
      <c r="E5101" s="19" t="s">
        <v>1525</v>
      </c>
      <c r="F5101" s="19" t="s">
        <v>1525</v>
      </c>
      <c r="G5101" s="19" t="s">
        <v>1529</v>
      </c>
      <c r="H5101" s="19" t="s">
        <v>1513</v>
      </c>
      <c r="I5101" s="19" t="s">
        <v>1523</v>
      </c>
      <c r="J5101" s="19" t="s">
        <v>13505</v>
      </c>
      <c r="K5101" s="21" t="s">
        <v>7999</v>
      </c>
      <c r="L5101" s="19" t="str">
        <f t="shared" si="158"/>
        <v>A</v>
      </c>
      <c r="M5101" s="19">
        <f t="shared" si="159"/>
        <v>7</v>
      </c>
      <c r="N5101" s="20"/>
      <c r="O5101" s="1" t="s">
        <v>2521</v>
      </c>
      <c r="P5101" s="1"/>
      <c r="Q5101" s="19"/>
      <c r="R5101" s="112"/>
      <c r="S5101" s="7" t="str">
        <f>EMENTARIO[[#This Row],[NR]]&amp;" - "&amp;EMENTARIO[[#This Row],[Especificação]]</f>
        <v>1.9.9.9.99.1.4 - Outras Receitas Administradas pela RFB - Dívida Ativa - Multas e Juros de Mora da Dívida Ativa</v>
      </c>
    </row>
    <row r="5102" spans="3:19" x14ac:dyDescent="0.25">
      <c r="C5102" s="19" t="s">
        <v>1513</v>
      </c>
      <c r="D5102" s="19" t="s">
        <v>1525</v>
      </c>
      <c r="E5102" s="19" t="s">
        <v>1525</v>
      </c>
      <c r="F5102" s="19" t="s">
        <v>1525</v>
      </c>
      <c r="G5102" s="19" t="s">
        <v>1529</v>
      </c>
      <c r="H5102" s="19" t="s">
        <v>1513</v>
      </c>
      <c r="I5102" s="19" t="s">
        <v>1524</v>
      </c>
      <c r="J5102" s="19" t="s">
        <v>13506</v>
      </c>
      <c r="K5102" s="21" t="s">
        <v>8000</v>
      </c>
      <c r="L5102" s="19" t="str">
        <f t="shared" si="158"/>
        <v>A</v>
      </c>
      <c r="M5102" s="19">
        <f t="shared" si="159"/>
        <v>7</v>
      </c>
      <c r="N5102" s="20"/>
      <c r="O5102" s="1" t="s">
        <v>2521</v>
      </c>
      <c r="P5102" s="1"/>
      <c r="Q5102" s="19"/>
      <c r="R5102" s="112"/>
      <c r="S5102" s="7" t="str">
        <f>EMENTARIO[[#This Row],[NR]]&amp;" - "&amp;EMENTARIO[[#This Row],[Especificação]]</f>
        <v>1.9.9.9.99.1.5 - Outras Receitas Administradas pela RFB - Multas</v>
      </c>
    </row>
    <row r="5103" spans="3:19" x14ac:dyDescent="0.25">
      <c r="C5103" s="19" t="s">
        <v>1513</v>
      </c>
      <c r="D5103" s="19" t="s">
        <v>1525</v>
      </c>
      <c r="E5103" s="19" t="s">
        <v>1525</v>
      </c>
      <c r="F5103" s="19" t="s">
        <v>1525</v>
      </c>
      <c r="G5103" s="19" t="s">
        <v>1529</v>
      </c>
      <c r="H5103" s="19" t="s">
        <v>1513</v>
      </c>
      <c r="I5103" s="19" t="s">
        <v>1518</v>
      </c>
      <c r="J5103" s="19" t="s">
        <v>13507</v>
      </c>
      <c r="K5103" s="21" t="s">
        <v>8001</v>
      </c>
      <c r="L5103" s="19" t="str">
        <f t="shared" si="158"/>
        <v>A</v>
      </c>
      <c r="M5103" s="19">
        <f t="shared" si="159"/>
        <v>7</v>
      </c>
      <c r="N5103" s="20"/>
      <c r="O5103" s="1" t="s">
        <v>2521</v>
      </c>
      <c r="P5103" s="1"/>
      <c r="Q5103" s="19"/>
      <c r="R5103" s="112"/>
      <c r="S5103" s="7" t="str">
        <f>EMENTARIO[[#This Row],[NR]]&amp;" - "&amp;EMENTARIO[[#This Row],[Especificação]]</f>
        <v>1.9.9.9.99.1.6 - Outras Receitas Administradas pela RFB - Juros de Mora</v>
      </c>
    </row>
    <row r="5104" spans="3:19" ht="30" x14ac:dyDescent="0.25">
      <c r="C5104" s="19" t="s">
        <v>1513</v>
      </c>
      <c r="D5104" s="19" t="s">
        <v>1525</v>
      </c>
      <c r="E5104" s="19" t="s">
        <v>1525</v>
      </c>
      <c r="F5104" s="19" t="s">
        <v>1525</v>
      </c>
      <c r="G5104" s="19" t="s">
        <v>1529</v>
      </c>
      <c r="H5104" s="19" t="s">
        <v>1513</v>
      </c>
      <c r="I5104" s="19" t="s">
        <v>1520</v>
      </c>
      <c r="J5104" s="19" t="s">
        <v>13508</v>
      </c>
      <c r="K5104" s="21" t="s">
        <v>8002</v>
      </c>
      <c r="L5104" s="19" t="str">
        <f t="shared" si="158"/>
        <v>A</v>
      </c>
      <c r="M5104" s="19">
        <f t="shared" si="159"/>
        <v>7</v>
      </c>
      <c r="N5104" s="20"/>
      <c r="O5104" s="1" t="s">
        <v>2521</v>
      </c>
      <c r="P5104" s="1"/>
      <c r="Q5104" s="19"/>
      <c r="R5104" s="112"/>
      <c r="S5104" s="7" t="str">
        <f>EMENTARIO[[#This Row],[NR]]&amp;" - "&amp;EMENTARIO[[#This Row],[Especificação]]</f>
        <v>1.9.9.9.99.1.7 - Outras Receitas Administradas pela RFB - Dívida Ativa - Multas da Dívida Ativa</v>
      </c>
    </row>
    <row r="5105" spans="3:19" x14ac:dyDescent="0.25">
      <c r="C5105" s="19" t="s">
        <v>1513</v>
      </c>
      <c r="D5105" s="19" t="s">
        <v>1525</v>
      </c>
      <c r="E5105" s="19" t="s">
        <v>1525</v>
      </c>
      <c r="F5105" s="19" t="s">
        <v>1525</v>
      </c>
      <c r="G5105" s="19" t="s">
        <v>1529</v>
      </c>
      <c r="H5105" s="19" t="s">
        <v>1513</v>
      </c>
      <c r="I5105" s="19" t="s">
        <v>1521</v>
      </c>
      <c r="J5105" s="19" t="s">
        <v>13509</v>
      </c>
      <c r="K5105" s="21" t="s">
        <v>8003</v>
      </c>
      <c r="L5105" s="19" t="str">
        <f t="shared" si="158"/>
        <v>A</v>
      </c>
      <c r="M5105" s="19">
        <f t="shared" si="159"/>
        <v>7</v>
      </c>
      <c r="N5105" s="20"/>
      <c r="O5105" s="1" t="s">
        <v>2521</v>
      </c>
      <c r="P5105" s="1"/>
      <c r="Q5105" s="19"/>
      <c r="R5105" s="112"/>
      <c r="S5105" s="7" t="str">
        <f>EMENTARIO[[#This Row],[NR]]&amp;" - "&amp;EMENTARIO[[#This Row],[Especificação]]</f>
        <v>1.9.9.9.99.1.8 - Outras Receitas Administradas pela RFB - Juros de Mora da Dívida Ativa</v>
      </c>
    </row>
    <row r="5106" spans="3:19" ht="30" x14ac:dyDescent="0.25">
      <c r="C5106" s="19" t="s">
        <v>1513</v>
      </c>
      <c r="D5106" s="19" t="s">
        <v>1525</v>
      </c>
      <c r="E5106" s="19" t="s">
        <v>1525</v>
      </c>
      <c r="F5106" s="19" t="s">
        <v>1525</v>
      </c>
      <c r="G5106" s="19" t="s">
        <v>1529</v>
      </c>
      <c r="H5106" s="19" t="s">
        <v>1522</v>
      </c>
      <c r="I5106" s="19" t="s">
        <v>1516</v>
      </c>
      <c r="J5106" s="19" t="s">
        <v>13510</v>
      </c>
      <c r="K5106" s="21" t="s">
        <v>4039</v>
      </c>
      <c r="L5106" s="19" t="str">
        <f t="shared" si="158"/>
        <v>S</v>
      </c>
      <c r="M5106" s="19">
        <f t="shared" si="159"/>
        <v>6</v>
      </c>
      <c r="N5106" s="20"/>
      <c r="O5106" s="1" t="s">
        <v>4597</v>
      </c>
      <c r="P5106" s="1"/>
      <c r="Q5106" s="19"/>
      <c r="R5106" s="112"/>
      <c r="S5106" s="7" t="str">
        <f>EMENTARIO[[#This Row],[NR]]&amp;" - "&amp;EMENTARIO[[#This Row],[Especificação]]</f>
        <v xml:space="preserve">1.9.9.9.99.2.0 - Outras Receitas Não Arrecadadas e Não Projetadas pela RFB - Primárias  </v>
      </c>
    </row>
    <row r="5107" spans="3:19" ht="30" x14ac:dyDescent="0.25">
      <c r="C5107" s="19" t="s">
        <v>1513</v>
      </c>
      <c r="D5107" s="19" t="s">
        <v>1525</v>
      </c>
      <c r="E5107" s="19" t="s">
        <v>1525</v>
      </c>
      <c r="F5107" s="19" t="s">
        <v>1525</v>
      </c>
      <c r="G5107" s="19" t="s">
        <v>1529</v>
      </c>
      <c r="H5107" s="19" t="s">
        <v>1522</v>
      </c>
      <c r="I5107" s="19" t="s">
        <v>1513</v>
      </c>
      <c r="J5107" s="19" t="s">
        <v>13511</v>
      </c>
      <c r="K5107" s="21" t="s">
        <v>8004</v>
      </c>
      <c r="L5107" s="19" t="str">
        <f t="shared" si="158"/>
        <v>A</v>
      </c>
      <c r="M5107" s="19">
        <f t="shared" si="159"/>
        <v>7</v>
      </c>
      <c r="N5107" s="20"/>
      <c r="O5107" s="1" t="s">
        <v>2521</v>
      </c>
      <c r="P5107" s="1"/>
      <c r="Q5107" s="19"/>
      <c r="R5107" s="112"/>
      <c r="S5107" s="7" t="str">
        <f>EMENTARIO[[#This Row],[NR]]&amp;" - "&amp;EMENTARIO[[#This Row],[Especificação]]</f>
        <v>1.9.9.9.99.2.1 - Outras Receitas Não Arrecadadas e Não Projetadas pela RFB - Primárias   - Principal</v>
      </c>
    </row>
    <row r="5108" spans="3:19" ht="30" x14ac:dyDescent="0.25">
      <c r="C5108" s="19" t="s">
        <v>1513</v>
      </c>
      <c r="D5108" s="19" t="s">
        <v>1525</v>
      </c>
      <c r="E5108" s="19" t="s">
        <v>1525</v>
      </c>
      <c r="F5108" s="19" t="s">
        <v>1525</v>
      </c>
      <c r="G5108" s="19" t="s">
        <v>1529</v>
      </c>
      <c r="H5108" s="19" t="s">
        <v>1522</v>
      </c>
      <c r="I5108" s="19" t="s">
        <v>1522</v>
      </c>
      <c r="J5108" s="19" t="s">
        <v>13512</v>
      </c>
      <c r="K5108" s="21" t="s">
        <v>8005</v>
      </c>
      <c r="L5108" s="19" t="str">
        <f t="shared" si="158"/>
        <v>A</v>
      </c>
      <c r="M5108" s="19">
        <f t="shared" si="159"/>
        <v>7</v>
      </c>
      <c r="N5108" s="20"/>
      <c r="O5108" s="1" t="s">
        <v>2521</v>
      </c>
      <c r="P5108" s="1"/>
      <c r="Q5108" s="19"/>
      <c r="R5108" s="112"/>
      <c r="S5108" s="7" t="str">
        <f>EMENTARIO[[#This Row],[NR]]&amp;" - "&amp;EMENTARIO[[#This Row],[Especificação]]</f>
        <v>1.9.9.9.99.2.2 - Outras Receitas Não Arrecadadas e Não Projetadas pela RFB - Primárias   - Multas e Juros de Mora</v>
      </c>
    </row>
    <row r="5109" spans="3:19" ht="30" x14ac:dyDescent="0.25">
      <c r="C5109" s="19" t="s">
        <v>1513</v>
      </c>
      <c r="D5109" s="19" t="s">
        <v>1525</v>
      </c>
      <c r="E5109" s="19" t="s">
        <v>1525</v>
      </c>
      <c r="F5109" s="19" t="s">
        <v>1525</v>
      </c>
      <c r="G5109" s="19" t="s">
        <v>1529</v>
      </c>
      <c r="H5109" s="19" t="s">
        <v>1522</v>
      </c>
      <c r="I5109" s="19" t="s">
        <v>1514</v>
      </c>
      <c r="J5109" s="19" t="s">
        <v>13513</v>
      </c>
      <c r="K5109" s="21" t="s">
        <v>8006</v>
      </c>
      <c r="L5109" s="19" t="str">
        <f t="shared" si="158"/>
        <v>A</v>
      </c>
      <c r="M5109" s="19">
        <f t="shared" si="159"/>
        <v>7</v>
      </c>
      <c r="N5109" s="20"/>
      <c r="O5109" s="1" t="s">
        <v>2521</v>
      </c>
      <c r="P5109" s="1"/>
      <c r="Q5109" s="19"/>
      <c r="R5109" s="112"/>
      <c r="S5109" s="7" t="str">
        <f>EMENTARIO[[#This Row],[NR]]&amp;" - "&amp;EMENTARIO[[#This Row],[Especificação]]</f>
        <v>1.9.9.9.99.2.3 - Outras Receitas Não Arrecadadas e Não Projetadas pela RFB - Primárias   - Dívida Ativa</v>
      </c>
    </row>
    <row r="5110" spans="3:19" ht="30" x14ac:dyDescent="0.25">
      <c r="C5110" s="19" t="s">
        <v>1513</v>
      </c>
      <c r="D5110" s="19" t="s">
        <v>1525</v>
      </c>
      <c r="E5110" s="19" t="s">
        <v>1525</v>
      </c>
      <c r="F5110" s="19" t="s">
        <v>1525</v>
      </c>
      <c r="G5110" s="19" t="s">
        <v>1529</v>
      </c>
      <c r="H5110" s="19" t="s">
        <v>1522</v>
      </c>
      <c r="I5110" s="19" t="s">
        <v>1523</v>
      </c>
      <c r="J5110" s="19" t="s">
        <v>13514</v>
      </c>
      <c r="K5110" s="21" t="s">
        <v>8007</v>
      </c>
      <c r="L5110" s="19" t="str">
        <f t="shared" si="158"/>
        <v>A</v>
      </c>
      <c r="M5110" s="19">
        <f t="shared" si="159"/>
        <v>7</v>
      </c>
      <c r="N5110" s="20"/>
      <c r="O5110" s="1" t="s">
        <v>2521</v>
      </c>
      <c r="P5110" s="1"/>
      <c r="Q5110" s="19"/>
      <c r="R5110" s="112"/>
      <c r="S5110" s="7" t="str">
        <f>EMENTARIO[[#This Row],[NR]]&amp;" - "&amp;EMENTARIO[[#This Row],[Especificação]]</f>
        <v>1.9.9.9.99.2.4 - Outras Receitas Não Arrecadadas e Não Projetadas pela RFB - Primárias   - Dívida Ativa - Multas e Juros de Mora da Dívida Ativa</v>
      </c>
    </row>
    <row r="5111" spans="3:19" ht="30" x14ac:dyDescent="0.25">
      <c r="C5111" s="19" t="s">
        <v>1513</v>
      </c>
      <c r="D5111" s="19" t="s">
        <v>1525</v>
      </c>
      <c r="E5111" s="19" t="s">
        <v>1525</v>
      </c>
      <c r="F5111" s="19" t="s">
        <v>1525</v>
      </c>
      <c r="G5111" s="19" t="s">
        <v>1529</v>
      </c>
      <c r="H5111" s="19" t="s">
        <v>1522</v>
      </c>
      <c r="I5111" s="19" t="s">
        <v>1524</v>
      </c>
      <c r="J5111" s="19" t="s">
        <v>13515</v>
      </c>
      <c r="K5111" s="21" t="s">
        <v>8008</v>
      </c>
      <c r="L5111" s="19" t="str">
        <f t="shared" si="158"/>
        <v>A</v>
      </c>
      <c r="M5111" s="19">
        <f t="shared" si="159"/>
        <v>7</v>
      </c>
      <c r="N5111" s="20"/>
      <c r="O5111" s="1" t="s">
        <v>2521</v>
      </c>
      <c r="P5111" s="1"/>
      <c r="Q5111" s="19"/>
      <c r="R5111" s="112"/>
      <c r="S5111" s="7" t="str">
        <f>EMENTARIO[[#This Row],[NR]]&amp;" - "&amp;EMENTARIO[[#This Row],[Especificação]]</f>
        <v>1.9.9.9.99.2.5 - Outras Receitas Não Arrecadadas e Não Projetadas pela RFB - Primárias   - Multas</v>
      </c>
    </row>
    <row r="5112" spans="3:19" ht="30" x14ac:dyDescent="0.25">
      <c r="C5112" s="19" t="s">
        <v>1513</v>
      </c>
      <c r="D5112" s="19" t="s">
        <v>1525</v>
      </c>
      <c r="E5112" s="19" t="s">
        <v>1525</v>
      </c>
      <c r="F5112" s="19" t="s">
        <v>1525</v>
      </c>
      <c r="G5112" s="19" t="s">
        <v>1529</v>
      </c>
      <c r="H5112" s="19" t="s">
        <v>1522</v>
      </c>
      <c r="I5112" s="19" t="s">
        <v>1518</v>
      </c>
      <c r="J5112" s="19" t="s">
        <v>13516</v>
      </c>
      <c r="K5112" s="21" t="s">
        <v>8009</v>
      </c>
      <c r="L5112" s="19" t="str">
        <f t="shared" si="158"/>
        <v>A</v>
      </c>
      <c r="M5112" s="19">
        <f t="shared" si="159"/>
        <v>7</v>
      </c>
      <c r="N5112" s="20"/>
      <c r="O5112" s="1" t="s">
        <v>2521</v>
      </c>
      <c r="P5112" s="1"/>
      <c r="Q5112" s="19"/>
      <c r="R5112" s="112"/>
      <c r="S5112" s="7" t="str">
        <f>EMENTARIO[[#This Row],[NR]]&amp;" - "&amp;EMENTARIO[[#This Row],[Especificação]]</f>
        <v>1.9.9.9.99.2.6 - Outras Receitas Não Arrecadadas e Não Projetadas pela RFB - Primárias   - Juros de Mora</v>
      </c>
    </row>
    <row r="5113" spans="3:19" ht="30" x14ac:dyDescent="0.25">
      <c r="C5113" s="19" t="s">
        <v>1513</v>
      </c>
      <c r="D5113" s="19" t="s">
        <v>1525</v>
      </c>
      <c r="E5113" s="19" t="s">
        <v>1525</v>
      </c>
      <c r="F5113" s="19" t="s">
        <v>1525</v>
      </c>
      <c r="G5113" s="19" t="s">
        <v>1529</v>
      </c>
      <c r="H5113" s="19" t="s">
        <v>1522</v>
      </c>
      <c r="I5113" s="19" t="s">
        <v>1520</v>
      </c>
      <c r="J5113" s="19" t="s">
        <v>13517</v>
      </c>
      <c r="K5113" s="21" t="s">
        <v>8010</v>
      </c>
      <c r="L5113" s="19" t="str">
        <f t="shared" si="158"/>
        <v>A</v>
      </c>
      <c r="M5113" s="19">
        <f t="shared" si="159"/>
        <v>7</v>
      </c>
      <c r="N5113" s="20"/>
      <c r="O5113" s="1" t="s">
        <v>2521</v>
      </c>
      <c r="P5113" s="1"/>
      <c r="Q5113" s="19"/>
      <c r="R5113" s="112"/>
      <c r="S5113" s="7" t="str">
        <f>EMENTARIO[[#This Row],[NR]]&amp;" - "&amp;EMENTARIO[[#This Row],[Especificação]]</f>
        <v>1.9.9.9.99.2.7 - Outras Receitas Não Arrecadadas e Não Projetadas pela RFB - Primárias   - Dívida Ativa - Multas da Dívida Ativa</v>
      </c>
    </row>
    <row r="5114" spans="3:19" ht="30" x14ac:dyDescent="0.25">
      <c r="C5114" s="19" t="s">
        <v>1513</v>
      </c>
      <c r="D5114" s="19" t="s">
        <v>1525</v>
      </c>
      <c r="E5114" s="19" t="s">
        <v>1525</v>
      </c>
      <c r="F5114" s="19" t="s">
        <v>1525</v>
      </c>
      <c r="G5114" s="19" t="s">
        <v>1529</v>
      </c>
      <c r="H5114" s="19" t="s">
        <v>1522</v>
      </c>
      <c r="I5114" s="19" t="s">
        <v>1521</v>
      </c>
      <c r="J5114" s="19" t="s">
        <v>13518</v>
      </c>
      <c r="K5114" s="21" t="s">
        <v>8011</v>
      </c>
      <c r="L5114" s="19" t="str">
        <f t="shared" si="158"/>
        <v>A</v>
      </c>
      <c r="M5114" s="19">
        <f t="shared" si="159"/>
        <v>7</v>
      </c>
      <c r="N5114" s="20"/>
      <c r="O5114" s="1" t="s">
        <v>2521</v>
      </c>
      <c r="P5114" s="1"/>
      <c r="Q5114" s="19"/>
      <c r="R5114" s="112"/>
      <c r="S5114" s="7" t="str">
        <f>EMENTARIO[[#This Row],[NR]]&amp;" - "&amp;EMENTARIO[[#This Row],[Especificação]]</f>
        <v>1.9.9.9.99.2.8 - Outras Receitas Não Arrecadadas e Não Projetadas pela RFB - Primárias   - Juros de Mora da Dívida Ativa</v>
      </c>
    </row>
    <row r="5115" spans="3:19" ht="30" x14ac:dyDescent="0.25">
      <c r="C5115" s="19" t="s">
        <v>1513</v>
      </c>
      <c r="D5115" s="19" t="s">
        <v>1525</v>
      </c>
      <c r="E5115" s="19" t="s">
        <v>1525</v>
      </c>
      <c r="F5115" s="19" t="s">
        <v>1525</v>
      </c>
      <c r="G5115" s="19" t="s">
        <v>1529</v>
      </c>
      <c r="H5115" s="19" t="s">
        <v>1514</v>
      </c>
      <c r="I5115" s="19" t="s">
        <v>1516</v>
      </c>
      <c r="J5115" s="19" t="s">
        <v>13519</v>
      </c>
      <c r="K5115" s="21" t="s">
        <v>4040</v>
      </c>
      <c r="L5115" s="19" t="str">
        <f t="shared" si="158"/>
        <v>S</v>
      </c>
      <c r="M5115" s="19">
        <f t="shared" si="159"/>
        <v>6</v>
      </c>
      <c r="N5115" s="20"/>
      <c r="O5115" s="1" t="s">
        <v>4598</v>
      </c>
      <c r="P5115" s="1"/>
      <c r="Q5115" s="19"/>
      <c r="R5115" s="112"/>
      <c r="S5115" s="7" t="str">
        <f>EMENTARIO[[#This Row],[NR]]&amp;" - "&amp;EMENTARIO[[#This Row],[Especificação]]</f>
        <v>1.9.9.9.99.3.0 - Outras Receitas Não Arrecadadas e Não Projetadas pela RFB - Financeiras</v>
      </c>
    </row>
    <row r="5116" spans="3:19" ht="30" x14ac:dyDescent="0.25">
      <c r="C5116" s="19" t="s">
        <v>1513</v>
      </c>
      <c r="D5116" s="19" t="s">
        <v>1525</v>
      </c>
      <c r="E5116" s="19" t="s">
        <v>1525</v>
      </c>
      <c r="F5116" s="19" t="s">
        <v>1525</v>
      </c>
      <c r="G5116" s="19" t="s">
        <v>1529</v>
      </c>
      <c r="H5116" s="19" t="s">
        <v>1514</v>
      </c>
      <c r="I5116" s="19" t="s">
        <v>1513</v>
      </c>
      <c r="J5116" s="19" t="s">
        <v>13520</v>
      </c>
      <c r="K5116" s="21" t="s">
        <v>8012</v>
      </c>
      <c r="L5116" s="19" t="str">
        <f t="shared" si="158"/>
        <v>A</v>
      </c>
      <c r="M5116" s="19">
        <f t="shared" si="159"/>
        <v>7</v>
      </c>
      <c r="N5116" s="20"/>
      <c r="O5116" s="1" t="s">
        <v>2521</v>
      </c>
      <c r="P5116" s="1"/>
      <c r="Q5116" s="19"/>
      <c r="R5116" s="112"/>
      <c r="S5116" s="7" t="str">
        <f>EMENTARIO[[#This Row],[NR]]&amp;" - "&amp;EMENTARIO[[#This Row],[Especificação]]</f>
        <v>1.9.9.9.99.3.1 - Outras Receitas Não Arrecadadas e Não Projetadas pela RFB - Financeiras - Principal</v>
      </c>
    </row>
    <row r="5117" spans="3:19" ht="30" x14ac:dyDescent="0.25">
      <c r="C5117" s="19" t="s">
        <v>1513</v>
      </c>
      <c r="D5117" s="19" t="s">
        <v>1525</v>
      </c>
      <c r="E5117" s="19" t="s">
        <v>1525</v>
      </c>
      <c r="F5117" s="19" t="s">
        <v>1525</v>
      </c>
      <c r="G5117" s="19" t="s">
        <v>1529</v>
      </c>
      <c r="H5117" s="19" t="s">
        <v>1514</v>
      </c>
      <c r="I5117" s="19" t="s">
        <v>1522</v>
      </c>
      <c r="J5117" s="19" t="s">
        <v>13521</v>
      </c>
      <c r="K5117" s="21" t="s">
        <v>8013</v>
      </c>
      <c r="L5117" s="19" t="str">
        <f t="shared" si="158"/>
        <v>A</v>
      </c>
      <c r="M5117" s="19">
        <f t="shared" si="159"/>
        <v>7</v>
      </c>
      <c r="N5117" s="20"/>
      <c r="O5117" s="1" t="s">
        <v>2521</v>
      </c>
      <c r="P5117" s="1"/>
      <c r="Q5117" s="19"/>
      <c r="R5117" s="112"/>
      <c r="S5117" s="7" t="str">
        <f>EMENTARIO[[#This Row],[NR]]&amp;" - "&amp;EMENTARIO[[#This Row],[Especificação]]</f>
        <v>1.9.9.9.99.3.2 - Outras Receitas Não Arrecadadas e Não Projetadas pela RFB - Financeiras - Multas e Juros de Mora</v>
      </c>
    </row>
    <row r="5118" spans="3:19" ht="30" x14ac:dyDescent="0.25">
      <c r="C5118" s="19" t="s">
        <v>1513</v>
      </c>
      <c r="D5118" s="19" t="s">
        <v>1525</v>
      </c>
      <c r="E5118" s="19" t="s">
        <v>1525</v>
      </c>
      <c r="F5118" s="19" t="s">
        <v>1525</v>
      </c>
      <c r="G5118" s="19" t="s">
        <v>1529</v>
      </c>
      <c r="H5118" s="19" t="s">
        <v>1514</v>
      </c>
      <c r="I5118" s="19" t="s">
        <v>1514</v>
      </c>
      <c r="J5118" s="19" t="s">
        <v>13522</v>
      </c>
      <c r="K5118" s="21" t="s">
        <v>8014</v>
      </c>
      <c r="L5118" s="19" t="str">
        <f t="shared" si="158"/>
        <v>A</v>
      </c>
      <c r="M5118" s="19">
        <f t="shared" si="159"/>
        <v>7</v>
      </c>
      <c r="N5118" s="20"/>
      <c r="O5118" s="1" t="s">
        <v>2521</v>
      </c>
      <c r="P5118" s="1"/>
      <c r="Q5118" s="19"/>
      <c r="R5118" s="112"/>
      <c r="S5118" s="7" t="str">
        <f>EMENTARIO[[#This Row],[NR]]&amp;" - "&amp;EMENTARIO[[#This Row],[Especificação]]</f>
        <v>1.9.9.9.99.3.3 - Outras Receitas Não Arrecadadas e Não Projetadas pela RFB - Financeiras - Dívida Ativa</v>
      </c>
    </row>
    <row r="5119" spans="3:19" ht="30" x14ac:dyDescent="0.25">
      <c r="C5119" s="19" t="s">
        <v>1513</v>
      </c>
      <c r="D5119" s="19" t="s">
        <v>1525</v>
      </c>
      <c r="E5119" s="19" t="s">
        <v>1525</v>
      </c>
      <c r="F5119" s="19" t="s">
        <v>1525</v>
      </c>
      <c r="G5119" s="19" t="s">
        <v>1529</v>
      </c>
      <c r="H5119" s="19" t="s">
        <v>1514</v>
      </c>
      <c r="I5119" s="19" t="s">
        <v>1523</v>
      </c>
      <c r="J5119" s="19" t="s">
        <v>13523</v>
      </c>
      <c r="K5119" s="21" t="s">
        <v>8015</v>
      </c>
      <c r="L5119" s="19" t="str">
        <f t="shared" si="158"/>
        <v>A</v>
      </c>
      <c r="M5119" s="19">
        <f t="shared" si="159"/>
        <v>7</v>
      </c>
      <c r="N5119" s="20"/>
      <c r="O5119" s="1" t="s">
        <v>2521</v>
      </c>
      <c r="P5119" s="1"/>
      <c r="Q5119" s="19"/>
      <c r="R5119" s="112"/>
      <c r="S5119" s="7" t="str">
        <f>EMENTARIO[[#This Row],[NR]]&amp;" - "&amp;EMENTARIO[[#This Row],[Especificação]]</f>
        <v>1.9.9.9.99.3.4 - Outras Receitas Não Arrecadadas e Não Projetadas pela RFB - Financeiras - Dívida Ativa - Multas e Juros de Mora da Dívida Ativa</v>
      </c>
    </row>
    <row r="5120" spans="3:19" ht="30" x14ac:dyDescent="0.25">
      <c r="C5120" s="19" t="s">
        <v>1513</v>
      </c>
      <c r="D5120" s="19" t="s">
        <v>1525</v>
      </c>
      <c r="E5120" s="19" t="s">
        <v>1525</v>
      </c>
      <c r="F5120" s="19" t="s">
        <v>1525</v>
      </c>
      <c r="G5120" s="19" t="s">
        <v>1529</v>
      </c>
      <c r="H5120" s="19" t="s">
        <v>1514</v>
      </c>
      <c r="I5120" s="19" t="s">
        <v>1524</v>
      </c>
      <c r="J5120" s="19" t="s">
        <v>13524</v>
      </c>
      <c r="K5120" s="21" t="s">
        <v>8016</v>
      </c>
      <c r="L5120" s="19" t="str">
        <f t="shared" si="158"/>
        <v>A</v>
      </c>
      <c r="M5120" s="19">
        <f t="shared" si="159"/>
        <v>7</v>
      </c>
      <c r="N5120" s="20"/>
      <c r="O5120" s="1" t="s">
        <v>2521</v>
      </c>
      <c r="P5120" s="1"/>
      <c r="Q5120" s="19"/>
      <c r="R5120" s="112"/>
      <c r="S5120" s="7" t="str">
        <f>EMENTARIO[[#This Row],[NR]]&amp;" - "&amp;EMENTARIO[[#This Row],[Especificação]]</f>
        <v>1.9.9.9.99.3.5 - Outras Receitas Não Arrecadadas e Não Projetadas pela RFB - Financeiras - Multas</v>
      </c>
    </row>
    <row r="5121" spans="3:19" ht="30" x14ac:dyDescent="0.25">
      <c r="C5121" s="19" t="s">
        <v>1513</v>
      </c>
      <c r="D5121" s="19" t="s">
        <v>1525</v>
      </c>
      <c r="E5121" s="19" t="s">
        <v>1525</v>
      </c>
      <c r="F5121" s="19" t="s">
        <v>1525</v>
      </c>
      <c r="G5121" s="19" t="s">
        <v>1529</v>
      </c>
      <c r="H5121" s="19" t="s">
        <v>1514</v>
      </c>
      <c r="I5121" s="19" t="s">
        <v>1518</v>
      </c>
      <c r="J5121" s="19" t="s">
        <v>13525</v>
      </c>
      <c r="K5121" s="21" t="s">
        <v>8017</v>
      </c>
      <c r="L5121" s="19" t="str">
        <f t="shared" si="158"/>
        <v>A</v>
      </c>
      <c r="M5121" s="19">
        <f t="shared" si="159"/>
        <v>7</v>
      </c>
      <c r="N5121" s="20"/>
      <c r="O5121" s="1" t="s">
        <v>2521</v>
      </c>
      <c r="P5121" s="1"/>
      <c r="Q5121" s="19"/>
      <c r="R5121" s="112"/>
      <c r="S5121" s="7" t="str">
        <f>EMENTARIO[[#This Row],[NR]]&amp;" - "&amp;EMENTARIO[[#This Row],[Especificação]]</f>
        <v>1.9.9.9.99.3.6 - Outras Receitas Não Arrecadadas e Não Projetadas pela RFB - Financeiras - Juros de Mora</v>
      </c>
    </row>
    <row r="5122" spans="3:19" ht="30" x14ac:dyDescent="0.25">
      <c r="C5122" s="19" t="s">
        <v>1513</v>
      </c>
      <c r="D5122" s="19" t="s">
        <v>1525</v>
      </c>
      <c r="E5122" s="19" t="s">
        <v>1525</v>
      </c>
      <c r="F5122" s="19" t="s">
        <v>1525</v>
      </c>
      <c r="G5122" s="19" t="s">
        <v>1529</v>
      </c>
      <c r="H5122" s="19" t="s">
        <v>1514</v>
      </c>
      <c r="I5122" s="19" t="s">
        <v>1520</v>
      </c>
      <c r="J5122" s="19" t="s">
        <v>13526</v>
      </c>
      <c r="K5122" s="21" t="s">
        <v>8018</v>
      </c>
      <c r="L5122" s="19" t="str">
        <f t="shared" si="158"/>
        <v>A</v>
      </c>
      <c r="M5122" s="19">
        <f t="shared" si="159"/>
        <v>7</v>
      </c>
      <c r="N5122" s="20"/>
      <c r="O5122" s="1" t="s">
        <v>2521</v>
      </c>
      <c r="P5122" s="1"/>
      <c r="Q5122" s="19"/>
      <c r="R5122" s="112"/>
      <c r="S5122" s="7" t="str">
        <f>EMENTARIO[[#This Row],[NR]]&amp;" - "&amp;EMENTARIO[[#This Row],[Especificação]]</f>
        <v>1.9.9.9.99.3.7 - Outras Receitas Não Arrecadadas e Não Projetadas pela RFB - Financeiras - Dívida Ativa - Multas da Dívida Ativa</v>
      </c>
    </row>
    <row r="5123" spans="3:19" ht="30" x14ac:dyDescent="0.25">
      <c r="C5123" s="19" t="s">
        <v>1513</v>
      </c>
      <c r="D5123" s="19" t="s">
        <v>1525</v>
      </c>
      <c r="E5123" s="19" t="s">
        <v>1525</v>
      </c>
      <c r="F5123" s="19" t="s">
        <v>1525</v>
      </c>
      <c r="G5123" s="19" t="s">
        <v>1529</v>
      </c>
      <c r="H5123" s="19" t="s">
        <v>1514</v>
      </c>
      <c r="I5123" s="19" t="s">
        <v>1521</v>
      </c>
      <c r="J5123" s="19" t="s">
        <v>13527</v>
      </c>
      <c r="K5123" s="21" t="s">
        <v>8019</v>
      </c>
      <c r="L5123" s="19" t="str">
        <f t="shared" si="158"/>
        <v>A</v>
      </c>
      <c r="M5123" s="19">
        <f t="shared" si="159"/>
        <v>7</v>
      </c>
      <c r="N5123" s="20"/>
      <c r="O5123" s="1" t="s">
        <v>2521</v>
      </c>
      <c r="P5123" s="1"/>
      <c r="Q5123" s="19"/>
      <c r="R5123" s="112"/>
      <c r="S5123" s="7" t="str">
        <f>EMENTARIO[[#This Row],[NR]]&amp;" - "&amp;EMENTARIO[[#This Row],[Especificação]]</f>
        <v>1.9.9.9.99.3.8 - Outras Receitas Não Arrecadadas e Não Projetadas pela RFB - Financeiras - Juros de Mora da Dívida Ativa</v>
      </c>
    </row>
    <row r="5124" spans="3:19" ht="45" x14ac:dyDescent="0.25">
      <c r="C5124" s="19" t="s">
        <v>1522</v>
      </c>
      <c r="D5124" s="19" t="s">
        <v>1516</v>
      </c>
      <c r="E5124" s="19" t="s">
        <v>1516</v>
      </c>
      <c r="F5124" s="19" t="s">
        <v>1516</v>
      </c>
      <c r="G5124" s="19" t="s">
        <v>1519</v>
      </c>
      <c r="H5124" s="19" t="s">
        <v>1516</v>
      </c>
      <c r="I5124" s="19" t="s">
        <v>1516</v>
      </c>
      <c r="J5124" s="19" t="s">
        <v>13528</v>
      </c>
      <c r="K5124" s="21" t="s">
        <v>603</v>
      </c>
      <c r="L5124" s="19" t="str">
        <f t="shared" ref="L5124:L5187" si="160">IF(M5124 &lt; M5125,"S","A")</f>
        <v>S</v>
      </c>
      <c r="M5124" s="19">
        <f t="shared" ref="M5124:M5187" si="161">IF(VALUE(I5124)&gt;0,7,IF(VALUE(H5124)&gt;0,6,IF(VALUE(G5124)&gt;0,5,IF(VALUE(F5124)&gt;0,4,IF(VALUE(E5124)&gt;0,3,IF(VALUE(D5124)&gt;0,2,1))))))</f>
        <v>1</v>
      </c>
      <c r="N5124" s="20"/>
      <c r="O5124" s="1" t="s">
        <v>604</v>
      </c>
      <c r="P5124" s="1"/>
      <c r="Q5124" s="19"/>
      <c r="R5124" s="112"/>
      <c r="S5124" s="7" t="str">
        <f>EMENTARIO[[#This Row],[NR]]&amp;" - "&amp;EMENTARIO[[#This Row],[Especificação]]</f>
        <v>2.0.0.0.00.0.0 - Receitas de Capital</v>
      </c>
    </row>
    <row r="5125" spans="3:19" ht="75" x14ac:dyDescent="0.25">
      <c r="C5125" s="19" t="s">
        <v>1522</v>
      </c>
      <c r="D5125" s="19" t="s">
        <v>1513</v>
      </c>
      <c r="E5125" s="19" t="s">
        <v>1516</v>
      </c>
      <c r="F5125" s="19" t="s">
        <v>1516</v>
      </c>
      <c r="G5125" s="19" t="s">
        <v>1519</v>
      </c>
      <c r="H5125" s="19" t="s">
        <v>1516</v>
      </c>
      <c r="I5125" s="19" t="s">
        <v>1516</v>
      </c>
      <c r="J5125" s="19" t="s">
        <v>13529</v>
      </c>
      <c r="K5125" s="21" t="s">
        <v>605</v>
      </c>
      <c r="L5125" s="19" t="str">
        <f t="shared" si="160"/>
        <v>S</v>
      </c>
      <c r="M5125" s="19">
        <f t="shared" si="161"/>
        <v>2</v>
      </c>
      <c r="N5125" s="20"/>
      <c r="O5125" s="1" t="s">
        <v>606</v>
      </c>
      <c r="P5125" s="1"/>
      <c r="Q5125" s="19"/>
      <c r="R5125" s="112"/>
      <c r="S5125" s="7" t="str">
        <f>EMENTARIO[[#This Row],[NR]]&amp;" - "&amp;EMENTARIO[[#This Row],[Especificação]]</f>
        <v>2.1.0.0.00.0.0 - Operações de Crédito</v>
      </c>
    </row>
    <row r="5126" spans="3:19" ht="45" x14ac:dyDescent="0.25">
      <c r="C5126" s="19" t="s">
        <v>1522</v>
      </c>
      <c r="D5126" s="19" t="s">
        <v>1513</v>
      </c>
      <c r="E5126" s="19" t="s">
        <v>1513</v>
      </c>
      <c r="F5126" s="19" t="s">
        <v>1516</v>
      </c>
      <c r="G5126" s="19" t="s">
        <v>1519</v>
      </c>
      <c r="H5126" s="19" t="s">
        <v>1516</v>
      </c>
      <c r="I5126" s="19" t="s">
        <v>1516</v>
      </c>
      <c r="J5126" s="19" t="s">
        <v>13530</v>
      </c>
      <c r="K5126" s="21" t="s">
        <v>607</v>
      </c>
      <c r="L5126" s="19" t="str">
        <f t="shared" si="160"/>
        <v>S</v>
      </c>
      <c r="M5126" s="19">
        <f t="shared" si="161"/>
        <v>3</v>
      </c>
      <c r="N5126" s="20"/>
      <c r="O5126" s="1" t="s">
        <v>608</v>
      </c>
      <c r="P5126" s="1"/>
      <c r="Q5126" s="19"/>
      <c r="R5126" s="112"/>
      <c r="S5126" s="7" t="str">
        <f>EMENTARIO[[#This Row],[NR]]&amp;" - "&amp;EMENTARIO[[#This Row],[Especificação]]</f>
        <v>2.1.1.0.00.0.0 - Operações de Crédito - Mercado Interno</v>
      </c>
    </row>
    <row r="5127" spans="3:19" ht="90" x14ac:dyDescent="0.25">
      <c r="C5127" s="19" t="s">
        <v>1522</v>
      </c>
      <c r="D5127" s="19" t="s">
        <v>1513</v>
      </c>
      <c r="E5127" s="19" t="s">
        <v>1513</v>
      </c>
      <c r="F5127" s="19" t="s">
        <v>1513</v>
      </c>
      <c r="G5127" s="19" t="s">
        <v>1519</v>
      </c>
      <c r="H5127" s="19" t="s">
        <v>1516</v>
      </c>
      <c r="I5127" s="19" t="s">
        <v>1516</v>
      </c>
      <c r="J5127" s="19" t="s">
        <v>13531</v>
      </c>
      <c r="K5127" s="21" t="s">
        <v>609</v>
      </c>
      <c r="L5127" s="19" t="str">
        <f t="shared" si="160"/>
        <v>S</v>
      </c>
      <c r="M5127" s="19">
        <f t="shared" si="161"/>
        <v>4</v>
      </c>
      <c r="N5127" s="20"/>
      <c r="O5127" s="1" t="s">
        <v>4046</v>
      </c>
      <c r="P5127" s="1"/>
      <c r="Q5127" s="19"/>
      <c r="R5127" s="112"/>
      <c r="S5127" s="7" t="str">
        <f>EMENTARIO[[#This Row],[NR]]&amp;" - "&amp;EMENTARIO[[#This Row],[Especificação]]</f>
        <v>2.1.1.1.00.0.0 - Títulos de Responsabilidade do Tesouro Nacional - Mercado Interno</v>
      </c>
    </row>
    <row r="5128" spans="3:19" ht="60" x14ac:dyDescent="0.25">
      <c r="C5128" s="19" t="s">
        <v>1522</v>
      </c>
      <c r="D5128" s="19" t="s">
        <v>1513</v>
      </c>
      <c r="E5128" s="19" t="s">
        <v>1513</v>
      </c>
      <c r="F5128" s="19" t="s">
        <v>1513</v>
      </c>
      <c r="G5128" s="19" t="s">
        <v>1515</v>
      </c>
      <c r="H5128" s="19" t="s">
        <v>1516</v>
      </c>
      <c r="I5128" s="19" t="s">
        <v>1516</v>
      </c>
      <c r="J5128" s="19" t="s">
        <v>13532</v>
      </c>
      <c r="K5128" s="21" t="s">
        <v>4048</v>
      </c>
      <c r="L5128" s="19" t="str">
        <f t="shared" si="160"/>
        <v>S</v>
      </c>
      <c r="M5128" s="19">
        <f t="shared" si="161"/>
        <v>5</v>
      </c>
      <c r="N5128" s="20"/>
      <c r="O5128" s="1" t="s">
        <v>4049</v>
      </c>
      <c r="P5128" s="1"/>
      <c r="Q5128" s="19"/>
      <c r="R5128" s="112"/>
      <c r="S5128" s="7" t="str">
        <f>EMENTARIO[[#This Row],[NR]]&amp;" - "&amp;EMENTARIO[[#This Row],[Especificação]]</f>
        <v>2.1.1.1.01.0.0 - Títulos de Responsabilidade do Tesouro Nacional - Mercado Interno, Exceto Refinanciamento da Dívida Pública</v>
      </c>
    </row>
    <row r="5129" spans="3:19" ht="30" x14ac:dyDescent="0.25">
      <c r="C5129" s="19" t="s">
        <v>1522</v>
      </c>
      <c r="D5129" s="19" t="s">
        <v>1513</v>
      </c>
      <c r="E5129" s="19" t="s">
        <v>1513</v>
      </c>
      <c r="F5129" s="19" t="s">
        <v>1513</v>
      </c>
      <c r="G5129" s="19" t="s">
        <v>1515</v>
      </c>
      <c r="H5129" s="19" t="s">
        <v>1516</v>
      </c>
      <c r="I5129" s="19" t="s">
        <v>1513</v>
      </c>
      <c r="J5129" s="19" t="s">
        <v>13533</v>
      </c>
      <c r="K5129" s="21" t="s">
        <v>8020</v>
      </c>
      <c r="L5129" s="19" t="str">
        <f t="shared" si="160"/>
        <v>A</v>
      </c>
      <c r="M5129" s="19">
        <f t="shared" si="161"/>
        <v>7</v>
      </c>
      <c r="N5129" s="20"/>
      <c r="O5129" s="1" t="s">
        <v>2521</v>
      </c>
      <c r="P5129" s="1"/>
      <c r="Q5129" s="19"/>
      <c r="R5129" s="112"/>
      <c r="S5129" s="7" t="str">
        <f>EMENTARIO[[#This Row],[NR]]&amp;" - "&amp;EMENTARIO[[#This Row],[Especificação]]</f>
        <v>2.1.1.1.01.0.1 - Títulos de Responsabilidade do Tesouro Nacional - Mercado Interno, Exceto Refinanciamento da Dívida Pública - Principal</v>
      </c>
    </row>
    <row r="5130" spans="3:19" ht="30" x14ac:dyDescent="0.25">
      <c r="C5130" s="19" t="s">
        <v>1522</v>
      </c>
      <c r="D5130" s="19" t="s">
        <v>1513</v>
      </c>
      <c r="E5130" s="19" t="s">
        <v>1513</v>
      </c>
      <c r="F5130" s="19" t="s">
        <v>1513</v>
      </c>
      <c r="G5130" s="19" t="s">
        <v>1515</v>
      </c>
      <c r="H5130" s="19" t="s">
        <v>1516</v>
      </c>
      <c r="I5130" s="19" t="s">
        <v>1514</v>
      </c>
      <c r="J5130" s="19" t="s">
        <v>13534</v>
      </c>
      <c r="K5130" s="21" t="s">
        <v>8021</v>
      </c>
      <c r="L5130" s="19" t="str">
        <f t="shared" si="160"/>
        <v>A</v>
      </c>
      <c r="M5130" s="19">
        <f t="shared" si="161"/>
        <v>7</v>
      </c>
      <c r="N5130" s="20"/>
      <c r="O5130" s="1" t="s">
        <v>2521</v>
      </c>
      <c r="P5130" s="1"/>
      <c r="Q5130" s="19"/>
      <c r="R5130" s="112"/>
      <c r="S5130" s="7" t="str">
        <f>EMENTARIO[[#This Row],[NR]]&amp;" - "&amp;EMENTARIO[[#This Row],[Especificação]]</f>
        <v>2.1.1.1.01.0.3 - Títulos de Responsabilidade do Tesouro Nacional - Mercado Interno, Exceto Refinanciamento da Dívida Pública - Dívida Ativa</v>
      </c>
    </row>
    <row r="5131" spans="3:19" ht="90" x14ac:dyDescent="0.25">
      <c r="C5131" s="19" t="s">
        <v>1522</v>
      </c>
      <c r="D5131" s="19" t="s">
        <v>1513</v>
      </c>
      <c r="E5131" s="19" t="s">
        <v>1513</v>
      </c>
      <c r="F5131" s="19" t="s">
        <v>1513</v>
      </c>
      <c r="G5131" s="19" t="s">
        <v>1517</v>
      </c>
      <c r="H5131" s="19" t="s">
        <v>1516</v>
      </c>
      <c r="I5131" s="19" t="s">
        <v>1516</v>
      </c>
      <c r="J5131" s="19" t="s">
        <v>13535</v>
      </c>
      <c r="K5131" s="21" t="s">
        <v>3279</v>
      </c>
      <c r="L5131" s="19" t="str">
        <f t="shared" si="160"/>
        <v>S</v>
      </c>
      <c r="M5131" s="19">
        <f t="shared" si="161"/>
        <v>5</v>
      </c>
      <c r="N5131" s="20"/>
      <c r="O5131" s="1" t="s">
        <v>4051</v>
      </c>
      <c r="P5131" s="1"/>
      <c r="Q5131" s="19"/>
      <c r="R5131" s="112"/>
      <c r="S5131" s="7" t="str">
        <f>EMENTARIO[[#This Row],[NR]]&amp;" - "&amp;EMENTARIO[[#This Row],[Especificação]]</f>
        <v>2.1.1.1.02.0.0 - Títulos de Responsabilidade do Tesouro Nacional - Refinanciamento da Dívida Pública Federal no Mercado Interno</v>
      </c>
    </row>
    <row r="5132" spans="3:19" ht="30" x14ac:dyDescent="0.25">
      <c r="C5132" s="19" t="s">
        <v>1522</v>
      </c>
      <c r="D5132" s="19" t="s">
        <v>1513</v>
      </c>
      <c r="E5132" s="19" t="s">
        <v>1513</v>
      </c>
      <c r="F5132" s="19" t="s">
        <v>1513</v>
      </c>
      <c r="G5132" s="19" t="s">
        <v>1517</v>
      </c>
      <c r="H5132" s="19" t="s">
        <v>1516</v>
      </c>
      <c r="I5132" s="19" t="s">
        <v>1513</v>
      </c>
      <c r="J5132" s="19" t="s">
        <v>13536</v>
      </c>
      <c r="K5132" s="21" t="s">
        <v>8022</v>
      </c>
      <c r="L5132" s="19" t="str">
        <f t="shared" si="160"/>
        <v>A</v>
      </c>
      <c r="M5132" s="19">
        <f t="shared" si="161"/>
        <v>7</v>
      </c>
      <c r="N5132" s="20"/>
      <c r="O5132" s="1" t="s">
        <v>2521</v>
      </c>
      <c r="P5132" s="1"/>
      <c r="Q5132" s="19"/>
      <c r="R5132" s="112"/>
      <c r="S5132" s="7" t="str">
        <f>EMENTARIO[[#This Row],[NR]]&amp;" - "&amp;EMENTARIO[[#This Row],[Especificação]]</f>
        <v>2.1.1.1.02.0.1 - Títulos de Responsabilidade do Tesouro Nacional - Refinanciamento da Dívida Pública Federal no Mercado Interno - Principal</v>
      </c>
    </row>
    <row r="5133" spans="3:19" ht="30" x14ac:dyDescent="0.25">
      <c r="C5133" s="19" t="s">
        <v>1522</v>
      </c>
      <c r="D5133" s="19" t="s">
        <v>1513</v>
      </c>
      <c r="E5133" s="19" t="s">
        <v>1513</v>
      </c>
      <c r="F5133" s="19" t="s">
        <v>1513</v>
      </c>
      <c r="G5133" s="19" t="s">
        <v>1517</v>
      </c>
      <c r="H5133" s="19" t="s">
        <v>1516</v>
      </c>
      <c r="I5133" s="19" t="s">
        <v>1514</v>
      </c>
      <c r="J5133" s="19" t="s">
        <v>13537</v>
      </c>
      <c r="K5133" s="21" t="s">
        <v>8023</v>
      </c>
      <c r="L5133" s="19" t="str">
        <f t="shared" si="160"/>
        <v>A</v>
      </c>
      <c r="M5133" s="19">
        <f t="shared" si="161"/>
        <v>7</v>
      </c>
      <c r="N5133" s="20"/>
      <c r="O5133" s="1" t="s">
        <v>2521</v>
      </c>
      <c r="P5133" s="1"/>
      <c r="Q5133" s="19"/>
      <c r="R5133" s="112"/>
      <c r="S5133" s="7" t="str">
        <f>EMENTARIO[[#This Row],[NR]]&amp;" - "&amp;EMENTARIO[[#This Row],[Especificação]]</f>
        <v>2.1.1.1.02.0.3 - Títulos de Responsabilidade do Tesouro Nacional - Refinanciamento da Dívida Pública Federal no Mercado Interno - Dívida Ativa</v>
      </c>
    </row>
    <row r="5134" spans="3:19" ht="60" x14ac:dyDescent="0.25">
      <c r="C5134" s="19" t="s">
        <v>1522</v>
      </c>
      <c r="D5134" s="19" t="s">
        <v>1513</v>
      </c>
      <c r="E5134" s="19" t="s">
        <v>1513</v>
      </c>
      <c r="F5134" s="19" t="s">
        <v>1513</v>
      </c>
      <c r="G5134" s="19" t="s">
        <v>1526</v>
      </c>
      <c r="H5134" s="19" t="s">
        <v>1516</v>
      </c>
      <c r="I5134" s="19" t="s">
        <v>1516</v>
      </c>
      <c r="J5134" s="19" t="s">
        <v>13538</v>
      </c>
      <c r="K5134" s="21" t="s">
        <v>611</v>
      </c>
      <c r="L5134" s="19" t="str">
        <f t="shared" si="160"/>
        <v>S</v>
      </c>
      <c r="M5134" s="19">
        <f t="shared" si="161"/>
        <v>5</v>
      </c>
      <c r="N5134" s="20"/>
      <c r="O5134" s="1" t="s">
        <v>612</v>
      </c>
      <c r="P5134" s="1"/>
      <c r="Q5134" s="19"/>
      <c r="R5134" s="112"/>
      <c r="S5134" s="7" t="str">
        <f>EMENTARIO[[#This Row],[NR]]&amp;" - "&amp;EMENTARIO[[#This Row],[Especificação]]</f>
        <v>2.1.1.1.03.0.0 - Títulos da Dívida Agrária - TDA</v>
      </c>
    </row>
    <row r="5135" spans="3:19" x14ac:dyDescent="0.25">
      <c r="C5135" s="19" t="s">
        <v>1522</v>
      </c>
      <c r="D5135" s="19" t="s">
        <v>1513</v>
      </c>
      <c r="E5135" s="19" t="s">
        <v>1513</v>
      </c>
      <c r="F5135" s="19" t="s">
        <v>1513</v>
      </c>
      <c r="G5135" s="19" t="s">
        <v>1526</v>
      </c>
      <c r="H5135" s="19" t="s">
        <v>1516</v>
      </c>
      <c r="I5135" s="19" t="s">
        <v>1513</v>
      </c>
      <c r="J5135" s="19" t="s">
        <v>13539</v>
      </c>
      <c r="K5135" s="21" t="s">
        <v>1470</v>
      </c>
      <c r="L5135" s="19" t="str">
        <f t="shared" si="160"/>
        <v>A</v>
      </c>
      <c r="M5135" s="19">
        <f t="shared" si="161"/>
        <v>7</v>
      </c>
      <c r="N5135" s="20"/>
      <c r="O5135" s="1" t="s">
        <v>2521</v>
      </c>
      <c r="P5135" s="1"/>
      <c r="Q5135" s="19"/>
      <c r="R5135" s="112"/>
      <c r="S5135" s="7" t="str">
        <f>EMENTARIO[[#This Row],[NR]]&amp;" - "&amp;EMENTARIO[[#This Row],[Especificação]]</f>
        <v>2.1.1.1.03.0.1 - Títulos da Dívida Agrária - TDA - Principal</v>
      </c>
    </row>
    <row r="5136" spans="3:19" x14ac:dyDescent="0.25">
      <c r="C5136" s="19" t="s">
        <v>1522</v>
      </c>
      <c r="D5136" s="19" t="s">
        <v>1513</v>
      </c>
      <c r="E5136" s="19" t="s">
        <v>1513</v>
      </c>
      <c r="F5136" s="19" t="s">
        <v>1513</v>
      </c>
      <c r="G5136" s="19" t="s">
        <v>1526</v>
      </c>
      <c r="H5136" s="19" t="s">
        <v>1516</v>
      </c>
      <c r="I5136" s="19" t="s">
        <v>1514</v>
      </c>
      <c r="J5136" s="19" t="s">
        <v>13540</v>
      </c>
      <c r="K5136" s="21" t="s">
        <v>8024</v>
      </c>
      <c r="L5136" s="19" t="str">
        <f t="shared" si="160"/>
        <v>A</v>
      </c>
      <c r="M5136" s="19">
        <f t="shared" si="161"/>
        <v>7</v>
      </c>
      <c r="N5136" s="20"/>
      <c r="O5136" s="1" t="s">
        <v>2521</v>
      </c>
      <c r="P5136" s="1"/>
      <c r="Q5136" s="19"/>
      <c r="R5136" s="112"/>
      <c r="S5136" s="7" t="str">
        <f>EMENTARIO[[#This Row],[NR]]&amp;" - "&amp;EMENTARIO[[#This Row],[Especificação]]</f>
        <v>2.1.1.1.03.0.3 - Títulos da Dívida Agrária - TDA - Dívida Ativa</v>
      </c>
    </row>
    <row r="5137" spans="3:19" ht="45" x14ac:dyDescent="0.25">
      <c r="C5137" s="19" t="s">
        <v>1522</v>
      </c>
      <c r="D5137" s="19" t="s">
        <v>1513</v>
      </c>
      <c r="E5137" s="19" t="s">
        <v>1513</v>
      </c>
      <c r="F5137" s="19" t="s">
        <v>1522</v>
      </c>
      <c r="G5137" s="19" t="s">
        <v>1519</v>
      </c>
      <c r="H5137" s="19" t="s">
        <v>1516</v>
      </c>
      <c r="I5137" s="19" t="s">
        <v>1516</v>
      </c>
      <c r="J5137" s="19" t="s">
        <v>13541</v>
      </c>
      <c r="K5137" s="21" t="s">
        <v>613</v>
      </c>
      <c r="L5137" s="19" t="str">
        <f t="shared" si="160"/>
        <v>S</v>
      </c>
      <c r="M5137" s="19">
        <f t="shared" si="161"/>
        <v>4</v>
      </c>
      <c r="N5137" s="20"/>
      <c r="O5137" s="1" t="s">
        <v>614</v>
      </c>
      <c r="P5137" s="1"/>
      <c r="Q5137" s="19"/>
      <c r="R5137" s="112"/>
      <c r="S5137" s="7" t="str">
        <f>EMENTARIO[[#This Row],[NR]]&amp;" - "&amp;EMENTARIO[[#This Row],[Especificação]]</f>
        <v>2.1.1.2.00.0.0 - Operações de Crédito Contratuais - Mercado Interno</v>
      </c>
    </row>
    <row r="5138" spans="3:19" ht="45" x14ac:dyDescent="0.25">
      <c r="C5138" s="19" t="s">
        <v>1522</v>
      </c>
      <c r="D5138" s="19" t="s">
        <v>1513</v>
      </c>
      <c r="E5138" s="19" t="s">
        <v>1513</v>
      </c>
      <c r="F5138" s="19" t="s">
        <v>1522</v>
      </c>
      <c r="G5138" s="19" t="s">
        <v>1515</v>
      </c>
      <c r="H5138" s="19" t="s">
        <v>1516</v>
      </c>
      <c r="I5138" s="19" t="s">
        <v>1516</v>
      </c>
      <c r="J5138" s="19" t="s">
        <v>13542</v>
      </c>
      <c r="K5138" s="21" t="s">
        <v>613</v>
      </c>
      <c r="L5138" s="19" t="str">
        <f t="shared" si="160"/>
        <v>S</v>
      </c>
      <c r="M5138" s="19">
        <f t="shared" si="161"/>
        <v>5</v>
      </c>
      <c r="N5138" s="20"/>
      <c r="O5138" s="1" t="s">
        <v>615</v>
      </c>
      <c r="P5138" s="1"/>
      <c r="Q5138" s="19"/>
      <c r="R5138" s="112"/>
      <c r="S5138" s="7" t="str">
        <f>EMENTARIO[[#This Row],[NR]]&amp;" - "&amp;EMENTARIO[[#This Row],[Especificação]]</f>
        <v>2.1.1.2.01.0.0 - Operações de Crédito Contratuais - Mercado Interno</v>
      </c>
    </row>
    <row r="5139" spans="3:19" x14ac:dyDescent="0.25">
      <c r="C5139" s="19" t="s">
        <v>1522</v>
      </c>
      <c r="D5139" s="19" t="s">
        <v>1513</v>
      </c>
      <c r="E5139" s="19" t="s">
        <v>1513</v>
      </c>
      <c r="F5139" s="19" t="s">
        <v>1522</v>
      </c>
      <c r="G5139" s="19" t="s">
        <v>1515</v>
      </c>
      <c r="H5139" s="19" t="s">
        <v>1516</v>
      </c>
      <c r="I5139" s="19" t="s">
        <v>1513</v>
      </c>
      <c r="J5139" s="19" t="s">
        <v>13543</v>
      </c>
      <c r="K5139" s="21" t="s">
        <v>1471</v>
      </c>
      <c r="L5139" s="19" t="str">
        <f t="shared" si="160"/>
        <v>A</v>
      </c>
      <c r="M5139" s="19">
        <f t="shared" si="161"/>
        <v>7</v>
      </c>
      <c r="N5139" s="20"/>
      <c r="O5139" s="1" t="s">
        <v>2521</v>
      </c>
      <c r="P5139" s="1"/>
      <c r="Q5139" s="19"/>
      <c r="R5139" s="112"/>
      <c r="S5139" s="7" t="str">
        <f>EMENTARIO[[#This Row],[NR]]&amp;" - "&amp;EMENTARIO[[#This Row],[Especificação]]</f>
        <v>2.1.1.2.01.0.1 - Operações de Crédito Contratuais - Mercado Interno - Principal</v>
      </c>
    </row>
    <row r="5140" spans="3:19" x14ac:dyDescent="0.25">
      <c r="C5140" s="19" t="s">
        <v>1522</v>
      </c>
      <c r="D5140" s="19" t="s">
        <v>1513</v>
      </c>
      <c r="E5140" s="19" t="s">
        <v>1513</v>
      </c>
      <c r="F5140" s="19" t="s">
        <v>1522</v>
      </c>
      <c r="G5140" s="19" t="s">
        <v>1515</v>
      </c>
      <c r="H5140" s="19" t="s">
        <v>1516</v>
      </c>
      <c r="I5140" s="19" t="s">
        <v>1514</v>
      </c>
      <c r="J5140" s="19" t="s">
        <v>13544</v>
      </c>
      <c r="K5140" s="21" t="s">
        <v>8025</v>
      </c>
      <c r="L5140" s="19" t="str">
        <f t="shared" si="160"/>
        <v>A</v>
      </c>
      <c r="M5140" s="19">
        <f t="shared" si="161"/>
        <v>7</v>
      </c>
      <c r="N5140" s="20"/>
      <c r="O5140" s="1" t="s">
        <v>2521</v>
      </c>
      <c r="P5140" s="1"/>
      <c r="Q5140" s="19"/>
      <c r="R5140" s="112"/>
      <c r="S5140" s="7" t="str">
        <f>EMENTARIO[[#This Row],[NR]]&amp;" - "&amp;EMENTARIO[[#This Row],[Especificação]]</f>
        <v>2.1.1.2.01.0.3 - Operações de Crédito Contratuais - Mercado Interno - Dívida Ativa</v>
      </c>
    </row>
    <row r="5141" spans="3:19" x14ac:dyDescent="0.25">
      <c r="C5141" s="19" t="s">
        <v>1522</v>
      </c>
      <c r="D5141" s="19" t="s">
        <v>1513</v>
      </c>
      <c r="E5141" s="19" t="s">
        <v>1513</v>
      </c>
      <c r="F5141" s="19" t="s">
        <v>1522</v>
      </c>
      <c r="G5141" s="19" t="s">
        <v>1537</v>
      </c>
      <c r="H5141" s="19" t="s">
        <v>1516</v>
      </c>
      <c r="I5141" s="19" t="s">
        <v>1516</v>
      </c>
      <c r="J5141" s="19" t="s">
        <v>13545</v>
      </c>
      <c r="K5141" s="21" t="s">
        <v>616</v>
      </c>
      <c r="L5141" s="19" t="str">
        <f t="shared" si="160"/>
        <v>S</v>
      </c>
      <c r="M5141" s="19">
        <f t="shared" si="161"/>
        <v>5</v>
      </c>
      <c r="N5141" s="20"/>
      <c r="O5141" s="1" t="s">
        <v>617</v>
      </c>
      <c r="P5141" s="1"/>
      <c r="Q5141" s="19"/>
      <c r="R5141" s="112"/>
      <c r="S5141" s="7" t="str">
        <f>EMENTARIO[[#This Row],[NR]]&amp;" - "&amp;EMENTARIO[[#This Row],[Especificação]]</f>
        <v>2.1.1.2.50.0.0 - Operações de Crédito Internas para Programas de Educação</v>
      </c>
    </row>
    <row r="5142" spans="3:19" x14ac:dyDescent="0.25">
      <c r="C5142" s="19" t="s">
        <v>1522</v>
      </c>
      <c r="D5142" s="19" t="s">
        <v>1513</v>
      </c>
      <c r="E5142" s="19" t="s">
        <v>1513</v>
      </c>
      <c r="F5142" s="19" t="s">
        <v>1522</v>
      </c>
      <c r="G5142" s="19" t="s">
        <v>1537</v>
      </c>
      <c r="H5142" s="19" t="s">
        <v>1516</v>
      </c>
      <c r="I5142" s="19" t="s">
        <v>1513</v>
      </c>
      <c r="J5142" s="19" t="s">
        <v>13546</v>
      </c>
      <c r="K5142" s="21" t="s">
        <v>1472</v>
      </c>
      <c r="L5142" s="19" t="str">
        <f t="shared" si="160"/>
        <v>A</v>
      </c>
      <c r="M5142" s="19">
        <f t="shared" si="161"/>
        <v>7</v>
      </c>
      <c r="N5142" s="20"/>
      <c r="O5142" s="1" t="s">
        <v>2521</v>
      </c>
      <c r="P5142" s="1"/>
      <c r="Q5142" s="19"/>
      <c r="R5142" s="112"/>
      <c r="S5142" s="7" t="str">
        <f>EMENTARIO[[#This Row],[NR]]&amp;" - "&amp;EMENTARIO[[#This Row],[Especificação]]</f>
        <v>2.1.1.2.50.0.1 - Operações de Crédito Internas para Programas de Educação - Principal</v>
      </c>
    </row>
    <row r="5143" spans="3:19" x14ac:dyDescent="0.25">
      <c r="C5143" s="19" t="s">
        <v>1522</v>
      </c>
      <c r="D5143" s="19" t="s">
        <v>1513</v>
      </c>
      <c r="E5143" s="19" t="s">
        <v>1513</v>
      </c>
      <c r="F5143" s="19" t="s">
        <v>1522</v>
      </c>
      <c r="G5143" s="19" t="s">
        <v>1537</v>
      </c>
      <c r="H5143" s="19" t="s">
        <v>1516</v>
      </c>
      <c r="I5143" s="19" t="s">
        <v>1514</v>
      </c>
      <c r="J5143" s="19" t="s">
        <v>13547</v>
      </c>
      <c r="K5143" s="21" t="s">
        <v>8026</v>
      </c>
      <c r="L5143" s="19" t="str">
        <f t="shared" si="160"/>
        <v>A</v>
      </c>
      <c r="M5143" s="19">
        <f t="shared" si="161"/>
        <v>7</v>
      </c>
      <c r="N5143" s="20"/>
      <c r="O5143" s="1" t="s">
        <v>2521</v>
      </c>
      <c r="P5143" s="1"/>
      <c r="Q5143" s="19"/>
      <c r="R5143" s="112"/>
      <c r="S5143" s="7" t="str">
        <f>EMENTARIO[[#This Row],[NR]]&amp;" - "&amp;EMENTARIO[[#This Row],[Especificação]]</f>
        <v>2.1.1.2.50.0.3 - Operações de Crédito Internas para Programas de Educação - Dívida Ativa</v>
      </c>
    </row>
    <row r="5144" spans="3:19" x14ac:dyDescent="0.25">
      <c r="C5144" s="19" t="s">
        <v>1522</v>
      </c>
      <c r="D5144" s="19" t="s">
        <v>1513</v>
      </c>
      <c r="E5144" s="19" t="s">
        <v>1513</v>
      </c>
      <c r="F5144" s="19" t="s">
        <v>1522</v>
      </c>
      <c r="G5144" s="19" t="s">
        <v>1541</v>
      </c>
      <c r="H5144" s="19" t="s">
        <v>1516</v>
      </c>
      <c r="I5144" s="19" t="s">
        <v>1516</v>
      </c>
      <c r="J5144" s="19" t="s">
        <v>13548</v>
      </c>
      <c r="K5144" s="21" t="s">
        <v>618</v>
      </c>
      <c r="L5144" s="19" t="str">
        <f t="shared" si="160"/>
        <v>S</v>
      </c>
      <c r="M5144" s="19">
        <f t="shared" si="161"/>
        <v>5</v>
      </c>
      <c r="N5144" s="20"/>
      <c r="O5144" s="1" t="s">
        <v>619</v>
      </c>
      <c r="P5144" s="1"/>
      <c r="Q5144" s="19"/>
      <c r="R5144" s="112"/>
      <c r="S5144" s="7" t="str">
        <f>EMENTARIO[[#This Row],[NR]]&amp;" - "&amp;EMENTARIO[[#This Row],[Especificação]]</f>
        <v>2.1.1.2.51.0.0 - Operações de Crédito Internas para Programas de Saúde</v>
      </c>
    </row>
    <row r="5145" spans="3:19" x14ac:dyDescent="0.25">
      <c r="C5145" s="19" t="s">
        <v>1522</v>
      </c>
      <c r="D5145" s="19" t="s">
        <v>1513</v>
      </c>
      <c r="E5145" s="19" t="s">
        <v>1513</v>
      </c>
      <c r="F5145" s="19" t="s">
        <v>1522</v>
      </c>
      <c r="G5145" s="19" t="s">
        <v>1541</v>
      </c>
      <c r="H5145" s="19" t="s">
        <v>1516</v>
      </c>
      <c r="I5145" s="19" t="s">
        <v>1513</v>
      </c>
      <c r="J5145" s="19" t="s">
        <v>13549</v>
      </c>
      <c r="K5145" s="21" t="s">
        <v>1473</v>
      </c>
      <c r="L5145" s="19" t="str">
        <f t="shared" si="160"/>
        <v>A</v>
      </c>
      <c r="M5145" s="19">
        <f t="shared" si="161"/>
        <v>7</v>
      </c>
      <c r="N5145" s="20"/>
      <c r="O5145" s="1" t="s">
        <v>2521</v>
      </c>
      <c r="P5145" s="1"/>
      <c r="Q5145" s="19"/>
      <c r="R5145" s="112"/>
      <c r="S5145" s="7" t="str">
        <f>EMENTARIO[[#This Row],[NR]]&amp;" - "&amp;EMENTARIO[[#This Row],[Especificação]]</f>
        <v>2.1.1.2.51.0.1 - Operações de Crédito Internas para Programas de Saúde - Principal</v>
      </c>
    </row>
    <row r="5146" spans="3:19" x14ac:dyDescent="0.25">
      <c r="C5146" s="19" t="s">
        <v>1522</v>
      </c>
      <c r="D5146" s="19" t="s">
        <v>1513</v>
      </c>
      <c r="E5146" s="19" t="s">
        <v>1513</v>
      </c>
      <c r="F5146" s="19" t="s">
        <v>1522</v>
      </c>
      <c r="G5146" s="19" t="s">
        <v>1541</v>
      </c>
      <c r="H5146" s="19" t="s">
        <v>1516</v>
      </c>
      <c r="I5146" s="19" t="s">
        <v>1514</v>
      </c>
      <c r="J5146" s="19" t="s">
        <v>13550</v>
      </c>
      <c r="K5146" s="21" t="s">
        <v>8027</v>
      </c>
      <c r="L5146" s="19" t="str">
        <f t="shared" si="160"/>
        <v>A</v>
      </c>
      <c r="M5146" s="19">
        <f t="shared" si="161"/>
        <v>7</v>
      </c>
      <c r="N5146" s="20"/>
      <c r="O5146" s="1" t="s">
        <v>2521</v>
      </c>
      <c r="P5146" s="1"/>
      <c r="Q5146" s="19"/>
      <c r="R5146" s="112"/>
      <c r="S5146" s="7" t="str">
        <f>EMENTARIO[[#This Row],[NR]]&amp;" - "&amp;EMENTARIO[[#This Row],[Especificação]]</f>
        <v>2.1.1.2.51.0.3 - Operações de Crédito Internas para Programas de Saúde - Dívida Ativa</v>
      </c>
    </row>
    <row r="5147" spans="3:19" x14ac:dyDescent="0.25">
      <c r="C5147" s="19" t="s">
        <v>1522</v>
      </c>
      <c r="D5147" s="19" t="s">
        <v>1513</v>
      </c>
      <c r="E5147" s="19" t="s">
        <v>1513</v>
      </c>
      <c r="F5147" s="19" t="s">
        <v>1522</v>
      </c>
      <c r="G5147" s="19" t="s">
        <v>1543</v>
      </c>
      <c r="H5147" s="19" t="s">
        <v>1516</v>
      </c>
      <c r="I5147" s="19" t="s">
        <v>1516</v>
      </c>
      <c r="J5147" s="19" t="s">
        <v>13551</v>
      </c>
      <c r="K5147" s="21" t="s">
        <v>620</v>
      </c>
      <c r="L5147" s="19" t="str">
        <f t="shared" si="160"/>
        <v>S</v>
      </c>
      <c r="M5147" s="19">
        <f t="shared" si="161"/>
        <v>5</v>
      </c>
      <c r="N5147" s="20"/>
      <c r="O5147" s="1" t="s">
        <v>621</v>
      </c>
      <c r="P5147" s="1"/>
      <c r="Q5147" s="19"/>
      <c r="R5147" s="112"/>
      <c r="S5147" s="7" t="str">
        <f>EMENTARIO[[#This Row],[NR]]&amp;" - "&amp;EMENTARIO[[#This Row],[Especificação]]</f>
        <v>2.1.1.2.52.0.0 - Operações de Crédito Internas para Programas de Saneamento</v>
      </c>
    </row>
    <row r="5148" spans="3:19" x14ac:dyDescent="0.25">
      <c r="C5148" s="19" t="s">
        <v>1522</v>
      </c>
      <c r="D5148" s="19" t="s">
        <v>1513</v>
      </c>
      <c r="E5148" s="19" t="s">
        <v>1513</v>
      </c>
      <c r="F5148" s="19" t="s">
        <v>1522</v>
      </c>
      <c r="G5148" s="19" t="s">
        <v>1543</v>
      </c>
      <c r="H5148" s="19" t="s">
        <v>1516</v>
      </c>
      <c r="I5148" s="19" t="s">
        <v>1513</v>
      </c>
      <c r="J5148" s="19" t="s">
        <v>13552</v>
      </c>
      <c r="K5148" s="21" t="s">
        <v>1474</v>
      </c>
      <c r="L5148" s="19" t="str">
        <f t="shared" si="160"/>
        <v>A</v>
      </c>
      <c r="M5148" s="19">
        <f t="shared" si="161"/>
        <v>7</v>
      </c>
      <c r="N5148" s="20"/>
      <c r="O5148" s="1" t="s">
        <v>2521</v>
      </c>
      <c r="P5148" s="1"/>
      <c r="Q5148" s="19"/>
      <c r="R5148" s="112"/>
      <c r="S5148" s="7" t="str">
        <f>EMENTARIO[[#This Row],[NR]]&amp;" - "&amp;EMENTARIO[[#This Row],[Especificação]]</f>
        <v>2.1.1.2.52.0.1 - Operações de Crédito Internas para Programas de Saneamento - Principal</v>
      </c>
    </row>
    <row r="5149" spans="3:19" ht="30" x14ac:dyDescent="0.25">
      <c r="C5149" s="19" t="s">
        <v>1522</v>
      </c>
      <c r="D5149" s="19" t="s">
        <v>1513</v>
      </c>
      <c r="E5149" s="19" t="s">
        <v>1513</v>
      </c>
      <c r="F5149" s="19" t="s">
        <v>1522</v>
      </c>
      <c r="G5149" s="19" t="s">
        <v>1543</v>
      </c>
      <c r="H5149" s="19" t="s">
        <v>1516</v>
      </c>
      <c r="I5149" s="19" t="s">
        <v>1514</v>
      </c>
      <c r="J5149" s="19" t="s">
        <v>13553</v>
      </c>
      <c r="K5149" s="21" t="s">
        <v>8028</v>
      </c>
      <c r="L5149" s="19" t="str">
        <f t="shared" si="160"/>
        <v>A</v>
      </c>
      <c r="M5149" s="19">
        <f t="shared" si="161"/>
        <v>7</v>
      </c>
      <c r="N5149" s="20"/>
      <c r="O5149" s="1" t="s">
        <v>2521</v>
      </c>
      <c r="P5149" s="1"/>
      <c r="Q5149" s="19"/>
      <c r="R5149" s="112"/>
      <c r="S5149" s="7" t="str">
        <f>EMENTARIO[[#This Row],[NR]]&amp;" - "&amp;EMENTARIO[[#This Row],[Especificação]]</f>
        <v>2.1.1.2.52.0.3 - Operações de Crédito Internas para Programas de Saneamento - Dívida Ativa</v>
      </c>
    </row>
    <row r="5150" spans="3:19" ht="30" x14ac:dyDescent="0.25">
      <c r="C5150" s="19" t="s">
        <v>1522</v>
      </c>
      <c r="D5150" s="19" t="s">
        <v>1513</v>
      </c>
      <c r="E5150" s="19" t="s">
        <v>1513</v>
      </c>
      <c r="F5150" s="19" t="s">
        <v>1522</v>
      </c>
      <c r="G5150" s="19" t="s">
        <v>1540</v>
      </c>
      <c r="H5150" s="19" t="s">
        <v>1516</v>
      </c>
      <c r="I5150" s="19" t="s">
        <v>1516</v>
      </c>
      <c r="J5150" s="19" t="s">
        <v>13554</v>
      </c>
      <c r="K5150" s="21" t="s">
        <v>622</v>
      </c>
      <c r="L5150" s="19" t="str">
        <f t="shared" si="160"/>
        <v>S</v>
      </c>
      <c r="M5150" s="19">
        <f t="shared" si="161"/>
        <v>5</v>
      </c>
      <c r="N5150" s="20"/>
      <c r="O5150" s="1" t="s">
        <v>623</v>
      </c>
      <c r="P5150" s="1"/>
      <c r="Q5150" s="19"/>
      <c r="R5150" s="112"/>
      <c r="S5150" s="7" t="str">
        <f>EMENTARIO[[#This Row],[NR]]&amp;" - "&amp;EMENTARIO[[#This Row],[Especificação]]</f>
        <v>2.1.1.2.53.0.0 - Operações de Crédito Internas para Programas de Meio Ambiente</v>
      </c>
    </row>
    <row r="5151" spans="3:19" ht="30" x14ac:dyDescent="0.25">
      <c r="C5151" s="19" t="s">
        <v>1522</v>
      </c>
      <c r="D5151" s="19" t="s">
        <v>1513</v>
      </c>
      <c r="E5151" s="19" t="s">
        <v>1513</v>
      </c>
      <c r="F5151" s="19" t="s">
        <v>1522</v>
      </c>
      <c r="G5151" s="19" t="s">
        <v>1540</v>
      </c>
      <c r="H5151" s="19" t="s">
        <v>1516</v>
      </c>
      <c r="I5151" s="19" t="s">
        <v>1513</v>
      </c>
      <c r="J5151" s="19" t="s">
        <v>13555</v>
      </c>
      <c r="K5151" s="21" t="s">
        <v>1475</v>
      </c>
      <c r="L5151" s="19" t="str">
        <f t="shared" si="160"/>
        <v>A</v>
      </c>
      <c r="M5151" s="19">
        <f t="shared" si="161"/>
        <v>7</v>
      </c>
      <c r="N5151" s="20"/>
      <c r="O5151" s="1" t="s">
        <v>2521</v>
      </c>
      <c r="P5151" s="1"/>
      <c r="Q5151" s="19"/>
      <c r="R5151" s="112"/>
      <c r="S5151" s="7" t="str">
        <f>EMENTARIO[[#This Row],[NR]]&amp;" - "&amp;EMENTARIO[[#This Row],[Especificação]]</f>
        <v>2.1.1.2.53.0.1 - Operações de Crédito Internas para Programas de Meio Ambiente - Principal</v>
      </c>
    </row>
    <row r="5152" spans="3:19" ht="30" x14ac:dyDescent="0.25">
      <c r="C5152" s="19" t="s">
        <v>1522</v>
      </c>
      <c r="D5152" s="19" t="s">
        <v>1513</v>
      </c>
      <c r="E5152" s="19" t="s">
        <v>1513</v>
      </c>
      <c r="F5152" s="19" t="s">
        <v>1522</v>
      </c>
      <c r="G5152" s="19" t="s">
        <v>1540</v>
      </c>
      <c r="H5152" s="19" t="s">
        <v>1516</v>
      </c>
      <c r="I5152" s="19" t="s">
        <v>1514</v>
      </c>
      <c r="J5152" s="19" t="s">
        <v>13556</v>
      </c>
      <c r="K5152" s="21" t="s">
        <v>8029</v>
      </c>
      <c r="L5152" s="19" t="str">
        <f t="shared" si="160"/>
        <v>A</v>
      </c>
      <c r="M5152" s="19">
        <f t="shared" si="161"/>
        <v>7</v>
      </c>
      <c r="N5152" s="20"/>
      <c r="O5152" s="1" t="s">
        <v>2521</v>
      </c>
      <c r="P5152" s="1"/>
      <c r="Q5152" s="19"/>
      <c r="R5152" s="112"/>
      <c r="S5152" s="7" t="str">
        <f>EMENTARIO[[#This Row],[NR]]&amp;" - "&amp;EMENTARIO[[#This Row],[Especificação]]</f>
        <v>2.1.1.2.53.0.3 - Operações de Crédito Internas para Programas de Meio Ambiente - Dívida Ativa</v>
      </c>
    </row>
    <row r="5153" spans="3:19" ht="30" x14ac:dyDescent="0.25">
      <c r="C5153" s="19" t="s">
        <v>1522</v>
      </c>
      <c r="D5153" s="19" t="s">
        <v>1513</v>
      </c>
      <c r="E5153" s="19" t="s">
        <v>1513</v>
      </c>
      <c r="F5153" s="19" t="s">
        <v>1522</v>
      </c>
      <c r="G5153" s="19" t="s">
        <v>1544</v>
      </c>
      <c r="H5153" s="19" t="s">
        <v>1516</v>
      </c>
      <c r="I5153" s="19" t="s">
        <v>1516</v>
      </c>
      <c r="J5153" s="19" t="s">
        <v>13557</v>
      </c>
      <c r="K5153" s="21" t="s">
        <v>624</v>
      </c>
      <c r="L5153" s="19" t="str">
        <f t="shared" si="160"/>
        <v>S</v>
      </c>
      <c r="M5153" s="19">
        <f t="shared" si="161"/>
        <v>5</v>
      </c>
      <c r="N5153" s="20"/>
      <c r="O5153" s="1" t="s">
        <v>625</v>
      </c>
      <c r="P5153" s="1"/>
      <c r="Q5153" s="19"/>
      <c r="R5153" s="112"/>
      <c r="S5153" s="7" t="str">
        <f>EMENTARIO[[#This Row],[NR]]&amp;" - "&amp;EMENTARIO[[#This Row],[Especificação]]</f>
        <v>2.1.1.2.54.0.0 - Operações de Crédito Internas para Programas de Modernização da Administração Pública</v>
      </c>
    </row>
    <row r="5154" spans="3:19" ht="30" x14ac:dyDescent="0.25">
      <c r="C5154" s="19" t="s">
        <v>1522</v>
      </c>
      <c r="D5154" s="19" t="s">
        <v>1513</v>
      </c>
      <c r="E5154" s="19" t="s">
        <v>1513</v>
      </c>
      <c r="F5154" s="19" t="s">
        <v>1522</v>
      </c>
      <c r="G5154" s="19" t="s">
        <v>1544</v>
      </c>
      <c r="H5154" s="19" t="s">
        <v>1516</v>
      </c>
      <c r="I5154" s="19" t="s">
        <v>1513</v>
      </c>
      <c r="J5154" s="19" t="s">
        <v>13558</v>
      </c>
      <c r="K5154" s="21" t="s">
        <v>1476</v>
      </c>
      <c r="L5154" s="19" t="str">
        <f t="shared" si="160"/>
        <v>A</v>
      </c>
      <c r="M5154" s="19">
        <f t="shared" si="161"/>
        <v>7</v>
      </c>
      <c r="N5154" s="20"/>
      <c r="O5154" s="1" t="s">
        <v>2521</v>
      </c>
      <c r="P5154" s="1"/>
      <c r="Q5154" s="19"/>
      <c r="R5154" s="112"/>
      <c r="S5154" s="7" t="str">
        <f>EMENTARIO[[#This Row],[NR]]&amp;" - "&amp;EMENTARIO[[#This Row],[Especificação]]</f>
        <v>2.1.1.2.54.0.1 - Operações de Crédito Internas para Programas de Modernização da Administração Pública - Principal</v>
      </c>
    </row>
    <row r="5155" spans="3:19" ht="30" x14ac:dyDescent="0.25">
      <c r="C5155" s="19" t="s">
        <v>1522</v>
      </c>
      <c r="D5155" s="19" t="s">
        <v>1513</v>
      </c>
      <c r="E5155" s="19" t="s">
        <v>1513</v>
      </c>
      <c r="F5155" s="19" t="s">
        <v>1522</v>
      </c>
      <c r="G5155" s="19" t="s">
        <v>1544</v>
      </c>
      <c r="H5155" s="19" t="s">
        <v>1516</v>
      </c>
      <c r="I5155" s="19" t="s">
        <v>1514</v>
      </c>
      <c r="J5155" s="19" t="s">
        <v>13559</v>
      </c>
      <c r="K5155" s="21" t="s">
        <v>8030</v>
      </c>
      <c r="L5155" s="19" t="str">
        <f t="shared" si="160"/>
        <v>A</v>
      </c>
      <c r="M5155" s="19">
        <f t="shared" si="161"/>
        <v>7</v>
      </c>
      <c r="N5155" s="20"/>
      <c r="O5155" s="1" t="s">
        <v>2521</v>
      </c>
      <c r="P5155" s="1"/>
      <c r="Q5155" s="19"/>
      <c r="R5155" s="112"/>
      <c r="S5155" s="7" t="str">
        <f>EMENTARIO[[#This Row],[NR]]&amp;" - "&amp;EMENTARIO[[#This Row],[Especificação]]</f>
        <v>2.1.1.2.54.0.3 - Operações de Crédito Internas para Programas de Modernização da Administração Pública - Dívida Ativa</v>
      </c>
    </row>
    <row r="5156" spans="3:19" ht="30" x14ac:dyDescent="0.25">
      <c r="C5156" s="19" t="s">
        <v>1522</v>
      </c>
      <c r="D5156" s="19" t="s">
        <v>1513</v>
      </c>
      <c r="E5156" s="19" t="s">
        <v>1513</v>
      </c>
      <c r="F5156" s="19" t="s">
        <v>1522</v>
      </c>
      <c r="G5156" s="19" t="s">
        <v>1545</v>
      </c>
      <c r="H5156" s="19" t="s">
        <v>1516</v>
      </c>
      <c r="I5156" s="19" t="s">
        <v>1516</v>
      </c>
      <c r="J5156" s="19" t="s">
        <v>13560</v>
      </c>
      <c r="K5156" s="21" t="s">
        <v>626</v>
      </c>
      <c r="L5156" s="19" t="str">
        <f t="shared" si="160"/>
        <v>S</v>
      </c>
      <c r="M5156" s="19">
        <f t="shared" si="161"/>
        <v>5</v>
      </c>
      <c r="N5156" s="20"/>
      <c r="O5156" s="1" t="s">
        <v>627</v>
      </c>
      <c r="P5156" s="1"/>
      <c r="Q5156" s="19"/>
      <c r="R5156" s="112"/>
      <c r="S5156" s="7" t="str">
        <f>EMENTARIO[[#This Row],[NR]]&amp;" - "&amp;EMENTARIO[[#This Row],[Especificação]]</f>
        <v>2.1.1.2.55.0.0 - Operações de Crédito Internas para Refinanciamento da Dívida Contratual</v>
      </c>
    </row>
    <row r="5157" spans="3:19" ht="30" x14ac:dyDescent="0.25">
      <c r="C5157" s="19" t="s">
        <v>1522</v>
      </c>
      <c r="D5157" s="19" t="s">
        <v>1513</v>
      </c>
      <c r="E5157" s="19" t="s">
        <v>1513</v>
      </c>
      <c r="F5157" s="19" t="s">
        <v>1522</v>
      </c>
      <c r="G5157" s="19" t="s">
        <v>1545</v>
      </c>
      <c r="H5157" s="19" t="s">
        <v>1516</v>
      </c>
      <c r="I5157" s="19" t="s">
        <v>1513</v>
      </c>
      <c r="J5157" s="19" t="s">
        <v>13561</v>
      </c>
      <c r="K5157" s="21" t="s">
        <v>1477</v>
      </c>
      <c r="L5157" s="19" t="str">
        <f t="shared" si="160"/>
        <v>A</v>
      </c>
      <c r="M5157" s="19">
        <f t="shared" si="161"/>
        <v>7</v>
      </c>
      <c r="N5157" s="20"/>
      <c r="O5157" s="1" t="s">
        <v>2521</v>
      </c>
      <c r="P5157" s="1"/>
      <c r="Q5157" s="19"/>
      <c r="R5157" s="112"/>
      <c r="S5157" s="7" t="str">
        <f>EMENTARIO[[#This Row],[NR]]&amp;" - "&amp;EMENTARIO[[#This Row],[Especificação]]</f>
        <v>2.1.1.2.55.0.1 - Operações de Crédito Internas para Refinanciamento da Dívida Contratual - Principal</v>
      </c>
    </row>
    <row r="5158" spans="3:19" ht="30" x14ac:dyDescent="0.25">
      <c r="C5158" s="19" t="s">
        <v>1522</v>
      </c>
      <c r="D5158" s="19" t="s">
        <v>1513</v>
      </c>
      <c r="E5158" s="19" t="s">
        <v>1513</v>
      </c>
      <c r="F5158" s="19" t="s">
        <v>1522</v>
      </c>
      <c r="G5158" s="19" t="s">
        <v>1545</v>
      </c>
      <c r="H5158" s="19" t="s">
        <v>1516</v>
      </c>
      <c r="I5158" s="19" t="s">
        <v>1514</v>
      </c>
      <c r="J5158" s="19" t="s">
        <v>13562</v>
      </c>
      <c r="K5158" s="21" t="s">
        <v>8031</v>
      </c>
      <c r="L5158" s="19" t="str">
        <f t="shared" si="160"/>
        <v>A</v>
      </c>
      <c r="M5158" s="19">
        <f t="shared" si="161"/>
        <v>7</v>
      </c>
      <c r="N5158" s="20"/>
      <c r="O5158" s="1" t="s">
        <v>2521</v>
      </c>
      <c r="P5158" s="1"/>
      <c r="Q5158" s="19"/>
      <c r="R5158" s="112"/>
      <c r="S5158" s="7" t="str">
        <f>EMENTARIO[[#This Row],[NR]]&amp;" - "&amp;EMENTARIO[[#This Row],[Especificação]]</f>
        <v>2.1.1.2.55.0.3 - Operações de Crédito Internas para Refinanciamento da Dívida Contratual - Dívida Ativa</v>
      </c>
    </row>
    <row r="5159" spans="3:19" ht="30" x14ac:dyDescent="0.25">
      <c r="C5159" s="19" t="s">
        <v>1522</v>
      </c>
      <c r="D5159" s="19" t="s">
        <v>1513</v>
      </c>
      <c r="E5159" s="19" t="s">
        <v>1513</v>
      </c>
      <c r="F5159" s="19" t="s">
        <v>1522</v>
      </c>
      <c r="G5159" s="19" t="s">
        <v>1546</v>
      </c>
      <c r="H5159" s="19" t="s">
        <v>1516</v>
      </c>
      <c r="I5159" s="19" t="s">
        <v>1516</v>
      </c>
      <c r="J5159" s="19" t="s">
        <v>13563</v>
      </c>
      <c r="K5159" s="21" t="s">
        <v>628</v>
      </c>
      <c r="L5159" s="19" t="str">
        <f t="shared" si="160"/>
        <v>S</v>
      </c>
      <c r="M5159" s="19">
        <f t="shared" si="161"/>
        <v>5</v>
      </c>
      <c r="N5159" s="20"/>
      <c r="O5159" s="1" t="s">
        <v>629</v>
      </c>
      <c r="P5159" s="1"/>
      <c r="Q5159" s="19"/>
      <c r="R5159" s="112"/>
      <c r="S5159" s="7" t="str">
        <f>EMENTARIO[[#This Row],[NR]]&amp;" - "&amp;EMENTARIO[[#This Row],[Especificação]]</f>
        <v>2.1.1.2.56.0.0 - Operações de Crédito Internas para Programas de Moradia Popular</v>
      </c>
    </row>
    <row r="5160" spans="3:19" ht="30" x14ac:dyDescent="0.25">
      <c r="C5160" s="19" t="s">
        <v>1522</v>
      </c>
      <c r="D5160" s="19" t="s">
        <v>1513</v>
      </c>
      <c r="E5160" s="19" t="s">
        <v>1513</v>
      </c>
      <c r="F5160" s="19" t="s">
        <v>1522</v>
      </c>
      <c r="G5160" s="19" t="s">
        <v>1546</v>
      </c>
      <c r="H5160" s="19" t="s">
        <v>1516</v>
      </c>
      <c r="I5160" s="19" t="s">
        <v>1513</v>
      </c>
      <c r="J5160" s="19" t="s">
        <v>13564</v>
      </c>
      <c r="K5160" s="21" t="s">
        <v>1478</v>
      </c>
      <c r="L5160" s="19" t="str">
        <f t="shared" si="160"/>
        <v>A</v>
      </c>
      <c r="M5160" s="19">
        <f t="shared" si="161"/>
        <v>7</v>
      </c>
      <c r="N5160" s="20"/>
      <c r="O5160" s="1" t="s">
        <v>2521</v>
      </c>
      <c r="P5160" s="1"/>
      <c r="Q5160" s="19"/>
      <c r="R5160" s="112"/>
      <c r="S5160" s="7" t="str">
        <f>EMENTARIO[[#This Row],[NR]]&amp;" - "&amp;EMENTARIO[[#This Row],[Especificação]]</f>
        <v>2.1.1.2.56.0.1 - Operações de Crédito Internas para Programas de Moradia Popular - Principal</v>
      </c>
    </row>
    <row r="5161" spans="3:19" ht="30" x14ac:dyDescent="0.25">
      <c r="C5161" s="19" t="s">
        <v>1522</v>
      </c>
      <c r="D5161" s="19" t="s">
        <v>1513</v>
      </c>
      <c r="E5161" s="19" t="s">
        <v>1513</v>
      </c>
      <c r="F5161" s="19" t="s">
        <v>1522</v>
      </c>
      <c r="G5161" s="19" t="s">
        <v>1546</v>
      </c>
      <c r="H5161" s="19" t="s">
        <v>1516</v>
      </c>
      <c r="I5161" s="19" t="s">
        <v>1514</v>
      </c>
      <c r="J5161" s="19" t="s">
        <v>13565</v>
      </c>
      <c r="K5161" s="21" t="s">
        <v>8032</v>
      </c>
      <c r="L5161" s="19" t="str">
        <f t="shared" si="160"/>
        <v>A</v>
      </c>
      <c r="M5161" s="19">
        <f t="shared" si="161"/>
        <v>7</v>
      </c>
      <c r="N5161" s="20"/>
      <c r="O5161" s="1" t="s">
        <v>2521</v>
      </c>
      <c r="P5161" s="1"/>
      <c r="Q5161" s="19"/>
      <c r="R5161" s="112"/>
      <c r="S5161" s="7" t="str">
        <f>EMENTARIO[[#This Row],[NR]]&amp;" - "&amp;EMENTARIO[[#This Row],[Especificação]]</f>
        <v>2.1.1.2.56.0.3 - Operações de Crédito Internas para Programas de Moradia Popular - Dívida Ativa</v>
      </c>
    </row>
    <row r="5162" spans="3:19" ht="60" x14ac:dyDescent="0.25">
      <c r="C5162" s="19" t="s">
        <v>1522</v>
      </c>
      <c r="D5162" s="19" t="s">
        <v>1513</v>
      </c>
      <c r="E5162" s="19" t="s">
        <v>1513</v>
      </c>
      <c r="F5162" s="19" t="s">
        <v>1514</v>
      </c>
      <c r="G5162" s="19" t="s">
        <v>1519</v>
      </c>
      <c r="H5162" s="19" t="s">
        <v>1516</v>
      </c>
      <c r="I5162" s="19" t="s">
        <v>1516</v>
      </c>
      <c r="J5162" s="19" t="s">
        <v>13566</v>
      </c>
      <c r="K5162" s="21" t="s">
        <v>3283</v>
      </c>
      <c r="L5162" s="19" t="str">
        <f t="shared" si="160"/>
        <v>S</v>
      </c>
      <c r="M5162" s="19">
        <f t="shared" si="161"/>
        <v>4</v>
      </c>
      <c r="N5162" s="20"/>
      <c r="O5162" s="1" t="s">
        <v>3284</v>
      </c>
      <c r="P5162" s="1"/>
      <c r="Q5162" s="19"/>
      <c r="R5162" s="112"/>
      <c r="S5162" s="7" t="str">
        <f>EMENTARIO[[#This Row],[NR]]&amp;" - "&amp;EMENTARIO[[#This Row],[Especificação]]</f>
        <v>2.1.1.3.00.0.0 - Empréstimos Compulsórios</v>
      </c>
    </row>
    <row r="5163" spans="3:19" ht="60" x14ac:dyDescent="0.25">
      <c r="C5163" s="19" t="s">
        <v>1522</v>
      </c>
      <c r="D5163" s="19" t="s">
        <v>1513</v>
      </c>
      <c r="E5163" s="19" t="s">
        <v>1513</v>
      </c>
      <c r="F5163" s="19" t="s">
        <v>1514</v>
      </c>
      <c r="G5163" s="19" t="s">
        <v>1515</v>
      </c>
      <c r="H5163" s="19" t="s">
        <v>1516</v>
      </c>
      <c r="I5163" s="19" t="s">
        <v>1516</v>
      </c>
      <c r="J5163" s="19" t="s">
        <v>13567</v>
      </c>
      <c r="K5163" s="21" t="s">
        <v>3283</v>
      </c>
      <c r="L5163" s="19" t="str">
        <f t="shared" si="160"/>
        <v>S</v>
      </c>
      <c r="M5163" s="19">
        <f t="shared" si="161"/>
        <v>5</v>
      </c>
      <c r="N5163" s="20"/>
      <c r="O5163" s="1" t="s">
        <v>4052</v>
      </c>
      <c r="P5163" s="1"/>
      <c r="Q5163" s="19"/>
      <c r="R5163" s="112"/>
      <c r="S5163" s="7" t="str">
        <f>EMENTARIO[[#This Row],[NR]]&amp;" - "&amp;EMENTARIO[[#This Row],[Especificação]]</f>
        <v>2.1.1.3.01.0.0 - Empréstimos Compulsórios</v>
      </c>
    </row>
    <row r="5164" spans="3:19" x14ac:dyDescent="0.25">
      <c r="C5164" s="19" t="s">
        <v>1522</v>
      </c>
      <c r="D5164" s="19" t="s">
        <v>1513</v>
      </c>
      <c r="E5164" s="19" t="s">
        <v>1513</v>
      </c>
      <c r="F5164" s="19" t="s">
        <v>1514</v>
      </c>
      <c r="G5164" s="19" t="s">
        <v>1515</v>
      </c>
      <c r="H5164" s="19" t="s">
        <v>1516</v>
      </c>
      <c r="I5164" s="19" t="s">
        <v>1513</v>
      </c>
      <c r="J5164" s="19" t="s">
        <v>13568</v>
      </c>
      <c r="K5164" s="21" t="s">
        <v>8033</v>
      </c>
      <c r="L5164" s="19" t="str">
        <f t="shared" si="160"/>
        <v>A</v>
      </c>
      <c r="M5164" s="19">
        <f t="shared" si="161"/>
        <v>7</v>
      </c>
      <c r="N5164" s="20"/>
      <c r="O5164" s="1" t="s">
        <v>2521</v>
      </c>
      <c r="P5164" s="1"/>
      <c r="Q5164" s="19"/>
      <c r="R5164" s="112"/>
      <c r="S5164" s="7" t="str">
        <f>EMENTARIO[[#This Row],[NR]]&amp;" - "&amp;EMENTARIO[[#This Row],[Especificação]]</f>
        <v>2.1.1.3.01.0.1 - Empréstimos Compulsórios - Principal</v>
      </c>
    </row>
    <row r="5165" spans="3:19" x14ac:dyDescent="0.25">
      <c r="C5165" s="19" t="s">
        <v>1522</v>
      </c>
      <c r="D5165" s="19" t="s">
        <v>1513</v>
      </c>
      <c r="E5165" s="19" t="s">
        <v>1513</v>
      </c>
      <c r="F5165" s="19" t="s">
        <v>1514</v>
      </c>
      <c r="G5165" s="19" t="s">
        <v>1515</v>
      </c>
      <c r="H5165" s="19" t="s">
        <v>1516</v>
      </c>
      <c r="I5165" s="19" t="s">
        <v>1514</v>
      </c>
      <c r="J5165" s="19" t="s">
        <v>13569</v>
      </c>
      <c r="K5165" s="21" t="s">
        <v>8034</v>
      </c>
      <c r="L5165" s="19" t="str">
        <f t="shared" si="160"/>
        <v>A</v>
      </c>
      <c r="M5165" s="19">
        <f t="shared" si="161"/>
        <v>7</v>
      </c>
      <c r="N5165" s="20"/>
      <c r="O5165" s="1" t="s">
        <v>2521</v>
      </c>
      <c r="P5165" s="1"/>
      <c r="Q5165" s="19"/>
      <c r="R5165" s="112"/>
      <c r="S5165" s="7" t="str">
        <f>EMENTARIO[[#This Row],[NR]]&amp;" - "&amp;EMENTARIO[[#This Row],[Especificação]]</f>
        <v>2.1.1.3.01.0.3 - Empréstimos Compulsórios - Dívida Ativa</v>
      </c>
    </row>
    <row r="5166" spans="3:19" ht="30" x14ac:dyDescent="0.25">
      <c r="C5166" s="19" t="s">
        <v>1522</v>
      </c>
      <c r="D5166" s="19" t="s">
        <v>1513</v>
      </c>
      <c r="E5166" s="19" t="s">
        <v>1513</v>
      </c>
      <c r="F5166" s="19" t="s">
        <v>1525</v>
      </c>
      <c r="G5166" s="19" t="s">
        <v>1519</v>
      </c>
      <c r="H5166" s="19" t="s">
        <v>1516</v>
      </c>
      <c r="I5166" s="19" t="s">
        <v>1516</v>
      </c>
      <c r="J5166" s="19" t="s">
        <v>13570</v>
      </c>
      <c r="K5166" s="21" t="s">
        <v>630</v>
      </c>
      <c r="L5166" s="19" t="str">
        <f t="shared" si="160"/>
        <v>S</v>
      </c>
      <c r="M5166" s="19">
        <f t="shared" si="161"/>
        <v>4</v>
      </c>
      <c r="N5166" s="20"/>
      <c r="O5166" s="1" t="s">
        <v>631</v>
      </c>
      <c r="P5166" s="1"/>
      <c r="Q5166" s="19"/>
      <c r="R5166" s="112"/>
      <c r="S5166" s="7" t="str">
        <f>EMENTARIO[[#This Row],[NR]]&amp;" - "&amp;EMENTARIO[[#This Row],[Especificação]]</f>
        <v>2.1.1.9.00.0.0 - Outras Operações de Crédito - Mercado Interno</v>
      </c>
    </row>
    <row r="5167" spans="3:19" ht="45" x14ac:dyDescent="0.25">
      <c r="C5167" s="19" t="s">
        <v>1522</v>
      </c>
      <c r="D5167" s="19" t="s">
        <v>1513</v>
      </c>
      <c r="E5167" s="19" t="s">
        <v>1513</v>
      </c>
      <c r="F5167" s="19" t="s">
        <v>1525</v>
      </c>
      <c r="G5167" s="19" t="s">
        <v>1529</v>
      </c>
      <c r="H5167" s="19" t="s">
        <v>1516</v>
      </c>
      <c r="I5167" s="19" t="s">
        <v>1516</v>
      </c>
      <c r="J5167" s="19" t="s">
        <v>13571</v>
      </c>
      <c r="K5167" s="21" t="s">
        <v>630</v>
      </c>
      <c r="L5167" s="19" t="str">
        <f t="shared" si="160"/>
        <v>S</v>
      </c>
      <c r="M5167" s="19">
        <f t="shared" si="161"/>
        <v>5</v>
      </c>
      <c r="N5167" s="20"/>
      <c r="O5167" s="1" t="s">
        <v>4053</v>
      </c>
      <c r="P5167" s="1"/>
      <c r="Q5167" s="19"/>
      <c r="R5167" s="112"/>
      <c r="S5167" s="7" t="str">
        <f>EMENTARIO[[#This Row],[NR]]&amp;" - "&amp;EMENTARIO[[#This Row],[Especificação]]</f>
        <v>2.1.1.9.99.0.0 - Outras Operações de Crédito - Mercado Interno</v>
      </c>
    </row>
    <row r="5168" spans="3:19" x14ac:dyDescent="0.25">
      <c r="C5168" s="19" t="s">
        <v>1522</v>
      </c>
      <c r="D5168" s="19" t="s">
        <v>1513</v>
      </c>
      <c r="E5168" s="19" t="s">
        <v>1513</v>
      </c>
      <c r="F5168" s="19" t="s">
        <v>1525</v>
      </c>
      <c r="G5168" s="19" t="s">
        <v>1529</v>
      </c>
      <c r="H5168" s="19" t="s">
        <v>1516</v>
      </c>
      <c r="I5168" s="19" t="s">
        <v>1513</v>
      </c>
      <c r="J5168" s="19" t="s">
        <v>13572</v>
      </c>
      <c r="K5168" s="21" t="s">
        <v>1479</v>
      </c>
      <c r="L5168" s="19" t="str">
        <f t="shared" si="160"/>
        <v>A</v>
      </c>
      <c r="M5168" s="19">
        <f t="shared" si="161"/>
        <v>7</v>
      </c>
      <c r="N5168" s="20"/>
      <c r="O5168" s="1" t="s">
        <v>2521</v>
      </c>
      <c r="P5168" s="1"/>
      <c r="Q5168" s="19"/>
      <c r="R5168" s="112"/>
      <c r="S5168" s="7" t="str">
        <f>EMENTARIO[[#This Row],[NR]]&amp;" - "&amp;EMENTARIO[[#This Row],[Especificação]]</f>
        <v>2.1.1.9.99.0.1 - Outras Operações de Crédito - Mercado Interno - Principal</v>
      </c>
    </row>
    <row r="5169" spans="3:19" x14ac:dyDescent="0.25">
      <c r="C5169" s="19" t="s">
        <v>1522</v>
      </c>
      <c r="D5169" s="19" t="s">
        <v>1513</v>
      </c>
      <c r="E5169" s="19" t="s">
        <v>1513</v>
      </c>
      <c r="F5169" s="19" t="s">
        <v>1525</v>
      </c>
      <c r="G5169" s="19" t="s">
        <v>1529</v>
      </c>
      <c r="H5169" s="19" t="s">
        <v>1516</v>
      </c>
      <c r="I5169" s="19" t="s">
        <v>1514</v>
      </c>
      <c r="J5169" s="19" t="s">
        <v>13573</v>
      </c>
      <c r="K5169" s="21" t="s">
        <v>8035</v>
      </c>
      <c r="L5169" s="19" t="str">
        <f t="shared" si="160"/>
        <v>A</v>
      </c>
      <c r="M5169" s="19">
        <f t="shared" si="161"/>
        <v>7</v>
      </c>
      <c r="N5169" s="20"/>
      <c r="O5169" s="1" t="s">
        <v>2521</v>
      </c>
      <c r="P5169" s="1"/>
      <c r="Q5169" s="19"/>
      <c r="R5169" s="112"/>
      <c r="S5169" s="7" t="str">
        <f>EMENTARIO[[#This Row],[NR]]&amp;" - "&amp;EMENTARIO[[#This Row],[Especificação]]</f>
        <v>2.1.1.9.99.0.3 - Outras Operações de Crédito - Mercado Interno - Dívida Ativa</v>
      </c>
    </row>
    <row r="5170" spans="3:19" ht="45" x14ac:dyDescent="0.25">
      <c r="C5170" s="19" t="s">
        <v>1522</v>
      </c>
      <c r="D5170" s="19" t="s">
        <v>1513</v>
      </c>
      <c r="E5170" s="19" t="s">
        <v>1522</v>
      </c>
      <c r="F5170" s="19" t="s">
        <v>1516</v>
      </c>
      <c r="G5170" s="19" t="s">
        <v>1519</v>
      </c>
      <c r="H5170" s="19" t="s">
        <v>1516</v>
      </c>
      <c r="I5170" s="19" t="s">
        <v>1516</v>
      </c>
      <c r="J5170" s="19" t="s">
        <v>13574</v>
      </c>
      <c r="K5170" s="21" t="s">
        <v>633</v>
      </c>
      <c r="L5170" s="19" t="str">
        <f t="shared" si="160"/>
        <v>S</v>
      </c>
      <c r="M5170" s="19">
        <f t="shared" si="161"/>
        <v>3</v>
      </c>
      <c r="N5170" s="20"/>
      <c r="O5170" s="1" t="s">
        <v>634</v>
      </c>
      <c r="P5170" s="1"/>
      <c r="Q5170" s="19"/>
      <c r="R5170" s="112"/>
      <c r="S5170" s="7" t="str">
        <f>EMENTARIO[[#This Row],[NR]]&amp;" - "&amp;EMENTARIO[[#This Row],[Especificação]]</f>
        <v>2.1.2.0.00.0.0 - Operações de Crédito - Mercado Externo</v>
      </c>
    </row>
    <row r="5171" spans="3:19" ht="90" x14ac:dyDescent="0.25">
      <c r="C5171" s="19" t="s">
        <v>1522</v>
      </c>
      <c r="D5171" s="19" t="s">
        <v>1513</v>
      </c>
      <c r="E5171" s="19" t="s">
        <v>1522</v>
      </c>
      <c r="F5171" s="19" t="s">
        <v>1513</v>
      </c>
      <c r="G5171" s="19" t="s">
        <v>1519</v>
      </c>
      <c r="H5171" s="19" t="s">
        <v>1516</v>
      </c>
      <c r="I5171" s="19" t="s">
        <v>1516</v>
      </c>
      <c r="J5171" s="19" t="s">
        <v>13575</v>
      </c>
      <c r="K5171" s="21" t="s">
        <v>635</v>
      </c>
      <c r="L5171" s="19" t="str">
        <f t="shared" si="160"/>
        <v>S</v>
      </c>
      <c r="M5171" s="19">
        <f t="shared" si="161"/>
        <v>4</v>
      </c>
      <c r="N5171" s="20"/>
      <c r="O5171" s="1" t="s">
        <v>4054</v>
      </c>
      <c r="P5171" s="1"/>
      <c r="Q5171" s="19"/>
      <c r="R5171" s="112"/>
      <c r="S5171" s="7" t="str">
        <f>EMENTARIO[[#This Row],[NR]]&amp;" - "&amp;EMENTARIO[[#This Row],[Especificação]]</f>
        <v>2.1.2.1.00.0.0 - Títulos de Responsabilidade do Tesouro Nacional - Mercado Externo</v>
      </c>
    </row>
    <row r="5172" spans="3:19" ht="75" x14ac:dyDescent="0.25">
      <c r="C5172" s="19" t="s">
        <v>1522</v>
      </c>
      <c r="D5172" s="19" t="s">
        <v>1513</v>
      </c>
      <c r="E5172" s="19" t="s">
        <v>1522</v>
      </c>
      <c r="F5172" s="19" t="s">
        <v>1513</v>
      </c>
      <c r="G5172" s="19" t="s">
        <v>1515</v>
      </c>
      <c r="H5172" s="19" t="s">
        <v>1516</v>
      </c>
      <c r="I5172" s="19" t="s">
        <v>1516</v>
      </c>
      <c r="J5172" s="19" t="s">
        <v>13576</v>
      </c>
      <c r="K5172" s="21" t="s">
        <v>4055</v>
      </c>
      <c r="L5172" s="19" t="str">
        <f t="shared" si="160"/>
        <v>S</v>
      </c>
      <c r="M5172" s="19">
        <f t="shared" si="161"/>
        <v>5</v>
      </c>
      <c r="N5172" s="20"/>
      <c r="O5172" s="1" t="s">
        <v>4056</v>
      </c>
      <c r="P5172" s="1"/>
      <c r="Q5172" s="19"/>
      <c r="R5172" s="112"/>
      <c r="S5172" s="7" t="str">
        <f>EMENTARIO[[#This Row],[NR]]&amp;" - "&amp;EMENTARIO[[#This Row],[Especificação]]</f>
        <v>2.1.2.1.01.0.0 - Títulos de Responsabilidade do Tesouro Nacional - exceto Refinanciamento da Dívida Pública Federal no Mercado Externo</v>
      </c>
    </row>
    <row r="5173" spans="3:19" ht="30" x14ac:dyDescent="0.25">
      <c r="C5173" s="19" t="s">
        <v>1522</v>
      </c>
      <c r="D5173" s="19" t="s">
        <v>1513</v>
      </c>
      <c r="E5173" s="19" t="s">
        <v>1522</v>
      </c>
      <c r="F5173" s="19" t="s">
        <v>1513</v>
      </c>
      <c r="G5173" s="19" t="s">
        <v>1515</v>
      </c>
      <c r="H5173" s="19" t="s">
        <v>1516</v>
      </c>
      <c r="I5173" s="19" t="s">
        <v>1513</v>
      </c>
      <c r="J5173" s="19" t="s">
        <v>13577</v>
      </c>
      <c r="K5173" s="21" t="s">
        <v>8036</v>
      </c>
      <c r="L5173" s="19" t="str">
        <f t="shared" si="160"/>
        <v>A</v>
      </c>
      <c r="M5173" s="19">
        <f t="shared" si="161"/>
        <v>7</v>
      </c>
      <c r="N5173" s="20"/>
      <c r="O5173" s="1" t="s">
        <v>2521</v>
      </c>
      <c r="P5173" s="1"/>
      <c r="Q5173" s="19"/>
      <c r="R5173" s="112"/>
      <c r="S5173" s="7" t="str">
        <f>EMENTARIO[[#This Row],[NR]]&amp;" - "&amp;EMENTARIO[[#This Row],[Especificação]]</f>
        <v>2.1.2.1.01.0.1 - Títulos de Responsabilidade do Tesouro Nacional - exceto Refinanciamento da Dívida Pública Federal no Mercado Externo - Principal</v>
      </c>
    </row>
    <row r="5174" spans="3:19" ht="30" x14ac:dyDescent="0.25">
      <c r="C5174" s="19" t="s">
        <v>1522</v>
      </c>
      <c r="D5174" s="19" t="s">
        <v>1513</v>
      </c>
      <c r="E5174" s="19" t="s">
        <v>1522</v>
      </c>
      <c r="F5174" s="19" t="s">
        <v>1513</v>
      </c>
      <c r="G5174" s="19" t="s">
        <v>1515</v>
      </c>
      <c r="H5174" s="19" t="s">
        <v>1516</v>
      </c>
      <c r="I5174" s="19" t="s">
        <v>1514</v>
      </c>
      <c r="J5174" s="19" t="s">
        <v>13578</v>
      </c>
      <c r="K5174" s="21" t="s">
        <v>8037</v>
      </c>
      <c r="L5174" s="19" t="str">
        <f t="shared" si="160"/>
        <v>A</v>
      </c>
      <c r="M5174" s="19">
        <f t="shared" si="161"/>
        <v>7</v>
      </c>
      <c r="N5174" s="20"/>
      <c r="O5174" s="1" t="s">
        <v>2521</v>
      </c>
      <c r="P5174" s="1"/>
      <c r="Q5174" s="19"/>
      <c r="R5174" s="112"/>
      <c r="S5174" s="7" t="str">
        <f>EMENTARIO[[#This Row],[NR]]&amp;" - "&amp;EMENTARIO[[#This Row],[Especificação]]</f>
        <v>2.1.2.1.01.0.3 - Títulos de Responsabilidade do Tesouro Nacional - exceto Refinanciamento da Dívida Pública Federal no Mercado Externo - Dívida Ativa</v>
      </c>
    </row>
    <row r="5175" spans="3:19" ht="75" x14ac:dyDescent="0.25">
      <c r="C5175" s="19" t="s">
        <v>1522</v>
      </c>
      <c r="D5175" s="19" t="s">
        <v>1513</v>
      </c>
      <c r="E5175" s="19" t="s">
        <v>1522</v>
      </c>
      <c r="F5175" s="19" t="s">
        <v>1513</v>
      </c>
      <c r="G5175" s="19" t="s">
        <v>1517</v>
      </c>
      <c r="H5175" s="19" t="s">
        <v>1516</v>
      </c>
      <c r="I5175" s="19" t="s">
        <v>1516</v>
      </c>
      <c r="J5175" s="19" t="s">
        <v>13579</v>
      </c>
      <c r="K5175" s="21" t="s">
        <v>638</v>
      </c>
      <c r="L5175" s="19" t="str">
        <f t="shared" si="160"/>
        <v>S</v>
      </c>
      <c r="M5175" s="19">
        <f t="shared" si="161"/>
        <v>5</v>
      </c>
      <c r="N5175" s="20"/>
      <c r="O5175" s="1" t="s">
        <v>4057</v>
      </c>
      <c r="P5175" s="1"/>
      <c r="Q5175" s="19"/>
      <c r="R5175" s="112"/>
      <c r="S5175" s="7" t="str">
        <f>EMENTARIO[[#This Row],[NR]]&amp;" - "&amp;EMENTARIO[[#This Row],[Especificação]]</f>
        <v>2.1.2.1.02.0.0 - Títulos de Responsabilidade do Tesouro Nacional - Refinanciamento da Dívida Pública Federal no Mercado Externo</v>
      </c>
    </row>
    <row r="5176" spans="3:19" ht="30" x14ac:dyDescent="0.25">
      <c r="C5176" s="19" t="s">
        <v>1522</v>
      </c>
      <c r="D5176" s="19" t="s">
        <v>1513</v>
      </c>
      <c r="E5176" s="19" t="s">
        <v>1522</v>
      </c>
      <c r="F5176" s="19" t="s">
        <v>1513</v>
      </c>
      <c r="G5176" s="19" t="s">
        <v>1517</v>
      </c>
      <c r="H5176" s="19" t="s">
        <v>1516</v>
      </c>
      <c r="I5176" s="19" t="s">
        <v>1513</v>
      </c>
      <c r="J5176" s="19" t="s">
        <v>13580</v>
      </c>
      <c r="K5176" s="21" t="s">
        <v>1480</v>
      </c>
      <c r="L5176" s="19" t="str">
        <f t="shared" si="160"/>
        <v>A</v>
      </c>
      <c r="M5176" s="19">
        <f t="shared" si="161"/>
        <v>7</v>
      </c>
      <c r="N5176" s="20"/>
      <c r="O5176" s="1" t="s">
        <v>2521</v>
      </c>
      <c r="P5176" s="1"/>
      <c r="Q5176" s="19"/>
      <c r="R5176" s="112"/>
      <c r="S5176" s="7" t="str">
        <f>EMENTARIO[[#This Row],[NR]]&amp;" - "&amp;EMENTARIO[[#This Row],[Especificação]]</f>
        <v>2.1.2.1.02.0.1 - Títulos de Responsabilidade do Tesouro Nacional - Refinanciamento da Dívida Pública Federal no Mercado Externo - Principal</v>
      </c>
    </row>
    <row r="5177" spans="3:19" ht="30" x14ac:dyDescent="0.25">
      <c r="C5177" s="19" t="s">
        <v>1522</v>
      </c>
      <c r="D5177" s="19" t="s">
        <v>1513</v>
      </c>
      <c r="E5177" s="19" t="s">
        <v>1522</v>
      </c>
      <c r="F5177" s="19" t="s">
        <v>1513</v>
      </c>
      <c r="G5177" s="19" t="s">
        <v>1517</v>
      </c>
      <c r="H5177" s="19" t="s">
        <v>1516</v>
      </c>
      <c r="I5177" s="19" t="s">
        <v>1514</v>
      </c>
      <c r="J5177" s="19" t="s">
        <v>13581</v>
      </c>
      <c r="K5177" s="21" t="s">
        <v>8038</v>
      </c>
      <c r="L5177" s="19" t="str">
        <f t="shared" si="160"/>
        <v>A</v>
      </c>
      <c r="M5177" s="19">
        <f t="shared" si="161"/>
        <v>7</v>
      </c>
      <c r="N5177" s="20"/>
      <c r="O5177" s="1" t="s">
        <v>2521</v>
      </c>
      <c r="P5177" s="1"/>
      <c r="Q5177" s="19"/>
      <c r="R5177" s="112"/>
      <c r="S5177" s="7" t="str">
        <f>EMENTARIO[[#This Row],[NR]]&amp;" - "&amp;EMENTARIO[[#This Row],[Especificação]]</f>
        <v>2.1.2.1.02.0.3 - Títulos de Responsabilidade do Tesouro Nacional - Refinanciamento da Dívida Pública Federal no Mercado Externo - Dívida Ativa</v>
      </c>
    </row>
    <row r="5178" spans="3:19" ht="45" x14ac:dyDescent="0.25">
      <c r="C5178" s="19" t="s">
        <v>1522</v>
      </c>
      <c r="D5178" s="19" t="s">
        <v>1513</v>
      </c>
      <c r="E5178" s="19" t="s">
        <v>1522</v>
      </c>
      <c r="F5178" s="19" t="s">
        <v>1522</v>
      </c>
      <c r="G5178" s="19" t="s">
        <v>1519</v>
      </c>
      <c r="H5178" s="19" t="s">
        <v>1516</v>
      </c>
      <c r="I5178" s="19" t="s">
        <v>1516</v>
      </c>
      <c r="J5178" s="19" t="s">
        <v>13582</v>
      </c>
      <c r="K5178" s="21" t="s">
        <v>639</v>
      </c>
      <c r="L5178" s="19" t="str">
        <f t="shared" si="160"/>
        <v>S</v>
      </c>
      <c r="M5178" s="19">
        <f t="shared" si="161"/>
        <v>4</v>
      </c>
      <c r="N5178" s="20"/>
      <c r="O5178" s="1" t="s">
        <v>640</v>
      </c>
      <c r="P5178" s="1"/>
      <c r="Q5178" s="19"/>
      <c r="R5178" s="112"/>
      <c r="S5178" s="7" t="str">
        <f>EMENTARIO[[#This Row],[NR]]&amp;" - "&amp;EMENTARIO[[#This Row],[Especificação]]</f>
        <v>2.1.2.2.00.0.0 - Operações de Crédito Contratuais - Mercado Externo</v>
      </c>
    </row>
    <row r="5179" spans="3:19" ht="45" x14ac:dyDescent="0.25">
      <c r="C5179" s="19" t="s">
        <v>1522</v>
      </c>
      <c r="D5179" s="19" t="s">
        <v>1513</v>
      </c>
      <c r="E5179" s="19" t="s">
        <v>1522</v>
      </c>
      <c r="F5179" s="19" t="s">
        <v>1522</v>
      </c>
      <c r="G5179" s="19" t="s">
        <v>1515</v>
      </c>
      <c r="H5179" s="19" t="s">
        <v>1516</v>
      </c>
      <c r="I5179" s="19" t="s">
        <v>1516</v>
      </c>
      <c r="J5179" s="19" t="s">
        <v>13583</v>
      </c>
      <c r="K5179" s="21" t="s">
        <v>639</v>
      </c>
      <c r="L5179" s="19" t="str">
        <f t="shared" si="160"/>
        <v>S</v>
      </c>
      <c r="M5179" s="19">
        <f t="shared" si="161"/>
        <v>5</v>
      </c>
      <c r="N5179" s="20"/>
      <c r="O5179" s="1" t="s">
        <v>641</v>
      </c>
      <c r="P5179" s="1"/>
      <c r="Q5179" s="19"/>
      <c r="R5179" s="112"/>
      <c r="S5179" s="7" t="str">
        <f>EMENTARIO[[#This Row],[NR]]&amp;" - "&amp;EMENTARIO[[#This Row],[Especificação]]</f>
        <v>2.1.2.2.01.0.0 - Operações de Crédito Contratuais - Mercado Externo</v>
      </c>
    </row>
    <row r="5180" spans="3:19" x14ac:dyDescent="0.25">
      <c r="C5180" s="19" t="s">
        <v>1522</v>
      </c>
      <c r="D5180" s="19" t="s">
        <v>1513</v>
      </c>
      <c r="E5180" s="19" t="s">
        <v>1522</v>
      </c>
      <c r="F5180" s="19" t="s">
        <v>1522</v>
      </c>
      <c r="G5180" s="19" t="s">
        <v>1515</v>
      </c>
      <c r="H5180" s="19" t="s">
        <v>1516</v>
      </c>
      <c r="I5180" s="19" t="s">
        <v>1513</v>
      </c>
      <c r="J5180" s="19" t="s">
        <v>13584</v>
      </c>
      <c r="K5180" s="21" t="s">
        <v>1481</v>
      </c>
      <c r="L5180" s="19" t="str">
        <f t="shared" si="160"/>
        <v>A</v>
      </c>
      <c r="M5180" s="19">
        <f t="shared" si="161"/>
        <v>7</v>
      </c>
      <c r="N5180" s="20"/>
      <c r="O5180" s="1" t="s">
        <v>2521</v>
      </c>
      <c r="P5180" s="1"/>
      <c r="Q5180" s="19"/>
      <c r="R5180" s="112"/>
      <c r="S5180" s="7" t="str">
        <f>EMENTARIO[[#This Row],[NR]]&amp;" - "&amp;EMENTARIO[[#This Row],[Especificação]]</f>
        <v>2.1.2.2.01.0.1 - Operações de Crédito Contratuais - Mercado Externo - Principal</v>
      </c>
    </row>
    <row r="5181" spans="3:19" x14ac:dyDescent="0.25">
      <c r="C5181" s="19" t="s">
        <v>1522</v>
      </c>
      <c r="D5181" s="19" t="s">
        <v>1513</v>
      </c>
      <c r="E5181" s="19" t="s">
        <v>1522</v>
      </c>
      <c r="F5181" s="19" t="s">
        <v>1522</v>
      </c>
      <c r="G5181" s="19" t="s">
        <v>1515</v>
      </c>
      <c r="H5181" s="19" t="s">
        <v>1516</v>
      </c>
      <c r="I5181" s="19" t="s">
        <v>1514</v>
      </c>
      <c r="J5181" s="19" t="s">
        <v>13585</v>
      </c>
      <c r="K5181" s="21" t="s">
        <v>8039</v>
      </c>
      <c r="L5181" s="19" t="str">
        <f t="shared" si="160"/>
        <v>A</v>
      </c>
      <c r="M5181" s="19">
        <f t="shared" si="161"/>
        <v>7</v>
      </c>
      <c r="N5181" s="20"/>
      <c r="O5181" s="1" t="s">
        <v>2521</v>
      </c>
      <c r="P5181" s="1"/>
      <c r="Q5181" s="19"/>
      <c r="R5181" s="112"/>
      <c r="S5181" s="7" t="str">
        <f>EMENTARIO[[#This Row],[NR]]&amp;" - "&amp;EMENTARIO[[#This Row],[Especificação]]</f>
        <v>2.1.2.2.01.0.3 - Operações de Crédito Contratuais - Mercado Externo - Dívida Ativa</v>
      </c>
    </row>
    <row r="5182" spans="3:19" x14ac:dyDescent="0.25">
      <c r="C5182" s="19" t="s">
        <v>1522</v>
      </c>
      <c r="D5182" s="19" t="s">
        <v>1513</v>
      </c>
      <c r="E5182" s="19" t="s">
        <v>1522</v>
      </c>
      <c r="F5182" s="19" t="s">
        <v>1522</v>
      </c>
      <c r="G5182" s="19" t="s">
        <v>1537</v>
      </c>
      <c r="H5182" s="19" t="s">
        <v>1516</v>
      </c>
      <c r="I5182" s="19" t="s">
        <v>1516</v>
      </c>
      <c r="J5182" s="19" t="s">
        <v>13586</v>
      </c>
      <c r="K5182" s="21" t="s">
        <v>642</v>
      </c>
      <c r="L5182" s="19" t="str">
        <f t="shared" si="160"/>
        <v>S</v>
      </c>
      <c r="M5182" s="19">
        <f t="shared" si="161"/>
        <v>5</v>
      </c>
      <c r="N5182" s="20"/>
      <c r="O5182" s="1" t="s">
        <v>643</v>
      </c>
      <c r="P5182" s="1"/>
      <c r="Q5182" s="19"/>
      <c r="R5182" s="112"/>
      <c r="S5182" s="7" t="str">
        <f>EMENTARIO[[#This Row],[NR]]&amp;" - "&amp;EMENTARIO[[#This Row],[Especificação]]</f>
        <v>2.1.2.2.50.0.0 - Operações de Crédito Externas para Programas de Educação</v>
      </c>
    </row>
    <row r="5183" spans="3:19" x14ac:dyDescent="0.25">
      <c r="C5183" s="19" t="s">
        <v>1522</v>
      </c>
      <c r="D5183" s="19" t="s">
        <v>1513</v>
      </c>
      <c r="E5183" s="19" t="s">
        <v>1522</v>
      </c>
      <c r="F5183" s="19" t="s">
        <v>1522</v>
      </c>
      <c r="G5183" s="19" t="s">
        <v>1537</v>
      </c>
      <c r="H5183" s="19" t="s">
        <v>1516</v>
      </c>
      <c r="I5183" s="19" t="s">
        <v>1513</v>
      </c>
      <c r="J5183" s="19" t="s">
        <v>13587</v>
      </c>
      <c r="K5183" s="21" t="s">
        <v>1482</v>
      </c>
      <c r="L5183" s="19" t="str">
        <f t="shared" si="160"/>
        <v>A</v>
      </c>
      <c r="M5183" s="19">
        <f t="shared" si="161"/>
        <v>7</v>
      </c>
      <c r="N5183" s="20"/>
      <c r="O5183" s="1" t="s">
        <v>2521</v>
      </c>
      <c r="P5183" s="1"/>
      <c r="Q5183" s="19"/>
      <c r="R5183" s="112"/>
      <c r="S5183" s="7" t="str">
        <f>EMENTARIO[[#This Row],[NR]]&amp;" - "&amp;EMENTARIO[[#This Row],[Especificação]]</f>
        <v>2.1.2.2.50.0.1 - Operações de Crédito Externas para Programas de Educação - Principal</v>
      </c>
    </row>
    <row r="5184" spans="3:19" x14ac:dyDescent="0.25">
      <c r="C5184" s="19" t="s">
        <v>1522</v>
      </c>
      <c r="D5184" s="19" t="s">
        <v>1513</v>
      </c>
      <c r="E5184" s="19" t="s">
        <v>1522</v>
      </c>
      <c r="F5184" s="19" t="s">
        <v>1522</v>
      </c>
      <c r="G5184" s="19" t="s">
        <v>1537</v>
      </c>
      <c r="H5184" s="19" t="s">
        <v>1516</v>
      </c>
      <c r="I5184" s="19" t="s">
        <v>1514</v>
      </c>
      <c r="J5184" s="19" t="s">
        <v>13588</v>
      </c>
      <c r="K5184" s="21" t="s">
        <v>8040</v>
      </c>
      <c r="L5184" s="19" t="str">
        <f t="shared" si="160"/>
        <v>A</v>
      </c>
      <c r="M5184" s="19">
        <f t="shared" si="161"/>
        <v>7</v>
      </c>
      <c r="N5184" s="20"/>
      <c r="O5184" s="1" t="s">
        <v>2521</v>
      </c>
      <c r="P5184" s="1"/>
      <c r="Q5184" s="19"/>
      <c r="R5184" s="112"/>
      <c r="S5184" s="7" t="str">
        <f>EMENTARIO[[#This Row],[NR]]&amp;" - "&amp;EMENTARIO[[#This Row],[Especificação]]</f>
        <v>2.1.2.2.50.0.3 - Operações de Crédito Externas para Programas de Educação - Dívida Ativa</v>
      </c>
    </row>
    <row r="5185" spans="3:19" x14ac:dyDescent="0.25">
      <c r="C5185" s="19" t="s">
        <v>1522</v>
      </c>
      <c r="D5185" s="19" t="s">
        <v>1513</v>
      </c>
      <c r="E5185" s="19" t="s">
        <v>1522</v>
      </c>
      <c r="F5185" s="19" t="s">
        <v>1522</v>
      </c>
      <c r="G5185" s="19" t="s">
        <v>1541</v>
      </c>
      <c r="H5185" s="19" t="s">
        <v>1516</v>
      </c>
      <c r="I5185" s="19" t="s">
        <v>1516</v>
      </c>
      <c r="J5185" s="19" t="s">
        <v>13589</v>
      </c>
      <c r="K5185" s="21" t="s">
        <v>644</v>
      </c>
      <c r="L5185" s="19" t="str">
        <f t="shared" si="160"/>
        <v>S</v>
      </c>
      <c r="M5185" s="19">
        <f t="shared" si="161"/>
        <v>5</v>
      </c>
      <c r="N5185" s="20"/>
      <c r="O5185" s="1" t="s">
        <v>645</v>
      </c>
      <c r="P5185" s="1"/>
      <c r="Q5185" s="19"/>
      <c r="R5185" s="112"/>
      <c r="S5185" s="7" t="str">
        <f>EMENTARIO[[#This Row],[NR]]&amp;" - "&amp;EMENTARIO[[#This Row],[Especificação]]</f>
        <v>2.1.2.2.51.0.0 - Operações de Crédito Externas para Programas de Saúde</v>
      </c>
    </row>
    <row r="5186" spans="3:19" x14ac:dyDescent="0.25">
      <c r="C5186" s="19" t="s">
        <v>1522</v>
      </c>
      <c r="D5186" s="19" t="s">
        <v>1513</v>
      </c>
      <c r="E5186" s="19" t="s">
        <v>1522</v>
      </c>
      <c r="F5186" s="19" t="s">
        <v>1522</v>
      </c>
      <c r="G5186" s="19" t="s">
        <v>1541</v>
      </c>
      <c r="H5186" s="19" t="s">
        <v>1516</v>
      </c>
      <c r="I5186" s="19" t="s">
        <v>1513</v>
      </c>
      <c r="J5186" s="19" t="s">
        <v>13590</v>
      </c>
      <c r="K5186" s="21" t="s">
        <v>1483</v>
      </c>
      <c r="L5186" s="19" t="str">
        <f t="shared" si="160"/>
        <v>A</v>
      </c>
      <c r="M5186" s="19">
        <f t="shared" si="161"/>
        <v>7</v>
      </c>
      <c r="N5186" s="20"/>
      <c r="O5186" s="1" t="s">
        <v>2521</v>
      </c>
      <c r="P5186" s="1"/>
      <c r="Q5186" s="19"/>
      <c r="R5186" s="112"/>
      <c r="S5186" s="7" t="str">
        <f>EMENTARIO[[#This Row],[NR]]&amp;" - "&amp;EMENTARIO[[#This Row],[Especificação]]</f>
        <v>2.1.2.2.51.0.1 - Operações de Crédito Externas para Programas de Saúde - Principal</v>
      </c>
    </row>
    <row r="5187" spans="3:19" x14ac:dyDescent="0.25">
      <c r="C5187" s="19" t="s">
        <v>1522</v>
      </c>
      <c r="D5187" s="19" t="s">
        <v>1513</v>
      </c>
      <c r="E5187" s="19" t="s">
        <v>1522</v>
      </c>
      <c r="F5187" s="19" t="s">
        <v>1522</v>
      </c>
      <c r="G5187" s="19" t="s">
        <v>1541</v>
      </c>
      <c r="H5187" s="19" t="s">
        <v>1516</v>
      </c>
      <c r="I5187" s="19" t="s">
        <v>1514</v>
      </c>
      <c r="J5187" s="19" t="s">
        <v>13591</v>
      </c>
      <c r="K5187" s="21" t="s">
        <v>8041</v>
      </c>
      <c r="L5187" s="19" t="str">
        <f t="shared" si="160"/>
        <v>A</v>
      </c>
      <c r="M5187" s="19">
        <f t="shared" si="161"/>
        <v>7</v>
      </c>
      <c r="N5187" s="20"/>
      <c r="O5187" s="1" t="s">
        <v>2521</v>
      </c>
      <c r="P5187" s="1"/>
      <c r="Q5187" s="19"/>
      <c r="R5187" s="112"/>
      <c r="S5187" s="7" t="str">
        <f>EMENTARIO[[#This Row],[NR]]&amp;" - "&amp;EMENTARIO[[#This Row],[Especificação]]</f>
        <v>2.1.2.2.51.0.3 - Operações de Crédito Externas para Programas de Saúde - Dívida Ativa</v>
      </c>
    </row>
    <row r="5188" spans="3:19" ht="30" x14ac:dyDescent="0.25">
      <c r="C5188" s="19" t="s">
        <v>1522</v>
      </c>
      <c r="D5188" s="19" t="s">
        <v>1513</v>
      </c>
      <c r="E5188" s="19" t="s">
        <v>1522</v>
      </c>
      <c r="F5188" s="19" t="s">
        <v>1522</v>
      </c>
      <c r="G5188" s="19" t="s">
        <v>1543</v>
      </c>
      <c r="H5188" s="19" t="s">
        <v>1516</v>
      </c>
      <c r="I5188" s="19" t="s">
        <v>1516</v>
      </c>
      <c r="J5188" s="19" t="s">
        <v>13592</v>
      </c>
      <c r="K5188" s="21" t="s">
        <v>646</v>
      </c>
      <c r="L5188" s="19" t="str">
        <f t="shared" ref="L5188:L5251" si="162">IF(M5188 &lt; M5189,"S","A")</f>
        <v>S</v>
      </c>
      <c r="M5188" s="19">
        <f t="shared" ref="M5188:M5251" si="163">IF(VALUE(I5188)&gt;0,7,IF(VALUE(H5188)&gt;0,6,IF(VALUE(G5188)&gt;0,5,IF(VALUE(F5188)&gt;0,4,IF(VALUE(E5188)&gt;0,3,IF(VALUE(D5188)&gt;0,2,1))))))</f>
        <v>5</v>
      </c>
      <c r="N5188" s="20"/>
      <c r="O5188" s="1" t="s">
        <v>647</v>
      </c>
      <c r="P5188" s="1"/>
      <c r="Q5188" s="19"/>
      <c r="R5188" s="112"/>
      <c r="S5188" s="7" t="str">
        <f>EMENTARIO[[#This Row],[NR]]&amp;" - "&amp;EMENTARIO[[#This Row],[Especificação]]</f>
        <v>2.1.2.2.52.0.0 - Operações de Crédito Externas para Programas de Saneamento</v>
      </c>
    </row>
    <row r="5189" spans="3:19" x14ac:dyDescent="0.25">
      <c r="C5189" s="19" t="s">
        <v>1522</v>
      </c>
      <c r="D5189" s="19" t="s">
        <v>1513</v>
      </c>
      <c r="E5189" s="19" t="s">
        <v>1522</v>
      </c>
      <c r="F5189" s="19" t="s">
        <v>1522</v>
      </c>
      <c r="G5189" s="19" t="s">
        <v>1543</v>
      </c>
      <c r="H5189" s="19" t="s">
        <v>1516</v>
      </c>
      <c r="I5189" s="19" t="s">
        <v>1513</v>
      </c>
      <c r="J5189" s="19" t="s">
        <v>13593</v>
      </c>
      <c r="K5189" s="21" t="s">
        <v>1484</v>
      </c>
      <c r="L5189" s="19" t="str">
        <f t="shared" si="162"/>
        <v>A</v>
      </c>
      <c r="M5189" s="19">
        <f t="shared" si="163"/>
        <v>7</v>
      </c>
      <c r="N5189" s="20"/>
      <c r="O5189" s="1" t="s">
        <v>2521</v>
      </c>
      <c r="P5189" s="1"/>
      <c r="Q5189" s="19"/>
      <c r="R5189" s="112"/>
      <c r="S5189" s="7" t="str">
        <f>EMENTARIO[[#This Row],[NR]]&amp;" - "&amp;EMENTARIO[[#This Row],[Especificação]]</f>
        <v>2.1.2.2.52.0.1 - Operações de Crédito Externas para Programas de Saneamento - Principal</v>
      </c>
    </row>
    <row r="5190" spans="3:19" ht="30" x14ac:dyDescent="0.25">
      <c r="C5190" s="19" t="s">
        <v>1522</v>
      </c>
      <c r="D5190" s="19" t="s">
        <v>1513</v>
      </c>
      <c r="E5190" s="19" t="s">
        <v>1522</v>
      </c>
      <c r="F5190" s="19" t="s">
        <v>1522</v>
      </c>
      <c r="G5190" s="19" t="s">
        <v>1543</v>
      </c>
      <c r="H5190" s="19" t="s">
        <v>1516</v>
      </c>
      <c r="I5190" s="19" t="s">
        <v>1514</v>
      </c>
      <c r="J5190" s="19" t="s">
        <v>13594</v>
      </c>
      <c r="K5190" s="21" t="s">
        <v>8042</v>
      </c>
      <c r="L5190" s="19" t="str">
        <f t="shared" si="162"/>
        <v>A</v>
      </c>
      <c r="M5190" s="19">
        <f t="shared" si="163"/>
        <v>7</v>
      </c>
      <c r="N5190" s="20"/>
      <c r="O5190" s="1" t="s">
        <v>2521</v>
      </c>
      <c r="P5190" s="1"/>
      <c r="Q5190" s="19"/>
      <c r="R5190" s="112"/>
      <c r="S5190" s="7" t="str">
        <f>EMENTARIO[[#This Row],[NR]]&amp;" - "&amp;EMENTARIO[[#This Row],[Especificação]]</f>
        <v>2.1.2.2.52.0.3 - Operações de Crédito Externas para Programas de Saneamento - Dívida Ativa</v>
      </c>
    </row>
    <row r="5191" spans="3:19" ht="30" x14ac:dyDescent="0.25">
      <c r="C5191" s="19" t="s">
        <v>1522</v>
      </c>
      <c r="D5191" s="19" t="s">
        <v>1513</v>
      </c>
      <c r="E5191" s="19" t="s">
        <v>1522</v>
      </c>
      <c r="F5191" s="19" t="s">
        <v>1522</v>
      </c>
      <c r="G5191" s="19" t="s">
        <v>1540</v>
      </c>
      <c r="H5191" s="19" t="s">
        <v>1516</v>
      </c>
      <c r="I5191" s="19" t="s">
        <v>1516</v>
      </c>
      <c r="J5191" s="19" t="s">
        <v>13595</v>
      </c>
      <c r="K5191" s="21" t="s">
        <v>648</v>
      </c>
      <c r="L5191" s="19" t="str">
        <f t="shared" si="162"/>
        <v>S</v>
      </c>
      <c r="M5191" s="19">
        <f t="shared" si="163"/>
        <v>5</v>
      </c>
      <c r="N5191" s="20"/>
      <c r="O5191" s="1" t="s">
        <v>649</v>
      </c>
      <c r="P5191" s="1"/>
      <c r="Q5191" s="19"/>
      <c r="R5191" s="112"/>
      <c r="S5191" s="7" t="str">
        <f>EMENTARIO[[#This Row],[NR]]&amp;" - "&amp;EMENTARIO[[#This Row],[Especificação]]</f>
        <v>2.1.2.2.53.0.0 - Operações de Crédito Externas para Programas de Meio Ambiente</v>
      </c>
    </row>
    <row r="5192" spans="3:19" ht="30" x14ac:dyDescent="0.25">
      <c r="C5192" s="19" t="s">
        <v>1522</v>
      </c>
      <c r="D5192" s="19" t="s">
        <v>1513</v>
      </c>
      <c r="E5192" s="19" t="s">
        <v>1522</v>
      </c>
      <c r="F5192" s="19" t="s">
        <v>1522</v>
      </c>
      <c r="G5192" s="19" t="s">
        <v>1540</v>
      </c>
      <c r="H5192" s="19" t="s">
        <v>1516</v>
      </c>
      <c r="I5192" s="19" t="s">
        <v>1513</v>
      </c>
      <c r="J5192" s="19" t="s">
        <v>13596</v>
      </c>
      <c r="K5192" s="21" t="s">
        <v>1485</v>
      </c>
      <c r="L5192" s="19" t="str">
        <f t="shared" si="162"/>
        <v>A</v>
      </c>
      <c r="M5192" s="19">
        <f t="shared" si="163"/>
        <v>7</v>
      </c>
      <c r="N5192" s="20"/>
      <c r="O5192" s="1" t="s">
        <v>2521</v>
      </c>
      <c r="P5192" s="1"/>
      <c r="Q5192" s="19"/>
      <c r="R5192" s="112"/>
      <c r="S5192" s="7" t="str">
        <f>EMENTARIO[[#This Row],[NR]]&amp;" - "&amp;EMENTARIO[[#This Row],[Especificação]]</f>
        <v>2.1.2.2.53.0.1 - Operações de Crédito Externas para Programas de Meio Ambiente - Principal</v>
      </c>
    </row>
    <row r="5193" spans="3:19" ht="30" x14ac:dyDescent="0.25">
      <c r="C5193" s="19" t="s">
        <v>1522</v>
      </c>
      <c r="D5193" s="19" t="s">
        <v>1513</v>
      </c>
      <c r="E5193" s="19" t="s">
        <v>1522</v>
      </c>
      <c r="F5193" s="19" t="s">
        <v>1522</v>
      </c>
      <c r="G5193" s="19" t="s">
        <v>1540</v>
      </c>
      <c r="H5193" s="19" t="s">
        <v>1516</v>
      </c>
      <c r="I5193" s="19" t="s">
        <v>1514</v>
      </c>
      <c r="J5193" s="19" t="s">
        <v>13597</v>
      </c>
      <c r="K5193" s="21" t="s">
        <v>8043</v>
      </c>
      <c r="L5193" s="19" t="str">
        <f t="shared" si="162"/>
        <v>A</v>
      </c>
      <c r="M5193" s="19">
        <f t="shared" si="163"/>
        <v>7</v>
      </c>
      <c r="N5193" s="20"/>
      <c r="O5193" s="1" t="s">
        <v>2521</v>
      </c>
      <c r="P5193" s="1"/>
      <c r="Q5193" s="19"/>
      <c r="R5193" s="112"/>
      <c r="S5193" s="7" t="str">
        <f>EMENTARIO[[#This Row],[NR]]&amp;" - "&amp;EMENTARIO[[#This Row],[Especificação]]</f>
        <v>2.1.2.2.53.0.3 - Operações de Crédito Externas para Programas de Meio Ambiente - Dívida Ativa</v>
      </c>
    </row>
    <row r="5194" spans="3:19" ht="30" x14ac:dyDescent="0.25">
      <c r="C5194" s="19" t="s">
        <v>1522</v>
      </c>
      <c r="D5194" s="19" t="s">
        <v>1513</v>
      </c>
      <c r="E5194" s="19" t="s">
        <v>1522</v>
      </c>
      <c r="F5194" s="19" t="s">
        <v>1522</v>
      </c>
      <c r="G5194" s="19" t="s">
        <v>1544</v>
      </c>
      <c r="H5194" s="19" t="s">
        <v>1516</v>
      </c>
      <c r="I5194" s="19" t="s">
        <v>1516</v>
      </c>
      <c r="J5194" s="19" t="s">
        <v>13598</v>
      </c>
      <c r="K5194" s="21" t="s">
        <v>650</v>
      </c>
      <c r="L5194" s="19" t="str">
        <f t="shared" si="162"/>
        <v>S</v>
      </c>
      <c r="M5194" s="19">
        <f t="shared" si="163"/>
        <v>5</v>
      </c>
      <c r="N5194" s="20"/>
      <c r="O5194" s="1" t="s">
        <v>651</v>
      </c>
      <c r="P5194" s="1"/>
      <c r="Q5194" s="19"/>
      <c r="R5194" s="112"/>
      <c r="S5194" s="7" t="str">
        <f>EMENTARIO[[#This Row],[NR]]&amp;" - "&amp;EMENTARIO[[#This Row],[Especificação]]</f>
        <v>2.1.2.2.54.0.0 - Operações de Crédito Externas para Programas de Modernização da Administração Pública</v>
      </c>
    </row>
    <row r="5195" spans="3:19" ht="30" x14ac:dyDescent="0.25">
      <c r="C5195" s="19" t="s">
        <v>1522</v>
      </c>
      <c r="D5195" s="19" t="s">
        <v>1513</v>
      </c>
      <c r="E5195" s="19" t="s">
        <v>1522</v>
      </c>
      <c r="F5195" s="19" t="s">
        <v>1522</v>
      </c>
      <c r="G5195" s="19" t="s">
        <v>1544</v>
      </c>
      <c r="H5195" s="19" t="s">
        <v>1516</v>
      </c>
      <c r="I5195" s="19" t="s">
        <v>1513</v>
      </c>
      <c r="J5195" s="19" t="s">
        <v>13599</v>
      </c>
      <c r="K5195" s="21" t="s">
        <v>1486</v>
      </c>
      <c r="L5195" s="19" t="str">
        <f t="shared" si="162"/>
        <v>A</v>
      </c>
      <c r="M5195" s="19">
        <f t="shared" si="163"/>
        <v>7</v>
      </c>
      <c r="N5195" s="20"/>
      <c r="O5195" s="1" t="s">
        <v>2521</v>
      </c>
      <c r="P5195" s="1"/>
      <c r="Q5195" s="19"/>
      <c r="R5195" s="112"/>
      <c r="S5195" s="7" t="str">
        <f>EMENTARIO[[#This Row],[NR]]&amp;" - "&amp;EMENTARIO[[#This Row],[Especificação]]</f>
        <v>2.1.2.2.54.0.1 - Operações de Crédito Externas para Programas de Modernização da Administração Pública - Principal</v>
      </c>
    </row>
    <row r="5196" spans="3:19" ht="30" x14ac:dyDescent="0.25">
      <c r="C5196" s="19" t="s">
        <v>1522</v>
      </c>
      <c r="D5196" s="19" t="s">
        <v>1513</v>
      </c>
      <c r="E5196" s="19" t="s">
        <v>1522</v>
      </c>
      <c r="F5196" s="19" t="s">
        <v>1522</v>
      </c>
      <c r="G5196" s="19" t="s">
        <v>1544</v>
      </c>
      <c r="H5196" s="19" t="s">
        <v>1516</v>
      </c>
      <c r="I5196" s="19" t="s">
        <v>1514</v>
      </c>
      <c r="J5196" s="19" t="s">
        <v>13600</v>
      </c>
      <c r="K5196" s="21" t="s">
        <v>8044</v>
      </c>
      <c r="L5196" s="19" t="str">
        <f t="shared" si="162"/>
        <v>A</v>
      </c>
      <c r="M5196" s="19">
        <f t="shared" si="163"/>
        <v>7</v>
      </c>
      <c r="N5196" s="20"/>
      <c r="O5196" s="1" t="s">
        <v>2521</v>
      </c>
      <c r="P5196" s="1"/>
      <c r="Q5196" s="19"/>
      <c r="R5196" s="112"/>
      <c r="S5196" s="7" t="str">
        <f>EMENTARIO[[#This Row],[NR]]&amp;" - "&amp;EMENTARIO[[#This Row],[Especificação]]</f>
        <v>2.1.2.2.54.0.3 - Operações de Crédito Externas para Programas de Modernização da Administração Pública - Dívida Ativa</v>
      </c>
    </row>
    <row r="5197" spans="3:19" ht="30" x14ac:dyDescent="0.25">
      <c r="C5197" s="19" t="s">
        <v>1522</v>
      </c>
      <c r="D5197" s="19" t="s">
        <v>1513</v>
      </c>
      <c r="E5197" s="19" t="s">
        <v>1522</v>
      </c>
      <c r="F5197" s="19" t="s">
        <v>1522</v>
      </c>
      <c r="G5197" s="19" t="s">
        <v>1545</v>
      </c>
      <c r="H5197" s="19" t="s">
        <v>1516</v>
      </c>
      <c r="I5197" s="19" t="s">
        <v>1516</v>
      </c>
      <c r="J5197" s="19" t="s">
        <v>13601</v>
      </c>
      <c r="K5197" s="21" t="s">
        <v>652</v>
      </c>
      <c r="L5197" s="19" t="str">
        <f t="shared" si="162"/>
        <v>S</v>
      </c>
      <c r="M5197" s="19">
        <f t="shared" si="163"/>
        <v>5</v>
      </c>
      <c r="N5197" s="20"/>
      <c r="O5197" s="1" t="s">
        <v>653</v>
      </c>
      <c r="P5197" s="1"/>
      <c r="Q5197" s="19"/>
      <c r="R5197" s="112"/>
      <c r="S5197" s="7" t="str">
        <f>EMENTARIO[[#This Row],[NR]]&amp;" - "&amp;EMENTARIO[[#This Row],[Especificação]]</f>
        <v>2.1.2.2.55.0.0 - Operações de Crédito Externas para Refinanciamento da Dívida Contratual</v>
      </c>
    </row>
    <row r="5198" spans="3:19" ht="30" x14ac:dyDescent="0.25">
      <c r="C5198" s="19" t="s">
        <v>1522</v>
      </c>
      <c r="D5198" s="19" t="s">
        <v>1513</v>
      </c>
      <c r="E5198" s="19" t="s">
        <v>1522</v>
      </c>
      <c r="F5198" s="19" t="s">
        <v>1522</v>
      </c>
      <c r="G5198" s="19" t="s">
        <v>1545</v>
      </c>
      <c r="H5198" s="19" t="s">
        <v>1516</v>
      </c>
      <c r="I5198" s="19" t="s">
        <v>1513</v>
      </c>
      <c r="J5198" s="19" t="s">
        <v>13602</v>
      </c>
      <c r="K5198" s="21" t="s">
        <v>1487</v>
      </c>
      <c r="L5198" s="19" t="str">
        <f t="shared" si="162"/>
        <v>A</v>
      </c>
      <c r="M5198" s="19">
        <f t="shared" si="163"/>
        <v>7</v>
      </c>
      <c r="N5198" s="20"/>
      <c r="O5198" s="1" t="s">
        <v>2521</v>
      </c>
      <c r="P5198" s="1"/>
      <c r="Q5198" s="19"/>
      <c r="R5198" s="112"/>
      <c r="S5198" s="7" t="str">
        <f>EMENTARIO[[#This Row],[NR]]&amp;" - "&amp;EMENTARIO[[#This Row],[Especificação]]</f>
        <v>2.1.2.2.55.0.1 - Operações de Crédito Externas para Refinanciamento da Dívida Contratual - Principal</v>
      </c>
    </row>
    <row r="5199" spans="3:19" ht="30" x14ac:dyDescent="0.25">
      <c r="C5199" s="19" t="s">
        <v>1522</v>
      </c>
      <c r="D5199" s="19" t="s">
        <v>1513</v>
      </c>
      <c r="E5199" s="19" t="s">
        <v>1522</v>
      </c>
      <c r="F5199" s="19" t="s">
        <v>1522</v>
      </c>
      <c r="G5199" s="19" t="s">
        <v>1545</v>
      </c>
      <c r="H5199" s="19" t="s">
        <v>1516</v>
      </c>
      <c r="I5199" s="19" t="s">
        <v>1514</v>
      </c>
      <c r="J5199" s="19" t="s">
        <v>13603</v>
      </c>
      <c r="K5199" s="21" t="s">
        <v>8045</v>
      </c>
      <c r="L5199" s="19" t="str">
        <f t="shared" si="162"/>
        <v>A</v>
      </c>
      <c r="M5199" s="19">
        <f t="shared" si="163"/>
        <v>7</v>
      </c>
      <c r="N5199" s="20"/>
      <c r="O5199" s="1" t="s">
        <v>2521</v>
      </c>
      <c r="P5199" s="1"/>
      <c r="Q5199" s="19"/>
      <c r="R5199" s="112"/>
      <c r="S5199" s="7" t="str">
        <f>EMENTARIO[[#This Row],[NR]]&amp;" - "&amp;EMENTARIO[[#This Row],[Especificação]]</f>
        <v>2.1.2.2.55.0.3 - Operações de Crédito Externas para Refinanciamento da Dívida Contratual - Dívida Ativa</v>
      </c>
    </row>
    <row r="5200" spans="3:19" ht="30" x14ac:dyDescent="0.25">
      <c r="C5200" s="19" t="s">
        <v>1522</v>
      </c>
      <c r="D5200" s="19" t="s">
        <v>1513</v>
      </c>
      <c r="E5200" s="19" t="s">
        <v>1522</v>
      </c>
      <c r="F5200" s="19" t="s">
        <v>1525</v>
      </c>
      <c r="G5200" s="19" t="s">
        <v>1519</v>
      </c>
      <c r="H5200" s="19" t="s">
        <v>1516</v>
      </c>
      <c r="I5200" s="19" t="s">
        <v>1516</v>
      </c>
      <c r="J5200" s="19" t="s">
        <v>13604</v>
      </c>
      <c r="K5200" s="21" t="s">
        <v>654</v>
      </c>
      <c r="L5200" s="19" t="str">
        <f t="shared" si="162"/>
        <v>S</v>
      </c>
      <c r="M5200" s="19">
        <f t="shared" si="163"/>
        <v>4</v>
      </c>
      <c r="N5200" s="20"/>
      <c r="O5200" s="1" t="s">
        <v>655</v>
      </c>
      <c r="P5200" s="1"/>
      <c r="Q5200" s="19"/>
      <c r="R5200" s="112"/>
      <c r="S5200" s="7" t="str">
        <f>EMENTARIO[[#This Row],[NR]]&amp;" - "&amp;EMENTARIO[[#This Row],[Especificação]]</f>
        <v>2.1.2.9.00.0.0 - Outras Operações de Crédito - Mercado Externo</v>
      </c>
    </row>
    <row r="5201" spans="3:19" ht="30" x14ac:dyDescent="0.25">
      <c r="C5201" s="19" t="s">
        <v>1522</v>
      </c>
      <c r="D5201" s="19" t="s">
        <v>1513</v>
      </c>
      <c r="E5201" s="19" t="s">
        <v>1522</v>
      </c>
      <c r="F5201" s="19" t="s">
        <v>1525</v>
      </c>
      <c r="G5201" s="19" t="s">
        <v>1529</v>
      </c>
      <c r="H5201" s="19" t="s">
        <v>1516</v>
      </c>
      <c r="I5201" s="19" t="s">
        <v>1516</v>
      </c>
      <c r="J5201" s="19" t="s">
        <v>13605</v>
      </c>
      <c r="K5201" s="21" t="s">
        <v>654</v>
      </c>
      <c r="L5201" s="19" t="str">
        <f t="shared" si="162"/>
        <v>S</v>
      </c>
      <c r="M5201" s="19">
        <f t="shared" si="163"/>
        <v>5</v>
      </c>
      <c r="N5201" s="20"/>
      <c r="O5201" s="1" t="s">
        <v>656</v>
      </c>
      <c r="P5201" s="1"/>
      <c r="Q5201" s="19"/>
      <c r="R5201" s="112"/>
      <c r="S5201" s="7" t="str">
        <f>EMENTARIO[[#This Row],[NR]]&amp;" - "&amp;EMENTARIO[[#This Row],[Especificação]]</f>
        <v>2.1.2.9.99.0.0 - Outras Operações de Crédito - Mercado Externo</v>
      </c>
    </row>
    <row r="5202" spans="3:19" x14ac:dyDescent="0.25">
      <c r="C5202" s="19" t="s">
        <v>1522</v>
      </c>
      <c r="D5202" s="19" t="s">
        <v>1513</v>
      </c>
      <c r="E5202" s="19" t="s">
        <v>1522</v>
      </c>
      <c r="F5202" s="19" t="s">
        <v>1525</v>
      </c>
      <c r="G5202" s="19" t="s">
        <v>1529</v>
      </c>
      <c r="H5202" s="19" t="s">
        <v>1516</v>
      </c>
      <c r="I5202" s="19" t="s">
        <v>1513</v>
      </c>
      <c r="J5202" s="19" t="s">
        <v>13606</v>
      </c>
      <c r="K5202" s="21" t="s">
        <v>1488</v>
      </c>
      <c r="L5202" s="19" t="str">
        <f t="shared" si="162"/>
        <v>A</v>
      </c>
      <c r="M5202" s="19">
        <f t="shared" si="163"/>
        <v>7</v>
      </c>
      <c r="N5202" s="20"/>
      <c r="O5202" s="1" t="s">
        <v>2521</v>
      </c>
      <c r="P5202" s="1"/>
      <c r="Q5202" s="19"/>
      <c r="R5202" s="112"/>
      <c r="S5202" s="7" t="str">
        <f>EMENTARIO[[#This Row],[NR]]&amp;" - "&amp;EMENTARIO[[#This Row],[Especificação]]</f>
        <v>2.1.2.9.99.0.1 - Outras Operações de Crédito - Mercado Externo - Principal</v>
      </c>
    </row>
    <row r="5203" spans="3:19" x14ac:dyDescent="0.25">
      <c r="C5203" s="19" t="s">
        <v>1522</v>
      </c>
      <c r="D5203" s="19" t="s">
        <v>1513</v>
      </c>
      <c r="E5203" s="19" t="s">
        <v>1522</v>
      </c>
      <c r="F5203" s="19" t="s">
        <v>1525</v>
      </c>
      <c r="G5203" s="19" t="s">
        <v>1529</v>
      </c>
      <c r="H5203" s="19" t="s">
        <v>1516</v>
      </c>
      <c r="I5203" s="19" t="s">
        <v>1514</v>
      </c>
      <c r="J5203" s="19" t="s">
        <v>13607</v>
      </c>
      <c r="K5203" s="21" t="s">
        <v>8046</v>
      </c>
      <c r="L5203" s="19" t="str">
        <f t="shared" si="162"/>
        <v>A</v>
      </c>
      <c r="M5203" s="19">
        <f t="shared" si="163"/>
        <v>7</v>
      </c>
      <c r="N5203" s="20"/>
      <c r="O5203" s="1" t="s">
        <v>2521</v>
      </c>
      <c r="P5203" s="1"/>
      <c r="Q5203" s="19"/>
      <c r="R5203" s="112"/>
      <c r="S5203" s="7" t="str">
        <f>EMENTARIO[[#This Row],[NR]]&amp;" - "&amp;EMENTARIO[[#This Row],[Especificação]]</f>
        <v>2.1.2.9.99.0.3 - Outras Operações de Crédito - Mercado Externo - Dívida Ativa</v>
      </c>
    </row>
    <row r="5204" spans="3:19" x14ac:dyDescent="0.25">
      <c r="C5204" s="19" t="s">
        <v>1522</v>
      </c>
      <c r="D5204" s="19" t="s">
        <v>1522</v>
      </c>
      <c r="E5204" s="19" t="s">
        <v>1516</v>
      </c>
      <c r="F5204" s="19" t="s">
        <v>1516</v>
      </c>
      <c r="G5204" s="19" t="s">
        <v>1519</v>
      </c>
      <c r="H5204" s="19" t="s">
        <v>1516</v>
      </c>
      <c r="I5204" s="19" t="s">
        <v>1516</v>
      </c>
      <c r="J5204" s="19" t="s">
        <v>13608</v>
      </c>
      <c r="K5204" s="21" t="s">
        <v>657</v>
      </c>
      <c r="L5204" s="19" t="str">
        <f t="shared" si="162"/>
        <v>S</v>
      </c>
      <c r="M5204" s="19">
        <f t="shared" si="163"/>
        <v>2</v>
      </c>
      <c r="N5204" s="20"/>
      <c r="O5204" s="1" t="s">
        <v>658</v>
      </c>
      <c r="P5204" s="1"/>
      <c r="Q5204" s="19"/>
      <c r="R5204" s="112"/>
      <c r="S5204" s="7" t="str">
        <f>EMENTARIO[[#This Row],[NR]]&amp;" - "&amp;EMENTARIO[[#This Row],[Especificação]]</f>
        <v>2.2.0.0.00.0.0 - Alienação de Bens</v>
      </c>
    </row>
    <row r="5205" spans="3:19" ht="30" x14ac:dyDescent="0.25">
      <c r="C5205" s="19" t="s">
        <v>1522</v>
      </c>
      <c r="D5205" s="19" t="s">
        <v>1522</v>
      </c>
      <c r="E5205" s="19" t="s">
        <v>1513</v>
      </c>
      <c r="F5205" s="19" t="s">
        <v>1516</v>
      </c>
      <c r="G5205" s="19" t="s">
        <v>1519</v>
      </c>
      <c r="H5205" s="19" t="s">
        <v>1516</v>
      </c>
      <c r="I5205" s="19" t="s">
        <v>1516</v>
      </c>
      <c r="J5205" s="19" t="s">
        <v>13609</v>
      </c>
      <c r="K5205" s="21" t="s">
        <v>659</v>
      </c>
      <c r="L5205" s="19" t="str">
        <f t="shared" si="162"/>
        <v>S</v>
      </c>
      <c r="M5205" s="19">
        <f t="shared" si="163"/>
        <v>3</v>
      </c>
      <c r="N5205" s="20"/>
      <c r="O5205" s="1" t="s">
        <v>660</v>
      </c>
      <c r="P5205" s="1"/>
      <c r="Q5205" s="19"/>
      <c r="R5205" s="112"/>
      <c r="S5205" s="7" t="str">
        <f>EMENTARIO[[#This Row],[NR]]&amp;" - "&amp;EMENTARIO[[#This Row],[Especificação]]</f>
        <v>2.2.1.0.00.0.0 - Alienação de Bens Móveis</v>
      </c>
    </row>
    <row r="5206" spans="3:19" x14ac:dyDescent="0.25">
      <c r="C5206" s="19" t="s">
        <v>1522</v>
      </c>
      <c r="D5206" s="19" t="s">
        <v>1522</v>
      </c>
      <c r="E5206" s="19" t="s">
        <v>1513</v>
      </c>
      <c r="F5206" s="19" t="s">
        <v>1513</v>
      </c>
      <c r="G5206" s="19" t="s">
        <v>1519</v>
      </c>
      <c r="H5206" s="19" t="s">
        <v>1516</v>
      </c>
      <c r="I5206" s="19" t="s">
        <v>1516</v>
      </c>
      <c r="J5206" s="19" t="s">
        <v>13610</v>
      </c>
      <c r="K5206" s="21" t="s">
        <v>2157</v>
      </c>
      <c r="L5206" s="19" t="str">
        <f t="shared" si="162"/>
        <v>S</v>
      </c>
      <c r="M5206" s="19">
        <f t="shared" si="163"/>
        <v>4</v>
      </c>
      <c r="N5206" s="20"/>
      <c r="O5206" s="1" t="s">
        <v>661</v>
      </c>
      <c r="P5206" s="1"/>
      <c r="Q5206" s="19"/>
      <c r="R5206" s="112"/>
      <c r="S5206" s="7" t="str">
        <f>EMENTARIO[[#This Row],[NR]]&amp;" - "&amp;EMENTARIO[[#This Row],[Especificação]]</f>
        <v>2.2.1.1.00.0.0 - Alienação de Títulos, Valores Mobiliários e Aplicações Congêneres</v>
      </c>
    </row>
    <row r="5207" spans="3:19" ht="45" x14ac:dyDescent="0.25">
      <c r="C5207" s="19" t="s">
        <v>1522</v>
      </c>
      <c r="D5207" s="19" t="s">
        <v>1522</v>
      </c>
      <c r="E5207" s="19" t="s">
        <v>1513</v>
      </c>
      <c r="F5207" s="19" t="s">
        <v>1513</v>
      </c>
      <c r="G5207" s="19" t="s">
        <v>1515</v>
      </c>
      <c r="H5207" s="19" t="s">
        <v>1516</v>
      </c>
      <c r="I5207" s="19" t="s">
        <v>1516</v>
      </c>
      <c r="J5207" s="19" t="s">
        <v>13611</v>
      </c>
      <c r="K5207" s="21" t="s">
        <v>662</v>
      </c>
      <c r="L5207" s="19" t="str">
        <f t="shared" si="162"/>
        <v>S</v>
      </c>
      <c r="M5207" s="19">
        <f t="shared" si="163"/>
        <v>5</v>
      </c>
      <c r="N5207" s="20"/>
      <c r="O5207" s="1" t="s">
        <v>4058</v>
      </c>
      <c r="P5207" s="1"/>
      <c r="Q5207" s="19"/>
      <c r="R5207" s="112"/>
      <c r="S5207" s="7" t="str">
        <f>EMENTARIO[[#This Row],[NR]]&amp;" - "&amp;EMENTARIO[[#This Row],[Especificação]]</f>
        <v>2.2.1.1.01.0.0 - Alienação de Títulos, Valores Mobiliários e Aplicações Congêneres Temporárias</v>
      </c>
    </row>
    <row r="5208" spans="3:19" ht="30" x14ac:dyDescent="0.25">
      <c r="C5208" s="19" t="s">
        <v>1522</v>
      </c>
      <c r="D5208" s="19" t="s">
        <v>1522</v>
      </c>
      <c r="E5208" s="19" t="s">
        <v>1513</v>
      </c>
      <c r="F5208" s="19" t="s">
        <v>1513</v>
      </c>
      <c r="G5208" s="19" t="s">
        <v>1515</v>
      </c>
      <c r="H5208" s="19" t="s">
        <v>1516</v>
      </c>
      <c r="I5208" s="19" t="s">
        <v>1513</v>
      </c>
      <c r="J5208" s="19" t="s">
        <v>13612</v>
      </c>
      <c r="K5208" s="21" t="s">
        <v>8047</v>
      </c>
      <c r="L5208" s="19" t="str">
        <f t="shared" si="162"/>
        <v>A</v>
      </c>
      <c r="M5208" s="19">
        <f t="shared" si="163"/>
        <v>7</v>
      </c>
      <c r="N5208" s="20"/>
      <c r="O5208" s="1" t="s">
        <v>2521</v>
      </c>
      <c r="P5208" s="1"/>
      <c r="Q5208" s="19"/>
      <c r="R5208" s="112"/>
      <c r="S5208" s="7" t="str">
        <f>EMENTARIO[[#This Row],[NR]]&amp;" - "&amp;EMENTARIO[[#This Row],[Especificação]]</f>
        <v>2.2.1.1.01.0.1 - Alienação de Títulos, Valores Mobiliários e Aplicações Congêneres Temporárias - Principal</v>
      </c>
    </row>
    <row r="5209" spans="3:19" ht="30" x14ac:dyDescent="0.25">
      <c r="C5209" s="19" t="s">
        <v>1522</v>
      </c>
      <c r="D5209" s="19" t="s">
        <v>1522</v>
      </c>
      <c r="E5209" s="19" t="s">
        <v>1513</v>
      </c>
      <c r="F5209" s="19" t="s">
        <v>1513</v>
      </c>
      <c r="G5209" s="19" t="s">
        <v>1515</v>
      </c>
      <c r="H5209" s="19" t="s">
        <v>1516</v>
      </c>
      <c r="I5209" s="19" t="s">
        <v>1514</v>
      </c>
      <c r="J5209" s="19" t="s">
        <v>13613</v>
      </c>
      <c r="K5209" s="21" t="s">
        <v>8048</v>
      </c>
      <c r="L5209" s="19" t="str">
        <f t="shared" si="162"/>
        <v>A</v>
      </c>
      <c r="M5209" s="19">
        <f t="shared" si="163"/>
        <v>7</v>
      </c>
      <c r="N5209" s="20"/>
      <c r="O5209" s="1" t="s">
        <v>2521</v>
      </c>
      <c r="P5209" s="1"/>
      <c r="Q5209" s="19"/>
      <c r="R5209" s="112"/>
      <c r="S5209" s="7" t="str">
        <f>EMENTARIO[[#This Row],[NR]]&amp;" - "&amp;EMENTARIO[[#This Row],[Especificação]]</f>
        <v>2.2.1.1.01.0.3 - Alienação de Títulos, Valores Mobiliários e Aplicações Congêneres Temporárias - Dívida Ativa</v>
      </c>
    </row>
    <row r="5210" spans="3:19" ht="45" x14ac:dyDescent="0.25">
      <c r="C5210" s="19" t="s">
        <v>1522</v>
      </c>
      <c r="D5210" s="19" t="s">
        <v>1522</v>
      </c>
      <c r="E5210" s="19" t="s">
        <v>1513</v>
      </c>
      <c r="F5210" s="19" t="s">
        <v>1513</v>
      </c>
      <c r="G5210" s="19" t="s">
        <v>1517</v>
      </c>
      <c r="H5210" s="19" t="s">
        <v>1516</v>
      </c>
      <c r="I5210" s="19" t="s">
        <v>1516</v>
      </c>
      <c r="J5210" s="19" t="s">
        <v>13614</v>
      </c>
      <c r="K5210" s="21" t="s">
        <v>664</v>
      </c>
      <c r="L5210" s="19" t="str">
        <f t="shared" si="162"/>
        <v>S</v>
      </c>
      <c r="M5210" s="19">
        <f t="shared" si="163"/>
        <v>5</v>
      </c>
      <c r="N5210" s="20"/>
      <c r="O5210" s="1" t="s">
        <v>4059</v>
      </c>
      <c r="P5210" s="1"/>
      <c r="Q5210" s="19"/>
      <c r="R5210" s="112"/>
      <c r="S5210" s="7" t="str">
        <f>EMENTARIO[[#This Row],[NR]]&amp;" - "&amp;EMENTARIO[[#This Row],[Especificação]]</f>
        <v>2.2.1.1.02.0.0 - Alienação de Títulos, Valores Mobiliários e Aplicações Congêneres Permanentes</v>
      </c>
    </row>
    <row r="5211" spans="3:19" ht="30" x14ac:dyDescent="0.25">
      <c r="C5211" s="19" t="s">
        <v>1522</v>
      </c>
      <c r="D5211" s="19" t="s">
        <v>1522</v>
      </c>
      <c r="E5211" s="19" t="s">
        <v>1513</v>
      </c>
      <c r="F5211" s="19" t="s">
        <v>1513</v>
      </c>
      <c r="G5211" s="19" t="s">
        <v>1517</v>
      </c>
      <c r="H5211" s="19" t="s">
        <v>1516</v>
      </c>
      <c r="I5211" s="19" t="s">
        <v>1513</v>
      </c>
      <c r="J5211" s="19" t="s">
        <v>13615</v>
      </c>
      <c r="K5211" s="21" t="s">
        <v>1489</v>
      </c>
      <c r="L5211" s="19" t="str">
        <f t="shared" si="162"/>
        <v>A</v>
      </c>
      <c r="M5211" s="19">
        <f t="shared" si="163"/>
        <v>7</v>
      </c>
      <c r="N5211" s="20"/>
      <c r="O5211" s="1" t="s">
        <v>2521</v>
      </c>
      <c r="P5211" s="1"/>
      <c r="Q5211" s="19"/>
      <c r="R5211" s="112"/>
      <c r="S5211" s="7" t="str">
        <f>EMENTARIO[[#This Row],[NR]]&amp;" - "&amp;EMENTARIO[[#This Row],[Especificação]]</f>
        <v>2.2.1.1.02.0.1 - Alienação de Títulos, Valores Mobiliários e Aplicações Congêneres Permanentes - Principal</v>
      </c>
    </row>
    <row r="5212" spans="3:19" ht="30" x14ac:dyDescent="0.25">
      <c r="C5212" s="19" t="s">
        <v>1522</v>
      </c>
      <c r="D5212" s="19" t="s">
        <v>1522</v>
      </c>
      <c r="E5212" s="19" t="s">
        <v>1513</v>
      </c>
      <c r="F5212" s="19" t="s">
        <v>1513</v>
      </c>
      <c r="G5212" s="19" t="s">
        <v>1517</v>
      </c>
      <c r="H5212" s="19" t="s">
        <v>1516</v>
      </c>
      <c r="I5212" s="19" t="s">
        <v>1514</v>
      </c>
      <c r="J5212" s="19" t="s">
        <v>13616</v>
      </c>
      <c r="K5212" s="21" t="s">
        <v>8049</v>
      </c>
      <c r="L5212" s="19" t="str">
        <f t="shared" si="162"/>
        <v>A</v>
      </c>
      <c r="M5212" s="19">
        <f t="shared" si="163"/>
        <v>7</v>
      </c>
      <c r="N5212" s="20"/>
      <c r="O5212" s="1" t="s">
        <v>2521</v>
      </c>
      <c r="P5212" s="1"/>
      <c r="Q5212" s="19"/>
      <c r="R5212" s="112"/>
      <c r="S5212" s="7" t="str">
        <f>EMENTARIO[[#This Row],[NR]]&amp;" - "&amp;EMENTARIO[[#This Row],[Especificação]]</f>
        <v>2.2.1.1.02.0.3 - Alienação de Títulos, Valores Mobiliários e Aplicações Congêneres Permanentes - Dívida Ativa</v>
      </c>
    </row>
    <row r="5213" spans="3:19" ht="30" x14ac:dyDescent="0.25">
      <c r="C5213" s="19" t="s">
        <v>1522</v>
      </c>
      <c r="D5213" s="19" t="s">
        <v>1522</v>
      </c>
      <c r="E5213" s="19" t="s">
        <v>1513</v>
      </c>
      <c r="F5213" s="19" t="s">
        <v>1522</v>
      </c>
      <c r="G5213" s="19" t="s">
        <v>1519</v>
      </c>
      <c r="H5213" s="19" t="s">
        <v>1516</v>
      </c>
      <c r="I5213" s="19" t="s">
        <v>1516</v>
      </c>
      <c r="J5213" s="19" t="s">
        <v>13617</v>
      </c>
      <c r="K5213" s="21" t="s">
        <v>666</v>
      </c>
      <c r="L5213" s="19" t="str">
        <f t="shared" si="162"/>
        <v>S</v>
      </c>
      <c r="M5213" s="19">
        <f t="shared" si="163"/>
        <v>4</v>
      </c>
      <c r="N5213" s="20"/>
      <c r="O5213" s="1" t="s">
        <v>667</v>
      </c>
      <c r="P5213" s="1"/>
      <c r="Q5213" s="19"/>
      <c r="R5213" s="112"/>
      <c r="S5213" s="7" t="str">
        <f>EMENTARIO[[#This Row],[NR]]&amp;" - "&amp;EMENTARIO[[#This Row],[Especificação]]</f>
        <v>2.2.1.2.00.0.0 - Alienação de Estoques</v>
      </c>
    </row>
    <row r="5214" spans="3:19" ht="75" x14ac:dyDescent="0.25">
      <c r="C5214" s="19" t="s">
        <v>1522</v>
      </c>
      <c r="D5214" s="19" t="s">
        <v>1522</v>
      </c>
      <c r="E5214" s="19" t="s">
        <v>1513</v>
      </c>
      <c r="F5214" s="19" t="s">
        <v>1522</v>
      </c>
      <c r="G5214" s="19" t="s">
        <v>1515</v>
      </c>
      <c r="H5214" s="19" t="s">
        <v>1516</v>
      </c>
      <c r="I5214" s="19" t="s">
        <v>1516</v>
      </c>
      <c r="J5214" s="19" t="s">
        <v>13618</v>
      </c>
      <c r="K5214" s="21" t="s">
        <v>3296</v>
      </c>
      <c r="L5214" s="19" t="str">
        <f t="shared" si="162"/>
        <v>S</v>
      </c>
      <c r="M5214" s="19">
        <f t="shared" si="163"/>
        <v>5</v>
      </c>
      <c r="N5214" s="20"/>
      <c r="O5214" s="1" t="s">
        <v>3297</v>
      </c>
      <c r="P5214" s="1"/>
      <c r="Q5214" s="19"/>
      <c r="R5214" s="112"/>
      <c r="S5214" s="7" t="str">
        <f>EMENTARIO[[#This Row],[NR]]&amp;" - "&amp;EMENTARIO[[#This Row],[Especificação]]</f>
        <v>2.2.1.2.01.0.0 - Alienação de Estoques da Política de Garantia de Preços Mínimos - PGPM</v>
      </c>
    </row>
    <row r="5215" spans="3:19" ht="30" x14ac:dyDescent="0.25">
      <c r="C5215" s="19" t="s">
        <v>1522</v>
      </c>
      <c r="D5215" s="19" t="s">
        <v>1522</v>
      </c>
      <c r="E5215" s="19" t="s">
        <v>1513</v>
      </c>
      <c r="F5215" s="19" t="s">
        <v>1522</v>
      </c>
      <c r="G5215" s="19" t="s">
        <v>1515</v>
      </c>
      <c r="H5215" s="19" t="s">
        <v>1516</v>
      </c>
      <c r="I5215" s="19" t="s">
        <v>1513</v>
      </c>
      <c r="J5215" s="19" t="s">
        <v>13619</v>
      </c>
      <c r="K5215" s="21" t="s">
        <v>7956</v>
      </c>
      <c r="L5215" s="19" t="str">
        <f t="shared" si="162"/>
        <v>A</v>
      </c>
      <c r="M5215" s="19">
        <f t="shared" si="163"/>
        <v>7</v>
      </c>
      <c r="N5215" s="20"/>
      <c r="O5215" s="1" t="s">
        <v>2521</v>
      </c>
      <c r="P5215" s="1"/>
      <c r="Q5215" s="19"/>
      <c r="R5215" s="112"/>
      <c r="S5215" s="7" t="str">
        <f>EMENTARIO[[#This Row],[NR]]&amp;" - "&amp;EMENTARIO[[#This Row],[Especificação]]</f>
        <v>2.2.1.2.01.0.1 - Alienação de Estoques da Política de Garantia de Preços Mínimos - PGPM - Principal</v>
      </c>
    </row>
    <row r="5216" spans="3:19" ht="30" x14ac:dyDescent="0.25">
      <c r="C5216" s="19" t="s">
        <v>1522</v>
      </c>
      <c r="D5216" s="19" t="s">
        <v>1522</v>
      </c>
      <c r="E5216" s="19" t="s">
        <v>1513</v>
      </c>
      <c r="F5216" s="19" t="s">
        <v>1522</v>
      </c>
      <c r="G5216" s="19" t="s">
        <v>1515</v>
      </c>
      <c r="H5216" s="19" t="s">
        <v>1516</v>
      </c>
      <c r="I5216" s="19" t="s">
        <v>1514</v>
      </c>
      <c r="J5216" s="19" t="s">
        <v>13620</v>
      </c>
      <c r="K5216" s="21" t="s">
        <v>7958</v>
      </c>
      <c r="L5216" s="19" t="str">
        <f t="shared" si="162"/>
        <v>A</v>
      </c>
      <c r="M5216" s="19">
        <f t="shared" si="163"/>
        <v>7</v>
      </c>
      <c r="N5216" s="20"/>
      <c r="O5216" s="1" t="s">
        <v>2521</v>
      </c>
      <c r="P5216" s="1"/>
      <c r="Q5216" s="19"/>
      <c r="R5216" s="112"/>
      <c r="S5216" s="7" t="str">
        <f>EMENTARIO[[#This Row],[NR]]&amp;" - "&amp;EMENTARIO[[#This Row],[Especificação]]</f>
        <v>2.2.1.2.01.0.3 - Alienação de Estoques da Política de Garantia de Preços Mínimos - PGPM - Dívida Ativa</v>
      </c>
    </row>
    <row r="5217" spans="3:19" ht="45" x14ac:dyDescent="0.25">
      <c r="C5217" s="19" t="s">
        <v>1522</v>
      </c>
      <c r="D5217" s="19" t="s">
        <v>1522</v>
      </c>
      <c r="E5217" s="19" t="s">
        <v>1513</v>
      </c>
      <c r="F5217" s="19" t="s">
        <v>1522</v>
      </c>
      <c r="G5217" s="19" t="s">
        <v>1517</v>
      </c>
      <c r="H5217" s="19" t="s">
        <v>1516</v>
      </c>
      <c r="I5217" s="19" t="s">
        <v>1516</v>
      </c>
      <c r="J5217" s="19" t="s">
        <v>13621</v>
      </c>
      <c r="K5217" s="21" t="s">
        <v>668</v>
      </c>
      <c r="L5217" s="19" t="str">
        <f t="shared" si="162"/>
        <v>S</v>
      </c>
      <c r="M5217" s="19">
        <f t="shared" si="163"/>
        <v>5</v>
      </c>
      <c r="N5217" s="20"/>
      <c r="O5217" s="1" t="s">
        <v>669</v>
      </c>
      <c r="P5217" s="1"/>
      <c r="Q5217" s="19"/>
      <c r="R5217" s="112"/>
      <c r="S5217" s="7" t="str">
        <f>EMENTARIO[[#This Row],[NR]]&amp;" - "&amp;EMENTARIO[[#This Row],[Especificação]]</f>
        <v>2.2.1.2.02.0.0 - Alienação de Estoques Comerciais Destinados a Programas Sociais</v>
      </c>
    </row>
    <row r="5218" spans="3:19" ht="30" x14ac:dyDescent="0.25">
      <c r="C5218" s="19" t="s">
        <v>1522</v>
      </c>
      <c r="D5218" s="19" t="s">
        <v>1522</v>
      </c>
      <c r="E5218" s="19" t="s">
        <v>1513</v>
      </c>
      <c r="F5218" s="19" t="s">
        <v>1522</v>
      </c>
      <c r="G5218" s="19" t="s">
        <v>1517</v>
      </c>
      <c r="H5218" s="19" t="s">
        <v>1516</v>
      </c>
      <c r="I5218" s="19" t="s">
        <v>1513</v>
      </c>
      <c r="J5218" s="19" t="s">
        <v>13622</v>
      </c>
      <c r="K5218" s="21" t="s">
        <v>2214</v>
      </c>
      <c r="L5218" s="19" t="str">
        <f t="shared" si="162"/>
        <v>A</v>
      </c>
      <c r="M5218" s="19">
        <f t="shared" si="163"/>
        <v>7</v>
      </c>
      <c r="N5218" s="20"/>
      <c r="O5218" s="1" t="s">
        <v>2521</v>
      </c>
      <c r="P5218" s="1"/>
      <c r="Q5218" s="19"/>
      <c r="R5218" s="112"/>
      <c r="S5218" s="7" t="str">
        <f>EMENTARIO[[#This Row],[NR]]&amp;" - "&amp;EMENTARIO[[#This Row],[Especificação]]</f>
        <v>2.2.1.2.02.0.1 - Alienação de Estoques Comerciais Destinados a Programas Sociais - Principal</v>
      </c>
    </row>
    <row r="5219" spans="3:19" ht="30" x14ac:dyDescent="0.25">
      <c r="C5219" s="19" t="s">
        <v>1522</v>
      </c>
      <c r="D5219" s="19" t="s">
        <v>1522</v>
      </c>
      <c r="E5219" s="19" t="s">
        <v>1513</v>
      </c>
      <c r="F5219" s="19" t="s">
        <v>1522</v>
      </c>
      <c r="G5219" s="19" t="s">
        <v>1517</v>
      </c>
      <c r="H5219" s="19" t="s">
        <v>1516</v>
      </c>
      <c r="I5219" s="19" t="s">
        <v>1514</v>
      </c>
      <c r="J5219" s="19" t="s">
        <v>13623</v>
      </c>
      <c r="K5219" s="21" t="s">
        <v>8050</v>
      </c>
      <c r="L5219" s="19" t="str">
        <f t="shared" si="162"/>
        <v>A</v>
      </c>
      <c r="M5219" s="19">
        <f t="shared" si="163"/>
        <v>7</v>
      </c>
      <c r="N5219" s="20"/>
      <c r="O5219" s="1" t="s">
        <v>2521</v>
      </c>
      <c r="P5219" s="1"/>
      <c r="Q5219" s="19"/>
      <c r="R5219" s="112"/>
      <c r="S5219" s="7" t="str">
        <f>EMENTARIO[[#This Row],[NR]]&amp;" - "&amp;EMENTARIO[[#This Row],[Especificação]]</f>
        <v>2.2.1.2.02.0.3 - Alienação de Estoques Comerciais Destinados a Programas Sociais - Dívida Ativa</v>
      </c>
    </row>
    <row r="5220" spans="3:19" ht="45" x14ac:dyDescent="0.25">
      <c r="C5220" s="19" t="s">
        <v>1522</v>
      </c>
      <c r="D5220" s="19" t="s">
        <v>1522</v>
      </c>
      <c r="E5220" s="19" t="s">
        <v>1513</v>
      </c>
      <c r="F5220" s="19" t="s">
        <v>1522</v>
      </c>
      <c r="G5220" s="19" t="s">
        <v>1526</v>
      </c>
      <c r="H5220" s="19" t="s">
        <v>1516</v>
      </c>
      <c r="I5220" s="19" t="s">
        <v>1516</v>
      </c>
      <c r="J5220" s="19" t="s">
        <v>13624</v>
      </c>
      <c r="K5220" s="21" t="s">
        <v>3298</v>
      </c>
      <c r="L5220" s="19" t="str">
        <f t="shared" si="162"/>
        <v>S</v>
      </c>
      <c r="M5220" s="19">
        <f t="shared" si="163"/>
        <v>5</v>
      </c>
      <c r="N5220" s="20"/>
      <c r="O5220" s="1" t="s">
        <v>670</v>
      </c>
      <c r="P5220" s="1"/>
      <c r="Q5220" s="19"/>
      <c r="R5220" s="112"/>
      <c r="S5220" s="7" t="str">
        <f>EMENTARIO[[#This Row],[NR]]&amp;" - "&amp;EMENTARIO[[#This Row],[Especificação]]</f>
        <v>2.2.1.2.03.0.0 - Alienação de Estoques do Programa de Aquisição de Alimentos - PAA</v>
      </c>
    </row>
    <row r="5221" spans="3:19" ht="30" x14ac:dyDescent="0.25">
      <c r="C5221" s="19" t="s">
        <v>1522</v>
      </c>
      <c r="D5221" s="19" t="s">
        <v>1522</v>
      </c>
      <c r="E5221" s="19" t="s">
        <v>1513</v>
      </c>
      <c r="F5221" s="19" t="s">
        <v>1522</v>
      </c>
      <c r="G5221" s="19" t="s">
        <v>1526</v>
      </c>
      <c r="H5221" s="19" t="s">
        <v>1516</v>
      </c>
      <c r="I5221" s="19" t="s">
        <v>1513</v>
      </c>
      <c r="J5221" s="19" t="s">
        <v>13625</v>
      </c>
      <c r="K5221" s="21" t="s">
        <v>8051</v>
      </c>
      <c r="L5221" s="19" t="str">
        <f t="shared" si="162"/>
        <v>A</v>
      </c>
      <c r="M5221" s="19">
        <f t="shared" si="163"/>
        <v>7</v>
      </c>
      <c r="N5221" s="20"/>
      <c r="O5221" s="1" t="s">
        <v>2521</v>
      </c>
      <c r="P5221" s="1"/>
      <c r="Q5221" s="19"/>
      <c r="R5221" s="112"/>
      <c r="S5221" s="7" t="str">
        <f>EMENTARIO[[#This Row],[NR]]&amp;" - "&amp;EMENTARIO[[#This Row],[Especificação]]</f>
        <v>2.2.1.2.03.0.1 - Alienação de Estoques do Programa de Aquisição de Alimentos - PAA - Principal</v>
      </c>
    </row>
    <row r="5222" spans="3:19" ht="30" x14ac:dyDescent="0.25">
      <c r="C5222" s="19" t="s">
        <v>1522</v>
      </c>
      <c r="D5222" s="19" t="s">
        <v>1522</v>
      </c>
      <c r="E5222" s="19" t="s">
        <v>1513</v>
      </c>
      <c r="F5222" s="19" t="s">
        <v>1522</v>
      </c>
      <c r="G5222" s="19" t="s">
        <v>1526</v>
      </c>
      <c r="H5222" s="19" t="s">
        <v>1516</v>
      </c>
      <c r="I5222" s="19" t="s">
        <v>1514</v>
      </c>
      <c r="J5222" s="19" t="s">
        <v>13626</v>
      </c>
      <c r="K5222" s="21" t="s">
        <v>8052</v>
      </c>
      <c r="L5222" s="19" t="str">
        <f t="shared" si="162"/>
        <v>A</v>
      </c>
      <c r="M5222" s="19">
        <f t="shared" si="163"/>
        <v>7</v>
      </c>
      <c r="N5222" s="20"/>
      <c r="O5222" s="1" t="s">
        <v>2521</v>
      </c>
      <c r="P5222" s="1"/>
      <c r="Q5222" s="19"/>
      <c r="R5222" s="112"/>
      <c r="S5222" s="7" t="str">
        <f>EMENTARIO[[#This Row],[NR]]&amp;" - "&amp;EMENTARIO[[#This Row],[Especificação]]</f>
        <v>2.2.1.2.03.0.3 - Alienação de Estoques do Programa de Aquisição de Alimentos - PAA - Dívida Ativa</v>
      </c>
    </row>
    <row r="5223" spans="3:19" ht="30" x14ac:dyDescent="0.25">
      <c r="C5223" s="19" t="s">
        <v>1522</v>
      </c>
      <c r="D5223" s="19" t="s">
        <v>1522</v>
      </c>
      <c r="E5223" s="19" t="s">
        <v>1513</v>
      </c>
      <c r="F5223" s="19" t="s">
        <v>1522</v>
      </c>
      <c r="G5223" s="19" t="s">
        <v>1527</v>
      </c>
      <c r="H5223" s="19" t="s">
        <v>1516</v>
      </c>
      <c r="I5223" s="19" t="s">
        <v>1516</v>
      </c>
      <c r="J5223" s="19" t="s">
        <v>13627</v>
      </c>
      <c r="K5223" s="21" t="s">
        <v>3300</v>
      </c>
      <c r="L5223" s="19" t="str">
        <f t="shared" si="162"/>
        <v>S</v>
      </c>
      <c r="M5223" s="19">
        <f t="shared" si="163"/>
        <v>5</v>
      </c>
      <c r="N5223" s="20"/>
      <c r="O5223" s="1" t="s">
        <v>4060</v>
      </c>
      <c r="P5223" s="1"/>
      <c r="Q5223" s="19"/>
      <c r="R5223" s="112"/>
      <c r="S5223" s="7" t="str">
        <f>EMENTARIO[[#This Row],[NR]]&amp;" - "&amp;EMENTARIO[[#This Row],[Especificação]]</f>
        <v>2.2.1.2.04.0.0 - Alienação de Estoques de Café - FUNCAFÉ</v>
      </c>
    </row>
    <row r="5224" spans="3:19" x14ac:dyDescent="0.25">
      <c r="C5224" s="19" t="s">
        <v>1522</v>
      </c>
      <c r="D5224" s="19" t="s">
        <v>1522</v>
      </c>
      <c r="E5224" s="19" t="s">
        <v>1513</v>
      </c>
      <c r="F5224" s="19" t="s">
        <v>1522</v>
      </c>
      <c r="G5224" s="19" t="s">
        <v>1527</v>
      </c>
      <c r="H5224" s="19" t="s">
        <v>1516</v>
      </c>
      <c r="I5224" s="19" t="s">
        <v>1513</v>
      </c>
      <c r="J5224" s="19" t="s">
        <v>13628</v>
      </c>
      <c r="K5224" s="21" t="s">
        <v>8053</v>
      </c>
      <c r="L5224" s="19" t="str">
        <f t="shared" si="162"/>
        <v>A</v>
      </c>
      <c r="M5224" s="19">
        <f t="shared" si="163"/>
        <v>7</v>
      </c>
      <c r="N5224" s="20"/>
      <c r="O5224" s="1" t="s">
        <v>2521</v>
      </c>
      <c r="P5224" s="1"/>
      <c r="Q5224" s="19"/>
      <c r="R5224" s="112"/>
      <c r="S5224" s="7" t="str">
        <f>EMENTARIO[[#This Row],[NR]]&amp;" - "&amp;EMENTARIO[[#This Row],[Especificação]]</f>
        <v>2.2.1.2.04.0.1 - Alienação de Estoques de Café - FUNCAFÉ - Principal</v>
      </c>
    </row>
    <row r="5225" spans="3:19" x14ac:dyDescent="0.25">
      <c r="C5225" s="19" t="s">
        <v>1522</v>
      </c>
      <c r="D5225" s="19" t="s">
        <v>1522</v>
      </c>
      <c r="E5225" s="19" t="s">
        <v>1513</v>
      </c>
      <c r="F5225" s="19" t="s">
        <v>1522</v>
      </c>
      <c r="G5225" s="19" t="s">
        <v>1527</v>
      </c>
      <c r="H5225" s="19" t="s">
        <v>1516</v>
      </c>
      <c r="I5225" s="19" t="s">
        <v>1514</v>
      </c>
      <c r="J5225" s="19" t="s">
        <v>13629</v>
      </c>
      <c r="K5225" s="21" t="s">
        <v>8054</v>
      </c>
      <c r="L5225" s="19" t="str">
        <f t="shared" si="162"/>
        <v>A</v>
      </c>
      <c r="M5225" s="19">
        <f t="shared" si="163"/>
        <v>7</v>
      </c>
      <c r="N5225" s="20"/>
      <c r="O5225" s="1" t="s">
        <v>2521</v>
      </c>
      <c r="P5225" s="1"/>
      <c r="Q5225" s="19"/>
      <c r="R5225" s="112"/>
      <c r="S5225" s="7" t="str">
        <f>EMENTARIO[[#This Row],[NR]]&amp;" - "&amp;EMENTARIO[[#This Row],[Especificação]]</f>
        <v>2.2.1.2.04.0.3 - Alienação de Estoques de Café - FUNCAFÉ - Dívida Ativa</v>
      </c>
    </row>
    <row r="5226" spans="3:19" ht="30" x14ac:dyDescent="0.25">
      <c r="C5226" s="19" t="s">
        <v>1522</v>
      </c>
      <c r="D5226" s="19" t="s">
        <v>1522</v>
      </c>
      <c r="E5226" s="19" t="s">
        <v>1513</v>
      </c>
      <c r="F5226" s="19" t="s">
        <v>1514</v>
      </c>
      <c r="G5226" s="19" t="s">
        <v>1519</v>
      </c>
      <c r="H5226" s="19" t="s">
        <v>1516</v>
      </c>
      <c r="I5226" s="19" t="s">
        <v>1516</v>
      </c>
      <c r="J5226" s="19" t="s">
        <v>13630</v>
      </c>
      <c r="K5226" s="21" t="s">
        <v>671</v>
      </c>
      <c r="L5226" s="19" t="str">
        <f t="shared" si="162"/>
        <v>S</v>
      </c>
      <c r="M5226" s="19">
        <f t="shared" si="163"/>
        <v>4</v>
      </c>
      <c r="N5226" s="20"/>
      <c r="O5226" s="1" t="s">
        <v>4061</v>
      </c>
      <c r="P5226" s="1"/>
      <c r="Q5226" s="19"/>
      <c r="R5226" s="112"/>
      <c r="S5226" s="7" t="str">
        <f>EMENTARIO[[#This Row],[NR]]&amp;" - "&amp;EMENTARIO[[#This Row],[Especificação]]</f>
        <v>2.2.1.3.00.0.0 - Alienação de Bens Móveis e Semoventes</v>
      </c>
    </row>
    <row r="5227" spans="3:19" ht="30" x14ac:dyDescent="0.25">
      <c r="C5227" s="19" t="s">
        <v>1522</v>
      </c>
      <c r="D5227" s="19" t="s">
        <v>1522</v>
      </c>
      <c r="E5227" s="19" t="s">
        <v>1513</v>
      </c>
      <c r="F5227" s="19" t="s">
        <v>1514</v>
      </c>
      <c r="G5227" s="19" t="s">
        <v>1515</v>
      </c>
      <c r="H5227" s="19" t="s">
        <v>1516</v>
      </c>
      <c r="I5227" s="19" t="s">
        <v>1516</v>
      </c>
      <c r="J5227" s="19" t="s">
        <v>13631</v>
      </c>
      <c r="K5227" s="21" t="s">
        <v>671</v>
      </c>
      <c r="L5227" s="19" t="str">
        <f t="shared" si="162"/>
        <v>S</v>
      </c>
      <c r="M5227" s="19">
        <f t="shared" si="163"/>
        <v>5</v>
      </c>
      <c r="N5227" s="20"/>
      <c r="O5227" s="1" t="s">
        <v>4061</v>
      </c>
      <c r="P5227" s="1"/>
      <c r="Q5227" s="19"/>
      <c r="R5227" s="112"/>
      <c r="S5227" s="7" t="str">
        <f>EMENTARIO[[#This Row],[NR]]&amp;" - "&amp;EMENTARIO[[#This Row],[Especificação]]</f>
        <v>2.2.1.3.01.0.0 - Alienação de Bens Móveis e Semoventes</v>
      </c>
    </row>
    <row r="5228" spans="3:19" x14ac:dyDescent="0.25">
      <c r="C5228" s="19" t="s">
        <v>1522</v>
      </c>
      <c r="D5228" s="19" t="s">
        <v>1522</v>
      </c>
      <c r="E5228" s="19" t="s">
        <v>1513</v>
      </c>
      <c r="F5228" s="19" t="s">
        <v>1514</v>
      </c>
      <c r="G5228" s="19" t="s">
        <v>1515</v>
      </c>
      <c r="H5228" s="19" t="s">
        <v>1516</v>
      </c>
      <c r="I5228" s="19" t="s">
        <v>1513</v>
      </c>
      <c r="J5228" s="19" t="s">
        <v>13632</v>
      </c>
      <c r="K5228" s="21" t="s">
        <v>1490</v>
      </c>
      <c r="L5228" s="19" t="str">
        <f t="shared" si="162"/>
        <v>A</v>
      </c>
      <c r="M5228" s="19">
        <f t="shared" si="163"/>
        <v>7</v>
      </c>
      <c r="N5228" s="20"/>
      <c r="O5228" s="1" t="s">
        <v>2521</v>
      </c>
      <c r="P5228" s="1"/>
      <c r="Q5228" s="19"/>
      <c r="R5228" s="112"/>
      <c r="S5228" s="7" t="str">
        <f>EMENTARIO[[#This Row],[NR]]&amp;" - "&amp;EMENTARIO[[#This Row],[Especificação]]</f>
        <v>2.2.1.3.01.0.1 - Alienação de Bens Móveis e Semoventes - Principal</v>
      </c>
    </row>
    <row r="5229" spans="3:19" x14ac:dyDescent="0.25">
      <c r="C5229" s="19" t="s">
        <v>1522</v>
      </c>
      <c r="D5229" s="19" t="s">
        <v>1522</v>
      </c>
      <c r="E5229" s="19" t="s">
        <v>1513</v>
      </c>
      <c r="F5229" s="19" t="s">
        <v>1514</v>
      </c>
      <c r="G5229" s="19" t="s">
        <v>1515</v>
      </c>
      <c r="H5229" s="19" t="s">
        <v>1516</v>
      </c>
      <c r="I5229" s="19" t="s">
        <v>1514</v>
      </c>
      <c r="J5229" s="19" t="s">
        <v>13633</v>
      </c>
      <c r="K5229" s="21" t="s">
        <v>1491</v>
      </c>
      <c r="L5229" s="19" t="str">
        <f t="shared" si="162"/>
        <v>A</v>
      </c>
      <c r="M5229" s="19">
        <f t="shared" si="163"/>
        <v>7</v>
      </c>
      <c r="N5229" s="20"/>
      <c r="O5229" s="1" t="s">
        <v>2521</v>
      </c>
      <c r="P5229" s="1"/>
      <c r="Q5229" s="19"/>
      <c r="R5229" s="112"/>
      <c r="S5229" s="7" t="str">
        <f>EMENTARIO[[#This Row],[NR]]&amp;" - "&amp;EMENTARIO[[#This Row],[Especificação]]</f>
        <v>2.2.1.3.01.0.3 - Alienação de Bens Móveis e Semoventes - Dívida Ativa</v>
      </c>
    </row>
    <row r="5230" spans="3:19" ht="30" x14ac:dyDescent="0.25">
      <c r="C5230" s="19" t="s">
        <v>1522</v>
      </c>
      <c r="D5230" s="19" t="s">
        <v>1522</v>
      </c>
      <c r="E5230" s="19" t="s">
        <v>1522</v>
      </c>
      <c r="F5230" s="19" t="s">
        <v>1516</v>
      </c>
      <c r="G5230" s="19" t="s">
        <v>1519</v>
      </c>
      <c r="H5230" s="19" t="s">
        <v>1516</v>
      </c>
      <c r="I5230" s="19" t="s">
        <v>1516</v>
      </c>
      <c r="J5230" s="19" t="s">
        <v>13634</v>
      </c>
      <c r="K5230" s="21" t="s">
        <v>672</v>
      </c>
      <c r="L5230" s="19" t="str">
        <f t="shared" si="162"/>
        <v>S</v>
      </c>
      <c r="M5230" s="19">
        <f t="shared" si="163"/>
        <v>3</v>
      </c>
      <c r="N5230" s="20"/>
      <c r="O5230" s="1" t="s">
        <v>678</v>
      </c>
      <c r="P5230" s="1"/>
      <c r="Q5230" s="19"/>
      <c r="R5230" s="112"/>
      <c r="S5230" s="7" t="str">
        <f>EMENTARIO[[#This Row],[NR]]&amp;" - "&amp;EMENTARIO[[#This Row],[Especificação]]</f>
        <v>2.2.2.0.00.0.0 - Alienação de Bens Imóveis</v>
      </c>
    </row>
    <row r="5231" spans="3:19" ht="30" x14ac:dyDescent="0.25">
      <c r="C5231" s="19" t="s">
        <v>1522</v>
      </c>
      <c r="D5231" s="19" t="s">
        <v>1522</v>
      </c>
      <c r="E5231" s="19" t="s">
        <v>1522</v>
      </c>
      <c r="F5231" s="19" t="s">
        <v>1513</v>
      </c>
      <c r="G5231" s="19" t="s">
        <v>1519</v>
      </c>
      <c r="H5231" s="19" t="s">
        <v>1516</v>
      </c>
      <c r="I5231" s="19" t="s">
        <v>1516</v>
      </c>
      <c r="J5231" s="19" t="s">
        <v>13635</v>
      </c>
      <c r="K5231" s="21" t="s">
        <v>672</v>
      </c>
      <c r="L5231" s="19" t="str">
        <f t="shared" si="162"/>
        <v>S</v>
      </c>
      <c r="M5231" s="19">
        <f t="shared" si="163"/>
        <v>4</v>
      </c>
      <c r="N5231" s="20"/>
      <c r="O5231" s="1" t="s">
        <v>678</v>
      </c>
      <c r="P5231" s="1"/>
      <c r="Q5231" s="19"/>
      <c r="R5231" s="112"/>
      <c r="S5231" s="7" t="str">
        <f>EMENTARIO[[#This Row],[NR]]&amp;" - "&amp;EMENTARIO[[#This Row],[Especificação]]</f>
        <v>2.2.2.1.00.0.0 - Alienação de Bens Imóveis</v>
      </c>
    </row>
    <row r="5232" spans="3:19" ht="30" x14ac:dyDescent="0.25">
      <c r="C5232" s="19" t="s">
        <v>1522</v>
      </c>
      <c r="D5232" s="19" t="s">
        <v>1522</v>
      </c>
      <c r="E5232" s="19" t="s">
        <v>1522</v>
      </c>
      <c r="F5232" s="19" t="s">
        <v>1513</v>
      </c>
      <c r="G5232" s="19" t="s">
        <v>1515</v>
      </c>
      <c r="H5232" s="19" t="s">
        <v>1516</v>
      </c>
      <c r="I5232" s="19" t="s">
        <v>1516</v>
      </c>
      <c r="J5232" s="19" t="s">
        <v>13636</v>
      </c>
      <c r="K5232" s="21" t="s">
        <v>672</v>
      </c>
      <c r="L5232" s="19" t="str">
        <f t="shared" si="162"/>
        <v>S</v>
      </c>
      <c r="M5232" s="19">
        <f t="shared" si="163"/>
        <v>5</v>
      </c>
      <c r="N5232" s="20"/>
      <c r="O5232" s="1" t="s">
        <v>674</v>
      </c>
      <c r="P5232" s="1"/>
      <c r="Q5232" s="19"/>
      <c r="R5232" s="112"/>
      <c r="S5232" s="7" t="str">
        <f>EMENTARIO[[#This Row],[NR]]&amp;" - "&amp;EMENTARIO[[#This Row],[Especificação]]</f>
        <v>2.2.2.1.01.0.0 - Alienação de Bens Imóveis</v>
      </c>
    </row>
    <row r="5233" spans="3:19" x14ac:dyDescent="0.25">
      <c r="C5233" s="19" t="s">
        <v>1522</v>
      </c>
      <c r="D5233" s="19" t="s">
        <v>1522</v>
      </c>
      <c r="E5233" s="19" t="s">
        <v>1522</v>
      </c>
      <c r="F5233" s="19" t="s">
        <v>1513</v>
      </c>
      <c r="G5233" s="19" t="s">
        <v>1515</v>
      </c>
      <c r="H5233" s="19" t="s">
        <v>1516</v>
      </c>
      <c r="I5233" s="19" t="s">
        <v>1513</v>
      </c>
      <c r="J5233" s="19" t="s">
        <v>13637</v>
      </c>
      <c r="K5233" s="21" t="s">
        <v>1492</v>
      </c>
      <c r="L5233" s="19" t="str">
        <f t="shared" si="162"/>
        <v>A</v>
      </c>
      <c r="M5233" s="19">
        <f t="shared" si="163"/>
        <v>7</v>
      </c>
      <c r="N5233" s="20"/>
      <c r="O5233" s="1" t="s">
        <v>2521</v>
      </c>
      <c r="P5233" s="1"/>
      <c r="Q5233" s="19"/>
      <c r="R5233" s="112"/>
      <c r="S5233" s="7" t="str">
        <f>EMENTARIO[[#This Row],[NR]]&amp;" - "&amp;EMENTARIO[[#This Row],[Especificação]]</f>
        <v>2.2.2.1.01.0.1 - Alienação de Bens Imóveis - Principal</v>
      </c>
    </row>
    <row r="5234" spans="3:19" x14ac:dyDescent="0.25">
      <c r="C5234" s="19" t="s">
        <v>1522</v>
      </c>
      <c r="D5234" s="19" t="s">
        <v>1522</v>
      </c>
      <c r="E5234" s="19" t="s">
        <v>1522</v>
      </c>
      <c r="F5234" s="19" t="s">
        <v>1513</v>
      </c>
      <c r="G5234" s="19" t="s">
        <v>1515</v>
      </c>
      <c r="H5234" s="19" t="s">
        <v>1516</v>
      </c>
      <c r="I5234" s="19" t="s">
        <v>1514</v>
      </c>
      <c r="J5234" s="19" t="s">
        <v>13638</v>
      </c>
      <c r="K5234" s="21" t="s">
        <v>1493</v>
      </c>
      <c r="L5234" s="19" t="str">
        <f t="shared" si="162"/>
        <v>A</v>
      </c>
      <c r="M5234" s="19">
        <f t="shared" si="163"/>
        <v>7</v>
      </c>
      <c r="N5234" s="20"/>
      <c r="O5234" s="1" t="s">
        <v>2521</v>
      </c>
      <c r="P5234" s="1"/>
      <c r="Q5234" s="19"/>
      <c r="R5234" s="112"/>
      <c r="S5234" s="7" t="str">
        <f>EMENTARIO[[#This Row],[NR]]&amp;" - "&amp;EMENTARIO[[#This Row],[Especificação]]</f>
        <v>2.2.2.1.01.0.3 - Alienação de Bens Imóveis - Dívida Ativa</v>
      </c>
    </row>
    <row r="5235" spans="3:19" ht="30" x14ac:dyDescent="0.25">
      <c r="C5235" s="19" t="s">
        <v>1522</v>
      </c>
      <c r="D5235" s="19" t="s">
        <v>1522</v>
      </c>
      <c r="E5235" s="19" t="s">
        <v>1522</v>
      </c>
      <c r="F5235" s="19" t="s">
        <v>1513</v>
      </c>
      <c r="G5235" s="19" t="s">
        <v>1517</v>
      </c>
      <c r="H5235" s="19" t="s">
        <v>1516</v>
      </c>
      <c r="I5235" s="19" t="s">
        <v>1516</v>
      </c>
      <c r="J5235" s="19" t="s">
        <v>13639</v>
      </c>
      <c r="K5235" s="21" t="s">
        <v>675</v>
      </c>
      <c r="L5235" s="19" t="str">
        <f t="shared" si="162"/>
        <v>S</v>
      </c>
      <c r="M5235" s="19">
        <f t="shared" si="163"/>
        <v>5</v>
      </c>
      <c r="N5235" s="20"/>
      <c r="O5235" s="1" t="s">
        <v>3310</v>
      </c>
      <c r="P5235" s="1"/>
      <c r="Q5235" s="19"/>
      <c r="R5235" s="112"/>
      <c r="S5235" s="7" t="str">
        <f>EMENTARIO[[#This Row],[NR]]&amp;" - "&amp;EMENTARIO[[#This Row],[Especificação]]</f>
        <v>2.2.2.1.02.0.0 - Alienação de Bens Imóveis - Programa de Administração Imobiliária da União</v>
      </c>
    </row>
    <row r="5236" spans="3:19" ht="30" x14ac:dyDescent="0.25">
      <c r="C5236" s="19" t="s">
        <v>1522</v>
      </c>
      <c r="D5236" s="19" t="s">
        <v>1522</v>
      </c>
      <c r="E5236" s="19" t="s">
        <v>1522</v>
      </c>
      <c r="F5236" s="19" t="s">
        <v>1513</v>
      </c>
      <c r="G5236" s="19" t="s">
        <v>1517</v>
      </c>
      <c r="H5236" s="19" t="s">
        <v>1516</v>
      </c>
      <c r="I5236" s="19" t="s">
        <v>1513</v>
      </c>
      <c r="J5236" s="19" t="s">
        <v>13640</v>
      </c>
      <c r="K5236" s="21" t="s">
        <v>8055</v>
      </c>
      <c r="L5236" s="19" t="str">
        <f t="shared" si="162"/>
        <v>A</v>
      </c>
      <c r="M5236" s="19">
        <f t="shared" si="163"/>
        <v>7</v>
      </c>
      <c r="N5236" s="20"/>
      <c r="O5236" s="1" t="s">
        <v>2521</v>
      </c>
      <c r="P5236" s="1"/>
      <c r="Q5236" s="19"/>
      <c r="R5236" s="112"/>
      <c r="S5236" s="7" t="str">
        <f>EMENTARIO[[#This Row],[NR]]&amp;" - "&amp;EMENTARIO[[#This Row],[Especificação]]</f>
        <v>2.2.2.1.02.0.1 - Alienação de Bens Imóveis - Programa de Administração Imobiliária da União - Principal</v>
      </c>
    </row>
    <row r="5237" spans="3:19" ht="30" x14ac:dyDescent="0.25">
      <c r="C5237" s="19" t="s">
        <v>1522</v>
      </c>
      <c r="D5237" s="19" t="s">
        <v>1522</v>
      </c>
      <c r="E5237" s="19" t="s">
        <v>1522</v>
      </c>
      <c r="F5237" s="19" t="s">
        <v>1513</v>
      </c>
      <c r="G5237" s="19" t="s">
        <v>1517</v>
      </c>
      <c r="H5237" s="19" t="s">
        <v>1516</v>
      </c>
      <c r="I5237" s="19" t="s">
        <v>1514</v>
      </c>
      <c r="J5237" s="19" t="s">
        <v>13641</v>
      </c>
      <c r="K5237" s="21" t="s">
        <v>8056</v>
      </c>
      <c r="L5237" s="19" t="str">
        <f t="shared" si="162"/>
        <v>A</v>
      </c>
      <c r="M5237" s="19">
        <f t="shared" si="163"/>
        <v>7</v>
      </c>
      <c r="N5237" s="20"/>
      <c r="O5237" s="1" t="s">
        <v>2521</v>
      </c>
      <c r="P5237" s="1"/>
      <c r="Q5237" s="19"/>
      <c r="R5237" s="112"/>
      <c r="S5237" s="7" t="str">
        <f>EMENTARIO[[#This Row],[NR]]&amp;" - "&amp;EMENTARIO[[#This Row],[Especificação]]</f>
        <v>2.2.2.1.02.0.3 - Alienação de Bens Imóveis - Programa de Administração Imobiliária da União - Dívida Ativa</v>
      </c>
    </row>
    <row r="5238" spans="3:19" ht="45" x14ac:dyDescent="0.25">
      <c r="C5238" s="19" t="s">
        <v>1522</v>
      </c>
      <c r="D5238" s="19" t="s">
        <v>1522</v>
      </c>
      <c r="E5238" s="19" t="s">
        <v>1522</v>
      </c>
      <c r="F5238" s="19" t="s">
        <v>1513</v>
      </c>
      <c r="G5238" s="19" t="s">
        <v>1526</v>
      </c>
      <c r="H5238" s="19" t="s">
        <v>1516</v>
      </c>
      <c r="I5238" s="19" t="s">
        <v>1516</v>
      </c>
      <c r="J5238" s="19" t="s">
        <v>13642</v>
      </c>
      <c r="K5238" s="21" t="s">
        <v>676</v>
      </c>
      <c r="L5238" s="19" t="str">
        <f t="shared" si="162"/>
        <v>S</v>
      </c>
      <c r="M5238" s="19">
        <f t="shared" si="163"/>
        <v>5</v>
      </c>
      <c r="N5238" s="20"/>
      <c r="O5238" s="1" t="s">
        <v>677</v>
      </c>
      <c r="P5238" s="1"/>
      <c r="Q5238" s="19"/>
      <c r="R5238" s="112"/>
      <c r="S5238" s="7" t="str">
        <f>EMENTARIO[[#This Row],[NR]]&amp;" - "&amp;EMENTARIO[[#This Row],[Especificação]]</f>
        <v>2.2.2.1.03.0.0 - Adicional sobre a Alienação de Bens Imóveis</v>
      </c>
    </row>
    <row r="5239" spans="3:19" x14ac:dyDescent="0.25">
      <c r="C5239" s="19" t="s">
        <v>1522</v>
      </c>
      <c r="D5239" s="19" t="s">
        <v>1522</v>
      </c>
      <c r="E5239" s="19" t="s">
        <v>1522</v>
      </c>
      <c r="F5239" s="19" t="s">
        <v>1513</v>
      </c>
      <c r="G5239" s="19" t="s">
        <v>1526</v>
      </c>
      <c r="H5239" s="19" t="s">
        <v>1516</v>
      </c>
      <c r="I5239" s="19" t="s">
        <v>1513</v>
      </c>
      <c r="J5239" s="19" t="s">
        <v>13643</v>
      </c>
      <c r="K5239" s="21" t="s">
        <v>8057</v>
      </c>
      <c r="L5239" s="19" t="str">
        <f t="shared" si="162"/>
        <v>A</v>
      </c>
      <c r="M5239" s="19">
        <f t="shared" si="163"/>
        <v>7</v>
      </c>
      <c r="N5239" s="20"/>
      <c r="O5239" s="1" t="s">
        <v>2521</v>
      </c>
      <c r="P5239" s="1"/>
      <c r="Q5239" s="19"/>
      <c r="R5239" s="112"/>
      <c r="S5239" s="7" t="str">
        <f>EMENTARIO[[#This Row],[NR]]&amp;" - "&amp;EMENTARIO[[#This Row],[Especificação]]</f>
        <v>2.2.2.1.03.0.1 - Adicional sobre a Alienação de Bens Imóveis - Principal</v>
      </c>
    </row>
    <row r="5240" spans="3:19" x14ac:dyDescent="0.25">
      <c r="C5240" s="19" t="s">
        <v>1522</v>
      </c>
      <c r="D5240" s="19" t="s">
        <v>1522</v>
      </c>
      <c r="E5240" s="19" t="s">
        <v>1522</v>
      </c>
      <c r="F5240" s="19" t="s">
        <v>1513</v>
      </c>
      <c r="G5240" s="19" t="s">
        <v>1526</v>
      </c>
      <c r="H5240" s="19" t="s">
        <v>1516</v>
      </c>
      <c r="I5240" s="19" t="s">
        <v>1514</v>
      </c>
      <c r="J5240" s="19" t="s">
        <v>13644</v>
      </c>
      <c r="K5240" s="21" t="s">
        <v>2499</v>
      </c>
      <c r="L5240" s="19" t="str">
        <f t="shared" si="162"/>
        <v>A</v>
      </c>
      <c r="M5240" s="19">
        <f t="shared" si="163"/>
        <v>7</v>
      </c>
      <c r="N5240" s="20"/>
      <c r="O5240" s="1" t="s">
        <v>2521</v>
      </c>
      <c r="P5240" s="1"/>
      <c r="Q5240" s="19"/>
      <c r="R5240" s="112"/>
      <c r="S5240" s="7" t="str">
        <f>EMENTARIO[[#This Row],[NR]]&amp;" - "&amp;EMENTARIO[[#This Row],[Especificação]]</f>
        <v>2.2.2.1.03.0.3 - Adicional sobre a Alienação de Bens Imóveis - Dívida Ativa</v>
      </c>
    </row>
    <row r="5241" spans="3:19" ht="75" x14ac:dyDescent="0.25">
      <c r="C5241" s="19" t="s">
        <v>1522</v>
      </c>
      <c r="D5241" s="19" t="s">
        <v>1522</v>
      </c>
      <c r="E5241" s="19" t="s">
        <v>1514</v>
      </c>
      <c r="F5241" s="19" t="s">
        <v>1516</v>
      </c>
      <c r="G5241" s="19" t="s">
        <v>1519</v>
      </c>
      <c r="H5241" s="19" t="s">
        <v>1516</v>
      </c>
      <c r="I5241" s="19" t="s">
        <v>1516</v>
      </c>
      <c r="J5241" s="19" t="s">
        <v>13645</v>
      </c>
      <c r="K5241" s="21" t="s">
        <v>679</v>
      </c>
      <c r="L5241" s="19" t="str">
        <f t="shared" si="162"/>
        <v>S</v>
      </c>
      <c r="M5241" s="19">
        <f t="shared" si="163"/>
        <v>3</v>
      </c>
      <c r="N5241" s="20"/>
      <c r="O5241" s="1" t="s">
        <v>680</v>
      </c>
      <c r="P5241" s="1"/>
      <c r="Q5241" s="19"/>
      <c r="R5241" s="112"/>
      <c r="S5241" s="7" t="str">
        <f>EMENTARIO[[#This Row],[NR]]&amp;" - "&amp;EMENTARIO[[#This Row],[Especificação]]</f>
        <v>2.2.3.0.00.0.0 - Alienação de Bens Intangíveis</v>
      </c>
    </row>
    <row r="5242" spans="3:19" ht="75" x14ac:dyDescent="0.25">
      <c r="C5242" s="19" t="s">
        <v>1522</v>
      </c>
      <c r="D5242" s="19" t="s">
        <v>1522</v>
      </c>
      <c r="E5242" s="19" t="s">
        <v>1514</v>
      </c>
      <c r="F5242" s="19" t="s">
        <v>1513</v>
      </c>
      <c r="G5242" s="19" t="s">
        <v>1519</v>
      </c>
      <c r="H5242" s="19" t="s">
        <v>1516</v>
      </c>
      <c r="I5242" s="19" t="s">
        <v>1516</v>
      </c>
      <c r="J5242" s="19" t="s">
        <v>13646</v>
      </c>
      <c r="K5242" s="21" t="s">
        <v>679</v>
      </c>
      <c r="L5242" s="19" t="str">
        <f t="shared" si="162"/>
        <v>S</v>
      </c>
      <c r="M5242" s="19">
        <f t="shared" si="163"/>
        <v>4</v>
      </c>
      <c r="N5242" s="20"/>
      <c r="O5242" s="1" t="s">
        <v>680</v>
      </c>
      <c r="P5242" s="1"/>
      <c r="Q5242" s="19"/>
      <c r="R5242" s="112"/>
      <c r="S5242" s="7" t="str">
        <f>EMENTARIO[[#This Row],[NR]]&amp;" - "&amp;EMENTARIO[[#This Row],[Especificação]]</f>
        <v>2.2.3.1.00.0.0 - Alienação de Bens Intangíveis</v>
      </c>
    </row>
    <row r="5243" spans="3:19" ht="75" x14ac:dyDescent="0.25">
      <c r="C5243" s="19" t="s">
        <v>1522</v>
      </c>
      <c r="D5243" s="19" t="s">
        <v>1522</v>
      </c>
      <c r="E5243" s="19" t="s">
        <v>1514</v>
      </c>
      <c r="F5243" s="19" t="s">
        <v>1513</v>
      </c>
      <c r="G5243" s="19" t="s">
        <v>1515</v>
      </c>
      <c r="H5243" s="19" t="s">
        <v>1516</v>
      </c>
      <c r="I5243" s="19" t="s">
        <v>1516</v>
      </c>
      <c r="J5243" s="19" t="s">
        <v>13647</v>
      </c>
      <c r="K5243" s="21" t="s">
        <v>679</v>
      </c>
      <c r="L5243" s="19" t="str">
        <f t="shared" si="162"/>
        <v>S</v>
      </c>
      <c r="M5243" s="19">
        <f t="shared" si="163"/>
        <v>5</v>
      </c>
      <c r="N5243" s="20"/>
      <c r="O5243" s="1" t="s">
        <v>681</v>
      </c>
      <c r="P5243" s="1"/>
      <c r="Q5243" s="19"/>
      <c r="R5243" s="112"/>
      <c r="S5243" s="7" t="str">
        <f>EMENTARIO[[#This Row],[NR]]&amp;" - "&amp;EMENTARIO[[#This Row],[Especificação]]</f>
        <v>2.2.3.1.01.0.0 - Alienação de Bens Intangíveis</v>
      </c>
    </row>
    <row r="5244" spans="3:19" x14ac:dyDescent="0.25">
      <c r="C5244" s="19" t="s">
        <v>1522</v>
      </c>
      <c r="D5244" s="19" t="s">
        <v>1522</v>
      </c>
      <c r="E5244" s="19" t="s">
        <v>1514</v>
      </c>
      <c r="F5244" s="19" t="s">
        <v>1513</v>
      </c>
      <c r="G5244" s="19" t="s">
        <v>1515</v>
      </c>
      <c r="H5244" s="19" t="s">
        <v>1516</v>
      </c>
      <c r="I5244" s="19" t="s">
        <v>1513</v>
      </c>
      <c r="J5244" s="19" t="s">
        <v>13648</v>
      </c>
      <c r="K5244" s="21" t="s">
        <v>1494</v>
      </c>
      <c r="L5244" s="19" t="str">
        <f t="shared" si="162"/>
        <v>A</v>
      </c>
      <c r="M5244" s="19">
        <f t="shared" si="163"/>
        <v>7</v>
      </c>
      <c r="N5244" s="20"/>
      <c r="O5244" s="1" t="s">
        <v>2521</v>
      </c>
      <c r="P5244" s="1"/>
      <c r="Q5244" s="19"/>
      <c r="R5244" s="112"/>
      <c r="S5244" s="7" t="str">
        <f>EMENTARIO[[#This Row],[NR]]&amp;" - "&amp;EMENTARIO[[#This Row],[Especificação]]</f>
        <v>2.2.3.1.01.0.1 - Alienação de Bens Intangíveis - Principal</v>
      </c>
    </row>
    <row r="5245" spans="3:19" x14ac:dyDescent="0.25">
      <c r="C5245" s="19" t="s">
        <v>1522</v>
      </c>
      <c r="D5245" s="19" t="s">
        <v>1522</v>
      </c>
      <c r="E5245" s="19" t="s">
        <v>1514</v>
      </c>
      <c r="F5245" s="19" t="s">
        <v>1513</v>
      </c>
      <c r="G5245" s="19" t="s">
        <v>1515</v>
      </c>
      <c r="H5245" s="19" t="s">
        <v>1516</v>
      </c>
      <c r="I5245" s="19" t="s">
        <v>1514</v>
      </c>
      <c r="J5245" s="19" t="s">
        <v>13649</v>
      </c>
      <c r="K5245" s="21" t="s">
        <v>1495</v>
      </c>
      <c r="L5245" s="19" t="str">
        <f t="shared" si="162"/>
        <v>A</v>
      </c>
      <c r="M5245" s="19">
        <f t="shared" si="163"/>
        <v>7</v>
      </c>
      <c r="N5245" s="20"/>
      <c r="O5245" s="1" t="s">
        <v>2521</v>
      </c>
      <c r="P5245" s="1"/>
      <c r="Q5245" s="19"/>
      <c r="R5245" s="112"/>
      <c r="S5245" s="7" t="str">
        <f>EMENTARIO[[#This Row],[NR]]&amp;" - "&amp;EMENTARIO[[#This Row],[Especificação]]</f>
        <v>2.2.3.1.01.0.3 - Alienação de Bens Intangíveis - Dívida Ativa</v>
      </c>
    </row>
    <row r="5246" spans="3:19" ht="30" x14ac:dyDescent="0.25">
      <c r="C5246" s="19" t="s">
        <v>1522</v>
      </c>
      <c r="D5246" s="19" t="s">
        <v>1522</v>
      </c>
      <c r="E5246" s="19" t="s">
        <v>1514</v>
      </c>
      <c r="F5246" s="19" t="s">
        <v>1513</v>
      </c>
      <c r="G5246" s="19" t="s">
        <v>1517</v>
      </c>
      <c r="H5246" s="19" t="s">
        <v>1516</v>
      </c>
      <c r="I5246" s="19" t="s">
        <v>1516</v>
      </c>
      <c r="J5246" s="19" t="s">
        <v>13650</v>
      </c>
      <c r="K5246" s="21" t="s">
        <v>8392</v>
      </c>
      <c r="L5246" s="19" t="str">
        <f t="shared" si="162"/>
        <v>S</v>
      </c>
      <c r="M5246" s="19">
        <f t="shared" si="163"/>
        <v>5</v>
      </c>
      <c r="N5246" s="20"/>
      <c r="O5246" s="1" t="s">
        <v>8393</v>
      </c>
      <c r="P5246" s="1"/>
      <c r="Q5246" s="181" t="s">
        <v>14</v>
      </c>
      <c r="R5246" s="112">
        <v>46006</v>
      </c>
      <c r="S5246" s="7" t="str">
        <f>EMENTARIO[[#This Row],[NR]]&amp;" - "&amp;EMENTARIO[[#This Row],[Especificação]]</f>
        <v>2.2.3.1.02.0.0 - Alienação de Direitos e Obrigações Associados à Exploração de Petróleo, Gás Natural e Outros Hidrocarbonetos Fluidos.</v>
      </c>
    </row>
    <row r="5247" spans="3:19" ht="30" x14ac:dyDescent="0.25">
      <c r="C5247" s="19" t="s">
        <v>1522</v>
      </c>
      <c r="D5247" s="19" t="s">
        <v>1522</v>
      </c>
      <c r="E5247" s="19" t="s">
        <v>1514</v>
      </c>
      <c r="F5247" s="19" t="s">
        <v>1513</v>
      </c>
      <c r="G5247" s="19" t="s">
        <v>1517</v>
      </c>
      <c r="H5247" s="19" t="s">
        <v>1513</v>
      </c>
      <c r="I5247" s="19" t="s">
        <v>1516</v>
      </c>
      <c r="J5247" s="19" t="s">
        <v>13651</v>
      </c>
      <c r="K5247" s="21" t="s">
        <v>8394</v>
      </c>
      <c r="L5247" s="19" t="str">
        <f t="shared" si="162"/>
        <v>S</v>
      </c>
      <c r="M5247" s="19">
        <f t="shared" si="163"/>
        <v>6</v>
      </c>
      <c r="N5247" s="20"/>
      <c r="O5247" s="1" t="s">
        <v>8395</v>
      </c>
      <c r="P5247" s="1"/>
      <c r="Q5247" s="181" t="s">
        <v>14</v>
      </c>
      <c r="R5247" s="112">
        <v>46006</v>
      </c>
      <c r="S5247" s="7" t="str">
        <f>EMENTARIO[[#This Row],[NR]]&amp;" - "&amp;EMENTARIO[[#This Row],[Especificação]]</f>
        <v>2.2.3.1.02.1.0 - Alienação do Direito à Apropriação do Excedente em Óleo da União nos Contratos de Partilha de Produção - CPP</v>
      </c>
    </row>
    <row r="5248" spans="3:19" ht="30" x14ac:dyDescent="0.25">
      <c r="C5248" s="19" t="s">
        <v>1522</v>
      </c>
      <c r="D5248" s="19" t="s">
        <v>1522</v>
      </c>
      <c r="E5248" s="19" t="s">
        <v>1514</v>
      </c>
      <c r="F5248" s="19" t="s">
        <v>1513</v>
      </c>
      <c r="G5248" s="19" t="s">
        <v>1517</v>
      </c>
      <c r="H5248" s="19" t="s">
        <v>1513</v>
      </c>
      <c r="I5248" s="19" t="s">
        <v>1513</v>
      </c>
      <c r="J5248" s="19" t="s">
        <v>13652</v>
      </c>
      <c r="K5248" s="21" t="s">
        <v>8396</v>
      </c>
      <c r="L5248" s="19" t="str">
        <f t="shared" si="162"/>
        <v>A</v>
      </c>
      <c r="M5248" s="19">
        <f t="shared" si="163"/>
        <v>7</v>
      </c>
      <c r="N5248" s="20"/>
      <c r="O5248" s="1" t="s">
        <v>2521</v>
      </c>
      <c r="P5248" s="1"/>
      <c r="Q5248" s="181" t="s">
        <v>14</v>
      </c>
      <c r="R5248" s="112">
        <v>46006</v>
      </c>
      <c r="S5248" s="7" t="str">
        <f>EMENTARIO[[#This Row],[NR]]&amp;" - "&amp;EMENTARIO[[#This Row],[Especificação]]</f>
        <v>2.2.3.1.02.1.1 - Alienação do Direito à Apropriação do Excedente em Óleo da União nos Contratos de Partilha de Produção - CPP- Principal</v>
      </c>
    </row>
    <row r="5249" spans="3:19" ht="30" x14ac:dyDescent="0.25">
      <c r="C5249" s="19" t="s">
        <v>1522</v>
      </c>
      <c r="D5249" s="19" t="s">
        <v>1522</v>
      </c>
      <c r="E5249" s="19" t="s">
        <v>1514</v>
      </c>
      <c r="F5249" s="19" t="s">
        <v>1513</v>
      </c>
      <c r="G5249" s="19" t="s">
        <v>1517</v>
      </c>
      <c r="H5249" s="19" t="s">
        <v>1513</v>
      </c>
      <c r="I5249" s="19" t="s">
        <v>1514</v>
      </c>
      <c r="J5249" s="19" t="s">
        <v>13653</v>
      </c>
      <c r="K5249" s="21" t="s">
        <v>8397</v>
      </c>
      <c r="L5249" s="19" t="str">
        <f t="shared" si="162"/>
        <v>A</v>
      </c>
      <c r="M5249" s="19">
        <f t="shared" si="163"/>
        <v>7</v>
      </c>
      <c r="N5249" s="20"/>
      <c r="O5249" s="1" t="s">
        <v>2521</v>
      </c>
      <c r="P5249" s="1"/>
      <c r="Q5249" s="181" t="s">
        <v>14</v>
      </c>
      <c r="R5249" s="112">
        <v>46006</v>
      </c>
      <c r="S5249" s="7" t="str">
        <f>EMENTARIO[[#This Row],[NR]]&amp;" - "&amp;EMENTARIO[[#This Row],[Especificação]]</f>
        <v>2.2.3.1.02.1.3 - Alienação do Direito à Apropriação do Excedente em Óleo da União nos Contratos de Partilha de Produção - CPP- Dívida Ativa</v>
      </c>
    </row>
    <row r="5250" spans="3:19" ht="45" x14ac:dyDescent="0.25">
      <c r="C5250" s="19" t="s">
        <v>1522</v>
      </c>
      <c r="D5250" s="19" t="s">
        <v>1522</v>
      </c>
      <c r="E5250" s="19" t="s">
        <v>1514</v>
      </c>
      <c r="F5250" s="19" t="s">
        <v>1513</v>
      </c>
      <c r="G5250" s="19" t="s">
        <v>1517</v>
      </c>
      <c r="H5250" s="19" t="s">
        <v>1522</v>
      </c>
      <c r="I5250" s="19" t="s">
        <v>1516</v>
      </c>
      <c r="J5250" s="19" t="s">
        <v>13654</v>
      </c>
      <c r="K5250" s="21" t="s">
        <v>8398</v>
      </c>
      <c r="L5250" s="19" t="str">
        <f t="shared" si="162"/>
        <v>S</v>
      </c>
      <c r="M5250" s="19">
        <f t="shared" si="163"/>
        <v>6</v>
      </c>
      <c r="N5250" s="20"/>
      <c r="O5250" s="1" t="s">
        <v>8399</v>
      </c>
      <c r="P5250" s="1"/>
      <c r="Q5250" s="181" t="s">
        <v>14</v>
      </c>
      <c r="R5250" s="112">
        <v>46006</v>
      </c>
      <c r="S5250" s="7" t="str">
        <f>EMENTARIO[[#This Row],[NR]]&amp;" - "&amp;EMENTARIO[[#This Row],[Especificação]]</f>
        <v>2.2.3.1.02.2.0 - Alienação de Direitos e Obrigações Decorrentes da Celebração de Acordos de Individualização da Produção - AIP</v>
      </c>
    </row>
    <row r="5251" spans="3:19" ht="30" x14ac:dyDescent="0.25">
      <c r="C5251" s="19" t="s">
        <v>1522</v>
      </c>
      <c r="D5251" s="19" t="s">
        <v>1522</v>
      </c>
      <c r="E5251" s="19" t="s">
        <v>1514</v>
      </c>
      <c r="F5251" s="19" t="s">
        <v>1513</v>
      </c>
      <c r="G5251" s="19" t="s">
        <v>1517</v>
      </c>
      <c r="H5251" s="19" t="s">
        <v>1522</v>
      </c>
      <c r="I5251" s="19" t="s">
        <v>1513</v>
      </c>
      <c r="J5251" s="19" t="s">
        <v>13655</v>
      </c>
      <c r="K5251" s="21" t="s">
        <v>8400</v>
      </c>
      <c r="L5251" s="19" t="str">
        <f t="shared" si="162"/>
        <v>A</v>
      </c>
      <c r="M5251" s="19">
        <f t="shared" si="163"/>
        <v>7</v>
      </c>
      <c r="N5251" s="20"/>
      <c r="O5251" s="1" t="s">
        <v>2521</v>
      </c>
      <c r="P5251" s="1"/>
      <c r="Q5251" s="181" t="s">
        <v>14</v>
      </c>
      <c r="R5251" s="112">
        <v>46006</v>
      </c>
      <c r="S5251" s="7" t="str">
        <f>EMENTARIO[[#This Row],[NR]]&amp;" - "&amp;EMENTARIO[[#This Row],[Especificação]]</f>
        <v>2.2.3.1.02.2.1 - Alienação de Direitos e Obrigações Decorrentes da Celebração de Acordos de Individualização da Produção - AIP - Principal</v>
      </c>
    </row>
    <row r="5252" spans="3:19" ht="30" x14ac:dyDescent="0.25">
      <c r="C5252" s="19" t="s">
        <v>1522</v>
      </c>
      <c r="D5252" s="19" t="s">
        <v>1522</v>
      </c>
      <c r="E5252" s="19" t="s">
        <v>1514</v>
      </c>
      <c r="F5252" s="19" t="s">
        <v>1513</v>
      </c>
      <c r="G5252" s="19" t="s">
        <v>1517</v>
      </c>
      <c r="H5252" s="19" t="s">
        <v>1522</v>
      </c>
      <c r="I5252" s="19" t="s">
        <v>1514</v>
      </c>
      <c r="J5252" s="19" t="s">
        <v>13656</v>
      </c>
      <c r="K5252" s="21" t="s">
        <v>8401</v>
      </c>
      <c r="L5252" s="19" t="str">
        <f t="shared" ref="L5252:L5315" si="164">IF(M5252 &lt; M5253,"S","A")</f>
        <v>A</v>
      </c>
      <c r="M5252" s="19">
        <f t="shared" ref="M5252:M5315" si="165">IF(VALUE(I5252)&gt;0,7,IF(VALUE(H5252)&gt;0,6,IF(VALUE(G5252)&gt;0,5,IF(VALUE(F5252)&gt;0,4,IF(VALUE(E5252)&gt;0,3,IF(VALUE(D5252)&gt;0,2,1))))))</f>
        <v>7</v>
      </c>
      <c r="N5252" s="20"/>
      <c r="O5252" s="1" t="s">
        <v>2521</v>
      </c>
      <c r="P5252" s="1"/>
      <c r="Q5252" s="181" t="s">
        <v>14</v>
      </c>
      <c r="R5252" s="112">
        <v>46006</v>
      </c>
      <c r="S5252" s="7" t="str">
        <f>EMENTARIO[[#This Row],[NR]]&amp;" - "&amp;EMENTARIO[[#This Row],[Especificação]]</f>
        <v>2.2.3.1.02.2.3 - Alienação de Direitos e Obrigações Decorrentes da Celebração de Acordos de Individualização da Produção - AIP - Dívida Ativa</v>
      </c>
    </row>
    <row r="5253" spans="3:19" ht="45" x14ac:dyDescent="0.25">
      <c r="C5253" s="19" t="s">
        <v>1522</v>
      </c>
      <c r="D5253" s="19" t="s">
        <v>1514</v>
      </c>
      <c r="E5253" s="19" t="s">
        <v>1516</v>
      </c>
      <c r="F5253" s="19" t="s">
        <v>1516</v>
      </c>
      <c r="G5253" s="19" t="s">
        <v>1519</v>
      </c>
      <c r="H5253" s="19" t="s">
        <v>1516</v>
      </c>
      <c r="I5253" s="19" t="s">
        <v>1516</v>
      </c>
      <c r="J5253" s="19" t="s">
        <v>13657</v>
      </c>
      <c r="K5253" s="21" t="s">
        <v>682</v>
      </c>
      <c r="L5253" s="19" t="str">
        <f t="shared" si="164"/>
        <v>S</v>
      </c>
      <c r="M5253" s="19">
        <f t="shared" si="165"/>
        <v>2</v>
      </c>
      <c r="N5253" s="20"/>
      <c r="O5253" s="1" t="s">
        <v>683</v>
      </c>
      <c r="P5253" s="1"/>
      <c r="Q5253" s="19"/>
      <c r="R5253" s="112"/>
      <c r="S5253" s="7" t="str">
        <f>EMENTARIO[[#This Row],[NR]]&amp;" - "&amp;EMENTARIO[[#This Row],[Especificação]]</f>
        <v>2.3.0.0.00.0.0 - Amortização de Empréstimos</v>
      </c>
    </row>
    <row r="5254" spans="3:19" ht="45" x14ac:dyDescent="0.25">
      <c r="C5254" s="19" t="s">
        <v>1522</v>
      </c>
      <c r="D5254" s="19" t="s">
        <v>1514</v>
      </c>
      <c r="E5254" s="19" t="s">
        <v>1513</v>
      </c>
      <c r="F5254" s="19" t="s">
        <v>1516</v>
      </c>
      <c r="G5254" s="19" t="s">
        <v>1519</v>
      </c>
      <c r="H5254" s="19" t="s">
        <v>1516</v>
      </c>
      <c r="I5254" s="19" t="s">
        <v>1516</v>
      </c>
      <c r="J5254" s="19" t="s">
        <v>13658</v>
      </c>
      <c r="K5254" s="21" t="s">
        <v>682</v>
      </c>
      <c r="L5254" s="19" t="str">
        <f t="shared" si="164"/>
        <v>S</v>
      </c>
      <c r="M5254" s="19">
        <f t="shared" si="165"/>
        <v>3</v>
      </c>
      <c r="N5254" s="20"/>
      <c r="O5254" s="1" t="s">
        <v>683</v>
      </c>
      <c r="P5254" s="1"/>
      <c r="Q5254" s="19"/>
      <c r="R5254" s="112"/>
      <c r="S5254" s="7" t="str">
        <f>EMENTARIO[[#This Row],[NR]]&amp;" - "&amp;EMENTARIO[[#This Row],[Especificação]]</f>
        <v>2.3.1.0.00.0.0 - Amortização de Empréstimos</v>
      </c>
    </row>
    <row r="5255" spans="3:19" ht="45" x14ac:dyDescent="0.25">
      <c r="C5255" s="19" t="s">
        <v>1522</v>
      </c>
      <c r="D5255" s="19" t="s">
        <v>1514</v>
      </c>
      <c r="E5255" s="19" t="s">
        <v>1513</v>
      </c>
      <c r="F5255" s="19" t="s">
        <v>1513</v>
      </c>
      <c r="G5255" s="19" t="s">
        <v>1519</v>
      </c>
      <c r="H5255" s="19" t="s">
        <v>1516</v>
      </c>
      <c r="I5255" s="19" t="s">
        <v>1516</v>
      </c>
      <c r="J5255" s="19" t="s">
        <v>13659</v>
      </c>
      <c r="K5255" s="21" t="s">
        <v>682</v>
      </c>
      <c r="L5255" s="19" t="str">
        <f t="shared" si="164"/>
        <v>S</v>
      </c>
      <c r="M5255" s="19">
        <f t="shared" si="165"/>
        <v>4</v>
      </c>
      <c r="N5255" s="20"/>
      <c r="O5255" s="1" t="s">
        <v>683</v>
      </c>
      <c r="P5255" s="1"/>
      <c r="Q5255" s="19"/>
      <c r="R5255" s="112"/>
      <c r="S5255" s="7" t="str">
        <f>EMENTARIO[[#This Row],[NR]]&amp;" - "&amp;EMENTARIO[[#This Row],[Especificação]]</f>
        <v>2.3.1.1.00.0.0 - Amortização de Empréstimos</v>
      </c>
    </row>
    <row r="5256" spans="3:19" ht="195" x14ac:dyDescent="0.25">
      <c r="C5256" s="19" t="s">
        <v>1522</v>
      </c>
      <c r="D5256" s="19" t="s">
        <v>1514</v>
      </c>
      <c r="E5256" s="19" t="s">
        <v>1513</v>
      </c>
      <c r="F5256" s="19" t="s">
        <v>1513</v>
      </c>
      <c r="G5256" s="19" t="s">
        <v>1515</v>
      </c>
      <c r="H5256" s="19" t="s">
        <v>1516</v>
      </c>
      <c r="I5256" s="19" t="s">
        <v>1516</v>
      </c>
      <c r="J5256" s="19" t="s">
        <v>13660</v>
      </c>
      <c r="K5256" s="21" t="s">
        <v>3312</v>
      </c>
      <c r="L5256" s="19" t="str">
        <f t="shared" si="164"/>
        <v>S</v>
      </c>
      <c r="M5256" s="19">
        <f t="shared" si="165"/>
        <v>5</v>
      </c>
      <c r="N5256" s="20"/>
      <c r="O5256" s="1" t="s">
        <v>4062</v>
      </c>
      <c r="P5256" s="1"/>
      <c r="Q5256" s="19"/>
      <c r="R5256" s="112"/>
      <c r="S5256" s="7" t="str">
        <f>EMENTARIO[[#This Row],[NR]]&amp;" - "&amp;EMENTARIO[[#This Row],[Especificação]]</f>
        <v>2.3.1.1.01.0.0 - Amortização de Empréstimos - BEA/BIB</v>
      </c>
    </row>
    <row r="5257" spans="3:19" x14ac:dyDescent="0.25">
      <c r="C5257" s="19" t="s">
        <v>1522</v>
      </c>
      <c r="D5257" s="19" t="s">
        <v>1514</v>
      </c>
      <c r="E5257" s="19" t="s">
        <v>1513</v>
      </c>
      <c r="F5257" s="19" t="s">
        <v>1513</v>
      </c>
      <c r="G5257" s="19" t="s">
        <v>1515</v>
      </c>
      <c r="H5257" s="19" t="s">
        <v>1516</v>
      </c>
      <c r="I5257" s="19" t="s">
        <v>1513</v>
      </c>
      <c r="J5257" s="19" t="s">
        <v>13661</v>
      </c>
      <c r="K5257" s="21" t="s">
        <v>8058</v>
      </c>
      <c r="L5257" s="19" t="str">
        <f t="shared" si="164"/>
        <v>A</v>
      </c>
      <c r="M5257" s="19">
        <f t="shared" si="165"/>
        <v>7</v>
      </c>
      <c r="N5257" s="20"/>
      <c r="O5257" s="1" t="s">
        <v>2521</v>
      </c>
      <c r="P5257" s="1"/>
      <c r="Q5257" s="19"/>
      <c r="R5257" s="112"/>
      <c r="S5257" s="7" t="str">
        <f>EMENTARIO[[#This Row],[NR]]&amp;" - "&amp;EMENTARIO[[#This Row],[Especificação]]</f>
        <v>2.3.1.1.01.0.1 - Amortização de Empréstimos - BEA/BIB - Principal</v>
      </c>
    </row>
    <row r="5258" spans="3:19" x14ac:dyDescent="0.25">
      <c r="C5258" s="19" t="s">
        <v>1522</v>
      </c>
      <c r="D5258" s="19" t="s">
        <v>1514</v>
      </c>
      <c r="E5258" s="19" t="s">
        <v>1513</v>
      </c>
      <c r="F5258" s="19" t="s">
        <v>1513</v>
      </c>
      <c r="G5258" s="19" t="s">
        <v>1515</v>
      </c>
      <c r="H5258" s="19" t="s">
        <v>1516</v>
      </c>
      <c r="I5258" s="19" t="s">
        <v>1514</v>
      </c>
      <c r="J5258" s="19" t="s">
        <v>13662</v>
      </c>
      <c r="K5258" s="21" t="s">
        <v>8059</v>
      </c>
      <c r="L5258" s="19" t="str">
        <f t="shared" si="164"/>
        <v>A</v>
      </c>
      <c r="M5258" s="19">
        <f t="shared" si="165"/>
        <v>7</v>
      </c>
      <c r="N5258" s="20"/>
      <c r="O5258" s="1" t="s">
        <v>2521</v>
      </c>
      <c r="P5258" s="1"/>
      <c r="Q5258" s="19"/>
      <c r="R5258" s="112"/>
      <c r="S5258" s="7" t="str">
        <f>EMENTARIO[[#This Row],[NR]]&amp;" - "&amp;EMENTARIO[[#This Row],[Especificação]]</f>
        <v>2.3.1.1.01.0.3 - Amortização de Empréstimos - BEA/BIB - Dívida Ativa</v>
      </c>
    </row>
    <row r="5259" spans="3:19" ht="105" x14ac:dyDescent="0.25">
      <c r="C5259" s="19" t="s">
        <v>1522</v>
      </c>
      <c r="D5259" s="19" t="s">
        <v>1514</v>
      </c>
      <c r="E5259" s="19" t="s">
        <v>1513</v>
      </c>
      <c r="F5259" s="19" t="s">
        <v>1513</v>
      </c>
      <c r="G5259" s="19" t="s">
        <v>1517</v>
      </c>
      <c r="H5259" s="19" t="s">
        <v>1516</v>
      </c>
      <c r="I5259" s="19" t="s">
        <v>1516</v>
      </c>
      <c r="J5259" s="19" t="s">
        <v>13663</v>
      </c>
      <c r="K5259" s="21" t="s">
        <v>3314</v>
      </c>
      <c r="L5259" s="19" t="str">
        <f t="shared" si="164"/>
        <v>S</v>
      </c>
      <c r="M5259" s="19">
        <f t="shared" si="165"/>
        <v>5</v>
      </c>
      <c r="N5259" s="20"/>
      <c r="O5259" s="1" t="s">
        <v>4063</v>
      </c>
      <c r="P5259" s="1"/>
      <c r="Q5259" s="19"/>
      <c r="R5259" s="112"/>
      <c r="S5259" s="7" t="str">
        <f>EMENTARIO[[#This Row],[NR]]&amp;" - "&amp;EMENTARIO[[#This Row],[Especificação]]</f>
        <v>2.3.1.1.02.0.0 - Amortização Proveniente da Execução de Garantia - Operações de Crédito</v>
      </c>
    </row>
    <row r="5260" spans="3:19" ht="30" x14ac:dyDescent="0.25">
      <c r="C5260" s="19" t="s">
        <v>1522</v>
      </c>
      <c r="D5260" s="19" t="s">
        <v>1514</v>
      </c>
      <c r="E5260" s="19" t="s">
        <v>1513</v>
      </c>
      <c r="F5260" s="19" t="s">
        <v>1513</v>
      </c>
      <c r="G5260" s="19" t="s">
        <v>1517</v>
      </c>
      <c r="H5260" s="19" t="s">
        <v>1516</v>
      </c>
      <c r="I5260" s="19" t="s">
        <v>1513</v>
      </c>
      <c r="J5260" s="19" t="s">
        <v>13664</v>
      </c>
      <c r="K5260" s="21" t="s">
        <v>8060</v>
      </c>
      <c r="L5260" s="19" t="str">
        <f t="shared" si="164"/>
        <v>A</v>
      </c>
      <c r="M5260" s="19">
        <f t="shared" si="165"/>
        <v>7</v>
      </c>
      <c r="N5260" s="20"/>
      <c r="O5260" s="1" t="s">
        <v>2521</v>
      </c>
      <c r="P5260" s="1"/>
      <c r="Q5260" s="19"/>
      <c r="R5260" s="112"/>
      <c r="S5260" s="7" t="str">
        <f>EMENTARIO[[#This Row],[NR]]&amp;" - "&amp;EMENTARIO[[#This Row],[Especificação]]</f>
        <v>2.3.1.1.02.0.1 - Amortização Proveniente da Execução de Garantia - Operações de Crédito - Principal</v>
      </c>
    </row>
    <row r="5261" spans="3:19" ht="30" x14ac:dyDescent="0.25">
      <c r="C5261" s="19" t="s">
        <v>1522</v>
      </c>
      <c r="D5261" s="19" t="s">
        <v>1514</v>
      </c>
      <c r="E5261" s="19" t="s">
        <v>1513</v>
      </c>
      <c r="F5261" s="19" t="s">
        <v>1513</v>
      </c>
      <c r="G5261" s="19" t="s">
        <v>1517</v>
      </c>
      <c r="H5261" s="19" t="s">
        <v>1516</v>
      </c>
      <c r="I5261" s="19" t="s">
        <v>1514</v>
      </c>
      <c r="J5261" s="19" t="s">
        <v>13665</v>
      </c>
      <c r="K5261" s="21" t="s">
        <v>8061</v>
      </c>
      <c r="L5261" s="19" t="str">
        <f t="shared" si="164"/>
        <v>A</v>
      </c>
      <c r="M5261" s="19">
        <f t="shared" si="165"/>
        <v>7</v>
      </c>
      <c r="N5261" s="20"/>
      <c r="O5261" s="1" t="s">
        <v>2521</v>
      </c>
      <c r="P5261" s="1"/>
      <c r="Q5261" s="19"/>
      <c r="R5261" s="112"/>
      <c r="S5261" s="7" t="str">
        <f>EMENTARIO[[#This Row],[NR]]&amp;" - "&amp;EMENTARIO[[#This Row],[Especificação]]</f>
        <v>2.3.1.1.02.0.3 - Amortização Proveniente da Execução de Garantia - Operações de Crédito - Dívida Ativa</v>
      </c>
    </row>
    <row r="5262" spans="3:19" ht="105" x14ac:dyDescent="0.25">
      <c r="C5262" s="19" t="s">
        <v>1522</v>
      </c>
      <c r="D5262" s="19" t="s">
        <v>1514</v>
      </c>
      <c r="E5262" s="19" t="s">
        <v>1513</v>
      </c>
      <c r="F5262" s="19" t="s">
        <v>1513</v>
      </c>
      <c r="G5262" s="19" t="s">
        <v>1526</v>
      </c>
      <c r="H5262" s="19" t="s">
        <v>1516</v>
      </c>
      <c r="I5262" s="19" t="s">
        <v>1516</v>
      </c>
      <c r="J5262" s="19" t="s">
        <v>13666</v>
      </c>
      <c r="K5262" s="21" t="s">
        <v>684</v>
      </c>
      <c r="L5262" s="19" t="str">
        <f t="shared" si="164"/>
        <v>S</v>
      </c>
      <c r="M5262" s="19">
        <f t="shared" si="165"/>
        <v>5</v>
      </c>
      <c r="N5262" s="20"/>
      <c r="O5262" s="1" t="s">
        <v>4064</v>
      </c>
      <c r="P5262" s="1"/>
      <c r="Q5262" s="19"/>
      <c r="R5262" s="112"/>
      <c r="S5262" s="7" t="str">
        <f>EMENTARIO[[#This Row],[NR]]&amp;" - "&amp;EMENTARIO[[#This Row],[Especificação]]</f>
        <v>2.3.1.1.03.0.0 - Amortização de Empréstimos - Estados e Municípios</v>
      </c>
    </row>
    <row r="5263" spans="3:19" x14ac:dyDescent="0.25">
      <c r="C5263" s="19" t="s">
        <v>1522</v>
      </c>
      <c r="D5263" s="19" t="s">
        <v>1514</v>
      </c>
      <c r="E5263" s="19" t="s">
        <v>1513</v>
      </c>
      <c r="F5263" s="19" t="s">
        <v>1513</v>
      </c>
      <c r="G5263" s="19" t="s">
        <v>1526</v>
      </c>
      <c r="H5263" s="19" t="s">
        <v>1516</v>
      </c>
      <c r="I5263" s="19" t="s">
        <v>1513</v>
      </c>
      <c r="J5263" s="19" t="s">
        <v>13667</v>
      </c>
      <c r="K5263" s="21" t="s">
        <v>8062</v>
      </c>
      <c r="L5263" s="19" t="str">
        <f t="shared" si="164"/>
        <v>A</v>
      </c>
      <c r="M5263" s="19">
        <f t="shared" si="165"/>
        <v>7</v>
      </c>
      <c r="N5263" s="20"/>
      <c r="O5263" s="1" t="s">
        <v>2521</v>
      </c>
      <c r="P5263" s="1"/>
      <c r="Q5263" s="19"/>
      <c r="R5263" s="112"/>
      <c r="S5263" s="7" t="str">
        <f>EMENTARIO[[#This Row],[NR]]&amp;" - "&amp;EMENTARIO[[#This Row],[Especificação]]</f>
        <v>2.3.1.1.03.0.1 - Amortização de Empréstimos - Estados e Municípios - Principal</v>
      </c>
    </row>
    <row r="5264" spans="3:19" x14ac:dyDescent="0.25">
      <c r="C5264" s="19" t="s">
        <v>1522</v>
      </c>
      <c r="D5264" s="19" t="s">
        <v>1514</v>
      </c>
      <c r="E5264" s="19" t="s">
        <v>1513</v>
      </c>
      <c r="F5264" s="19" t="s">
        <v>1513</v>
      </c>
      <c r="G5264" s="19" t="s">
        <v>1526</v>
      </c>
      <c r="H5264" s="19" t="s">
        <v>1516</v>
      </c>
      <c r="I5264" s="19" t="s">
        <v>1514</v>
      </c>
      <c r="J5264" s="19" t="s">
        <v>13668</v>
      </c>
      <c r="K5264" s="21" t="s">
        <v>8063</v>
      </c>
      <c r="L5264" s="19" t="str">
        <f t="shared" si="164"/>
        <v>A</v>
      </c>
      <c r="M5264" s="19">
        <f t="shared" si="165"/>
        <v>7</v>
      </c>
      <c r="N5264" s="20"/>
      <c r="O5264" s="1" t="s">
        <v>2521</v>
      </c>
      <c r="P5264" s="1"/>
      <c r="Q5264" s="19"/>
      <c r="R5264" s="112"/>
      <c r="S5264" s="7" t="str">
        <f>EMENTARIO[[#This Row],[NR]]&amp;" - "&amp;EMENTARIO[[#This Row],[Especificação]]</f>
        <v>2.3.1.1.03.0.3 - Amortização de Empréstimos - Estados e Municípios - Dívida Ativa</v>
      </c>
    </row>
    <row r="5265" spans="3:19" ht="150" x14ac:dyDescent="0.25">
      <c r="C5265" s="19" t="s">
        <v>1522</v>
      </c>
      <c r="D5265" s="19" t="s">
        <v>1514</v>
      </c>
      <c r="E5265" s="19" t="s">
        <v>1513</v>
      </c>
      <c r="F5265" s="19" t="s">
        <v>1513</v>
      </c>
      <c r="G5265" s="19" t="s">
        <v>1527</v>
      </c>
      <c r="H5265" s="19" t="s">
        <v>1516</v>
      </c>
      <c r="I5265" s="19" t="s">
        <v>1516</v>
      </c>
      <c r="J5265" s="19" t="s">
        <v>13669</v>
      </c>
      <c r="K5265" s="21" t="s">
        <v>685</v>
      </c>
      <c r="L5265" s="19" t="str">
        <f t="shared" si="164"/>
        <v>S</v>
      </c>
      <c r="M5265" s="19">
        <f t="shared" si="165"/>
        <v>5</v>
      </c>
      <c r="N5265" s="20"/>
      <c r="O5265" s="1" t="s">
        <v>686</v>
      </c>
      <c r="P5265" s="1"/>
      <c r="Q5265" s="19"/>
      <c r="R5265" s="112"/>
      <c r="S5265" s="7" t="str">
        <f>EMENTARIO[[#This Row],[NR]]&amp;" - "&amp;EMENTARIO[[#This Row],[Especificação]]</f>
        <v>2.3.1.1.04.0.0 - Amortização de Empréstimos - Refinanciamento de Dívidas de Médio e Longo Prazo</v>
      </c>
    </row>
    <row r="5266" spans="3:19" ht="30" x14ac:dyDescent="0.25">
      <c r="C5266" s="19" t="s">
        <v>1522</v>
      </c>
      <c r="D5266" s="19" t="s">
        <v>1514</v>
      </c>
      <c r="E5266" s="19" t="s">
        <v>1513</v>
      </c>
      <c r="F5266" s="19" t="s">
        <v>1513</v>
      </c>
      <c r="G5266" s="19" t="s">
        <v>1527</v>
      </c>
      <c r="H5266" s="19" t="s">
        <v>1516</v>
      </c>
      <c r="I5266" s="19" t="s">
        <v>1513</v>
      </c>
      <c r="J5266" s="19" t="s">
        <v>13670</v>
      </c>
      <c r="K5266" s="21" t="s">
        <v>1496</v>
      </c>
      <c r="L5266" s="19" t="str">
        <f t="shared" si="164"/>
        <v>A</v>
      </c>
      <c r="M5266" s="19">
        <f t="shared" si="165"/>
        <v>7</v>
      </c>
      <c r="N5266" s="20"/>
      <c r="O5266" s="1" t="s">
        <v>2521</v>
      </c>
      <c r="P5266" s="1"/>
      <c r="Q5266" s="19"/>
      <c r="R5266" s="112"/>
      <c r="S5266" s="7" t="str">
        <f>EMENTARIO[[#This Row],[NR]]&amp;" - "&amp;EMENTARIO[[#This Row],[Especificação]]</f>
        <v>2.3.1.1.04.0.1 - Amortização de Empréstimos - Refinanciamento de Dívidas de Médio e Longo Prazo - Principal</v>
      </c>
    </row>
    <row r="5267" spans="3:19" ht="30" x14ac:dyDescent="0.25">
      <c r="C5267" s="19" t="s">
        <v>1522</v>
      </c>
      <c r="D5267" s="19" t="s">
        <v>1514</v>
      </c>
      <c r="E5267" s="19" t="s">
        <v>1513</v>
      </c>
      <c r="F5267" s="19" t="s">
        <v>1513</v>
      </c>
      <c r="G5267" s="19" t="s">
        <v>1527</v>
      </c>
      <c r="H5267" s="19" t="s">
        <v>1516</v>
      </c>
      <c r="I5267" s="19" t="s">
        <v>1514</v>
      </c>
      <c r="J5267" s="19" t="s">
        <v>13671</v>
      </c>
      <c r="K5267" s="21" t="s">
        <v>8064</v>
      </c>
      <c r="L5267" s="19" t="str">
        <f t="shared" si="164"/>
        <v>A</v>
      </c>
      <c r="M5267" s="19">
        <f t="shared" si="165"/>
        <v>7</v>
      </c>
      <c r="N5267" s="20"/>
      <c r="O5267" s="1" t="s">
        <v>2521</v>
      </c>
      <c r="P5267" s="1"/>
      <c r="Q5267" s="19"/>
      <c r="R5267" s="112"/>
      <c r="S5267" s="7" t="str">
        <f>EMENTARIO[[#This Row],[NR]]&amp;" - "&amp;EMENTARIO[[#This Row],[Especificação]]</f>
        <v>2.3.1.1.04.0.3 - Amortização de Empréstimos - Refinanciamento de Dívidas de Médio e Longo Prazo - Dívida Ativa</v>
      </c>
    </row>
    <row r="5268" spans="3:19" ht="60" x14ac:dyDescent="0.25">
      <c r="C5268" s="19" t="s">
        <v>1522</v>
      </c>
      <c r="D5268" s="19" t="s">
        <v>1514</v>
      </c>
      <c r="E5268" s="19" t="s">
        <v>1513</v>
      </c>
      <c r="F5268" s="19" t="s">
        <v>1513</v>
      </c>
      <c r="G5268" s="19" t="s">
        <v>1528</v>
      </c>
      <c r="H5268" s="19" t="s">
        <v>1516</v>
      </c>
      <c r="I5268" s="19" t="s">
        <v>1516</v>
      </c>
      <c r="J5268" s="19" t="s">
        <v>13672</v>
      </c>
      <c r="K5268" s="21" t="s">
        <v>687</v>
      </c>
      <c r="L5268" s="19" t="str">
        <f t="shared" si="164"/>
        <v>S</v>
      </c>
      <c r="M5268" s="19">
        <f t="shared" si="165"/>
        <v>5</v>
      </c>
      <c r="N5268" s="20"/>
      <c r="O5268" s="1" t="s">
        <v>4065</v>
      </c>
      <c r="P5268" s="1"/>
      <c r="Q5268" s="19"/>
      <c r="R5268" s="112"/>
      <c r="S5268" s="7" t="str">
        <f>EMENTARIO[[#This Row],[NR]]&amp;" - "&amp;EMENTARIO[[#This Row],[Especificação]]</f>
        <v>2.3.1.1.05.0.0 - Amortização de Empréstimos - Programa das Operações Oficiais de Crédito</v>
      </c>
    </row>
    <row r="5269" spans="3:19" ht="30" x14ac:dyDescent="0.25">
      <c r="C5269" s="19" t="s">
        <v>1522</v>
      </c>
      <c r="D5269" s="19" t="s">
        <v>1514</v>
      </c>
      <c r="E5269" s="19" t="s">
        <v>1513</v>
      </c>
      <c r="F5269" s="19" t="s">
        <v>1513</v>
      </c>
      <c r="G5269" s="19" t="s">
        <v>1528</v>
      </c>
      <c r="H5269" s="19" t="s">
        <v>1516</v>
      </c>
      <c r="I5269" s="19" t="s">
        <v>1513</v>
      </c>
      <c r="J5269" s="19" t="s">
        <v>13673</v>
      </c>
      <c r="K5269" s="21" t="s">
        <v>8065</v>
      </c>
      <c r="L5269" s="19" t="str">
        <f t="shared" si="164"/>
        <v>A</v>
      </c>
      <c r="M5269" s="19">
        <f t="shared" si="165"/>
        <v>7</v>
      </c>
      <c r="N5269" s="20"/>
      <c r="O5269" s="1" t="s">
        <v>2521</v>
      </c>
      <c r="P5269" s="1"/>
      <c r="Q5269" s="19"/>
      <c r="R5269" s="112"/>
      <c r="S5269" s="7" t="str">
        <f>EMENTARIO[[#This Row],[NR]]&amp;" - "&amp;EMENTARIO[[#This Row],[Especificação]]</f>
        <v>2.3.1.1.05.0.1 - Amortização de Empréstimos - Programa das Operações Oficiais de Crédito - Principal</v>
      </c>
    </row>
    <row r="5270" spans="3:19" ht="30" x14ac:dyDescent="0.25">
      <c r="C5270" s="19" t="s">
        <v>1522</v>
      </c>
      <c r="D5270" s="19" t="s">
        <v>1514</v>
      </c>
      <c r="E5270" s="19" t="s">
        <v>1513</v>
      </c>
      <c r="F5270" s="19" t="s">
        <v>1513</v>
      </c>
      <c r="G5270" s="19" t="s">
        <v>1528</v>
      </c>
      <c r="H5270" s="19" t="s">
        <v>1516</v>
      </c>
      <c r="I5270" s="19" t="s">
        <v>1514</v>
      </c>
      <c r="J5270" s="19" t="s">
        <v>13674</v>
      </c>
      <c r="K5270" s="21" t="s">
        <v>8066</v>
      </c>
      <c r="L5270" s="19" t="str">
        <f t="shared" si="164"/>
        <v>A</v>
      </c>
      <c r="M5270" s="19">
        <f t="shared" si="165"/>
        <v>7</v>
      </c>
      <c r="N5270" s="20"/>
      <c r="O5270" s="1" t="s">
        <v>2521</v>
      </c>
      <c r="P5270" s="1"/>
      <c r="Q5270" s="19"/>
      <c r="R5270" s="112"/>
      <c r="S5270" s="7" t="str">
        <f>EMENTARIO[[#This Row],[NR]]&amp;" - "&amp;EMENTARIO[[#This Row],[Especificação]]</f>
        <v>2.3.1.1.05.0.3 - Amortização de Empréstimos - Programa das Operações Oficiais de Crédito - Dívida Ativa</v>
      </c>
    </row>
    <row r="5271" spans="3:19" ht="30" x14ac:dyDescent="0.25">
      <c r="C5271" s="19" t="s">
        <v>1522</v>
      </c>
      <c r="D5271" s="19" t="s">
        <v>1514</v>
      </c>
      <c r="E5271" s="19" t="s">
        <v>1513</v>
      </c>
      <c r="F5271" s="19" t="s">
        <v>1513</v>
      </c>
      <c r="G5271" s="19" t="s">
        <v>1530</v>
      </c>
      <c r="H5271" s="19" t="s">
        <v>1516</v>
      </c>
      <c r="I5271" s="19" t="s">
        <v>1516</v>
      </c>
      <c r="J5271" s="19" t="s">
        <v>13675</v>
      </c>
      <c r="K5271" s="21" t="s">
        <v>688</v>
      </c>
      <c r="L5271" s="19" t="str">
        <f t="shared" si="164"/>
        <v>S</v>
      </c>
      <c r="M5271" s="19">
        <f t="shared" si="165"/>
        <v>5</v>
      </c>
      <c r="N5271" s="20"/>
      <c r="O5271" s="1" t="s">
        <v>689</v>
      </c>
      <c r="P5271" s="1"/>
      <c r="Q5271" s="19"/>
      <c r="R5271" s="112"/>
      <c r="S5271" s="7" t="str">
        <f>EMENTARIO[[#This Row],[NR]]&amp;" - "&amp;EMENTARIO[[#This Row],[Especificação]]</f>
        <v>2.3.1.1.06.0.0 - Amortização de Empréstimos Contratuais</v>
      </c>
    </row>
    <row r="5272" spans="3:19" x14ac:dyDescent="0.25">
      <c r="C5272" s="19" t="s">
        <v>1522</v>
      </c>
      <c r="D5272" s="19" t="s">
        <v>1514</v>
      </c>
      <c r="E5272" s="19" t="s">
        <v>1513</v>
      </c>
      <c r="F5272" s="19" t="s">
        <v>1513</v>
      </c>
      <c r="G5272" s="19" t="s">
        <v>1530</v>
      </c>
      <c r="H5272" s="19" t="s">
        <v>1516</v>
      </c>
      <c r="I5272" s="19" t="s">
        <v>1513</v>
      </c>
      <c r="J5272" s="19" t="s">
        <v>13676</v>
      </c>
      <c r="K5272" s="21" t="s">
        <v>1497</v>
      </c>
      <c r="L5272" s="19" t="str">
        <f t="shared" si="164"/>
        <v>A</v>
      </c>
      <c r="M5272" s="19">
        <f t="shared" si="165"/>
        <v>7</v>
      </c>
      <c r="N5272" s="20"/>
      <c r="O5272" s="1" t="s">
        <v>2521</v>
      </c>
      <c r="P5272" s="1"/>
      <c r="Q5272" s="19"/>
      <c r="R5272" s="112"/>
      <c r="S5272" s="7" t="str">
        <f>EMENTARIO[[#This Row],[NR]]&amp;" - "&amp;EMENTARIO[[#This Row],[Especificação]]</f>
        <v>2.3.1.1.06.0.1 - Amortização de Empréstimos Contratuais - Principal</v>
      </c>
    </row>
    <row r="5273" spans="3:19" x14ac:dyDescent="0.25">
      <c r="C5273" s="19" t="s">
        <v>1522</v>
      </c>
      <c r="D5273" s="19" t="s">
        <v>1514</v>
      </c>
      <c r="E5273" s="19" t="s">
        <v>1513</v>
      </c>
      <c r="F5273" s="19" t="s">
        <v>1513</v>
      </c>
      <c r="G5273" s="19" t="s">
        <v>1530</v>
      </c>
      <c r="H5273" s="19" t="s">
        <v>1516</v>
      </c>
      <c r="I5273" s="19" t="s">
        <v>1514</v>
      </c>
      <c r="J5273" s="19" t="s">
        <v>13677</v>
      </c>
      <c r="K5273" s="21" t="s">
        <v>1538</v>
      </c>
      <c r="L5273" s="19" t="str">
        <f t="shared" si="164"/>
        <v>A</v>
      </c>
      <c r="M5273" s="19">
        <f t="shared" si="165"/>
        <v>7</v>
      </c>
      <c r="N5273" s="20"/>
      <c r="O5273" s="1" t="s">
        <v>2521</v>
      </c>
      <c r="P5273" s="1"/>
      <c r="Q5273" s="19"/>
      <c r="R5273" s="112"/>
      <c r="S5273" s="7" t="str">
        <f>EMENTARIO[[#This Row],[NR]]&amp;" - "&amp;EMENTARIO[[#This Row],[Especificação]]</f>
        <v>2.3.1.1.06.0.3 - Amortização de Empréstimos Contratuais - Dívida Ativa</v>
      </c>
    </row>
    <row r="5274" spans="3:19" x14ac:dyDescent="0.25">
      <c r="C5274" s="19" t="s">
        <v>1522</v>
      </c>
      <c r="D5274" s="19" t="s">
        <v>1514</v>
      </c>
      <c r="E5274" s="19" t="s">
        <v>1513</v>
      </c>
      <c r="F5274" s="19" t="s">
        <v>1513</v>
      </c>
      <c r="G5274" s="19" t="s">
        <v>1531</v>
      </c>
      <c r="H5274" s="19" t="s">
        <v>1516</v>
      </c>
      <c r="I5274" s="19" t="s">
        <v>1516</v>
      </c>
      <c r="J5274" s="19" t="s">
        <v>13678</v>
      </c>
      <c r="K5274" s="21" t="s">
        <v>690</v>
      </c>
      <c r="L5274" s="19" t="str">
        <f t="shared" si="164"/>
        <v>S</v>
      </c>
      <c r="M5274" s="19">
        <f t="shared" si="165"/>
        <v>5</v>
      </c>
      <c r="N5274" s="20"/>
      <c r="O5274" s="1" t="s">
        <v>691</v>
      </c>
      <c r="P5274" s="1"/>
      <c r="Q5274" s="19"/>
      <c r="R5274" s="112"/>
      <c r="S5274" s="7" t="str">
        <f>EMENTARIO[[#This Row],[NR]]&amp;" - "&amp;EMENTARIO[[#This Row],[Especificação]]</f>
        <v>2.3.1.1.07.0.0 - Amortização de Financiamentos</v>
      </c>
    </row>
    <row r="5275" spans="3:19" x14ac:dyDescent="0.25">
      <c r="C5275" s="19" t="s">
        <v>1522</v>
      </c>
      <c r="D5275" s="19" t="s">
        <v>1514</v>
      </c>
      <c r="E5275" s="19" t="s">
        <v>1513</v>
      </c>
      <c r="F5275" s="19" t="s">
        <v>1513</v>
      </c>
      <c r="G5275" s="19" t="s">
        <v>1531</v>
      </c>
      <c r="H5275" s="19" t="s">
        <v>1513</v>
      </c>
      <c r="I5275" s="19" t="s">
        <v>1516</v>
      </c>
      <c r="J5275" s="19" t="s">
        <v>13679</v>
      </c>
      <c r="K5275" s="21" t="s">
        <v>692</v>
      </c>
      <c r="L5275" s="19" t="str">
        <f t="shared" si="164"/>
        <v>S</v>
      </c>
      <c r="M5275" s="19">
        <f t="shared" si="165"/>
        <v>6</v>
      </c>
      <c r="N5275" s="20"/>
      <c r="O5275" s="1" t="s">
        <v>693</v>
      </c>
      <c r="P5275" s="1"/>
      <c r="Q5275" s="19"/>
      <c r="R5275" s="112"/>
      <c r="S5275" s="7" t="str">
        <f>EMENTARIO[[#This Row],[NR]]&amp;" - "&amp;EMENTARIO[[#This Row],[Especificação]]</f>
        <v>2.3.1.1.07.1.0 - Amortização de Financiamentos em Geral</v>
      </c>
    </row>
    <row r="5276" spans="3:19" x14ac:dyDescent="0.25">
      <c r="C5276" s="19" t="s">
        <v>1522</v>
      </c>
      <c r="D5276" s="19" t="s">
        <v>1514</v>
      </c>
      <c r="E5276" s="19" t="s">
        <v>1513</v>
      </c>
      <c r="F5276" s="19" t="s">
        <v>1513</v>
      </c>
      <c r="G5276" s="19" t="s">
        <v>1531</v>
      </c>
      <c r="H5276" s="19" t="s">
        <v>1513</v>
      </c>
      <c r="I5276" s="19" t="s">
        <v>1513</v>
      </c>
      <c r="J5276" s="19" t="s">
        <v>13680</v>
      </c>
      <c r="K5276" s="21" t="s">
        <v>1498</v>
      </c>
      <c r="L5276" s="19" t="str">
        <f t="shared" si="164"/>
        <v>A</v>
      </c>
      <c r="M5276" s="19">
        <f t="shared" si="165"/>
        <v>7</v>
      </c>
      <c r="N5276" s="20"/>
      <c r="O5276" s="1" t="s">
        <v>2521</v>
      </c>
      <c r="P5276" s="1"/>
      <c r="Q5276" s="19"/>
      <c r="R5276" s="112"/>
      <c r="S5276" s="7" t="str">
        <f>EMENTARIO[[#This Row],[NR]]&amp;" - "&amp;EMENTARIO[[#This Row],[Especificação]]</f>
        <v>2.3.1.1.07.1.1 - Amortização de Financiamentos em Geral - Principal</v>
      </c>
    </row>
    <row r="5277" spans="3:19" x14ac:dyDescent="0.25">
      <c r="C5277" s="19" t="s">
        <v>1522</v>
      </c>
      <c r="D5277" s="19" t="s">
        <v>1514</v>
      </c>
      <c r="E5277" s="19" t="s">
        <v>1513</v>
      </c>
      <c r="F5277" s="19" t="s">
        <v>1513</v>
      </c>
      <c r="G5277" s="19" t="s">
        <v>1531</v>
      </c>
      <c r="H5277" s="19" t="s">
        <v>1513</v>
      </c>
      <c r="I5277" s="19" t="s">
        <v>1514</v>
      </c>
      <c r="J5277" s="19" t="s">
        <v>13681</v>
      </c>
      <c r="K5277" s="21" t="s">
        <v>1539</v>
      </c>
      <c r="L5277" s="19" t="str">
        <f t="shared" si="164"/>
        <v>A</v>
      </c>
      <c r="M5277" s="19">
        <f t="shared" si="165"/>
        <v>7</v>
      </c>
      <c r="N5277" s="20"/>
      <c r="O5277" s="1" t="s">
        <v>2521</v>
      </c>
      <c r="P5277" s="1"/>
      <c r="Q5277" s="19"/>
      <c r="R5277" s="112"/>
      <c r="S5277" s="7" t="str">
        <f>EMENTARIO[[#This Row],[NR]]&amp;" - "&amp;EMENTARIO[[#This Row],[Especificação]]</f>
        <v>2.3.1.1.07.1.3 - Amortização de Financiamentos em Geral - Dívida Ativa</v>
      </c>
    </row>
    <row r="5278" spans="3:19" ht="30" x14ac:dyDescent="0.25">
      <c r="C5278" s="19" t="s">
        <v>1522</v>
      </c>
      <c r="D5278" s="19" t="s">
        <v>1514</v>
      </c>
      <c r="E5278" s="19" t="s">
        <v>1513</v>
      </c>
      <c r="F5278" s="19" t="s">
        <v>1513</v>
      </c>
      <c r="G5278" s="19" t="s">
        <v>1531</v>
      </c>
      <c r="H5278" s="19" t="s">
        <v>1522</v>
      </c>
      <c r="I5278" s="19" t="s">
        <v>1516</v>
      </c>
      <c r="J5278" s="19" t="s">
        <v>13682</v>
      </c>
      <c r="K5278" s="21" t="s">
        <v>3320</v>
      </c>
      <c r="L5278" s="19" t="str">
        <f t="shared" si="164"/>
        <v>S</v>
      </c>
      <c r="M5278" s="19">
        <f t="shared" si="165"/>
        <v>6</v>
      </c>
      <c r="N5278" s="20"/>
      <c r="O5278" s="1" t="s">
        <v>4066</v>
      </c>
      <c r="P5278" s="1"/>
      <c r="Q5278" s="19"/>
      <c r="R5278" s="112"/>
      <c r="S5278" s="7" t="str">
        <f>EMENTARIO[[#This Row],[NR]]&amp;" - "&amp;EMENTARIO[[#This Row],[Especificação]]</f>
        <v>2.3.1.1.07.2.0 - Amortização de Financiamento do Fundo de Financiamento ao Estudante do Ensino Superior - FIES</v>
      </c>
    </row>
    <row r="5279" spans="3:19" ht="30" x14ac:dyDescent="0.25">
      <c r="C5279" s="19" t="s">
        <v>1522</v>
      </c>
      <c r="D5279" s="19" t="s">
        <v>1514</v>
      </c>
      <c r="E5279" s="19" t="s">
        <v>1513</v>
      </c>
      <c r="F5279" s="19" t="s">
        <v>1513</v>
      </c>
      <c r="G5279" s="19" t="s">
        <v>1531</v>
      </c>
      <c r="H5279" s="19" t="s">
        <v>1522</v>
      </c>
      <c r="I5279" s="19" t="s">
        <v>1513</v>
      </c>
      <c r="J5279" s="19" t="s">
        <v>13683</v>
      </c>
      <c r="K5279" s="21" t="s">
        <v>8067</v>
      </c>
      <c r="L5279" s="19" t="str">
        <f t="shared" si="164"/>
        <v>A</v>
      </c>
      <c r="M5279" s="19">
        <f t="shared" si="165"/>
        <v>7</v>
      </c>
      <c r="N5279" s="20"/>
      <c r="O5279" s="1" t="s">
        <v>2521</v>
      </c>
      <c r="P5279" s="1"/>
      <c r="Q5279" s="19"/>
      <c r="R5279" s="112"/>
      <c r="S5279" s="7" t="str">
        <f>EMENTARIO[[#This Row],[NR]]&amp;" - "&amp;EMENTARIO[[#This Row],[Especificação]]</f>
        <v>2.3.1.1.07.2.1 - Amortização de Financiamento do Fundo de Financiamento ao Estudante do Ensino Superior - FIES - Principal</v>
      </c>
    </row>
    <row r="5280" spans="3:19" ht="30" x14ac:dyDescent="0.25">
      <c r="C5280" s="19" t="s">
        <v>1522</v>
      </c>
      <c r="D5280" s="19" t="s">
        <v>1514</v>
      </c>
      <c r="E5280" s="19" t="s">
        <v>1513</v>
      </c>
      <c r="F5280" s="19" t="s">
        <v>1513</v>
      </c>
      <c r="G5280" s="19" t="s">
        <v>1531</v>
      </c>
      <c r="H5280" s="19" t="s">
        <v>1522</v>
      </c>
      <c r="I5280" s="19" t="s">
        <v>1514</v>
      </c>
      <c r="J5280" s="19" t="s">
        <v>13684</v>
      </c>
      <c r="K5280" s="21" t="s">
        <v>8068</v>
      </c>
      <c r="L5280" s="19" t="str">
        <f t="shared" si="164"/>
        <v>A</v>
      </c>
      <c r="M5280" s="19">
        <f t="shared" si="165"/>
        <v>7</v>
      </c>
      <c r="N5280" s="20"/>
      <c r="O5280" s="1" t="s">
        <v>2521</v>
      </c>
      <c r="P5280" s="1"/>
      <c r="Q5280" s="19"/>
      <c r="R5280" s="112"/>
      <c r="S5280" s="7" t="str">
        <f>EMENTARIO[[#This Row],[NR]]&amp;" - "&amp;EMENTARIO[[#This Row],[Especificação]]</f>
        <v>2.3.1.1.07.2.3 - Amortização de Financiamento do Fundo de Financiamento ao Estudante do Ensino Superior - FIES - Dívida Ativa</v>
      </c>
    </row>
    <row r="5281" spans="3:19" x14ac:dyDescent="0.25">
      <c r="C5281" s="19" t="s">
        <v>1522</v>
      </c>
      <c r="D5281" s="19" t="s">
        <v>1514</v>
      </c>
      <c r="E5281" s="19" t="s">
        <v>1513</v>
      </c>
      <c r="F5281" s="19" t="s">
        <v>1513</v>
      </c>
      <c r="G5281" s="19" t="s">
        <v>1531</v>
      </c>
      <c r="H5281" s="19" t="s">
        <v>1514</v>
      </c>
      <c r="I5281" s="19" t="s">
        <v>1516</v>
      </c>
      <c r="J5281" s="19" t="s">
        <v>13685</v>
      </c>
      <c r="K5281" s="21" t="s">
        <v>3323</v>
      </c>
      <c r="L5281" s="19" t="str">
        <f t="shared" si="164"/>
        <v>S</v>
      </c>
      <c r="M5281" s="19">
        <f t="shared" si="165"/>
        <v>6</v>
      </c>
      <c r="N5281" s="20"/>
      <c r="O5281" s="1" t="s">
        <v>4067</v>
      </c>
      <c r="P5281" s="1"/>
      <c r="Q5281" s="19"/>
      <c r="R5281" s="112"/>
      <c r="S5281" s="7" t="str">
        <f>EMENTARIO[[#This Row],[NR]]&amp;" - "&amp;EMENTARIO[[#This Row],[Especificação]]</f>
        <v>2.3.1.1.07.3.0 - Amortização de Financiamento Proveniente de Fundo Garantidor</v>
      </c>
    </row>
    <row r="5282" spans="3:19" x14ac:dyDescent="0.25">
      <c r="C5282" s="19" t="s">
        <v>1522</v>
      </c>
      <c r="D5282" s="19" t="s">
        <v>1514</v>
      </c>
      <c r="E5282" s="19" t="s">
        <v>1513</v>
      </c>
      <c r="F5282" s="19" t="s">
        <v>1513</v>
      </c>
      <c r="G5282" s="19" t="s">
        <v>1531</v>
      </c>
      <c r="H5282" s="19" t="s">
        <v>1514</v>
      </c>
      <c r="I5282" s="19" t="s">
        <v>1513</v>
      </c>
      <c r="J5282" s="19" t="s">
        <v>13686</v>
      </c>
      <c r="K5282" s="21" t="s">
        <v>8069</v>
      </c>
      <c r="L5282" s="19" t="str">
        <f t="shared" si="164"/>
        <v>A</v>
      </c>
      <c r="M5282" s="19">
        <f t="shared" si="165"/>
        <v>7</v>
      </c>
      <c r="N5282" s="20"/>
      <c r="O5282" s="1" t="s">
        <v>2521</v>
      </c>
      <c r="P5282" s="1"/>
      <c r="Q5282" s="19"/>
      <c r="R5282" s="112"/>
      <c r="S5282" s="7" t="str">
        <f>EMENTARIO[[#This Row],[NR]]&amp;" - "&amp;EMENTARIO[[#This Row],[Especificação]]</f>
        <v>2.3.1.1.07.3.1 - Amortização de Financiamento Proveniente de Fundo Garantidor - Principal</v>
      </c>
    </row>
    <row r="5283" spans="3:19" ht="30" x14ac:dyDescent="0.25">
      <c r="C5283" s="19" t="s">
        <v>1522</v>
      </c>
      <c r="D5283" s="19" t="s">
        <v>1514</v>
      </c>
      <c r="E5283" s="19" t="s">
        <v>1513</v>
      </c>
      <c r="F5283" s="19" t="s">
        <v>1513</v>
      </c>
      <c r="G5283" s="19" t="s">
        <v>1531</v>
      </c>
      <c r="H5283" s="19" t="s">
        <v>1514</v>
      </c>
      <c r="I5283" s="19" t="s">
        <v>1514</v>
      </c>
      <c r="J5283" s="19" t="s">
        <v>13687</v>
      </c>
      <c r="K5283" s="21" t="s">
        <v>8070</v>
      </c>
      <c r="L5283" s="19" t="str">
        <f t="shared" si="164"/>
        <v>A</v>
      </c>
      <c r="M5283" s="19">
        <f t="shared" si="165"/>
        <v>7</v>
      </c>
      <c r="N5283" s="20"/>
      <c r="O5283" s="1" t="s">
        <v>2521</v>
      </c>
      <c r="P5283" s="1"/>
      <c r="Q5283" s="19"/>
      <c r="R5283" s="112"/>
      <c r="S5283" s="7" t="str">
        <f>EMENTARIO[[#This Row],[NR]]&amp;" - "&amp;EMENTARIO[[#This Row],[Especificação]]</f>
        <v>2.3.1.1.07.3.3 - Amortização de Financiamento Proveniente de Fundo Garantidor - Dívida Ativa</v>
      </c>
    </row>
    <row r="5284" spans="3:19" ht="45" x14ac:dyDescent="0.25">
      <c r="C5284" s="19" t="s">
        <v>1522</v>
      </c>
      <c r="D5284" s="19" t="s">
        <v>1523</v>
      </c>
      <c r="E5284" s="19" t="s">
        <v>1516</v>
      </c>
      <c r="F5284" s="19" t="s">
        <v>1516</v>
      </c>
      <c r="G5284" s="19" t="s">
        <v>1519</v>
      </c>
      <c r="H5284" s="19" t="s">
        <v>1516</v>
      </c>
      <c r="I5284" s="19" t="s">
        <v>1516</v>
      </c>
      <c r="J5284" s="19" t="s">
        <v>13688</v>
      </c>
      <c r="K5284" s="21" t="s">
        <v>694</v>
      </c>
      <c r="L5284" s="19" t="str">
        <f t="shared" si="164"/>
        <v>S</v>
      </c>
      <c r="M5284" s="19">
        <f t="shared" si="165"/>
        <v>2</v>
      </c>
      <c r="N5284" s="20"/>
      <c r="O5284" s="1" t="s">
        <v>695</v>
      </c>
      <c r="P5284" s="1"/>
      <c r="Q5284" s="19"/>
      <c r="R5284" s="112"/>
      <c r="S5284" s="7" t="str">
        <f>EMENTARIO[[#This Row],[NR]]&amp;" - "&amp;EMENTARIO[[#This Row],[Especificação]]</f>
        <v>2.4.0.0.00.0.0 - Transferências de Capital</v>
      </c>
    </row>
    <row r="5285" spans="3:19" ht="45" x14ac:dyDescent="0.25">
      <c r="C5285" s="19" t="s">
        <v>1522</v>
      </c>
      <c r="D5285" s="19" t="s">
        <v>1523</v>
      </c>
      <c r="E5285" s="19" t="s">
        <v>1513</v>
      </c>
      <c r="F5285" s="19" t="s">
        <v>1516</v>
      </c>
      <c r="G5285" s="19" t="s">
        <v>1519</v>
      </c>
      <c r="H5285" s="19" t="s">
        <v>1516</v>
      </c>
      <c r="I5285" s="19" t="s">
        <v>1516</v>
      </c>
      <c r="J5285" s="19" t="s">
        <v>13689</v>
      </c>
      <c r="K5285" s="21" t="s">
        <v>2856</v>
      </c>
      <c r="L5285" s="19" t="str">
        <f t="shared" si="164"/>
        <v>S</v>
      </c>
      <c r="M5285" s="19">
        <f t="shared" si="165"/>
        <v>3</v>
      </c>
      <c r="N5285" s="20"/>
      <c r="O5285" s="1" t="s">
        <v>696</v>
      </c>
      <c r="P5285" s="1"/>
      <c r="Q5285" s="19"/>
      <c r="R5285" s="112"/>
      <c r="S5285" s="7" t="str">
        <f>EMENTARIO[[#This Row],[NR]]&amp;" - "&amp;EMENTARIO[[#This Row],[Especificação]]</f>
        <v>2.4.1.0.00.0.0 - Transferências da União e de suas Entidades</v>
      </c>
    </row>
    <row r="5286" spans="3:19" ht="30" x14ac:dyDescent="0.25">
      <c r="C5286" s="19" t="s">
        <v>1522</v>
      </c>
      <c r="D5286" s="19" t="s">
        <v>1523</v>
      </c>
      <c r="E5286" s="19" t="s">
        <v>1513</v>
      </c>
      <c r="F5286" s="19" t="s">
        <v>1513</v>
      </c>
      <c r="G5286" s="19" t="s">
        <v>1519</v>
      </c>
      <c r="H5286" s="19" t="s">
        <v>1516</v>
      </c>
      <c r="I5286" s="19" t="s">
        <v>1516</v>
      </c>
      <c r="J5286" s="19" t="s">
        <v>13690</v>
      </c>
      <c r="K5286" s="21" t="s">
        <v>697</v>
      </c>
      <c r="L5286" s="19" t="str">
        <f t="shared" si="164"/>
        <v>S</v>
      </c>
      <c r="M5286" s="19">
        <f t="shared" si="165"/>
        <v>4</v>
      </c>
      <c r="N5286" s="20"/>
      <c r="O5286" s="1" t="s">
        <v>4068</v>
      </c>
      <c r="P5286" s="1"/>
      <c r="Q5286" s="19"/>
      <c r="R5286" s="112"/>
      <c r="S5286" s="7" t="str">
        <f>EMENTARIO[[#This Row],[NR]]&amp;" - "&amp;EMENTARIO[[#This Row],[Especificação]]</f>
        <v>2.4.1.1.00.0.0 - Transferências de Recursos do Sistema Único de Saúde - SUS</v>
      </c>
    </row>
    <row r="5287" spans="3:19" ht="45" x14ac:dyDescent="0.25">
      <c r="C5287" s="19" t="s">
        <v>1522</v>
      </c>
      <c r="D5287" s="19" t="s">
        <v>1523</v>
      </c>
      <c r="E5287" s="19" t="s">
        <v>1513</v>
      </c>
      <c r="F5287" s="19" t="s">
        <v>1513</v>
      </c>
      <c r="G5287" s="19" t="s">
        <v>1537</v>
      </c>
      <c r="H5287" s="19" t="s">
        <v>1516</v>
      </c>
      <c r="I5287" s="19" t="s">
        <v>1516</v>
      </c>
      <c r="J5287" s="19" t="s">
        <v>13691</v>
      </c>
      <c r="K5287" s="21" t="s">
        <v>698</v>
      </c>
      <c r="L5287" s="19" t="str">
        <f t="shared" si="164"/>
        <v>S</v>
      </c>
      <c r="M5287" s="19">
        <f t="shared" si="165"/>
        <v>5</v>
      </c>
      <c r="N5287" s="20"/>
      <c r="O5287" s="1" t="s">
        <v>699</v>
      </c>
      <c r="P5287" s="1"/>
      <c r="Q5287" s="19"/>
      <c r="R5287" s="112"/>
      <c r="S5287" s="7" t="str">
        <f>EMENTARIO[[#This Row],[NR]]&amp;" - "&amp;EMENTARIO[[#This Row],[Especificação]]</f>
        <v>2.4.1.1.50.0.0 - Transferências de Recursos do Sistema Único de Saúde – SUS – Fundo a Fundo - Bloco de Manutenção das Ações e Serviços Públicos de Saúde</v>
      </c>
    </row>
    <row r="5288" spans="3:19" ht="45" x14ac:dyDescent="0.25">
      <c r="C5288" s="19" t="s">
        <v>1522</v>
      </c>
      <c r="D5288" s="19" t="s">
        <v>1523</v>
      </c>
      <c r="E5288" s="19" t="s">
        <v>1513</v>
      </c>
      <c r="F5288" s="19" t="s">
        <v>1513</v>
      </c>
      <c r="G5288" s="19" t="s">
        <v>1537</v>
      </c>
      <c r="H5288" s="19" t="s">
        <v>1513</v>
      </c>
      <c r="I5288" s="19" t="s">
        <v>1516</v>
      </c>
      <c r="J5288" s="19" t="s">
        <v>13692</v>
      </c>
      <c r="K5288" s="21" t="s">
        <v>352</v>
      </c>
      <c r="L5288" s="19" t="str">
        <f t="shared" si="164"/>
        <v>S</v>
      </c>
      <c r="M5288" s="19">
        <f t="shared" si="165"/>
        <v>6</v>
      </c>
      <c r="N5288" s="20"/>
      <c r="O5288" s="1" t="s">
        <v>700</v>
      </c>
      <c r="P5288" s="1"/>
      <c r="Q5288" s="19"/>
      <c r="R5288" s="112"/>
      <c r="S5288" s="7" t="str">
        <f>EMENTARIO[[#This Row],[NR]]&amp;" - "&amp;EMENTARIO[[#This Row],[Especificação]]</f>
        <v>2.4.1.1.50.1.0 - Transferências de Recursos do Bloco de Manutenção das Ações e Serviços Públicos de Saúde – Atenção Primária</v>
      </c>
    </row>
    <row r="5289" spans="3:19" ht="30" x14ac:dyDescent="0.25">
      <c r="C5289" s="19" t="s">
        <v>1522</v>
      </c>
      <c r="D5289" s="19" t="s">
        <v>1523</v>
      </c>
      <c r="E5289" s="19" t="s">
        <v>1513</v>
      </c>
      <c r="F5289" s="19" t="s">
        <v>1513</v>
      </c>
      <c r="G5289" s="19" t="s">
        <v>1537</v>
      </c>
      <c r="H5289" s="19" t="s">
        <v>1513</v>
      </c>
      <c r="I5289" s="19" t="s">
        <v>1513</v>
      </c>
      <c r="J5289" s="19" t="s">
        <v>13693</v>
      </c>
      <c r="K5289" s="21" t="s">
        <v>6711</v>
      </c>
      <c r="L5289" s="19" t="str">
        <f t="shared" si="164"/>
        <v>A</v>
      </c>
      <c r="M5289" s="19">
        <f t="shared" si="165"/>
        <v>7</v>
      </c>
      <c r="N5289" s="20"/>
      <c r="O5289" s="1" t="s">
        <v>2521</v>
      </c>
      <c r="P5289" s="1"/>
      <c r="Q5289" s="19"/>
      <c r="R5289" s="112"/>
      <c r="S5289" s="7" t="str">
        <f>EMENTARIO[[#This Row],[NR]]&amp;" - "&amp;EMENTARIO[[#This Row],[Especificação]]</f>
        <v>2.4.1.1.50.1.1 - Transferências de Recursos do Bloco de Manutenção das Ações e Serviços Públicos de Saúde – Atenção Primária - Principal</v>
      </c>
    </row>
    <row r="5290" spans="3:19" ht="30" x14ac:dyDescent="0.25">
      <c r="C5290" s="19" t="s">
        <v>1522</v>
      </c>
      <c r="D5290" s="19" t="s">
        <v>1523</v>
      </c>
      <c r="E5290" s="19" t="s">
        <v>1513</v>
      </c>
      <c r="F5290" s="19" t="s">
        <v>1513</v>
      </c>
      <c r="G5290" s="19" t="s">
        <v>1537</v>
      </c>
      <c r="H5290" s="19" t="s">
        <v>1513</v>
      </c>
      <c r="I5290" s="19" t="s">
        <v>1514</v>
      </c>
      <c r="J5290" s="19" t="s">
        <v>13694</v>
      </c>
      <c r="K5290" s="21" t="s">
        <v>6713</v>
      </c>
      <c r="L5290" s="19" t="str">
        <f t="shared" si="164"/>
        <v>A</v>
      </c>
      <c r="M5290" s="19">
        <f t="shared" si="165"/>
        <v>7</v>
      </c>
      <c r="N5290" s="20"/>
      <c r="O5290" s="1" t="s">
        <v>2521</v>
      </c>
      <c r="P5290" s="1"/>
      <c r="Q5290" s="19"/>
      <c r="R5290" s="112"/>
      <c r="S5290" s="7" t="str">
        <f>EMENTARIO[[#This Row],[NR]]&amp;" - "&amp;EMENTARIO[[#This Row],[Especificação]]</f>
        <v>2.4.1.1.50.1.3 - Transferências de Recursos do Bloco de Manutenção das Ações e Serviços Públicos de Saúde – Atenção Primária - Dívida Ativa</v>
      </c>
    </row>
    <row r="5291" spans="3:19" ht="45" x14ac:dyDescent="0.25">
      <c r="C5291" s="19" t="s">
        <v>1522</v>
      </c>
      <c r="D5291" s="19" t="s">
        <v>1523</v>
      </c>
      <c r="E5291" s="19" t="s">
        <v>1513</v>
      </c>
      <c r="F5291" s="19" t="s">
        <v>1513</v>
      </c>
      <c r="G5291" s="19" t="s">
        <v>1537</v>
      </c>
      <c r="H5291" s="19" t="s">
        <v>1522</v>
      </c>
      <c r="I5291" s="19" t="s">
        <v>1516</v>
      </c>
      <c r="J5291" s="19" t="s">
        <v>13695</v>
      </c>
      <c r="K5291" s="21" t="s">
        <v>354</v>
      </c>
      <c r="L5291" s="19" t="str">
        <f t="shared" si="164"/>
        <v>S</v>
      </c>
      <c r="M5291" s="19">
        <f t="shared" si="165"/>
        <v>6</v>
      </c>
      <c r="N5291" s="20"/>
      <c r="O5291" s="1" t="s">
        <v>701</v>
      </c>
      <c r="P5291" s="1"/>
      <c r="Q5291" s="19"/>
      <c r="R5291" s="112"/>
      <c r="S5291" s="7" t="str">
        <f>EMENTARIO[[#This Row],[NR]]&amp;" - "&amp;EMENTARIO[[#This Row],[Especificação]]</f>
        <v>2.4.1.1.50.2.0 - Transferências de Recursos do Bloco de Manutenção das Ações e Serviços Públicos de Saúde – Atenção Especializada</v>
      </c>
    </row>
    <row r="5292" spans="3:19" ht="30" x14ac:dyDescent="0.25">
      <c r="C5292" s="19" t="s">
        <v>1522</v>
      </c>
      <c r="D5292" s="19" t="s">
        <v>1523</v>
      </c>
      <c r="E5292" s="19" t="s">
        <v>1513</v>
      </c>
      <c r="F5292" s="19" t="s">
        <v>1513</v>
      </c>
      <c r="G5292" s="19" t="s">
        <v>1537</v>
      </c>
      <c r="H5292" s="19" t="s">
        <v>1522</v>
      </c>
      <c r="I5292" s="19" t="s">
        <v>1513</v>
      </c>
      <c r="J5292" s="19" t="s">
        <v>13696</v>
      </c>
      <c r="K5292" s="21" t="s">
        <v>6719</v>
      </c>
      <c r="L5292" s="19" t="str">
        <f t="shared" si="164"/>
        <v>A</v>
      </c>
      <c r="M5292" s="19">
        <f t="shared" si="165"/>
        <v>7</v>
      </c>
      <c r="N5292" s="20"/>
      <c r="O5292" s="1" t="s">
        <v>2521</v>
      </c>
      <c r="P5292" s="1"/>
      <c r="Q5292" s="19"/>
      <c r="R5292" s="112"/>
      <c r="S5292" s="7" t="str">
        <f>EMENTARIO[[#This Row],[NR]]&amp;" - "&amp;EMENTARIO[[#This Row],[Especificação]]</f>
        <v>2.4.1.1.50.2.1 - Transferências de Recursos do Bloco de Manutenção das Ações e Serviços Públicos de Saúde – Atenção Especializada - Principal</v>
      </c>
    </row>
    <row r="5293" spans="3:19" ht="30" x14ac:dyDescent="0.25">
      <c r="C5293" s="19" t="s">
        <v>1522</v>
      </c>
      <c r="D5293" s="19" t="s">
        <v>1523</v>
      </c>
      <c r="E5293" s="19" t="s">
        <v>1513</v>
      </c>
      <c r="F5293" s="19" t="s">
        <v>1513</v>
      </c>
      <c r="G5293" s="19" t="s">
        <v>1537</v>
      </c>
      <c r="H5293" s="19" t="s">
        <v>1522</v>
      </c>
      <c r="I5293" s="19" t="s">
        <v>1514</v>
      </c>
      <c r="J5293" s="19" t="s">
        <v>13697</v>
      </c>
      <c r="K5293" s="21" t="s">
        <v>6721</v>
      </c>
      <c r="L5293" s="19" t="str">
        <f t="shared" si="164"/>
        <v>A</v>
      </c>
      <c r="M5293" s="19">
        <f t="shared" si="165"/>
        <v>7</v>
      </c>
      <c r="N5293" s="20"/>
      <c r="O5293" s="1" t="s">
        <v>2521</v>
      </c>
      <c r="P5293" s="1"/>
      <c r="Q5293" s="19"/>
      <c r="R5293" s="112"/>
      <c r="S5293" s="7" t="str">
        <f>EMENTARIO[[#This Row],[NR]]&amp;" - "&amp;EMENTARIO[[#This Row],[Especificação]]</f>
        <v>2.4.1.1.50.2.3 - Transferências de Recursos do Bloco de Manutenção das Ações e Serviços Públicos de Saúde – Atenção Especializada - Dívida Ativa</v>
      </c>
    </row>
    <row r="5294" spans="3:19" ht="45" x14ac:dyDescent="0.25">
      <c r="C5294" s="19" t="s">
        <v>1522</v>
      </c>
      <c r="D5294" s="19" t="s">
        <v>1523</v>
      </c>
      <c r="E5294" s="19" t="s">
        <v>1513</v>
      </c>
      <c r="F5294" s="19" t="s">
        <v>1513</v>
      </c>
      <c r="G5294" s="19" t="s">
        <v>1537</v>
      </c>
      <c r="H5294" s="19" t="s">
        <v>1514</v>
      </c>
      <c r="I5294" s="19" t="s">
        <v>1516</v>
      </c>
      <c r="J5294" s="19" t="s">
        <v>13698</v>
      </c>
      <c r="K5294" s="21" t="s">
        <v>356</v>
      </c>
      <c r="L5294" s="19" t="str">
        <f t="shared" si="164"/>
        <v>S</v>
      </c>
      <c r="M5294" s="19">
        <f t="shared" si="165"/>
        <v>6</v>
      </c>
      <c r="N5294" s="20"/>
      <c r="O5294" s="1" t="s">
        <v>702</v>
      </c>
      <c r="P5294" s="1"/>
      <c r="Q5294" s="19"/>
      <c r="R5294" s="112"/>
      <c r="S5294" s="7" t="str">
        <f>EMENTARIO[[#This Row],[NR]]&amp;" - "&amp;EMENTARIO[[#This Row],[Especificação]]</f>
        <v>2.4.1.1.50.3.0 - Transferências de Recursos do Bloco de Manutenção das Ações e Serviços Públicos de Saúde – Vigilância em Saúde</v>
      </c>
    </row>
    <row r="5295" spans="3:19" ht="30" x14ac:dyDescent="0.25">
      <c r="C5295" s="19" t="s">
        <v>1522</v>
      </c>
      <c r="D5295" s="19" t="s">
        <v>1523</v>
      </c>
      <c r="E5295" s="19" t="s">
        <v>1513</v>
      </c>
      <c r="F5295" s="19" t="s">
        <v>1513</v>
      </c>
      <c r="G5295" s="19" t="s">
        <v>1537</v>
      </c>
      <c r="H5295" s="19" t="s">
        <v>1514</v>
      </c>
      <c r="I5295" s="19" t="s">
        <v>1513</v>
      </c>
      <c r="J5295" s="19" t="s">
        <v>13699</v>
      </c>
      <c r="K5295" s="21" t="s">
        <v>6727</v>
      </c>
      <c r="L5295" s="19" t="str">
        <f t="shared" si="164"/>
        <v>A</v>
      </c>
      <c r="M5295" s="19">
        <f t="shared" si="165"/>
        <v>7</v>
      </c>
      <c r="N5295" s="20"/>
      <c r="O5295" s="1" t="s">
        <v>2521</v>
      </c>
      <c r="P5295" s="1"/>
      <c r="Q5295" s="19"/>
      <c r="R5295" s="112"/>
      <c r="S5295" s="7" t="str">
        <f>EMENTARIO[[#This Row],[NR]]&amp;" - "&amp;EMENTARIO[[#This Row],[Especificação]]</f>
        <v>2.4.1.1.50.3.1 - Transferências de Recursos do Bloco de Manutenção das Ações e Serviços Públicos de Saúde – Vigilância em Saúde - Principal</v>
      </c>
    </row>
    <row r="5296" spans="3:19" ht="30" x14ac:dyDescent="0.25">
      <c r="C5296" s="19" t="s">
        <v>1522</v>
      </c>
      <c r="D5296" s="19" t="s">
        <v>1523</v>
      </c>
      <c r="E5296" s="19" t="s">
        <v>1513</v>
      </c>
      <c r="F5296" s="19" t="s">
        <v>1513</v>
      </c>
      <c r="G5296" s="19" t="s">
        <v>1537</v>
      </c>
      <c r="H5296" s="19" t="s">
        <v>1514</v>
      </c>
      <c r="I5296" s="19" t="s">
        <v>1514</v>
      </c>
      <c r="J5296" s="19" t="s">
        <v>13700</v>
      </c>
      <c r="K5296" s="21" t="s">
        <v>6729</v>
      </c>
      <c r="L5296" s="19" t="str">
        <f t="shared" si="164"/>
        <v>A</v>
      </c>
      <c r="M5296" s="19">
        <f t="shared" si="165"/>
        <v>7</v>
      </c>
      <c r="N5296" s="20"/>
      <c r="O5296" s="1" t="s">
        <v>2521</v>
      </c>
      <c r="P5296" s="1"/>
      <c r="Q5296" s="19"/>
      <c r="R5296" s="112"/>
      <c r="S5296" s="7" t="str">
        <f>EMENTARIO[[#This Row],[NR]]&amp;" - "&amp;EMENTARIO[[#This Row],[Especificação]]</f>
        <v>2.4.1.1.50.3.3 - Transferências de Recursos do Bloco de Manutenção das Ações e Serviços Públicos de Saúde – Vigilância em Saúde - Dívida Ativa</v>
      </c>
    </row>
    <row r="5297" spans="3:19" ht="45" x14ac:dyDescent="0.25">
      <c r="C5297" s="19" t="s">
        <v>1522</v>
      </c>
      <c r="D5297" s="19" t="s">
        <v>1523</v>
      </c>
      <c r="E5297" s="19" t="s">
        <v>1513</v>
      </c>
      <c r="F5297" s="19" t="s">
        <v>1513</v>
      </c>
      <c r="G5297" s="19" t="s">
        <v>1537</v>
      </c>
      <c r="H5297" s="19" t="s">
        <v>1523</v>
      </c>
      <c r="I5297" s="19" t="s">
        <v>1516</v>
      </c>
      <c r="J5297" s="19" t="s">
        <v>13701</v>
      </c>
      <c r="K5297" s="21" t="s">
        <v>358</v>
      </c>
      <c r="L5297" s="19" t="str">
        <f t="shared" si="164"/>
        <v>S</v>
      </c>
      <c r="M5297" s="19">
        <f t="shared" si="165"/>
        <v>6</v>
      </c>
      <c r="N5297" s="20"/>
      <c r="O5297" s="1" t="s">
        <v>703</v>
      </c>
      <c r="P5297" s="1"/>
      <c r="Q5297" s="19"/>
      <c r="R5297" s="112"/>
      <c r="S5297" s="7" t="str">
        <f>EMENTARIO[[#This Row],[NR]]&amp;" - "&amp;EMENTARIO[[#This Row],[Especificação]]</f>
        <v>2.4.1.1.50.4.0 - Transferências de Recursos do Bloco de Manutenção das Ações e Serviços Públicos de Saúde – Assistência Farmacêutica</v>
      </c>
    </row>
    <row r="5298" spans="3:19" ht="30" x14ac:dyDescent="0.25">
      <c r="C5298" s="19" t="s">
        <v>1522</v>
      </c>
      <c r="D5298" s="19" t="s">
        <v>1523</v>
      </c>
      <c r="E5298" s="19" t="s">
        <v>1513</v>
      </c>
      <c r="F5298" s="19" t="s">
        <v>1513</v>
      </c>
      <c r="G5298" s="19" t="s">
        <v>1537</v>
      </c>
      <c r="H5298" s="19" t="s">
        <v>1523</v>
      </c>
      <c r="I5298" s="19" t="s">
        <v>1513</v>
      </c>
      <c r="J5298" s="19" t="s">
        <v>13702</v>
      </c>
      <c r="K5298" s="21" t="s">
        <v>6735</v>
      </c>
      <c r="L5298" s="19" t="str">
        <f t="shared" si="164"/>
        <v>A</v>
      </c>
      <c r="M5298" s="19">
        <f t="shared" si="165"/>
        <v>7</v>
      </c>
      <c r="N5298" s="20"/>
      <c r="O5298" s="1" t="s">
        <v>2521</v>
      </c>
      <c r="P5298" s="1"/>
      <c r="Q5298" s="19"/>
      <c r="R5298" s="112"/>
      <c r="S5298" s="7" t="str">
        <f>EMENTARIO[[#This Row],[NR]]&amp;" - "&amp;EMENTARIO[[#This Row],[Especificação]]</f>
        <v>2.4.1.1.50.4.1 - Transferências de Recursos do Bloco de Manutenção das Ações e Serviços Públicos de Saúde – Assistência Farmacêutica - Principal</v>
      </c>
    </row>
    <row r="5299" spans="3:19" ht="30" x14ac:dyDescent="0.25">
      <c r="C5299" s="19" t="s">
        <v>1522</v>
      </c>
      <c r="D5299" s="19" t="s">
        <v>1523</v>
      </c>
      <c r="E5299" s="19" t="s">
        <v>1513</v>
      </c>
      <c r="F5299" s="19" t="s">
        <v>1513</v>
      </c>
      <c r="G5299" s="19" t="s">
        <v>1537</v>
      </c>
      <c r="H5299" s="19" t="s">
        <v>1523</v>
      </c>
      <c r="I5299" s="19" t="s">
        <v>1514</v>
      </c>
      <c r="J5299" s="19" t="s">
        <v>13703</v>
      </c>
      <c r="K5299" s="21" t="s">
        <v>6737</v>
      </c>
      <c r="L5299" s="19" t="str">
        <f t="shared" si="164"/>
        <v>A</v>
      </c>
      <c r="M5299" s="19">
        <f t="shared" si="165"/>
        <v>7</v>
      </c>
      <c r="N5299" s="20"/>
      <c r="O5299" s="1" t="s">
        <v>2521</v>
      </c>
      <c r="P5299" s="1"/>
      <c r="Q5299" s="19"/>
      <c r="R5299" s="112"/>
      <c r="S5299" s="7" t="str">
        <f>EMENTARIO[[#This Row],[NR]]&amp;" - "&amp;EMENTARIO[[#This Row],[Especificação]]</f>
        <v>2.4.1.1.50.4.3 - Transferências de Recursos do Bloco de Manutenção das Ações e Serviços Públicos de Saúde – Assistência Farmacêutica - Dívida Ativa</v>
      </c>
    </row>
    <row r="5300" spans="3:19" ht="45" x14ac:dyDescent="0.25">
      <c r="C5300" s="19" t="s">
        <v>1522</v>
      </c>
      <c r="D5300" s="19" t="s">
        <v>1523</v>
      </c>
      <c r="E5300" s="19" t="s">
        <v>1513</v>
      </c>
      <c r="F5300" s="19" t="s">
        <v>1513</v>
      </c>
      <c r="G5300" s="19" t="s">
        <v>1537</v>
      </c>
      <c r="H5300" s="19" t="s">
        <v>1524</v>
      </c>
      <c r="I5300" s="19" t="s">
        <v>1516</v>
      </c>
      <c r="J5300" s="19" t="s">
        <v>13704</v>
      </c>
      <c r="K5300" s="21" t="s">
        <v>360</v>
      </c>
      <c r="L5300" s="19" t="str">
        <f t="shared" si="164"/>
        <v>S</v>
      </c>
      <c r="M5300" s="19">
        <f t="shared" si="165"/>
        <v>6</v>
      </c>
      <c r="N5300" s="20"/>
      <c r="O5300" s="1" t="s">
        <v>704</v>
      </c>
      <c r="P5300" s="1"/>
      <c r="Q5300" s="19"/>
      <c r="R5300" s="112"/>
      <c r="S5300" s="7" t="str">
        <f>EMENTARIO[[#This Row],[NR]]&amp;" - "&amp;EMENTARIO[[#This Row],[Especificação]]</f>
        <v>2.4.1.1.50.5.0 - Transferências de Recursos do Bloco de Manutenção das Ações e Serviços Públicos de Saúde – Gestão do SUS</v>
      </c>
    </row>
    <row r="5301" spans="3:19" ht="30" x14ac:dyDescent="0.25">
      <c r="C5301" s="19" t="s">
        <v>1522</v>
      </c>
      <c r="D5301" s="19" t="s">
        <v>1523</v>
      </c>
      <c r="E5301" s="19" t="s">
        <v>1513</v>
      </c>
      <c r="F5301" s="19" t="s">
        <v>1513</v>
      </c>
      <c r="G5301" s="19" t="s">
        <v>1537</v>
      </c>
      <c r="H5301" s="19" t="s">
        <v>1524</v>
      </c>
      <c r="I5301" s="19" t="s">
        <v>1513</v>
      </c>
      <c r="J5301" s="19" t="s">
        <v>13705</v>
      </c>
      <c r="K5301" s="21" t="s">
        <v>6743</v>
      </c>
      <c r="L5301" s="19" t="str">
        <f t="shared" si="164"/>
        <v>A</v>
      </c>
      <c r="M5301" s="19">
        <f t="shared" si="165"/>
        <v>7</v>
      </c>
      <c r="N5301" s="20"/>
      <c r="O5301" s="1" t="s">
        <v>2521</v>
      </c>
      <c r="P5301" s="1"/>
      <c r="Q5301" s="19"/>
      <c r="R5301" s="112"/>
      <c r="S5301" s="7" t="str">
        <f>EMENTARIO[[#This Row],[NR]]&amp;" - "&amp;EMENTARIO[[#This Row],[Especificação]]</f>
        <v>2.4.1.1.50.5.1 - Transferências de Recursos do Bloco de Manutenção das Ações e Serviços Públicos de Saúde – Gestão do SUS - Principal</v>
      </c>
    </row>
    <row r="5302" spans="3:19" ht="30" x14ac:dyDescent="0.25">
      <c r="C5302" s="19" t="s">
        <v>1522</v>
      </c>
      <c r="D5302" s="19" t="s">
        <v>1523</v>
      </c>
      <c r="E5302" s="19" t="s">
        <v>1513</v>
      </c>
      <c r="F5302" s="19" t="s">
        <v>1513</v>
      </c>
      <c r="G5302" s="19" t="s">
        <v>1537</v>
      </c>
      <c r="H5302" s="19" t="s">
        <v>1524</v>
      </c>
      <c r="I5302" s="19" t="s">
        <v>1514</v>
      </c>
      <c r="J5302" s="19" t="s">
        <v>13706</v>
      </c>
      <c r="K5302" s="21" t="s">
        <v>6745</v>
      </c>
      <c r="L5302" s="19" t="str">
        <f t="shared" si="164"/>
        <v>A</v>
      </c>
      <c r="M5302" s="19">
        <f t="shared" si="165"/>
        <v>7</v>
      </c>
      <c r="N5302" s="20"/>
      <c r="O5302" s="1" t="s">
        <v>2521</v>
      </c>
      <c r="P5302" s="1"/>
      <c r="Q5302" s="19"/>
      <c r="R5302" s="112"/>
      <c r="S5302" s="7" t="str">
        <f>EMENTARIO[[#This Row],[NR]]&amp;" - "&amp;EMENTARIO[[#This Row],[Especificação]]</f>
        <v>2.4.1.1.50.5.3 - Transferências de Recursos do Bloco de Manutenção das Ações e Serviços Públicos de Saúde – Gestão do SUS - Dívida Ativa</v>
      </c>
    </row>
    <row r="5303" spans="3:19" ht="45" x14ac:dyDescent="0.25">
      <c r="C5303" s="19" t="s">
        <v>1522</v>
      </c>
      <c r="D5303" s="19" t="s">
        <v>1523</v>
      </c>
      <c r="E5303" s="19" t="s">
        <v>1513</v>
      </c>
      <c r="F5303" s="19" t="s">
        <v>1513</v>
      </c>
      <c r="G5303" s="19" t="s">
        <v>1537</v>
      </c>
      <c r="H5303" s="19" t="s">
        <v>1525</v>
      </c>
      <c r="I5303" s="19" t="s">
        <v>1516</v>
      </c>
      <c r="J5303" s="19" t="s">
        <v>13707</v>
      </c>
      <c r="K5303" s="21" t="s">
        <v>362</v>
      </c>
      <c r="L5303" s="19" t="str">
        <f t="shared" si="164"/>
        <v>S</v>
      </c>
      <c r="M5303" s="19">
        <f t="shared" si="165"/>
        <v>6</v>
      </c>
      <c r="N5303" s="20"/>
      <c r="O5303" s="1" t="s">
        <v>705</v>
      </c>
      <c r="P5303" s="1"/>
      <c r="Q5303" s="19"/>
      <c r="R5303" s="112"/>
      <c r="S5303" s="7" t="str">
        <f>EMENTARIO[[#This Row],[NR]]&amp;" - "&amp;EMENTARIO[[#This Row],[Especificação]]</f>
        <v>2.4.1.1.50.9.0 - Transferências de Recursos do Bloco de Manutenção das Ações e Serviços Públicos de Saúde – Outros Programas</v>
      </c>
    </row>
    <row r="5304" spans="3:19" ht="30" x14ac:dyDescent="0.25">
      <c r="C5304" s="19" t="s">
        <v>1522</v>
      </c>
      <c r="D5304" s="19" t="s">
        <v>1523</v>
      </c>
      <c r="E5304" s="19" t="s">
        <v>1513</v>
      </c>
      <c r="F5304" s="19" t="s">
        <v>1513</v>
      </c>
      <c r="G5304" s="19" t="s">
        <v>1537</v>
      </c>
      <c r="H5304" s="19" t="s">
        <v>1525</v>
      </c>
      <c r="I5304" s="19" t="s">
        <v>1513</v>
      </c>
      <c r="J5304" s="19" t="s">
        <v>13708</v>
      </c>
      <c r="K5304" s="21" t="s">
        <v>6751</v>
      </c>
      <c r="L5304" s="19" t="str">
        <f t="shared" si="164"/>
        <v>A</v>
      </c>
      <c r="M5304" s="19">
        <f t="shared" si="165"/>
        <v>7</v>
      </c>
      <c r="N5304" s="20"/>
      <c r="O5304" s="1" t="s">
        <v>2521</v>
      </c>
      <c r="P5304" s="1"/>
      <c r="Q5304" s="19"/>
      <c r="R5304" s="112"/>
      <c r="S5304" s="7" t="str">
        <f>EMENTARIO[[#This Row],[NR]]&amp;" - "&amp;EMENTARIO[[#This Row],[Especificação]]</f>
        <v>2.4.1.1.50.9.1 - Transferências de Recursos do Bloco de Manutenção das Ações e Serviços Públicos de Saúde – Outros Programas - Principal</v>
      </c>
    </row>
    <row r="5305" spans="3:19" ht="30" x14ac:dyDescent="0.25">
      <c r="C5305" s="19" t="s">
        <v>1522</v>
      </c>
      <c r="D5305" s="19" t="s">
        <v>1523</v>
      </c>
      <c r="E5305" s="19" t="s">
        <v>1513</v>
      </c>
      <c r="F5305" s="19" t="s">
        <v>1513</v>
      </c>
      <c r="G5305" s="19" t="s">
        <v>1537</v>
      </c>
      <c r="H5305" s="19" t="s">
        <v>1525</v>
      </c>
      <c r="I5305" s="19" t="s">
        <v>1514</v>
      </c>
      <c r="J5305" s="19" t="s">
        <v>13709</v>
      </c>
      <c r="K5305" s="21" t="s">
        <v>6753</v>
      </c>
      <c r="L5305" s="19" t="str">
        <f t="shared" si="164"/>
        <v>A</v>
      </c>
      <c r="M5305" s="19">
        <f t="shared" si="165"/>
        <v>7</v>
      </c>
      <c r="N5305" s="20"/>
      <c r="O5305" s="1" t="s">
        <v>2521</v>
      </c>
      <c r="P5305" s="1"/>
      <c r="Q5305" s="19"/>
      <c r="R5305" s="112"/>
      <c r="S5305" s="7" t="str">
        <f>EMENTARIO[[#This Row],[NR]]&amp;" - "&amp;EMENTARIO[[#This Row],[Especificação]]</f>
        <v>2.4.1.1.50.9.3 - Transferências de Recursos do Bloco de Manutenção das Ações e Serviços Públicos de Saúde – Outros Programas - Dívida Ativa</v>
      </c>
    </row>
    <row r="5306" spans="3:19" ht="45" x14ac:dyDescent="0.25">
      <c r="C5306" s="19" t="s">
        <v>1522</v>
      </c>
      <c r="D5306" s="19" t="s">
        <v>1523</v>
      </c>
      <c r="E5306" s="19" t="s">
        <v>1513</v>
      </c>
      <c r="F5306" s="19" t="s">
        <v>1513</v>
      </c>
      <c r="G5306" s="19" t="s">
        <v>1541</v>
      </c>
      <c r="H5306" s="19" t="s">
        <v>1516</v>
      </c>
      <c r="I5306" s="19" t="s">
        <v>1516</v>
      </c>
      <c r="J5306" s="19" t="s">
        <v>13710</v>
      </c>
      <c r="K5306" s="21" t="s">
        <v>707</v>
      </c>
      <c r="L5306" s="19" t="str">
        <f t="shared" si="164"/>
        <v>S</v>
      </c>
      <c r="M5306" s="19">
        <f t="shared" si="165"/>
        <v>5</v>
      </c>
      <c r="N5306" s="20"/>
      <c r="O5306" s="1" t="s">
        <v>708</v>
      </c>
      <c r="P5306" s="1"/>
      <c r="Q5306" s="19"/>
      <c r="R5306" s="112"/>
      <c r="S5306" s="7" t="str">
        <f>EMENTARIO[[#This Row],[NR]]&amp;" - "&amp;EMENTARIO[[#This Row],[Especificação]]</f>
        <v>2.4.1.1.51.0.0 - Transferências de Recursos do Sistema Único de Saúde – SUS - Fundo a Fundo - Bloco de Estruturação da Rede de Serviços Públicos de Saúde</v>
      </c>
    </row>
    <row r="5307" spans="3:19" ht="45" x14ac:dyDescent="0.25">
      <c r="C5307" s="19" t="s">
        <v>1522</v>
      </c>
      <c r="D5307" s="19" t="s">
        <v>1523</v>
      </c>
      <c r="E5307" s="19" t="s">
        <v>1513</v>
      </c>
      <c r="F5307" s="19" t="s">
        <v>1513</v>
      </c>
      <c r="G5307" s="19" t="s">
        <v>1541</v>
      </c>
      <c r="H5307" s="19" t="s">
        <v>1513</v>
      </c>
      <c r="I5307" s="19" t="s">
        <v>1516</v>
      </c>
      <c r="J5307" s="19" t="s">
        <v>13711</v>
      </c>
      <c r="K5307" s="21" t="s">
        <v>366</v>
      </c>
      <c r="L5307" s="19" t="str">
        <f t="shared" si="164"/>
        <v>S</v>
      </c>
      <c r="M5307" s="19">
        <f t="shared" si="165"/>
        <v>6</v>
      </c>
      <c r="N5307" s="20"/>
      <c r="O5307" s="1" t="s">
        <v>709</v>
      </c>
      <c r="P5307" s="1"/>
      <c r="Q5307" s="19"/>
      <c r="R5307" s="112"/>
      <c r="S5307" s="7" t="str">
        <f>EMENTARIO[[#This Row],[NR]]&amp;" - "&amp;EMENTARIO[[#This Row],[Especificação]]</f>
        <v>2.4.1.1.51.1.0 - Transferências de Recursos do Bloco de Estruturação da Rede de Serviços Públicos de Saúde - Atenção Primária</v>
      </c>
    </row>
    <row r="5308" spans="3:19" ht="30" x14ac:dyDescent="0.25">
      <c r="C5308" s="19" t="s">
        <v>1522</v>
      </c>
      <c r="D5308" s="19" t="s">
        <v>1523</v>
      </c>
      <c r="E5308" s="19" t="s">
        <v>1513</v>
      </c>
      <c r="F5308" s="19" t="s">
        <v>1513</v>
      </c>
      <c r="G5308" s="19" t="s">
        <v>1541</v>
      </c>
      <c r="H5308" s="19" t="s">
        <v>1513</v>
      </c>
      <c r="I5308" s="19" t="s">
        <v>1513</v>
      </c>
      <c r="J5308" s="19" t="s">
        <v>13712</v>
      </c>
      <c r="K5308" s="21" t="s">
        <v>1333</v>
      </c>
      <c r="L5308" s="19" t="str">
        <f t="shared" si="164"/>
        <v>A</v>
      </c>
      <c r="M5308" s="19">
        <f t="shared" si="165"/>
        <v>7</v>
      </c>
      <c r="N5308" s="20"/>
      <c r="O5308" s="1" t="s">
        <v>2521</v>
      </c>
      <c r="P5308" s="1"/>
      <c r="Q5308" s="19"/>
      <c r="R5308" s="112"/>
      <c r="S5308" s="7" t="str">
        <f>EMENTARIO[[#This Row],[NR]]&amp;" - "&amp;EMENTARIO[[#This Row],[Especificação]]</f>
        <v>2.4.1.1.51.1.1 - Transferências de Recursos do Bloco de Estruturação da Rede de Serviços Públicos de Saúde - Atenção Primária - Principal</v>
      </c>
    </row>
    <row r="5309" spans="3:19" ht="30" x14ac:dyDescent="0.25">
      <c r="C5309" s="19" t="s">
        <v>1522</v>
      </c>
      <c r="D5309" s="19" t="s">
        <v>1523</v>
      </c>
      <c r="E5309" s="19" t="s">
        <v>1513</v>
      </c>
      <c r="F5309" s="19" t="s">
        <v>1513</v>
      </c>
      <c r="G5309" s="19" t="s">
        <v>1541</v>
      </c>
      <c r="H5309" s="19" t="s">
        <v>1513</v>
      </c>
      <c r="I5309" s="19" t="s">
        <v>1514</v>
      </c>
      <c r="J5309" s="19" t="s">
        <v>13713</v>
      </c>
      <c r="K5309" s="21" t="s">
        <v>6760</v>
      </c>
      <c r="L5309" s="19" t="str">
        <f t="shared" si="164"/>
        <v>A</v>
      </c>
      <c r="M5309" s="19">
        <f t="shared" si="165"/>
        <v>7</v>
      </c>
      <c r="N5309" s="20"/>
      <c r="O5309" s="1" t="s">
        <v>2521</v>
      </c>
      <c r="P5309" s="1"/>
      <c r="Q5309" s="19"/>
      <c r="R5309" s="112"/>
      <c r="S5309" s="7" t="str">
        <f>EMENTARIO[[#This Row],[NR]]&amp;" - "&amp;EMENTARIO[[#This Row],[Especificação]]</f>
        <v>2.4.1.1.51.1.3 - Transferências de Recursos do Bloco de Estruturação da Rede de Serviços Públicos de Saúde - Atenção Primária - Dívida Ativa</v>
      </c>
    </row>
    <row r="5310" spans="3:19" ht="45" x14ac:dyDescent="0.25">
      <c r="C5310" s="19" t="s">
        <v>1522</v>
      </c>
      <c r="D5310" s="19" t="s">
        <v>1523</v>
      </c>
      <c r="E5310" s="19" t="s">
        <v>1513</v>
      </c>
      <c r="F5310" s="19" t="s">
        <v>1513</v>
      </c>
      <c r="G5310" s="19" t="s">
        <v>1541</v>
      </c>
      <c r="H5310" s="19" t="s">
        <v>1522</v>
      </c>
      <c r="I5310" s="19" t="s">
        <v>1516</v>
      </c>
      <c r="J5310" s="19" t="s">
        <v>13714</v>
      </c>
      <c r="K5310" s="21" t="s">
        <v>368</v>
      </c>
      <c r="L5310" s="19" t="str">
        <f t="shared" si="164"/>
        <v>S</v>
      </c>
      <c r="M5310" s="19">
        <f t="shared" si="165"/>
        <v>6</v>
      </c>
      <c r="N5310" s="20"/>
      <c r="O5310" s="1" t="s">
        <v>710</v>
      </c>
      <c r="P5310" s="1"/>
      <c r="Q5310" s="19"/>
      <c r="R5310" s="112"/>
      <c r="S5310" s="7" t="str">
        <f>EMENTARIO[[#This Row],[NR]]&amp;" - "&amp;EMENTARIO[[#This Row],[Especificação]]</f>
        <v>2.4.1.1.51.2.0 - Transferências de Recursos do Bloco de Estruturação da Rede de Serviços Públicos de Saúde - Atenção Especializada</v>
      </c>
    </row>
    <row r="5311" spans="3:19" ht="30" x14ac:dyDescent="0.25">
      <c r="C5311" s="19" t="s">
        <v>1522</v>
      </c>
      <c r="D5311" s="19" t="s">
        <v>1523</v>
      </c>
      <c r="E5311" s="19" t="s">
        <v>1513</v>
      </c>
      <c r="F5311" s="19" t="s">
        <v>1513</v>
      </c>
      <c r="G5311" s="19" t="s">
        <v>1541</v>
      </c>
      <c r="H5311" s="19" t="s">
        <v>1522</v>
      </c>
      <c r="I5311" s="19" t="s">
        <v>1513</v>
      </c>
      <c r="J5311" s="19" t="s">
        <v>13715</v>
      </c>
      <c r="K5311" s="21" t="s">
        <v>1334</v>
      </c>
      <c r="L5311" s="19" t="str">
        <f t="shared" si="164"/>
        <v>A</v>
      </c>
      <c r="M5311" s="19">
        <f t="shared" si="165"/>
        <v>7</v>
      </c>
      <c r="N5311" s="20"/>
      <c r="O5311" s="1" t="s">
        <v>2521</v>
      </c>
      <c r="P5311" s="1"/>
      <c r="Q5311" s="19"/>
      <c r="R5311" s="112"/>
      <c r="S5311" s="7" t="str">
        <f>EMENTARIO[[#This Row],[NR]]&amp;" - "&amp;EMENTARIO[[#This Row],[Especificação]]</f>
        <v>2.4.1.1.51.2.1 - Transferências de Recursos do Bloco de Estruturação da Rede de Serviços Públicos de Saúde - Atenção Especializada - Principal</v>
      </c>
    </row>
    <row r="5312" spans="3:19" ht="30" x14ac:dyDescent="0.25">
      <c r="C5312" s="19" t="s">
        <v>1522</v>
      </c>
      <c r="D5312" s="19" t="s">
        <v>1523</v>
      </c>
      <c r="E5312" s="19" t="s">
        <v>1513</v>
      </c>
      <c r="F5312" s="19" t="s">
        <v>1513</v>
      </c>
      <c r="G5312" s="19" t="s">
        <v>1541</v>
      </c>
      <c r="H5312" s="19" t="s">
        <v>1522</v>
      </c>
      <c r="I5312" s="19" t="s">
        <v>1514</v>
      </c>
      <c r="J5312" s="19" t="s">
        <v>13716</v>
      </c>
      <c r="K5312" s="21" t="s">
        <v>6767</v>
      </c>
      <c r="L5312" s="19" t="str">
        <f t="shared" si="164"/>
        <v>A</v>
      </c>
      <c r="M5312" s="19">
        <f t="shared" si="165"/>
        <v>7</v>
      </c>
      <c r="N5312" s="20"/>
      <c r="O5312" s="1" t="s">
        <v>2521</v>
      </c>
      <c r="P5312" s="1"/>
      <c r="Q5312" s="19"/>
      <c r="R5312" s="112"/>
      <c r="S5312" s="7" t="str">
        <f>EMENTARIO[[#This Row],[NR]]&amp;" - "&amp;EMENTARIO[[#This Row],[Especificação]]</f>
        <v>2.4.1.1.51.2.3 - Transferências de Recursos do Bloco de Estruturação da Rede de Serviços Públicos de Saúde - Atenção Especializada - Dívida Ativa</v>
      </c>
    </row>
    <row r="5313" spans="3:19" ht="45" x14ac:dyDescent="0.25">
      <c r="C5313" s="19" t="s">
        <v>1522</v>
      </c>
      <c r="D5313" s="19" t="s">
        <v>1523</v>
      </c>
      <c r="E5313" s="19" t="s">
        <v>1513</v>
      </c>
      <c r="F5313" s="19" t="s">
        <v>1513</v>
      </c>
      <c r="G5313" s="19" t="s">
        <v>1541</v>
      </c>
      <c r="H5313" s="19" t="s">
        <v>1514</v>
      </c>
      <c r="I5313" s="19" t="s">
        <v>1516</v>
      </c>
      <c r="J5313" s="19" t="s">
        <v>13717</v>
      </c>
      <c r="K5313" s="21" t="s">
        <v>372</v>
      </c>
      <c r="L5313" s="19" t="str">
        <f t="shared" si="164"/>
        <v>S</v>
      </c>
      <c r="M5313" s="19">
        <f t="shared" si="165"/>
        <v>6</v>
      </c>
      <c r="N5313" s="20"/>
      <c r="O5313" s="1" t="s">
        <v>2159</v>
      </c>
      <c r="P5313" s="1"/>
      <c r="Q5313" s="19"/>
      <c r="R5313" s="112"/>
      <c r="S5313" s="7" t="str">
        <f>EMENTARIO[[#This Row],[NR]]&amp;" - "&amp;EMENTARIO[[#This Row],[Especificação]]</f>
        <v>2.4.1.1.51.3.0 - Transferências de Recursos do Bloco de Estruturação da Rede de Serviços Públicos de Saúde - Assistência Farmacêutica</v>
      </c>
    </row>
    <row r="5314" spans="3:19" ht="30" x14ac:dyDescent="0.25">
      <c r="C5314" s="19" t="s">
        <v>1522</v>
      </c>
      <c r="D5314" s="19" t="s">
        <v>1523</v>
      </c>
      <c r="E5314" s="19" t="s">
        <v>1513</v>
      </c>
      <c r="F5314" s="19" t="s">
        <v>1513</v>
      </c>
      <c r="G5314" s="19" t="s">
        <v>1541</v>
      </c>
      <c r="H5314" s="19" t="s">
        <v>1514</v>
      </c>
      <c r="I5314" s="19" t="s">
        <v>1513</v>
      </c>
      <c r="J5314" s="19" t="s">
        <v>13718</v>
      </c>
      <c r="K5314" s="21" t="s">
        <v>1336</v>
      </c>
      <c r="L5314" s="19" t="str">
        <f t="shared" si="164"/>
        <v>A</v>
      </c>
      <c r="M5314" s="19">
        <f t="shared" si="165"/>
        <v>7</v>
      </c>
      <c r="N5314" s="20"/>
      <c r="O5314" s="1" t="s">
        <v>2521</v>
      </c>
      <c r="P5314" s="1"/>
      <c r="Q5314" s="19"/>
      <c r="R5314" s="112"/>
      <c r="S5314" s="7" t="str">
        <f>EMENTARIO[[#This Row],[NR]]&amp;" - "&amp;EMENTARIO[[#This Row],[Especificação]]</f>
        <v>2.4.1.1.51.3.1 - Transferências de Recursos do Bloco de Estruturação da Rede de Serviços Públicos de Saúde - Assistência Farmacêutica - Principal</v>
      </c>
    </row>
    <row r="5315" spans="3:19" ht="30" x14ac:dyDescent="0.25">
      <c r="C5315" s="19" t="s">
        <v>1522</v>
      </c>
      <c r="D5315" s="19" t="s">
        <v>1523</v>
      </c>
      <c r="E5315" s="19" t="s">
        <v>1513</v>
      </c>
      <c r="F5315" s="19" t="s">
        <v>1513</v>
      </c>
      <c r="G5315" s="19" t="s">
        <v>1541</v>
      </c>
      <c r="H5315" s="19" t="s">
        <v>1514</v>
      </c>
      <c r="I5315" s="19" t="s">
        <v>1514</v>
      </c>
      <c r="J5315" s="19" t="s">
        <v>13719</v>
      </c>
      <c r="K5315" s="21" t="s">
        <v>6781</v>
      </c>
      <c r="L5315" s="19" t="str">
        <f t="shared" si="164"/>
        <v>A</v>
      </c>
      <c r="M5315" s="19">
        <f t="shared" si="165"/>
        <v>7</v>
      </c>
      <c r="N5315" s="20"/>
      <c r="O5315" s="1" t="s">
        <v>2521</v>
      </c>
      <c r="P5315" s="1"/>
      <c r="Q5315" s="19"/>
      <c r="R5315" s="112"/>
      <c r="S5315" s="7" t="str">
        <f>EMENTARIO[[#This Row],[NR]]&amp;" - "&amp;EMENTARIO[[#This Row],[Especificação]]</f>
        <v>2.4.1.1.51.3.3 - Transferências de Recursos do Bloco de Estruturação da Rede de Serviços Públicos de Saúde - Assistência Farmacêutica - Dívida Ativa</v>
      </c>
    </row>
    <row r="5316" spans="3:19" ht="45" x14ac:dyDescent="0.25">
      <c r="C5316" s="19" t="s">
        <v>1522</v>
      </c>
      <c r="D5316" s="19" t="s">
        <v>1523</v>
      </c>
      <c r="E5316" s="19" t="s">
        <v>1513</v>
      </c>
      <c r="F5316" s="19" t="s">
        <v>1513</v>
      </c>
      <c r="G5316" s="19" t="s">
        <v>1541</v>
      </c>
      <c r="H5316" s="19" t="s">
        <v>1523</v>
      </c>
      <c r="I5316" s="19" t="s">
        <v>1516</v>
      </c>
      <c r="J5316" s="19" t="s">
        <v>13720</v>
      </c>
      <c r="K5316" s="21" t="s">
        <v>370</v>
      </c>
      <c r="L5316" s="19" t="str">
        <f t="shared" ref="L5316:L5379" si="166">IF(M5316 &lt; M5317,"S","A")</f>
        <v>S</v>
      </c>
      <c r="M5316" s="19">
        <f t="shared" ref="M5316:M5379" si="167">IF(VALUE(I5316)&gt;0,7,IF(VALUE(H5316)&gt;0,6,IF(VALUE(G5316)&gt;0,5,IF(VALUE(F5316)&gt;0,4,IF(VALUE(E5316)&gt;0,3,IF(VALUE(D5316)&gt;0,2,1))))))</f>
        <v>6</v>
      </c>
      <c r="N5316" s="20"/>
      <c r="O5316" s="1" t="s">
        <v>711</v>
      </c>
      <c r="P5316" s="1"/>
      <c r="Q5316" s="19"/>
      <c r="R5316" s="112"/>
      <c r="S5316" s="7" t="str">
        <f>EMENTARIO[[#This Row],[NR]]&amp;" - "&amp;EMENTARIO[[#This Row],[Especificação]]</f>
        <v>2.4.1.1.51.4.0 - Transferências de Recursos do Bloco de Estruturação da Rede de Serviços Públicos de Saúde - Vigilância em Saúde</v>
      </c>
    </row>
    <row r="5317" spans="3:19" ht="30" x14ac:dyDescent="0.25">
      <c r="C5317" s="19" t="s">
        <v>1522</v>
      </c>
      <c r="D5317" s="19" t="s">
        <v>1523</v>
      </c>
      <c r="E5317" s="19" t="s">
        <v>1513</v>
      </c>
      <c r="F5317" s="19" t="s">
        <v>1513</v>
      </c>
      <c r="G5317" s="19" t="s">
        <v>1541</v>
      </c>
      <c r="H5317" s="19" t="s">
        <v>1523</v>
      </c>
      <c r="I5317" s="19" t="s">
        <v>1513</v>
      </c>
      <c r="J5317" s="19" t="s">
        <v>13721</v>
      </c>
      <c r="K5317" s="21" t="s">
        <v>1335</v>
      </c>
      <c r="L5317" s="19" t="str">
        <f t="shared" si="166"/>
        <v>A</v>
      </c>
      <c r="M5317" s="19">
        <f t="shared" si="167"/>
        <v>7</v>
      </c>
      <c r="N5317" s="20"/>
      <c r="O5317" s="1" t="s">
        <v>2521</v>
      </c>
      <c r="P5317" s="1"/>
      <c r="Q5317" s="19"/>
      <c r="R5317" s="112"/>
      <c r="S5317" s="7" t="str">
        <f>EMENTARIO[[#This Row],[NR]]&amp;" - "&amp;EMENTARIO[[#This Row],[Especificação]]</f>
        <v>2.4.1.1.51.4.1 - Transferências de Recursos do Bloco de Estruturação da Rede de Serviços Públicos de Saúde - Vigilância em Saúde - Principal</v>
      </c>
    </row>
    <row r="5318" spans="3:19" ht="30" x14ac:dyDescent="0.25">
      <c r="C5318" s="19" t="s">
        <v>1522</v>
      </c>
      <c r="D5318" s="19" t="s">
        <v>1523</v>
      </c>
      <c r="E5318" s="19" t="s">
        <v>1513</v>
      </c>
      <c r="F5318" s="19" t="s">
        <v>1513</v>
      </c>
      <c r="G5318" s="19" t="s">
        <v>1541</v>
      </c>
      <c r="H5318" s="19" t="s">
        <v>1523</v>
      </c>
      <c r="I5318" s="19" t="s">
        <v>1514</v>
      </c>
      <c r="J5318" s="19" t="s">
        <v>13722</v>
      </c>
      <c r="K5318" s="21" t="s">
        <v>6774</v>
      </c>
      <c r="L5318" s="19" t="str">
        <f t="shared" si="166"/>
        <v>A</v>
      </c>
      <c r="M5318" s="19">
        <f t="shared" si="167"/>
        <v>7</v>
      </c>
      <c r="N5318" s="20"/>
      <c r="O5318" s="1" t="s">
        <v>2521</v>
      </c>
      <c r="P5318" s="1"/>
      <c r="Q5318" s="19"/>
      <c r="R5318" s="112"/>
      <c r="S5318" s="7" t="str">
        <f>EMENTARIO[[#This Row],[NR]]&amp;" - "&amp;EMENTARIO[[#This Row],[Especificação]]</f>
        <v>2.4.1.1.51.4.3 - Transferências de Recursos do Bloco de Estruturação da Rede de Serviços Públicos de Saúde - Vigilância em Saúde - Dívida Ativa</v>
      </c>
    </row>
    <row r="5319" spans="3:19" ht="45" x14ac:dyDescent="0.25">
      <c r="C5319" s="19" t="s">
        <v>1522</v>
      </c>
      <c r="D5319" s="19" t="s">
        <v>1523</v>
      </c>
      <c r="E5319" s="19" t="s">
        <v>1513</v>
      </c>
      <c r="F5319" s="19" t="s">
        <v>1513</v>
      </c>
      <c r="G5319" s="19" t="s">
        <v>1541</v>
      </c>
      <c r="H5319" s="19" t="s">
        <v>1524</v>
      </c>
      <c r="I5319" s="19" t="s">
        <v>1516</v>
      </c>
      <c r="J5319" s="19" t="s">
        <v>13723</v>
      </c>
      <c r="K5319" s="21" t="s">
        <v>373</v>
      </c>
      <c r="L5319" s="19" t="str">
        <f t="shared" si="166"/>
        <v>S</v>
      </c>
      <c r="M5319" s="19">
        <f t="shared" si="167"/>
        <v>6</v>
      </c>
      <c r="N5319" s="20"/>
      <c r="O5319" s="1" t="s">
        <v>712</v>
      </c>
      <c r="P5319" s="1"/>
      <c r="Q5319" s="19"/>
      <c r="R5319" s="112"/>
      <c r="S5319" s="7" t="str">
        <f>EMENTARIO[[#This Row],[NR]]&amp;" - "&amp;EMENTARIO[[#This Row],[Especificação]]</f>
        <v>2.4.1.1.51.5.0 - Transferências de Recursos do Bloco de Estruturação da Rede de Serviços Públicos de Saúde - Gestão do SUS</v>
      </c>
    </row>
    <row r="5320" spans="3:19" ht="30" x14ac:dyDescent="0.25">
      <c r="C5320" s="19" t="s">
        <v>1522</v>
      </c>
      <c r="D5320" s="19" t="s">
        <v>1523</v>
      </c>
      <c r="E5320" s="19" t="s">
        <v>1513</v>
      </c>
      <c r="F5320" s="19" t="s">
        <v>1513</v>
      </c>
      <c r="G5320" s="19" t="s">
        <v>1541</v>
      </c>
      <c r="H5320" s="19" t="s">
        <v>1524</v>
      </c>
      <c r="I5320" s="19" t="s">
        <v>1513</v>
      </c>
      <c r="J5320" s="19" t="s">
        <v>13724</v>
      </c>
      <c r="K5320" s="21" t="s">
        <v>1337</v>
      </c>
      <c r="L5320" s="19" t="str">
        <f t="shared" si="166"/>
        <v>A</v>
      </c>
      <c r="M5320" s="19">
        <f t="shared" si="167"/>
        <v>7</v>
      </c>
      <c r="N5320" s="20"/>
      <c r="O5320" s="1" t="s">
        <v>2521</v>
      </c>
      <c r="P5320" s="1"/>
      <c r="Q5320" s="19"/>
      <c r="R5320" s="112"/>
      <c r="S5320" s="7" t="str">
        <f>EMENTARIO[[#This Row],[NR]]&amp;" - "&amp;EMENTARIO[[#This Row],[Especificação]]</f>
        <v>2.4.1.1.51.5.1 - Transferências de Recursos do Bloco de Estruturação da Rede de Serviços Públicos de Saúde - Gestão do SUS - Principal</v>
      </c>
    </row>
    <row r="5321" spans="3:19" ht="30" x14ac:dyDescent="0.25">
      <c r="C5321" s="19" t="s">
        <v>1522</v>
      </c>
      <c r="D5321" s="19" t="s">
        <v>1523</v>
      </c>
      <c r="E5321" s="19" t="s">
        <v>1513</v>
      </c>
      <c r="F5321" s="19" t="s">
        <v>1513</v>
      </c>
      <c r="G5321" s="19" t="s">
        <v>1541</v>
      </c>
      <c r="H5321" s="19" t="s">
        <v>1524</v>
      </c>
      <c r="I5321" s="19" t="s">
        <v>1514</v>
      </c>
      <c r="J5321" s="19" t="s">
        <v>13725</v>
      </c>
      <c r="K5321" s="21" t="s">
        <v>6788</v>
      </c>
      <c r="L5321" s="19" t="str">
        <f t="shared" si="166"/>
        <v>A</v>
      </c>
      <c r="M5321" s="19">
        <f t="shared" si="167"/>
        <v>7</v>
      </c>
      <c r="N5321" s="20"/>
      <c r="O5321" s="1" t="s">
        <v>2521</v>
      </c>
      <c r="P5321" s="1"/>
      <c r="Q5321" s="19"/>
      <c r="R5321" s="112"/>
      <c r="S5321" s="7" t="str">
        <f>EMENTARIO[[#This Row],[NR]]&amp;" - "&amp;EMENTARIO[[#This Row],[Especificação]]</f>
        <v>2.4.1.1.51.5.3 - Transferências de Recursos do Bloco de Estruturação da Rede de Serviços Públicos de Saúde - Gestão do SUS - Dívida Ativa</v>
      </c>
    </row>
    <row r="5322" spans="3:19" ht="45" x14ac:dyDescent="0.25">
      <c r="C5322" s="19" t="s">
        <v>1522</v>
      </c>
      <c r="D5322" s="19" t="s">
        <v>1523</v>
      </c>
      <c r="E5322" s="19" t="s">
        <v>1513</v>
      </c>
      <c r="F5322" s="19" t="s">
        <v>1513</v>
      </c>
      <c r="G5322" s="19" t="s">
        <v>1541</v>
      </c>
      <c r="H5322" s="19" t="s">
        <v>1525</v>
      </c>
      <c r="I5322" s="19" t="s">
        <v>1516</v>
      </c>
      <c r="J5322" s="19" t="s">
        <v>13726</v>
      </c>
      <c r="K5322" s="21" t="s">
        <v>375</v>
      </c>
      <c r="L5322" s="19" t="str">
        <f t="shared" si="166"/>
        <v>S</v>
      </c>
      <c r="M5322" s="19">
        <f t="shared" si="167"/>
        <v>6</v>
      </c>
      <c r="N5322" s="20"/>
      <c r="O5322" s="1" t="s">
        <v>2160</v>
      </c>
      <c r="P5322" s="1"/>
      <c r="Q5322" s="19"/>
      <c r="R5322" s="112"/>
      <c r="S5322" s="7" t="str">
        <f>EMENTARIO[[#This Row],[NR]]&amp;" - "&amp;EMENTARIO[[#This Row],[Especificação]]</f>
        <v>2.4.1.1.51.9.0 - Transferências de Recursos do Bloco de Estruturação da Rede de Serviços Públicos de Saúde - Outros Programas</v>
      </c>
    </row>
    <row r="5323" spans="3:19" ht="30" x14ac:dyDescent="0.25">
      <c r="C5323" s="19" t="s">
        <v>1522</v>
      </c>
      <c r="D5323" s="19" t="s">
        <v>1523</v>
      </c>
      <c r="E5323" s="19" t="s">
        <v>1513</v>
      </c>
      <c r="F5323" s="19" t="s">
        <v>1513</v>
      </c>
      <c r="G5323" s="19" t="s">
        <v>1541</v>
      </c>
      <c r="H5323" s="19" t="s">
        <v>1525</v>
      </c>
      <c r="I5323" s="19" t="s">
        <v>1513</v>
      </c>
      <c r="J5323" s="19" t="s">
        <v>13727</v>
      </c>
      <c r="K5323" s="21" t="s">
        <v>1338</v>
      </c>
      <c r="L5323" s="19" t="str">
        <f t="shared" si="166"/>
        <v>A</v>
      </c>
      <c r="M5323" s="19">
        <f t="shared" si="167"/>
        <v>7</v>
      </c>
      <c r="N5323" s="20"/>
      <c r="O5323" s="1" t="s">
        <v>2521</v>
      </c>
      <c r="P5323" s="1"/>
      <c r="Q5323" s="19"/>
      <c r="R5323" s="112"/>
      <c r="S5323" s="7" t="str">
        <f>EMENTARIO[[#This Row],[NR]]&amp;" - "&amp;EMENTARIO[[#This Row],[Especificação]]</f>
        <v>2.4.1.1.51.9.1 - Transferências de Recursos do Bloco de Estruturação da Rede de Serviços Públicos de Saúde - Outros Programas - Principal</v>
      </c>
    </row>
    <row r="5324" spans="3:19" ht="30" x14ac:dyDescent="0.25">
      <c r="C5324" s="19" t="s">
        <v>1522</v>
      </c>
      <c r="D5324" s="19" t="s">
        <v>1523</v>
      </c>
      <c r="E5324" s="19" t="s">
        <v>1513</v>
      </c>
      <c r="F5324" s="19" t="s">
        <v>1513</v>
      </c>
      <c r="G5324" s="19" t="s">
        <v>1541</v>
      </c>
      <c r="H5324" s="19" t="s">
        <v>1525</v>
      </c>
      <c r="I5324" s="19" t="s">
        <v>1514</v>
      </c>
      <c r="J5324" s="19" t="s">
        <v>13728</v>
      </c>
      <c r="K5324" s="21" t="s">
        <v>6795</v>
      </c>
      <c r="L5324" s="19" t="str">
        <f t="shared" si="166"/>
        <v>A</v>
      </c>
      <c r="M5324" s="19">
        <f t="shared" si="167"/>
        <v>7</v>
      </c>
      <c r="N5324" s="20"/>
      <c r="O5324" s="1" t="s">
        <v>2521</v>
      </c>
      <c r="P5324" s="1"/>
      <c r="Q5324" s="19"/>
      <c r="R5324" s="112"/>
      <c r="S5324" s="7" t="str">
        <f>EMENTARIO[[#This Row],[NR]]&amp;" - "&amp;EMENTARIO[[#This Row],[Especificação]]</f>
        <v>2.4.1.1.51.9.3 - Transferências de Recursos do Bloco de Estruturação da Rede de Serviços Públicos de Saúde - Outros Programas - Dívida Ativa</v>
      </c>
    </row>
    <row r="5325" spans="3:19" ht="45" x14ac:dyDescent="0.25">
      <c r="C5325" s="19" t="s">
        <v>1522</v>
      </c>
      <c r="D5325" s="19" t="s">
        <v>1523</v>
      </c>
      <c r="E5325" s="19" t="s">
        <v>1513</v>
      </c>
      <c r="F5325" s="19" t="s">
        <v>1513</v>
      </c>
      <c r="G5325" s="19" t="s">
        <v>1529</v>
      </c>
      <c r="H5325" s="19" t="s">
        <v>1516</v>
      </c>
      <c r="I5325" s="19" t="s">
        <v>1516</v>
      </c>
      <c r="J5325" s="19" t="s">
        <v>13729</v>
      </c>
      <c r="K5325" s="21" t="s">
        <v>2096</v>
      </c>
      <c r="L5325" s="19" t="str">
        <f t="shared" si="166"/>
        <v>S</v>
      </c>
      <c r="M5325" s="19">
        <f t="shared" si="167"/>
        <v>5</v>
      </c>
      <c r="N5325" s="20"/>
      <c r="O5325" s="1" t="s">
        <v>4069</v>
      </c>
      <c r="P5325" s="1"/>
      <c r="Q5325" s="19"/>
      <c r="R5325" s="112"/>
      <c r="S5325" s="7" t="str">
        <f>EMENTARIO[[#This Row],[NR]]&amp;" - "&amp;EMENTARIO[[#This Row],[Especificação]]</f>
        <v>2.4.1.1.99.0.0 - Outras Transferências de Recursos do Sistema Único de Saúde - SUS</v>
      </c>
    </row>
    <row r="5326" spans="3:19" ht="30" x14ac:dyDescent="0.25">
      <c r="C5326" s="19" t="s">
        <v>1522</v>
      </c>
      <c r="D5326" s="19" t="s">
        <v>1523</v>
      </c>
      <c r="E5326" s="19" t="s">
        <v>1513</v>
      </c>
      <c r="F5326" s="19" t="s">
        <v>1513</v>
      </c>
      <c r="G5326" s="19" t="s">
        <v>1529</v>
      </c>
      <c r="H5326" s="19" t="s">
        <v>1516</v>
      </c>
      <c r="I5326" s="19" t="s">
        <v>1513</v>
      </c>
      <c r="J5326" s="19" t="s">
        <v>13730</v>
      </c>
      <c r="K5326" s="21" t="s">
        <v>2360</v>
      </c>
      <c r="L5326" s="19" t="str">
        <f t="shared" si="166"/>
        <v>A</v>
      </c>
      <c r="M5326" s="19">
        <f t="shared" si="167"/>
        <v>7</v>
      </c>
      <c r="N5326" s="20"/>
      <c r="O5326" s="1" t="s">
        <v>2521</v>
      </c>
      <c r="P5326" s="1"/>
      <c r="Q5326" s="19"/>
      <c r="R5326" s="112"/>
      <c r="S5326" s="7" t="str">
        <f>EMENTARIO[[#This Row],[NR]]&amp;" - "&amp;EMENTARIO[[#This Row],[Especificação]]</f>
        <v>2.4.1.1.99.0.1 - Outras Transferências de Recursos do Sistema Único de Saúde - SUS - Principal</v>
      </c>
    </row>
    <row r="5327" spans="3:19" ht="30" x14ac:dyDescent="0.25">
      <c r="C5327" s="19" t="s">
        <v>1522</v>
      </c>
      <c r="D5327" s="19" t="s">
        <v>1523</v>
      </c>
      <c r="E5327" s="19" t="s">
        <v>1513</v>
      </c>
      <c r="F5327" s="19" t="s">
        <v>1513</v>
      </c>
      <c r="G5327" s="19" t="s">
        <v>1529</v>
      </c>
      <c r="H5327" s="19" t="s">
        <v>1516</v>
      </c>
      <c r="I5327" s="19" t="s">
        <v>1514</v>
      </c>
      <c r="J5327" s="19" t="s">
        <v>13731</v>
      </c>
      <c r="K5327" s="21" t="s">
        <v>6802</v>
      </c>
      <c r="L5327" s="19" t="str">
        <f t="shared" si="166"/>
        <v>A</v>
      </c>
      <c r="M5327" s="19">
        <f t="shared" si="167"/>
        <v>7</v>
      </c>
      <c r="N5327" s="20"/>
      <c r="O5327" s="1" t="s">
        <v>2521</v>
      </c>
      <c r="P5327" s="1"/>
      <c r="Q5327" s="19"/>
      <c r="R5327" s="112"/>
      <c r="S5327" s="7" t="str">
        <f>EMENTARIO[[#This Row],[NR]]&amp;" - "&amp;EMENTARIO[[#This Row],[Especificação]]</f>
        <v>2.4.1.1.99.0.3 - Outras Transferências de Recursos do Sistema Único de Saúde - SUS - Dívida Ativa</v>
      </c>
    </row>
    <row r="5328" spans="3:19" ht="30" x14ac:dyDescent="0.25">
      <c r="C5328" s="19" t="s">
        <v>1522</v>
      </c>
      <c r="D5328" s="19" t="s">
        <v>1523</v>
      </c>
      <c r="E5328" s="19" t="s">
        <v>1513</v>
      </c>
      <c r="F5328" s="19" t="s">
        <v>1522</v>
      </c>
      <c r="G5328" s="19" t="s">
        <v>1519</v>
      </c>
      <c r="H5328" s="19" t="s">
        <v>1516</v>
      </c>
      <c r="I5328" s="19" t="s">
        <v>1516</v>
      </c>
      <c r="J5328" s="19" t="s">
        <v>13732</v>
      </c>
      <c r="K5328" s="21" t="s">
        <v>714</v>
      </c>
      <c r="L5328" s="19" t="str">
        <f t="shared" si="166"/>
        <v>S</v>
      </c>
      <c r="M5328" s="19">
        <f t="shared" si="167"/>
        <v>4</v>
      </c>
      <c r="N5328" s="20"/>
      <c r="O5328" s="1" t="s">
        <v>4070</v>
      </c>
      <c r="P5328" s="1"/>
      <c r="Q5328" s="19"/>
      <c r="R5328" s="112"/>
      <c r="S5328" s="7" t="str">
        <f>EMENTARIO[[#This Row],[NR]]&amp;" - "&amp;EMENTARIO[[#This Row],[Especificação]]</f>
        <v>2.4.1.2.00.0.0 - Transferências de Recursos do Fundo Nacional do Desenvolvimento da Educação – FNDE </v>
      </c>
    </row>
    <row r="5329" spans="3:19" ht="30" x14ac:dyDescent="0.25">
      <c r="C5329" s="19" t="s">
        <v>1522</v>
      </c>
      <c r="D5329" s="19" t="s">
        <v>1523</v>
      </c>
      <c r="E5329" s="19" t="s">
        <v>1513</v>
      </c>
      <c r="F5329" s="19" t="s">
        <v>1522</v>
      </c>
      <c r="G5329" s="19" t="s">
        <v>1537</v>
      </c>
      <c r="H5329" s="19" t="s">
        <v>1516</v>
      </c>
      <c r="I5329" s="19" t="s">
        <v>1516</v>
      </c>
      <c r="J5329" s="19" t="s">
        <v>13733</v>
      </c>
      <c r="K5329" s="21" t="s">
        <v>715</v>
      </c>
      <c r="L5329" s="19" t="str">
        <f t="shared" si="166"/>
        <v>S</v>
      </c>
      <c r="M5329" s="19">
        <f t="shared" si="167"/>
        <v>5</v>
      </c>
      <c r="N5329" s="20"/>
      <c r="O5329" s="1" t="s">
        <v>716</v>
      </c>
      <c r="P5329" s="1"/>
      <c r="Q5329" s="19"/>
      <c r="R5329" s="112"/>
      <c r="S5329" s="7" t="str">
        <f>EMENTARIO[[#This Row],[NR]]&amp;" - "&amp;EMENTARIO[[#This Row],[Especificação]]</f>
        <v>2.4.1.2.50.0.0 - Transferências de Recursos Destinados a Programas de Educação</v>
      </c>
    </row>
    <row r="5330" spans="3:19" ht="30" x14ac:dyDescent="0.25">
      <c r="C5330" s="19" t="s">
        <v>1522</v>
      </c>
      <c r="D5330" s="19" t="s">
        <v>1523</v>
      </c>
      <c r="E5330" s="19" t="s">
        <v>1513</v>
      </c>
      <c r="F5330" s="19" t="s">
        <v>1522</v>
      </c>
      <c r="G5330" s="19" t="s">
        <v>1537</v>
      </c>
      <c r="H5330" s="19" t="s">
        <v>1513</v>
      </c>
      <c r="I5330" s="19" t="s">
        <v>1516</v>
      </c>
      <c r="J5330" s="19" t="s">
        <v>13734</v>
      </c>
      <c r="K5330" s="21" t="s">
        <v>4071</v>
      </c>
      <c r="L5330" s="19" t="str">
        <f t="shared" si="166"/>
        <v>S</v>
      </c>
      <c r="M5330" s="19">
        <f t="shared" si="167"/>
        <v>6</v>
      </c>
      <c r="N5330" s="20"/>
      <c r="O5330" s="1" t="s">
        <v>717</v>
      </c>
      <c r="P5330" s="1"/>
      <c r="Q5330" s="19"/>
      <c r="R5330" s="112"/>
      <c r="S5330" s="7" t="str">
        <f>EMENTARIO[[#This Row],[NR]]&amp;" - "&amp;EMENTARIO[[#This Row],[Especificação]]</f>
        <v>2.4.1.2.50.1.0 - Transferências para o Programa de Apoio ao Transporte Escolar para Educação Básica - CAMINHO DA ESCOLA</v>
      </c>
    </row>
    <row r="5331" spans="3:19" ht="30" x14ac:dyDescent="0.25">
      <c r="C5331" s="19" t="s">
        <v>1522</v>
      </c>
      <c r="D5331" s="19" t="s">
        <v>1523</v>
      </c>
      <c r="E5331" s="19" t="s">
        <v>1513</v>
      </c>
      <c r="F5331" s="19" t="s">
        <v>1522</v>
      </c>
      <c r="G5331" s="19" t="s">
        <v>1537</v>
      </c>
      <c r="H5331" s="19" t="s">
        <v>1513</v>
      </c>
      <c r="I5331" s="19" t="s">
        <v>1513</v>
      </c>
      <c r="J5331" s="19" t="s">
        <v>13735</v>
      </c>
      <c r="K5331" s="21" t="s">
        <v>8071</v>
      </c>
      <c r="L5331" s="19" t="str">
        <f t="shared" si="166"/>
        <v>A</v>
      </c>
      <c r="M5331" s="19">
        <f t="shared" si="167"/>
        <v>7</v>
      </c>
      <c r="N5331" s="20"/>
      <c r="O5331" s="1" t="s">
        <v>2521</v>
      </c>
      <c r="P5331" s="1"/>
      <c r="Q5331" s="19"/>
      <c r="R5331" s="112"/>
      <c r="S5331" s="7" t="str">
        <f>EMENTARIO[[#This Row],[NR]]&amp;" - "&amp;EMENTARIO[[#This Row],[Especificação]]</f>
        <v>2.4.1.2.50.1.1 - Transferências para o Programa de Apoio ao Transporte Escolar para Educação Básica - CAMINHO DA ESCOLA - Principal</v>
      </c>
    </row>
    <row r="5332" spans="3:19" ht="30" x14ac:dyDescent="0.25">
      <c r="C5332" s="19" t="s">
        <v>1522</v>
      </c>
      <c r="D5332" s="19" t="s">
        <v>1523</v>
      </c>
      <c r="E5332" s="19" t="s">
        <v>1513</v>
      </c>
      <c r="F5332" s="19" t="s">
        <v>1522</v>
      </c>
      <c r="G5332" s="19" t="s">
        <v>1537</v>
      </c>
      <c r="H5332" s="19" t="s">
        <v>1513</v>
      </c>
      <c r="I5332" s="19" t="s">
        <v>1514</v>
      </c>
      <c r="J5332" s="19" t="s">
        <v>13736</v>
      </c>
      <c r="K5332" s="21" t="s">
        <v>8072</v>
      </c>
      <c r="L5332" s="19" t="str">
        <f t="shared" si="166"/>
        <v>A</v>
      </c>
      <c r="M5332" s="19">
        <f t="shared" si="167"/>
        <v>7</v>
      </c>
      <c r="N5332" s="20"/>
      <c r="O5332" s="1" t="s">
        <v>2521</v>
      </c>
      <c r="P5332" s="1"/>
      <c r="Q5332" s="19"/>
      <c r="R5332" s="112"/>
      <c r="S5332" s="7" t="str">
        <f>EMENTARIO[[#This Row],[NR]]&amp;" - "&amp;EMENTARIO[[#This Row],[Especificação]]</f>
        <v>2.4.1.2.50.1.3 - Transferências para o Programa de Apoio ao Transporte Escolar para Educação Básica - CAMINHO DA ESCOLA - Dívida Ativa</v>
      </c>
    </row>
    <row r="5333" spans="3:19" ht="45" x14ac:dyDescent="0.25">
      <c r="C5333" s="19" t="s">
        <v>1522</v>
      </c>
      <c r="D5333" s="19" t="s">
        <v>1523</v>
      </c>
      <c r="E5333" s="19" t="s">
        <v>1513</v>
      </c>
      <c r="F5333" s="19" t="s">
        <v>1522</v>
      </c>
      <c r="G5333" s="19" t="s">
        <v>1537</v>
      </c>
      <c r="H5333" s="19" t="s">
        <v>1522</v>
      </c>
      <c r="I5333" s="19" t="s">
        <v>1516</v>
      </c>
      <c r="J5333" s="19" t="s">
        <v>13737</v>
      </c>
      <c r="K5333" s="21" t="s">
        <v>718</v>
      </c>
      <c r="L5333" s="19" t="str">
        <f t="shared" si="166"/>
        <v>S</v>
      </c>
      <c r="M5333" s="19">
        <f t="shared" si="167"/>
        <v>6</v>
      </c>
      <c r="N5333" s="20"/>
      <c r="O5333" s="1" t="s">
        <v>719</v>
      </c>
      <c r="P5333" s="1"/>
      <c r="Q5333" s="19"/>
      <c r="R5333" s="112"/>
      <c r="S5333" s="7" t="str">
        <f>EMENTARIO[[#This Row],[NR]]&amp;" - "&amp;EMENTARIO[[#This Row],[Especificação]]</f>
        <v>2.4.1.2.50.2.0 - Transferências para o Programa Nacional de Reestruturação e Aquisição de Equipamentos para a Rede Escolar Pública de Educação Infantil - Proinfância</v>
      </c>
    </row>
    <row r="5334" spans="3:19" ht="45" x14ac:dyDescent="0.25">
      <c r="C5334" s="19" t="s">
        <v>1522</v>
      </c>
      <c r="D5334" s="19" t="s">
        <v>1523</v>
      </c>
      <c r="E5334" s="19" t="s">
        <v>1513</v>
      </c>
      <c r="F5334" s="19" t="s">
        <v>1522</v>
      </c>
      <c r="G5334" s="19" t="s">
        <v>1537</v>
      </c>
      <c r="H5334" s="19" t="s">
        <v>1522</v>
      </c>
      <c r="I5334" s="19" t="s">
        <v>1513</v>
      </c>
      <c r="J5334" s="19" t="s">
        <v>13738</v>
      </c>
      <c r="K5334" s="21" t="s">
        <v>1499</v>
      </c>
      <c r="L5334" s="19" t="str">
        <f t="shared" si="166"/>
        <v>A</v>
      </c>
      <c r="M5334" s="19">
        <f t="shared" si="167"/>
        <v>7</v>
      </c>
      <c r="N5334" s="20"/>
      <c r="O5334" s="1" t="s">
        <v>2521</v>
      </c>
      <c r="P5334" s="1"/>
      <c r="Q5334" s="19"/>
      <c r="R5334" s="112"/>
      <c r="S5334" s="7" t="str">
        <f>EMENTARIO[[#This Row],[NR]]&amp;" - "&amp;EMENTARIO[[#This Row],[Especificação]]</f>
        <v>2.4.1.2.50.2.1 - Transferências para o Programa Nacional de Reestruturação e Aquisição de Equipamentos para a Rede Escolar Pública de Educação Infantil - Proinfância - Principal</v>
      </c>
    </row>
    <row r="5335" spans="3:19" ht="45" x14ac:dyDescent="0.25">
      <c r="C5335" s="19" t="s">
        <v>1522</v>
      </c>
      <c r="D5335" s="19" t="s">
        <v>1523</v>
      </c>
      <c r="E5335" s="19" t="s">
        <v>1513</v>
      </c>
      <c r="F5335" s="19" t="s">
        <v>1522</v>
      </c>
      <c r="G5335" s="19" t="s">
        <v>1537</v>
      </c>
      <c r="H5335" s="19" t="s">
        <v>1522</v>
      </c>
      <c r="I5335" s="19" t="s">
        <v>1514</v>
      </c>
      <c r="J5335" s="19" t="s">
        <v>13739</v>
      </c>
      <c r="K5335" s="21" t="s">
        <v>8073</v>
      </c>
      <c r="L5335" s="19" t="str">
        <f t="shared" si="166"/>
        <v>A</v>
      </c>
      <c r="M5335" s="19">
        <f t="shared" si="167"/>
        <v>7</v>
      </c>
      <c r="N5335" s="20"/>
      <c r="O5335" s="1" t="s">
        <v>2521</v>
      </c>
      <c r="P5335" s="1"/>
      <c r="Q5335" s="19"/>
      <c r="R5335" s="112"/>
      <c r="S5335" s="7" t="str">
        <f>EMENTARIO[[#This Row],[NR]]&amp;" - "&amp;EMENTARIO[[#This Row],[Especificação]]</f>
        <v>2.4.1.2.50.2.3 - Transferências para o Programa Nacional de Reestruturação e Aquisição de Equipamentos para a Rede Escolar Pública de Educação Infantil - Proinfância - Dívida Ativa</v>
      </c>
    </row>
    <row r="5336" spans="3:19" ht="30" x14ac:dyDescent="0.25">
      <c r="C5336" s="19" t="s">
        <v>1522</v>
      </c>
      <c r="D5336" s="19" t="s">
        <v>1523</v>
      </c>
      <c r="E5336" s="19" t="s">
        <v>1513</v>
      </c>
      <c r="F5336" s="19" t="s">
        <v>1522</v>
      </c>
      <c r="G5336" s="19" t="s">
        <v>1537</v>
      </c>
      <c r="H5336" s="19" t="s">
        <v>1525</v>
      </c>
      <c r="I5336" s="19" t="s">
        <v>1516</v>
      </c>
      <c r="J5336" s="19" t="s">
        <v>13740</v>
      </c>
      <c r="K5336" s="21" t="s">
        <v>3357</v>
      </c>
      <c r="L5336" s="19" t="str">
        <f t="shared" si="166"/>
        <v>S</v>
      </c>
      <c r="M5336" s="19">
        <f t="shared" si="167"/>
        <v>6</v>
      </c>
      <c r="N5336" s="20"/>
      <c r="O5336" s="1" t="s">
        <v>720</v>
      </c>
      <c r="P5336" s="1"/>
      <c r="Q5336" s="19"/>
      <c r="R5336" s="112"/>
      <c r="S5336" s="7" t="str">
        <f>EMENTARIO[[#This Row],[NR]]&amp;" - "&amp;EMENTARIO[[#This Row],[Especificação]]</f>
        <v>2.4.1.2.50.9.0 - Outras transferências destinadas a Programas de Educação</v>
      </c>
    </row>
    <row r="5337" spans="3:19" x14ac:dyDescent="0.25">
      <c r="C5337" s="19" t="s">
        <v>1522</v>
      </c>
      <c r="D5337" s="19" t="s">
        <v>1523</v>
      </c>
      <c r="E5337" s="19" t="s">
        <v>1513</v>
      </c>
      <c r="F5337" s="19" t="s">
        <v>1522</v>
      </c>
      <c r="G5337" s="19" t="s">
        <v>1537</v>
      </c>
      <c r="H5337" s="19" t="s">
        <v>1525</v>
      </c>
      <c r="I5337" s="19" t="s">
        <v>1513</v>
      </c>
      <c r="J5337" s="19" t="s">
        <v>13741</v>
      </c>
      <c r="K5337" s="21" t="s">
        <v>8074</v>
      </c>
      <c r="L5337" s="19" t="str">
        <f t="shared" si="166"/>
        <v>A</v>
      </c>
      <c r="M5337" s="19">
        <f t="shared" si="167"/>
        <v>7</v>
      </c>
      <c r="N5337" s="20"/>
      <c r="O5337" s="1" t="s">
        <v>2521</v>
      </c>
      <c r="P5337" s="1"/>
      <c r="Q5337" s="19"/>
      <c r="R5337" s="112"/>
      <c r="S5337" s="7" t="str">
        <f>EMENTARIO[[#This Row],[NR]]&amp;" - "&amp;EMENTARIO[[#This Row],[Especificação]]</f>
        <v>2.4.1.2.50.9.1 - Outras transferências destinadas a Programas de Educação - Principal</v>
      </c>
    </row>
    <row r="5338" spans="3:19" x14ac:dyDescent="0.25">
      <c r="C5338" s="19" t="s">
        <v>1522</v>
      </c>
      <c r="D5338" s="19" t="s">
        <v>1523</v>
      </c>
      <c r="E5338" s="19" t="s">
        <v>1513</v>
      </c>
      <c r="F5338" s="19" t="s">
        <v>1522</v>
      </c>
      <c r="G5338" s="19" t="s">
        <v>1537</v>
      </c>
      <c r="H5338" s="19" t="s">
        <v>1525</v>
      </c>
      <c r="I5338" s="19" t="s">
        <v>1514</v>
      </c>
      <c r="J5338" s="19" t="s">
        <v>13742</v>
      </c>
      <c r="K5338" s="21" t="s">
        <v>8075</v>
      </c>
      <c r="L5338" s="19" t="str">
        <f t="shared" si="166"/>
        <v>A</v>
      </c>
      <c r="M5338" s="19">
        <f t="shared" si="167"/>
        <v>7</v>
      </c>
      <c r="N5338" s="20"/>
      <c r="O5338" s="1" t="s">
        <v>2521</v>
      </c>
      <c r="P5338" s="1"/>
      <c r="Q5338" s="19"/>
      <c r="R5338" s="112"/>
      <c r="S5338" s="7" t="str">
        <f>EMENTARIO[[#This Row],[NR]]&amp;" - "&amp;EMENTARIO[[#This Row],[Especificação]]</f>
        <v>2.4.1.2.50.9.3 - Outras transferências destinadas a Programas de Educação - Dívida Ativa</v>
      </c>
    </row>
    <row r="5339" spans="3:19" ht="30" x14ac:dyDescent="0.25">
      <c r="C5339" s="19" t="s">
        <v>1522</v>
      </c>
      <c r="D5339" s="19" t="s">
        <v>1523</v>
      </c>
      <c r="E5339" s="19" t="s">
        <v>1513</v>
      </c>
      <c r="F5339" s="19" t="s">
        <v>1514</v>
      </c>
      <c r="G5339" s="19" t="s">
        <v>1519</v>
      </c>
      <c r="H5339" s="19" t="s">
        <v>1516</v>
      </c>
      <c r="I5339" s="19" t="s">
        <v>1516</v>
      </c>
      <c r="J5339" s="19" t="s">
        <v>13743</v>
      </c>
      <c r="K5339" s="21" t="s">
        <v>400</v>
      </c>
      <c r="L5339" s="19" t="str">
        <f t="shared" si="166"/>
        <v>S</v>
      </c>
      <c r="M5339" s="19">
        <f t="shared" si="167"/>
        <v>4</v>
      </c>
      <c r="N5339" s="20"/>
      <c r="O5339" s="1" t="s">
        <v>721</v>
      </c>
      <c r="P5339" s="1"/>
      <c r="Q5339" s="19"/>
      <c r="R5339" s="112"/>
      <c r="S5339" s="7" t="str">
        <f>EMENTARIO[[#This Row],[NR]]&amp;" - "&amp;EMENTARIO[[#This Row],[Especificação]]</f>
        <v>2.4.1.3.00.0.0 - Transferências de Recursos do Fundo Nacional de Assistência Social – FNAS </v>
      </c>
    </row>
    <row r="5340" spans="3:19" ht="30" x14ac:dyDescent="0.25">
      <c r="C5340" s="19" t="s">
        <v>1522</v>
      </c>
      <c r="D5340" s="19" t="s">
        <v>1523</v>
      </c>
      <c r="E5340" s="19" t="s">
        <v>1513</v>
      </c>
      <c r="F5340" s="19" t="s">
        <v>1514</v>
      </c>
      <c r="G5340" s="19" t="s">
        <v>1537</v>
      </c>
      <c r="H5340" s="19" t="s">
        <v>1516</v>
      </c>
      <c r="I5340" s="19" t="s">
        <v>1516</v>
      </c>
      <c r="J5340" s="19" t="s">
        <v>13744</v>
      </c>
      <c r="K5340" s="21" t="s">
        <v>401</v>
      </c>
      <c r="L5340" s="19" t="str">
        <f t="shared" si="166"/>
        <v>S</v>
      </c>
      <c r="M5340" s="19">
        <f t="shared" si="167"/>
        <v>5</v>
      </c>
      <c r="N5340" s="20"/>
      <c r="O5340" s="1" t="s">
        <v>722</v>
      </c>
      <c r="P5340" s="1"/>
      <c r="Q5340" s="19"/>
      <c r="R5340" s="112"/>
      <c r="S5340" s="7" t="str">
        <f>EMENTARIO[[#This Row],[NR]]&amp;" - "&amp;EMENTARIO[[#This Row],[Especificação]]</f>
        <v>2.4.1.3.50.0.0 - Transferências de Recursos do Fundo Nacional de Assistência Social – FNAS</v>
      </c>
    </row>
    <row r="5341" spans="3:19" ht="30" x14ac:dyDescent="0.25">
      <c r="C5341" s="19" t="s">
        <v>1522</v>
      </c>
      <c r="D5341" s="19" t="s">
        <v>1523</v>
      </c>
      <c r="E5341" s="19" t="s">
        <v>1513</v>
      </c>
      <c r="F5341" s="19" t="s">
        <v>1514</v>
      </c>
      <c r="G5341" s="19" t="s">
        <v>1537</v>
      </c>
      <c r="H5341" s="19" t="s">
        <v>1516</v>
      </c>
      <c r="I5341" s="19" t="s">
        <v>1513</v>
      </c>
      <c r="J5341" s="19" t="s">
        <v>13745</v>
      </c>
      <c r="K5341" s="21" t="s">
        <v>6927</v>
      </c>
      <c r="L5341" s="19" t="str">
        <f t="shared" si="166"/>
        <v>A</v>
      </c>
      <c r="M5341" s="19">
        <f t="shared" si="167"/>
        <v>7</v>
      </c>
      <c r="N5341" s="20"/>
      <c r="O5341" s="1" t="s">
        <v>2521</v>
      </c>
      <c r="P5341" s="1"/>
      <c r="Q5341" s="19"/>
      <c r="R5341" s="112"/>
      <c r="S5341" s="7" t="str">
        <f>EMENTARIO[[#This Row],[NR]]&amp;" - "&amp;EMENTARIO[[#This Row],[Especificação]]</f>
        <v>2.4.1.3.50.0.1 - Transferências de Recursos do Fundo Nacional de Assistência Social – FNAS - Principal</v>
      </c>
    </row>
    <row r="5342" spans="3:19" ht="30" x14ac:dyDescent="0.25">
      <c r="C5342" s="19" t="s">
        <v>1522</v>
      </c>
      <c r="D5342" s="19" t="s">
        <v>1523</v>
      </c>
      <c r="E5342" s="19" t="s">
        <v>1513</v>
      </c>
      <c r="F5342" s="19" t="s">
        <v>1514</v>
      </c>
      <c r="G5342" s="19" t="s">
        <v>1537</v>
      </c>
      <c r="H5342" s="19" t="s">
        <v>1516</v>
      </c>
      <c r="I5342" s="19" t="s">
        <v>1514</v>
      </c>
      <c r="J5342" s="19" t="s">
        <v>13746</v>
      </c>
      <c r="K5342" s="21" t="s">
        <v>6929</v>
      </c>
      <c r="L5342" s="19" t="str">
        <f t="shared" si="166"/>
        <v>A</v>
      </c>
      <c r="M5342" s="19">
        <f t="shared" si="167"/>
        <v>7</v>
      </c>
      <c r="N5342" s="20"/>
      <c r="O5342" s="1" t="s">
        <v>2521</v>
      </c>
      <c r="P5342" s="1"/>
      <c r="Q5342" s="19"/>
      <c r="R5342" s="112"/>
      <c r="S5342" s="7" t="str">
        <f>EMENTARIO[[#This Row],[NR]]&amp;" - "&amp;EMENTARIO[[#This Row],[Especificação]]</f>
        <v>2.4.1.3.50.0.3 - Transferências de Recursos do Fundo Nacional de Assistência Social – FNAS - Dívida Ativa</v>
      </c>
    </row>
    <row r="5343" spans="3:19" ht="60" x14ac:dyDescent="0.25">
      <c r="C5343" s="19" t="s">
        <v>1522</v>
      </c>
      <c r="D5343" s="19" t="s">
        <v>1523</v>
      </c>
      <c r="E5343" s="19" t="s">
        <v>1513</v>
      </c>
      <c r="F5343" s="19" t="s">
        <v>1523</v>
      </c>
      <c r="G5343" s="19" t="s">
        <v>1519</v>
      </c>
      <c r="H5343" s="19" t="s">
        <v>1516</v>
      </c>
      <c r="I5343" s="19" t="s">
        <v>1516</v>
      </c>
      <c r="J5343" s="19" t="s">
        <v>13747</v>
      </c>
      <c r="K5343" s="21" t="s">
        <v>723</v>
      </c>
      <c r="L5343" s="19" t="str">
        <f t="shared" si="166"/>
        <v>S</v>
      </c>
      <c r="M5343" s="19">
        <f t="shared" si="167"/>
        <v>4</v>
      </c>
      <c r="N5343" s="20"/>
      <c r="O5343" s="1" t="s">
        <v>724</v>
      </c>
      <c r="P5343" s="1"/>
      <c r="Q5343" s="19"/>
      <c r="R5343" s="112"/>
      <c r="S5343" s="7" t="str">
        <f>EMENTARIO[[#This Row],[NR]]&amp;" - "&amp;EMENTARIO[[#This Row],[Especificação]]</f>
        <v>2.4.1.4.00.0.0 - Transferências de Convênios da União e de suas Entidades </v>
      </c>
    </row>
    <row r="5344" spans="3:19" ht="30" x14ac:dyDescent="0.25">
      <c r="C5344" s="19" t="s">
        <v>1522</v>
      </c>
      <c r="D5344" s="19" t="s">
        <v>1523</v>
      </c>
      <c r="E5344" s="19" t="s">
        <v>1513</v>
      </c>
      <c r="F5344" s="19" t="s">
        <v>1523</v>
      </c>
      <c r="G5344" s="19" t="s">
        <v>1537</v>
      </c>
      <c r="H5344" s="19" t="s">
        <v>1516</v>
      </c>
      <c r="I5344" s="19" t="s">
        <v>1516</v>
      </c>
      <c r="J5344" s="19" t="s">
        <v>13748</v>
      </c>
      <c r="K5344" s="21" t="s">
        <v>405</v>
      </c>
      <c r="L5344" s="19" t="str">
        <f t="shared" si="166"/>
        <v>S</v>
      </c>
      <c r="M5344" s="19">
        <f t="shared" si="167"/>
        <v>5</v>
      </c>
      <c r="N5344" s="20"/>
      <c r="O5344" s="1" t="s">
        <v>725</v>
      </c>
      <c r="P5344" s="1"/>
      <c r="Q5344" s="19"/>
      <c r="R5344" s="112"/>
      <c r="S5344" s="7" t="str">
        <f>EMENTARIO[[#This Row],[NR]]&amp;" - "&amp;EMENTARIO[[#This Row],[Especificação]]</f>
        <v>2.4.1.4.50.0.0 - Transferências de Convênios da União para o Sistema Único de Saúde – SUS</v>
      </c>
    </row>
    <row r="5345" spans="3:19" ht="30" x14ac:dyDescent="0.25">
      <c r="C5345" s="19" t="s">
        <v>1522</v>
      </c>
      <c r="D5345" s="19" t="s">
        <v>1523</v>
      </c>
      <c r="E5345" s="19" t="s">
        <v>1513</v>
      </c>
      <c r="F5345" s="19" t="s">
        <v>1523</v>
      </c>
      <c r="G5345" s="19" t="s">
        <v>1537</v>
      </c>
      <c r="H5345" s="19" t="s">
        <v>1516</v>
      </c>
      <c r="I5345" s="19" t="s">
        <v>1513</v>
      </c>
      <c r="J5345" s="19" t="s">
        <v>13749</v>
      </c>
      <c r="K5345" s="21" t="s">
        <v>6935</v>
      </c>
      <c r="L5345" s="19" t="str">
        <f t="shared" si="166"/>
        <v>A</v>
      </c>
      <c r="M5345" s="19">
        <f t="shared" si="167"/>
        <v>7</v>
      </c>
      <c r="N5345" s="20"/>
      <c r="O5345" s="1" t="s">
        <v>2521</v>
      </c>
      <c r="P5345" s="1"/>
      <c r="Q5345" s="19"/>
      <c r="R5345" s="112"/>
      <c r="S5345" s="7" t="str">
        <f>EMENTARIO[[#This Row],[NR]]&amp;" - "&amp;EMENTARIO[[#This Row],[Especificação]]</f>
        <v>2.4.1.4.50.0.1 - Transferências de Convênios da União para o Sistema Único de Saúde – SUS - Principal</v>
      </c>
    </row>
    <row r="5346" spans="3:19" ht="30" x14ac:dyDescent="0.25">
      <c r="C5346" s="19" t="s">
        <v>1522</v>
      </c>
      <c r="D5346" s="19" t="s">
        <v>1523</v>
      </c>
      <c r="E5346" s="19" t="s">
        <v>1513</v>
      </c>
      <c r="F5346" s="19" t="s">
        <v>1523</v>
      </c>
      <c r="G5346" s="19" t="s">
        <v>1537</v>
      </c>
      <c r="H5346" s="19" t="s">
        <v>1516</v>
      </c>
      <c r="I5346" s="19" t="s">
        <v>1514</v>
      </c>
      <c r="J5346" s="19" t="s">
        <v>13750</v>
      </c>
      <c r="K5346" s="21" t="s">
        <v>6937</v>
      </c>
      <c r="L5346" s="19" t="str">
        <f t="shared" si="166"/>
        <v>A</v>
      </c>
      <c r="M5346" s="19">
        <f t="shared" si="167"/>
        <v>7</v>
      </c>
      <c r="N5346" s="20"/>
      <c r="O5346" s="1" t="s">
        <v>2521</v>
      </c>
      <c r="P5346" s="1"/>
      <c r="Q5346" s="19"/>
      <c r="R5346" s="112"/>
      <c r="S5346" s="7" t="str">
        <f>EMENTARIO[[#This Row],[NR]]&amp;" - "&amp;EMENTARIO[[#This Row],[Especificação]]</f>
        <v>2.4.1.4.50.0.3 - Transferências de Convênios da União para o Sistema Único de Saúde – SUS - Dívida Ativa</v>
      </c>
    </row>
    <row r="5347" spans="3:19" ht="30" x14ac:dyDescent="0.25">
      <c r="C5347" s="19" t="s">
        <v>1522</v>
      </c>
      <c r="D5347" s="19" t="s">
        <v>1523</v>
      </c>
      <c r="E5347" s="19" t="s">
        <v>1513</v>
      </c>
      <c r="F5347" s="19" t="s">
        <v>1523</v>
      </c>
      <c r="G5347" s="19" t="s">
        <v>1541</v>
      </c>
      <c r="H5347" s="19" t="s">
        <v>1516</v>
      </c>
      <c r="I5347" s="19" t="s">
        <v>1516</v>
      </c>
      <c r="J5347" s="19" t="s">
        <v>13751</v>
      </c>
      <c r="K5347" s="21" t="s">
        <v>726</v>
      </c>
      <c r="L5347" s="19" t="str">
        <f t="shared" si="166"/>
        <v>S</v>
      </c>
      <c r="M5347" s="19">
        <f t="shared" si="167"/>
        <v>5</v>
      </c>
      <c r="N5347" s="20"/>
      <c r="O5347" s="1" t="s">
        <v>727</v>
      </c>
      <c r="P5347" s="1"/>
      <c r="Q5347" s="19"/>
      <c r="R5347" s="112"/>
      <c r="S5347" s="7" t="str">
        <f>EMENTARIO[[#This Row],[NR]]&amp;" - "&amp;EMENTARIO[[#This Row],[Especificação]]</f>
        <v>2.4.1.4.51.0.0 - Transferências de Convênios da União destinadas a Programas de Educação</v>
      </c>
    </row>
    <row r="5348" spans="3:19" ht="30" x14ac:dyDescent="0.25">
      <c r="C5348" s="19" t="s">
        <v>1522</v>
      </c>
      <c r="D5348" s="19" t="s">
        <v>1523</v>
      </c>
      <c r="E5348" s="19" t="s">
        <v>1513</v>
      </c>
      <c r="F5348" s="19" t="s">
        <v>1523</v>
      </c>
      <c r="G5348" s="19" t="s">
        <v>1541</v>
      </c>
      <c r="H5348" s="19" t="s">
        <v>1516</v>
      </c>
      <c r="I5348" s="19" t="s">
        <v>1513</v>
      </c>
      <c r="J5348" s="19" t="s">
        <v>13752</v>
      </c>
      <c r="K5348" s="21" t="s">
        <v>8076</v>
      </c>
      <c r="L5348" s="19" t="str">
        <f t="shared" si="166"/>
        <v>A</v>
      </c>
      <c r="M5348" s="19">
        <f t="shared" si="167"/>
        <v>7</v>
      </c>
      <c r="N5348" s="20"/>
      <c r="O5348" s="1" t="s">
        <v>2521</v>
      </c>
      <c r="P5348" s="1"/>
      <c r="Q5348" s="19"/>
      <c r="R5348" s="112"/>
      <c r="S5348" s="7" t="str">
        <f>EMENTARIO[[#This Row],[NR]]&amp;" - "&amp;EMENTARIO[[#This Row],[Especificação]]</f>
        <v>2.4.1.4.51.0.1 - Transferências de Convênios da União destinadas a Programas de Educação - Principal</v>
      </c>
    </row>
    <row r="5349" spans="3:19" ht="30" x14ac:dyDescent="0.25">
      <c r="C5349" s="19" t="s">
        <v>1522</v>
      </c>
      <c r="D5349" s="19" t="s">
        <v>1523</v>
      </c>
      <c r="E5349" s="19" t="s">
        <v>1513</v>
      </c>
      <c r="F5349" s="19" t="s">
        <v>1523</v>
      </c>
      <c r="G5349" s="19" t="s">
        <v>1541</v>
      </c>
      <c r="H5349" s="19" t="s">
        <v>1516</v>
      </c>
      <c r="I5349" s="19" t="s">
        <v>1514</v>
      </c>
      <c r="J5349" s="19" t="s">
        <v>13753</v>
      </c>
      <c r="K5349" s="21" t="s">
        <v>8077</v>
      </c>
      <c r="L5349" s="19" t="str">
        <f t="shared" si="166"/>
        <v>A</v>
      </c>
      <c r="M5349" s="19">
        <f t="shared" si="167"/>
        <v>7</v>
      </c>
      <c r="N5349" s="20"/>
      <c r="O5349" s="1" t="s">
        <v>2521</v>
      </c>
      <c r="P5349" s="1"/>
      <c r="Q5349" s="19"/>
      <c r="R5349" s="112"/>
      <c r="S5349" s="7" t="str">
        <f>EMENTARIO[[#This Row],[NR]]&amp;" - "&amp;EMENTARIO[[#This Row],[Especificação]]</f>
        <v>2.4.1.4.51.0.3 - Transferências de Convênios da União destinadas a Programas de Educação - Dívida Ativa</v>
      </c>
    </row>
    <row r="5350" spans="3:19" ht="45" x14ac:dyDescent="0.25">
      <c r="C5350" s="19" t="s">
        <v>1522</v>
      </c>
      <c r="D5350" s="19" t="s">
        <v>1523</v>
      </c>
      <c r="E5350" s="19" t="s">
        <v>1513</v>
      </c>
      <c r="F5350" s="19" t="s">
        <v>1523</v>
      </c>
      <c r="G5350" s="19" t="s">
        <v>1543</v>
      </c>
      <c r="H5350" s="19" t="s">
        <v>1516</v>
      </c>
      <c r="I5350" s="19" t="s">
        <v>1516</v>
      </c>
      <c r="J5350" s="19" t="s">
        <v>13754</v>
      </c>
      <c r="K5350" s="21" t="s">
        <v>728</v>
      </c>
      <c r="L5350" s="19" t="str">
        <f t="shared" si="166"/>
        <v>S</v>
      </c>
      <c r="M5350" s="19">
        <f t="shared" si="167"/>
        <v>5</v>
      </c>
      <c r="N5350" s="20"/>
      <c r="O5350" s="1" t="s">
        <v>729</v>
      </c>
      <c r="P5350" s="1"/>
      <c r="Q5350" s="19"/>
      <c r="R5350" s="112"/>
      <c r="S5350" s="7" t="str">
        <f>EMENTARIO[[#This Row],[NR]]&amp;" - "&amp;EMENTARIO[[#This Row],[Especificação]]</f>
        <v>2.4.1.4.52.0.0 - Transferências de Convênios da União destinadas a Programas de Saneamento Básico</v>
      </c>
    </row>
    <row r="5351" spans="3:19" ht="30" x14ac:dyDescent="0.25">
      <c r="C5351" s="19" t="s">
        <v>1522</v>
      </c>
      <c r="D5351" s="19" t="s">
        <v>1523</v>
      </c>
      <c r="E5351" s="19" t="s">
        <v>1513</v>
      </c>
      <c r="F5351" s="19" t="s">
        <v>1523</v>
      </c>
      <c r="G5351" s="19" t="s">
        <v>1543</v>
      </c>
      <c r="H5351" s="19" t="s">
        <v>1516</v>
      </c>
      <c r="I5351" s="19" t="s">
        <v>1513</v>
      </c>
      <c r="J5351" s="19" t="s">
        <v>13755</v>
      </c>
      <c r="K5351" s="21" t="s">
        <v>8078</v>
      </c>
      <c r="L5351" s="19" t="str">
        <f t="shared" si="166"/>
        <v>A</v>
      </c>
      <c r="M5351" s="19">
        <f t="shared" si="167"/>
        <v>7</v>
      </c>
      <c r="N5351" s="20"/>
      <c r="O5351" s="1" t="s">
        <v>2521</v>
      </c>
      <c r="P5351" s="1"/>
      <c r="Q5351" s="19"/>
      <c r="R5351" s="112"/>
      <c r="S5351" s="7" t="str">
        <f>EMENTARIO[[#This Row],[NR]]&amp;" - "&amp;EMENTARIO[[#This Row],[Especificação]]</f>
        <v>2.4.1.4.52.0.1 - Transferências de Convênios da União destinadas a Programas de Saneamento Básico - Principal</v>
      </c>
    </row>
    <row r="5352" spans="3:19" ht="30" x14ac:dyDescent="0.25">
      <c r="C5352" s="19" t="s">
        <v>1522</v>
      </c>
      <c r="D5352" s="19" t="s">
        <v>1523</v>
      </c>
      <c r="E5352" s="19" t="s">
        <v>1513</v>
      </c>
      <c r="F5352" s="19" t="s">
        <v>1523</v>
      </c>
      <c r="G5352" s="19" t="s">
        <v>1543</v>
      </c>
      <c r="H5352" s="19" t="s">
        <v>1516</v>
      </c>
      <c r="I5352" s="19" t="s">
        <v>1514</v>
      </c>
      <c r="J5352" s="19" t="s">
        <v>13756</v>
      </c>
      <c r="K5352" s="21" t="s">
        <v>8079</v>
      </c>
      <c r="L5352" s="19" t="str">
        <f t="shared" si="166"/>
        <v>A</v>
      </c>
      <c r="M5352" s="19">
        <f t="shared" si="167"/>
        <v>7</v>
      </c>
      <c r="N5352" s="20"/>
      <c r="O5352" s="1" t="s">
        <v>2521</v>
      </c>
      <c r="P5352" s="1"/>
      <c r="Q5352" s="19"/>
      <c r="R5352" s="112"/>
      <c r="S5352" s="7" t="str">
        <f>EMENTARIO[[#This Row],[NR]]&amp;" - "&amp;EMENTARIO[[#This Row],[Especificação]]</f>
        <v>2.4.1.4.52.0.3 - Transferências de Convênios da União destinadas a Programas de Saneamento Básico - Dívida Ativa</v>
      </c>
    </row>
    <row r="5353" spans="3:19" ht="60" x14ac:dyDescent="0.25">
      <c r="C5353" s="19" t="s">
        <v>1522</v>
      </c>
      <c r="D5353" s="19" t="s">
        <v>1523</v>
      </c>
      <c r="E5353" s="19" t="s">
        <v>1513</v>
      </c>
      <c r="F5353" s="19" t="s">
        <v>1523</v>
      </c>
      <c r="G5353" s="19" t="s">
        <v>1540</v>
      </c>
      <c r="H5353" s="19" t="s">
        <v>1516</v>
      </c>
      <c r="I5353" s="19" t="s">
        <v>1516</v>
      </c>
      <c r="J5353" s="19" t="s">
        <v>13757</v>
      </c>
      <c r="K5353" s="21" t="s">
        <v>730</v>
      </c>
      <c r="L5353" s="19" t="str">
        <f t="shared" si="166"/>
        <v>S</v>
      </c>
      <c r="M5353" s="19">
        <f t="shared" si="167"/>
        <v>5</v>
      </c>
      <c r="N5353" s="20"/>
      <c r="O5353" s="1" t="s">
        <v>731</v>
      </c>
      <c r="P5353" s="1"/>
      <c r="Q5353" s="19"/>
      <c r="R5353" s="112"/>
      <c r="S5353" s="7" t="str">
        <f>EMENTARIO[[#This Row],[NR]]&amp;" - "&amp;EMENTARIO[[#This Row],[Especificação]]</f>
        <v>2.4.1.4.53.0.0 - Transferências de Convênios da União destinadas a Programas de Meio Ambiente</v>
      </c>
    </row>
    <row r="5354" spans="3:19" ht="30" x14ac:dyDescent="0.25">
      <c r="C5354" s="19" t="s">
        <v>1522</v>
      </c>
      <c r="D5354" s="19" t="s">
        <v>1523</v>
      </c>
      <c r="E5354" s="19" t="s">
        <v>1513</v>
      </c>
      <c r="F5354" s="19" t="s">
        <v>1523</v>
      </c>
      <c r="G5354" s="19" t="s">
        <v>1540</v>
      </c>
      <c r="H5354" s="19" t="s">
        <v>1516</v>
      </c>
      <c r="I5354" s="19" t="s">
        <v>1513</v>
      </c>
      <c r="J5354" s="19" t="s">
        <v>13758</v>
      </c>
      <c r="K5354" s="21" t="s">
        <v>8080</v>
      </c>
      <c r="L5354" s="19" t="str">
        <f t="shared" si="166"/>
        <v>A</v>
      </c>
      <c r="M5354" s="19">
        <f t="shared" si="167"/>
        <v>7</v>
      </c>
      <c r="N5354" s="20"/>
      <c r="O5354" s="1" t="s">
        <v>2521</v>
      </c>
      <c r="P5354" s="1"/>
      <c r="Q5354" s="19"/>
      <c r="R5354" s="112"/>
      <c r="S5354" s="7" t="str">
        <f>EMENTARIO[[#This Row],[NR]]&amp;" - "&amp;EMENTARIO[[#This Row],[Especificação]]</f>
        <v>2.4.1.4.53.0.1 - Transferências de Convênios da União destinadas a Programas de Meio Ambiente - Principal</v>
      </c>
    </row>
    <row r="5355" spans="3:19" ht="30" x14ac:dyDescent="0.25">
      <c r="C5355" s="19" t="s">
        <v>1522</v>
      </c>
      <c r="D5355" s="19" t="s">
        <v>1523</v>
      </c>
      <c r="E5355" s="19" t="s">
        <v>1513</v>
      </c>
      <c r="F5355" s="19" t="s">
        <v>1523</v>
      </c>
      <c r="G5355" s="19" t="s">
        <v>1540</v>
      </c>
      <c r="H5355" s="19" t="s">
        <v>1516</v>
      </c>
      <c r="I5355" s="19" t="s">
        <v>1514</v>
      </c>
      <c r="J5355" s="19" t="s">
        <v>13759</v>
      </c>
      <c r="K5355" s="21" t="s">
        <v>8081</v>
      </c>
      <c r="L5355" s="19" t="str">
        <f t="shared" si="166"/>
        <v>A</v>
      </c>
      <c r="M5355" s="19">
        <f t="shared" si="167"/>
        <v>7</v>
      </c>
      <c r="N5355" s="20"/>
      <c r="O5355" s="1" t="s">
        <v>2521</v>
      </c>
      <c r="P5355" s="1"/>
      <c r="Q5355" s="19"/>
      <c r="R5355" s="112"/>
      <c r="S5355" s="7" t="str">
        <f>EMENTARIO[[#This Row],[NR]]&amp;" - "&amp;EMENTARIO[[#This Row],[Especificação]]</f>
        <v>2.4.1.4.53.0.3 - Transferências de Convênios da União destinadas a Programas de Meio Ambiente - Dívida Ativa</v>
      </c>
    </row>
    <row r="5356" spans="3:19" ht="75" x14ac:dyDescent="0.25">
      <c r="C5356" s="19" t="s">
        <v>1522</v>
      </c>
      <c r="D5356" s="19" t="s">
        <v>1523</v>
      </c>
      <c r="E5356" s="19" t="s">
        <v>1513</v>
      </c>
      <c r="F5356" s="19" t="s">
        <v>1523</v>
      </c>
      <c r="G5356" s="19" t="s">
        <v>1544</v>
      </c>
      <c r="H5356" s="19" t="s">
        <v>1516</v>
      </c>
      <c r="I5356" s="19" t="s">
        <v>1516</v>
      </c>
      <c r="J5356" s="19" t="s">
        <v>13760</v>
      </c>
      <c r="K5356" s="21" t="s">
        <v>732</v>
      </c>
      <c r="L5356" s="19" t="str">
        <f t="shared" si="166"/>
        <v>S</v>
      </c>
      <c r="M5356" s="19">
        <f t="shared" si="167"/>
        <v>5</v>
      </c>
      <c r="N5356" s="20"/>
      <c r="O5356" s="1" t="s">
        <v>733</v>
      </c>
      <c r="P5356" s="1"/>
      <c r="Q5356" s="19"/>
      <c r="R5356" s="112"/>
      <c r="S5356" s="7" t="str">
        <f>EMENTARIO[[#This Row],[NR]]&amp;" - "&amp;EMENTARIO[[#This Row],[Especificação]]</f>
        <v>2.4.1.4.54.0.0 - Transferências de Convênios da União destinadas a Programas de Infraestrutura em Transporte</v>
      </c>
    </row>
    <row r="5357" spans="3:19" ht="30" x14ac:dyDescent="0.25">
      <c r="C5357" s="19" t="s">
        <v>1522</v>
      </c>
      <c r="D5357" s="19" t="s">
        <v>1523</v>
      </c>
      <c r="E5357" s="19" t="s">
        <v>1513</v>
      </c>
      <c r="F5357" s="19" t="s">
        <v>1523</v>
      </c>
      <c r="G5357" s="19" t="s">
        <v>1544</v>
      </c>
      <c r="H5357" s="19" t="s">
        <v>1516</v>
      </c>
      <c r="I5357" s="19" t="s">
        <v>1513</v>
      </c>
      <c r="J5357" s="19" t="s">
        <v>13761</v>
      </c>
      <c r="K5357" s="21" t="s">
        <v>8082</v>
      </c>
      <c r="L5357" s="19" t="str">
        <f t="shared" si="166"/>
        <v>A</v>
      </c>
      <c r="M5357" s="19">
        <f t="shared" si="167"/>
        <v>7</v>
      </c>
      <c r="N5357" s="20"/>
      <c r="O5357" s="1" t="s">
        <v>2521</v>
      </c>
      <c r="P5357" s="1"/>
      <c r="Q5357" s="19"/>
      <c r="R5357" s="112"/>
      <c r="S5357" s="7" t="str">
        <f>EMENTARIO[[#This Row],[NR]]&amp;" - "&amp;EMENTARIO[[#This Row],[Especificação]]</f>
        <v>2.4.1.4.54.0.1 - Transferências de Convênios da União destinadas a Programas de Infraestrutura em Transporte - Principal</v>
      </c>
    </row>
    <row r="5358" spans="3:19" ht="30" x14ac:dyDescent="0.25">
      <c r="C5358" s="19" t="s">
        <v>1522</v>
      </c>
      <c r="D5358" s="19" t="s">
        <v>1523</v>
      </c>
      <c r="E5358" s="19" t="s">
        <v>1513</v>
      </c>
      <c r="F5358" s="19" t="s">
        <v>1523</v>
      </c>
      <c r="G5358" s="19" t="s">
        <v>1544</v>
      </c>
      <c r="H5358" s="19" t="s">
        <v>1516</v>
      </c>
      <c r="I5358" s="19" t="s">
        <v>1514</v>
      </c>
      <c r="J5358" s="19" t="s">
        <v>13762</v>
      </c>
      <c r="K5358" s="21" t="s">
        <v>8083</v>
      </c>
      <c r="L5358" s="19" t="str">
        <f t="shared" si="166"/>
        <v>A</v>
      </c>
      <c r="M5358" s="19">
        <f t="shared" si="167"/>
        <v>7</v>
      </c>
      <c r="N5358" s="20"/>
      <c r="O5358" s="1" t="s">
        <v>2521</v>
      </c>
      <c r="P5358" s="1"/>
      <c r="Q5358" s="19"/>
      <c r="R5358" s="112"/>
      <c r="S5358" s="7" t="str">
        <f>EMENTARIO[[#This Row],[NR]]&amp;" - "&amp;EMENTARIO[[#This Row],[Especificação]]</f>
        <v>2.4.1.4.54.0.3 - Transferências de Convênios da União destinadas a Programas de Infraestrutura em Transporte - Dívida Ativa</v>
      </c>
    </row>
    <row r="5359" spans="3:19" ht="45" x14ac:dyDescent="0.25">
      <c r="C5359" s="19" t="s">
        <v>1522</v>
      </c>
      <c r="D5359" s="19" t="s">
        <v>1523</v>
      </c>
      <c r="E5359" s="19" t="s">
        <v>1513</v>
      </c>
      <c r="F5359" s="19" t="s">
        <v>1523</v>
      </c>
      <c r="G5359" s="19" t="s">
        <v>1529</v>
      </c>
      <c r="H5359" s="19" t="s">
        <v>1516</v>
      </c>
      <c r="I5359" s="19" t="s">
        <v>1516</v>
      </c>
      <c r="J5359" s="19" t="s">
        <v>13763</v>
      </c>
      <c r="K5359" s="21" t="s">
        <v>2102</v>
      </c>
      <c r="L5359" s="19" t="str">
        <f t="shared" si="166"/>
        <v>S</v>
      </c>
      <c r="M5359" s="19">
        <f t="shared" si="167"/>
        <v>5</v>
      </c>
      <c r="N5359" s="20"/>
      <c r="O5359" s="1" t="s">
        <v>2162</v>
      </c>
      <c r="P5359" s="1"/>
      <c r="Q5359" s="19"/>
      <c r="R5359" s="112"/>
      <c r="S5359" s="7" t="str">
        <f>EMENTARIO[[#This Row],[NR]]&amp;" - "&amp;EMENTARIO[[#This Row],[Especificação]]</f>
        <v>2.4.1.4.99.0.0 - Outras Transferências de Convênios da União e de Suas Entidades</v>
      </c>
    </row>
    <row r="5360" spans="3:19" ht="30" x14ac:dyDescent="0.25">
      <c r="C5360" s="19" t="s">
        <v>1522</v>
      </c>
      <c r="D5360" s="19" t="s">
        <v>1523</v>
      </c>
      <c r="E5360" s="19" t="s">
        <v>1513</v>
      </c>
      <c r="F5360" s="19" t="s">
        <v>1523</v>
      </c>
      <c r="G5360" s="19" t="s">
        <v>1529</v>
      </c>
      <c r="H5360" s="19" t="s">
        <v>1516</v>
      </c>
      <c r="I5360" s="19" t="s">
        <v>1513</v>
      </c>
      <c r="J5360" s="19" t="s">
        <v>13764</v>
      </c>
      <c r="K5360" s="21" t="s">
        <v>6971</v>
      </c>
      <c r="L5360" s="19" t="str">
        <f t="shared" si="166"/>
        <v>A</v>
      </c>
      <c r="M5360" s="19">
        <f t="shared" si="167"/>
        <v>7</v>
      </c>
      <c r="N5360" s="20"/>
      <c r="O5360" s="1" t="s">
        <v>2521</v>
      </c>
      <c r="P5360" s="1"/>
      <c r="Q5360" s="19"/>
      <c r="R5360" s="112"/>
      <c r="S5360" s="7" t="str">
        <f>EMENTARIO[[#This Row],[NR]]&amp;" - "&amp;EMENTARIO[[#This Row],[Especificação]]</f>
        <v>2.4.1.4.99.0.1 - Outras Transferências de Convênios da União e de Suas Entidades - Principal</v>
      </c>
    </row>
    <row r="5361" spans="3:19" ht="30" x14ac:dyDescent="0.25">
      <c r="C5361" s="19" t="s">
        <v>1522</v>
      </c>
      <c r="D5361" s="19" t="s">
        <v>1523</v>
      </c>
      <c r="E5361" s="19" t="s">
        <v>1513</v>
      </c>
      <c r="F5361" s="19" t="s">
        <v>1523</v>
      </c>
      <c r="G5361" s="19" t="s">
        <v>1529</v>
      </c>
      <c r="H5361" s="19" t="s">
        <v>1516</v>
      </c>
      <c r="I5361" s="19" t="s">
        <v>1514</v>
      </c>
      <c r="J5361" s="19" t="s">
        <v>13765</v>
      </c>
      <c r="K5361" s="21" t="s">
        <v>6973</v>
      </c>
      <c r="L5361" s="19" t="str">
        <f t="shared" si="166"/>
        <v>A</v>
      </c>
      <c r="M5361" s="19">
        <f t="shared" si="167"/>
        <v>7</v>
      </c>
      <c r="N5361" s="20"/>
      <c r="O5361" s="1" t="s">
        <v>2521</v>
      </c>
      <c r="P5361" s="1"/>
      <c r="Q5361" s="19"/>
      <c r="R5361" s="112"/>
      <c r="S5361" s="7" t="str">
        <f>EMENTARIO[[#This Row],[NR]]&amp;" - "&amp;EMENTARIO[[#This Row],[Especificação]]</f>
        <v>2.4.1.4.99.0.3 - Outras Transferências de Convênios da União e de Suas Entidades - Dívida Ativa</v>
      </c>
    </row>
    <row r="5362" spans="3:19" ht="60" x14ac:dyDescent="0.25">
      <c r="C5362" s="19" t="s">
        <v>1522</v>
      </c>
      <c r="D5362" s="19" t="s">
        <v>1523</v>
      </c>
      <c r="E5362" s="19" t="s">
        <v>1513</v>
      </c>
      <c r="F5362" s="19" t="s">
        <v>1525</v>
      </c>
      <c r="G5362" s="19" t="s">
        <v>1519</v>
      </c>
      <c r="H5362" s="19" t="s">
        <v>1516</v>
      </c>
      <c r="I5362" s="19" t="s">
        <v>1516</v>
      </c>
      <c r="J5362" s="19" t="s">
        <v>13766</v>
      </c>
      <c r="K5362" s="21" t="s">
        <v>415</v>
      </c>
      <c r="L5362" s="19" t="str">
        <f t="shared" si="166"/>
        <v>S</v>
      </c>
      <c r="M5362" s="19">
        <f t="shared" si="167"/>
        <v>4</v>
      </c>
      <c r="N5362" s="20"/>
      <c r="O5362" s="1" t="s">
        <v>734</v>
      </c>
      <c r="P5362" s="1"/>
      <c r="Q5362" s="19"/>
      <c r="R5362" s="112"/>
      <c r="S5362" s="7" t="str">
        <f>EMENTARIO[[#This Row],[NR]]&amp;" - "&amp;EMENTARIO[[#This Row],[Especificação]]</f>
        <v>2.4.1.9.00.0.0 - Outras Transferências de Recursos da União e de suas Entidades</v>
      </c>
    </row>
    <row r="5363" spans="3:19" ht="30" x14ac:dyDescent="0.25">
      <c r="C5363" s="19" t="s">
        <v>1522</v>
      </c>
      <c r="D5363" s="19" t="s">
        <v>1523</v>
      </c>
      <c r="E5363" s="19" t="s">
        <v>1513</v>
      </c>
      <c r="F5363" s="19" t="s">
        <v>1525</v>
      </c>
      <c r="G5363" s="19" t="s">
        <v>1537</v>
      </c>
      <c r="H5363" s="19" t="s">
        <v>1516</v>
      </c>
      <c r="I5363" s="19" t="s">
        <v>1516</v>
      </c>
      <c r="J5363" s="19" t="s">
        <v>13767</v>
      </c>
      <c r="K5363" s="21" t="s">
        <v>418</v>
      </c>
      <c r="L5363" s="19" t="str">
        <f t="shared" si="166"/>
        <v>S</v>
      </c>
      <c r="M5363" s="19">
        <f t="shared" si="167"/>
        <v>5</v>
      </c>
      <c r="N5363" s="20"/>
      <c r="O5363" s="1" t="s">
        <v>706</v>
      </c>
      <c r="P5363" s="1"/>
      <c r="Q5363" s="19"/>
      <c r="R5363" s="112"/>
      <c r="S5363" s="7" t="str">
        <f>EMENTARIO[[#This Row],[NR]]&amp;" - "&amp;EMENTARIO[[#This Row],[Especificação]]</f>
        <v>2.4.1.9.50.0.0 - Transferências da União a Consórcios Públicos</v>
      </c>
    </row>
    <row r="5364" spans="3:19" x14ac:dyDescent="0.25">
      <c r="C5364" s="19" t="s">
        <v>1522</v>
      </c>
      <c r="D5364" s="19" t="s">
        <v>1523</v>
      </c>
      <c r="E5364" s="19" t="s">
        <v>1513</v>
      </c>
      <c r="F5364" s="19" t="s">
        <v>1525</v>
      </c>
      <c r="G5364" s="19" t="s">
        <v>1537</v>
      </c>
      <c r="H5364" s="19" t="s">
        <v>1516</v>
      </c>
      <c r="I5364" s="19" t="s">
        <v>1513</v>
      </c>
      <c r="J5364" s="19" t="s">
        <v>13768</v>
      </c>
      <c r="K5364" s="21" t="s">
        <v>1343</v>
      </c>
      <c r="L5364" s="19" t="str">
        <f t="shared" si="166"/>
        <v>A</v>
      </c>
      <c r="M5364" s="19">
        <f t="shared" si="167"/>
        <v>7</v>
      </c>
      <c r="N5364" s="20"/>
      <c r="O5364" s="1" t="s">
        <v>2521</v>
      </c>
      <c r="P5364" s="1"/>
      <c r="Q5364" s="19"/>
      <c r="R5364" s="112"/>
      <c r="S5364" s="7" t="str">
        <f>EMENTARIO[[#This Row],[NR]]&amp;" - "&amp;EMENTARIO[[#This Row],[Especificação]]</f>
        <v>2.4.1.9.50.0.1 - Transferências da União a Consórcios Públicos - Principal</v>
      </c>
    </row>
    <row r="5365" spans="3:19" x14ac:dyDescent="0.25">
      <c r="C5365" s="19" t="s">
        <v>1522</v>
      </c>
      <c r="D5365" s="19" t="s">
        <v>1523</v>
      </c>
      <c r="E5365" s="19" t="s">
        <v>1513</v>
      </c>
      <c r="F5365" s="19" t="s">
        <v>1525</v>
      </c>
      <c r="G5365" s="19" t="s">
        <v>1537</v>
      </c>
      <c r="H5365" s="19" t="s">
        <v>1516</v>
      </c>
      <c r="I5365" s="19" t="s">
        <v>1514</v>
      </c>
      <c r="J5365" s="19" t="s">
        <v>13769</v>
      </c>
      <c r="K5365" s="21" t="s">
        <v>6980</v>
      </c>
      <c r="L5365" s="19" t="str">
        <f t="shared" si="166"/>
        <v>A</v>
      </c>
      <c r="M5365" s="19">
        <f t="shared" si="167"/>
        <v>7</v>
      </c>
      <c r="N5365" s="20"/>
      <c r="O5365" s="1" t="s">
        <v>2521</v>
      </c>
      <c r="P5365" s="1"/>
      <c r="Q5365" s="19"/>
      <c r="R5365" s="112"/>
      <c r="S5365" s="7" t="str">
        <f>EMENTARIO[[#This Row],[NR]]&amp;" - "&amp;EMENTARIO[[#This Row],[Especificação]]</f>
        <v>2.4.1.9.50.0.3 - Transferências da União a Consórcios Públicos - Dívida Ativa</v>
      </c>
    </row>
    <row r="5366" spans="3:19" ht="30" x14ac:dyDescent="0.25">
      <c r="C5366" s="19" t="s">
        <v>1522</v>
      </c>
      <c r="D5366" s="19" t="s">
        <v>1523</v>
      </c>
      <c r="E5366" s="19" t="s">
        <v>1513</v>
      </c>
      <c r="F5366" s="19" t="s">
        <v>1525</v>
      </c>
      <c r="G5366" s="19" t="s">
        <v>1541</v>
      </c>
      <c r="H5366" s="19" t="s">
        <v>1516</v>
      </c>
      <c r="I5366" s="19" t="s">
        <v>1516</v>
      </c>
      <c r="J5366" s="19" t="s">
        <v>13770</v>
      </c>
      <c r="K5366" s="21" t="s">
        <v>2106</v>
      </c>
      <c r="L5366" s="19" t="str">
        <f t="shared" si="166"/>
        <v>S</v>
      </c>
      <c r="M5366" s="19">
        <f t="shared" si="167"/>
        <v>5</v>
      </c>
      <c r="N5366" s="20"/>
      <c r="O5366" s="1" t="s">
        <v>2107</v>
      </c>
      <c r="P5366" s="1"/>
      <c r="Q5366" s="19"/>
      <c r="R5366" s="112"/>
      <c r="S5366" s="7" t="str">
        <f>EMENTARIO[[#This Row],[NR]]&amp;" - "&amp;EMENTARIO[[#This Row],[Especificação]]</f>
        <v>2.4.1.9.51.0.0 - Transferência Especial da União</v>
      </c>
    </row>
    <row r="5367" spans="3:19" x14ac:dyDescent="0.25">
      <c r="C5367" s="19" t="s">
        <v>1522</v>
      </c>
      <c r="D5367" s="19" t="s">
        <v>1523</v>
      </c>
      <c r="E5367" s="19" t="s">
        <v>1513</v>
      </c>
      <c r="F5367" s="19" t="s">
        <v>1525</v>
      </c>
      <c r="G5367" s="19" t="s">
        <v>1541</v>
      </c>
      <c r="H5367" s="19" t="s">
        <v>1516</v>
      </c>
      <c r="I5367" s="19" t="s">
        <v>1513</v>
      </c>
      <c r="J5367" s="19" t="s">
        <v>13771</v>
      </c>
      <c r="K5367" s="21" t="s">
        <v>2500</v>
      </c>
      <c r="L5367" s="19" t="str">
        <f t="shared" si="166"/>
        <v>A</v>
      </c>
      <c r="M5367" s="19">
        <f t="shared" si="167"/>
        <v>7</v>
      </c>
      <c r="N5367" s="20"/>
      <c r="O5367" s="1" t="s">
        <v>2521</v>
      </c>
      <c r="P5367" s="1"/>
      <c r="Q5367" s="19"/>
      <c r="R5367" s="112"/>
      <c r="S5367" s="7" t="str">
        <f>EMENTARIO[[#This Row],[NR]]&amp;" - "&amp;EMENTARIO[[#This Row],[Especificação]]</f>
        <v>2.4.1.9.51.0.1 - Transferência Especial da União - Principal</v>
      </c>
    </row>
    <row r="5368" spans="3:19" x14ac:dyDescent="0.25">
      <c r="C5368" s="19" t="s">
        <v>1522</v>
      </c>
      <c r="D5368" s="19" t="s">
        <v>1523</v>
      </c>
      <c r="E5368" s="19" t="s">
        <v>1513</v>
      </c>
      <c r="F5368" s="19" t="s">
        <v>1525</v>
      </c>
      <c r="G5368" s="19" t="s">
        <v>1541</v>
      </c>
      <c r="H5368" s="19" t="s">
        <v>1516</v>
      </c>
      <c r="I5368" s="19" t="s">
        <v>1514</v>
      </c>
      <c r="J5368" s="19" t="s">
        <v>13772</v>
      </c>
      <c r="K5368" s="21" t="s">
        <v>7026</v>
      </c>
      <c r="L5368" s="19" t="str">
        <f t="shared" si="166"/>
        <v>A</v>
      </c>
      <c r="M5368" s="19">
        <f t="shared" si="167"/>
        <v>7</v>
      </c>
      <c r="N5368" s="20"/>
      <c r="O5368" s="1" t="s">
        <v>2521</v>
      </c>
      <c r="P5368" s="1"/>
      <c r="Q5368" s="19"/>
      <c r="R5368" s="112"/>
      <c r="S5368" s="7" t="str">
        <f>EMENTARIO[[#This Row],[NR]]&amp;" - "&amp;EMENTARIO[[#This Row],[Especificação]]</f>
        <v>2.4.1.9.51.0.3 - Transferência Especial da União - Dívida Ativa</v>
      </c>
    </row>
    <row r="5369" spans="3:19" ht="30" x14ac:dyDescent="0.25">
      <c r="C5369" s="19" t="s">
        <v>1522</v>
      </c>
      <c r="D5369" s="19" t="s">
        <v>1523</v>
      </c>
      <c r="E5369" s="19" t="s">
        <v>1513</v>
      </c>
      <c r="F5369" s="19" t="s">
        <v>1525</v>
      </c>
      <c r="G5369" s="19" t="s">
        <v>1540</v>
      </c>
      <c r="H5369" s="19" t="s">
        <v>1516</v>
      </c>
      <c r="I5369" s="19" t="s">
        <v>1516</v>
      </c>
      <c r="J5369" s="19" t="s">
        <v>13773</v>
      </c>
      <c r="K5369" s="21" t="s">
        <v>2579</v>
      </c>
      <c r="L5369" s="19" t="str">
        <f t="shared" si="166"/>
        <v>S</v>
      </c>
      <c r="M5369" s="19">
        <f t="shared" si="167"/>
        <v>5</v>
      </c>
      <c r="N5369" s="20"/>
      <c r="O5369" s="1" t="s">
        <v>3880</v>
      </c>
      <c r="P5369" s="1"/>
      <c r="Q5369" s="19"/>
      <c r="R5369" s="112"/>
      <c r="S5369" s="7" t="str">
        <f>EMENTARIO[[#This Row],[NR]]&amp;" - "&amp;EMENTARIO[[#This Row],[Especificação]]</f>
        <v>2.4.1.9.53.0.0 - Transferências de Recursos do Fundo Penitenciário Nacional - FUNPEN </v>
      </c>
    </row>
    <row r="5370" spans="3:19" ht="30" x14ac:dyDescent="0.25">
      <c r="C5370" s="19" t="s">
        <v>1522</v>
      </c>
      <c r="D5370" s="19" t="s">
        <v>1523</v>
      </c>
      <c r="E5370" s="19" t="s">
        <v>1513</v>
      </c>
      <c r="F5370" s="19" t="s">
        <v>1525</v>
      </c>
      <c r="G5370" s="19" t="s">
        <v>1540</v>
      </c>
      <c r="H5370" s="19" t="s">
        <v>1516</v>
      </c>
      <c r="I5370" s="19" t="s">
        <v>1513</v>
      </c>
      <c r="J5370" s="19" t="s">
        <v>13774</v>
      </c>
      <c r="K5370" s="21" t="s">
        <v>8084</v>
      </c>
      <c r="L5370" s="19" t="str">
        <f t="shared" si="166"/>
        <v>A</v>
      </c>
      <c r="M5370" s="19">
        <f t="shared" si="167"/>
        <v>7</v>
      </c>
      <c r="N5370" s="20"/>
      <c r="O5370" s="1" t="s">
        <v>2521</v>
      </c>
      <c r="P5370" s="1"/>
      <c r="Q5370" s="19"/>
      <c r="R5370" s="112"/>
      <c r="S5370" s="7" t="str">
        <f>EMENTARIO[[#This Row],[NR]]&amp;" - "&amp;EMENTARIO[[#This Row],[Especificação]]</f>
        <v>2.4.1.9.53.0.1 - Transferências de Recursos do Fundo Penitenciário Nacional - FUNPEN  - Principal</v>
      </c>
    </row>
    <row r="5371" spans="3:19" ht="30" x14ac:dyDescent="0.25">
      <c r="C5371" s="19" t="s">
        <v>1522</v>
      </c>
      <c r="D5371" s="19" t="s">
        <v>1523</v>
      </c>
      <c r="E5371" s="19" t="s">
        <v>1513</v>
      </c>
      <c r="F5371" s="19" t="s">
        <v>1525</v>
      </c>
      <c r="G5371" s="19" t="s">
        <v>1540</v>
      </c>
      <c r="H5371" s="19" t="s">
        <v>1516</v>
      </c>
      <c r="I5371" s="19" t="s">
        <v>1514</v>
      </c>
      <c r="J5371" s="19" t="s">
        <v>13775</v>
      </c>
      <c r="K5371" s="21" t="s">
        <v>8085</v>
      </c>
      <c r="L5371" s="19" t="str">
        <f t="shared" si="166"/>
        <v>A</v>
      </c>
      <c r="M5371" s="19">
        <f t="shared" si="167"/>
        <v>7</v>
      </c>
      <c r="N5371" s="20"/>
      <c r="O5371" s="1" t="s">
        <v>2521</v>
      </c>
      <c r="P5371" s="1"/>
      <c r="Q5371" s="19"/>
      <c r="R5371" s="112"/>
      <c r="S5371" s="7" t="str">
        <f>EMENTARIO[[#This Row],[NR]]&amp;" - "&amp;EMENTARIO[[#This Row],[Especificação]]</f>
        <v>2.4.1.9.53.0.3 - Transferências de Recursos do Fundo Penitenciário Nacional - FUNPEN  - Dívida Ativa</v>
      </c>
    </row>
    <row r="5372" spans="3:19" ht="30" x14ac:dyDescent="0.25">
      <c r="C5372" s="19" t="s">
        <v>1522</v>
      </c>
      <c r="D5372" s="19" t="s">
        <v>1523</v>
      </c>
      <c r="E5372" s="19" t="s">
        <v>1513</v>
      </c>
      <c r="F5372" s="19" t="s">
        <v>1525</v>
      </c>
      <c r="G5372" s="19" t="s">
        <v>1544</v>
      </c>
      <c r="H5372" s="19" t="s">
        <v>1516</v>
      </c>
      <c r="I5372" s="19" t="s">
        <v>1516</v>
      </c>
      <c r="J5372" s="19" t="s">
        <v>13776</v>
      </c>
      <c r="K5372" s="21" t="s">
        <v>8086</v>
      </c>
      <c r="L5372" s="19" t="str">
        <f t="shared" si="166"/>
        <v>S</v>
      </c>
      <c r="M5372" s="19">
        <f t="shared" si="167"/>
        <v>5</v>
      </c>
      <c r="N5372" s="20"/>
      <c r="O5372" s="1" t="s">
        <v>422</v>
      </c>
      <c r="P5372" s="1"/>
      <c r="Q5372" s="19"/>
      <c r="R5372" s="112"/>
      <c r="S5372" s="7" t="str">
        <f>EMENTARIO[[#This Row],[NR]]&amp;" - "&amp;EMENTARIO[[#This Row],[Especificação]]</f>
        <v>2.4.1.9.54.0.0 - Transferências de Recursos do Fundo Nacional de Segurança Pública - FNSP  </v>
      </c>
    </row>
    <row r="5373" spans="3:19" ht="75" x14ac:dyDescent="0.25">
      <c r="C5373" s="19" t="s">
        <v>1522</v>
      </c>
      <c r="D5373" s="19" t="s">
        <v>1523</v>
      </c>
      <c r="E5373" s="19" t="s">
        <v>1513</v>
      </c>
      <c r="F5373" s="19" t="s">
        <v>1525</v>
      </c>
      <c r="G5373" s="19" t="s">
        <v>1544</v>
      </c>
      <c r="H5373" s="19" t="s">
        <v>1513</v>
      </c>
      <c r="I5373" s="19" t="s">
        <v>1516</v>
      </c>
      <c r="J5373" s="19" t="s">
        <v>13777</v>
      </c>
      <c r="K5373" s="21" t="s">
        <v>8087</v>
      </c>
      <c r="L5373" s="19" t="str">
        <f t="shared" si="166"/>
        <v>S</v>
      </c>
      <c r="M5373" s="19">
        <f t="shared" si="167"/>
        <v>6</v>
      </c>
      <c r="N5373" s="20"/>
      <c r="O5373" s="1" t="s">
        <v>424</v>
      </c>
      <c r="P5373" s="1"/>
      <c r="Q5373" s="19"/>
      <c r="R5373" s="112"/>
      <c r="S5373" s="7" t="str">
        <f>EMENTARIO[[#This Row],[NR]]&amp;" - "&amp;EMENTARIO[[#This Row],[Especificação]]</f>
        <v>2.4.1.9.54.1.0 - Transferências de Recursos do Fundo Nacional de Segurança Pública - FNSP - Obrigatórias </v>
      </c>
    </row>
    <row r="5374" spans="3:19" ht="30" x14ac:dyDescent="0.25">
      <c r="C5374" s="19" t="s">
        <v>1522</v>
      </c>
      <c r="D5374" s="19" t="s">
        <v>1523</v>
      </c>
      <c r="E5374" s="19" t="s">
        <v>1513</v>
      </c>
      <c r="F5374" s="19" t="s">
        <v>1525</v>
      </c>
      <c r="G5374" s="19" t="s">
        <v>1544</v>
      </c>
      <c r="H5374" s="19" t="s">
        <v>1513</v>
      </c>
      <c r="I5374" s="19" t="s">
        <v>1513</v>
      </c>
      <c r="J5374" s="19" t="s">
        <v>13778</v>
      </c>
      <c r="K5374" s="21" t="s">
        <v>8088</v>
      </c>
      <c r="L5374" s="19" t="str">
        <f t="shared" si="166"/>
        <v>A</v>
      </c>
      <c r="M5374" s="19">
        <f t="shared" si="167"/>
        <v>7</v>
      </c>
      <c r="N5374" s="20"/>
      <c r="O5374" s="1" t="s">
        <v>2521</v>
      </c>
      <c r="P5374" s="1"/>
      <c r="Q5374" s="19"/>
      <c r="R5374" s="112"/>
      <c r="S5374" s="7" t="str">
        <f>EMENTARIO[[#This Row],[NR]]&amp;" - "&amp;EMENTARIO[[#This Row],[Especificação]]</f>
        <v>2.4.1.9.54.1.1 - Transferências de Recursos do Fundo Nacional de Segurança Pública - FNSP - Obrigatórias  - Principal</v>
      </c>
    </row>
    <row r="5375" spans="3:19" ht="30" x14ac:dyDescent="0.25">
      <c r="C5375" s="19" t="s">
        <v>1522</v>
      </c>
      <c r="D5375" s="19" t="s">
        <v>1523</v>
      </c>
      <c r="E5375" s="19" t="s">
        <v>1513</v>
      </c>
      <c r="F5375" s="19" t="s">
        <v>1525</v>
      </c>
      <c r="G5375" s="19" t="s">
        <v>1544</v>
      </c>
      <c r="H5375" s="19" t="s">
        <v>1513</v>
      </c>
      <c r="I5375" s="19" t="s">
        <v>1514</v>
      </c>
      <c r="J5375" s="19" t="s">
        <v>13779</v>
      </c>
      <c r="K5375" s="21" t="s">
        <v>8089</v>
      </c>
      <c r="L5375" s="19" t="str">
        <f t="shared" si="166"/>
        <v>A</v>
      </c>
      <c r="M5375" s="19">
        <f t="shared" si="167"/>
        <v>7</v>
      </c>
      <c r="N5375" s="20"/>
      <c r="O5375" s="1" t="s">
        <v>2521</v>
      </c>
      <c r="P5375" s="1"/>
      <c r="Q5375" s="19"/>
      <c r="R5375" s="112"/>
      <c r="S5375" s="7" t="str">
        <f>EMENTARIO[[#This Row],[NR]]&amp;" - "&amp;EMENTARIO[[#This Row],[Especificação]]</f>
        <v>2.4.1.9.54.1.3 - Transferências de Recursos do Fundo Nacional de Segurança Pública - FNSP - Obrigatórias  - Dívida Ativa</v>
      </c>
    </row>
    <row r="5376" spans="3:19" ht="75" x14ac:dyDescent="0.25">
      <c r="C5376" s="19" t="s">
        <v>1522</v>
      </c>
      <c r="D5376" s="19" t="s">
        <v>1523</v>
      </c>
      <c r="E5376" s="19" t="s">
        <v>1513</v>
      </c>
      <c r="F5376" s="19" t="s">
        <v>1525</v>
      </c>
      <c r="G5376" s="19" t="s">
        <v>1544</v>
      </c>
      <c r="H5376" s="19" t="s">
        <v>1522</v>
      </c>
      <c r="I5376" s="19" t="s">
        <v>1516</v>
      </c>
      <c r="J5376" s="19" t="s">
        <v>13780</v>
      </c>
      <c r="K5376" s="21" t="s">
        <v>8090</v>
      </c>
      <c r="L5376" s="19" t="str">
        <f t="shared" si="166"/>
        <v>S</v>
      </c>
      <c r="M5376" s="19">
        <f t="shared" si="167"/>
        <v>6</v>
      </c>
      <c r="N5376" s="20"/>
      <c r="O5376" s="1" t="s">
        <v>427</v>
      </c>
      <c r="P5376" s="1"/>
      <c r="Q5376" s="19"/>
      <c r="R5376" s="112"/>
      <c r="S5376" s="7" t="str">
        <f>EMENTARIO[[#This Row],[NR]]&amp;" - "&amp;EMENTARIO[[#This Row],[Especificação]]</f>
        <v>2.4.1.9.54.2.0 - Transferências de Recursos do Fundo Nacional de Segurança Pública - FNSP - Acordadas </v>
      </c>
    </row>
    <row r="5377" spans="3:19" ht="30" x14ac:dyDescent="0.25">
      <c r="C5377" s="19" t="s">
        <v>1522</v>
      </c>
      <c r="D5377" s="19" t="s">
        <v>1523</v>
      </c>
      <c r="E5377" s="19" t="s">
        <v>1513</v>
      </c>
      <c r="F5377" s="19" t="s">
        <v>1525</v>
      </c>
      <c r="G5377" s="19" t="s">
        <v>1544</v>
      </c>
      <c r="H5377" s="19" t="s">
        <v>1522</v>
      </c>
      <c r="I5377" s="19" t="s">
        <v>1513</v>
      </c>
      <c r="J5377" s="19" t="s">
        <v>13781</v>
      </c>
      <c r="K5377" s="21" t="s">
        <v>8091</v>
      </c>
      <c r="L5377" s="19" t="str">
        <f t="shared" si="166"/>
        <v>A</v>
      </c>
      <c r="M5377" s="19">
        <f t="shared" si="167"/>
        <v>7</v>
      </c>
      <c r="N5377" s="20"/>
      <c r="O5377" s="1" t="s">
        <v>2521</v>
      </c>
      <c r="P5377" s="1"/>
      <c r="Q5377" s="19"/>
      <c r="R5377" s="112"/>
      <c r="S5377" s="7" t="str">
        <f>EMENTARIO[[#This Row],[NR]]&amp;" - "&amp;EMENTARIO[[#This Row],[Especificação]]</f>
        <v>2.4.1.9.54.2.1 - Transferências de Recursos do Fundo Nacional de Segurança Pública - FNSP - Acordadas  - Principal</v>
      </c>
    </row>
    <row r="5378" spans="3:19" ht="30" x14ac:dyDescent="0.25">
      <c r="C5378" s="19" t="s">
        <v>1522</v>
      </c>
      <c r="D5378" s="19" t="s">
        <v>1523</v>
      </c>
      <c r="E5378" s="19" t="s">
        <v>1513</v>
      </c>
      <c r="F5378" s="19" t="s">
        <v>1525</v>
      </c>
      <c r="G5378" s="19" t="s">
        <v>1544</v>
      </c>
      <c r="H5378" s="19" t="s">
        <v>1522</v>
      </c>
      <c r="I5378" s="19" t="s">
        <v>1514</v>
      </c>
      <c r="J5378" s="19" t="s">
        <v>13782</v>
      </c>
      <c r="K5378" s="21" t="s">
        <v>8092</v>
      </c>
      <c r="L5378" s="19" t="str">
        <f t="shared" si="166"/>
        <v>A</v>
      </c>
      <c r="M5378" s="19">
        <f t="shared" si="167"/>
        <v>7</v>
      </c>
      <c r="N5378" s="20"/>
      <c r="O5378" s="1" t="s">
        <v>2521</v>
      </c>
      <c r="P5378" s="1"/>
      <c r="Q5378" s="19"/>
      <c r="R5378" s="112"/>
      <c r="S5378" s="7" t="str">
        <f>EMENTARIO[[#This Row],[NR]]&amp;" - "&amp;EMENTARIO[[#This Row],[Especificação]]</f>
        <v>2.4.1.9.54.2.3 - Transferências de Recursos do Fundo Nacional de Segurança Pública - FNSP - Acordadas  - Dívida Ativa</v>
      </c>
    </row>
    <row r="5379" spans="3:19" x14ac:dyDescent="0.25">
      <c r="C5379" s="19" t="s">
        <v>1522</v>
      </c>
      <c r="D5379" s="19" t="s">
        <v>1523</v>
      </c>
      <c r="E5379" s="19" t="s">
        <v>1513</v>
      </c>
      <c r="F5379" s="19" t="s">
        <v>1525</v>
      </c>
      <c r="G5379" s="19" t="s">
        <v>1577</v>
      </c>
      <c r="H5379" s="19" t="s">
        <v>1516</v>
      </c>
      <c r="I5379" s="19" t="s">
        <v>1516</v>
      </c>
      <c r="J5379" s="19" t="s">
        <v>13783</v>
      </c>
      <c r="K5379" s="21" t="s">
        <v>2565</v>
      </c>
      <c r="L5379" s="19" t="str">
        <f t="shared" si="166"/>
        <v>S</v>
      </c>
      <c r="M5379" s="19">
        <f t="shared" si="167"/>
        <v>5</v>
      </c>
      <c r="N5379" s="20"/>
      <c r="O5379" s="1" t="s">
        <v>2566</v>
      </c>
      <c r="P5379" s="1"/>
      <c r="Q5379" s="19"/>
      <c r="R5379" s="112"/>
      <c r="S5379" s="7" t="str">
        <f>EMENTARIO[[#This Row],[NR]]&amp;" - "&amp;EMENTARIO[[#This Row],[Especificação]]</f>
        <v>2.4.1.9.59.0.0 - Transferência de Recursos do Fundo de Amparo ao Trabalhador - FAT</v>
      </c>
    </row>
    <row r="5380" spans="3:19" ht="30" x14ac:dyDescent="0.25">
      <c r="C5380" s="19" t="s">
        <v>1522</v>
      </c>
      <c r="D5380" s="19" t="s">
        <v>1523</v>
      </c>
      <c r="E5380" s="19" t="s">
        <v>1513</v>
      </c>
      <c r="F5380" s="19" t="s">
        <v>1525</v>
      </c>
      <c r="G5380" s="19" t="s">
        <v>1577</v>
      </c>
      <c r="H5380" s="19" t="s">
        <v>1516</v>
      </c>
      <c r="I5380" s="19" t="s">
        <v>1513</v>
      </c>
      <c r="J5380" s="19" t="s">
        <v>13784</v>
      </c>
      <c r="K5380" s="21" t="s">
        <v>4110</v>
      </c>
      <c r="L5380" s="19" t="str">
        <f t="shared" ref="L5380:L5443" si="168">IF(M5380 &lt; M5381,"S","A")</f>
        <v>A</v>
      </c>
      <c r="M5380" s="19">
        <f t="shared" ref="M5380:M5443" si="169">IF(VALUE(I5380)&gt;0,7,IF(VALUE(H5380)&gt;0,6,IF(VALUE(G5380)&gt;0,5,IF(VALUE(F5380)&gt;0,4,IF(VALUE(E5380)&gt;0,3,IF(VALUE(D5380)&gt;0,2,1))))))</f>
        <v>7</v>
      </c>
      <c r="N5380" s="20"/>
      <c r="O5380" s="1" t="s">
        <v>2521</v>
      </c>
      <c r="P5380" s="1"/>
      <c r="Q5380" s="19"/>
      <c r="R5380" s="112"/>
      <c r="S5380" s="7" t="str">
        <f>EMENTARIO[[#This Row],[NR]]&amp;" - "&amp;EMENTARIO[[#This Row],[Especificação]]</f>
        <v>2.4.1.9.59.0.1 - Transferência de Recursos do Fundo de Amparo ao Trabalhador - FAT - Principal</v>
      </c>
    </row>
    <row r="5381" spans="3:19" ht="30" x14ac:dyDescent="0.25">
      <c r="C5381" s="19" t="s">
        <v>1522</v>
      </c>
      <c r="D5381" s="19" t="s">
        <v>1523</v>
      </c>
      <c r="E5381" s="19" t="s">
        <v>1513</v>
      </c>
      <c r="F5381" s="19" t="s">
        <v>1525</v>
      </c>
      <c r="G5381" s="19" t="s">
        <v>1577</v>
      </c>
      <c r="H5381" s="19" t="s">
        <v>1516</v>
      </c>
      <c r="I5381" s="19" t="s">
        <v>1514</v>
      </c>
      <c r="J5381" s="19" t="s">
        <v>13785</v>
      </c>
      <c r="K5381" s="21" t="s">
        <v>7040</v>
      </c>
      <c r="L5381" s="19" t="str">
        <f t="shared" si="168"/>
        <v>A</v>
      </c>
      <c r="M5381" s="19">
        <f t="shared" si="169"/>
        <v>7</v>
      </c>
      <c r="N5381" s="20"/>
      <c r="O5381" s="1" t="s">
        <v>2521</v>
      </c>
      <c r="P5381" s="1"/>
      <c r="Q5381" s="19"/>
      <c r="R5381" s="112"/>
      <c r="S5381" s="7" t="str">
        <f>EMENTARIO[[#This Row],[NR]]&amp;" - "&amp;EMENTARIO[[#This Row],[Especificação]]</f>
        <v>2.4.1.9.59.0.3 - Transferência de Recursos do Fundo de Amparo ao Trabalhador - FAT - Dívida Ativa</v>
      </c>
    </row>
    <row r="5382" spans="3:19" ht="60" x14ac:dyDescent="0.25">
      <c r="C5382" s="19" t="s">
        <v>1522</v>
      </c>
      <c r="D5382" s="19" t="s">
        <v>1523</v>
      </c>
      <c r="E5382" s="19" t="s">
        <v>1513</v>
      </c>
      <c r="F5382" s="19" t="s">
        <v>1525</v>
      </c>
      <c r="G5382" s="19" t="s">
        <v>1529</v>
      </c>
      <c r="H5382" s="19" t="s">
        <v>1516</v>
      </c>
      <c r="I5382" s="19" t="s">
        <v>1516</v>
      </c>
      <c r="J5382" s="19" t="s">
        <v>13786</v>
      </c>
      <c r="K5382" s="21" t="s">
        <v>415</v>
      </c>
      <c r="L5382" s="19" t="str">
        <f t="shared" si="168"/>
        <v>S</v>
      </c>
      <c r="M5382" s="19">
        <f t="shared" si="169"/>
        <v>5</v>
      </c>
      <c r="N5382" s="20"/>
      <c r="O5382" s="1" t="s">
        <v>734</v>
      </c>
      <c r="P5382" s="1"/>
      <c r="Q5382" s="19"/>
      <c r="R5382" s="112"/>
      <c r="S5382" s="7" t="str">
        <f>EMENTARIO[[#This Row],[NR]]&amp;" - "&amp;EMENTARIO[[#This Row],[Especificação]]</f>
        <v>2.4.1.9.99.0.0 - Outras Transferências de Recursos da União e de suas Entidades</v>
      </c>
    </row>
    <row r="5383" spans="3:19" x14ac:dyDescent="0.25">
      <c r="C5383" s="19" t="s">
        <v>1522</v>
      </c>
      <c r="D5383" s="19" t="s">
        <v>1523</v>
      </c>
      <c r="E5383" s="19" t="s">
        <v>1513</v>
      </c>
      <c r="F5383" s="19" t="s">
        <v>1525</v>
      </c>
      <c r="G5383" s="19" t="s">
        <v>1529</v>
      </c>
      <c r="H5383" s="19" t="s">
        <v>1516</v>
      </c>
      <c r="I5383" s="19" t="s">
        <v>1513</v>
      </c>
      <c r="J5383" s="19" t="s">
        <v>13787</v>
      </c>
      <c r="K5383" s="21" t="s">
        <v>7078</v>
      </c>
      <c r="L5383" s="19" t="str">
        <f t="shared" si="168"/>
        <v>A</v>
      </c>
      <c r="M5383" s="19">
        <f t="shared" si="169"/>
        <v>7</v>
      </c>
      <c r="N5383" s="20"/>
      <c r="O5383" s="1" t="s">
        <v>2521</v>
      </c>
      <c r="P5383" s="1"/>
      <c r="Q5383" s="19"/>
      <c r="R5383" s="112"/>
      <c r="S5383" s="7" t="str">
        <f>EMENTARIO[[#This Row],[NR]]&amp;" - "&amp;EMENTARIO[[#This Row],[Especificação]]</f>
        <v>2.4.1.9.99.0.1 - Outras Transferências de Recursos da União e de suas Entidades - Principal</v>
      </c>
    </row>
    <row r="5384" spans="3:19" ht="30" x14ac:dyDescent="0.25">
      <c r="C5384" s="19" t="s">
        <v>1522</v>
      </c>
      <c r="D5384" s="19" t="s">
        <v>1523</v>
      </c>
      <c r="E5384" s="19" t="s">
        <v>1513</v>
      </c>
      <c r="F5384" s="19" t="s">
        <v>1525</v>
      </c>
      <c r="G5384" s="19" t="s">
        <v>1529</v>
      </c>
      <c r="H5384" s="19" t="s">
        <v>1516</v>
      </c>
      <c r="I5384" s="19" t="s">
        <v>1514</v>
      </c>
      <c r="J5384" s="19" t="s">
        <v>13788</v>
      </c>
      <c r="K5384" s="21" t="s">
        <v>7080</v>
      </c>
      <c r="L5384" s="19" t="str">
        <f t="shared" si="168"/>
        <v>A</v>
      </c>
      <c r="M5384" s="19">
        <f t="shared" si="169"/>
        <v>7</v>
      </c>
      <c r="N5384" s="20"/>
      <c r="O5384" s="1" t="s">
        <v>2521</v>
      </c>
      <c r="P5384" s="1"/>
      <c r="Q5384" s="19"/>
      <c r="R5384" s="112"/>
      <c r="S5384" s="7" t="str">
        <f>EMENTARIO[[#This Row],[NR]]&amp;" - "&amp;EMENTARIO[[#This Row],[Especificação]]</f>
        <v>2.4.1.9.99.0.3 - Outras Transferências de Recursos da União e de suas Entidades - Dívida Ativa</v>
      </c>
    </row>
    <row r="5385" spans="3:19" ht="45" x14ac:dyDescent="0.25">
      <c r="C5385" s="19" t="s">
        <v>1522</v>
      </c>
      <c r="D5385" s="19" t="s">
        <v>1523</v>
      </c>
      <c r="E5385" s="19" t="s">
        <v>1522</v>
      </c>
      <c r="F5385" s="19" t="s">
        <v>1516</v>
      </c>
      <c r="G5385" s="19" t="s">
        <v>1519</v>
      </c>
      <c r="H5385" s="19" t="s">
        <v>1516</v>
      </c>
      <c r="I5385" s="19" t="s">
        <v>1516</v>
      </c>
      <c r="J5385" s="19" t="s">
        <v>13789</v>
      </c>
      <c r="K5385" s="21" t="s">
        <v>2858</v>
      </c>
      <c r="L5385" s="19" t="str">
        <f t="shared" si="168"/>
        <v>S</v>
      </c>
      <c r="M5385" s="19">
        <f t="shared" si="169"/>
        <v>3</v>
      </c>
      <c r="N5385" s="20"/>
      <c r="O5385" s="1" t="s">
        <v>735</v>
      </c>
      <c r="P5385" s="1"/>
      <c r="Q5385" s="19"/>
      <c r="R5385" s="112"/>
      <c r="S5385" s="7" t="str">
        <f>EMENTARIO[[#This Row],[NR]]&amp;" - "&amp;EMENTARIO[[#This Row],[Especificação]]</f>
        <v>2.4.2.0.00.0.0 - Transferências dos Estados e do Distrito Federal e de suas Entidades</v>
      </c>
    </row>
    <row r="5386" spans="3:19" ht="45" x14ac:dyDescent="0.25">
      <c r="C5386" s="19" t="s">
        <v>1522</v>
      </c>
      <c r="D5386" s="19" t="s">
        <v>1523</v>
      </c>
      <c r="E5386" s="19" t="s">
        <v>1522</v>
      </c>
      <c r="F5386" s="19" t="s">
        <v>1513</v>
      </c>
      <c r="G5386" s="19" t="s">
        <v>1519</v>
      </c>
      <c r="H5386" s="19" t="s">
        <v>1516</v>
      </c>
      <c r="I5386" s="19" t="s">
        <v>1516</v>
      </c>
      <c r="J5386" s="19" t="s">
        <v>13790</v>
      </c>
      <c r="K5386" s="21" t="s">
        <v>736</v>
      </c>
      <c r="L5386" s="19" t="str">
        <f t="shared" si="168"/>
        <v>S</v>
      </c>
      <c r="M5386" s="19">
        <f t="shared" si="169"/>
        <v>4</v>
      </c>
      <c r="N5386" s="20"/>
      <c r="O5386" s="1" t="s">
        <v>737</v>
      </c>
      <c r="P5386" s="1"/>
      <c r="Q5386" s="19"/>
      <c r="R5386" s="112"/>
      <c r="S5386" s="7" t="str">
        <f>EMENTARIO[[#This Row],[NR]]&amp;" - "&amp;EMENTARIO[[#This Row],[Especificação]]</f>
        <v>2.4.2.1.00.0.0 - Transferências de Recursos do Sistema Único de Saúde – SUS dos Estados e DF</v>
      </c>
    </row>
    <row r="5387" spans="3:19" ht="45" x14ac:dyDescent="0.25">
      <c r="C5387" s="19" t="s">
        <v>1522</v>
      </c>
      <c r="D5387" s="19" t="s">
        <v>1523</v>
      </c>
      <c r="E5387" s="19" t="s">
        <v>1522</v>
      </c>
      <c r="F5387" s="19" t="s">
        <v>1513</v>
      </c>
      <c r="G5387" s="19" t="s">
        <v>1537</v>
      </c>
      <c r="H5387" s="19" t="s">
        <v>1516</v>
      </c>
      <c r="I5387" s="19" t="s">
        <v>1516</v>
      </c>
      <c r="J5387" s="19" t="s">
        <v>13791</v>
      </c>
      <c r="K5387" s="21" t="s">
        <v>446</v>
      </c>
      <c r="L5387" s="19" t="str">
        <f t="shared" si="168"/>
        <v>S</v>
      </c>
      <c r="M5387" s="19">
        <f t="shared" si="169"/>
        <v>5</v>
      </c>
      <c r="N5387" s="20"/>
      <c r="O5387" s="1" t="s">
        <v>738</v>
      </c>
      <c r="P5387" s="1"/>
      <c r="Q5387" s="19"/>
      <c r="R5387" s="112"/>
      <c r="S5387" s="7" t="str">
        <f>EMENTARIO[[#This Row],[NR]]&amp;" - "&amp;EMENTARIO[[#This Row],[Especificação]]</f>
        <v>2.4.2.1.50.0.0 - Transferências de Recursos do Sistema Único de Saúde – SUS</v>
      </c>
    </row>
    <row r="5388" spans="3:19" x14ac:dyDescent="0.25">
      <c r="C5388" s="19" t="s">
        <v>1522</v>
      </c>
      <c r="D5388" s="19" t="s">
        <v>1523</v>
      </c>
      <c r="E5388" s="19" t="s">
        <v>1522</v>
      </c>
      <c r="F5388" s="19" t="s">
        <v>1513</v>
      </c>
      <c r="G5388" s="19" t="s">
        <v>1537</v>
      </c>
      <c r="H5388" s="19" t="s">
        <v>1516</v>
      </c>
      <c r="I5388" s="19" t="s">
        <v>1513</v>
      </c>
      <c r="J5388" s="19" t="s">
        <v>13792</v>
      </c>
      <c r="K5388" s="21" t="s">
        <v>7146</v>
      </c>
      <c r="L5388" s="19" t="str">
        <f t="shared" si="168"/>
        <v>A</v>
      </c>
      <c r="M5388" s="19">
        <f t="shared" si="169"/>
        <v>7</v>
      </c>
      <c r="N5388" s="20"/>
      <c r="O5388" s="1" t="s">
        <v>2521</v>
      </c>
      <c r="P5388" s="1"/>
      <c r="Q5388" s="19"/>
      <c r="R5388" s="112"/>
      <c r="S5388" s="7" t="str">
        <f>EMENTARIO[[#This Row],[NR]]&amp;" - "&amp;EMENTARIO[[#This Row],[Especificação]]</f>
        <v>2.4.2.1.50.0.1 - Transferências de Recursos do Sistema Único de Saúde – SUS - Principal</v>
      </c>
    </row>
    <row r="5389" spans="3:19" x14ac:dyDescent="0.25">
      <c r="C5389" s="19" t="s">
        <v>1522</v>
      </c>
      <c r="D5389" s="19" t="s">
        <v>1523</v>
      </c>
      <c r="E5389" s="19" t="s">
        <v>1522</v>
      </c>
      <c r="F5389" s="19" t="s">
        <v>1513</v>
      </c>
      <c r="G5389" s="19" t="s">
        <v>1537</v>
      </c>
      <c r="H5389" s="19" t="s">
        <v>1516</v>
      </c>
      <c r="I5389" s="19" t="s">
        <v>1514</v>
      </c>
      <c r="J5389" s="19" t="s">
        <v>13793</v>
      </c>
      <c r="K5389" s="21" t="s">
        <v>7148</v>
      </c>
      <c r="L5389" s="19" t="str">
        <f t="shared" si="168"/>
        <v>A</v>
      </c>
      <c r="M5389" s="19">
        <f t="shared" si="169"/>
        <v>7</v>
      </c>
      <c r="N5389" s="20"/>
      <c r="O5389" s="1" t="s">
        <v>2521</v>
      </c>
      <c r="P5389" s="1"/>
      <c r="Q5389" s="19"/>
      <c r="R5389" s="112"/>
      <c r="S5389" s="7" t="str">
        <f>EMENTARIO[[#This Row],[NR]]&amp;" - "&amp;EMENTARIO[[#This Row],[Especificação]]</f>
        <v>2.4.2.1.50.0.3 - Transferências de Recursos do Sistema Único de Saúde – SUS - Dívida Ativa</v>
      </c>
    </row>
    <row r="5390" spans="3:19" ht="45" x14ac:dyDescent="0.25">
      <c r="C5390" s="19" t="s">
        <v>1522</v>
      </c>
      <c r="D5390" s="19" t="s">
        <v>1523</v>
      </c>
      <c r="E5390" s="19" t="s">
        <v>1522</v>
      </c>
      <c r="F5390" s="19" t="s">
        <v>1522</v>
      </c>
      <c r="G5390" s="19" t="s">
        <v>1519</v>
      </c>
      <c r="H5390" s="19" t="s">
        <v>1516</v>
      </c>
      <c r="I5390" s="19" t="s">
        <v>1516</v>
      </c>
      <c r="J5390" s="19" t="s">
        <v>13794</v>
      </c>
      <c r="K5390" s="21" t="s">
        <v>741</v>
      </c>
      <c r="L5390" s="19" t="str">
        <f t="shared" si="168"/>
        <v>S</v>
      </c>
      <c r="M5390" s="19">
        <f t="shared" si="169"/>
        <v>4</v>
      </c>
      <c r="N5390" s="20"/>
      <c r="O5390" s="1" t="s">
        <v>742</v>
      </c>
      <c r="P5390" s="1"/>
      <c r="Q5390" s="19"/>
      <c r="R5390" s="112"/>
      <c r="S5390" s="7" t="str">
        <f>EMENTARIO[[#This Row],[NR]]&amp;" - "&amp;EMENTARIO[[#This Row],[Especificação]]</f>
        <v>2.4.2.2.00.0.0 - Transferências de Convênios dos Estados e DF e de Suas Entidades </v>
      </c>
    </row>
    <row r="5391" spans="3:19" ht="30" x14ac:dyDescent="0.25">
      <c r="C5391" s="19" t="s">
        <v>1522</v>
      </c>
      <c r="D5391" s="19" t="s">
        <v>1523</v>
      </c>
      <c r="E5391" s="19" t="s">
        <v>1522</v>
      </c>
      <c r="F5391" s="19" t="s">
        <v>1522</v>
      </c>
      <c r="G5391" s="19" t="s">
        <v>1515</v>
      </c>
      <c r="H5391" s="19" t="s">
        <v>1516</v>
      </c>
      <c r="I5391" s="19" t="s">
        <v>1516</v>
      </c>
      <c r="J5391" s="19" t="s">
        <v>13795</v>
      </c>
      <c r="K5391" s="21" t="s">
        <v>2481</v>
      </c>
      <c r="L5391" s="19" t="str">
        <f t="shared" si="168"/>
        <v>S</v>
      </c>
      <c r="M5391" s="19">
        <f t="shared" si="169"/>
        <v>5</v>
      </c>
      <c r="N5391" s="20"/>
      <c r="O5391" s="1" t="s">
        <v>3372</v>
      </c>
      <c r="P5391" s="1"/>
      <c r="Q5391" s="19"/>
      <c r="R5391" s="112"/>
      <c r="S5391" s="7" t="str">
        <f>EMENTARIO[[#This Row],[NR]]&amp;" - "&amp;EMENTARIO[[#This Row],[Especificação]]</f>
        <v>2.4.2.2.01.0.0 - Transferências de Convênios dos Estados e DF e de Suas Entidades para Órgãos e Entidades da União</v>
      </c>
    </row>
    <row r="5392" spans="3:19" ht="30" x14ac:dyDescent="0.25">
      <c r="C5392" s="19" t="s">
        <v>1522</v>
      </c>
      <c r="D5392" s="19" t="s">
        <v>1523</v>
      </c>
      <c r="E5392" s="19" t="s">
        <v>1522</v>
      </c>
      <c r="F5392" s="19" t="s">
        <v>1522</v>
      </c>
      <c r="G5392" s="19" t="s">
        <v>1515</v>
      </c>
      <c r="H5392" s="19" t="s">
        <v>1516</v>
      </c>
      <c r="I5392" s="19" t="s">
        <v>1513</v>
      </c>
      <c r="J5392" s="19" t="s">
        <v>13796</v>
      </c>
      <c r="K5392" s="21" t="s">
        <v>8093</v>
      </c>
      <c r="L5392" s="19" t="str">
        <f t="shared" si="168"/>
        <v>A</v>
      </c>
      <c r="M5392" s="19">
        <f t="shared" si="169"/>
        <v>7</v>
      </c>
      <c r="N5392" s="20"/>
      <c r="O5392" s="1" t="s">
        <v>2521</v>
      </c>
      <c r="P5392" s="1"/>
      <c r="Q5392" s="19"/>
      <c r="R5392" s="112"/>
      <c r="S5392" s="7" t="str">
        <f>EMENTARIO[[#This Row],[NR]]&amp;" - "&amp;EMENTARIO[[#This Row],[Especificação]]</f>
        <v>2.4.2.2.01.0.1 - Transferências de Convênios dos Estados e DF e de Suas Entidades para Órgãos e Entidades da União - Principal</v>
      </c>
    </row>
    <row r="5393" spans="3:19" ht="30" x14ac:dyDescent="0.25">
      <c r="C5393" s="19" t="s">
        <v>1522</v>
      </c>
      <c r="D5393" s="19" t="s">
        <v>1523</v>
      </c>
      <c r="E5393" s="19" t="s">
        <v>1522</v>
      </c>
      <c r="F5393" s="19" t="s">
        <v>1522</v>
      </c>
      <c r="G5393" s="19" t="s">
        <v>1515</v>
      </c>
      <c r="H5393" s="19" t="s">
        <v>1516</v>
      </c>
      <c r="I5393" s="19" t="s">
        <v>1514</v>
      </c>
      <c r="J5393" s="19" t="s">
        <v>13797</v>
      </c>
      <c r="K5393" s="21" t="s">
        <v>8094</v>
      </c>
      <c r="L5393" s="19" t="str">
        <f t="shared" si="168"/>
        <v>A</v>
      </c>
      <c r="M5393" s="19">
        <f t="shared" si="169"/>
        <v>7</v>
      </c>
      <c r="N5393" s="20"/>
      <c r="O5393" s="1" t="s">
        <v>2521</v>
      </c>
      <c r="P5393" s="1"/>
      <c r="Q5393" s="19"/>
      <c r="R5393" s="112"/>
      <c r="S5393" s="7" t="str">
        <f>EMENTARIO[[#This Row],[NR]]&amp;" - "&amp;EMENTARIO[[#This Row],[Especificação]]</f>
        <v>2.4.2.2.01.0.3 - Transferências de Convênios dos Estados e DF e de Suas Entidades para Órgãos e Entidades da União - Dívida Ativa</v>
      </c>
    </row>
    <row r="5394" spans="3:19" ht="45" x14ac:dyDescent="0.25">
      <c r="C5394" s="19" t="s">
        <v>1522</v>
      </c>
      <c r="D5394" s="19" t="s">
        <v>1523</v>
      </c>
      <c r="E5394" s="19" t="s">
        <v>1522</v>
      </c>
      <c r="F5394" s="19" t="s">
        <v>1522</v>
      </c>
      <c r="G5394" s="19" t="s">
        <v>1537</v>
      </c>
      <c r="H5394" s="19" t="s">
        <v>1516</v>
      </c>
      <c r="I5394" s="19" t="s">
        <v>1516</v>
      </c>
      <c r="J5394" s="19" t="s">
        <v>13798</v>
      </c>
      <c r="K5394" s="21" t="s">
        <v>743</v>
      </c>
      <c r="L5394" s="19" t="str">
        <f t="shared" si="168"/>
        <v>S</v>
      </c>
      <c r="M5394" s="19">
        <f t="shared" si="169"/>
        <v>5</v>
      </c>
      <c r="N5394" s="20"/>
      <c r="O5394" s="1" t="s">
        <v>744</v>
      </c>
      <c r="P5394" s="1"/>
      <c r="Q5394" s="19"/>
      <c r="R5394" s="112"/>
      <c r="S5394" s="7" t="str">
        <f>EMENTARIO[[#This Row],[NR]]&amp;" - "&amp;EMENTARIO[[#This Row],[Especificação]]</f>
        <v>2.4.2.2.50.0.0 - Transferências de Convênios dos Estados para o Sistema Único de Saúde – SUS</v>
      </c>
    </row>
    <row r="5395" spans="3:19" ht="30" x14ac:dyDescent="0.25">
      <c r="C5395" s="19" t="s">
        <v>1522</v>
      </c>
      <c r="D5395" s="19" t="s">
        <v>1523</v>
      </c>
      <c r="E5395" s="19" t="s">
        <v>1522</v>
      </c>
      <c r="F5395" s="19" t="s">
        <v>1522</v>
      </c>
      <c r="G5395" s="19" t="s">
        <v>1537</v>
      </c>
      <c r="H5395" s="19" t="s">
        <v>1516</v>
      </c>
      <c r="I5395" s="19" t="s">
        <v>1513</v>
      </c>
      <c r="J5395" s="19" t="s">
        <v>13799</v>
      </c>
      <c r="K5395" s="21" t="s">
        <v>8095</v>
      </c>
      <c r="L5395" s="19" t="str">
        <f t="shared" si="168"/>
        <v>A</v>
      </c>
      <c r="M5395" s="19">
        <f t="shared" si="169"/>
        <v>7</v>
      </c>
      <c r="N5395" s="20"/>
      <c r="O5395" s="1" t="s">
        <v>2521</v>
      </c>
      <c r="P5395" s="1"/>
      <c r="Q5395" s="19"/>
      <c r="R5395" s="112"/>
      <c r="S5395" s="7" t="str">
        <f>EMENTARIO[[#This Row],[NR]]&amp;" - "&amp;EMENTARIO[[#This Row],[Especificação]]</f>
        <v>2.4.2.2.50.0.1 - Transferências de Convênios dos Estados para o Sistema Único de Saúde – SUS - Principal</v>
      </c>
    </row>
    <row r="5396" spans="3:19" ht="30" x14ac:dyDescent="0.25">
      <c r="C5396" s="19" t="s">
        <v>1522</v>
      </c>
      <c r="D5396" s="19" t="s">
        <v>1523</v>
      </c>
      <c r="E5396" s="19" t="s">
        <v>1522</v>
      </c>
      <c r="F5396" s="19" t="s">
        <v>1522</v>
      </c>
      <c r="G5396" s="19" t="s">
        <v>1537</v>
      </c>
      <c r="H5396" s="19" t="s">
        <v>1516</v>
      </c>
      <c r="I5396" s="19" t="s">
        <v>1514</v>
      </c>
      <c r="J5396" s="19" t="s">
        <v>13800</v>
      </c>
      <c r="K5396" s="21" t="s">
        <v>8096</v>
      </c>
      <c r="L5396" s="19" t="str">
        <f t="shared" si="168"/>
        <v>A</v>
      </c>
      <c r="M5396" s="19">
        <f t="shared" si="169"/>
        <v>7</v>
      </c>
      <c r="N5396" s="20"/>
      <c r="O5396" s="1" t="s">
        <v>2521</v>
      </c>
      <c r="P5396" s="1"/>
      <c r="Q5396" s="19"/>
      <c r="R5396" s="112"/>
      <c r="S5396" s="7" t="str">
        <f>EMENTARIO[[#This Row],[NR]]&amp;" - "&amp;EMENTARIO[[#This Row],[Especificação]]</f>
        <v>2.4.2.2.50.0.3 - Transferências de Convênios dos Estados para o Sistema Único de Saúde – SUS - Dívida Ativa</v>
      </c>
    </row>
    <row r="5397" spans="3:19" ht="30" x14ac:dyDescent="0.25">
      <c r="C5397" s="19" t="s">
        <v>1522</v>
      </c>
      <c r="D5397" s="19" t="s">
        <v>1523</v>
      </c>
      <c r="E5397" s="19" t="s">
        <v>1522</v>
      </c>
      <c r="F5397" s="19" t="s">
        <v>1522</v>
      </c>
      <c r="G5397" s="19" t="s">
        <v>1541</v>
      </c>
      <c r="H5397" s="19" t="s">
        <v>1516</v>
      </c>
      <c r="I5397" s="19" t="s">
        <v>1516</v>
      </c>
      <c r="J5397" s="19" t="s">
        <v>13801</v>
      </c>
      <c r="K5397" s="21" t="s">
        <v>745</v>
      </c>
      <c r="L5397" s="19" t="str">
        <f t="shared" si="168"/>
        <v>S</v>
      </c>
      <c r="M5397" s="19">
        <f t="shared" si="169"/>
        <v>5</v>
      </c>
      <c r="N5397" s="20"/>
      <c r="O5397" s="1" t="s">
        <v>746</v>
      </c>
      <c r="P5397" s="1"/>
      <c r="Q5397" s="19"/>
      <c r="R5397" s="112"/>
      <c r="S5397" s="7" t="str">
        <f>EMENTARIO[[#This Row],[NR]]&amp;" - "&amp;EMENTARIO[[#This Row],[Especificação]]</f>
        <v>2.4.2.2.51.0.0 - Transferências de Convênios dos Estados destinadas a Programas de Educação</v>
      </c>
    </row>
    <row r="5398" spans="3:19" ht="30" x14ac:dyDescent="0.25">
      <c r="C5398" s="19" t="s">
        <v>1522</v>
      </c>
      <c r="D5398" s="19" t="s">
        <v>1523</v>
      </c>
      <c r="E5398" s="19" t="s">
        <v>1522</v>
      </c>
      <c r="F5398" s="19" t="s">
        <v>1522</v>
      </c>
      <c r="G5398" s="19" t="s">
        <v>1541</v>
      </c>
      <c r="H5398" s="19" t="s">
        <v>1516</v>
      </c>
      <c r="I5398" s="19" t="s">
        <v>1513</v>
      </c>
      <c r="J5398" s="19" t="s">
        <v>13802</v>
      </c>
      <c r="K5398" s="21" t="s">
        <v>8097</v>
      </c>
      <c r="L5398" s="19" t="str">
        <f t="shared" si="168"/>
        <v>A</v>
      </c>
      <c r="M5398" s="19">
        <f t="shared" si="169"/>
        <v>7</v>
      </c>
      <c r="N5398" s="20"/>
      <c r="O5398" s="1" t="s">
        <v>2521</v>
      </c>
      <c r="P5398" s="1"/>
      <c r="Q5398" s="19"/>
      <c r="R5398" s="112"/>
      <c r="S5398" s="7" t="str">
        <f>EMENTARIO[[#This Row],[NR]]&amp;" - "&amp;EMENTARIO[[#This Row],[Especificação]]</f>
        <v>2.4.2.2.51.0.1 - Transferências de Convênios dos Estados destinadas a Programas de Educação - Principal</v>
      </c>
    </row>
    <row r="5399" spans="3:19" ht="30" x14ac:dyDescent="0.25">
      <c r="C5399" s="19" t="s">
        <v>1522</v>
      </c>
      <c r="D5399" s="19" t="s">
        <v>1523</v>
      </c>
      <c r="E5399" s="19" t="s">
        <v>1522</v>
      </c>
      <c r="F5399" s="19" t="s">
        <v>1522</v>
      </c>
      <c r="G5399" s="19" t="s">
        <v>1541</v>
      </c>
      <c r="H5399" s="19" t="s">
        <v>1516</v>
      </c>
      <c r="I5399" s="19" t="s">
        <v>1514</v>
      </c>
      <c r="J5399" s="19" t="s">
        <v>13803</v>
      </c>
      <c r="K5399" s="21" t="s">
        <v>8098</v>
      </c>
      <c r="L5399" s="19" t="str">
        <f t="shared" si="168"/>
        <v>A</v>
      </c>
      <c r="M5399" s="19">
        <f t="shared" si="169"/>
        <v>7</v>
      </c>
      <c r="N5399" s="20"/>
      <c r="O5399" s="1" t="s">
        <v>2521</v>
      </c>
      <c r="P5399" s="1"/>
      <c r="Q5399" s="19"/>
      <c r="R5399" s="112"/>
      <c r="S5399" s="7" t="str">
        <f>EMENTARIO[[#This Row],[NR]]&amp;" - "&amp;EMENTARIO[[#This Row],[Especificação]]</f>
        <v>2.4.2.2.51.0.3 - Transferências de Convênios dos Estados destinadas a Programas de Educação - Dívida Ativa</v>
      </c>
    </row>
    <row r="5400" spans="3:19" ht="45" x14ac:dyDescent="0.25">
      <c r="C5400" s="19" t="s">
        <v>1522</v>
      </c>
      <c r="D5400" s="19" t="s">
        <v>1523</v>
      </c>
      <c r="E5400" s="19" t="s">
        <v>1522</v>
      </c>
      <c r="F5400" s="19" t="s">
        <v>1522</v>
      </c>
      <c r="G5400" s="19" t="s">
        <v>1543</v>
      </c>
      <c r="H5400" s="19" t="s">
        <v>1516</v>
      </c>
      <c r="I5400" s="19" t="s">
        <v>1516</v>
      </c>
      <c r="J5400" s="19" t="s">
        <v>13804</v>
      </c>
      <c r="K5400" s="21" t="s">
        <v>747</v>
      </c>
      <c r="L5400" s="19" t="str">
        <f t="shared" si="168"/>
        <v>S</v>
      </c>
      <c r="M5400" s="19">
        <f t="shared" si="169"/>
        <v>5</v>
      </c>
      <c r="N5400" s="20"/>
      <c r="O5400" s="1" t="s">
        <v>748</v>
      </c>
      <c r="P5400" s="1"/>
      <c r="Q5400" s="19"/>
      <c r="R5400" s="112"/>
      <c r="S5400" s="7" t="str">
        <f>EMENTARIO[[#This Row],[NR]]&amp;" - "&amp;EMENTARIO[[#This Row],[Especificação]]</f>
        <v>2.4.2.2.52.0.0 - Transferências de Convênios dos Estados destinadas a Programas de Saneamento Básico</v>
      </c>
    </row>
    <row r="5401" spans="3:19" ht="30" x14ac:dyDescent="0.25">
      <c r="C5401" s="19" t="s">
        <v>1522</v>
      </c>
      <c r="D5401" s="19" t="s">
        <v>1523</v>
      </c>
      <c r="E5401" s="19" t="s">
        <v>1522</v>
      </c>
      <c r="F5401" s="19" t="s">
        <v>1522</v>
      </c>
      <c r="G5401" s="19" t="s">
        <v>1543</v>
      </c>
      <c r="H5401" s="19" t="s">
        <v>1516</v>
      </c>
      <c r="I5401" s="19" t="s">
        <v>1513</v>
      </c>
      <c r="J5401" s="19" t="s">
        <v>13805</v>
      </c>
      <c r="K5401" s="21" t="s">
        <v>8099</v>
      </c>
      <c r="L5401" s="19" t="str">
        <f t="shared" si="168"/>
        <v>A</v>
      </c>
      <c r="M5401" s="19">
        <f t="shared" si="169"/>
        <v>7</v>
      </c>
      <c r="N5401" s="20"/>
      <c r="O5401" s="1" t="s">
        <v>2521</v>
      </c>
      <c r="P5401" s="1"/>
      <c r="Q5401" s="19"/>
      <c r="R5401" s="112"/>
      <c r="S5401" s="7" t="str">
        <f>EMENTARIO[[#This Row],[NR]]&amp;" - "&amp;EMENTARIO[[#This Row],[Especificação]]</f>
        <v>2.4.2.2.52.0.1 - Transferências de Convênios dos Estados destinadas a Programas de Saneamento Básico - Principal</v>
      </c>
    </row>
    <row r="5402" spans="3:19" ht="30" x14ac:dyDescent="0.25">
      <c r="C5402" s="19" t="s">
        <v>1522</v>
      </c>
      <c r="D5402" s="19" t="s">
        <v>1523</v>
      </c>
      <c r="E5402" s="19" t="s">
        <v>1522</v>
      </c>
      <c r="F5402" s="19" t="s">
        <v>1522</v>
      </c>
      <c r="G5402" s="19" t="s">
        <v>1543</v>
      </c>
      <c r="H5402" s="19" t="s">
        <v>1516</v>
      </c>
      <c r="I5402" s="19" t="s">
        <v>1514</v>
      </c>
      <c r="J5402" s="19" t="s">
        <v>13806</v>
      </c>
      <c r="K5402" s="21" t="s">
        <v>8100</v>
      </c>
      <c r="L5402" s="19" t="str">
        <f t="shared" si="168"/>
        <v>A</v>
      </c>
      <c r="M5402" s="19">
        <f t="shared" si="169"/>
        <v>7</v>
      </c>
      <c r="N5402" s="20"/>
      <c r="O5402" s="1" t="s">
        <v>2521</v>
      </c>
      <c r="P5402" s="1"/>
      <c r="Q5402" s="19"/>
      <c r="R5402" s="112"/>
      <c r="S5402" s="7" t="str">
        <f>EMENTARIO[[#This Row],[NR]]&amp;" - "&amp;EMENTARIO[[#This Row],[Especificação]]</f>
        <v>2.4.2.2.52.0.3 - Transferências de Convênios dos Estados destinadas a Programas de Saneamento Básico - Dívida Ativa</v>
      </c>
    </row>
    <row r="5403" spans="3:19" ht="75" x14ac:dyDescent="0.25">
      <c r="C5403" s="19" t="s">
        <v>1522</v>
      </c>
      <c r="D5403" s="19" t="s">
        <v>1523</v>
      </c>
      <c r="E5403" s="19" t="s">
        <v>1522</v>
      </c>
      <c r="F5403" s="19" t="s">
        <v>1522</v>
      </c>
      <c r="G5403" s="19" t="s">
        <v>1540</v>
      </c>
      <c r="H5403" s="19" t="s">
        <v>1516</v>
      </c>
      <c r="I5403" s="19" t="s">
        <v>1516</v>
      </c>
      <c r="J5403" s="19" t="s">
        <v>13807</v>
      </c>
      <c r="K5403" s="21" t="s">
        <v>749</v>
      </c>
      <c r="L5403" s="19" t="str">
        <f t="shared" si="168"/>
        <v>S</v>
      </c>
      <c r="M5403" s="19">
        <f t="shared" si="169"/>
        <v>5</v>
      </c>
      <c r="N5403" s="20"/>
      <c r="O5403" s="1" t="s">
        <v>750</v>
      </c>
      <c r="P5403" s="1"/>
      <c r="Q5403" s="19"/>
      <c r="R5403" s="112"/>
      <c r="S5403" s="7" t="str">
        <f>EMENTARIO[[#This Row],[NR]]&amp;" - "&amp;EMENTARIO[[#This Row],[Especificação]]</f>
        <v>2.4.2.2.53.0.0 - Transferências de Convênios dos Estados destinadas a Programas de Meio Ambiente</v>
      </c>
    </row>
    <row r="5404" spans="3:19" ht="30" x14ac:dyDescent="0.25">
      <c r="C5404" s="19" t="s">
        <v>1522</v>
      </c>
      <c r="D5404" s="19" t="s">
        <v>1523</v>
      </c>
      <c r="E5404" s="19" t="s">
        <v>1522</v>
      </c>
      <c r="F5404" s="19" t="s">
        <v>1522</v>
      </c>
      <c r="G5404" s="19" t="s">
        <v>1540</v>
      </c>
      <c r="H5404" s="19" t="s">
        <v>1516</v>
      </c>
      <c r="I5404" s="19" t="s">
        <v>1513</v>
      </c>
      <c r="J5404" s="19" t="s">
        <v>13808</v>
      </c>
      <c r="K5404" s="21" t="s">
        <v>8101</v>
      </c>
      <c r="L5404" s="19" t="str">
        <f t="shared" si="168"/>
        <v>A</v>
      </c>
      <c r="M5404" s="19">
        <f t="shared" si="169"/>
        <v>7</v>
      </c>
      <c r="N5404" s="20"/>
      <c r="O5404" s="1" t="s">
        <v>2521</v>
      </c>
      <c r="P5404" s="1"/>
      <c r="Q5404" s="19"/>
      <c r="R5404" s="112"/>
      <c r="S5404" s="7" t="str">
        <f>EMENTARIO[[#This Row],[NR]]&amp;" - "&amp;EMENTARIO[[#This Row],[Especificação]]</f>
        <v>2.4.2.2.53.0.1 - Transferências de Convênios dos Estados destinadas a Programas de Meio Ambiente - Principal</v>
      </c>
    </row>
    <row r="5405" spans="3:19" ht="30" x14ac:dyDescent="0.25">
      <c r="C5405" s="19" t="s">
        <v>1522</v>
      </c>
      <c r="D5405" s="19" t="s">
        <v>1523</v>
      </c>
      <c r="E5405" s="19" t="s">
        <v>1522</v>
      </c>
      <c r="F5405" s="19" t="s">
        <v>1522</v>
      </c>
      <c r="G5405" s="19" t="s">
        <v>1540</v>
      </c>
      <c r="H5405" s="19" t="s">
        <v>1516</v>
      </c>
      <c r="I5405" s="19" t="s">
        <v>1514</v>
      </c>
      <c r="J5405" s="19" t="s">
        <v>13809</v>
      </c>
      <c r="K5405" s="21" t="s">
        <v>8102</v>
      </c>
      <c r="L5405" s="19" t="str">
        <f t="shared" si="168"/>
        <v>A</v>
      </c>
      <c r="M5405" s="19">
        <f t="shared" si="169"/>
        <v>7</v>
      </c>
      <c r="N5405" s="20"/>
      <c r="O5405" s="1" t="s">
        <v>2521</v>
      </c>
      <c r="P5405" s="1"/>
      <c r="Q5405" s="19"/>
      <c r="R5405" s="112"/>
      <c r="S5405" s="7" t="str">
        <f>EMENTARIO[[#This Row],[NR]]&amp;" - "&amp;EMENTARIO[[#This Row],[Especificação]]</f>
        <v>2.4.2.2.53.0.3 - Transferências de Convênios dos Estados destinadas a Programas de Meio Ambiente - Dívida Ativa</v>
      </c>
    </row>
    <row r="5406" spans="3:19" ht="75" x14ac:dyDescent="0.25">
      <c r="C5406" s="19" t="s">
        <v>1522</v>
      </c>
      <c r="D5406" s="19" t="s">
        <v>1523</v>
      </c>
      <c r="E5406" s="19" t="s">
        <v>1522</v>
      </c>
      <c r="F5406" s="19" t="s">
        <v>1522</v>
      </c>
      <c r="G5406" s="19" t="s">
        <v>1544</v>
      </c>
      <c r="H5406" s="19" t="s">
        <v>1516</v>
      </c>
      <c r="I5406" s="19" t="s">
        <v>1516</v>
      </c>
      <c r="J5406" s="19" t="s">
        <v>13810</v>
      </c>
      <c r="K5406" s="21" t="s">
        <v>751</v>
      </c>
      <c r="L5406" s="19" t="str">
        <f t="shared" si="168"/>
        <v>S</v>
      </c>
      <c r="M5406" s="19">
        <f t="shared" si="169"/>
        <v>5</v>
      </c>
      <c r="N5406" s="20"/>
      <c r="O5406" s="1" t="s">
        <v>752</v>
      </c>
      <c r="P5406" s="1"/>
      <c r="Q5406" s="19"/>
      <c r="R5406" s="112"/>
      <c r="S5406" s="7" t="str">
        <f>EMENTARIO[[#This Row],[NR]]&amp;" - "&amp;EMENTARIO[[#This Row],[Especificação]]</f>
        <v>2.4.2.2.54.0.0 - Transferências de Convênios dos Estados destinadas a Programas de Infraestrutura em Transporte</v>
      </c>
    </row>
    <row r="5407" spans="3:19" ht="30" x14ac:dyDescent="0.25">
      <c r="C5407" s="19" t="s">
        <v>1522</v>
      </c>
      <c r="D5407" s="19" t="s">
        <v>1523</v>
      </c>
      <c r="E5407" s="19" t="s">
        <v>1522</v>
      </c>
      <c r="F5407" s="19" t="s">
        <v>1522</v>
      </c>
      <c r="G5407" s="19" t="s">
        <v>1544</v>
      </c>
      <c r="H5407" s="19" t="s">
        <v>1516</v>
      </c>
      <c r="I5407" s="19" t="s">
        <v>1513</v>
      </c>
      <c r="J5407" s="19" t="s">
        <v>13811</v>
      </c>
      <c r="K5407" s="21" t="s">
        <v>8103</v>
      </c>
      <c r="L5407" s="19" t="str">
        <f t="shared" si="168"/>
        <v>A</v>
      </c>
      <c r="M5407" s="19">
        <f t="shared" si="169"/>
        <v>7</v>
      </c>
      <c r="N5407" s="20"/>
      <c r="O5407" s="1" t="s">
        <v>2521</v>
      </c>
      <c r="P5407" s="1"/>
      <c r="Q5407" s="19"/>
      <c r="R5407" s="112"/>
      <c r="S5407" s="7" t="str">
        <f>EMENTARIO[[#This Row],[NR]]&amp;" - "&amp;EMENTARIO[[#This Row],[Especificação]]</f>
        <v>2.4.2.2.54.0.1 - Transferências de Convênios dos Estados destinadas a Programas de Infraestrutura em Transporte - Principal</v>
      </c>
    </row>
    <row r="5408" spans="3:19" ht="30" x14ac:dyDescent="0.25">
      <c r="C5408" s="19" t="s">
        <v>1522</v>
      </c>
      <c r="D5408" s="19" t="s">
        <v>1523</v>
      </c>
      <c r="E5408" s="19" t="s">
        <v>1522</v>
      </c>
      <c r="F5408" s="19" t="s">
        <v>1522</v>
      </c>
      <c r="G5408" s="19" t="s">
        <v>1544</v>
      </c>
      <c r="H5408" s="19" t="s">
        <v>1516</v>
      </c>
      <c r="I5408" s="19" t="s">
        <v>1514</v>
      </c>
      <c r="J5408" s="19" t="s">
        <v>13812</v>
      </c>
      <c r="K5408" s="21" t="s">
        <v>8104</v>
      </c>
      <c r="L5408" s="19" t="str">
        <f t="shared" si="168"/>
        <v>A</v>
      </c>
      <c r="M5408" s="19">
        <f t="shared" si="169"/>
        <v>7</v>
      </c>
      <c r="N5408" s="20"/>
      <c r="O5408" s="1" t="s">
        <v>2521</v>
      </c>
      <c r="P5408" s="1"/>
      <c r="Q5408" s="19"/>
      <c r="R5408" s="112"/>
      <c r="S5408" s="7" t="str">
        <f>EMENTARIO[[#This Row],[NR]]&amp;" - "&amp;EMENTARIO[[#This Row],[Especificação]]</f>
        <v>2.4.2.2.54.0.3 - Transferências de Convênios dos Estados destinadas a Programas de Infraestrutura em Transporte - Dívida Ativa</v>
      </c>
    </row>
    <row r="5409" spans="3:19" ht="45" x14ac:dyDescent="0.25">
      <c r="C5409" s="19" t="s">
        <v>1522</v>
      </c>
      <c r="D5409" s="19" t="s">
        <v>1523</v>
      </c>
      <c r="E5409" s="19" t="s">
        <v>1522</v>
      </c>
      <c r="F5409" s="19" t="s">
        <v>1522</v>
      </c>
      <c r="G5409" s="19" t="s">
        <v>1529</v>
      </c>
      <c r="H5409" s="19" t="s">
        <v>1516</v>
      </c>
      <c r="I5409" s="19" t="s">
        <v>1516</v>
      </c>
      <c r="J5409" s="19" t="s">
        <v>13813</v>
      </c>
      <c r="K5409" s="21" t="s">
        <v>2115</v>
      </c>
      <c r="L5409" s="19" t="str">
        <f t="shared" si="168"/>
        <v>S</v>
      </c>
      <c r="M5409" s="19">
        <f t="shared" si="169"/>
        <v>5</v>
      </c>
      <c r="N5409" s="20"/>
      <c r="O5409" s="1" t="s">
        <v>2163</v>
      </c>
      <c r="P5409" s="1"/>
      <c r="Q5409" s="19"/>
      <c r="R5409" s="112"/>
      <c r="S5409" s="7" t="str">
        <f>EMENTARIO[[#This Row],[NR]]&amp;" - "&amp;EMENTARIO[[#This Row],[Especificação]]</f>
        <v>2.4.2.2.99.0.0 - Outras Transferências de Convênios dos Estados e DF e de Suas Entidades</v>
      </c>
    </row>
    <row r="5410" spans="3:19" ht="30" x14ac:dyDescent="0.25">
      <c r="C5410" s="19" t="s">
        <v>1522</v>
      </c>
      <c r="D5410" s="19" t="s">
        <v>1523</v>
      </c>
      <c r="E5410" s="19" t="s">
        <v>1522</v>
      </c>
      <c r="F5410" s="19" t="s">
        <v>1522</v>
      </c>
      <c r="G5410" s="19" t="s">
        <v>1529</v>
      </c>
      <c r="H5410" s="19" t="s">
        <v>1516</v>
      </c>
      <c r="I5410" s="19" t="s">
        <v>1513</v>
      </c>
      <c r="J5410" s="19" t="s">
        <v>13814</v>
      </c>
      <c r="K5410" s="21" t="s">
        <v>7177</v>
      </c>
      <c r="L5410" s="19" t="str">
        <f t="shared" si="168"/>
        <v>A</v>
      </c>
      <c r="M5410" s="19">
        <f t="shared" si="169"/>
        <v>7</v>
      </c>
      <c r="N5410" s="20"/>
      <c r="O5410" s="1" t="s">
        <v>2521</v>
      </c>
      <c r="P5410" s="1"/>
      <c r="Q5410" s="19"/>
      <c r="R5410" s="112"/>
      <c r="S5410" s="7" t="str">
        <f>EMENTARIO[[#This Row],[NR]]&amp;" - "&amp;EMENTARIO[[#This Row],[Especificação]]</f>
        <v>2.4.2.2.99.0.1 - Outras Transferências de Convênios dos Estados e DF e de Suas Entidades - Principal</v>
      </c>
    </row>
    <row r="5411" spans="3:19" ht="30" x14ac:dyDescent="0.25">
      <c r="C5411" s="19" t="s">
        <v>1522</v>
      </c>
      <c r="D5411" s="19" t="s">
        <v>1523</v>
      </c>
      <c r="E5411" s="19" t="s">
        <v>1522</v>
      </c>
      <c r="F5411" s="19" t="s">
        <v>1522</v>
      </c>
      <c r="G5411" s="19" t="s">
        <v>1529</v>
      </c>
      <c r="H5411" s="19" t="s">
        <v>1516</v>
      </c>
      <c r="I5411" s="19" t="s">
        <v>1514</v>
      </c>
      <c r="J5411" s="19" t="s">
        <v>13815</v>
      </c>
      <c r="K5411" s="21" t="s">
        <v>7179</v>
      </c>
      <c r="L5411" s="19" t="str">
        <f t="shared" si="168"/>
        <v>A</v>
      </c>
      <c r="M5411" s="19">
        <f t="shared" si="169"/>
        <v>7</v>
      </c>
      <c r="N5411" s="20"/>
      <c r="O5411" s="1" t="s">
        <v>2521</v>
      </c>
      <c r="P5411" s="1"/>
      <c r="Q5411" s="19"/>
      <c r="R5411" s="112"/>
      <c r="S5411" s="7" t="str">
        <f>EMENTARIO[[#This Row],[NR]]&amp;" - "&amp;EMENTARIO[[#This Row],[Especificação]]</f>
        <v>2.4.2.2.99.0.3 - Outras Transferências de Convênios dos Estados e DF e de Suas Entidades - Dívida Ativa</v>
      </c>
    </row>
    <row r="5412" spans="3:19" ht="30" x14ac:dyDescent="0.25">
      <c r="C5412" s="19" t="s">
        <v>1522</v>
      </c>
      <c r="D5412" s="19" t="s">
        <v>1523</v>
      </c>
      <c r="E5412" s="19" t="s">
        <v>1522</v>
      </c>
      <c r="F5412" s="19" t="s">
        <v>1525</v>
      </c>
      <c r="G5412" s="19" t="s">
        <v>1519</v>
      </c>
      <c r="H5412" s="19" t="s">
        <v>1516</v>
      </c>
      <c r="I5412" s="19" t="s">
        <v>1516</v>
      </c>
      <c r="J5412" s="19" t="s">
        <v>13816</v>
      </c>
      <c r="K5412" s="21" t="s">
        <v>753</v>
      </c>
      <c r="L5412" s="19" t="str">
        <f t="shared" si="168"/>
        <v>S</v>
      </c>
      <c r="M5412" s="19">
        <f t="shared" si="169"/>
        <v>4</v>
      </c>
      <c r="N5412" s="20"/>
      <c r="O5412" s="1" t="s">
        <v>4076</v>
      </c>
      <c r="P5412" s="1"/>
      <c r="Q5412" s="19"/>
      <c r="R5412" s="112"/>
      <c r="S5412" s="7" t="str">
        <f>EMENTARIO[[#This Row],[NR]]&amp;" - "&amp;EMENTARIO[[#This Row],[Especificação]]</f>
        <v>2.4.2.9.00.0.0 - Outras Transferências de Recursos dos Estados</v>
      </c>
    </row>
    <row r="5413" spans="3:19" ht="30" x14ac:dyDescent="0.25">
      <c r="C5413" s="19" t="s">
        <v>1522</v>
      </c>
      <c r="D5413" s="19" t="s">
        <v>1523</v>
      </c>
      <c r="E5413" s="19" t="s">
        <v>1522</v>
      </c>
      <c r="F5413" s="19" t="s">
        <v>1525</v>
      </c>
      <c r="G5413" s="19" t="s">
        <v>1537</v>
      </c>
      <c r="H5413" s="19" t="s">
        <v>1516</v>
      </c>
      <c r="I5413" s="19" t="s">
        <v>1516</v>
      </c>
      <c r="J5413" s="19" t="s">
        <v>13817</v>
      </c>
      <c r="K5413" s="21" t="s">
        <v>739</v>
      </c>
      <c r="L5413" s="19" t="str">
        <f t="shared" si="168"/>
        <v>S</v>
      </c>
      <c r="M5413" s="19">
        <f t="shared" si="169"/>
        <v>5</v>
      </c>
      <c r="N5413" s="20"/>
      <c r="O5413" s="1" t="s">
        <v>755</v>
      </c>
      <c r="P5413" s="1"/>
      <c r="Q5413" s="19"/>
      <c r="R5413" s="112"/>
      <c r="S5413" s="7" t="str">
        <f>EMENTARIO[[#This Row],[NR]]&amp;" - "&amp;EMENTARIO[[#This Row],[Especificação]]</f>
        <v>2.4.2.9.50.0.0 - Transferências dos Estados e Distrito Federal a Consórcios Públicos</v>
      </c>
    </row>
    <row r="5414" spans="3:19" ht="30" x14ac:dyDescent="0.25">
      <c r="C5414" s="19" t="s">
        <v>1522</v>
      </c>
      <c r="D5414" s="19" t="s">
        <v>1523</v>
      </c>
      <c r="E5414" s="19" t="s">
        <v>1522</v>
      </c>
      <c r="F5414" s="19" t="s">
        <v>1525</v>
      </c>
      <c r="G5414" s="19" t="s">
        <v>1537</v>
      </c>
      <c r="H5414" s="19" t="s">
        <v>1516</v>
      </c>
      <c r="I5414" s="19" t="s">
        <v>1513</v>
      </c>
      <c r="J5414" s="19" t="s">
        <v>13818</v>
      </c>
      <c r="K5414" s="21" t="s">
        <v>1500</v>
      </c>
      <c r="L5414" s="19" t="str">
        <f t="shared" si="168"/>
        <v>A</v>
      </c>
      <c r="M5414" s="19">
        <f t="shared" si="169"/>
        <v>7</v>
      </c>
      <c r="N5414" s="20"/>
      <c r="O5414" s="1" t="s">
        <v>2521</v>
      </c>
      <c r="P5414" s="1"/>
      <c r="Q5414" s="19"/>
      <c r="R5414" s="112"/>
      <c r="S5414" s="7" t="str">
        <f>EMENTARIO[[#This Row],[NR]]&amp;" - "&amp;EMENTARIO[[#This Row],[Especificação]]</f>
        <v>2.4.2.9.50.0.1 - Transferências dos Estados e Distrito Federal a Consórcios Públicos - Principal</v>
      </c>
    </row>
    <row r="5415" spans="3:19" ht="30" x14ac:dyDescent="0.25">
      <c r="C5415" s="19" t="s">
        <v>1522</v>
      </c>
      <c r="D5415" s="19" t="s">
        <v>1523</v>
      </c>
      <c r="E5415" s="19" t="s">
        <v>1522</v>
      </c>
      <c r="F5415" s="19" t="s">
        <v>1525</v>
      </c>
      <c r="G5415" s="19" t="s">
        <v>1537</v>
      </c>
      <c r="H5415" s="19" t="s">
        <v>1516</v>
      </c>
      <c r="I5415" s="19" t="s">
        <v>1514</v>
      </c>
      <c r="J5415" s="19" t="s">
        <v>13819</v>
      </c>
      <c r="K5415" s="21" t="s">
        <v>8105</v>
      </c>
      <c r="L5415" s="19" t="str">
        <f t="shared" si="168"/>
        <v>A</v>
      </c>
      <c r="M5415" s="19">
        <f t="shared" si="169"/>
        <v>7</v>
      </c>
      <c r="N5415" s="20"/>
      <c r="O5415" s="1" t="s">
        <v>2521</v>
      </c>
      <c r="P5415" s="1"/>
      <c r="Q5415" s="19"/>
      <c r="R5415" s="112"/>
      <c r="S5415" s="7" t="str">
        <f>EMENTARIO[[#This Row],[NR]]&amp;" - "&amp;EMENTARIO[[#This Row],[Especificação]]</f>
        <v>2.4.2.9.50.0.3 - Transferências dos Estados e Distrito Federal a Consórcios Públicos - Dívida Ativa</v>
      </c>
    </row>
    <row r="5416" spans="3:19" ht="45" x14ac:dyDescent="0.25">
      <c r="C5416" s="19" t="s">
        <v>1522</v>
      </c>
      <c r="D5416" s="19" t="s">
        <v>1523</v>
      </c>
      <c r="E5416" s="19" t="s">
        <v>1522</v>
      </c>
      <c r="F5416" s="19" t="s">
        <v>1525</v>
      </c>
      <c r="G5416" s="19" t="s">
        <v>1541</v>
      </c>
      <c r="H5416" s="19" t="s">
        <v>1516</v>
      </c>
      <c r="I5416" s="19" t="s">
        <v>1516</v>
      </c>
      <c r="J5416" s="19" t="s">
        <v>13820</v>
      </c>
      <c r="K5416" s="21" t="s">
        <v>715</v>
      </c>
      <c r="L5416" s="19" t="str">
        <f t="shared" si="168"/>
        <v>S</v>
      </c>
      <c r="M5416" s="19">
        <f t="shared" si="169"/>
        <v>5</v>
      </c>
      <c r="N5416" s="20"/>
      <c r="O5416" s="1" t="s">
        <v>740</v>
      </c>
      <c r="P5416" s="1"/>
      <c r="Q5416" s="19"/>
      <c r="R5416" s="112"/>
      <c r="S5416" s="7" t="str">
        <f>EMENTARIO[[#This Row],[NR]]&amp;" - "&amp;EMENTARIO[[#This Row],[Especificação]]</f>
        <v>2.4.2.9.51.0.0 - Transferências de Recursos Destinados a Programas de Educação</v>
      </c>
    </row>
    <row r="5417" spans="3:19" x14ac:dyDescent="0.25">
      <c r="C5417" s="19" t="s">
        <v>1522</v>
      </c>
      <c r="D5417" s="19" t="s">
        <v>1523</v>
      </c>
      <c r="E5417" s="19" t="s">
        <v>1522</v>
      </c>
      <c r="F5417" s="19" t="s">
        <v>1525</v>
      </c>
      <c r="G5417" s="19" t="s">
        <v>1541</v>
      </c>
      <c r="H5417" s="19" t="s">
        <v>1516</v>
      </c>
      <c r="I5417" s="19" t="s">
        <v>1513</v>
      </c>
      <c r="J5417" s="19" t="s">
        <v>13821</v>
      </c>
      <c r="K5417" s="21" t="s">
        <v>1501</v>
      </c>
      <c r="L5417" s="19" t="str">
        <f t="shared" si="168"/>
        <v>A</v>
      </c>
      <c r="M5417" s="19">
        <f t="shared" si="169"/>
        <v>7</v>
      </c>
      <c r="N5417" s="20"/>
      <c r="O5417" s="1" t="s">
        <v>2521</v>
      </c>
      <c r="P5417" s="1"/>
      <c r="Q5417" s="19"/>
      <c r="R5417" s="112"/>
      <c r="S5417" s="7" t="str">
        <f>EMENTARIO[[#This Row],[NR]]&amp;" - "&amp;EMENTARIO[[#This Row],[Especificação]]</f>
        <v>2.4.2.9.51.0.1 - Transferências de Recursos Destinados a Programas de Educação - Principal</v>
      </c>
    </row>
    <row r="5418" spans="3:19" ht="30" x14ac:dyDescent="0.25">
      <c r="C5418" s="19" t="s">
        <v>1522</v>
      </c>
      <c r="D5418" s="19" t="s">
        <v>1523</v>
      </c>
      <c r="E5418" s="19" t="s">
        <v>1522</v>
      </c>
      <c r="F5418" s="19" t="s">
        <v>1525</v>
      </c>
      <c r="G5418" s="19" t="s">
        <v>1541</v>
      </c>
      <c r="H5418" s="19" t="s">
        <v>1516</v>
      </c>
      <c r="I5418" s="19" t="s">
        <v>1514</v>
      </c>
      <c r="J5418" s="19" t="s">
        <v>13822</v>
      </c>
      <c r="K5418" s="21" t="s">
        <v>7201</v>
      </c>
      <c r="L5418" s="19" t="str">
        <f t="shared" si="168"/>
        <v>A</v>
      </c>
      <c r="M5418" s="19">
        <f t="shared" si="169"/>
        <v>7</v>
      </c>
      <c r="N5418" s="20"/>
      <c r="O5418" s="1" t="s">
        <v>2521</v>
      </c>
      <c r="P5418" s="1"/>
      <c r="Q5418" s="19"/>
      <c r="R5418" s="112"/>
      <c r="S5418" s="7" t="str">
        <f>EMENTARIO[[#This Row],[NR]]&amp;" - "&amp;EMENTARIO[[#This Row],[Especificação]]</f>
        <v>2.4.2.9.51.0.3 - Transferências de Recursos Destinados a Programas de Educação - Dívida Ativa</v>
      </c>
    </row>
    <row r="5419" spans="3:19" ht="30" x14ac:dyDescent="0.25">
      <c r="C5419" s="19" t="s">
        <v>1522</v>
      </c>
      <c r="D5419" s="19" t="s">
        <v>1523</v>
      </c>
      <c r="E5419" s="19" t="s">
        <v>1522</v>
      </c>
      <c r="F5419" s="19" t="s">
        <v>1525</v>
      </c>
      <c r="G5419" s="19" t="s">
        <v>1529</v>
      </c>
      <c r="H5419" s="19" t="s">
        <v>1516</v>
      </c>
      <c r="I5419" s="19" t="s">
        <v>1516</v>
      </c>
      <c r="J5419" s="19" t="s">
        <v>13823</v>
      </c>
      <c r="K5419" s="21" t="s">
        <v>753</v>
      </c>
      <c r="L5419" s="19" t="str">
        <f t="shared" si="168"/>
        <v>S</v>
      </c>
      <c r="M5419" s="19">
        <f t="shared" si="169"/>
        <v>5</v>
      </c>
      <c r="N5419" s="20"/>
      <c r="O5419" s="1" t="s">
        <v>4077</v>
      </c>
      <c r="P5419" s="1"/>
      <c r="Q5419" s="19"/>
      <c r="R5419" s="112"/>
      <c r="S5419" s="7" t="str">
        <f>EMENTARIO[[#This Row],[NR]]&amp;" - "&amp;EMENTARIO[[#This Row],[Especificação]]</f>
        <v>2.4.2.9.99.0.0 - Outras Transferências de Recursos dos Estados</v>
      </c>
    </row>
    <row r="5420" spans="3:19" x14ac:dyDescent="0.25">
      <c r="C5420" s="19" t="s">
        <v>1522</v>
      </c>
      <c r="D5420" s="19" t="s">
        <v>1523</v>
      </c>
      <c r="E5420" s="19" t="s">
        <v>1522</v>
      </c>
      <c r="F5420" s="19" t="s">
        <v>1525</v>
      </c>
      <c r="G5420" s="19" t="s">
        <v>1529</v>
      </c>
      <c r="H5420" s="19" t="s">
        <v>1516</v>
      </c>
      <c r="I5420" s="19" t="s">
        <v>1513</v>
      </c>
      <c r="J5420" s="19" t="s">
        <v>13824</v>
      </c>
      <c r="K5420" s="21" t="s">
        <v>1502</v>
      </c>
      <c r="L5420" s="19" t="str">
        <f t="shared" si="168"/>
        <v>A</v>
      </c>
      <c r="M5420" s="19">
        <f t="shared" si="169"/>
        <v>7</v>
      </c>
      <c r="N5420" s="20"/>
      <c r="O5420" s="1" t="s">
        <v>2521</v>
      </c>
      <c r="P5420" s="1"/>
      <c r="Q5420" s="19"/>
      <c r="R5420" s="112"/>
      <c r="S5420" s="7" t="str">
        <f>EMENTARIO[[#This Row],[NR]]&amp;" - "&amp;EMENTARIO[[#This Row],[Especificação]]</f>
        <v>2.4.2.9.99.0.1 - Outras Transferências de Recursos dos Estados - Principal</v>
      </c>
    </row>
    <row r="5421" spans="3:19" x14ac:dyDescent="0.25">
      <c r="C5421" s="19" t="s">
        <v>1522</v>
      </c>
      <c r="D5421" s="19" t="s">
        <v>1523</v>
      </c>
      <c r="E5421" s="19" t="s">
        <v>1522</v>
      </c>
      <c r="F5421" s="19" t="s">
        <v>1525</v>
      </c>
      <c r="G5421" s="19" t="s">
        <v>1529</v>
      </c>
      <c r="H5421" s="19" t="s">
        <v>1516</v>
      </c>
      <c r="I5421" s="19" t="s">
        <v>1514</v>
      </c>
      <c r="J5421" s="19" t="s">
        <v>13825</v>
      </c>
      <c r="K5421" s="21" t="s">
        <v>8106</v>
      </c>
      <c r="L5421" s="19" t="str">
        <f t="shared" si="168"/>
        <v>A</v>
      </c>
      <c r="M5421" s="19">
        <f t="shared" si="169"/>
        <v>7</v>
      </c>
      <c r="N5421" s="20"/>
      <c r="O5421" s="1" t="s">
        <v>2521</v>
      </c>
      <c r="P5421" s="1"/>
      <c r="Q5421" s="19"/>
      <c r="R5421" s="112"/>
      <c r="S5421" s="7" t="str">
        <f>EMENTARIO[[#This Row],[NR]]&amp;" - "&amp;EMENTARIO[[#This Row],[Especificação]]</f>
        <v>2.4.2.9.99.0.3 - Outras Transferências de Recursos dos Estados - Dívida Ativa</v>
      </c>
    </row>
    <row r="5422" spans="3:19" ht="45" x14ac:dyDescent="0.25">
      <c r="C5422" s="19" t="s">
        <v>1522</v>
      </c>
      <c r="D5422" s="19" t="s">
        <v>1523</v>
      </c>
      <c r="E5422" s="19" t="s">
        <v>1514</v>
      </c>
      <c r="F5422" s="19" t="s">
        <v>1516</v>
      </c>
      <c r="G5422" s="19" t="s">
        <v>1519</v>
      </c>
      <c r="H5422" s="19" t="s">
        <v>1516</v>
      </c>
      <c r="I5422" s="19" t="s">
        <v>1516</v>
      </c>
      <c r="J5422" s="19" t="s">
        <v>13826</v>
      </c>
      <c r="K5422" s="21" t="s">
        <v>2861</v>
      </c>
      <c r="L5422" s="19" t="str">
        <f t="shared" si="168"/>
        <v>S</v>
      </c>
      <c r="M5422" s="19">
        <f t="shared" si="169"/>
        <v>3</v>
      </c>
      <c r="N5422" s="20"/>
      <c r="O5422" s="1" t="s">
        <v>757</v>
      </c>
      <c r="P5422" s="1"/>
      <c r="Q5422" s="19"/>
      <c r="R5422" s="112"/>
      <c r="S5422" s="7" t="str">
        <f>EMENTARIO[[#This Row],[NR]]&amp;" - "&amp;EMENTARIO[[#This Row],[Especificação]]</f>
        <v>2.4.3.0.00.0.0 - Transferências dos Municípios e de suas Entidades</v>
      </c>
    </row>
    <row r="5423" spans="3:19" ht="30" x14ac:dyDescent="0.25">
      <c r="C5423" s="19" t="s">
        <v>1522</v>
      </c>
      <c r="D5423" s="19" t="s">
        <v>1523</v>
      </c>
      <c r="E5423" s="19" t="s">
        <v>1514</v>
      </c>
      <c r="F5423" s="19" t="s">
        <v>1513</v>
      </c>
      <c r="G5423" s="19" t="s">
        <v>1519</v>
      </c>
      <c r="H5423" s="19" t="s">
        <v>1516</v>
      </c>
      <c r="I5423" s="19" t="s">
        <v>1516</v>
      </c>
      <c r="J5423" s="19" t="s">
        <v>13827</v>
      </c>
      <c r="K5423" s="21" t="s">
        <v>758</v>
      </c>
      <c r="L5423" s="19" t="str">
        <f t="shared" si="168"/>
        <v>S</v>
      </c>
      <c r="M5423" s="19">
        <f t="shared" si="169"/>
        <v>4</v>
      </c>
      <c r="N5423" s="20"/>
      <c r="O5423" s="1" t="s">
        <v>4078</v>
      </c>
      <c r="P5423" s="1"/>
      <c r="Q5423" s="19"/>
      <c r="R5423" s="112"/>
      <c r="S5423" s="7" t="str">
        <f>EMENTARIO[[#This Row],[NR]]&amp;" - "&amp;EMENTARIO[[#This Row],[Especificação]]</f>
        <v>2.4.3.1.00.0.0 - Transferências de Recursos do Sistema Único de Saúde – SUS dos Municípios </v>
      </c>
    </row>
    <row r="5424" spans="3:19" ht="30" x14ac:dyDescent="0.25">
      <c r="C5424" s="19" t="s">
        <v>1522</v>
      </c>
      <c r="D5424" s="19" t="s">
        <v>1523</v>
      </c>
      <c r="E5424" s="19" t="s">
        <v>1514</v>
      </c>
      <c r="F5424" s="19" t="s">
        <v>1513</v>
      </c>
      <c r="G5424" s="19" t="s">
        <v>1537</v>
      </c>
      <c r="H5424" s="19" t="s">
        <v>1516</v>
      </c>
      <c r="I5424" s="19" t="s">
        <v>1516</v>
      </c>
      <c r="J5424" s="19" t="s">
        <v>13828</v>
      </c>
      <c r="K5424" s="21" t="s">
        <v>758</v>
      </c>
      <c r="L5424" s="19" t="str">
        <f t="shared" si="168"/>
        <v>S</v>
      </c>
      <c r="M5424" s="19">
        <f t="shared" si="169"/>
        <v>5</v>
      </c>
      <c r="N5424" s="20"/>
      <c r="O5424" s="1" t="s">
        <v>2165</v>
      </c>
      <c r="P5424" s="1"/>
      <c r="Q5424" s="19"/>
      <c r="R5424" s="112"/>
      <c r="S5424" s="7" t="str">
        <f>EMENTARIO[[#This Row],[NR]]&amp;" - "&amp;EMENTARIO[[#This Row],[Especificação]]</f>
        <v>2.4.3.1.50.0.0 - Transferências de Recursos do Sistema Único de Saúde – SUS dos Municípios </v>
      </c>
    </row>
    <row r="5425" spans="3:19" ht="30" x14ac:dyDescent="0.25">
      <c r="C5425" s="19" t="s">
        <v>1522</v>
      </c>
      <c r="D5425" s="19" t="s">
        <v>1523</v>
      </c>
      <c r="E5425" s="19" t="s">
        <v>1514</v>
      </c>
      <c r="F5425" s="19" t="s">
        <v>1513</v>
      </c>
      <c r="G5425" s="19" t="s">
        <v>1537</v>
      </c>
      <c r="H5425" s="19" t="s">
        <v>1516</v>
      </c>
      <c r="I5425" s="19" t="s">
        <v>1513</v>
      </c>
      <c r="J5425" s="19" t="s">
        <v>13829</v>
      </c>
      <c r="K5425" s="21" t="s">
        <v>8107</v>
      </c>
      <c r="L5425" s="19" t="str">
        <f t="shared" si="168"/>
        <v>A</v>
      </c>
      <c r="M5425" s="19">
        <f t="shared" si="169"/>
        <v>7</v>
      </c>
      <c r="N5425" s="20"/>
      <c r="O5425" s="1" t="s">
        <v>2521</v>
      </c>
      <c r="P5425" s="1"/>
      <c r="Q5425" s="19"/>
      <c r="R5425" s="112"/>
      <c r="S5425" s="7" t="str">
        <f>EMENTARIO[[#This Row],[NR]]&amp;" - "&amp;EMENTARIO[[#This Row],[Especificação]]</f>
        <v>2.4.3.1.50.0.1 - Transferências de Recursos do Sistema Único de Saúde – SUS dos Municípios  - Principal</v>
      </c>
    </row>
    <row r="5426" spans="3:19" ht="30" x14ac:dyDescent="0.25">
      <c r="C5426" s="19" t="s">
        <v>1522</v>
      </c>
      <c r="D5426" s="19" t="s">
        <v>1523</v>
      </c>
      <c r="E5426" s="19" t="s">
        <v>1514</v>
      </c>
      <c r="F5426" s="19" t="s">
        <v>1513</v>
      </c>
      <c r="G5426" s="19" t="s">
        <v>1537</v>
      </c>
      <c r="H5426" s="19" t="s">
        <v>1516</v>
      </c>
      <c r="I5426" s="19" t="s">
        <v>1514</v>
      </c>
      <c r="J5426" s="19" t="s">
        <v>13830</v>
      </c>
      <c r="K5426" s="21" t="s">
        <v>8108</v>
      </c>
      <c r="L5426" s="19" t="str">
        <f t="shared" si="168"/>
        <v>A</v>
      </c>
      <c r="M5426" s="19">
        <f t="shared" si="169"/>
        <v>7</v>
      </c>
      <c r="N5426" s="20"/>
      <c r="O5426" s="1" t="s">
        <v>2521</v>
      </c>
      <c r="P5426" s="1"/>
      <c r="Q5426" s="19"/>
      <c r="R5426" s="112"/>
      <c r="S5426" s="7" t="str">
        <f>EMENTARIO[[#This Row],[NR]]&amp;" - "&amp;EMENTARIO[[#This Row],[Especificação]]</f>
        <v>2.4.3.1.50.0.3 - Transferências de Recursos do Sistema Único de Saúde – SUS dos Municípios  - Dívida Ativa</v>
      </c>
    </row>
    <row r="5427" spans="3:19" ht="45" x14ac:dyDescent="0.25">
      <c r="C5427" s="19" t="s">
        <v>1522</v>
      </c>
      <c r="D5427" s="19" t="s">
        <v>1523</v>
      </c>
      <c r="E5427" s="19" t="s">
        <v>1514</v>
      </c>
      <c r="F5427" s="19" t="s">
        <v>1522</v>
      </c>
      <c r="G5427" s="19" t="s">
        <v>1519</v>
      </c>
      <c r="H5427" s="19" t="s">
        <v>1516</v>
      </c>
      <c r="I5427" s="19" t="s">
        <v>1516</v>
      </c>
      <c r="J5427" s="19" t="s">
        <v>13831</v>
      </c>
      <c r="K5427" s="21" t="s">
        <v>759</v>
      </c>
      <c r="L5427" s="19" t="str">
        <f t="shared" si="168"/>
        <v>S</v>
      </c>
      <c r="M5427" s="19">
        <f t="shared" si="169"/>
        <v>4</v>
      </c>
      <c r="N5427" s="20"/>
      <c r="O5427" s="1" t="s">
        <v>760</v>
      </c>
      <c r="P5427" s="1"/>
      <c r="Q5427" s="19"/>
      <c r="R5427" s="112"/>
      <c r="S5427" s="7" t="str">
        <f>EMENTARIO[[#This Row],[NR]]&amp;" - "&amp;EMENTARIO[[#This Row],[Especificação]]</f>
        <v>2.4.3.2.00.0.0 - Transferências de Convênios dos Municípios e de Suas Entidades </v>
      </c>
    </row>
    <row r="5428" spans="3:19" ht="30" x14ac:dyDescent="0.25">
      <c r="C5428" s="19" t="s">
        <v>1522</v>
      </c>
      <c r="D5428" s="19" t="s">
        <v>1523</v>
      </c>
      <c r="E5428" s="19" t="s">
        <v>1514</v>
      </c>
      <c r="F5428" s="19" t="s">
        <v>1522</v>
      </c>
      <c r="G5428" s="19" t="s">
        <v>1515</v>
      </c>
      <c r="H5428" s="19" t="s">
        <v>1516</v>
      </c>
      <c r="I5428" s="19" t="s">
        <v>1516</v>
      </c>
      <c r="J5428" s="19" t="s">
        <v>13832</v>
      </c>
      <c r="K5428" s="21" t="s">
        <v>2472</v>
      </c>
      <c r="L5428" s="19" t="str">
        <f t="shared" si="168"/>
        <v>S</v>
      </c>
      <c r="M5428" s="19">
        <f t="shared" si="169"/>
        <v>5</v>
      </c>
      <c r="N5428" s="20"/>
      <c r="O5428" s="1" t="s">
        <v>4079</v>
      </c>
      <c r="P5428" s="1"/>
      <c r="Q5428" s="19"/>
      <c r="R5428" s="112"/>
      <c r="S5428" s="7" t="str">
        <f>EMENTARIO[[#This Row],[NR]]&amp;" - "&amp;EMENTARIO[[#This Row],[Especificação]]</f>
        <v>2.4.3.2.01.0.0 - Transferências de Convênios dos Municípios e de Suas Entidades para Órgãos e Entidades da União</v>
      </c>
    </row>
    <row r="5429" spans="3:19" ht="30" x14ac:dyDescent="0.25">
      <c r="C5429" s="19" t="s">
        <v>1522</v>
      </c>
      <c r="D5429" s="19" t="s">
        <v>1523</v>
      </c>
      <c r="E5429" s="19" t="s">
        <v>1514</v>
      </c>
      <c r="F5429" s="19" t="s">
        <v>1522</v>
      </c>
      <c r="G5429" s="19" t="s">
        <v>1515</v>
      </c>
      <c r="H5429" s="19" t="s">
        <v>1516</v>
      </c>
      <c r="I5429" s="19" t="s">
        <v>1513</v>
      </c>
      <c r="J5429" s="19" t="s">
        <v>13833</v>
      </c>
      <c r="K5429" s="21" t="s">
        <v>7222</v>
      </c>
      <c r="L5429" s="19" t="str">
        <f t="shared" si="168"/>
        <v>A</v>
      </c>
      <c r="M5429" s="19">
        <f t="shared" si="169"/>
        <v>7</v>
      </c>
      <c r="N5429" s="20"/>
      <c r="O5429" s="1" t="s">
        <v>2521</v>
      </c>
      <c r="P5429" s="1"/>
      <c r="Q5429" s="19"/>
      <c r="R5429" s="112"/>
      <c r="S5429" s="7" t="str">
        <f>EMENTARIO[[#This Row],[NR]]&amp;" - "&amp;EMENTARIO[[#This Row],[Especificação]]</f>
        <v>2.4.3.2.01.0.1 - Transferências de Convênios dos Municípios e de Suas Entidades para Órgãos e Entidades da União - Principal</v>
      </c>
    </row>
    <row r="5430" spans="3:19" ht="30" x14ac:dyDescent="0.25">
      <c r="C5430" s="19" t="s">
        <v>1522</v>
      </c>
      <c r="D5430" s="19" t="s">
        <v>1523</v>
      </c>
      <c r="E5430" s="19" t="s">
        <v>1514</v>
      </c>
      <c r="F5430" s="19" t="s">
        <v>1522</v>
      </c>
      <c r="G5430" s="19" t="s">
        <v>1515</v>
      </c>
      <c r="H5430" s="19" t="s">
        <v>1516</v>
      </c>
      <c r="I5430" s="19" t="s">
        <v>1514</v>
      </c>
      <c r="J5430" s="19" t="s">
        <v>13834</v>
      </c>
      <c r="K5430" s="21" t="s">
        <v>7224</v>
      </c>
      <c r="L5430" s="19" t="str">
        <f t="shared" si="168"/>
        <v>A</v>
      </c>
      <c r="M5430" s="19">
        <f t="shared" si="169"/>
        <v>7</v>
      </c>
      <c r="N5430" s="20"/>
      <c r="O5430" s="1" t="s">
        <v>2521</v>
      </c>
      <c r="P5430" s="1"/>
      <c r="Q5430" s="19"/>
      <c r="R5430" s="112"/>
      <c r="S5430" s="7" t="str">
        <f>EMENTARIO[[#This Row],[NR]]&amp;" - "&amp;EMENTARIO[[#This Row],[Especificação]]</f>
        <v>2.4.3.2.01.0.3 - Transferências de Convênios dos Municípios e de Suas Entidades para Órgãos e Entidades da União - Dívida Ativa</v>
      </c>
    </row>
    <row r="5431" spans="3:19" ht="45" x14ac:dyDescent="0.25">
      <c r="C5431" s="19" t="s">
        <v>1522</v>
      </c>
      <c r="D5431" s="19" t="s">
        <v>1523</v>
      </c>
      <c r="E5431" s="19" t="s">
        <v>1514</v>
      </c>
      <c r="F5431" s="19" t="s">
        <v>1522</v>
      </c>
      <c r="G5431" s="19" t="s">
        <v>1537</v>
      </c>
      <c r="H5431" s="19" t="s">
        <v>1516</v>
      </c>
      <c r="I5431" s="19" t="s">
        <v>1516</v>
      </c>
      <c r="J5431" s="19" t="s">
        <v>13835</v>
      </c>
      <c r="K5431" s="21" t="s">
        <v>3383</v>
      </c>
      <c r="L5431" s="19" t="str">
        <f t="shared" si="168"/>
        <v>S</v>
      </c>
      <c r="M5431" s="19">
        <f t="shared" si="169"/>
        <v>5</v>
      </c>
      <c r="N5431" s="20"/>
      <c r="O5431" s="1" t="s">
        <v>4080</v>
      </c>
      <c r="P5431" s="1"/>
      <c r="Q5431" s="19"/>
      <c r="R5431" s="112"/>
      <c r="S5431" s="7" t="str">
        <f>EMENTARIO[[#This Row],[NR]]&amp;" - "&amp;EMENTARIO[[#This Row],[Especificação]]</f>
        <v>2.4.3.2.50.0.0 - Transferências de Convênios dos Municípios destinados a Programas de Saúde</v>
      </c>
    </row>
    <row r="5432" spans="3:19" ht="30" x14ac:dyDescent="0.25">
      <c r="C5432" s="19" t="s">
        <v>1522</v>
      </c>
      <c r="D5432" s="19" t="s">
        <v>1523</v>
      </c>
      <c r="E5432" s="19" t="s">
        <v>1514</v>
      </c>
      <c r="F5432" s="19" t="s">
        <v>1522</v>
      </c>
      <c r="G5432" s="19" t="s">
        <v>1537</v>
      </c>
      <c r="H5432" s="19" t="s">
        <v>1516</v>
      </c>
      <c r="I5432" s="19" t="s">
        <v>1513</v>
      </c>
      <c r="J5432" s="19" t="s">
        <v>13836</v>
      </c>
      <c r="K5432" s="21" t="s">
        <v>8109</v>
      </c>
      <c r="L5432" s="19" t="str">
        <f t="shared" si="168"/>
        <v>A</v>
      </c>
      <c r="M5432" s="19">
        <f t="shared" si="169"/>
        <v>7</v>
      </c>
      <c r="N5432" s="20"/>
      <c r="O5432" s="1" t="s">
        <v>2521</v>
      </c>
      <c r="P5432" s="1"/>
      <c r="Q5432" s="19"/>
      <c r="R5432" s="112"/>
      <c r="S5432" s="7" t="str">
        <f>EMENTARIO[[#This Row],[NR]]&amp;" - "&amp;EMENTARIO[[#This Row],[Especificação]]</f>
        <v>2.4.3.2.50.0.1 - Transferências de Convênios dos Municípios destinados a Programas de Saúde - Principal</v>
      </c>
    </row>
    <row r="5433" spans="3:19" ht="30" x14ac:dyDescent="0.25">
      <c r="C5433" s="19" t="s">
        <v>1522</v>
      </c>
      <c r="D5433" s="19" t="s">
        <v>1523</v>
      </c>
      <c r="E5433" s="19" t="s">
        <v>1514</v>
      </c>
      <c r="F5433" s="19" t="s">
        <v>1522</v>
      </c>
      <c r="G5433" s="19" t="s">
        <v>1537</v>
      </c>
      <c r="H5433" s="19" t="s">
        <v>1516</v>
      </c>
      <c r="I5433" s="19" t="s">
        <v>1514</v>
      </c>
      <c r="J5433" s="19" t="s">
        <v>13837</v>
      </c>
      <c r="K5433" s="21" t="s">
        <v>8110</v>
      </c>
      <c r="L5433" s="19" t="str">
        <f t="shared" si="168"/>
        <v>A</v>
      </c>
      <c r="M5433" s="19">
        <f t="shared" si="169"/>
        <v>7</v>
      </c>
      <c r="N5433" s="20"/>
      <c r="O5433" s="1" t="s">
        <v>2521</v>
      </c>
      <c r="P5433" s="1"/>
      <c r="Q5433" s="19"/>
      <c r="R5433" s="112"/>
      <c r="S5433" s="7" t="str">
        <f>EMENTARIO[[#This Row],[NR]]&amp;" - "&amp;EMENTARIO[[#This Row],[Especificação]]</f>
        <v>2.4.3.2.50.0.3 - Transferências de Convênios dos Municípios destinados a Programas de Saúde - Dívida Ativa</v>
      </c>
    </row>
    <row r="5434" spans="3:19" ht="45" x14ac:dyDescent="0.25">
      <c r="C5434" s="19" t="s">
        <v>1522</v>
      </c>
      <c r="D5434" s="19" t="s">
        <v>1523</v>
      </c>
      <c r="E5434" s="19" t="s">
        <v>1514</v>
      </c>
      <c r="F5434" s="19" t="s">
        <v>1522</v>
      </c>
      <c r="G5434" s="19" t="s">
        <v>1541</v>
      </c>
      <c r="H5434" s="19" t="s">
        <v>1516</v>
      </c>
      <c r="I5434" s="19" t="s">
        <v>1516</v>
      </c>
      <c r="J5434" s="19" t="s">
        <v>13838</v>
      </c>
      <c r="K5434" s="21" t="s">
        <v>3384</v>
      </c>
      <c r="L5434" s="19" t="str">
        <f t="shared" si="168"/>
        <v>S</v>
      </c>
      <c r="M5434" s="19">
        <f t="shared" si="169"/>
        <v>5</v>
      </c>
      <c r="N5434" s="20"/>
      <c r="O5434" s="1" t="s">
        <v>4081</v>
      </c>
      <c r="P5434" s="1"/>
      <c r="Q5434" s="19"/>
      <c r="R5434" s="112"/>
      <c r="S5434" s="7" t="str">
        <f>EMENTARIO[[#This Row],[NR]]&amp;" - "&amp;EMENTARIO[[#This Row],[Especificação]]</f>
        <v>2.4.3.2.51.0.0 - Transferências de Convênios dos Municípios destinadas a Programas de Educação</v>
      </c>
    </row>
    <row r="5435" spans="3:19" ht="30" x14ac:dyDescent="0.25">
      <c r="C5435" s="19" t="s">
        <v>1522</v>
      </c>
      <c r="D5435" s="19" t="s">
        <v>1523</v>
      </c>
      <c r="E5435" s="19" t="s">
        <v>1514</v>
      </c>
      <c r="F5435" s="19" t="s">
        <v>1522</v>
      </c>
      <c r="G5435" s="19" t="s">
        <v>1541</v>
      </c>
      <c r="H5435" s="19" t="s">
        <v>1516</v>
      </c>
      <c r="I5435" s="19" t="s">
        <v>1513</v>
      </c>
      <c r="J5435" s="19" t="s">
        <v>13839</v>
      </c>
      <c r="K5435" s="21" t="s">
        <v>7238</v>
      </c>
      <c r="L5435" s="19" t="str">
        <f t="shared" si="168"/>
        <v>A</v>
      </c>
      <c r="M5435" s="19">
        <f t="shared" si="169"/>
        <v>7</v>
      </c>
      <c r="N5435" s="20"/>
      <c r="O5435" s="1" t="s">
        <v>2521</v>
      </c>
      <c r="P5435" s="1"/>
      <c r="Q5435" s="19"/>
      <c r="R5435" s="112"/>
      <c r="S5435" s="7" t="str">
        <f>EMENTARIO[[#This Row],[NR]]&amp;" - "&amp;EMENTARIO[[#This Row],[Especificação]]</f>
        <v>2.4.3.2.51.0.1 - Transferências de Convênios dos Municípios destinadas a Programas de Educação - Principal</v>
      </c>
    </row>
    <row r="5436" spans="3:19" ht="30" x14ac:dyDescent="0.25">
      <c r="C5436" s="19" t="s">
        <v>1522</v>
      </c>
      <c r="D5436" s="19" t="s">
        <v>1523</v>
      </c>
      <c r="E5436" s="19" t="s">
        <v>1514</v>
      </c>
      <c r="F5436" s="19" t="s">
        <v>1522</v>
      </c>
      <c r="G5436" s="19" t="s">
        <v>1541</v>
      </c>
      <c r="H5436" s="19" t="s">
        <v>1516</v>
      </c>
      <c r="I5436" s="19" t="s">
        <v>1514</v>
      </c>
      <c r="J5436" s="19" t="s">
        <v>13840</v>
      </c>
      <c r="K5436" s="21" t="s">
        <v>7240</v>
      </c>
      <c r="L5436" s="19" t="str">
        <f t="shared" si="168"/>
        <v>A</v>
      </c>
      <c r="M5436" s="19">
        <f t="shared" si="169"/>
        <v>7</v>
      </c>
      <c r="N5436" s="20"/>
      <c r="O5436" s="1" t="s">
        <v>2521</v>
      </c>
      <c r="P5436" s="1"/>
      <c r="Q5436" s="19"/>
      <c r="R5436" s="112"/>
      <c r="S5436" s="7" t="str">
        <f>EMENTARIO[[#This Row],[NR]]&amp;" - "&amp;EMENTARIO[[#This Row],[Especificação]]</f>
        <v>2.4.3.2.51.0.3 - Transferências de Convênios dos Municípios destinadas a Programas de Educação - Dívida Ativa</v>
      </c>
    </row>
    <row r="5437" spans="3:19" ht="45" x14ac:dyDescent="0.25">
      <c r="C5437" s="19" t="s">
        <v>1522</v>
      </c>
      <c r="D5437" s="19" t="s">
        <v>1523</v>
      </c>
      <c r="E5437" s="19" t="s">
        <v>1514</v>
      </c>
      <c r="F5437" s="19" t="s">
        <v>1522</v>
      </c>
      <c r="G5437" s="19" t="s">
        <v>1543</v>
      </c>
      <c r="H5437" s="19" t="s">
        <v>1516</v>
      </c>
      <c r="I5437" s="19" t="s">
        <v>1516</v>
      </c>
      <c r="J5437" s="19" t="s">
        <v>13841</v>
      </c>
      <c r="K5437" s="21" t="s">
        <v>3385</v>
      </c>
      <c r="L5437" s="19" t="str">
        <f t="shared" si="168"/>
        <v>S</v>
      </c>
      <c r="M5437" s="19">
        <f t="shared" si="169"/>
        <v>5</v>
      </c>
      <c r="N5437" s="20"/>
      <c r="O5437" s="1" t="s">
        <v>4082</v>
      </c>
      <c r="P5437" s="1"/>
      <c r="Q5437" s="19"/>
      <c r="R5437" s="112"/>
      <c r="S5437" s="7" t="str">
        <f>EMENTARIO[[#This Row],[NR]]&amp;" - "&amp;EMENTARIO[[#This Row],[Especificação]]</f>
        <v>2.4.3.2.52.0.0 - Transferências de Convênios dos Municípios destinadas a Programas de Saneamento</v>
      </c>
    </row>
    <row r="5438" spans="3:19" ht="30" x14ac:dyDescent="0.25">
      <c r="C5438" s="19" t="s">
        <v>1522</v>
      </c>
      <c r="D5438" s="19" t="s">
        <v>1523</v>
      </c>
      <c r="E5438" s="19" t="s">
        <v>1514</v>
      </c>
      <c r="F5438" s="19" t="s">
        <v>1522</v>
      </c>
      <c r="G5438" s="19" t="s">
        <v>1543</v>
      </c>
      <c r="H5438" s="19" t="s">
        <v>1516</v>
      </c>
      <c r="I5438" s="19" t="s">
        <v>1513</v>
      </c>
      <c r="J5438" s="19" t="s">
        <v>13842</v>
      </c>
      <c r="K5438" s="21" t="s">
        <v>8111</v>
      </c>
      <c r="L5438" s="19" t="str">
        <f t="shared" si="168"/>
        <v>A</v>
      </c>
      <c r="M5438" s="19">
        <f t="shared" si="169"/>
        <v>7</v>
      </c>
      <c r="N5438" s="20"/>
      <c r="O5438" s="1" t="s">
        <v>2521</v>
      </c>
      <c r="P5438" s="1"/>
      <c r="Q5438" s="19"/>
      <c r="R5438" s="112"/>
      <c r="S5438" s="7" t="str">
        <f>EMENTARIO[[#This Row],[NR]]&amp;" - "&amp;EMENTARIO[[#This Row],[Especificação]]</f>
        <v>2.4.3.2.52.0.1 - Transferências de Convênios dos Municípios destinadas a Programas de Saneamento - Principal</v>
      </c>
    </row>
    <row r="5439" spans="3:19" ht="30" x14ac:dyDescent="0.25">
      <c r="C5439" s="19" t="s">
        <v>1522</v>
      </c>
      <c r="D5439" s="19" t="s">
        <v>1523</v>
      </c>
      <c r="E5439" s="19" t="s">
        <v>1514</v>
      </c>
      <c r="F5439" s="19" t="s">
        <v>1522</v>
      </c>
      <c r="G5439" s="19" t="s">
        <v>1543</v>
      </c>
      <c r="H5439" s="19" t="s">
        <v>1516</v>
      </c>
      <c r="I5439" s="19" t="s">
        <v>1514</v>
      </c>
      <c r="J5439" s="19" t="s">
        <v>13843</v>
      </c>
      <c r="K5439" s="21" t="s">
        <v>8112</v>
      </c>
      <c r="L5439" s="19" t="str">
        <f t="shared" si="168"/>
        <v>A</v>
      </c>
      <c r="M5439" s="19">
        <f t="shared" si="169"/>
        <v>7</v>
      </c>
      <c r="N5439" s="20"/>
      <c r="O5439" s="1" t="s">
        <v>2521</v>
      </c>
      <c r="P5439" s="1"/>
      <c r="Q5439" s="19"/>
      <c r="R5439" s="112"/>
      <c r="S5439" s="7" t="str">
        <f>EMENTARIO[[#This Row],[NR]]&amp;" - "&amp;EMENTARIO[[#This Row],[Especificação]]</f>
        <v>2.4.3.2.52.0.3 - Transferências de Convênios dos Municípios destinadas a Programas de Saneamento - Dívida Ativa</v>
      </c>
    </row>
    <row r="5440" spans="3:19" ht="45" x14ac:dyDescent="0.25">
      <c r="C5440" s="19" t="s">
        <v>1522</v>
      </c>
      <c r="D5440" s="19" t="s">
        <v>1523</v>
      </c>
      <c r="E5440" s="19" t="s">
        <v>1514</v>
      </c>
      <c r="F5440" s="19" t="s">
        <v>1522</v>
      </c>
      <c r="G5440" s="19" t="s">
        <v>1529</v>
      </c>
      <c r="H5440" s="19" t="s">
        <v>1516</v>
      </c>
      <c r="I5440" s="19" t="s">
        <v>1516</v>
      </c>
      <c r="J5440" s="19" t="s">
        <v>13844</v>
      </c>
      <c r="K5440" s="21" t="s">
        <v>2121</v>
      </c>
      <c r="L5440" s="19" t="str">
        <f t="shared" si="168"/>
        <v>S</v>
      </c>
      <c r="M5440" s="19">
        <f t="shared" si="169"/>
        <v>5</v>
      </c>
      <c r="N5440" s="20"/>
      <c r="O5440" s="1" t="s">
        <v>4083</v>
      </c>
      <c r="P5440" s="1"/>
      <c r="Q5440" s="19"/>
      <c r="R5440" s="112"/>
      <c r="S5440" s="7" t="str">
        <f>EMENTARIO[[#This Row],[NR]]&amp;" - "&amp;EMENTARIO[[#This Row],[Especificação]]</f>
        <v>2.4.3.2.99.0.0 - Outras Transferências de Convênios dos Municípios e de Suas Entidades</v>
      </c>
    </row>
    <row r="5441" spans="3:19" ht="30" x14ac:dyDescent="0.25">
      <c r="C5441" s="19" t="s">
        <v>1522</v>
      </c>
      <c r="D5441" s="19" t="s">
        <v>1523</v>
      </c>
      <c r="E5441" s="19" t="s">
        <v>1514</v>
      </c>
      <c r="F5441" s="19" t="s">
        <v>1522</v>
      </c>
      <c r="G5441" s="19" t="s">
        <v>1529</v>
      </c>
      <c r="H5441" s="19" t="s">
        <v>1516</v>
      </c>
      <c r="I5441" s="19" t="s">
        <v>1513</v>
      </c>
      <c r="J5441" s="19" t="s">
        <v>13845</v>
      </c>
      <c r="K5441" s="21" t="s">
        <v>2216</v>
      </c>
      <c r="L5441" s="19" t="str">
        <f t="shared" si="168"/>
        <v>A</v>
      </c>
      <c r="M5441" s="19">
        <f t="shared" si="169"/>
        <v>7</v>
      </c>
      <c r="N5441" s="20"/>
      <c r="O5441" s="1" t="s">
        <v>2521</v>
      </c>
      <c r="P5441" s="1"/>
      <c r="Q5441" s="19"/>
      <c r="R5441" s="112"/>
      <c r="S5441" s="7" t="str">
        <f>EMENTARIO[[#This Row],[NR]]&amp;" - "&amp;EMENTARIO[[#This Row],[Especificação]]</f>
        <v>2.4.3.2.99.0.1 - Outras Transferências de Convênios dos Municípios e de Suas Entidades - Principal</v>
      </c>
    </row>
    <row r="5442" spans="3:19" ht="30" x14ac:dyDescent="0.25">
      <c r="C5442" s="19" t="s">
        <v>1522</v>
      </c>
      <c r="D5442" s="19" t="s">
        <v>1523</v>
      </c>
      <c r="E5442" s="19" t="s">
        <v>1514</v>
      </c>
      <c r="F5442" s="19" t="s">
        <v>1522</v>
      </c>
      <c r="G5442" s="19" t="s">
        <v>1529</v>
      </c>
      <c r="H5442" s="19" t="s">
        <v>1516</v>
      </c>
      <c r="I5442" s="19" t="s">
        <v>1514</v>
      </c>
      <c r="J5442" s="19" t="s">
        <v>13846</v>
      </c>
      <c r="K5442" s="21" t="s">
        <v>7247</v>
      </c>
      <c r="L5442" s="19" t="str">
        <f t="shared" si="168"/>
        <v>A</v>
      </c>
      <c r="M5442" s="19">
        <f t="shared" si="169"/>
        <v>7</v>
      </c>
      <c r="N5442" s="20"/>
      <c r="O5442" s="1" t="s">
        <v>2521</v>
      </c>
      <c r="P5442" s="1"/>
      <c r="Q5442" s="19"/>
      <c r="R5442" s="112"/>
      <c r="S5442" s="7" t="str">
        <f>EMENTARIO[[#This Row],[NR]]&amp;" - "&amp;EMENTARIO[[#This Row],[Especificação]]</f>
        <v>2.4.3.2.99.0.3 - Outras Transferências de Convênios dos Municípios e de Suas Entidades - Dívida Ativa</v>
      </c>
    </row>
    <row r="5443" spans="3:19" ht="30" x14ac:dyDescent="0.25">
      <c r="C5443" s="19" t="s">
        <v>1522</v>
      </c>
      <c r="D5443" s="19" t="s">
        <v>1523</v>
      </c>
      <c r="E5443" s="19" t="s">
        <v>1514</v>
      </c>
      <c r="F5443" s="19" t="s">
        <v>1525</v>
      </c>
      <c r="G5443" s="19" t="s">
        <v>1519</v>
      </c>
      <c r="H5443" s="19" t="s">
        <v>1516</v>
      </c>
      <c r="I5443" s="19" t="s">
        <v>1516</v>
      </c>
      <c r="J5443" s="19" t="s">
        <v>13847</v>
      </c>
      <c r="K5443" s="21" t="s">
        <v>468</v>
      </c>
      <c r="L5443" s="19" t="str">
        <f t="shared" si="168"/>
        <v>S</v>
      </c>
      <c r="M5443" s="19">
        <f t="shared" si="169"/>
        <v>4</v>
      </c>
      <c r="N5443" s="20"/>
      <c r="O5443" s="1" t="s">
        <v>4084</v>
      </c>
      <c r="P5443" s="1"/>
      <c r="Q5443" s="19"/>
      <c r="R5443" s="112"/>
      <c r="S5443" s="7" t="str">
        <f>EMENTARIO[[#This Row],[NR]]&amp;" - "&amp;EMENTARIO[[#This Row],[Especificação]]</f>
        <v>2.4.3.9.00.0.0 - Outras Transferências dos Municípios</v>
      </c>
    </row>
    <row r="5444" spans="3:19" ht="30" x14ac:dyDescent="0.25">
      <c r="C5444" s="19" t="s">
        <v>1522</v>
      </c>
      <c r="D5444" s="19" t="s">
        <v>1523</v>
      </c>
      <c r="E5444" s="19" t="s">
        <v>1514</v>
      </c>
      <c r="F5444" s="19" t="s">
        <v>1525</v>
      </c>
      <c r="G5444" s="19" t="s">
        <v>1537</v>
      </c>
      <c r="H5444" s="19" t="s">
        <v>1516</v>
      </c>
      <c r="I5444" s="19" t="s">
        <v>1516</v>
      </c>
      <c r="J5444" s="19" t="s">
        <v>13848</v>
      </c>
      <c r="K5444" s="21" t="s">
        <v>462</v>
      </c>
      <c r="L5444" s="19" t="str">
        <f t="shared" ref="L5444:L5462" si="170">IF(M5444 &lt; M5445,"S","A")</f>
        <v>S</v>
      </c>
      <c r="M5444" s="19">
        <f t="shared" ref="M5444:M5507" si="171">IF(VALUE(I5444)&gt;0,7,IF(VALUE(H5444)&gt;0,6,IF(VALUE(G5444)&gt;0,5,IF(VALUE(F5444)&gt;0,4,IF(VALUE(E5444)&gt;0,3,IF(VALUE(D5444)&gt;0,2,1))))))</f>
        <v>5</v>
      </c>
      <c r="N5444" s="20"/>
      <c r="O5444" s="1" t="s">
        <v>4085</v>
      </c>
      <c r="P5444" s="1"/>
      <c r="Q5444" s="19"/>
      <c r="R5444" s="112"/>
      <c r="S5444" s="7" t="str">
        <f>EMENTARIO[[#This Row],[NR]]&amp;" - "&amp;EMENTARIO[[#This Row],[Especificação]]</f>
        <v>2.4.3.9.50.0.0 - Transferências de Municípios a Consórcios Públicos</v>
      </c>
    </row>
    <row r="5445" spans="3:19" x14ac:dyDescent="0.25">
      <c r="C5445" s="19" t="s">
        <v>1522</v>
      </c>
      <c r="D5445" s="19" t="s">
        <v>1523</v>
      </c>
      <c r="E5445" s="19" t="s">
        <v>1514</v>
      </c>
      <c r="F5445" s="19" t="s">
        <v>1525</v>
      </c>
      <c r="G5445" s="19" t="s">
        <v>1537</v>
      </c>
      <c r="H5445" s="19" t="s">
        <v>1516</v>
      </c>
      <c r="I5445" s="19" t="s">
        <v>1513</v>
      </c>
      <c r="J5445" s="19" t="s">
        <v>13849</v>
      </c>
      <c r="K5445" s="21" t="s">
        <v>1353</v>
      </c>
      <c r="L5445" s="19" t="str">
        <f t="shared" si="170"/>
        <v>A</v>
      </c>
      <c r="M5445" s="19">
        <f t="shared" si="171"/>
        <v>7</v>
      </c>
      <c r="N5445" s="20"/>
      <c r="O5445" s="1" t="s">
        <v>2521</v>
      </c>
      <c r="P5445" s="1"/>
      <c r="Q5445" s="19"/>
      <c r="R5445" s="112"/>
      <c r="S5445" s="7" t="str">
        <f>EMENTARIO[[#This Row],[NR]]&amp;" - "&amp;EMENTARIO[[#This Row],[Especificação]]</f>
        <v>2.4.3.9.50.0.1 - Transferências de Municípios a Consórcios Públicos - Principal</v>
      </c>
    </row>
    <row r="5446" spans="3:19" x14ac:dyDescent="0.25">
      <c r="C5446" s="19" t="s">
        <v>1522</v>
      </c>
      <c r="D5446" s="19" t="s">
        <v>1523</v>
      </c>
      <c r="E5446" s="19" t="s">
        <v>1514</v>
      </c>
      <c r="F5446" s="19" t="s">
        <v>1525</v>
      </c>
      <c r="G5446" s="19" t="s">
        <v>1537</v>
      </c>
      <c r="H5446" s="19" t="s">
        <v>1516</v>
      </c>
      <c r="I5446" s="19" t="s">
        <v>1514</v>
      </c>
      <c r="J5446" s="19" t="s">
        <v>13850</v>
      </c>
      <c r="K5446" s="21" t="s">
        <v>7253</v>
      </c>
      <c r="L5446" s="19" t="str">
        <f t="shared" si="170"/>
        <v>A</v>
      </c>
      <c r="M5446" s="19">
        <f t="shared" si="171"/>
        <v>7</v>
      </c>
      <c r="N5446" s="20"/>
      <c r="O5446" s="1" t="s">
        <v>2521</v>
      </c>
      <c r="P5446" s="1"/>
      <c r="Q5446" s="19"/>
      <c r="R5446" s="112"/>
      <c r="S5446" s="7" t="str">
        <f>EMENTARIO[[#This Row],[NR]]&amp;" - "&amp;EMENTARIO[[#This Row],[Especificação]]</f>
        <v>2.4.3.9.50.0.3 - Transferências de Municípios a Consórcios Públicos - Dívida Ativa</v>
      </c>
    </row>
    <row r="5447" spans="3:19" ht="30" x14ac:dyDescent="0.25">
      <c r="C5447" s="19" t="s">
        <v>1522</v>
      </c>
      <c r="D5447" s="19" t="s">
        <v>1523</v>
      </c>
      <c r="E5447" s="19" t="s">
        <v>1514</v>
      </c>
      <c r="F5447" s="19" t="s">
        <v>1525</v>
      </c>
      <c r="G5447" s="19" t="s">
        <v>1529</v>
      </c>
      <c r="H5447" s="19" t="s">
        <v>1516</v>
      </c>
      <c r="I5447" s="19" t="s">
        <v>1516</v>
      </c>
      <c r="J5447" s="19" t="s">
        <v>13851</v>
      </c>
      <c r="K5447" s="21" t="s">
        <v>468</v>
      </c>
      <c r="L5447" s="19" t="str">
        <f t="shared" si="170"/>
        <v>S</v>
      </c>
      <c r="M5447" s="19">
        <f t="shared" si="171"/>
        <v>5</v>
      </c>
      <c r="N5447" s="20"/>
      <c r="O5447" s="1" t="s">
        <v>4086</v>
      </c>
      <c r="P5447" s="1"/>
      <c r="Q5447" s="19"/>
      <c r="R5447" s="112"/>
      <c r="S5447" s="7" t="str">
        <f>EMENTARIO[[#This Row],[NR]]&amp;" - "&amp;EMENTARIO[[#This Row],[Especificação]]</f>
        <v>2.4.3.9.99.0.0 - Outras Transferências dos Municípios</v>
      </c>
    </row>
    <row r="5448" spans="3:19" x14ac:dyDescent="0.25">
      <c r="C5448" s="19" t="s">
        <v>1522</v>
      </c>
      <c r="D5448" s="19" t="s">
        <v>1523</v>
      </c>
      <c r="E5448" s="19" t="s">
        <v>1514</v>
      </c>
      <c r="F5448" s="19" t="s">
        <v>1525</v>
      </c>
      <c r="G5448" s="19" t="s">
        <v>1529</v>
      </c>
      <c r="H5448" s="19" t="s">
        <v>1516</v>
      </c>
      <c r="I5448" s="19" t="s">
        <v>1513</v>
      </c>
      <c r="J5448" s="19" t="s">
        <v>13852</v>
      </c>
      <c r="K5448" s="21" t="s">
        <v>1354</v>
      </c>
      <c r="L5448" s="19" t="str">
        <f t="shared" si="170"/>
        <v>A</v>
      </c>
      <c r="M5448" s="19">
        <f t="shared" si="171"/>
        <v>7</v>
      </c>
      <c r="N5448" s="20"/>
      <c r="O5448" s="1" t="s">
        <v>2521</v>
      </c>
      <c r="P5448" s="1"/>
      <c r="Q5448" s="19"/>
      <c r="R5448" s="112"/>
      <c r="S5448" s="7" t="str">
        <f>EMENTARIO[[#This Row],[NR]]&amp;" - "&amp;EMENTARIO[[#This Row],[Especificação]]</f>
        <v>2.4.3.9.99.0.1 - Outras Transferências dos Municípios - Principal</v>
      </c>
    </row>
    <row r="5449" spans="3:19" x14ac:dyDescent="0.25">
      <c r="C5449" s="19" t="s">
        <v>1522</v>
      </c>
      <c r="D5449" s="19" t="s">
        <v>1523</v>
      </c>
      <c r="E5449" s="19" t="s">
        <v>1514</v>
      </c>
      <c r="F5449" s="19" t="s">
        <v>1525</v>
      </c>
      <c r="G5449" s="19" t="s">
        <v>1529</v>
      </c>
      <c r="H5449" s="19" t="s">
        <v>1516</v>
      </c>
      <c r="I5449" s="19" t="s">
        <v>1514</v>
      </c>
      <c r="J5449" s="19" t="s">
        <v>13853</v>
      </c>
      <c r="K5449" s="21" t="s">
        <v>7260</v>
      </c>
      <c r="L5449" s="19" t="str">
        <f t="shared" si="170"/>
        <v>A</v>
      </c>
      <c r="M5449" s="19">
        <f t="shared" si="171"/>
        <v>7</v>
      </c>
      <c r="N5449" s="20"/>
      <c r="O5449" s="1" t="s">
        <v>2521</v>
      </c>
      <c r="P5449" s="1"/>
      <c r="Q5449" s="19"/>
      <c r="R5449" s="112"/>
      <c r="S5449" s="7" t="str">
        <f>EMENTARIO[[#This Row],[NR]]&amp;" - "&amp;EMENTARIO[[#This Row],[Especificação]]</f>
        <v>2.4.3.9.99.0.3 - Outras Transferências dos Municípios - Dívida Ativa</v>
      </c>
    </row>
    <row r="5450" spans="3:19" ht="45" x14ac:dyDescent="0.25">
      <c r="C5450" s="19" t="s">
        <v>1522</v>
      </c>
      <c r="D5450" s="19" t="s">
        <v>1523</v>
      </c>
      <c r="E5450" s="19" t="s">
        <v>1523</v>
      </c>
      <c r="F5450" s="19" t="s">
        <v>1516</v>
      </c>
      <c r="G5450" s="19" t="s">
        <v>1519</v>
      </c>
      <c r="H5450" s="19" t="s">
        <v>1516</v>
      </c>
      <c r="I5450" s="19" t="s">
        <v>1516</v>
      </c>
      <c r="J5450" s="19" t="s">
        <v>13854</v>
      </c>
      <c r="K5450" s="21" t="s">
        <v>469</v>
      </c>
      <c r="L5450" s="19" t="str">
        <f t="shared" si="170"/>
        <v>S</v>
      </c>
      <c r="M5450" s="19">
        <f t="shared" si="171"/>
        <v>3</v>
      </c>
      <c r="N5450" s="20"/>
      <c r="O5450" s="1" t="s">
        <v>767</v>
      </c>
      <c r="P5450" s="1"/>
      <c r="Q5450" s="19"/>
      <c r="R5450" s="112"/>
      <c r="S5450" s="7" t="str">
        <f>EMENTARIO[[#This Row],[NR]]&amp;" - "&amp;EMENTARIO[[#This Row],[Especificação]]</f>
        <v>2.4.4.0.00.0.0 - Transferências de Instituições Privadas</v>
      </c>
    </row>
    <row r="5451" spans="3:19" ht="45" x14ac:dyDescent="0.25">
      <c r="C5451" s="19" t="s">
        <v>1522</v>
      </c>
      <c r="D5451" s="19" t="s">
        <v>1523</v>
      </c>
      <c r="E5451" s="19" t="s">
        <v>1523</v>
      </c>
      <c r="F5451" s="19" t="s">
        <v>1513</v>
      </c>
      <c r="G5451" s="19" t="s">
        <v>1519</v>
      </c>
      <c r="H5451" s="19" t="s">
        <v>1516</v>
      </c>
      <c r="I5451" s="19" t="s">
        <v>1516</v>
      </c>
      <c r="J5451" s="19" t="s">
        <v>13855</v>
      </c>
      <c r="K5451" s="21" t="s">
        <v>469</v>
      </c>
      <c r="L5451" s="19" t="str">
        <f t="shared" si="170"/>
        <v>S</v>
      </c>
      <c r="M5451" s="19">
        <f t="shared" si="171"/>
        <v>4</v>
      </c>
      <c r="N5451" s="20"/>
      <c r="O5451" s="1" t="s">
        <v>767</v>
      </c>
      <c r="P5451" s="1"/>
      <c r="Q5451" s="19"/>
      <c r="R5451" s="112"/>
      <c r="S5451" s="7" t="str">
        <f>EMENTARIO[[#This Row],[NR]]&amp;" - "&amp;EMENTARIO[[#This Row],[Especificação]]</f>
        <v>2.4.4.1.00.0.0 - Transferências de Instituições Privadas</v>
      </c>
    </row>
    <row r="5452" spans="3:19" ht="45" x14ac:dyDescent="0.25">
      <c r="C5452" s="19" t="s">
        <v>1522</v>
      </c>
      <c r="D5452" s="19" t="s">
        <v>1523</v>
      </c>
      <c r="E5452" s="19" t="s">
        <v>1523</v>
      </c>
      <c r="F5452" s="19" t="s">
        <v>1513</v>
      </c>
      <c r="G5452" s="19" t="s">
        <v>1515</v>
      </c>
      <c r="H5452" s="19" t="s">
        <v>1516</v>
      </c>
      <c r="I5452" s="19" t="s">
        <v>1516</v>
      </c>
      <c r="J5452" s="19" t="s">
        <v>13856</v>
      </c>
      <c r="K5452" s="21" t="s">
        <v>2473</v>
      </c>
      <c r="L5452" s="19" t="str">
        <f t="shared" si="170"/>
        <v>S</v>
      </c>
      <c r="M5452" s="19">
        <f t="shared" si="171"/>
        <v>5</v>
      </c>
      <c r="N5452" s="20"/>
      <c r="O5452" s="1" t="s">
        <v>3387</v>
      </c>
      <c r="P5452" s="1"/>
      <c r="Q5452" s="19"/>
      <c r="R5452" s="112"/>
      <c r="S5452" s="7" t="str">
        <f>EMENTARIO[[#This Row],[NR]]&amp;" - "&amp;EMENTARIO[[#This Row],[Especificação]]</f>
        <v>2.4.4.1.01.0.0 - Transferências de Instituições Privadas para Órgãos e Entidades da União</v>
      </c>
    </row>
    <row r="5453" spans="3:19" ht="30" x14ac:dyDescent="0.25">
      <c r="C5453" s="19" t="s">
        <v>1522</v>
      </c>
      <c r="D5453" s="19" t="s">
        <v>1523</v>
      </c>
      <c r="E5453" s="19" t="s">
        <v>1523</v>
      </c>
      <c r="F5453" s="19" t="s">
        <v>1513</v>
      </c>
      <c r="G5453" s="19" t="s">
        <v>1515</v>
      </c>
      <c r="H5453" s="19" t="s">
        <v>1516</v>
      </c>
      <c r="I5453" s="19" t="s">
        <v>1513</v>
      </c>
      <c r="J5453" s="19" t="s">
        <v>13857</v>
      </c>
      <c r="K5453" s="21" t="s">
        <v>7266</v>
      </c>
      <c r="L5453" s="19" t="str">
        <f t="shared" si="170"/>
        <v>A</v>
      </c>
      <c r="M5453" s="19">
        <f t="shared" si="171"/>
        <v>7</v>
      </c>
      <c r="N5453" s="20"/>
      <c r="O5453" s="1" t="s">
        <v>2521</v>
      </c>
      <c r="P5453" s="1"/>
      <c r="Q5453" s="19"/>
      <c r="R5453" s="112"/>
      <c r="S5453" s="7" t="str">
        <f>EMENTARIO[[#This Row],[NR]]&amp;" - "&amp;EMENTARIO[[#This Row],[Especificação]]</f>
        <v>2.4.4.1.01.0.1 - Transferências de Instituições Privadas para Órgãos e Entidades da União - Principal</v>
      </c>
    </row>
    <row r="5454" spans="3:19" ht="30" x14ac:dyDescent="0.25">
      <c r="C5454" s="19" t="s">
        <v>1522</v>
      </c>
      <c r="D5454" s="19" t="s">
        <v>1523</v>
      </c>
      <c r="E5454" s="19" t="s">
        <v>1523</v>
      </c>
      <c r="F5454" s="19" t="s">
        <v>1513</v>
      </c>
      <c r="G5454" s="19" t="s">
        <v>1515</v>
      </c>
      <c r="H5454" s="19" t="s">
        <v>1516</v>
      </c>
      <c r="I5454" s="19" t="s">
        <v>1514</v>
      </c>
      <c r="J5454" s="19" t="s">
        <v>13858</v>
      </c>
      <c r="K5454" s="21" t="s">
        <v>7268</v>
      </c>
      <c r="L5454" s="19" t="str">
        <f t="shared" si="170"/>
        <v>A</v>
      </c>
      <c r="M5454" s="19">
        <f t="shared" si="171"/>
        <v>7</v>
      </c>
      <c r="N5454" s="20"/>
      <c r="O5454" s="1" t="s">
        <v>2521</v>
      </c>
      <c r="P5454" s="1"/>
      <c r="Q5454" s="19"/>
      <c r="R5454" s="112"/>
      <c r="S5454" s="7" t="str">
        <f>EMENTARIO[[#This Row],[NR]]&amp;" - "&amp;EMENTARIO[[#This Row],[Especificação]]</f>
        <v>2.4.4.1.01.0.3 - Transferências de Instituições Privadas para Órgãos e Entidades da União - Dívida Ativa</v>
      </c>
    </row>
    <row r="5455" spans="3:19" ht="45" x14ac:dyDescent="0.25">
      <c r="C5455" s="19" t="s">
        <v>1522</v>
      </c>
      <c r="D5455" s="19" t="s">
        <v>1523</v>
      </c>
      <c r="E5455" s="19" t="s">
        <v>1523</v>
      </c>
      <c r="F5455" s="19" t="s">
        <v>1513</v>
      </c>
      <c r="G5455" s="19" t="s">
        <v>1537</v>
      </c>
      <c r="H5455" s="19" t="s">
        <v>1516</v>
      </c>
      <c r="I5455" s="19" t="s">
        <v>1516</v>
      </c>
      <c r="J5455" s="19" t="s">
        <v>13859</v>
      </c>
      <c r="K5455" s="21" t="s">
        <v>768</v>
      </c>
      <c r="L5455" s="19" t="str">
        <f t="shared" si="170"/>
        <v>S</v>
      </c>
      <c r="M5455" s="19">
        <f t="shared" si="171"/>
        <v>5</v>
      </c>
      <c r="N5455" s="20"/>
      <c r="O5455" s="1" t="s">
        <v>4087</v>
      </c>
      <c r="P5455" s="1"/>
      <c r="Q5455" s="19"/>
      <c r="R5455" s="112"/>
      <c r="S5455" s="7" t="str">
        <f>EMENTARIO[[#This Row],[NR]]&amp;" - "&amp;EMENTARIO[[#This Row],[Especificação]]</f>
        <v>2.4.4.1.50.0.0 - Transferências de Convênios de Instituições Privadas Destinados a Programas de Saúde</v>
      </c>
    </row>
    <row r="5456" spans="3:19" ht="30" x14ac:dyDescent="0.25">
      <c r="C5456" s="19" t="s">
        <v>1522</v>
      </c>
      <c r="D5456" s="19" t="s">
        <v>1523</v>
      </c>
      <c r="E5456" s="19" t="s">
        <v>1523</v>
      </c>
      <c r="F5456" s="19" t="s">
        <v>1513</v>
      </c>
      <c r="G5456" s="19" t="s">
        <v>1537</v>
      </c>
      <c r="H5456" s="19" t="s">
        <v>1516</v>
      </c>
      <c r="I5456" s="19" t="s">
        <v>1513</v>
      </c>
      <c r="J5456" s="19" t="s">
        <v>13860</v>
      </c>
      <c r="K5456" s="21" t="s">
        <v>1503</v>
      </c>
      <c r="L5456" s="19" t="str">
        <f t="shared" si="170"/>
        <v>A</v>
      </c>
      <c r="M5456" s="19">
        <f t="shared" si="171"/>
        <v>7</v>
      </c>
      <c r="N5456" s="20"/>
      <c r="O5456" s="1" t="s">
        <v>2521</v>
      </c>
      <c r="P5456" s="1"/>
      <c r="Q5456" s="19"/>
      <c r="R5456" s="112"/>
      <c r="S5456" s="7" t="str">
        <f>EMENTARIO[[#This Row],[NR]]&amp;" - "&amp;EMENTARIO[[#This Row],[Especificação]]</f>
        <v>2.4.4.1.50.0.1 - Transferências de Convênios de Instituições Privadas Destinados a Programas de Saúde - Principal</v>
      </c>
    </row>
    <row r="5457" spans="3:19" ht="30" x14ac:dyDescent="0.25">
      <c r="C5457" s="19" t="s">
        <v>1522</v>
      </c>
      <c r="D5457" s="19" t="s">
        <v>1523</v>
      </c>
      <c r="E5457" s="19" t="s">
        <v>1523</v>
      </c>
      <c r="F5457" s="19" t="s">
        <v>1513</v>
      </c>
      <c r="G5457" s="19" t="s">
        <v>1537</v>
      </c>
      <c r="H5457" s="19" t="s">
        <v>1516</v>
      </c>
      <c r="I5457" s="19" t="s">
        <v>1514</v>
      </c>
      <c r="J5457" s="19" t="s">
        <v>13861</v>
      </c>
      <c r="K5457" s="21" t="s">
        <v>8113</v>
      </c>
      <c r="L5457" s="19" t="str">
        <f t="shared" si="170"/>
        <v>A</v>
      </c>
      <c r="M5457" s="19">
        <f t="shared" si="171"/>
        <v>7</v>
      </c>
      <c r="N5457" s="20"/>
      <c r="O5457" s="1" t="s">
        <v>2521</v>
      </c>
      <c r="P5457" s="1"/>
      <c r="Q5457" s="19"/>
      <c r="R5457" s="112"/>
      <c r="S5457" s="7" t="str">
        <f>EMENTARIO[[#This Row],[NR]]&amp;" - "&amp;EMENTARIO[[#This Row],[Especificação]]</f>
        <v>2.4.4.1.50.0.3 - Transferências de Convênios de Instituições Privadas Destinados a Programas de Saúde - Dívida Ativa</v>
      </c>
    </row>
    <row r="5458" spans="3:19" ht="45" x14ac:dyDescent="0.25">
      <c r="C5458" s="19" t="s">
        <v>1522</v>
      </c>
      <c r="D5458" s="19" t="s">
        <v>1523</v>
      </c>
      <c r="E5458" s="19" t="s">
        <v>1523</v>
      </c>
      <c r="F5458" s="19" t="s">
        <v>1513</v>
      </c>
      <c r="G5458" s="19" t="s">
        <v>1541</v>
      </c>
      <c r="H5458" s="19" t="s">
        <v>1516</v>
      </c>
      <c r="I5458" s="19" t="s">
        <v>1516</v>
      </c>
      <c r="J5458" s="19" t="s">
        <v>13862</v>
      </c>
      <c r="K5458" s="21" t="s">
        <v>769</v>
      </c>
      <c r="L5458" s="19" t="str">
        <f t="shared" si="170"/>
        <v>S</v>
      </c>
      <c r="M5458" s="19">
        <f t="shared" si="171"/>
        <v>5</v>
      </c>
      <c r="N5458" s="20"/>
      <c r="O5458" s="1" t="s">
        <v>4088</v>
      </c>
      <c r="P5458" s="1"/>
      <c r="Q5458" s="19"/>
      <c r="R5458" s="112"/>
      <c r="S5458" s="7" t="str">
        <f>EMENTARIO[[#This Row],[NR]]&amp;" - "&amp;EMENTARIO[[#This Row],[Especificação]]</f>
        <v>2.4.4.1.51.0.0 - Transferências de Convênios de Instituições Privadas Destinados a Programas de Educação</v>
      </c>
    </row>
    <row r="5459" spans="3:19" ht="30" x14ac:dyDescent="0.25">
      <c r="C5459" s="19" t="s">
        <v>1522</v>
      </c>
      <c r="D5459" s="19" t="s">
        <v>1523</v>
      </c>
      <c r="E5459" s="19" t="s">
        <v>1523</v>
      </c>
      <c r="F5459" s="19" t="s">
        <v>1513</v>
      </c>
      <c r="G5459" s="19" t="s">
        <v>1541</v>
      </c>
      <c r="H5459" s="19" t="s">
        <v>1516</v>
      </c>
      <c r="I5459" s="19" t="s">
        <v>1513</v>
      </c>
      <c r="J5459" s="19" t="s">
        <v>13863</v>
      </c>
      <c r="K5459" s="21" t="s">
        <v>1504</v>
      </c>
      <c r="L5459" s="19" t="str">
        <f t="shared" si="170"/>
        <v>A</v>
      </c>
      <c r="M5459" s="19">
        <f t="shared" si="171"/>
        <v>7</v>
      </c>
      <c r="N5459" s="20"/>
      <c r="O5459" s="1" t="s">
        <v>2521</v>
      </c>
      <c r="P5459" s="1"/>
      <c r="Q5459" s="19"/>
      <c r="R5459" s="112"/>
      <c r="S5459" s="7" t="str">
        <f>EMENTARIO[[#This Row],[NR]]&amp;" - "&amp;EMENTARIO[[#This Row],[Especificação]]</f>
        <v>2.4.4.1.51.0.1 - Transferências de Convênios de Instituições Privadas Destinados a Programas de Educação - Principal</v>
      </c>
    </row>
    <row r="5460" spans="3:19" ht="30" x14ac:dyDescent="0.25">
      <c r="C5460" s="19" t="s">
        <v>1522</v>
      </c>
      <c r="D5460" s="19" t="s">
        <v>1523</v>
      </c>
      <c r="E5460" s="19" t="s">
        <v>1523</v>
      </c>
      <c r="F5460" s="19" t="s">
        <v>1513</v>
      </c>
      <c r="G5460" s="19" t="s">
        <v>1541</v>
      </c>
      <c r="H5460" s="19" t="s">
        <v>1516</v>
      </c>
      <c r="I5460" s="19" t="s">
        <v>1514</v>
      </c>
      <c r="J5460" s="19" t="s">
        <v>13864</v>
      </c>
      <c r="K5460" s="21" t="s">
        <v>8114</v>
      </c>
      <c r="L5460" s="19" t="str">
        <f t="shared" si="170"/>
        <v>A</v>
      </c>
      <c r="M5460" s="19">
        <f t="shared" si="171"/>
        <v>7</v>
      </c>
      <c r="N5460" s="20"/>
      <c r="O5460" s="1" t="s">
        <v>2521</v>
      </c>
      <c r="P5460" s="1"/>
      <c r="Q5460" s="19"/>
      <c r="R5460" s="112"/>
      <c r="S5460" s="7" t="str">
        <f>EMENTARIO[[#This Row],[NR]]&amp;" - "&amp;EMENTARIO[[#This Row],[Especificação]]</f>
        <v>2.4.4.1.51.0.3 - Transferências de Convênios de Instituições Privadas Destinados a Programas de Educação - Dívida Ativa</v>
      </c>
    </row>
    <row r="5461" spans="3:19" ht="30" x14ac:dyDescent="0.25">
      <c r="C5461" s="19" t="s">
        <v>1522</v>
      </c>
      <c r="D5461" s="19" t="s">
        <v>1523</v>
      </c>
      <c r="E5461" s="19" t="s">
        <v>1523</v>
      </c>
      <c r="F5461" s="19" t="s">
        <v>1513</v>
      </c>
      <c r="G5461" s="19" t="s">
        <v>1543</v>
      </c>
      <c r="H5461" s="19" t="s">
        <v>1516</v>
      </c>
      <c r="I5461" s="19" t="s">
        <v>1516</v>
      </c>
      <c r="J5461" s="19" t="s">
        <v>13865</v>
      </c>
      <c r="K5461" s="21" t="s">
        <v>8402</v>
      </c>
      <c r="L5461" s="19" t="str">
        <f t="shared" si="170"/>
        <v>S</v>
      </c>
      <c r="M5461" s="19">
        <f t="shared" si="171"/>
        <v>5</v>
      </c>
      <c r="N5461" s="20"/>
      <c r="O5461" s="1" t="s">
        <v>8403</v>
      </c>
      <c r="P5461" s="1"/>
      <c r="Q5461" s="181" t="s">
        <v>14</v>
      </c>
      <c r="R5461" s="112">
        <v>46006</v>
      </c>
      <c r="S5461" s="7" t="str">
        <f>EMENTARIO[[#This Row],[NR]]&amp;" - "&amp;EMENTARIO[[#This Row],[Especificação]]</f>
        <v>2.4.4.1.52.0.0 - Transferências do FEF - LC nº 212/2025</v>
      </c>
    </row>
    <row r="5462" spans="3:19" x14ac:dyDescent="0.25">
      <c r="C5462" s="19" t="s">
        <v>1522</v>
      </c>
      <c r="D5462" s="19" t="s">
        <v>1523</v>
      </c>
      <c r="E5462" s="19" t="s">
        <v>1523</v>
      </c>
      <c r="F5462" s="19" t="s">
        <v>1513</v>
      </c>
      <c r="G5462" s="19" t="s">
        <v>1543</v>
      </c>
      <c r="H5462" s="19" t="s">
        <v>1516</v>
      </c>
      <c r="I5462" s="19" t="s">
        <v>1513</v>
      </c>
      <c r="J5462" s="19" t="s">
        <v>13866</v>
      </c>
      <c r="K5462" s="21" t="s">
        <v>8404</v>
      </c>
      <c r="L5462" s="19" t="str">
        <f t="shared" si="170"/>
        <v>A</v>
      </c>
      <c r="M5462" s="19">
        <f t="shared" si="171"/>
        <v>7</v>
      </c>
      <c r="N5462" s="20"/>
      <c r="O5462" s="1" t="s">
        <v>2521</v>
      </c>
      <c r="P5462" s="1"/>
      <c r="Q5462" s="181" t="s">
        <v>14</v>
      </c>
      <c r="R5462" s="112">
        <v>46006</v>
      </c>
      <c r="S5462" s="7" t="str">
        <f>EMENTARIO[[#This Row],[NR]]&amp;" - "&amp;EMENTARIO[[#This Row],[Especificação]]</f>
        <v>2.4.4.1.52.0.1 - Transferências do FEF - LC nº 212/2025 -Principal</v>
      </c>
    </row>
    <row r="5463" spans="3:19" x14ac:dyDescent="0.25">
      <c r="C5463" s="19" t="s">
        <v>1522</v>
      </c>
      <c r="D5463" s="19" t="s">
        <v>1523</v>
      </c>
      <c r="E5463" s="19" t="s">
        <v>1523</v>
      </c>
      <c r="F5463" s="19" t="s">
        <v>1513</v>
      </c>
      <c r="G5463" s="19" t="s">
        <v>1543</v>
      </c>
      <c r="H5463" s="19" t="s">
        <v>1516</v>
      </c>
      <c r="I5463" s="19" t="s">
        <v>1514</v>
      </c>
      <c r="J5463" s="19" t="s">
        <v>13867</v>
      </c>
      <c r="K5463" s="21" t="s">
        <v>8405</v>
      </c>
      <c r="L5463" s="19" t="e">
        <f>IF(M5463 &lt;#REF!,"S","A")</f>
        <v>#REF!</v>
      </c>
      <c r="M5463" s="19">
        <f t="shared" si="171"/>
        <v>7</v>
      </c>
      <c r="N5463" s="20"/>
      <c r="O5463" s="1" t="s">
        <v>2521</v>
      </c>
      <c r="P5463" s="1"/>
      <c r="Q5463" s="181" t="s">
        <v>14</v>
      </c>
      <c r="R5463" s="112">
        <v>46006</v>
      </c>
      <c r="S5463" s="7" t="str">
        <f>EMENTARIO[[#This Row],[NR]]&amp;" - "&amp;EMENTARIO[[#This Row],[Especificação]]</f>
        <v>2.4.4.1.52.0.3 - Transferências do FEF - LC nº 212/2025 - Dívida ativa</v>
      </c>
    </row>
    <row r="5464" spans="3:19" ht="60" x14ac:dyDescent="0.25">
      <c r="C5464" s="19" t="s">
        <v>1522</v>
      </c>
      <c r="D5464" s="19" t="s">
        <v>1523</v>
      </c>
      <c r="E5464" s="19" t="s">
        <v>1523</v>
      </c>
      <c r="F5464" s="19" t="s">
        <v>1513</v>
      </c>
      <c r="G5464" s="19" t="s">
        <v>1529</v>
      </c>
      <c r="H5464" s="19" t="s">
        <v>1516</v>
      </c>
      <c r="I5464" s="19" t="s">
        <v>1516</v>
      </c>
      <c r="J5464" s="19" t="s">
        <v>13868</v>
      </c>
      <c r="K5464" s="21" t="s">
        <v>475</v>
      </c>
      <c r="L5464" s="19" t="str">
        <f t="shared" ref="L5464:L5495" si="172">IF(M5464 &lt; M5465,"S","A")</f>
        <v>S</v>
      </c>
      <c r="M5464" s="19">
        <f t="shared" si="171"/>
        <v>5</v>
      </c>
      <c r="N5464" s="20"/>
      <c r="O5464" s="1" t="s">
        <v>4089</v>
      </c>
      <c r="P5464" s="1"/>
      <c r="Q5464" s="19"/>
      <c r="R5464" s="112"/>
      <c r="S5464" s="7" t="str">
        <f>EMENTARIO[[#This Row],[NR]]&amp;" - "&amp;EMENTARIO[[#This Row],[Especificação]]</f>
        <v>2.4.4.1.99.0.0 - Outras Transferências de Instituições Privadas</v>
      </c>
    </row>
    <row r="5465" spans="3:19" x14ac:dyDescent="0.25">
      <c r="C5465" s="19" t="s">
        <v>1522</v>
      </c>
      <c r="D5465" s="19" t="s">
        <v>1523</v>
      </c>
      <c r="E5465" s="19" t="s">
        <v>1523</v>
      </c>
      <c r="F5465" s="19" t="s">
        <v>1513</v>
      </c>
      <c r="G5465" s="19" t="s">
        <v>1529</v>
      </c>
      <c r="H5465" s="19" t="s">
        <v>1516</v>
      </c>
      <c r="I5465" s="19" t="s">
        <v>1513</v>
      </c>
      <c r="J5465" s="19" t="s">
        <v>13869</v>
      </c>
      <c r="K5465" s="21" t="s">
        <v>7288</v>
      </c>
      <c r="L5465" s="19" t="str">
        <f t="shared" si="172"/>
        <v>A</v>
      </c>
      <c r="M5465" s="19">
        <f t="shared" si="171"/>
        <v>7</v>
      </c>
      <c r="N5465" s="20"/>
      <c r="O5465" s="1" t="s">
        <v>2521</v>
      </c>
      <c r="P5465" s="1"/>
      <c r="Q5465" s="19"/>
      <c r="R5465" s="112"/>
      <c r="S5465" s="7" t="str">
        <f>EMENTARIO[[#This Row],[NR]]&amp;" - "&amp;EMENTARIO[[#This Row],[Especificação]]</f>
        <v>2.4.4.1.99.0.1 - Outras Transferências de Instituições Privadas - Principal</v>
      </c>
    </row>
    <row r="5466" spans="3:19" x14ac:dyDescent="0.25">
      <c r="C5466" s="19" t="s">
        <v>1522</v>
      </c>
      <c r="D5466" s="19" t="s">
        <v>1523</v>
      </c>
      <c r="E5466" s="19" t="s">
        <v>1523</v>
      </c>
      <c r="F5466" s="19" t="s">
        <v>1513</v>
      </c>
      <c r="G5466" s="19" t="s">
        <v>1529</v>
      </c>
      <c r="H5466" s="19" t="s">
        <v>1516</v>
      </c>
      <c r="I5466" s="19" t="s">
        <v>1514</v>
      </c>
      <c r="J5466" s="19" t="s">
        <v>13870</v>
      </c>
      <c r="K5466" s="21" t="s">
        <v>7290</v>
      </c>
      <c r="L5466" s="19" t="str">
        <f t="shared" si="172"/>
        <v>A</v>
      </c>
      <c r="M5466" s="19">
        <f t="shared" si="171"/>
        <v>7</v>
      </c>
      <c r="N5466" s="20"/>
      <c r="O5466" s="1" t="s">
        <v>2521</v>
      </c>
      <c r="P5466" s="1"/>
      <c r="Q5466" s="19"/>
      <c r="R5466" s="112"/>
      <c r="S5466" s="7" t="str">
        <f>EMENTARIO[[#This Row],[NR]]&amp;" - "&amp;EMENTARIO[[#This Row],[Especificação]]</f>
        <v>2.4.4.1.99.0.3 - Outras Transferências de Instituições Privadas - Dívida Ativa</v>
      </c>
    </row>
    <row r="5467" spans="3:19" ht="45" x14ac:dyDescent="0.25">
      <c r="C5467" s="19" t="s">
        <v>1522</v>
      </c>
      <c r="D5467" s="19" t="s">
        <v>1523</v>
      </c>
      <c r="E5467" s="19" t="s">
        <v>1524</v>
      </c>
      <c r="F5467" s="19" t="s">
        <v>1516</v>
      </c>
      <c r="G5467" s="19" t="s">
        <v>1519</v>
      </c>
      <c r="H5467" s="19" t="s">
        <v>1516</v>
      </c>
      <c r="I5467" s="19" t="s">
        <v>1516</v>
      </c>
      <c r="J5467" s="19" t="s">
        <v>13871</v>
      </c>
      <c r="K5467" s="21" t="s">
        <v>476</v>
      </c>
      <c r="L5467" s="19" t="str">
        <f t="shared" si="172"/>
        <v>S</v>
      </c>
      <c r="M5467" s="19">
        <f t="shared" si="171"/>
        <v>3</v>
      </c>
      <c r="N5467" s="20"/>
      <c r="O5467" s="1" t="s">
        <v>770</v>
      </c>
      <c r="P5467" s="1"/>
      <c r="Q5467" s="19"/>
      <c r="R5467" s="112"/>
      <c r="S5467" s="7" t="str">
        <f>EMENTARIO[[#This Row],[NR]]&amp;" - "&amp;EMENTARIO[[#This Row],[Especificação]]</f>
        <v>2.4.5.0.00.0.0 - Transferências de Outras Instituições Públicas</v>
      </c>
    </row>
    <row r="5468" spans="3:19" ht="45" x14ac:dyDescent="0.25">
      <c r="C5468" s="19" t="s">
        <v>1522</v>
      </c>
      <c r="D5468" s="19" t="s">
        <v>1523</v>
      </c>
      <c r="E5468" s="19" t="s">
        <v>1524</v>
      </c>
      <c r="F5468" s="19" t="s">
        <v>1513</v>
      </c>
      <c r="G5468" s="19" t="s">
        <v>1519</v>
      </c>
      <c r="H5468" s="19" t="s">
        <v>1516</v>
      </c>
      <c r="I5468" s="19" t="s">
        <v>1516</v>
      </c>
      <c r="J5468" s="19" t="s">
        <v>13872</v>
      </c>
      <c r="K5468" s="21" t="s">
        <v>476</v>
      </c>
      <c r="L5468" s="19" t="str">
        <f t="shared" si="172"/>
        <v>S</v>
      </c>
      <c r="M5468" s="19">
        <f t="shared" si="171"/>
        <v>4</v>
      </c>
      <c r="N5468" s="20"/>
      <c r="O5468" s="1" t="s">
        <v>770</v>
      </c>
      <c r="P5468" s="1"/>
      <c r="Q5468" s="19"/>
      <c r="R5468" s="112"/>
      <c r="S5468" s="7" t="str">
        <f>EMENTARIO[[#This Row],[NR]]&amp;" - "&amp;EMENTARIO[[#This Row],[Especificação]]</f>
        <v>2.4.5.1.00.0.0 - Transferências de Outras Instituições Públicas</v>
      </c>
    </row>
    <row r="5469" spans="3:19" ht="45" x14ac:dyDescent="0.25">
      <c r="C5469" s="19" t="s">
        <v>1522</v>
      </c>
      <c r="D5469" s="19" t="s">
        <v>1523</v>
      </c>
      <c r="E5469" s="19" t="s">
        <v>1524</v>
      </c>
      <c r="F5469" s="19" t="s">
        <v>1513</v>
      </c>
      <c r="G5469" s="19" t="s">
        <v>1515</v>
      </c>
      <c r="H5469" s="19" t="s">
        <v>1516</v>
      </c>
      <c r="I5469" s="19" t="s">
        <v>1516</v>
      </c>
      <c r="J5469" s="19" t="s">
        <v>13873</v>
      </c>
      <c r="K5469" s="21" t="s">
        <v>476</v>
      </c>
      <c r="L5469" s="19" t="str">
        <f t="shared" si="172"/>
        <v>S</v>
      </c>
      <c r="M5469" s="19">
        <f t="shared" si="171"/>
        <v>5</v>
      </c>
      <c r="N5469" s="20"/>
      <c r="O5469" s="1" t="s">
        <v>4090</v>
      </c>
      <c r="P5469" s="1"/>
      <c r="Q5469" s="19"/>
      <c r="R5469" s="112"/>
      <c r="S5469" s="7" t="str">
        <f>EMENTARIO[[#This Row],[NR]]&amp;" - "&amp;EMENTARIO[[#This Row],[Especificação]]</f>
        <v>2.4.5.1.01.0.0 - Transferências de Outras Instituições Públicas</v>
      </c>
    </row>
    <row r="5470" spans="3:19" x14ac:dyDescent="0.25">
      <c r="C5470" s="19" t="s">
        <v>1522</v>
      </c>
      <c r="D5470" s="19" t="s">
        <v>1523</v>
      </c>
      <c r="E5470" s="19" t="s">
        <v>1524</v>
      </c>
      <c r="F5470" s="19" t="s">
        <v>1513</v>
      </c>
      <c r="G5470" s="19" t="s">
        <v>1515</v>
      </c>
      <c r="H5470" s="19" t="s">
        <v>1516</v>
      </c>
      <c r="I5470" s="19" t="s">
        <v>1513</v>
      </c>
      <c r="J5470" s="19" t="s">
        <v>13874</v>
      </c>
      <c r="K5470" s="21" t="s">
        <v>1505</v>
      </c>
      <c r="L5470" s="19" t="str">
        <f t="shared" si="172"/>
        <v>A</v>
      </c>
      <c r="M5470" s="19">
        <f t="shared" si="171"/>
        <v>7</v>
      </c>
      <c r="N5470" s="20"/>
      <c r="O5470" s="1" t="s">
        <v>2521</v>
      </c>
      <c r="P5470" s="1"/>
      <c r="Q5470" s="19"/>
      <c r="R5470" s="112"/>
      <c r="S5470" s="7" t="str">
        <f>EMENTARIO[[#This Row],[NR]]&amp;" - "&amp;EMENTARIO[[#This Row],[Especificação]]</f>
        <v>2.4.5.1.01.0.1 - Transferências de Outras Instituições Públicas - Principal</v>
      </c>
    </row>
    <row r="5471" spans="3:19" x14ac:dyDescent="0.25">
      <c r="C5471" s="19" t="s">
        <v>1522</v>
      </c>
      <c r="D5471" s="19" t="s">
        <v>1523</v>
      </c>
      <c r="E5471" s="19" t="s">
        <v>1524</v>
      </c>
      <c r="F5471" s="19" t="s">
        <v>1513</v>
      </c>
      <c r="G5471" s="19" t="s">
        <v>1515</v>
      </c>
      <c r="H5471" s="19" t="s">
        <v>1516</v>
      </c>
      <c r="I5471" s="19" t="s">
        <v>1514</v>
      </c>
      <c r="J5471" s="19" t="s">
        <v>13875</v>
      </c>
      <c r="K5471" s="21" t="s">
        <v>8115</v>
      </c>
      <c r="L5471" s="19" t="str">
        <f t="shared" si="172"/>
        <v>A</v>
      </c>
      <c r="M5471" s="19">
        <f t="shared" si="171"/>
        <v>7</v>
      </c>
      <c r="N5471" s="20"/>
      <c r="O5471" s="1" t="s">
        <v>2521</v>
      </c>
      <c r="P5471" s="1"/>
      <c r="Q5471" s="19"/>
      <c r="R5471" s="112"/>
      <c r="S5471" s="7" t="str">
        <f>EMENTARIO[[#This Row],[NR]]&amp;" - "&amp;EMENTARIO[[#This Row],[Especificação]]</f>
        <v>2.4.5.1.01.0.3 - Transferências de Outras Instituições Públicas - Dívida Ativa</v>
      </c>
    </row>
    <row r="5472" spans="3:19" ht="30" x14ac:dyDescent="0.25">
      <c r="C5472" s="19" t="s">
        <v>1522</v>
      </c>
      <c r="D5472" s="19" t="s">
        <v>1523</v>
      </c>
      <c r="E5472" s="19" t="s">
        <v>1518</v>
      </c>
      <c r="F5472" s="19" t="s">
        <v>1516</v>
      </c>
      <c r="G5472" s="19" t="s">
        <v>1519</v>
      </c>
      <c r="H5472" s="19" t="s">
        <v>1516</v>
      </c>
      <c r="I5472" s="19" t="s">
        <v>1516</v>
      </c>
      <c r="J5472" s="19" t="s">
        <v>13876</v>
      </c>
      <c r="K5472" s="21" t="s">
        <v>483</v>
      </c>
      <c r="L5472" s="19" t="str">
        <f t="shared" si="172"/>
        <v>S</v>
      </c>
      <c r="M5472" s="19">
        <f t="shared" si="171"/>
        <v>3</v>
      </c>
      <c r="N5472" s="20"/>
      <c r="O5472" s="1" t="s">
        <v>771</v>
      </c>
      <c r="P5472" s="1"/>
      <c r="Q5472" s="19"/>
      <c r="R5472" s="112"/>
      <c r="S5472" s="7" t="str">
        <f>EMENTARIO[[#This Row],[NR]]&amp;" - "&amp;EMENTARIO[[#This Row],[Especificação]]</f>
        <v>2.4.6.0.00.0.0 - Transferências do Exterior</v>
      </c>
    </row>
    <row r="5473" spans="3:19" ht="30" x14ac:dyDescent="0.25">
      <c r="C5473" s="19" t="s">
        <v>1522</v>
      </c>
      <c r="D5473" s="19" t="s">
        <v>1523</v>
      </c>
      <c r="E5473" s="19" t="s">
        <v>1518</v>
      </c>
      <c r="F5473" s="19" t="s">
        <v>1513</v>
      </c>
      <c r="G5473" s="19" t="s">
        <v>1519</v>
      </c>
      <c r="H5473" s="19" t="s">
        <v>1516</v>
      </c>
      <c r="I5473" s="19" t="s">
        <v>1516</v>
      </c>
      <c r="J5473" s="19" t="s">
        <v>13877</v>
      </c>
      <c r="K5473" s="21" t="s">
        <v>483</v>
      </c>
      <c r="L5473" s="19" t="str">
        <f t="shared" si="172"/>
        <v>S</v>
      </c>
      <c r="M5473" s="19">
        <f t="shared" si="171"/>
        <v>4</v>
      </c>
      <c r="N5473" s="20"/>
      <c r="O5473" s="1" t="s">
        <v>771</v>
      </c>
      <c r="P5473" s="1"/>
      <c r="Q5473" s="19"/>
      <c r="R5473" s="112"/>
      <c r="S5473" s="7" t="str">
        <f>EMENTARIO[[#This Row],[NR]]&amp;" - "&amp;EMENTARIO[[#This Row],[Especificação]]</f>
        <v>2.4.6.1.00.0.0 - Transferências do Exterior</v>
      </c>
    </row>
    <row r="5474" spans="3:19" ht="45" x14ac:dyDescent="0.25">
      <c r="C5474" s="19" t="s">
        <v>1522</v>
      </c>
      <c r="D5474" s="19" t="s">
        <v>1523</v>
      </c>
      <c r="E5474" s="19" t="s">
        <v>1518</v>
      </c>
      <c r="F5474" s="19" t="s">
        <v>1513</v>
      </c>
      <c r="G5474" s="19" t="s">
        <v>1515</v>
      </c>
      <c r="H5474" s="19" t="s">
        <v>1516</v>
      </c>
      <c r="I5474" s="19" t="s">
        <v>1516</v>
      </c>
      <c r="J5474" s="19" t="s">
        <v>13878</v>
      </c>
      <c r="K5474" s="21" t="s">
        <v>2474</v>
      </c>
      <c r="L5474" s="19" t="str">
        <f t="shared" si="172"/>
        <v>S</v>
      </c>
      <c r="M5474" s="19">
        <f t="shared" si="171"/>
        <v>5</v>
      </c>
      <c r="N5474" s="20"/>
      <c r="O5474" s="1" t="s">
        <v>3399</v>
      </c>
      <c r="P5474" s="1"/>
      <c r="Q5474" s="19"/>
      <c r="R5474" s="112"/>
      <c r="S5474" s="7" t="str">
        <f>EMENTARIO[[#This Row],[NR]]&amp;" - "&amp;EMENTARIO[[#This Row],[Especificação]]</f>
        <v>2.4.6.1.01.0.0 - Transferências do Exterior para Órgãos e Entidades da União</v>
      </c>
    </row>
    <row r="5475" spans="3:19" x14ac:dyDescent="0.25">
      <c r="C5475" s="19" t="s">
        <v>1522</v>
      </c>
      <c r="D5475" s="19" t="s">
        <v>1523</v>
      </c>
      <c r="E5475" s="19" t="s">
        <v>1518</v>
      </c>
      <c r="F5475" s="19" t="s">
        <v>1513</v>
      </c>
      <c r="G5475" s="19" t="s">
        <v>1515</v>
      </c>
      <c r="H5475" s="19" t="s">
        <v>1516</v>
      </c>
      <c r="I5475" s="19" t="s">
        <v>1513</v>
      </c>
      <c r="J5475" s="19" t="s">
        <v>13879</v>
      </c>
      <c r="K5475" s="21" t="s">
        <v>7311</v>
      </c>
      <c r="L5475" s="19" t="str">
        <f t="shared" si="172"/>
        <v>A</v>
      </c>
      <c r="M5475" s="19">
        <f t="shared" si="171"/>
        <v>7</v>
      </c>
      <c r="N5475" s="20"/>
      <c r="O5475" s="1" t="s">
        <v>2521</v>
      </c>
      <c r="P5475" s="1"/>
      <c r="Q5475" s="19"/>
      <c r="R5475" s="112"/>
      <c r="S5475" s="7" t="str">
        <f>EMENTARIO[[#This Row],[NR]]&amp;" - "&amp;EMENTARIO[[#This Row],[Especificação]]</f>
        <v>2.4.6.1.01.0.1 - Transferências do Exterior para Órgãos e Entidades da União - Principal</v>
      </c>
    </row>
    <row r="5476" spans="3:19" x14ac:dyDescent="0.25">
      <c r="C5476" s="19" t="s">
        <v>1522</v>
      </c>
      <c r="D5476" s="19" t="s">
        <v>1523</v>
      </c>
      <c r="E5476" s="19" t="s">
        <v>1518</v>
      </c>
      <c r="F5476" s="19" t="s">
        <v>1513</v>
      </c>
      <c r="G5476" s="19" t="s">
        <v>1515</v>
      </c>
      <c r="H5476" s="19" t="s">
        <v>1516</v>
      </c>
      <c r="I5476" s="19" t="s">
        <v>1514</v>
      </c>
      <c r="J5476" s="19" t="s">
        <v>13880</v>
      </c>
      <c r="K5476" s="21" t="s">
        <v>7313</v>
      </c>
      <c r="L5476" s="19" t="str">
        <f t="shared" si="172"/>
        <v>A</v>
      </c>
      <c r="M5476" s="19">
        <f t="shared" si="171"/>
        <v>7</v>
      </c>
      <c r="N5476" s="20"/>
      <c r="O5476" s="1" t="s">
        <v>2521</v>
      </c>
      <c r="P5476" s="1"/>
      <c r="Q5476" s="19"/>
      <c r="R5476" s="112"/>
      <c r="S5476" s="7" t="str">
        <f>EMENTARIO[[#This Row],[NR]]&amp;" - "&amp;EMENTARIO[[#This Row],[Especificação]]</f>
        <v>2.4.6.1.01.0.3 - Transferências do Exterior para Órgãos e Entidades da União - Dívida Ativa</v>
      </c>
    </row>
    <row r="5477" spans="3:19" ht="45" x14ac:dyDescent="0.25">
      <c r="C5477" s="19" t="s">
        <v>1522</v>
      </c>
      <c r="D5477" s="19" t="s">
        <v>1523</v>
      </c>
      <c r="E5477" s="19" t="s">
        <v>1518</v>
      </c>
      <c r="F5477" s="19" t="s">
        <v>1513</v>
      </c>
      <c r="G5477" s="19" t="s">
        <v>1537</v>
      </c>
      <c r="H5477" s="19" t="s">
        <v>1516</v>
      </c>
      <c r="I5477" s="19" t="s">
        <v>1516</v>
      </c>
      <c r="J5477" s="19" t="s">
        <v>13881</v>
      </c>
      <c r="K5477" s="21" t="s">
        <v>772</v>
      </c>
      <c r="L5477" s="19" t="str">
        <f t="shared" si="172"/>
        <v>S</v>
      </c>
      <c r="M5477" s="19">
        <f t="shared" si="171"/>
        <v>5</v>
      </c>
      <c r="N5477" s="20"/>
      <c r="O5477" s="1" t="s">
        <v>4091</v>
      </c>
      <c r="P5477" s="1"/>
      <c r="Q5477" s="19"/>
      <c r="R5477" s="112"/>
      <c r="S5477" s="7" t="str">
        <f>EMENTARIO[[#This Row],[NR]]&amp;" - "&amp;EMENTARIO[[#This Row],[Especificação]]</f>
        <v>2.4.6.1.50.0.0 - Transferências do Exterior para Programas de Saúde</v>
      </c>
    </row>
    <row r="5478" spans="3:19" x14ac:dyDescent="0.25">
      <c r="C5478" s="19" t="s">
        <v>1522</v>
      </c>
      <c r="D5478" s="19" t="s">
        <v>1523</v>
      </c>
      <c r="E5478" s="19" t="s">
        <v>1518</v>
      </c>
      <c r="F5478" s="19" t="s">
        <v>1513</v>
      </c>
      <c r="G5478" s="19" t="s">
        <v>1537</v>
      </c>
      <c r="H5478" s="19" t="s">
        <v>1516</v>
      </c>
      <c r="I5478" s="19" t="s">
        <v>1513</v>
      </c>
      <c r="J5478" s="19" t="s">
        <v>13882</v>
      </c>
      <c r="K5478" s="21" t="s">
        <v>1506</v>
      </c>
      <c r="L5478" s="19" t="str">
        <f t="shared" si="172"/>
        <v>A</v>
      </c>
      <c r="M5478" s="19">
        <f t="shared" si="171"/>
        <v>7</v>
      </c>
      <c r="N5478" s="20"/>
      <c r="O5478" s="1" t="s">
        <v>2521</v>
      </c>
      <c r="P5478" s="1"/>
      <c r="Q5478" s="19"/>
      <c r="R5478" s="112"/>
      <c r="S5478" s="7" t="str">
        <f>EMENTARIO[[#This Row],[NR]]&amp;" - "&amp;EMENTARIO[[#This Row],[Especificação]]</f>
        <v>2.4.6.1.50.0.1 - Transferências do Exterior para Programas de Saúde - Principal</v>
      </c>
    </row>
    <row r="5479" spans="3:19" x14ac:dyDescent="0.25">
      <c r="C5479" s="19" t="s">
        <v>1522</v>
      </c>
      <c r="D5479" s="19" t="s">
        <v>1523</v>
      </c>
      <c r="E5479" s="19" t="s">
        <v>1518</v>
      </c>
      <c r="F5479" s="19" t="s">
        <v>1513</v>
      </c>
      <c r="G5479" s="19" t="s">
        <v>1537</v>
      </c>
      <c r="H5479" s="19" t="s">
        <v>1516</v>
      </c>
      <c r="I5479" s="19" t="s">
        <v>1514</v>
      </c>
      <c r="J5479" s="19" t="s">
        <v>13883</v>
      </c>
      <c r="K5479" s="21" t="s">
        <v>8116</v>
      </c>
      <c r="L5479" s="19" t="str">
        <f t="shared" si="172"/>
        <v>A</v>
      </c>
      <c r="M5479" s="19">
        <f t="shared" si="171"/>
        <v>7</v>
      </c>
      <c r="N5479" s="20"/>
      <c r="O5479" s="1" t="s">
        <v>2521</v>
      </c>
      <c r="P5479" s="1"/>
      <c r="Q5479" s="19"/>
      <c r="R5479" s="112"/>
      <c r="S5479" s="7" t="str">
        <f>EMENTARIO[[#This Row],[NR]]&amp;" - "&amp;EMENTARIO[[#This Row],[Especificação]]</f>
        <v>2.4.6.1.50.0.3 - Transferências do Exterior para Programas de Saúde - Dívida Ativa</v>
      </c>
    </row>
    <row r="5480" spans="3:19" ht="45" x14ac:dyDescent="0.25">
      <c r="C5480" s="19" t="s">
        <v>1522</v>
      </c>
      <c r="D5480" s="19" t="s">
        <v>1523</v>
      </c>
      <c r="E5480" s="19" t="s">
        <v>1518</v>
      </c>
      <c r="F5480" s="19" t="s">
        <v>1513</v>
      </c>
      <c r="G5480" s="19" t="s">
        <v>1541</v>
      </c>
      <c r="H5480" s="19" t="s">
        <v>1516</v>
      </c>
      <c r="I5480" s="19" t="s">
        <v>1516</v>
      </c>
      <c r="J5480" s="19" t="s">
        <v>13884</v>
      </c>
      <c r="K5480" s="21" t="s">
        <v>773</v>
      </c>
      <c r="L5480" s="19" t="str">
        <f t="shared" si="172"/>
        <v>S</v>
      </c>
      <c r="M5480" s="19">
        <f t="shared" si="171"/>
        <v>5</v>
      </c>
      <c r="N5480" s="20"/>
      <c r="O5480" s="1" t="s">
        <v>4092</v>
      </c>
      <c r="P5480" s="1"/>
      <c r="Q5480" s="19"/>
      <c r="R5480" s="112"/>
      <c r="S5480" s="7" t="str">
        <f>EMENTARIO[[#This Row],[NR]]&amp;" - "&amp;EMENTARIO[[#This Row],[Especificação]]</f>
        <v>2.4.6.1.51.0.0 - Transferências do Exterior para Programas de Educação</v>
      </c>
    </row>
    <row r="5481" spans="3:19" x14ac:dyDescent="0.25">
      <c r="C5481" s="19" t="s">
        <v>1522</v>
      </c>
      <c r="D5481" s="19" t="s">
        <v>1523</v>
      </c>
      <c r="E5481" s="19" t="s">
        <v>1518</v>
      </c>
      <c r="F5481" s="19" t="s">
        <v>1513</v>
      </c>
      <c r="G5481" s="19" t="s">
        <v>1541</v>
      </c>
      <c r="H5481" s="19" t="s">
        <v>1516</v>
      </c>
      <c r="I5481" s="19" t="s">
        <v>1513</v>
      </c>
      <c r="J5481" s="19" t="s">
        <v>13885</v>
      </c>
      <c r="K5481" s="21" t="s">
        <v>1507</v>
      </c>
      <c r="L5481" s="19" t="str">
        <f t="shared" si="172"/>
        <v>A</v>
      </c>
      <c r="M5481" s="19">
        <f t="shared" si="171"/>
        <v>7</v>
      </c>
      <c r="N5481" s="20"/>
      <c r="O5481" s="1" t="s">
        <v>2521</v>
      </c>
      <c r="P5481" s="1"/>
      <c r="Q5481" s="19"/>
      <c r="R5481" s="112"/>
      <c r="S5481" s="7" t="str">
        <f>EMENTARIO[[#This Row],[NR]]&amp;" - "&amp;EMENTARIO[[#This Row],[Especificação]]</f>
        <v>2.4.6.1.51.0.1 - Transferências do Exterior para Programas de Educação - Principal</v>
      </c>
    </row>
    <row r="5482" spans="3:19" x14ac:dyDescent="0.25">
      <c r="C5482" s="19" t="s">
        <v>1522</v>
      </c>
      <c r="D5482" s="19" t="s">
        <v>1523</v>
      </c>
      <c r="E5482" s="19" t="s">
        <v>1518</v>
      </c>
      <c r="F5482" s="19" t="s">
        <v>1513</v>
      </c>
      <c r="G5482" s="19" t="s">
        <v>1541</v>
      </c>
      <c r="H5482" s="19" t="s">
        <v>1516</v>
      </c>
      <c r="I5482" s="19" t="s">
        <v>1514</v>
      </c>
      <c r="J5482" s="19" t="s">
        <v>13886</v>
      </c>
      <c r="K5482" s="21" t="s">
        <v>8117</v>
      </c>
      <c r="L5482" s="19" t="str">
        <f t="shared" si="172"/>
        <v>A</v>
      </c>
      <c r="M5482" s="19">
        <f t="shared" si="171"/>
        <v>7</v>
      </c>
      <c r="N5482" s="20"/>
      <c r="O5482" s="1" t="s">
        <v>2521</v>
      </c>
      <c r="P5482" s="1"/>
      <c r="Q5482" s="19"/>
      <c r="R5482" s="112"/>
      <c r="S5482" s="7" t="str">
        <f>EMENTARIO[[#This Row],[NR]]&amp;" - "&amp;EMENTARIO[[#This Row],[Especificação]]</f>
        <v>2.4.6.1.51.0.3 - Transferências do Exterior para Programas de Educação - Dívida Ativa</v>
      </c>
    </row>
    <row r="5483" spans="3:19" ht="45" x14ac:dyDescent="0.25">
      <c r="C5483" s="19" t="s">
        <v>1522</v>
      </c>
      <c r="D5483" s="19" t="s">
        <v>1523</v>
      </c>
      <c r="E5483" s="19" t="s">
        <v>1518</v>
      </c>
      <c r="F5483" s="19" t="s">
        <v>1513</v>
      </c>
      <c r="G5483" s="19" t="s">
        <v>1529</v>
      </c>
      <c r="H5483" s="19" t="s">
        <v>1516</v>
      </c>
      <c r="I5483" s="19" t="s">
        <v>1516</v>
      </c>
      <c r="J5483" s="19" t="s">
        <v>13887</v>
      </c>
      <c r="K5483" s="21" t="s">
        <v>2126</v>
      </c>
      <c r="L5483" s="19" t="str">
        <f t="shared" si="172"/>
        <v>S</v>
      </c>
      <c r="M5483" s="19">
        <f t="shared" si="171"/>
        <v>5</v>
      </c>
      <c r="N5483" s="20"/>
      <c r="O5483" s="1" t="s">
        <v>4093</v>
      </c>
      <c r="P5483" s="1"/>
      <c r="Q5483" s="19"/>
      <c r="R5483" s="112"/>
      <c r="S5483" s="7" t="str">
        <f>EMENTARIO[[#This Row],[NR]]&amp;" - "&amp;EMENTARIO[[#This Row],[Especificação]]</f>
        <v>2.4.6.1.99.0.0 - Outras Transferências do Exterior</v>
      </c>
    </row>
    <row r="5484" spans="3:19" x14ac:dyDescent="0.25">
      <c r="C5484" s="19" t="s">
        <v>1522</v>
      </c>
      <c r="D5484" s="19" t="s">
        <v>1523</v>
      </c>
      <c r="E5484" s="19" t="s">
        <v>1518</v>
      </c>
      <c r="F5484" s="19" t="s">
        <v>1513</v>
      </c>
      <c r="G5484" s="19" t="s">
        <v>1529</v>
      </c>
      <c r="H5484" s="19" t="s">
        <v>1516</v>
      </c>
      <c r="I5484" s="19" t="s">
        <v>1513</v>
      </c>
      <c r="J5484" s="19" t="s">
        <v>13888</v>
      </c>
      <c r="K5484" s="21" t="s">
        <v>7333</v>
      </c>
      <c r="L5484" s="19" t="str">
        <f t="shared" si="172"/>
        <v>A</v>
      </c>
      <c r="M5484" s="19">
        <f t="shared" si="171"/>
        <v>7</v>
      </c>
      <c r="N5484" s="20"/>
      <c r="O5484" s="1" t="s">
        <v>2521</v>
      </c>
      <c r="P5484" s="1"/>
      <c r="Q5484" s="19"/>
      <c r="R5484" s="112"/>
      <c r="S5484" s="7" t="str">
        <f>EMENTARIO[[#This Row],[NR]]&amp;" - "&amp;EMENTARIO[[#This Row],[Especificação]]</f>
        <v>2.4.6.1.99.0.1 - Outras Transferências do Exterior - Principal</v>
      </c>
    </row>
    <row r="5485" spans="3:19" x14ac:dyDescent="0.25">
      <c r="C5485" s="19" t="s">
        <v>1522</v>
      </c>
      <c r="D5485" s="19" t="s">
        <v>1523</v>
      </c>
      <c r="E5485" s="19" t="s">
        <v>1518</v>
      </c>
      <c r="F5485" s="19" t="s">
        <v>1513</v>
      </c>
      <c r="G5485" s="19" t="s">
        <v>1529</v>
      </c>
      <c r="H5485" s="19" t="s">
        <v>1516</v>
      </c>
      <c r="I5485" s="19" t="s">
        <v>1514</v>
      </c>
      <c r="J5485" s="19" t="s">
        <v>13889</v>
      </c>
      <c r="K5485" s="21" t="s">
        <v>7335</v>
      </c>
      <c r="L5485" s="19" t="str">
        <f t="shared" si="172"/>
        <v>A</v>
      </c>
      <c r="M5485" s="19">
        <f t="shared" si="171"/>
        <v>7</v>
      </c>
      <c r="N5485" s="20"/>
      <c r="O5485" s="1" t="s">
        <v>2521</v>
      </c>
      <c r="P5485" s="1"/>
      <c r="Q5485" s="19"/>
      <c r="R5485" s="112"/>
      <c r="S5485" s="7" t="str">
        <f>EMENTARIO[[#This Row],[NR]]&amp;" - "&amp;EMENTARIO[[#This Row],[Especificação]]</f>
        <v>2.4.6.1.99.0.3 - Outras Transferências do Exterior - Dívida Ativa</v>
      </c>
    </row>
    <row r="5486" spans="3:19" x14ac:dyDescent="0.25">
      <c r="C5486" s="19" t="s">
        <v>1522</v>
      </c>
      <c r="D5486" s="19" t="s">
        <v>1523</v>
      </c>
      <c r="E5486" s="19" t="s">
        <v>1525</v>
      </c>
      <c r="F5486" s="19" t="s">
        <v>1516</v>
      </c>
      <c r="G5486" s="19" t="s">
        <v>1519</v>
      </c>
      <c r="H5486" s="19" t="s">
        <v>1516</v>
      </c>
      <c r="I5486" s="19" t="s">
        <v>1516</v>
      </c>
      <c r="J5486" s="19" t="s">
        <v>13890</v>
      </c>
      <c r="K5486" s="21" t="s">
        <v>774</v>
      </c>
      <c r="L5486" s="19" t="str">
        <f t="shared" si="172"/>
        <v>S</v>
      </c>
      <c r="M5486" s="19">
        <f t="shared" si="171"/>
        <v>3</v>
      </c>
      <c r="N5486" s="20"/>
      <c r="O5486" s="1" t="s">
        <v>2169</v>
      </c>
      <c r="P5486" s="1"/>
      <c r="Q5486" s="19"/>
      <c r="R5486" s="112"/>
      <c r="S5486" s="7" t="str">
        <f>EMENTARIO[[#This Row],[NR]]&amp;" - "&amp;EMENTARIO[[#This Row],[Especificação]]</f>
        <v>2.4.9.0.00.0.0 - Demais Transferências de Capital</v>
      </c>
    </row>
    <row r="5487" spans="3:19" ht="45" x14ac:dyDescent="0.25">
      <c r="C5487" s="19" t="s">
        <v>1522</v>
      </c>
      <c r="D5487" s="19" t="s">
        <v>1523</v>
      </c>
      <c r="E5487" s="19" t="s">
        <v>1525</v>
      </c>
      <c r="F5487" s="19" t="s">
        <v>1513</v>
      </c>
      <c r="G5487" s="19" t="s">
        <v>1519</v>
      </c>
      <c r="H5487" s="19" t="s">
        <v>1516</v>
      </c>
      <c r="I5487" s="19" t="s">
        <v>1516</v>
      </c>
      <c r="J5487" s="19" t="s">
        <v>13891</v>
      </c>
      <c r="K5487" s="21" t="s">
        <v>490</v>
      </c>
      <c r="L5487" s="19" t="str">
        <f t="shared" si="172"/>
        <v>S</v>
      </c>
      <c r="M5487" s="19">
        <f t="shared" si="171"/>
        <v>4</v>
      </c>
      <c r="N5487" s="20"/>
      <c r="O5487" s="1" t="s">
        <v>775</v>
      </c>
      <c r="P5487" s="1"/>
      <c r="Q5487" s="19"/>
      <c r="R5487" s="112"/>
      <c r="S5487" s="7" t="str">
        <f>EMENTARIO[[#This Row],[NR]]&amp;" - "&amp;EMENTARIO[[#This Row],[Especificação]]</f>
        <v>2.4.9.1.00.0.0 - Transferências de Pessoas Físicas</v>
      </c>
    </row>
    <row r="5488" spans="3:19" ht="45" x14ac:dyDescent="0.25">
      <c r="C5488" s="19" t="s">
        <v>1522</v>
      </c>
      <c r="D5488" s="19" t="s">
        <v>1523</v>
      </c>
      <c r="E5488" s="19" t="s">
        <v>1525</v>
      </c>
      <c r="F5488" s="19" t="s">
        <v>1513</v>
      </c>
      <c r="G5488" s="19" t="s">
        <v>1515</v>
      </c>
      <c r="H5488" s="19" t="s">
        <v>1516</v>
      </c>
      <c r="I5488" s="19" t="s">
        <v>1516</v>
      </c>
      <c r="J5488" s="19" t="s">
        <v>13892</v>
      </c>
      <c r="K5488" s="21" t="s">
        <v>2475</v>
      </c>
      <c r="L5488" s="19" t="str">
        <f t="shared" si="172"/>
        <v>S</v>
      </c>
      <c r="M5488" s="19">
        <f t="shared" si="171"/>
        <v>5</v>
      </c>
      <c r="N5488" s="20"/>
      <c r="O5488" s="1" t="s">
        <v>4094</v>
      </c>
      <c r="P5488" s="1"/>
      <c r="Q5488" s="19"/>
      <c r="R5488" s="112"/>
      <c r="S5488" s="7" t="str">
        <f>EMENTARIO[[#This Row],[NR]]&amp;" - "&amp;EMENTARIO[[#This Row],[Especificação]]</f>
        <v>2.4.9.1.01.0.0 - Transferências de Pessoas Físicas para Órgãos e Entidades da União</v>
      </c>
    </row>
    <row r="5489" spans="3:19" ht="30" x14ac:dyDescent="0.25">
      <c r="C5489" s="19" t="s">
        <v>1522</v>
      </c>
      <c r="D5489" s="19" t="s">
        <v>1523</v>
      </c>
      <c r="E5489" s="19" t="s">
        <v>1525</v>
      </c>
      <c r="F5489" s="19" t="s">
        <v>1513</v>
      </c>
      <c r="G5489" s="19" t="s">
        <v>1515</v>
      </c>
      <c r="H5489" s="19" t="s">
        <v>1516</v>
      </c>
      <c r="I5489" s="19" t="s">
        <v>1513</v>
      </c>
      <c r="J5489" s="19" t="s">
        <v>13893</v>
      </c>
      <c r="K5489" s="21" t="s">
        <v>7341</v>
      </c>
      <c r="L5489" s="19" t="str">
        <f t="shared" si="172"/>
        <v>A</v>
      </c>
      <c r="M5489" s="19">
        <f t="shared" si="171"/>
        <v>7</v>
      </c>
      <c r="N5489" s="20"/>
      <c r="O5489" s="1" t="s">
        <v>2521</v>
      </c>
      <c r="P5489" s="1"/>
      <c r="Q5489" s="19"/>
      <c r="R5489" s="112"/>
      <c r="S5489" s="7" t="str">
        <f>EMENTARIO[[#This Row],[NR]]&amp;" - "&amp;EMENTARIO[[#This Row],[Especificação]]</f>
        <v>2.4.9.1.01.0.1 - Transferências de Pessoas Físicas para Órgãos e Entidades da União - Principal</v>
      </c>
    </row>
    <row r="5490" spans="3:19" ht="30" x14ac:dyDescent="0.25">
      <c r="C5490" s="19" t="s">
        <v>1522</v>
      </c>
      <c r="D5490" s="19" t="s">
        <v>1523</v>
      </c>
      <c r="E5490" s="19" t="s">
        <v>1525</v>
      </c>
      <c r="F5490" s="19" t="s">
        <v>1513</v>
      </c>
      <c r="G5490" s="19" t="s">
        <v>1515</v>
      </c>
      <c r="H5490" s="19" t="s">
        <v>1516</v>
      </c>
      <c r="I5490" s="19" t="s">
        <v>1514</v>
      </c>
      <c r="J5490" s="19" t="s">
        <v>13894</v>
      </c>
      <c r="K5490" s="21" t="s">
        <v>7343</v>
      </c>
      <c r="L5490" s="19" t="str">
        <f t="shared" si="172"/>
        <v>A</v>
      </c>
      <c r="M5490" s="19">
        <f t="shared" si="171"/>
        <v>7</v>
      </c>
      <c r="N5490" s="20"/>
      <c r="O5490" s="1" t="s">
        <v>2521</v>
      </c>
      <c r="P5490" s="1"/>
      <c r="Q5490" s="19"/>
      <c r="R5490" s="112"/>
      <c r="S5490" s="7" t="str">
        <f>EMENTARIO[[#This Row],[NR]]&amp;" - "&amp;EMENTARIO[[#This Row],[Especificação]]</f>
        <v>2.4.9.1.01.0.3 - Transferências de Pessoas Físicas para Órgãos e Entidades da União - Dívida Ativa</v>
      </c>
    </row>
    <row r="5491" spans="3:19" ht="30" x14ac:dyDescent="0.25">
      <c r="C5491" s="19" t="s">
        <v>1522</v>
      </c>
      <c r="D5491" s="19" t="s">
        <v>1523</v>
      </c>
      <c r="E5491" s="19" t="s">
        <v>1525</v>
      </c>
      <c r="F5491" s="19" t="s">
        <v>1513</v>
      </c>
      <c r="G5491" s="19" t="s">
        <v>1537</v>
      </c>
      <c r="H5491" s="19" t="s">
        <v>1516</v>
      </c>
      <c r="I5491" s="19" t="s">
        <v>1516</v>
      </c>
      <c r="J5491" s="19" t="s">
        <v>13895</v>
      </c>
      <c r="K5491" s="21" t="s">
        <v>776</v>
      </c>
      <c r="L5491" s="19" t="str">
        <f t="shared" si="172"/>
        <v>S</v>
      </c>
      <c r="M5491" s="19">
        <f t="shared" si="171"/>
        <v>5</v>
      </c>
      <c r="N5491" s="20"/>
      <c r="O5491" s="1" t="s">
        <v>4095</v>
      </c>
      <c r="P5491" s="1"/>
      <c r="Q5491" s="19"/>
      <c r="R5491" s="112"/>
      <c r="S5491" s="7" t="str">
        <f>EMENTARIO[[#This Row],[NR]]&amp;" - "&amp;EMENTARIO[[#This Row],[Especificação]]</f>
        <v>2.4.9.1.50.0.0 - Transferências de Pessoas Físicas para Programas de Saúde</v>
      </c>
    </row>
    <row r="5492" spans="3:19" x14ac:dyDescent="0.25">
      <c r="C5492" s="19" t="s">
        <v>1522</v>
      </c>
      <c r="D5492" s="19" t="s">
        <v>1523</v>
      </c>
      <c r="E5492" s="19" t="s">
        <v>1525</v>
      </c>
      <c r="F5492" s="19" t="s">
        <v>1513</v>
      </c>
      <c r="G5492" s="19" t="s">
        <v>1537</v>
      </c>
      <c r="H5492" s="19" t="s">
        <v>1516</v>
      </c>
      <c r="I5492" s="19" t="s">
        <v>1513</v>
      </c>
      <c r="J5492" s="19" t="s">
        <v>13896</v>
      </c>
      <c r="K5492" s="21" t="s">
        <v>1508</v>
      </c>
      <c r="L5492" s="19" t="str">
        <f t="shared" si="172"/>
        <v>A</v>
      </c>
      <c r="M5492" s="19">
        <f t="shared" si="171"/>
        <v>7</v>
      </c>
      <c r="N5492" s="20"/>
      <c r="O5492" s="1" t="s">
        <v>2521</v>
      </c>
      <c r="P5492" s="1"/>
      <c r="Q5492" s="19"/>
      <c r="R5492" s="112"/>
      <c r="S5492" s="7" t="str">
        <f>EMENTARIO[[#This Row],[NR]]&amp;" - "&amp;EMENTARIO[[#This Row],[Especificação]]</f>
        <v>2.4.9.1.50.0.1 - Transferências de Pessoas Físicas para Programas de Saúde - Principal</v>
      </c>
    </row>
    <row r="5493" spans="3:19" x14ac:dyDescent="0.25">
      <c r="C5493" s="19" t="s">
        <v>1522</v>
      </c>
      <c r="D5493" s="19" t="s">
        <v>1523</v>
      </c>
      <c r="E5493" s="19" t="s">
        <v>1525</v>
      </c>
      <c r="F5493" s="19" t="s">
        <v>1513</v>
      </c>
      <c r="G5493" s="19" t="s">
        <v>1537</v>
      </c>
      <c r="H5493" s="19" t="s">
        <v>1516</v>
      </c>
      <c r="I5493" s="19" t="s">
        <v>1514</v>
      </c>
      <c r="J5493" s="19" t="s">
        <v>13897</v>
      </c>
      <c r="K5493" s="21" t="s">
        <v>8118</v>
      </c>
      <c r="L5493" s="19" t="str">
        <f t="shared" si="172"/>
        <v>A</v>
      </c>
      <c r="M5493" s="19">
        <f t="shared" si="171"/>
        <v>7</v>
      </c>
      <c r="N5493" s="20"/>
      <c r="O5493" s="1" t="s">
        <v>2521</v>
      </c>
      <c r="P5493" s="1"/>
      <c r="Q5493" s="19"/>
      <c r="R5493" s="112"/>
      <c r="S5493" s="7" t="str">
        <f>EMENTARIO[[#This Row],[NR]]&amp;" - "&amp;EMENTARIO[[#This Row],[Especificação]]</f>
        <v>2.4.9.1.50.0.3 - Transferências de Pessoas Físicas para Programas de Saúde - Dívida Ativa</v>
      </c>
    </row>
    <row r="5494" spans="3:19" ht="30" x14ac:dyDescent="0.25">
      <c r="C5494" s="19" t="s">
        <v>1522</v>
      </c>
      <c r="D5494" s="19" t="s">
        <v>1523</v>
      </c>
      <c r="E5494" s="19" t="s">
        <v>1525</v>
      </c>
      <c r="F5494" s="19" t="s">
        <v>1513</v>
      </c>
      <c r="G5494" s="19" t="s">
        <v>1541</v>
      </c>
      <c r="H5494" s="19" t="s">
        <v>1516</v>
      </c>
      <c r="I5494" s="19" t="s">
        <v>1516</v>
      </c>
      <c r="J5494" s="19" t="s">
        <v>13898</v>
      </c>
      <c r="K5494" s="21" t="s">
        <v>777</v>
      </c>
      <c r="L5494" s="19" t="str">
        <f t="shared" si="172"/>
        <v>S</v>
      </c>
      <c r="M5494" s="19">
        <f t="shared" si="171"/>
        <v>5</v>
      </c>
      <c r="N5494" s="20"/>
      <c r="O5494" s="1" t="s">
        <v>4096</v>
      </c>
      <c r="P5494" s="1"/>
      <c r="Q5494" s="19"/>
      <c r="R5494" s="112"/>
      <c r="S5494" s="7" t="str">
        <f>EMENTARIO[[#This Row],[NR]]&amp;" - "&amp;EMENTARIO[[#This Row],[Especificação]]</f>
        <v>2.4.9.1.51.0.0 - Transferências de Pessoas Físicas para Programas de Educação</v>
      </c>
    </row>
    <row r="5495" spans="3:19" x14ac:dyDescent="0.25">
      <c r="C5495" s="19" t="s">
        <v>1522</v>
      </c>
      <c r="D5495" s="19" t="s">
        <v>1523</v>
      </c>
      <c r="E5495" s="19" t="s">
        <v>1525</v>
      </c>
      <c r="F5495" s="19" t="s">
        <v>1513</v>
      </c>
      <c r="G5495" s="19" t="s">
        <v>1541</v>
      </c>
      <c r="H5495" s="19" t="s">
        <v>1516</v>
      </c>
      <c r="I5495" s="19" t="s">
        <v>1513</v>
      </c>
      <c r="J5495" s="19" t="s">
        <v>13899</v>
      </c>
      <c r="K5495" s="21" t="s">
        <v>1509</v>
      </c>
      <c r="L5495" s="19" t="str">
        <f t="shared" si="172"/>
        <v>A</v>
      </c>
      <c r="M5495" s="19">
        <f t="shared" si="171"/>
        <v>7</v>
      </c>
      <c r="N5495" s="20"/>
      <c r="O5495" s="1" t="s">
        <v>2521</v>
      </c>
      <c r="P5495" s="1"/>
      <c r="Q5495" s="19"/>
      <c r="R5495" s="112"/>
      <c r="S5495" s="7" t="str">
        <f>EMENTARIO[[#This Row],[NR]]&amp;" - "&amp;EMENTARIO[[#This Row],[Especificação]]</f>
        <v>2.4.9.1.51.0.1 - Transferências de Pessoas Físicas para Programas de Educação - Principal</v>
      </c>
    </row>
    <row r="5496" spans="3:19" x14ac:dyDescent="0.25">
      <c r="C5496" s="19" t="s">
        <v>1522</v>
      </c>
      <c r="D5496" s="19" t="s">
        <v>1523</v>
      </c>
      <c r="E5496" s="19" t="s">
        <v>1525</v>
      </c>
      <c r="F5496" s="19" t="s">
        <v>1513</v>
      </c>
      <c r="G5496" s="19" t="s">
        <v>1541</v>
      </c>
      <c r="H5496" s="19" t="s">
        <v>1516</v>
      </c>
      <c r="I5496" s="19" t="s">
        <v>1514</v>
      </c>
      <c r="J5496" s="19" t="s">
        <v>13900</v>
      </c>
      <c r="K5496" s="21" t="s">
        <v>8119</v>
      </c>
      <c r="L5496" s="19" t="str">
        <f t="shared" ref="L5496:L5527" si="173">IF(M5496 &lt; M5497,"S","A")</f>
        <v>A</v>
      </c>
      <c r="M5496" s="19">
        <f t="shared" si="171"/>
        <v>7</v>
      </c>
      <c r="N5496" s="20"/>
      <c r="O5496" s="1" t="s">
        <v>2521</v>
      </c>
      <c r="P5496" s="1"/>
      <c r="Q5496" s="19"/>
      <c r="R5496" s="112"/>
      <c r="S5496" s="7" t="str">
        <f>EMENTARIO[[#This Row],[NR]]&amp;" - "&amp;EMENTARIO[[#This Row],[Especificação]]</f>
        <v>2.4.9.1.51.0.3 - Transferências de Pessoas Físicas para Programas de Educação - Dívida Ativa</v>
      </c>
    </row>
    <row r="5497" spans="3:19" ht="45" x14ac:dyDescent="0.25">
      <c r="C5497" s="19" t="s">
        <v>1522</v>
      </c>
      <c r="D5497" s="19" t="s">
        <v>1523</v>
      </c>
      <c r="E5497" s="19" t="s">
        <v>1525</v>
      </c>
      <c r="F5497" s="19" t="s">
        <v>1513</v>
      </c>
      <c r="G5497" s="19" t="s">
        <v>1529</v>
      </c>
      <c r="H5497" s="19" t="s">
        <v>1516</v>
      </c>
      <c r="I5497" s="19" t="s">
        <v>1516</v>
      </c>
      <c r="J5497" s="19" t="s">
        <v>13901</v>
      </c>
      <c r="K5497" s="21" t="s">
        <v>2129</v>
      </c>
      <c r="L5497" s="19" t="str">
        <f t="shared" si="173"/>
        <v>S</v>
      </c>
      <c r="M5497" s="19">
        <f t="shared" si="171"/>
        <v>5</v>
      </c>
      <c r="N5497" s="20"/>
      <c r="O5497" s="1" t="s">
        <v>4097</v>
      </c>
      <c r="P5497" s="1"/>
      <c r="Q5497" s="19"/>
      <c r="R5497" s="112"/>
      <c r="S5497" s="7" t="str">
        <f>EMENTARIO[[#This Row],[NR]]&amp;" - "&amp;EMENTARIO[[#This Row],[Especificação]]</f>
        <v>2.4.9.1.99.0.0 - Outras Transferências de Pessoas Físicas</v>
      </c>
    </row>
    <row r="5498" spans="3:19" x14ac:dyDescent="0.25">
      <c r="C5498" s="19" t="s">
        <v>1522</v>
      </c>
      <c r="D5498" s="19" t="s">
        <v>1523</v>
      </c>
      <c r="E5498" s="19" t="s">
        <v>1525</v>
      </c>
      <c r="F5498" s="19" t="s">
        <v>1513</v>
      </c>
      <c r="G5498" s="19" t="s">
        <v>1529</v>
      </c>
      <c r="H5498" s="19" t="s">
        <v>1516</v>
      </c>
      <c r="I5498" s="19" t="s">
        <v>1513</v>
      </c>
      <c r="J5498" s="19" t="s">
        <v>13902</v>
      </c>
      <c r="K5498" s="21" t="s">
        <v>2217</v>
      </c>
      <c r="L5498" s="19" t="str">
        <f t="shared" si="173"/>
        <v>A</v>
      </c>
      <c r="M5498" s="19">
        <f t="shared" si="171"/>
        <v>7</v>
      </c>
      <c r="N5498" s="20"/>
      <c r="O5498" s="1" t="s">
        <v>2521</v>
      </c>
      <c r="P5498" s="1"/>
      <c r="Q5498" s="19"/>
      <c r="R5498" s="112"/>
      <c r="S5498" s="7" t="str">
        <f>EMENTARIO[[#This Row],[NR]]&amp;" - "&amp;EMENTARIO[[#This Row],[Especificação]]</f>
        <v>2.4.9.1.99.0.1 - Outras Transferências de Pessoas Físicas - Principal</v>
      </c>
    </row>
    <row r="5499" spans="3:19" x14ac:dyDescent="0.25">
      <c r="C5499" s="19" t="s">
        <v>1522</v>
      </c>
      <c r="D5499" s="19" t="s">
        <v>1523</v>
      </c>
      <c r="E5499" s="19" t="s">
        <v>1525</v>
      </c>
      <c r="F5499" s="19" t="s">
        <v>1513</v>
      </c>
      <c r="G5499" s="19" t="s">
        <v>1529</v>
      </c>
      <c r="H5499" s="19" t="s">
        <v>1516</v>
      </c>
      <c r="I5499" s="19" t="s">
        <v>1514</v>
      </c>
      <c r="J5499" s="19" t="s">
        <v>13903</v>
      </c>
      <c r="K5499" s="21" t="s">
        <v>7366</v>
      </c>
      <c r="L5499" s="19" t="str">
        <f t="shared" si="173"/>
        <v>A</v>
      </c>
      <c r="M5499" s="19">
        <f t="shared" si="171"/>
        <v>7</v>
      </c>
      <c r="N5499" s="20"/>
      <c r="O5499" s="1" t="s">
        <v>2521</v>
      </c>
      <c r="P5499" s="1"/>
      <c r="Q5499" s="19"/>
      <c r="R5499" s="112"/>
      <c r="S5499" s="7" t="str">
        <f>EMENTARIO[[#This Row],[NR]]&amp;" - "&amp;EMENTARIO[[#This Row],[Especificação]]</f>
        <v>2.4.9.1.99.0.3 - Outras Transferências de Pessoas Físicas - Dívida Ativa</v>
      </c>
    </row>
    <row r="5500" spans="3:19" ht="30" x14ac:dyDescent="0.25">
      <c r="C5500" s="19" t="s">
        <v>1522</v>
      </c>
      <c r="D5500" s="19" t="s">
        <v>1523</v>
      </c>
      <c r="E5500" s="19" t="s">
        <v>1525</v>
      </c>
      <c r="F5500" s="19" t="s">
        <v>1522</v>
      </c>
      <c r="G5500" s="19" t="s">
        <v>1519</v>
      </c>
      <c r="H5500" s="19" t="s">
        <v>1516</v>
      </c>
      <c r="I5500" s="19" t="s">
        <v>1516</v>
      </c>
      <c r="J5500" s="19" t="s">
        <v>13904</v>
      </c>
      <c r="K5500" s="21" t="s">
        <v>495</v>
      </c>
      <c r="L5500" s="19" t="str">
        <f t="shared" si="173"/>
        <v>S</v>
      </c>
      <c r="M5500" s="19">
        <f t="shared" si="171"/>
        <v>4</v>
      </c>
      <c r="N5500" s="20"/>
      <c r="O5500" s="1" t="s">
        <v>778</v>
      </c>
      <c r="P5500" s="1"/>
      <c r="Q5500" s="19"/>
      <c r="R5500" s="112"/>
      <c r="S5500" s="7" t="str">
        <f>EMENTARIO[[#This Row],[NR]]&amp;" - "&amp;EMENTARIO[[#This Row],[Especificação]]</f>
        <v>2.4.9.2.00.0.0 - Transferências Provenientes de Depósitos Não Identificados</v>
      </c>
    </row>
    <row r="5501" spans="3:19" ht="30" x14ac:dyDescent="0.25">
      <c r="C5501" s="19" t="s">
        <v>1522</v>
      </c>
      <c r="D5501" s="19" t="s">
        <v>1523</v>
      </c>
      <c r="E5501" s="19" t="s">
        <v>1525</v>
      </c>
      <c r="F5501" s="19" t="s">
        <v>1522</v>
      </c>
      <c r="G5501" s="19" t="s">
        <v>1515</v>
      </c>
      <c r="H5501" s="19" t="s">
        <v>1516</v>
      </c>
      <c r="I5501" s="19" t="s">
        <v>1516</v>
      </c>
      <c r="J5501" s="19" t="s">
        <v>13905</v>
      </c>
      <c r="K5501" s="21" t="s">
        <v>8120</v>
      </c>
      <c r="L5501" s="19" t="str">
        <f t="shared" si="173"/>
        <v>S</v>
      </c>
      <c r="M5501" s="19">
        <f t="shared" si="171"/>
        <v>5</v>
      </c>
      <c r="N5501" s="20"/>
      <c r="O5501" s="1" t="s">
        <v>779</v>
      </c>
      <c r="P5501" s="1"/>
      <c r="Q5501" s="19"/>
      <c r="R5501" s="112"/>
      <c r="S5501" s="7" t="str">
        <f>EMENTARIO[[#This Row],[NR]]&amp;" - "&amp;EMENTARIO[[#This Row],[Especificação]]</f>
        <v>2.4.9.2.01.0.0 - Transferências Provenientes de Depósitos Não Identificados </v>
      </c>
    </row>
    <row r="5502" spans="3:19" x14ac:dyDescent="0.25">
      <c r="C5502" s="19" t="s">
        <v>1522</v>
      </c>
      <c r="D5502" s="19" t="s">
        <v>1523</v>
      </c>
      <c r="E5502" s="19" t="s">
        <v>1525</v>
      </c>
      <c r="F5502" s="19" t="s">
        <v>1522</v>
      </c>
      <c r="G5502" s="19" t="s">
        <v>1515</v>
      </c>
      <c r="H5502" s="19" t="s">
        <v>1516</v>
      </c>
      <c r="I5502" s="19" t="s">
        <v>1513</v>
      </c>
      <c r="J5502" s="19" t="s">
        <v>13906</v>
      </c>
      <c r="K5502" s="21" t="s">
        <v>8121</v>
      </c>
      <c r="L5502" s="19" t="str">
        <f t="shared" si="173"/>
        <v>A</v>
      </c>
      <c r="M5502" s="19">
        <f t="shared" si="171"/>
        <v>7</v>
      </c>
      <c r="N5502" s="20"/>
      <c r="O5502" s="1" t="s">
        <v>2521</v>
      </c>
      <c r="P5502" s="1"/>
      <c r="Q5502" s="19"/>
      <c r="R5502" s="112"/>
      <c r="S5502" s="7" t="str">
        <f>EMENTARIO[[#This Row],[NR]]&amp;" - "&amp;EMENTARIO[[#This Row],[Especificação]]</f>
        <v>2.4.9.2.01.0.1 - Transferências Provenientes de Depósitos Não Identificados  - Principal</v>
      </c>
    </row>
    <row r="5503" spans="3:19" x14ac:dyDescent="0.25">
      <c r="C5503" s="19" t="s">
        <v>1522</v>
      </c>
      <c r="D5503" s="19" t="s">
        <v>1523</v>
      </c>
      <c r="E5503" s="19" t="s">
        <v>1525</v>
      </c>
      <c r="F5503" s="19" t="s">
        <v>1522</v>
      </c>
      <c r="G5503" s="19" t="s">
        <v>1515</v>
      </c>
      <c r="H5503" s="19" t="s">
        <v>1516</v>
      </c>
      <c r="I5503" s="19" t="s">
        <v>1514</v>
      </c>
      <c r="J5503" s="19" t="s">
        <v>13907</v>
      </c>
      <c r="K5503" s="21" t="s">
        <v>8122</v>
      </c>
      <c r="L5503" s="19" t="str">
        <f t="shared" si="173"/>
        <v>A</v>
      </c>
      <c r="M5503" s="19">
        <f t="shared" si="171"/>
        <v>7</v>
      </c>
      <c r="N5503" s="20"/>
      <c r="O5503" s="1" t="s">
        <v>2521</v>
      </c>
      <c r="P5503" s="1"/>
      <c r="Q5503" s="19"/>
      <c r="R5503" s="112"/>
      <c r="S5503" s="7" t="str">
        <f>EMENTARIO[[#This Row],[NR]]&amp;" - "&amp;EMENTARIO[[#This Row],[Especificação]]</f>
        <v>2.4.9.2.01.0.3 - Transferências Provenientes de Depósitos Não Identificados  - Dívida Ativa</v>
      </c>
    </row>
    <row r="5504" spans="3:19" x14ac:dyDescent="0.25">
      <c r="C5504" s="19" t="s">
        <v>1522</v>
      </c>
      <c r="D5504" s="19" t="s">
        <v>1523</v>
      </c>
      <c r="E5504" s="19" t="s">
        <v>1525</v>
      </c>
      <c r="F5504" s="19" t="s">
        <v>1525</v>
      </c>
      <c r="G5504" s="19" t="s">
        <v>1519</v>
      </c>
      <c r="H5504" s="19" t="s">
        <v>1516</v>
      </c>
      <c r="I5504" s="19" t="s">
        <v>1516</v>
      </c>
      <c r="J5504" s="19" t="s">
        <v>13908</v>
      </c>
      <c r="K5504" s="21" t="s">
        <v>4099</v>
      </c>
      <c r="L5504" s="19" t="str">
        <f t="shared" si="173"/>
        <v>S</v>
      </c>
      <c r="M5504" s="19">
        <f t="shared" si="171"/>
        <v>4</v>
      </c>
      <c r="N5504" s="20"/>
      <c r="O5504" s="1" t="s">
        <v>2171</v>
      </c>
      <c r="P5504" s="1"/>
      <c r="Q5504" s="19"/>
      <c r="R5504" s="112"/>
      <c r="S5504" s="7" t="str">
        <f>EMENTARIO[[#This Row],[NR]]&amp;" - "&amp;EMENTARIO[[#This Row],[Especificação]]</f>
        <v xml:space="preserve">2.4.9.9.00.0.0 - Outras Transferências de Capital </v>
      </c>
    </row>
    <row r="5505" spans="3:19" x14ac:dyDescent="0.25">
      <c r="C5505" s="19" t="s">
        <v>1522</v>
      </c>
      <c r="D5505" s="19" t="s">
        <v>1523</v>
      </c>
      <c r="E5505" s="19" t="s">
        <v>1525</v>
      </c>
      <c r="F5505" s="19" t="s">
        <v>1525</v>
      </c>
      <c r="G5505" s="19" t="s">
        <v>1529</v>
      </c>
      <c r="H5505" s="19" t="s">
        <v>1516</v>
      </c>
      <c r="I5505" s="19" t="s">
        <v>1516</v>
      </c>
      <c r="J5505" s="19" t="s">
        <v>13909</v>
      </c>
      <c r="K5505" s="21" t="s">
        <v>4099</v>
      </c>
      <c r="L5505" s="19" t="str">
        <f t="shared" si="173"/>
        <v>S</v>
      </c>
      <c r="M5505" s="19">
        <f t="shared" si="171"/>
        <v>5</v>
      </c>
      <c r="N5505" s="20"/>
      <c r="O5505" s="1" t="s">
        <v>2172</v>
      </c>
      <c r="P5505" s="1"/>
      <c r="Q5505" s="19"/>
      <c r="R5505" s="112"/>
      <c r="S5505" s="7" t="str">
        <f>EMENTARIO[[#This Row],[NR]]&amp;" - "&amp;EMENTARIO[[#This Row],[Especificação]]</f>
        <v xml:space="preserve">2.4.9.9.99.0.0 - Outras Transferências de Capital </v>
      </c>
    </row>
    <row r="5506" spans="3:19" x14ac:dyDescent="0.25">
      <c r="C5506" s="19" t="s">
        <v>1522</v>
      </c>
      <c r="D5506" s="19" t="s">
        <v>1523</v>
      </c>
      <c r="E5506" s="19" t="s">
        <v>1525</v>
      </c>
      <c r="F5506" s="19" t="s">
        <v>1525</v>
      </c>
      <c r="G5506" s="19" t="s">
        <v>1529</v>
      </c>
      <c r="H5506" s="19" t="s">
        <v>1516</v>
      </c>
      <c r="I5506" s="19" t="s">
        <v>1513</v>
      </c>
      <c r="J5506" s="19" t="s">
        <v>13910</v>
      </c>
      <c r="K5506" s="21" t="s">
        <v>8123</v>
      </c>
      <c r="L5506" s="19" t="str">
        <f t="shared" si="173"/>
        <v>A</v>
      </c>
      <c r="M5506" s="19">
        <f t="shared" si="171"/>
        <v>7</v>
      </c>
      <c r="N5506" s="20"/>
      <c r="O5506" s="1" t="s">
        <v>2521</v>
      </c>
      <c r="P5506" s="1"/>
      <c r="Q5506" s="19"/>
      <c r="R5506" s="112"/>
      <c r="S5506" s="7" t="str">
        <f>EMENTARIO[[#This Row],[NR]]&amp;" - "&amp;EMENTARIO[[#This Row],[Especificação]]</f>
        <v>2.4.9.9.99.0.1 - Outras Transferências de Capital  - Principal</v>
      </c>
    </row>
    <row r="5507" spans="3:19" x14ac:dyDescent="0.25">
      <c r="C5507" s="19" t="s">
        <v>1522</v>
      </c>
      <c r="D5507" s="19" t="s">
        <v>1523</v>
      </c>
      <c r="E5507" s="19" t="s">
        <v>1525</v>
      </c>
      <c r="F5507" s="19" t="s">
        <v>1525</v>
      </c>
      <c r="G5507" s="19" t="s">
        <v>1529</v>
      </c>
      <c r="H5507" s="19" t="s">
        <v>1516</v>
      </c>
      <c r="I5507" s="19" t="s">
        <v>1514</v>
      </c>
      <c r="J5507" s="19" t="s">
        <v>13911</v>
      </c>
      <c r="K5507" s="21" t="s">
        <v>8124</v>
      </c>
      <c r="L5507" s="19" t="str">
        <f t="shared" si="173"/>
        <v>A</v>
      </c>
      <c r="M5507" s="19">
        <f t="shared" si="171"/>
        <v>7</v>
      </c>
      <c r="N5507" s="20"/>
      <c r="O5507" s="1" t="s">
        <v>2521</v>
      </c>
      <c r="P5507" s="1"/>
      <c r="Q5507" s="19"/>
      <c r="R5507" s="112"/>
      <c r="S5507" s="7" t="str">
        <f>EMENTARIO[[#This Row],[NR]]&amp;" - "&amp;EMENTARIO[[#This Row],[Especificação]]</f>
        <v>2.4.9.9.99.0.3 - Outras Transferências de Capital  - Dívida Ativa</v>
      </c>
    </row>
    <row r="5508" spans="3:19" ht="30" x14ac:dyDescent="0.25">
      <c r="C5508" s="19" t="s">
        <v>1522</v>
      </c>
      <c r="D5508" s="19" t="s">
        <v>1525</v>
      </c>
      <c r="E5508" s="19" t="s">
        <v>1516</v>
      </c>
      <c r="F5508" s="19" t="s">
        <v>1516</v>
      </c>
      <c r="G5508" s="19" t="s">
        <v>1519</v>
      </c>
      <c r="H5508" s="19" t="s">
        <v>1516</v>
      </c>
      <c r="I5508" s="19" t="s">
        <v>1516</v>
      </c>
      <c r="J5508" s="19" t="s">
        <v>13912</v>
      </c>
      <c r="K5508" s="21" t="s">
        <v>780</v>
      </c>
      <c r="L5508" s="19" t="str">
        <f t="shared" si="173"/>
        <v>S</v>
      </c>
      <c r="M5508" s="19">
        <f t="shared" ref="M5508:M5540" si="174">IF(VALUE(I5508)&gt;0,7,IF(VALUE(H5508)&gt;0,6,IF(VALUE(G5508)&gt;0,5,IF(VALUE(F5508)&gt;0,4,IF(VALUE(E5508)&gt;0,3,IF(VALUE(D5508)&gt;0,2,1))))))</f>
        <v>2</v>
      </c>
      <c r="N5508" s="20"/>
      <c r="O5508" s="1" t="s">
        <v>781</v>
      </c>
      <c r="P5508" s="1"/>
      <c r="Q5508" s="19"/>
      <c r="R5508" s="112"/>
      <c r="S5508" s="7" t="str">
        <f>EMENTARIO[[#This Row],[NR]]&amp;" - "&amp;EMENTARIO[[#This Row],[Especificação]]</f>
        <v>2.9.0.0.00.0.0 - Outras Receitas de Capital</v>
      </c>
    </row>
    <row r="5509" spans="3:19" ht="45" x14ac:dyDescent="0.25">
      <c r="C5509" s="19" t="s">
        <v>1522</v>
      </c>
      <c r="D5509" s="19" t="s">
        <v>1525</v>
      </c>
      <c r="E5509" s="19" t="s">
        <v>1513</v>
      </c>
      <c r="F5509" s="19" t="s">
        <v>1516</v>
      </c>
      <c r="G5509" s="19" t="s">
        <v>1519</v>
      </c>
      <c r="H5509" s="19" t="s">
        <v>1516</v>
      </c>
      <c r="I5509" s="19" t="s">
        <v>1516</v>
      </c>
      <c r="J5509" s="19" t="s">
        <v>13913</v>
      </c>
      <c r="K5509" s="21" t="s">
        <v>782</v>
      </c>
      <c r="L5509" s="19" t="str">
        <f t="shared" si="173"/>
        <v>S</v>
      </c>
      <c r="M5509" s="19">
        <f t="shared" si="174"/>
        <v>3</v>
      </c>
      <c r="N5509" s="20"/>
      <c r="O5509" s="1" t="s">
        <v>783</v>
      </c>
      <c r="P5509" s="1"/>
      <c r="Q5509" s="19"/>
      <c r="R5509" s="112"/>
      <c r="S5509" s="7" t="str">
        <f>EMENTARIO[[#This Row],[NR]]&amp;" - "&amp;EMENTARIO[[#This Row],[Especificação]]</f>
        <v>2.9.1.0.00.0.0 - Integralização de Capital Social</v>
      </c>
    </row>
    <row r="5510" spans="3:19" ht="45" x14ac:dyDescent="0.25">
      <c r="C5510" s="19" t="s">
        <v>1522</v>
      </c>
      <c r="D5510" s="19" t="s">
        <v>1525</v>
      </c>
      <c r="E5510" s="19" t="s">
        <v>1513</v>
      </c>
      <c r="F5510" s="19" t="s">
        <v>1513</v>
      </c>
      <c r="G5510" s="19" t="s">
        <v>1519</v>
      </c>
      <c r="H5510" s="19" t="s">
        <v>1516</v>
      </c>
      <c r="I5510" s="19" t="s">
        <v>1516</v>
      </c>
      <c r="J5510" s="19" t="s">
        <v>13914</v>
      </c>
      <c r="K5510" s="21" t="s">
        <v>782</v>
      </c>
      <c r="L5510" s="19" t="str">
        <f t="shared" si="173"/>
        <v>S</v>
      </c>
      <c r="M5510" s="19">
        <f t="shared" si="174"/>
        <v>4</v>
      </c>
      <c r="N5510" s="20"/>
      <c r="O5510" s="1" t="s">
        <v>783</v>
      </c>
      <c r="P5510" s="1"/>
      <c r="Q5510" s="19"/>
      <c r="R5510" s="112"/>
      <c r="S5510" s="7" t="str">
        <f>EMENTARIO[[#This Row],[NR]]&amp;" - "&amp;EMENTARIO[[#This Row],[Especificação]]</f>
        <v>2.9.1.1.00.0.0 - Integralização de Capital Social</v>
      </c>
    </row>
    <row r="5511" spans="3:19" ht="45" x14ac:dyDescent="0.25">
      <c r="C5511" s="19" t="s">
        <v>1522</v>
      </c>
      <c r="D5511" s="19" t="s">
        <v>1525</v>
      </c>
      <c r="E5511" s="19" t="s">
        <v>1513</v>
      </c>
      <c r="F5511" s="19" t="s">
        <v>1513</v>
      </c>
      <c r="G5511" s="19" t="s">
        <v>1515</v>
      </c>
      <c r="H5511" s="19" t="s">
        <v>1516</v>
      </c>
      <c r="I5511" s="19" t="s">
        <v>1516</v>
      </c>
      <c r="J5511" s="19" t="s">
        <v>13915</v>
      </c>
      <c r="K5511" s="21" t="s">
        <v>782</v>
      </c>
      <c r="L5511" s="19" t="str">
        <f t="shared" si="173"/>
        <v>S</v>
      </c>
      <c r="M5511" s="19">
        <f t="shared" si="174"/>
        <v>5</v>
      </c>
      <c r="N5511" s="20"/>
      <c r="O5511" s="1" t="s">
        <v>4100</v>
      </c>
      <c r="P5511" s="1"/>
      <c r="Q5511" s="19"/>
      <c r="R5511" s="112"/>
      <c r="S5511" s="7" t="str">
        <f>EMENTARIO[[#This Row],[NR]]&amp;" - "&amp;EMENTARIO[[#This Row],[Especificação]]</f>
        <v>2.9.1.1.01.0.0 - Integralização de Capital Social</v>
      </c>
    </row>
    <row r="5512" spans="3:19" x14ac:dyDescent="0.25">
      <c r="C5512" s="19" t="s">
        <v>1522</v>
      </c>
      <c r="D5512" s="19" t="s">
        <v>1525</v>
      </c>
      <c r="E5512" s="19" t="s">
        <v>1513</v>
      </c>
      <c r="F5512" s="19" t="s">
        <v>1513</v>
      </c>
      <c r="G5512" s="19" t="s">
        <v>1515</v>
      </c>
      <c r="H5512" s="19" t="s">
        <v>1516</v>
      </c>
      <c r="I5512" s="19" t="s">
        <v>1513</v>
      </c>
      <c r="J5512" s="19" t="s">
        <v>13916</v>
      </c>
      <c r="K5512" s="21" t="s">
        <v>1510</v>
      </c>
      <c r="L5512" s="19" t="str">
        <f t="shared" si="173"/>
        <v>A</v>
      </c>
      <c r="M5512" s="19">
        <f t="shared" si="174"/>
        <v>7</v>
      </c>
      <c r="N5512" s="20"/>
      <c r="O5512" s="1" t="s">
        <v>2521</v>
      </c>
      <c r="P5512" s="1"/>
      <c r="Q5512" s="19"/>
      <c r="R5512" s="112"/>
      <c r="S5512" s="7" t="str">
        <f>EMENTARIO[[#This Row],[NR]]&amp;" - "&amp;EMENTARIO[[#This Row],[Especificação]]</f>
        <v>2.9.1.1.01.0.1 - Integralização de Capital Social - Principal</v>
      </c>
    </row>
    <row r="5513" spans="3:19" x14ac:dyDescent="0.25">
      <c r="C5513" s="19" t="s">
        <v>1522</v>
      </c>
      <c r="D5513" s="19" t="s">
        <v>1525</v>
      </c>
      <c r="E5513" s="19" t="s">
        <v>1513</v>
      </c>
      <c r="F5513" s="19" t="s">
        <v>1513</v>
      </c>
      <c r="G5513" s="19" t="s">
        <v>1515</v>
      </c>
      <c r="H5513" s="19" t="s">
        <v>1516</v>
      </c>
      <c r="I5513" s="19" t="s">
        <v>1514</v>
      </c>
      <c r="J5513" s="19" t="s">
        <v>13917</v>
      </c>
      <c r="K5513" s="21" t="s">
        <v>8125</v>
      </c>
      <c r="L5513" s="19" t="str">
        <f t="shared" si="173"/>
        <v>A</v>
      </c>
      <c r="M5513" s="19">
        <f t="shared" si="174"/>
        <v>7</v>
      </c>
      <c r="N5513" s="20"/>
      <c r="O5513" s="1" t="s">
        <v>2521</v>
      </c>
      <c r="P5513" s="1"/>
      <c r="Q5513" s="19"/>
      <c r="R5513" s="112"/>
      <c r="S5513" s="7" t="str">
        <f>EMENTARIO[[#This Row],[NR]]&amp;" - "&amp;EMENTARIO[[#This Row],[Especificação]]</f>
        <v>2.9.1.1.01.0.3 - Integralização de Capital Social - Dívida Ativa</v>
      </c>
    </row>
    <row r="5514" spans="3:19" ht="30" x14ac:dyDescent="0.25">
      <c r="C5514" s="19" t="s">
        <v>1522</v>
      </c>
      <c r="D5514" s="19" t="s">
        <v>1525</v>
      </c>
      <c r="E5514" s="19" t="s">
        <v>1522</v>
      </c>
      <c r="F5514" s="19" t="s">
        <v>1516</v>
      </c>
      <c r="G5514" s="19" t="s">
        <v>1519</v>
      </c>
      <c r="H5514" s="19" t="s">
        <v>1516</v>
      </c>
      <c r="I5514" s="19" t="s">
        <v>1516</v>
      </c>
      <c r="J5514" s="19" t="s">
        <v>13918</v>
      </c>
      <c r="K5514" s="21" t="s">
        <v>4101</v>
      </c>
      <c r="L5514" s="19" t="str">
        <f t="shared" si="173"/>
        <v>S</v>
      </c>
      <c r="M5514" s="19">
        <f t="shared" si="174"/>
        <v>3</v>
      </c>
      <c r="N5514" s="20"/>
      <c r="O5514" s="1" t="s">
        <v>4102</v>
      </c>
      <c r="P5514" s="1"/>
      <c r="Q5514" s="19"/>
      <c r="R5514" s="112"/>
      <c r="S5514" s="7" t="str">
        <f>EMENTARIO[[#This Row],[NR]]&amp;" - "&amp;EMENTARIO[[#This Row],[Especificação]]</f>
        <v>2.9.2.0.00.0.0 - Resultado do Banco Central</v>
      </c>
    </row>
    <row r="5515" spans="3:19" ht="30" x14ac:dyDescent="0.25">
      <c r="C5515" s="19" t="s">
        <v>1522</v>
      </c>
      <c r="D5515" s="19" t="s">
        <v>1525</v>
      </c>
      <c r="E5515" s="19" t="s">
        <v>1522</v>
      </c>
      <c r="F5515" s="19" t="s">
        <v>1513</v>
      </c>
      <c r="G5515" s="19" t="s">
        <v>1519</v>
      </c>
      <c r="H5515" s="19" t="s">
        <v>1516</v>
      </c>
      <c r="I5515" s="19" t="s">
        <v>1516</v>
      </c>
      <c r="J5515" s="19" t="s">
        <v>13919</v>
      </c>
      <c r="K5515" s="21" t="s">
        <v>4101</v>
      </c>
      <c r="L5515" s="19" t="str">
        <f t="shared" si="173"/>
        <v>S</v>
      </c>
      <c r="M5515" s="19">
        <f t="shared" si="174"/>
        <v>4</v>
      </c>
      <c r="N5515" s="20"/>
      <c r="O5515" s="1" t="s">
        <v>4102</v>
      </c>
      <c r="P5515" s="1"/>
      <c r="Q5515" s="19"/>
      <c r="R5515" s="112"/>
      <c r="S5515" s="7" t="str">
        <f>EMENTARIO[[#This Row],[NR]]&amp;" - "&amp;EMENTARIO[[#This Row],[Especificação]]</f>
        <v>2.9.2.1.00.0.0 - Resultado do Banco Central</v>
      </c>
    </row>
    <row r="5516" spans="3:19" ht="45" x14ac:dyDescent="0.25">
      <c r="C5516" s="19" t="s">
        <v>1522</v>
      </c>
      <c r="D5516" s="19" t="s">
        <v>1525</v>
      </c>
      <c r="E5516" s="19" t="s">
        <v>1522</v>
      </c>
      <c r="F5516" s="19" t="s">
        <v>1513</v>
      </c>
      <c r="G5516" s="19" t="s">
        <v>1515</v>
      </c>
      <c r="H5516" s="19" t="s">
        <v>1516</v>
      </c>
      <c r="I5516" s="19" t="s">
        <v>1516</v>
      </c>
      <c r="J5516" s="19" t="s">
        <v>13920</v>
      </c>
      <c r="K5516" s="21" t="s">
        <v>3418</v>
      </c>
      <c r="L5516" s="19" t="str">
        <f t="shared" si="173"/>
        <v>S</v>
      </c>
      <c r="M5516" s="19">
        <f t="shared" si="174"/>
        <v>5</v>
      </c>
      <c r="N5516" s="20"/>
      <c r="O5516" s="1" t="s">
        <v>4103</v>
      </c>
      <c r="P5516" s="1"/>
      <c r="Q5516" s="19"/>
      <c r="R5516" s="112"/>
      <c r="S5516" s="7" t="str">
        <f>EMENTARIO[[#This Row],[NR]]&amp;" - "&amp;EMENTARIO[[#This Row],[Especificação]]</f>
        <v>2.9.2.1.01.0.0 - Resultado do Banco Central - Operações com Reservas e Derivativos Cambiais</v>
      </c>
    </row>
    <row r="5517" spans="3:19" ht="30" x14ac:dyDescent="0.25">
      <c r="C5517" s="19" t="s">
        <v>1522</v>
      </c>
      <c r="D5517" s="19" t="s">
        <v>1525</v>
      </c>
      <c r="E5517" s="19" t="s">
        <v>1522</v>
      </c>
      <c r="F5517" s="19" t="s">
        <v>1513</v>
      </c>
      <c r="G5517" s="19" t="s">
        <v>1515</v>
      </c>
      <c r="H5517" s="19" t="s">
        <v>1516</v>
      </c>
      <c r="I5517" s="19" t="s">
        <v>1513</v>
      </c>
      <c r="J5517" s="19" t="s">
        <v>13921</v>
      </c>
      <c r="K5517" s="21" t="s">
        <v>8126</v>
      </c>
      <c r="L5517" s="19" t="str">
        <f t="shared" si="173"/>
        <v>A</v>
      </c>
      <c r="M5517" s="19">
        <f t="shared" si="174"/>
        <v>7</v>
      </c>
      <c r="N5517" s="20"/>
      <c r="O5517" s="1" t="s">
        <v>2521</v>
      </c>
      <c r="P5517" s="1"/>
      <c r="Q5517" s="19"/>
      <c r="R5517" s="112"/>
      <c r="S5517" s="7" t="str">
        <f>EMENTARIO[[#This Row],[NR]]&amp;" - "&amp;EMENTARIO[[#This Row],[Especificação]]</f>
        <v>2.9.2.1.01.0.1 - Resultado do Banco Central - Operações com Reservas e Derivativos Cambiais - Principal</v>
      </c>
    </row>
    <row r="5518" spans="3:19" ht="30" x14ac:dyDescent="0.25">
      <c r="C5518" s="19" t="s">
        <v>1522</v>
      </c>
      <c r="D5518" s="19" t="s">
        <v>1525</v>
      </c>
      <c r="E5518" s="19" t="s">
        <v>1522</v>
      </c>
      <c r="F5518" s="19" t="s">
        <v>1513</v>
      </c>
      <c r="G5518" s="19" t="s">
        <v>1515</v>
      </c>
      <c r="H5518" s="19" t="s">
        <v>1516</v>
      </c>
      <c r="I5518" s="19" t="s">
        <v>1514</v>
      </c>
      <c r="J5518" s="19" t="s">
        <v>13922</v>
      </c>
      <c r="K5518" s="21" t="s">
        <v>8127</v>
      </c>
      <c r="L5518" s="19" t="str">
        <f t="shared" si="173"/>
        <v>A</v>
      </c>
      <c r="M5518" s="19">
        <f t="shared" si="174"/>
        <v>7</v>
      </c>
      <c r="N5518" s="20"/>
      <c r="O5518" s="1" t="s">
        <v>2521</v>
      </c>
      <c r="P5518" s="1"/>
      <c r="Q5518" s="19"/>
      <c r="R5518" s="112"/>
      <c r="S5518" s="7" t="str">
        <f>EMENTARIO[[#This Row],[NR]]&amp;" - "&amp;EMENTARIO[[#This Row],[Especificação]]</f>
        <v>2.9.2.1.01.0.3 - Resultado do Banco Central - Operações com Reservas e Derivativos Cambiais - Dívida Ativa</v>
      </c>
    </row>
    <row r="5519" spans="3:19" ht="30" x14ac:dyDescent="0.25">
      <c r="C5519" s="19" t="s">
        <v>1522</v>
      </c>
      <c r="D5519" s="19" t="s">
        <v>1525</v>
      </c>
      <c r="E5519" s="19" t="s">
        <v>1522</v>
      </c>
      <c r="F5519" s="19" t="s">
        <v>1513</v>
      </c>
      <c r="G5519" s="19" t="s">
        <v>1517</v>
      </c>
      <c r="H5519" s="19" t="s">
        <v>1516</v>
      </c>
      <c r="I5519" s="19" t="s">
        <v>1516</v>
      </c>
      <c r="J5519" s="19" t="s">
        <v>13923</v>
      </c>
      <c r="K5519" s="21" t="s">
        <v>3420</v>
      </c>
      <c r="L5519" s="19" t="str">
        <f t="shared" si="173"/>
        <v>S</v>
      </c>
      <c r="M5519" s="19">
        <f t="shared" si="174"/>
        <v>5</v>
      </c>
      <c r="N5519" s="20"/>
      <c r="O5519" s="1" t="s">
        <v>4104</v>
      </c>
      <c r="P5519" s="1"/>
      <c r="Q5519" s="19"/>
      <c r="R5519" s="112"/>
      <c r="S5519" s="7" t="str">
        <f>EMENTARIO[[#This Row],[NR]]&amp;" - "&amp;EMENTARIO[[#This Row],[Especificação]]</f>
        <v>2.9.2.1.02.0.0 - Resultado do Banco Central - Demais Operações</v>
      </c>
    </row>
    <row r="5520" spans="3:19" x14ac:dyDescent="0.25">
      <c r="C5520" s="19" t="s">
        <v>1522</v>
      </c>
      <c r="D5520" s="19" t="s">
        <v>1525</v>
      </c>
      <c r="E5520" s="19" t="s">
        <v>1522</v>
      </c>
      <c r="F5520" s="19" t="s">
        <v>1513</v>
      </c>
      <c r="G5520" s="19" t="s">
        <v>1517</v>
      </c>
      <c r="H5520" s="19" t="s">
        <v>1516</v>
      </c>
      <c r="I5520" s="19" t="s">
        <v>1513</v>
      </c>
      <c r="J5520" s="19" t="s">
        <v>13924</v>
      </c>
      <c r="K5520" s="21" t="s">
        <v>8128</v>
      </c>
      <c r="L5520" s="19" t="str">
        <f t="shared" si="173"/>
        <v>A</v>
      </c>
      <c r="M5520" s="19">
        <f t="shared" si="174"/>
        <v>7</v>
      </c>
      <c r="N5520" s="20"/>
      <c r="O5520" s="1" t="s">
        <v>2521</v>
      </c>
      <c r="P5520" s="1"/>
      <c r="Q5520" s="19"/>
      <c r="R5520" s="112"/>
      <c r="S5520" s="7" t="str">
        <f>EMENTARIO[[#This Row],[NR]]&amp;" - "&amp;EMENTARIO[[#This Row],[Especificação]]</f>
        <v>2.9.2.1.02.0.1 - Resultado do Banco Central - Demais Operações - Principal</v>
      </c>
    </row>
    <row r="5521" spans="3:19" x14ac:dyDescent="0.25">
      <c r="C5521" s="19" t="s">
        <v>1522</v>
      </c>
      <c r="D5521" s="19" t="s">
        <v>1525</v>
      </c>
      <c r="E5521" s="19" t="s">
        <v>1522</v>
      </c>
      <c r="F5521" s="19" t="s">
        <v>1513</v>
      </c>
      <c r="G5521" s="19" t="s">
        <v>1517</v>
      </c>
      <c r="H5521" s="19" t="s">
        <v>1516</v>
      </c>
      <c r="I5521" s="19" t="s">
        <v>1514</v>
      </c>
      <c r="J5521" s="19" t="s">
        <v>13925</v>
      </c>
      <c r="K5521" s="21" t="s">
        <v>8129</v>
      </c>
      <c r="L5521" s="19" t="str">
        <f t="shared" si="173"/>
        <v>A</v>
      </c>
      <c r="M5521" s="19">
        <f t="shared" si="174"/>
        <v>7</v>
      </c>
      <c r="N5521" s="20"/>
      <c r="O5521" s="1" t="s">
        <v>2521</v>
      </c>
      <c r="P5521" s="1"/>
      <c r="Q5521" s="19"/>
      <c r="R5521" s="112"/>
      <c r="S5521" s="7" t="str">
        <f>EMENTARIO[[#This Row],[NR]]&amp;" - "&amp;EMENTARIO[[#This Row],[Especificação]]</f>
        <v>2.9.2.1.02.0.3 - Resultado do Banco Central - Demais Operações - Dívida Ativa</v>
      </c>
    </row>
    <row r="5522" spans="3:19" ht="45" x14ac:dyDescent="0.25">
      <c r="C5522" s="19" t="s">
        <v>1522</v>
      </c>
      <c r="D5522" s="19" t="s">
        <v>1525</v>
      </c>
      <c r="E5522" s="19" t="s">
        <v>1514</v>
      </c>
      <c r="F5522" s="19" t="s">
        <v>1516</v>
      </c>
      <c r="G5522" s="19" t="s">
        <v>1519</v>
      </c>
      <c r="H5522" s="19" t="s">
        <v>1516</v>
      </c>
      <c r="I5522" s="19" t="s">
        <v>1516</v>
      </c>
      <c r="J5522" s="19" t="s">
        <v>13926</v>
      </c>
      <c r="K5522" s="21" t="s">
        <v>3422</v>
      </c>
      <c r="L5522" s="19" t="str">
        <f t="shared" si="173"/>
        <v>S</v>
      </c>
      <c r="M5522" s="19">
        <f t="shared" si="174"/>
        <v>3</v>
      </c>
      <c r="N5522" s="20"/>
      <c r="O5522" s="1" t="s">
        <v>3423</v>
      </c>
      <c r="P5522" s="1"/>
      <c r="Q5522" s="19"/>
      <c r="R5522" s="112"/>
      <c r="S5522" s="7" t="str">
        <f>EMENTARIO[[#This Row],[NR]]&amp;" - "&amp;EMENTARIO[[#This Row],[Especificação]]</f>
        <v>2.9.3.0.00.0.0 - Remuneração das Disponibilidades do Tesouro</v>
      </c>
    </row>
    <row r="5523" spans="3:19" ht="45" x14ac:dyDescent="0.25">
      <c r="C5523" s="19" t="s">
        <v>1522</v>
      </c>
      <c r="D5523" s="19" t="s">
        <v>1525</v>
      </c>
      <c r="E5523" s="19" t="s">
        <v>1514</v>
      </c>
      <c r="F5523" s="19" t="s">
        <v>1513</v>
      </c>
      <c r="G5523" s="19" t="s">
        <v>1519</v>
      </c>
      <c r="H5523" s="19" t="s">
        <v>1516</v>
      </c>
      <c r="I5523" s="19" t="s">
        <v>1516</v>
      </c>
      <c r="J5523" s="19" t="s">
        <v>13927</v>
      </c>
      <c r="K5523" s="21" t="s">
        <v>3422</v>
      </c>
      <c r="L5523" s="19" t="str">
        <f t="shared" si="173"/>
        <v>S</v>
      </c>
      <c r="M5523" s="19">
        <f t="shared" si="174"/>
        <v>4</v>
      </c>
      <c r="N5523" s="20"/>
      <c r="O5523" s="1" t="s">
        <v>3423</v>
      </c>
      <c r="P5523" s="1"/>
      <c r="Q5523" s="19"/>
      <c r="R5523" s="112"/>
      <c r="S5523" s="7" t="str">
        <f>EMENTARIO[[#This Row],[NR]]&amp;" - "&amp;EMENTARIO[[#This Row],[Especificação]]</f>
        <v>2.9.3.1.00.0.0 - Remuneração das Disponibilidades do Tesouro</v>
      </c>
    </row>
    <row r="5524" spans="3:19" ht="45" x14ac:dyDescent="0.25">
      <c r="C5524" s="19" t="s">
        <v>1522</v>
      </c>
      <c r="D5524" s="19" t="s">
        <v>1525</v>
      </c>
      <c r="E5524" s="19" t="s">
        <v>1514</v>
      </c>
      <c r="F5524" s="19" t="s">
        <v>1513</v>
      </c>
      <c r="G5524" s="19" t="s">
        <v>1515</v>
      </c>
      <c r="H5524" s="19" t="s">
        <v>1516</v>
      </c>
      <c r="I5524" s="19" t="s">
        <v>1516</v>
      </c>
      <c r="J5524" s="19" t="s">
        <v>13928</v>
      </c>
      <c r="K5524" s="21" t="s">
        <v>3422</v>
      </c>
      <c r="L5524" s="19" t="str">
        <f t="shared" si="173"/>
        <v>S</v>
      </c>
      <c r="M5524" s="19">
        <f t="shared" si="174"/>
        <v>5</v>
      </c>
      <c r="N5524" s="20"/>
      <c r="O5524" s="1" t="s">
        <v>4105</v>
      </c>
      <c r="P5524" s="1"/>
      <c r="Q5524" s="19"/>
      <c r="R5524" s="112"/>
      <c r="S5524" s="7" t="str">
        <f>EMENTARIO[[#This Row],[NR]]&amp;" - "&amp;EMENTARIO[[#This Row],[Especificação]]</f>
        <v>2.9.3.1.01.0.0 - Remuneração das Disponibilidades do Tesouro</v>
      </c>
    </row>
    <row r="5525" spans="3:19" x14ac:dyDescent="0.25">
      <c r="C5525" s="19" t="s">
        <v>1522</v>
      </c>
      <c r="D5525" s="19" t="s">
        <v>1525</v>
      </c>
      <c r="E5525" s="19" t="s">
        <v>1514</v>
      </c>
      <c r="F5525" s="19" t="s">
        <v>1513</v>
      </c>
      <c r="G5525" s="19" t="s">
        <v>1515</v>
      </c>
      <c r="H5525" s="19" t="s">
        <v>1516</v>
      </c>
      <c r="I5525" s="19" t="s">
        <v>1513</v>
      </c>
      <c r="J5525" s="19" t="s">
        <v>13929</v>
      </c>
      <c r="K5525" s="21" t="s">
        <v>8130</v>
      </c>
      <c r="L5525" s="19" t="str">
        <f t="shared" si="173"/>
        <v>A</v>
      </c>
      <c r="M5525" s="19">
        <f t="shared" si="174"/>
        <v>7</v>
      </c>
      <c r="N5525" s="20"/>
      <c r="O5525" s="1" t="s">
        <v>2521</v>
      </c>
      <c r="P5525" s="1"/>
      <c r="Q5525" s="19"/>
      <c r="R5525" s="112"/>
      <c r="S5525" s="7" t="str">
        <f>EMENTARIO[[#This Row],[NR]]&amp;" - "&amp;EMENTARIO[[#This Row],[Especificação]]</f>
        <v>2.9.3.1.01.0.1 - Remuneração das Disponibilidades do Tesouro - Principal</v>
      </c>
    </row>
    <row r="5526" spans="3:19" x14ac:dyDescent="0.25">
      <c r="C5526" s="19" t="s">
        <v>1522</v>
      </c>
      <c r="D5526" s="19" t="s">
        <v>1525</v>
      </c>
      <c r="E5526" s="19" t="s">
        <v>1514</v>
      </c>
      <c r="F5526" s="19" t="s">
        <v>1513</v>
      </c>
      <c r="G5526" s="19" t="s">
        <v>1515</v>
      </c>
      <c r="H5526" s="19" t="s">
        <v>1516</v>
      </c>
      <c r="I5526" s="19" t="s">
        <v>1514</v>
      </c>
      <c r="J5526" s="19" t="s">
        <v>13930</v>
      </c>
      <c r="K5526" s="21" t="s">
        <v>8131</v>
      </c>
      <c r="L5526" s="19" t="str">
        <f t="shared" si="173"/>
        <v>A</v>
      </c>
      <c r="M5526" s="19">
        <f t="shared" si="174"/>
        <v>7</v>
      </c>
      <c r="N5526" s="20"/>
      <c r="O5526" s="1" t="s">
        <v>2521</v>
      </c>
      <c r="P5526" s="1"/>
      <c r="Q5526" s="19"/>
      <c r="R5526" s="112"/>
      <c r="S5526" s="7" t="str">
        <f>EMENTARIO[[#This Row],[NR]]&amp;" - "&amp;EMENTARIO[[#This Row],[Especificação]]</f>
        <v>2.9.3.1.01.0.3 - Remuneração das Disponibilidades do Tesouro - Dívida Ativa</v>
      </c>
    </row>
    <row r="5527" spans="3:19" ht="30" x14ac:dyDescent="0.25">
      <c r="C5527" s="19" t="s">
        <v>1522</v>
      </c>
      <c r="D5527" s="19" t="s">
        <v>1525</v>
      </c>
      <c r="E5527" s="19" t="s">
        <v>1523</v>
      </c>
      <c r="F5527" s="19" t="s">
        <v>1516</v>
      </c>
      <c r="G5527" s="19" t="s">
        <v>1519</v>
      </c>
      <c r="H5527" s="19" t="s">
        <v>1516</v>
      </c>
      <c r="I5527" s="19" t="s">
        <v>1516</v>
      </c>
      <c r="J5527" s="19" t="s">
        <v>13931</v>
      </c>
      <c r="K5527" s="21" t="s">
        <v>784</v>
      </c>
      <c r="L5527" s="19" t="str">
        <f t="shared" si="173"/>
        <v>S</v>
      </c>
      <c r="M5527" s="19">
        <f t="shared" si="174"/>
        <v>3</v>
      </c>
      <c r="N5527" s="20"/>
      <c r="O5527" s="1" t="s">
        <v>785</v>
      </c>
      <c r="P5527" s="1"/>
      <c r="Q5527" s="19"/>
      <c r="R5527" s="112"/>
      <c r="S5527" s="7" t="str">
        <f>EMENTARIO[[#This Row],[NR]]&amp;" - "&amp;EMENTARIO[[#This Row],[Especificação]]</f>
        <v>2.9.4.0.00.0.0 - Resgate de Títulos do Tesouro</v>
      </c>
    </row>
    <row r="5528" spans="3:19" ht="30" x14ac:dyDescent="0.25">
      <c r="C5528" s="19" t="s">
        <v>1522</v>
      </c>
      <c r="D5528" s="19" t="s">
        <v>1525</v>
      </c>
      <c r="E5528" s="19" t="s">
        <v>1523</v>
      </c>
      <c r="F5528" s="19" t="s">
        <v>1513</v>
      </c>
      <c r="G5528" s="19" t="s">
        <v>1519</v>
      </c>
      <c r="H5528" s="19" t="s">
        <v>1516</v>
      </c>
      <c r="I5528" s="19" t="s">
        <v>1516</v>
      </c>
      <c r="J5528" s="19" t="s">
        <v>13932</v>
      </c>
      <c r="K5528" s="21" t="s">
        <v>784</v>
      </c>
      <c r="L5528" s="19" t="str">
        <f t="shared" ref="L5528:L5539" si="175">IF(M5528 &lt; M5529,"S","A")</f>
        <v>S</v>
      </c>
      <c r="M5528" s="19">
        <f t="shared" si="174"/>
        <v>4</v>
      </c>
      <c r="N5528" s="20"/>
      <c r="O5528" s="1" t="s">
        <v>785</v>
      </c>
      <c r="P5528" s="1"/>
      <c r="Q5528" s="19"/>
      <c r="R5528" s="112"/>
      <c r="S5528" s="7" t="str">
        <f>EMENTARIO[[#This Row],[NR]]&amp;" - "&amp;EMENTARIO[[#This Row],[Especificação]]</f>
        <v>2.9.4.1.00.0.0 - Resgate de Títulos do Tesouro</v>
      </c>
    </row>
    <row r="5529" spans="3:19" ht="30" x14ac:dyDescent="0.25">
      <c r="C5529" s="19" t="s">
        <v>1522</v>
      </c>
      <c r="D5529" s="19" t="s">
        <v>1525</v>
      </c>
      <c r="E5529" s="19" t="s">
        <v>1523</v>
      </c>
      <c r="F5529" s="19" t="s">
        <v>1513</v>
      </c>
      <c r="G5529" s="19" t="s">
        <v>1515</v>
      </c>
      <c r="H5529" s="19" t="s">
        <v>1516</v>
      </c>
      <c r="I5529" s="19" t="s">
        <v>1516</v>
      </c>
      <c r="J5529" s="19" t="s">
        <v>13933</v>
      </c>
      <c r="K5529" s="21" t="s">
        <v>784</v>
      </c>
      <c r="L5529" s="19" t="str">
        <f t="shared" si="175"/>
        <v>S</v>
      </c>
      <c r="M5529" s="19">
        <f t="shared" si="174"/>
        <v>5</v>
      </c>
      <c r="N5529" s="20"/>
      <c r="O5529" s="1" t="s">
        <v>786</v>
      </c>
      <c r="P5529" s="1"/>
      <c r="Q5529" s="19"/>
      <c r="R5529" s="112"/>
      <c r="S5529" s="7" t="str">
        <f>EMENTARIO[[#This Row],[NR]]&amp;" - "&amp;EMENTARIO[[#This Row],[Especificação]]</f>
        <v>2.9.4.1.01.0.0 - Resgate de Títulos do Tesouro</v>
      </c>
    </row>
    <row r="5530" spans="3:19" x14ac:dyDescent="0.25">
      <c r="C5530" s="19" t="s">
        <v>1522</v>
      </c>
      <c r="D5530" s="19" t="s">
        <v>1525</v>
      </c>
      <c r="E5530" s="19" t="s">
        <v>1523</v>
      </c>
      <c r="F5530" s="19" t="s">
        <v>1513</v>
      </c>
      <c r="G5530" s="19" t="s">
        <v>1515</v>
      </c>
      <c r="H5530" s="19" t="s">
        <v>1516</v>
      </c>
      <c r="I5530" s="19" t="s">
        <v>1513</v>
      </c>
      <c r="J5530" s="19" t="s">
        <v>13934</v>
      </c>
      <c r="K5530" s="21" t="s">
        <v>1511</v>
      </c>
      <c r="L5530" s="19" t="str">
        <f t="shared" si="175"/>
        <v>A</v>
      </c>
      <c r="M5530" s="19">
        <f t="shared" si="174"/>
        <v>7</v>
      </c>
      <c r="N5530" s="20"/>
      <c r="O5530" s="1" t="s">
        <v>2521</v>
      </c>
      <c r="P5530" s="1"/>
      <c r="Q5530" s="19"/>
      <c r="R5530" s="112"/>
      <c r="S5530" s="7" t="str">
        <f>EMENTARIO[[#This Row],[NR]]&amp;" - "&amp;EMENTARIO[[#This Row],[Especificação]]</f>
        <v>2.9.4.1.01.0.1 - Resgate de Títulos do Tesouro - Principal</v>
      </c>
    </row>
    <row r="5531" spans="3:19" x14ac:dyDescent="0.25">
      <c r="C5531" s="19" t="s">
        <v>1522</v>
      </c>
      <c r="D5531" s="19" t="s">
        <v>1525</v>
      </c>
      <c r="E5531" s="19" t="s">
        <v>1523</v>
      </c>
      <c r="F5531" s="19" t="s">
        <v>1513</v>
      </c>
      <c r="G5531" s="19" t="s">
        <v>1515</v>
      </c>
      <c r="H5531" s="19" t="s">
        <v>1516</v>
      </c>
      <c r="I5531" s="19" t="s">
        <v>1514</v>
      </c>
      <c r="J5531" s="19" t="s">
        <v>13935</v>
      </c>
      <c r="K5531" s="21" t="s">
        <v>8132</v>
      </c>
      <c r="L5531" s="19" t="str">
        <f t="shared" si="175"/>
        <v>A</v>
      </c>
      <c r="M5531" s="19">
        <f t="shared" si="174"/>
        <v>7</v>
      </c>
      <c r="N5531" s="20"/>
      <c r="O5531" s="1" t="s">
        <v>2521</v>
      </c>
      <c r="P5531" s="1"/>
      <c r="Q5531" s="19"/>
      <c r="R5531" s="112"/>
      <c r="S5531" s="7" t="str">
        <f>EMENTARIO[[#This Row],[NR]]&amp;" - "&amp;EMENTARIO[[#This Row],[Especificação]]</f>
        <v>2.9.4.1.01.0.3 - Resgate de Títulos do Tesouro - Dívida Ativa</v>
      </c>
    </row>
    <row r="5532" spans="3:19" ht="30" x14ac:dyDescent="0.25">
      <c r="C5532" s="19" t="s">
        <v>1522</v>
      </c>
      <c r="D5532" s="19" t="s">
        <v>1525</v>
      </c>
      <c r="E5532" s="19" t="s">
        <v>1525</v>
      </c>
      <c r="F5532" s="19" t="s">
        <v>1516</v>
      </c>
      <c r="G5532" s="19" t="s">
        <v>1519</v>
      </c>
      <c r="H5532" s="19" t="s">
        <v>1516</v>
      </c>
      <c r="I5532" s="19" t="s">
        <v>1516</v>
      </c>
      <c r="J5532" s="19" t="s">
        <v>13936</v>
      </c>
      <c r="K5532" s="21" t="s">
        <v>787</v>
      </c>
      <c r="L5532" s="19" t="str">
        <f t="shared" si="175"/>
        <v>S</v>
      </c>
      <c r="M5532" s="19">
        <f t="shared" si="174"/>
        <v>3</v>
      </c>
      <c r="N5532" s="20"/>
      <c r="O5532" s="1" t="s">
        <v>788</v>
      </c>
      <c r="P5532" s="1"/>
      <c r="Q5532" s="19"/>
      <c r="R5532" s="112"/>
      <c r="S5532" s="7" t="str">
        <f>EMENTARIO[[#This Row],[NR]]&amp;" - "&amp;EMENTARIO[[#This Row],[Especificação]]</f>
        <v>2.9.9.0.00.0.0 - Demais Receitas de Capital</v>
      </c>
    </row>
    <row r="5533" spans="3:19" x14ac:dyDescent="0.25">
      <c r="C5533" s="19" t="s">
        <v>1522</v>
      </c>
      <c r="D5533" s="19" t="s">
        <v>1525</v>
      </c>
      <c r="E5533" s="19" t="s">
        <v>1525</v>
      </c>
      <c r="F5533" s="19" t="s">
        <v>1525</v>
      </c>
      <c r="G5533" s="19" t="s">
        <v>1519</v>
      </c>
      <c r="H5533" s="19" t="s">
        <v>1516</v>
      </c>
      <c r="I5533" s="19" t="s">
        <v>1516</v>
      </c>
      <c r="J5533" s="19" t="s">
        <v>13937</v>
      </c>
      <c r="K5533" s="21" t="s">
        <v>780</v>
      </c>
      <c r="L5533" s="19" t="str">
        <f t="shared" si="175"/>
        <v>S</v>
      </c>
      <c r="M5533" s="19">
        <f t="shared" si="174"/>
        <v>4</v>
      </c>
      <c r="N5533" s="20"/>
      <c r="O5533" s="1" t="s">
        <v>4106</v>
      </c>
      <c r="P5533" s="1"/>
      <c r="Q5533" s="19"/>
      <c r="R5533" s="112"/>
      <c r="S5533" s="7" t="str">
        <f>EMENTARIO[[#This Row],[NR]]&amp;" - "&amp;EMENTARIO[[#This Row],[Especificação]]</f>
        <v>2.9.9.9.00.0.0 - Outras Receitas de Capital</v>
      </c>
    </row>
    <row r="5534" spans="3:19" ht="45" x14ac:dyDescent="0.25">
      <c r="C5534" s="19" t="s">
        <v>1522</v>
      </c>
      <c r="D5534" s="19" t="s">
        <v>1525</v>
      </c>
      <c r="E5534" s="19" t="s">
        <v>1525</v>
      </c>
      <c r="F5534" s="19" t="s">
        <v>1525</v>
      </c>
      <c r="G5534" s="19" t="s">
        <v>1537</v>
      </c>
      <c r="H5534" s="19" t="s">
        <v>1516</v>
      </c>
      <c r="I5534" s="19" t="s">
        <v>1516</v>
      </c>
      <c r="J5534" s="19" t="s">
        <v>13938</v>
      </c>
      <c r="K5534" s="21" t="s">
        <v>3427</v>
      </c>
      <c r="L5534" s="19" t="str">
        <f t="shared" si="175"/>
        <v>S</v>
      </c>
      <c r="M5534" s="19">
        <f t="shared" si="174"/>
        <v>5</v>
      </c>
      <c r="N5534" s="20"/>
      <c r="O5534" s="1" t="s">
        <v>789</v>
      </c>
      <c r="P5534" s="1"/>
      <c r="Q5534" s="19"/>
      <c r="R5534" s="112"/>
      <c r="S5534" s="7" t="str">
        <f>EMENTARIO[[#This Row],[NR]]&amp;" - "&amp;EMENTARIO[[#This Row],[Especificação]]</f>
        <v>2.9.9.9.50.0.0 - Receitas de Alienação de Certificados de Potencial Adicional de Construção - CEPAC</v>
      </c>
    </row>
    <row r="5535" spans="3:19" ht="30" x14ac:dyDescent="0.25">
      <c r="C5535" s="19" t="s">
        <v>1522</v>
      </c>
      <c r="D5535" s="19" t="s">
        <v>1525</v>
      </c>
      <c r="E5535" s="19" t="s">
        <v>1525</v>
      </c>
      <c r="F5535" s="19" t="s">
        <v>1525</v>
      </c>
      <c r="G5535" s="19" t="s">
        <v>1537</v>
      </c>
      <c r="H5535" s="19" t="s">
        <v>1516</v>
      </c>
      <c r="I5535" s="19" t="s">
        <v>1513</v>
      </c>
      <c r="J5535" s="19" t="s">
        <v>13939</v>
      </c>
      <c r="K5535" s="21" t="s">
        <v>8133</v>
      </c>
      <c r="L5535" s="19" t="str">
        <f t="shared" si="175"/>
        <v>A</v>
      </c>
      <c r="M5535" s="19">
        <f t="shared" si="174"/>
        <v>7</v>
      </c>
      <c r="N5535" s="20"/>
      <c r="O5535" s="1" t="s">
        <v>2521</v>
      </c>
      <c r="P5535" s="1"/>
      <c r="Q5535" s="19"/>
      <c r="R5535" s="112"/>
      <c r="S5535" s="7" t="str">
        <f>EMENTARIO[[#This Row],[NR]]&amp;" - "&amp;EMENTARIO[[#This Row],[Especificação]]</f>
        <v>2.9.9.9.50.0.1 - Receitas de Alienação de Certificados de Potencial Adicional de Construção - CEPAC - Principal</v>
      </c>
    </row>
    <row r="5536" spans="3:19" ht="30" x14ac:dyDescent="0.25">
      <c r="C5536" s="19" t="s">
        <v>1522</v>
      </c>
      <c r="D5536" s="19" t="s">
        <v>1525</v>
      </c>
      <c r="E5536" s="19" t="s">
        <v>1525</v>
      </c>
      <c r="F5536" s="19" t="s">
        <v>1525</v>
      </c>
      <c r="G5536" s="19" t="s">
        <v>1537</v>
      </c>
      <c r="H5536" s="19" t="s">
        <v>1516</v>
      </c>
      <c r="I5536" s="19" t="s">
        <v>1514</v>
      </c>
      <c r="J5536" s="19" t="s">
        <v>13940</v>
      </c>
      <c r="K5536" s="21" t="s">
        <v>8134</v>
      </c>
      <c r="L5536" s="19" t="str">
        <f t="shared" si="175"/>
        <v>A</v>
      </c>
      <c r="M5536" s="19">
        <f t="shared" si="174"/>
        <v>7</v>
      </c>
      <c r="N5536" s="20"/>
      <c r="O5536" s="1" t="s">
        <v>2521</v>
      </c>
      <c r="P5536" s="1"/>
      <c r="Q5536" s="19"/>
      <c r="R5536" s="112"/>
      <c r="S5536" s="7" t="str">
        <f>EMENTARIO[[#This Row],[NR]]&amp;" - "&amp;EMENTARIO[[#This Row],[Especificação]]</f>
        <v>2.9.9.9.50.0.3 - Receitas de Alienação de Certificados de Potencial Adicional de Construção - CEPAC - Dívida Ativa</v>
      </c>
    </row>
    <row r="5537" spans="3:19" ht="30" x14ac:dyDescent="0.25">
      <c r="C5537" s="19" t="s">
        <v>1522</v>
      </c>
      <c r="D5537" s="19" t="s">
        <v>1525</v>
      </c>
      <c r="E5537" s="19" t="s">
        <v>1525</v>
      </c>
      <c r="F5537" s="19" t="s">
        <v>1525</v>
      </c>
      <c r="G5537" s="19" t="s">
        <v>1529</v>
      </c>
      <c r="H5537" s="19" t="s">
        <v>1516</v>
      </c>
      <c r="I5537" s="19" t="s">
        <v>1516</v>
      </c>
      <c r="J5537" s="19" t="s">
        <v>13941</v>
      </c>
      <c r="K5537" s="21" t="s">
        <v>780</v>
      </c>
      <c r="L5537" s="19" t="str">
        <f t="shared" si="175"/>
        <v>S</v>
      </c>
      <c r="M5537" s="19">
        <f t="shared" si="174"/>
        <v>5</v>
      </c>
      <c r="N5537" s="20"/>
      <c r="O5537" s="1" t="s">
        <v>4107</v>
      </c>
      <c r="P5537" s="1"/>
      <c r="Q5537" s="19"/>
      <c r="R5537" s="112"/>
      <c r="S5537" s="7" t="str">
        <f>EMENTARIO[[#This Row],[NR]]&amp;" - "&amp;EMENTARIO[[#This Row],[Especificação]]</f>
        <v>2.9.9.9.99.0.0 - Outras Receitas de Capital</v>
      </c>
    </row>
    <row r="5538" spans="3:19" x14ac:dyDescent="0.25">
      <c r="C5538" s="19" t="s">
        <v>1522</v>
      </c>
      <c r="D5538" s="19" t="s">
        <v>1525</v>
      </c>
      <c r="E5538" s="19" t="s">
        <v>1525</v>
      </c>
      <c r="F5538" s="19" t="s">
        <v>1525</v>
      </c>
      <c r="G5538" s="19" t="s">
        <v>1529</v>
      </c>
      <c r="H5538" s="19" t="s">
        <v>1516</v>
      </c>
      <c r="I5538" s="19" t="s">
        <v>1513</v>
      </c>
      <c r="J5538" s="19" t="s">
        <v>13942</v>
      </c>
      <c r="K5538" s="21" t="s">
        <v>1512</v>
      </c>
      <c r="L5538" s="19" t="str">
        <f t="shared" si="175"/>
        <v>A</v>
      </c>
      <c r="M5538" s="19">
        <f t="shared" si="174"/>
        <v>7</v>
      </c>
      <c r="N5538" s="20"/>
      <c r="O5538" s="1" t="s">
        <v>2521</v>
      </c>
      <c r="P5538" s="1"/>
      <c r="Q5538" s="19"/>
      <c r="R5538" s="112"/>
      <c r="S5538" s="7" t="str">
        <f>EMENTARIO[[#This Row],[NR]]&amp;" - "&amp;EMENTARIO[[#This Row],[Especificação]]</f>
        <v>2.9.9.9.99.0.1 - Outras Receitas de Capital - Principal</v>
      </c>
    </row>
    <row r="5539" spans="3:19" x14ac:dyDescent="0.25">
      <c r="C5539" s="19" t="s">
        <v>1522</v>
      </c>
      <c r="D5539" s="19" t="s">
        <v>1525</v>
      </c>
      <c r="E5539" s="19" t="s">
        <v>1525</v>
      </c>
      <c r="F5539" s="19" t="s">
        <v>1525</v>
      </c>
      <c r="G5539" s="19" t="s">
        <v>1529</v>
      </c>
      <c r="H5539" s="19" t="s">
        <v>1516</v>
      </c>
      <c r="I5539" s="19" t="s">
        <v>1514</v>
      </c>
      <c r="J5539" s="19" t="s">
        <v>13943</v>
      </c>
      <c r="K5539" s="21" t="s">
        <v>8135</v>
      </c>
      <c r="L5539" s="19" t="str">
        <f t="shared" si="175"/>
        <v>A</v>
      </c>
      <c r="M5539" s="19">
        <f t="shared" si="174"/>
        <v>7</v>
      </c>
      <c r="N5539" s="20"/>
      <c r="O5539" s="1" t="s">
        <v>2521</v>
      </c>
      <c r="P5539" s="1"/>
      <c r="Q5539" s="19"/>
      <c r="R5539" s="112"/>
      <c r="S5539" s="7" t="str">
        <f>EMENTARIO[[#This Row],[NR]]&amp;" - "&amp;EMENTARIO[[#This Row],[Especificação]]</f>
        <v>2.9.9.9.99.0.3 - Outras Receitas de Capital - Dívida Ativa</v>
      </c>
    </row>
    <row r="5540" spans="3:19" ht="45" x14ac:dyDescent="0.25">
      <c r="C5540" s="19" t="s">
        <v>1525</v>
      </c>
      <c r="D5540" s="19" t="s">
        <v>1516</v>
      </c>
      <c r="E5540" s="19" t="s">
        <v>1516</v>
      </c>
      <c r="F5540" s="19" t="s">
        <v>1516</v>
      </c>
      <c r="G5540" s="19" t="s">
        <v>1519</v>
      </c>
      <c r="H5540" s="19" t="s">
        <v>1516</v>
      </c>
      <c r="I5540" s="19" t="s">
        <v>1516</v>
      </c>
      <c r="J5540" s="19" t="s">
        <v>13944</v>
      </c>
      <c r="K5540" s="21" t="s">
        <v>790</v>
      </c>
      <c r="L5540" s="19" t="str">
        <f>IF(M5540 &lt; M5543,"S","A")</f>
        <v>A</v>
      </c>
      <c r="M5540" s="19">
        <f t="shared" si="174"/>
        <v>1</v>
      </c>
      <c r="N5540" s="20"/>
      <c r="O5540" s="1" t="s">
        <v>791</v>
      </c>
      <c r="P5540" s="1"/>
      <c r="Q5540" s="19"/>
      <c r="R5540" s="112"/>
      <c r="S5540" s="7" t="str">
        <f>EMENTARIO[[#This Row],[NR]]&amp;" - "&amp;EMENTARIO[[#This Row],[Especificação]]</f>
        <v>9.0.0.0.00.0.0 - Recursos Arrecadados em Exercícios Anteriores</v>
      </c>
    </row>
    <row r="5541" spans="3:19" ht="45" x14ac:dyDescent="0.25">
      <c r="C5541" s="19" t="s">
        <v>1525</v>
      </c>
      <c r="D5541" s="19" t="s">
        <v>1525</v>
      </c>
      <c r="E5541" s="19" t="s">
        <v>1516</v>
      </c>
      <c r="F5541" s="19" t="s">
        <v>1516</v>
      </c>
      <c r="G5541" s="19" t="s">
        <v>1519</v>
      </c>
      <c r="H5541" s="19" t="s">
        <v>1516</v>
      </c>
      <c r="I5541" s="19" t="s">
        <v>1516</v>
      </c>
      <c r="J5541" s="19" t="s">
        <v>13945</v>
      </c>
      <c r="K5541" s="21" t="s">
        <v>790</v>
      </c>
      <c r="L5541" s="19" t="str">
        <f t="shared" ref="L5541:L5542" si="176">IF(M5541 &lt; M5544,"S","A")</f>
        <v>A</v>
      </c>
      <c r="M5541" s="19">
        <f t="shared" ref="M5541:M5542" si="177">IF(VALUE(I5541)&gt;0,7,IF(VALUE(H5541)&gt;0,6,IF(VALUE(G5541)&gt;0,5,IF(VALUE(F5541)&gt;0,4,IF(VALUE(E5541)&gt;0,3,IF(VALUE(D5541)&gt;0,2,1))))))</f>
        <v>2</v>
      </c>
      <c r="N5541" s="20"/>
      <c r="O5541" s="1" t="s">
        <v>791</v>
      </c>
      <c r="P5541" s="1"/>
      <c r="Q5541" s="19"/>
      <c r="R5541" s="112"/>
      <c r="S5541" s="7" t="str">
        <f>EMENTARIO[[#This Row],[NR]]&amp;" - "&amp;EMENTARIO[[#This Row],[Especificação]]</f>
        <v>9.9.0.0.00.0.0 - Recursos Arrecadados em Exercícios Anteriores</v>
      </c>
    </row>
    <row r="5542" spans="3:19" ht="56.25" customHeight="1" x14ac:dyDescent="0.25">
      <c r="C5542" s="19" t="s">
        <v>1525</v>
      </c>
      <c r="D5542" s="19" t="s">
        <v>1525</v>
      </c>
      <c r="E5542" s="19" t="s">
        <v>1525</v>
      </c>
      <c r="F5542" s="19" t="s">
        <v>1516</v>
      </c>
      <c r="G5542" s="19" t="s">
        <v>1519</v>
      </c>
      <c r="H5542" s="19" t="s">
        <v>1516</v>
      </c>
      <c r="I5542" s="19" t="s">
        <v>1516</v>
      </c>
      <c r="J5542" s="19" t="s">
        <v>13946</v>
      </c>
      <c r="K5542" s="21" t="s">
        <v>790</v>
      </c>
      <c r="L5542" s="19" t="str">
        <f t="shared" si="176"/>
        <v>A</v>
      </c>
      <c r="M5542" s="19">
        <f t="shared" si="177"/>
        <v>3</v>
      </c>
      <c r="N5542" s="20"/>
      <c r="O5542" s="1" t="s">
        <v>791</v>
      </c>
      <c r="P5542" s="1"/>
      <c r="Q5542" s="19"/>
      <c r="R5542" s="112"/>
      <c r="S5542" s="7" t="str">
        <f>EMENTARIO[[#This Row],[NR]]&amp;" - "&amp;EMENTARIO[[#This Row],[Especificação]]</f>
        <v>9.9.9.0.00.0.0 - Recursos Arrecadados em Exercícios Anteriores</v>
      </c>
    </row>
    <row r="5543" spans="3:19" x14ac:dyDescent="0.25">
      <c r="C5543" s="125"/>
      <c r="D5543" s="125"/>
      <c r="E5543" s="125"/>
      <c r="F5543" s="125"/>
      <c r="G5543" s="125"/>
      <c r="H5543" s="125"/>
      <c r="I5543" s="125"/>
      <c r="J5543" s="11"/>
      <c r="K5543" s="126"/>
      <c r="N5543" s="125"/>
      <c r="P5543" s="6"/>
      <c r="Q5543" s="11"/>
      <c r="R5543" s="127"/>
    </row>
    <row r="5544" spans="3:19" ht="23.25" x14ac:dyDescent="0.25">
      <c r="D5544" s="201" t="s">
        <v>2509</v>
      </c>
      <c r="E5544" s="202"/>
      <c r="F5544" s="202"/>
      <c r="G5544" s="202"/>
      <c r="H5544" s="202"/>
      <c r="I5544" s="202"/>
      <c r="J5544" s="202"/>
      <c r="K5544" s="202"/>
      <c r="L5544" s="202"/>
      <c r="M5544" s="202"/>
      <c r="N5544" s="203"/>
    </row>
    <row r="5545" spans="3:19" x14ac:dyDescent="0.25">
      <c r="D5545" s="204" t="s">
        <v>1557</v>
      </c>
      <c r="E5545" s="205"/>
      <c r="F5545" s="205"/>
      <c r="G5545" s="205"/>
      <c r="H5545" s="205"/>
      <c r="I5545" s="205"/>
      <c r="J5545" s="205"/>
      <c r="K5545" s="205"/>
      <c r="L5545" s="205"/>
      <c r="M5545" s="205"/>
      <c r="N5545" s="206"/>
    </row>
    <row r="5546" spans="3:19" x14ac:dyDescent="0.25">
      <c r="D5546" s="207" t="s">
        <v>1558</v>
      </c>
      <c r="E5546" s="208"/>
      <c r="F5546" s="208"/>
      <c r="G5546" s="208"/>
      <c r="H5546" s="208"/>
      <c r="I5546" s="208"/>
      <c r="J5546" s="208"/>
      <c r="K5546" s="208"/>
      <c r="L5546" s="208"/>
      <c r="M5546" s="208"/>
      <c r="N5546" s="209"/>
    </row>
    <row r="5547" spans="3:19" ht="58.5" customHeight="1" x14ac:dyDescent="0.25">
      <c r="D5547" s="210" t="s">
        <v>13949</v>
      </c>
      <c r="E5547" s="211"/>
      <c r="F5547" s="211"/>
      <c r="G5547" s="211"/>
      <c r="H5547" s="211"/>
      <c r="I5547" s="211"/>
      <c r="J5547" s="211"/>
      <c r="K5547" s="211"/>
      <c r="L5547" s="211"/>
      <c r="M5547" s="211"/>
      <c r="N5547" s="212"/>
    </row>
    <row r="5548" spans="3:19" x14ac:dyDescent="0.25">
      <c r="D5548" s="213" t="s">
        <v>13948</v>
      </c>
      <c r="E5548" s="214"/>
      <c r="F5548" s="214"/>
      <c r="G5548" s="214"/>
      <c r="H5548" s="214"/>
      <c r="I5548" s="214"/>
      <c r="J5548" s="214"/>
      <c r="K5548" s="214"/>
      <c r="L5548" s="214"/>
      <c r="M5548" s="214"/>
      <c r="N5548" s="215"/>
    </row>
    <row r="5549" spans="3:19" x14ac:dyDescent="0.25">
      <c r="D5549" s="216"/>
      <c r="E5549" s="217"/>
      <c r="F5549" s="217"/>
      <c r="G5549" s="217"/>
      <c r="H5549" s="217"/>
      <c r="I5549" s="217"/>
      <c r="J5549" s="217"/>
      <c r="K5549" s="217"/>
      <c r="L5549" s="217"/>
      <c r="M5549" s="217"/>
      <c r="N5549" s="218"/>
    </row>
    <row r="5550" spans="3:19" x14ac:dyDescent="0.25">
      <c r="D5550" s="195" t="s">
        <v>1560</v>
      </c>
      <c r="E5550" s="196"/>
      <c r="F5550" s="196"/>
      <c r="G5550" s="196"/>
      <c r="H5550" s="196"/>
      <c r="I5550" s="196"/>
      <c r="J5550" s="196"/>
      <c r="K5550" s="196"/>
      <c r="L5550" s="196"/>
      <c r="M5550" s="196"/>
      <c r="N5550" s="197"/>
    </row>
    <row r="5551" spans="3:19" ht="25.5" customHeight="1" x14ac:dyDescent="0.25">
      <c r="D5551" s="195" t="s">
        <v>1561</v>
      </c>
      <c r="E5551" s="196"/>
      <c r="F5551" s="196"/>
      <c r="G5551" s="196"/>
      <c r="H5551" s="196"/>
      <c r="I5551" s="196"/>
      <c r="J5551" s="196"/>
      <c r="K5551" s="196"/>
      <c r="L5551" s="196"/>
      <c r="M5551" s="196"/>
      <c r="N5551" s="197"/>
    </row>
    <row r="5552" spans="3:19" ht="21" customHeight="1" x14ac:dyDescent="0.25">
      <c r="D5552" s="195" t="s">
        <v>1562</v>
      </c>
      <c r="E5552" s="196"/>
      <c r="F5552" s="196"/>
      <c r="G5552" s="196"/>
      <c r="H5552" s="196"/>
      <c r="I5552" s="196"/>
      <c r="J5552" s="196"/>
      <c r="K5552" s="196"/>
      <c r="L5552" s="196"/>
      <c r="M5552" s="196"/>
      <c r="N5552" s="197"/>
    </row>
    <row r="5553" spans="3:18" x14ac:dyDescent="0.25">
      <c r="D5553" s="195" t="s">
        <v>1563</v>
      </c>
      <c r="E5553" s="196"/>
      <c r="F5553" s="196"/>
      <c r="G5553" s="196"/>
      <c r="H5553" s="196"/>
      <c r="I5553" s="196"/>
      <c r="J5553" s="196"/>
      <c r="K5553" s="196"/>
      <c r="L5553" s="196"/>
      <c r="M5553" s="196"/>
      <c r="N5553" s="197"/>
    </row>
    <row r="5554" spans="3:18" ht="20.25" customHeight="1" x14ac:dyDescent="0.25">
      <c r="D5554" s="195" t="s">
        <v>1564</v>
      </c>
      <c r="E5554" s="196"/>
      <c r="F5554" s="196"/>
      <c r="G5554" s="196"/>
      <c r="H5554" s="196"/>
      <c r="I5554" s="196"/>
      <c r="J5554" s="196"/>
      <c r="K5554" s="196"/>
      <c r="L5554" s="196"/>
      <c r="M5554" s="196"/>
      <c r="N5554" s="197"/>
    </row>
    <row r="5555" spans="3:18" ht="25.5" customHeight="1" x14ac:dyDescent="0.25">
      <c r="D5555" s="195" t="s">
        <v>1565</v>
      </c>
      <c r="E5555" s="196"/>
      <c r="F5555" s="196"/>
      <c r="G5555" s="196"/>
      <c r="H5555" s="196"/>
      <c r="I5555" s="196"/>
      <c r="J5555" s="196"/>
      <c r="K5555" s="196"/>
      <c r="L5555" s="196"/>
      <c r="M5555" s="196"/>
      <c r="N5555" s="197"/>
    </row>
    <row r="5556" spans="3:18" ht="32.25" customHeight="1" x14ac:dyDescent="0.25">
      <c r="D5556" s="195" t="s">
        <v>1566</v>
      </c>
      <c r="E5556" s="196"/>
      <c r="F5556" s="196"/>
      <c r="G5556" s="196"/>
      <c r="H5556" s="196"/>
      <c r="I5556" s="196"/>
      <c r="J5556" s="196"/>
      <c r="K5556" s="196"/>
      <c r="L5556" s="196"/>
      <c r="M5556" s="196"/>
      <c r="N5556" s="197"/>
    </row>
    <row r="5557" spans="3:18" ht="33" customHeight="1" x14ac:dyDescent="0.25">
      <c r="D5557" s="195" t="s">
        <v>1567</v>
      </c>
      <c r="E5557" s="196"/>
      <c r="F5557" s="196"/>
      <c r="G5557" s="196"/>
      <c r="H5557" s="196"/>
      <c r="I5557" s="196"/>
      <c r="J5557" s="196"/>
      <c r="K5557" s="196"/>
      <c r="L5557" s="196"/>
      <c r="M5557" s="196"/>
      <c r="N5557" s="197"/>
    </row>
    <row r="5558" spans="3:18" ht="35.25" customHeight="1" x14ac:dyDescent="0.25">
      <c r="D5558" s="195" t="s">
        <v>1568</v>
      </c>
      <c r="E5558" s="196"/>
      <c r="F5558" s="196"/>
      <c r="G5558" s="196"/>
      <c r="H5558" s="196"/>
      <c r="I5558" s="196"/>
      <c r="J5558" s="196"/>
      <c r="K5558" s="196"/>
      <c r="L5558" s="196"/>
      <c r="M5558" s="196"/>
      <c r="N5558" s="197"/>
    </row>
    <row r="5559" spans="3:18" ht="42" customHeight="1" x14ac:dyDescent="0.25">
      <c r="D5559" s="198" t="s">
        <v>1571</v>
      </c>
      <c r="E5559" s="199"/>
      <c r="F5559" s="199"/>
      <c r="G5559" s="199"/>
      <c r="H5559" s="199"/>
      <c r="I5559" s="199"/>
      <c r="J5559" s="199"/>
      <c r="K5559" s="199"/>
      <c r="L5559" s="199"/>
      <c r="M5559" s="199"/>
      <c r="N5559" s="200"/>
    </row>
    <row r="5560" spans="3:18" hidden="1" x14ac:dyDescent="0.25">
      <c r="D5560" s="186" t="s">
        <v>4688</v>
      </c>
      <c r="E5560" s="187"/>
      <c r="F5560" s="187"/>
      <c r="G5560" s="187"/>
      <c r="H5560" s="187"/>
      <c r="I5560" s="187"/>
      <c r="J5560" s="187"/>
      <c r="K5560" s="187"/>
      <c r="L5560" s="187"/>
      <c r="M5560" s="187"/>
      <c r="N5560" s="188"/>
    </row>
    <row r="5561" spans="3:18" hidden="1" x14ac:dyDescent="0.25">
      <c r="D5561" s="189" t="s">
        <v>1569</v>
      </c>
      <c r="E5561" s="190"/>
      <c r="F5561" s="190"/>
      <c r="G5561" s="190"/>
      <c r="H5561" s="190"/>
      <c r="I5561" s="190"/>
      <c r="J5561" s="190"/>
      <c r="K5561" s="190"/>
      <c r="L5561" s="190"/>
      <c r="M5561" s="190"/>
      <c r="N5561" s="191"/>
    </row>
    <row r="5562" spans="3:18" hidden="1" x14ac:dyDescent="0.25">
      <c r="D5562" s="189" t="s">
        <v>1570</v>
      </c>
      <c r="E5562" s="190"/>
      <c r="F5562" s="190"/>
      <c r="G5562" s="190"/>
      <c r="H5562" s="190"/>
      <c r="I5562" s="190"/>
      <c r="J5562" s="190"/>
      <c r="K5562" s="190"/>
      <c r="L5562" s="190"/>
      <c r="M5562" s="190"/>
      <c r="N5562" s="191"/>
    </row>
    <row r="5563" spans="3:18" hidden="1" x14ac:dyDescent="0.25">
      <c r="D5563" s="192" t="s">
        <v>4689</v>
      </c>
      <c r="E5563" s="193"/>
      <c r="F5563" s="193"/>
      <c r="G5563" s="193"/>
      <c r="H5563" s="193"/>
      <c r="I5563" s="193"/>
      <c r="J5563" s="193"/>
      <c r="K5563" s="193"/>
      <c r="L5563" s="193"/>
      <c r="M5563" s="193"/>
      <c r="N5563" s="194"/>
    </row>
    <row r="5565" spans="3:18" hidden="1" x14ac:dyDescent="0.25">
      <c r="C5565" s="125"/>
      <c r="D5565" s="125"/>
      <c r="E5565" s="125"/>
      <c r="F5565" s="125"/>
      <c r="G5565" s="125"/>
      <c r="H5565" s="125"/>
      <c r="I5565" s="125"/>
      <c r="J5565" s="11"/>
      <c r="K5565" s="126"/>
      <c r="N5565" s="125"/>
      <c r="P5565" s="6"/>
      <c r="Q5565" s="11"/>
      <c r="R5565" s="127"/>
    </row>
    <row r="5566" spans="3:18" hidden="1" x14ac:dyDescent="0.25">
      <c r="C5566" s="125"/>
      <c r="D5566" s="125"/>
      <c r="E5566" s="125"/>
      <c r="F5566" s="125"/>
      <c r="G5566" s="125"/>
      <c r="H5566" s="125"/>
      <c r="I5566" s="125"/>
      <c r="J5566" s="11"/>
      <c r="K5566" s="126"/>
      <c r="N5566" s="125"/>
      <c r="P5566" s="6"/>
      <c r="Q5566" s="11"/>
      <c r="R5566" s="127"/>
    </row>
    <row r="5567" spans="3:18" hidden="1" x14ac:dyDescent="0.25">
      <c r="C5567" s="125"/>
      <c r="D5567" s="125"/>
      <c r="E5567" s="125"/>
      <c r="F5567" s="125"/>
      <c r="G5567" s="125"/>
      <c r="H5567" s="125"/>
      <c r="I5567" s="125"/>
      <c r="J5567" s="11"/>
      <c r="K5567" s="126"/>
      <c r="N5567" s="125"/>
      <c r="P5567" s="6"/>
      <c r="Q5567" s="11"/>
      <c r="R5567" s="127"/>
    </row>
    <row r="5568" spans="3:18" hidden="1" x14ac:dyDescent="0.25">
      <c r="C5568" s="125"/>
      <c r="D5568" s="125"/>
      <c r="E5568" s="125"/>
      <c r="F5568" s="125"/>
      <c r="G5568" s="125"/>
      <c r="H5568" s="125"/>
      <c r="I5568" s="125"/>
      <c r="J5568" s="11"/>
      <c r="K5568" s="126"/>
      <c r="N5568" s="125"/>
      <c r="P5568" s="6"/>
      <c r="Q5568" s="11"/>
      <c r="R5568" s="127"/>
    </row>
    <row r="5569" spans="3:18" hidden="1" x14ac:dyDescent="0.25">
      <c r="C5569" s="125"/>
      <c r="D5569" s="125"/>
      <c r="E5569" s="125"/>
      <c r="F5569" s="125"/>
      <c r="G5569" s="125"/>
      <c r="H5569" s="125"/>
      <c r="I5569" s="125"/>
      <c r="J5569" s="11"/>
      <c r="K5569" s="126"/>
      <c r="N5569" s="125"/>
      <c r="P5569" s="6"/>
      <c r="Q5569" s="11"/>
      <c r="R5569" s="127"/>
    </row>
    <row r="5570" spans="3:18" hidden="1" x14ac:dyDescent="0.25">
      <c r="C5570" s="125"/>
      <c r="D5570" s="125"/>
      <c r="E5570" s="125"/>
      <c r="F5570" s="125"/>
      <c r="G5570" s="125"/>
      <c r="H5570" s="125"/>
      <c r="I5570" s="125"/>
      <c r="J5570" s="11"/>
      <c r="K5570" s="126"/>
      <c r="N5570" s="125"/>
      <c r="P5570" s="6"/>
      <c r="Q5570" s="11"/>
      <c r="R5570" s="127"/>
    </row>
    <row r="5571" spans="3:18" hidden="1" x14ac:dyDescent="0.25">
      <c r="C5571" s="125"/>
      <c r="D5571" s="125"/>
      <c r="E5571" s="125"/>
      <c r="F5571" s="125"/>
      <c r="G5571" s="125"/>
      <c r="H5571" s="125"/>
      <c r="I5571" s="125"/>
      <c r="J5571" s="11"/>
      <c r="K5571" s="126"/>
      <c r="N5571" s="125"/>
      <c r="P5571" s="6"/>
      <c r="Q5571" s="11"/>
      <c r="R5571" s="127"/>
    </row>
    <row r="5572" spans="3:18" hidden="1" x14ac:dyDescent="0.25">
      <c r="C5572" s="125"/>
      <c r="D5572" s="125"/>
      <c r="E5572" s="125"/>
      <c r="F5572" s="125"/>
      <c r="G5572" s="125"/>
      <c r="H5572" s="125"/>
      <c r="I5572" s="125"/>
      <c r="J5572" s="11"/>
      <c r="K5572" s="126"/>
      <c r="N5572" s="125"/>
      <c r="P5572" s="6"/>
      <c r="Q5572" s="11"/>
      <c r="R5572" s="127"/>
    </row>
    <row r="5573" spans="3:18" hidden="1" x14ac:dyDescent="0.25">
      <c r="C5573" s="125"/>
      <c r="D5573" s="125"/>
      <c r="E5573" s="125"/>
      <c r="F5573" s="125"/>
      <c r="G5573" s="125"/>
      <c r="H5573" s="125"/>
      <c r="I5573" s="125"/>
      <c r="J5573" s="11"/>
      <c r="K5573" s="126"/>
      <c r="N5573" s="125"/>
      <c r="P5573" s="6"/>
      <c r="Q5573" s="11"/>
      <c r="R5573" s="127"/>
    </row>
    <row r="5574" spans="3:18" hidden="1" x14ac:dyDescent="0.25">
      <c r="C5574" s="125"/>
      <c r="D5574" s="125"/>
      <c r="E5574" s="125"/>
      <c r="F5574" s="125"/>
      <c r="G5574" s="125"/>
      <c r="H5574" s="125"/>
      <c r="I5574" s="125"/>
      <c r="J5574" s="11"/>
      <c r="K5574" s="126"/>
      <c r="N5574" s="125"/>
      <c r="P5574" s="6"/>
      <c r="Q5574" s="11"/>
      <c r="R5574" s="127"/>
    </row>
    <row r="5575" spans="3:18" hidden="1" x14ac:dyDescent="0.25">
      <c r="C5575" s="125"/>
      <c r="D5575" s="125"/>
      <c r="E5575" s="125"/>
      <c r="F5575" s="125"/>
      <c r="G5575" s="125"/>
      <c r="H5575" s="125"/>
      <c r="I5575" s="125"/>
      <c r="J5575" s="11"/>
      <c r="K5575" s="126"/>
      <c r="N5575" s="125"/>
      <c r="P5575" s="6"/>
      <c r="Q5575" s="11"/>
      <c r="R5575" s="127"/>
    </row>
    <row r="5576" spans="3:18" hidden="1" x14ac:dyDescent="0.25">
      <c r="C5576" s="125"/>
      <c r="D5576" s="125"/>
      <c r="E5576" s="125"/>
      <c r="F5576" s="125"/>
      <c r="G5576" s="125"/>
      <c r="H5576" s="125"/>
      <c r="I5576" s="125"/>
      <c r="J5576" s="11"/>
      <c r="K5576" s="126"/>
      <c r="N5576" s="125"/>
      <c r="P5576" s="6"/>
      <c r="Q5576" s="11"/>
      <c r="R5576" s="127"/>
    </row>
    <row r="5577" spans="3:18" hidden="1" x14ac:dyDescent="0.25">
      <c r="C5577" s="125"/>
      <c r="D5577" s="125"/>
      <c r="E5577" s="125"/>
      <c r="F5577" s="125"/>
      <c r="G5577" s="125"/>
      <c r="H5577" s="125"/>
      <c r="I5577" s="125"/>
      <c r="J5577" s="11"/>
      <c r="K5577" s="126"/>
      <c r="N5577" s="125"/>
      <c r="P5577" s="6"/>
      <c r="Q5577" s="11"/>
      <c r="R5577" s="127"/>
    </row>
    <row r="5578" spans="3:18" hidden="1" x14ac:dyDescent="0.25">
      <c r="C5578" s="125"/>
      <c r="D5578" s="125"/>
      <c r="E5578" s="125"/>
      <c r="F5578" s="125"/>
      <c r="G5578" s="125"/>
      <c r="H5578" s="125"/>
      <c r="I5578" s="125"/>
      <c r="J5578" s="11"/>
      <c r="K5578" s="126"/>
      <c r="N5578" s="125"/>
      <c r="P5578" s="6"/>
      <c r="Q5578" s="11"/>
      <c r="R5578" s="127"/>
    </row>
    <row r="5579" spans="3:18" hidden="1" x14ac:dyDescent="0.25">
      <c r="C5579" s="125"/>
      <c r="D5579" s="125"/>
      <c r="E5579" s="125"/>
      <c r="F5579" s="125"/>
      <c r="G5579" s="125"/>
      <c r="H5579" s="125"/>
      <c r="I5579" s="125"/>
      <c r="J5579" s="11"/>
      <c r="K5579" s="126"/>
      <c r="N5579" s="125"/>
      <c r="P5579" s="6"/>
      <c r="Q5579" s="11"/>
      <c r="R5579" s="127"/>
    </row>
    <row r="5580" spans="3:18" hidden="1" x14ac:dyDescent="0.25">
      <c r="C5580" s="125"/>
      <c r="D5580" s="125"/>
      <c r="E5580" s="125"/>
      <c r="F5580" s="125"/>
      <c r="G5580" s="125"/>
      <c r="H5580" s="125"/>
      <c r="I5580" s="125"/>
      <c r="J5580" s="11"/>
      <c r="K5580" s="126"/>
      <c r="N5580" s="125"/>
      <c r="P5580" s="6"/>
      <c r="Q5580" s="11"/>
      <c r="R5580" s="127"/>
    </row>
    <row r="5581" spans="3:18" hidden="1" x14ac:dyDescent="0.25">
      <c r="C5581" s="125"/>
      <c r="D5581" s="125"/>
      <c r="E5581" s="125"/>
      <c r="F5581" s="125"/>
      <c r="G5581" s="125"/>
      <c r="H5581" s="125"/>
      <c r="I5581" s="125"/>
      <c r="J5581" s="11"/>
      <c r="K5581" s="126"/>
      <c r="N5581" s="125"/>
      <c r="P5581" s="6"/>
      <c r="Q5581" s="11"/>
      <c r="R5581" s="127"/>
    </row>
    <row r="5582" spans="3:18" hidden="1" x14ac:dyDescent="0.25">
      <c r="C5582" s="125"/>
      <c r="D5582" s="125"/>
      <c r="E5582" s="125"/>
      <c r="F5582" s="125"/>
      <c r="G5582" s="125"/>
      <c r="H5582" s="125"/>
      <c r="I5582" s="125"/>
      <c r="J5582" s="11"/>
      <c r="K5582" s="126"/>
      <c r="N5582" s="125"/>
      <c r="P5582" s="6"/>
      <c r="Q5582" s="11"/>
      <c r="R5582" s="127"/>
    </row>
    <row r="5583" spans="3:18" hidden="1" x14ac:dyDescent="0.25">
      <c r="C5583" s="125"/>
      <c r="D5583" s="125"/>
      <c r="E5583" s="125"/>
      <c r="F5583" s="125"/>
      <c r="G5583" s="125"/>
      <c r="H5583" s="125"/>
      <c r="I5583" s="125"/>
      <c r="J5583" s="11"/>
      <c r="K5583" s="126"/>
      <c r="N5583" s="125"/>
      <c r="P5583" s="6"/>
      <c r="Q5583" s="11"/>
      <c r="R5583" s="127"/>
    </row>
    <row r="5584" spans="3:18" hidden="1" x14ac:dyDescent="0.25">
      <c r="C5584" s="125"/>
      <c r="D5584" s="125"/>
      <c r="E5584" s="125"/>
      <c r="F5584" s="125"/>
      <c r="G5584" s="125"/>
      <c r="H5584" s="125"/>
      <c r="I5584" s="125"/>
      <c r="J5584" s="11"/>
      <c r="K5584" s="126"/>
      <c r="N5584" s="125"/>
      <c r="P5584" s="6"/>
      <c r="Q5584" s="11"/>
      <c r="R5584" s="127"/>
    </row>
    <row r="5585" spans="3:18" hidden="1" x14ac:dyDescent="0.25">
      <c r="C5585" s="125"/>
      <c r="D5585" s="125"/>
      <c r="E5585" s="125"/>
      <c r="F5585" s="125"/>
      <c r="G5585" s="125"/>
      <c r="H5585" s="125"/>
      <c r="I5585" s="125"/>
      <c r="J5585" s="11"/>
      <c r="K5585" s="126"/>
      <c r="N5585" s="125"/>
      <c r="P5585" s="6"/>
      <c r="Q5585" s="11"/>
      <c r="R5585" s="127"/>
    </row>
    <row r="5586" spans="3:18" hidden="1" x14ac:dyDescent="0.25">
      <c r="C5586" s="125"/>
      <c r="D5586" s="125"/>
      <c r="E5586" s="125"/>
      <c r="F5586" s="125"/>
      <c r="G5586" s="125"/>
      <c r="H5586" s="125"/>
      <c r="I5586" s="125"/>
      <c r="J5586" s="11"/>
      <c r="K5586" s="126"/>
      <c r="N5586" s="125"/>
      <c r="P5586" s="6"/>
      <c r="Q5586" s="11"/>
      <c r="R5586" s="127"/>
    </row>
    <row r="5587" spans="3:18" hidden="1" x14ac:dyDescent="0.25">
      <c r="C5587" s="125"/>
      <c r="D5587" s="125"/>
      <c r="E5587" s="125"/>
      <c r="F5587" s="125"/>
      <c r="G5587" s="125"/>
      <c r="H5587" s="125"/>
      <c r="I5587" s="125"/>
      <c r="J5587" s="11"/>
      <c r="K5587" s="126"/>
      <c r="N5587" s="125"/>
      <c r="P5587" s="6"/>
      <c r="Q5587" s="11"/>
      <c r="R5587" s="127"/>
    </row>
    <row r="5588" spans="3:18" hidden="1" x14ac:dyDescent="0.25">
      <c r="C5588" s="125"/>
      <c r="D5588" s="125"/>
      <c r="E5588" s="125"/>
      <c r="F5588" s="125"/>
      <c r="G5588" s="125"/>
      <c r="H5588" s="125"/>
      <c r="I5588" s="125"/>
      <c r="J5588" s="11"/>
      <c r="K5588" s="126"/>
      <c r="N5588" s="125"/>
      <c r="P5588" s="6"/>
      <c r="Q5588" s="11"/>
      <c r="R5588" s="127"/>
    </row>
    <row r="5589" spans="3:18" hidden="1" x14ac:dyDescent="0.25">
      <c r="C5589" s="125"/>
      <c r="D5589" s="125"/>
      <c r="E5589" s="125"/>
      <c r="F5589" s="125"/>
      <c r="G5589" s="125"/>
      <c r="H5589" s="125"/>
      <c r="I5589" s="125"/>
      <c r="J5589" s="11"/>
      <c r="K5589" s="126"/>
      <c r="N5589" s="125"/>
      <c r="P5589" s="6"/>
      <c r="Q5589" s="11"/>
      <c r="R5589" s="127"/>
    </row>
    <row r="5590" spans="3:18" hidden="1" x14ac:dyDescent="0.25">
      <c r="C5590" s="125"/>
      <c r="D5590" s="125"/>
      <c r="E5590" s="125"/>
      <c r="F5590" s="125"/>
      <c r="G5590" s="125"/>
      <c r="H5590" s="125"/>
      <c r="I5590" s="125"/>
      <c r="J5590" s="11"/>
      <c r="K5590" s="126"/>
      <c r="N5590" s="125"/>
      <c r="P5590" s="6"/>
      <c r="Q5590" s="11"/>
      <c r="R5590" s="127"/>
    </row>
    <row r="5591" spans="3:18" hidden="1" x14ac:dyDescent="0.25">
      <c r="C5591" s="125"/>
      <c r="D5591" s="125"/>
      <c r="E5591" s="125"/>
      <c r="F5591" s="125"/>
      <c r="G5591" s="125"/>
      <c r="H5591" s="125"/>
      <c r="I5591" s="125"/>
      <c r="J5591" s="11"/>
      <c r="K5591" s="126"/>
      <c r="N5591" s="125"/>
      <c r="P5591" s="6"/>
      <c r="Q5591" s="11"/>
      <c r="R5591" s="127"/>
    </row>
    <row r="5592" spans="3:18" hidden="1" x14ac:dyDescent="0.25">
      <c r="C5592" s="125"/>
      <c r="D5592" s="125"/>
      <c r="E5592" s="125"/>
      <c r="F5592" s="125"/>
      <c r="G5592" s="125"/>
      <c r="H5592" s="125"/>
      <c r="I5592" s="125"/>
      <c r="J5592" s="11"/>
      <c r="K5592" s="126"/>
      <c r="N5592" s="125"/>
      <c r="P5592" s="6"/>
      <c r="Q5592" s="11"/>
      <c r="R5592" s="127"/>
    </row>
    <row r="5593" spans="3:18" hidden="1" x14ac:dyDescent="0.25">
      <c r="C5593" s="125"/>
      <c r="D5593" s="125"/>
      <c r="E5593" s="125"/>
      <c r="F5593" s="125"/>
      <c r="G5593" s="125"/>
      <c r="H5593" s="125"/>
      <c r="I5593" s="125"/>
      <c r="J5593" s="11"/>
      <c r="K5593" s="126"/>
      <c r="N5593" s="125"/>
      <c r="P5593" s="6"/>
      <c r="Q5593" s="11"/>
      <c r="R5593" s="127"/>
    </row>
    <row r="5594" spans="3:18" hidden="1" x14ac:dyDescent="0.25">
      <c r="C5594" s="125"/>
      <c r="D5594" s="125"/>
      <c r="E5594" s="125"/>
      <c r="F5594" s="125"/>
      <c r="G5594" s="125"/>
      <c r="H5594" s="125"/>
      <c r="I5594" s="125"/>
      <c r="J5594" s="11"/>
      <c r="K5594" s="126"/>
      <c r="N5594" s="125"/>
      <c r="P5594" s="6"/>
      <c r="Q5594" s="11"/>
      <c r="R5594" s="127"/>
    </row>
    <row r="5595" spans="3:18" hidden="1" x14ac:dyDescent="0.25">
      <c r="C5595" s="125"/>
      <c r="D5595" s="125"/>
      <c r="E5595" s="125"/>
      <c r="F5595" s="125"/>
      <c r="G5595" s="125"/>
      <c r="H5595" s="125"/>
      <c r="I5595" s="125"/>
      <c r="J5595" s="11"/>
      <c r="K5595" s="126"/>
      <c r="N5595" s="125"/>
      <c r="P5595" s="6"/>
      <c r="Q5595" s="11"/>
      <c r="R5595" s="127"/>
    </row>
    <row r="5596" spans="3:18" hidden="1" x14ac:dyDescent="0.25">
      <c r="C5596" s="125"/>
      <c r="D5596" s="125"/>
      <c r="E5596" s="125"/>
      <c r="F5596" s="125"/>
      <c r="G5596" s="125"/>
      <c r="H5596" s="125"/>
      <c r="I5596" s="125"/>
      <c r="J5596" s="11"/>
      <c r="K5596" s="126"/>
      <c r="N5596" s="125"/>
      <c r="P5596" s="6"/>
      <c r="Q5596" s="11"/>
      <c r="R5596" s="127"/>
    </row>
    <row r="5597" spans="3:18" hidden="1" x14ac:dyDescent="0.25">
      <c r="C5597" s="125"/>
      <c r="D5597" s="125"/>
      <c r="E5597" s="125"/>
      <c r="F5597" s="125"/>
      <c r="G5597" s="125"/>
      <c r="H5597" s="125"/>
      <c r="I5597" s="125"/>
      <c r="J5597" s="11"/>
      <c r="K5597" s="126"/>
      <c r="N5597" s="125"/>
      <c r="P5597" s="6"/>
      <c r="Q5597" s="11"/>
      <c r="R5597" s="127"/>
    </row>
    <row r="5598" spans="3:18" hidden="1" x14ac:dyDescent="0.25">
      <c r="C5598" s="125"/>
      <c r="D5598" s="125"/>
      <c r="E5598" s="125"/>
      <c r="F5598" s="125"/>
      <c r="G5598" s="125"/>
      <c r="H5598" s="125"/>
      <c r="I5598" s="125"/>
      <c r="J5598" s="11"/>
      <c r="K5598" s="126"/>
      <c r="N5598" s="125"/>
      <c r="P5598" s="6"/>
      <c r="Q5598" s="11"/>
      <c r="R5598" s="127"/>
    </row>
    <row r="5599" spans="3:18" hidden="1" x14ac:dyDescent="0.25">
      <c r="C5599" s="125"/>
      <c r="D5599" s="125"/>
      <c r="E5599" s="125"/>
      <c r="F5599" s="125"/>
      <c r="G5599" s="125"/>
      <c r="H5599" s="125"/>
      <c r="I5599" s="125"/>
      <c r="J5599" s="11"/>
      <c r="K5599" s="126"/>
      <c r="N5599" s="125"/>
      <c r="P5599" s="6"/>
      <c r="Q5599" s="11"/>
      <c r="R5599" s="127"/>
    </row>
    <row r="5600" spans="3:18" hidden="1" x14ac:dyDescent="0.25">
      <c r="C5600" s="125"/>
      <c r="D5600" s="125"/>
      <c r="E5600" s="125"/>
      <c r="F5600" s="125"/>
      <c r="G5600" s="125"/>
      <c r="H5600" s="125"/>
      <c r="I5600" s="125"/>
      <c r="J5600" s="11"/>
      <c r="K5600" s="126"/>
      <c r="N5600" s="125"/>
      <c r="P5600" s="6"/>
      <c r="Q5600" s="11"/>
      <c r="R5600" s="127"/>
    </row>
    <row r="5601" spans="3:18" hidden="1" x14ac:dyDescent="0.25">
      <c r="C5601" s="125"/>
      <c r="D5601" s="125"/>
      <c r="E5601" s="125"/>
      <c r="F5601" s="125"/>
      <c r="G5601" s="125"/>
      <c r="H5601" s="125"/>
      <c r="I5601" s="125"/>
      <c r="J5601" s="11"/>
      <c r="K5601" s="126"/>
      <c r="N5601" s="125"/>
      <c r="P5601" s="6"/>
      <c r="Q5601" s="11"/>
      <c r="R5601" s="127"/>
    </row>
    <row r="5602" spans="3:18" hidden="1" x14ac:dyDescent="0.25">
      <c r="C5602" s="125"/>
      <c r="D5602" s="125"/>
      <c r="E5602" s="125"/>
      <c r="F5602" s="125"/>
      <c r="G5602" s="125"/>
      <c r="H5602" s="125"/>
      <c r="I5602" s="125"/>
      <c r="J5602" s="11"/>
      <c r="K5602" s="126"/>
      <c r="N5602" s="125"/>
      <c r="P5602" s="6"/>
      <c r="Q5602" s="11"/>
      <c r="R5602" s="127"/>
    </row>
    <row r="5603" spans="3:18" hidden="1" x14ac:dyDescent="0.25">
      <c r="C5603" s="125"/>
      <c r="D5603" s="125"/>
      <c r="E5603" s="125"/>
      <c r="F5603" s="125"/>
      <c r="G5603" s="125"/>
      <c r="H5603" s="125"/>
      <c r="I5603" s="125"/>
      <c r="J5603" s="11"/>
      <c r="K5603" s="126"/>
      <c r="N5603" s="125"/>
      <c r="P5603" s="6"/>
      <c r="Q5603" s="11"/>
      <c r="R5603" s="127"/>
    </row>
    <row r="5604" spans="3:18" hidden="1" x14ac:dyDescent="0.25">
      <c r="C5604" s="125"/>
      <c r="D5604" s="125"/>
      <c r="E5604" s="125"/>
      <c r="F5604" s="125"/>
      <c r="G5604" s="125"/>
      <c r="H5604" s="125"/>
      <c r="I5604" s="125"/>
      <c r="J5604" s="11"/>
      <c r="K5604" s="126"/>
      <c r="N5604" s="125"/>
      <c r="P5604" s="6"/>
      <c r="Q5604" s="11"/>
      <c r="R5604" s="127"/>
    </row>
    <row r="5605" spans="3:18" hidden="1" x14ac:dyDescent="0.25">
      <c r="C5605" s="125"/>
      <c r="D5605" s="125"/>
      <c r="E5605" s="125"/>
      <c r="F5605" s="125"/>
      <c r="G5605" s="125"/>
      <c r="H5605" s="125"/>
      <c r="I5605" s="125"/>
      <c r="J5605" s="11"/>
      <c r="K5605" s="126"/>
      <c r="N5605" s="125"/>
      <c r="P5605" s="6"/>
      <c r="Q5605" s="11"/>
      <c r="R5605" s="127"/>
    </row>
    <row r="5606" spans="3:18" hidden="1" x14ac:dyDescent="0.25">
      <c r="C5606" s="125"/>
      <c r="D5606" s="125"/>
      <c r="E5606" s="125"/>
      <c r="F5606" s="125"/>
      <c r="G5606" s="125"/>
      <c r="H5606" s="125"/>
      <c r="I5606" s="125"/>
      <c r="J5606" s="11"/>
      <c r="K5606" s="126"/>
      <c r="N5606" s="125"/>
      <c r="P5606" s="6"/>
      <c r="Q5606" s="11"/>
      <c r="R5606" s="127"/>
    </row>
    <row r="5607" spans="3:18" hidden="1" x14ac:dyDescent="0.25">
      <c r="C5607" s="125"/>
      <c r="D5607" s="125"/>
      <c r="E5607" s="125"/>
      <c r="F5607" s="125"/>
      <c r="G5607" s="125"/>
      <c r="H5607" s="125"/>
      <c r="I5607" s="125"/>
      <c r="J5607" s="11"/>
      <c r="K5607" s="126"/>
      <c r="N5607" s="125"/>
      <c r="P5607" s="6"/>
      <c r="Q5607" s="11"/>
      <c r="R5607" s="127"/>
    </row>
    <row r="5608" spans="3:18" hidden="1" x14ac:dyDescent="0.25">
      <c r="C5608" s="125"/>
      <c r="D5608" s="125"/>
      <c r="E5608" s="125"/>
      <c r="F5608" s="125"/>
      <c r="G5608" s="125"/>
      <c r="H5608" s="125"/>
      <c r="I5608" s="125"/>
      <c r="J5608" s="11"/>
      <c r="K5608" s="126"/>
      <c r="N5608" s="125"/>
      <c r="P5608" s="6"/>
      <c r="Q5608" s="11"/>
      <c r="R5608" s="127"/>
    </row>
    <row r="5609" spans="3:18" hidden="1" x14ac:dyDescent="0.25">
      <c r="C5609" s="125"/>
      <c r="D5609" s="125"/>
      <c r="E5609" s="125"/>
      <c r="F5609" s="125"/>
      <c r="G5609" s="125"/>
      <c r="H5609" s="125"/>
      <c r="I5609" s="125"/>
      <c r="J5609" s="11"/>
      <c r="K5609" s="126"/>
      <c r="N5609" s="125"/>
      <c r="P5609" s="6"/>
      <c r="Q5609" s="11"/>
      <c r="R5609" s="127"/>
    </row>
    <row r="5610" spans="3:18" hidden="1" x14ac:dyDescent="0.25">
      <c r="C5610" s="125"/>
      <c r="D5610" s="125"/>
      <c r="E5610" s="125"/>
      <c r="F5610" s="125"/>
      <c r="G5610" s="125"/>
      <c r="H5610" s="125"/>
      <c r="I5610" s="125"/>
      <c r="J5610" s="11"/>
      <c r="K5610" s="126"/>
      <c r="N5610" s="125"/>
      <c r="P5610" s="6"/>
      <c r="Q5610" s="11"/>
      <c r="R5610" s="127"/>
    </row>
    <row r="5611" spans="3:18" hidden="1" x14ac:dyDescent="0.25">
      <c r="C5611" s="125"/>
      <c r="D5611" s="125"/>
      <c r="E5611" s="125"/>
      <c r="F5611" s="125"/>
      <c r="G5611" s="125"/>
      <c r="H5611" s="125"/>
      <c r="I5611" s="125"/>
      <c r="J5611" s="11"/>
      <c r="K5611" s="126"/>
      <c r="N5611" s="125"/>
      <c r="P5611" s="6"/>
      <c r="Q5611" s="11"/>
      <c r="R5611" s="127"/>
    </row>
    <row r="5612" spans="3:18" hidden="1" x14ac:dyDescent="0.25">
      <c r="C5612" s="125"/>
      <c r="D5612" s="125"/>
      <c r="E5612" s="125"/>
      <c r="F5612" s="125"/>
      <c r="G5612" s="125"/>
      <c r="H5612" s="125"/>
      <c r="I5612" s="125"/>
      <c r="J5612" s="11"/>
      <c r="K5612" s="126"/>
      <c r="N5612" s="125"/>
      <c r="P5612" s="6"/>
      <c r="Q5612" s="11"/>
      <c r="R5612" s="127"/>
    </row>
    <row r="5613" spans="3:18" hidden="1" x14ac:dyDescent="0.25">
      <c r="C5613" s="125"/>
      <c r="D5613" s="125"/>
      <c r="E5613" s="125"/>
      <c r="F5613" s="125"/>
      <c r="G5613" s="125"/>
      <c r="H5613" s="125"/>
      <c r="I5613" s="125"/>
      <c r="J5613" s="11"/>
      <c r="K5613" s="126"/>
      <c r="N5613" s="125"/>
      <c r="P5613" s="6"/>
      <c r="Q5613" s="11"/>
      <c r="R5613" s="127"/>
    </row>
    <row r="5614" spans="3:18" hidden="1" x14ac:dyDescent="0.25">
      <c r="C5614" s="125"/>
      <c r="D5614" s="125"/>
      <c r="E5614" s="125"/>
      <c r="F5614" s="125"/>
      <c r="G5614" s="125"/>
      <c r="H5614" s="125"/>
      <c r="I5614" s="125"/>
      <c r="J5614" s="11"/>
      <c r="K5614" s="126"/>
      <c r="N5614" s="125"/>
      <c r="P5614" s="6"/>
      <c r="Q5614" s="11"/>
      <c r="R5614" s="127"/>
    </row>
    <row r="5615" spans="3:18" hidden="1" x14ac:dyDescent="0.25">
      <c r="C5615" s="125"/>
      <c r="D5615" s="125"/>
      <c r="E5615" s="125"/>
      <c r="F5615" s="125"/>
      <c r="G5615" s="125"/>
      <c r="H5615" s="125"/>
      <c r="I5615" s="125"/>
      <c r="J5615" s="11"/>
      <c r="K5615" s="126"/>
      <c r="N5615" s="125"/>
      <c r="P5615" s="6"/>
      <c r="Q5615" s="11"/>
      <c r="R5615" s="127"/>
    </row>
    <row r="5616" spans="3:18" hidden="1" x14ac:dyDescent="0.25">
      <c r="C5616" s="125"/>
      <c r="D5616" s="125"/>
      <c r="E5616" s="125"/>
      <c r="F5616" s="125"/>
      <c r="G5616" s="125"/>
      <c r="H5616" s="125"/>
      <c r="I5616" s="125"/>
      <c r="J5616" s="11"/>
      <c r="K5616" s="126"/>
      <c r="N5616" s="125"/>
      <c r="P5616" s="6"/>
      <c r="Q5616" s="11"/>
      <c r="R5616" s="127"/>
    </row>
    <row r="5617" spans="3:18" hidden="1" x14ac:dyDescent="0.25">
      <c r="C5617" s="125"/>
      <c r="D5617" s="125"/>
      <c r="E5617" s="125"/>
      <c r="F5617" s="125"/>
      <c r="G5617" s="125"/>
      <c r="H5617" s="125"/>
      <c r="I5617" s="125"/>
      <c r="J5617" s="11"/>
      <c r="K5617" s="126"/>
      <c r="N5617" s="125"/>
      <c r="P5617" s="6"/>
      <c r="Q5617" s="11"/>
      <c r="R5617" s="127"/>
    </row>
    <row r="5618" spans="3:18" hidden="1" x14ac:dyDescent="0.25">
      <c r="C5618" s="125"/>
      <c r="D5618" s="125"/>
      <c r="E5618" s="125"/>
      <c r="F5618" s="125"/>
      <c r="G5618" s="125"/>
      <c r="H5618" s="125"/>
      <c r="I5618" s="125"/>
      <c r="J5618" s="11"/>
      <c r="K5618" s="126"/>
      <c r="N5618" s="125"/>
      <c r="P5618" s="6"/>
      <c r="Q5618" s="11"/>
      <c r="R5618" s="127"/>
    </row>
    <row r="5619" spans="3:18" hidden="1" x14ac:dyDescent="0.25">
      <c r="C5619" s="125"/>
      <c r="D5619" s="125"/>
      <c r="E5619" s="125"/>
      <c r="F5619" s="125"/>
      <c r="G5619" s="125"/>
      <c r="H5619" s="125"/>
      <c r="I5619" s="125"/>
      <c r="J5619" s="11"/>
      <c r="K5619" s="126"/>
      <c r="N5619" s="125"/>
      <c r="P5619" s="6"/>
      <c r="Q5619" s="11"/>
      <c r="R5619" s="127"/>
    </row>
    <row r="5620" spans="3:18" hidden="1" x14ac:dyDescent="0.25">
      <c r="C5620" s="125"/>
      <c r="D5620" s="125"/>
      <c r="E5620" s="125"/>
      <c r="F5620" s="125"/>
      <c r="G5620" s="125"/>
      <c r="H5620" s="125"/>
      <c r="I5620" s="125"/>
      <c r="J5620" s="11"/>
      <c r="K5620" s="126"/>
      <c r="N5620" s="125"/>
      <c r="P5620" s="6"/>
      <c r="Q5620" s="11"/>
      <c r="R5620" s="127"/>
    </row>
    <row r="5621" spans="3:18" hidden="1" x14ac:dyDescent="0.25">
      <c r="C5621" s="125"/>
      <c r="D5621" s="125"/>
      <c r="E5621" s="125"/>
      <c r="F5621" s="125"/>
      <c r="G5621" s="125"/>
      <c r="H5621" s="125"/>
      <c r="I5621" s="125"/>
      <c r="J5621" s="11"/>
      <c r="K5621" s="126"/>
      <c r="N5621" s="125"/>
      <c r="P5621" s="6"/>
      <c r="Q5621" s="11"/>
      <c r="R5621" s="127"/>
    </row>
    <row r="5622" spans="3:18" hidden="1" x14ac:dyDescent="0.25">
      <c r="C5622" s="125"/>
      <c r="D5622" s="125"/>
      <c r="E5622" s="125"/>
      <c r="F5622" s="125"/>
      <c r="G5622" s="125"/>
      <c r="H5622" s="125"/>
      <c r="I5622" s="125"/>
      <c r="J5622" s="11"/>
      <c r="K5622" s="126"/>
      <c r="N5622" s="125"/>
      <c r="P5622" s="6"/>
      <c r="Q5622" s="11"/>
      <c r="R5622" s="127"/>
    </row>
    <row r="5623" spans="3:18" hidden="1" x14ac:dyDescent="0.25">
      <c r="C5623" s="125"/>
      <c r="D5623" s="125"/>
      <c r="E5623" s="125"/>
      <c r="F5623" s="125"/>
      <c r="G5623" s="125"/>
      <c r="H5623" s="125"/>
      <c r="I5623" s="125"/>
      <c r="J5623" s="11"/>
      <c r="K5623" s="126"/>
      <c r="N5623" s="125"/>
      <c r="P5623" s="6"/>
      <c r="Q5623" s="11"/>
      <c r="R5623" s="127"/>
    </row>
    <row r="5624" spans="3:18" hidden="1" x14ac:dyDescent="0.25">
      <c r="C5624" s="125"/>
      <c r="D5624" s="125"/>
      <c r="E5624" s="125"/>
      <c r="F5624" s="125"/>
      <c r="G5624" s="125"/>
      <c r="H5624" s="125"/>
      <c r="I5624" s="125"/>
      <c r="J5624" s="11"/>
      <c r="K5624" s="126"/>
      <c r="N5624" s="125"/>
      <c r="P5624" s="6"/>
      <c r="Q5624" s="11"/>
      <c r="R5624" s="127"/>
    </row>
    <row r="5625" spans="3:18" hidden="1" x14ac:dyDescent="0.25">
      <c r="C5625" s="125"/>
      <c r="D5625" s="125"/>
      <c r="E5625" s="125"/>
      <c r="F5625" s="125"/>
      <c r="G5625" s="125"/>
      <c r="H5625" s="125"/>
      <c r="I5625" s="125"/>
      <c r="J5625" s="11"/>
      <c r="K5625" s="126"/>
      <c r="N5625" s="125"/>
      <c r="P5625" s="6"/>
      <c r="Q5625" s="11"/>
      <c r="R5625" s="127"/>
    </row>
    <row r="5626" spans="3:18" hidden="1" x14ac:dyDescent="0.25">
      <c r="C5626" s="125"/>
      <c r="D5626" s="125"/>
      <c r="E5626" s="125"/>
      <c r="F5626" s="125"/>
      <c r="G5626" s="125"/>
      <c r="H5626" s="125"/>
      <c r="I5626" s="125"/>
      <c r="J5626" s="11"/>
      <c r="K5626" s="126"/>
      <c r="N5626" s="125"/>
      <c r="P5626" s="6"/>
      <c r="Q5626" s="11"/>
      <c r="R5626" s="127"/>
    </row>
    <row r="5627" spans="3:18" hidden="1" x14ac:dyDescent="0.25">
      <c r="C5627" s="125"/>
      <c r="D5627" s="125"/>
      <c r="E5627" s="125"/>
      <c r="F5627" s="125"/>
      <c r="G5627" s="125"/>
      <c r="H5627" s="125"/>
      <c r="I5627" s="125"/>
      <c r="J5627" s="11"/>
      <c r="K5627" s="126"/>
      <c r="N5627" s="125"/>
      <c r="P5627" s="6"/>
      <c r="Q5627" s="11"/>
      <c r="R5627" s="127"/>
    </row>
    <row r="5628" spans="3:18" hidden="1" x14ac:dyDescent="0.25">
      <c r="C5628" s="125"/>
      <c r="D5628" s="125"/>
      <c r="E5628" s="125"/>
      <c r="F5628" s="125"/>
      <c r="G5628" s="125"/>
      <c r="H5628" s="125"/>
      <c r="I5628" s="125"/>
      <c r="J5628" s="11"/>
      <c r="K5628" s="126"/>
      <c r="N5628" s="125"/>
      <c r="P5628" s="6"/>
      <c r="Q5628" s="11"/>
      <c r="R5628" s="127"/>
    </row>
    <row r="5629" spans="3:18" hidden="1" x14ac:dyDescent="0.25">
      <c r="C5629" s="125"/>
      <c r="D5629" s="125"/>
      <c r="E5629" s="125"/>
      <c r="F5629" s="125"/>
      <c r="G5629" s="125"/>
      <c r="H5629" s="125"/>
      <c r="I5629" s="125"/>
      <c r="J5629" s="11"/>
      <c r="K5629" s="126"/>
      <c r="N5629" s="125"/>
      <c r="P5629" s="6"/>
      <c r="Q5629" s="11"/>
      <c r="R5629" s="127"/>
    </row>
    <row r="5630" spans="3:18" hidden="1" x14ac:dyDescent="0.25">
      <c r="C5630" s="125"/>
      <c r="D5630" s="125"/>
      <c r="E5630" s="125"/>
      <c r="F5630" s="125"/>
      <c r="G5630" s="125"/>
      <c r="H5630" s="125"/>
      <c r="I5630" s="125"/>
      <c r="J5630" s="11"/>
      <c r="K5630" s="126"/>
      <c r="N5630" s="125"/>
      <c r="P5630" s="6"/>
      <c r="Q5630" s="11"/>
      <c r="R5630" s="127"/>
    </row>
    <row r="5631" spans="3:18" hidden="1" x14ac:dyDescent="0.25">
      <c r="C5631" s="125"/>
      <c r="D5631" s="125"/>
      <c r="E5631" s="125"/>
      <c r="F5631" s="125"/>
      <c r="G5631" s="125"/>
      <c r="H5631" s="125"/>
      <c r="I5631" s="125"/>
      <c r="J5631" s="11"/>
      <c r="K5631" s="126"/>
      <c r="N5631" s="125"/>
      <c r="P5631" s="6"/>
      <c r="Q5631" s="11"/>
      <c r="R5631" s="127"/>
    </row>
    <row r="5632" spans="3:18" hidden="1" x14ac:dyDescent="0.25">
      <c r="C5632" s="125"/>
      <c r="D5632" s="125"/>
      <c r="E5632" s="125"/>
      <c r="F5632" s="125"/>
      <c r="G5632" s="125"/>
      <c r="H5632" s="125"/>
      <c r="I5632" s="125"/>
      <c r="J5632" s="11"/>
      <c r="K5632" s="126"/>
      <c r="N5632" s="125"/>
      <c r="P5632" s="6"/>
      <c r="Q5632" s="11"/>
      <c r="R5632" s="127"/>
    </row>
    <row r="5633" spans="3:18" hidden="1" x14ac:dyDescent="0.25">
      <c r="C5633" s="125"/>
      <c r="D5633" s="125"/>
      <c r="E5633" s="125"/>
      <c r="F5633" s="125"/>
      <c r="G5633" s="125"/>
      <c r="H5633" s="125"/>
      <c r="I5633" s="125"/>
      <c r="J5633" s="11"/>
      <c r="K5633" s="126"/>
      <c r="N5633" s="125"/>
      <c r="P5633" s="6"/>
      <c r="Q5633" s="11"/>
      <c r="R5633" s="127"/>
    </row>
    <row r="5634" spans="3:18" hidden="1" x14ac:dyDescent="0.25">
      <c r="C5634" s="125"/>
      <c r="D5634" s="125"/>
      <c r="E5634" s="125"/>
      <c r="F5634" s="125"/>
      <c r="G5634" s="125"/>
      <c r="H5634" s="125"/>
      <c r="I5634" s="125"/>
      <c r="J5634" s="11"/>
      <c r="K5634" s="126"/>
      <c r="N5634" s="125"/>
      <c r="P5634" s="6"/>
      <c r="Q5634" s="11"/>
      <c r="R5634" s="127"/>
    </row>
    <row r="5635" spans="3:18" hidden="1" x14ac:dyDescent="0.25">
      <c r="C5635" s="125"/>
      <c r="D5635" s="125"/>
      <c r="E5635" s="125"/>
      <c r="F5635" s="125"/>
      <c r="G5635" s="125"/>
      <c r="H5635" s="125"/>
      <c r="I5635" s="125"/>
      <c r="J5635" s="11"/>
      <c r="K5635" s="126"/>
      <c r="N5635" s="125"/>
      <c r="P5635" s="6"/>
      <c r="Q5635" s="11"/>
      <c r="R5635" s="127"/>
    </row>
    <row r="5636" spans="3:18" hidden="1" x14ac:dyDescent="0.25">
      <c r="C5636" s="125"/>
      <c r="D5636" s="125"/>
      <c r="E5636" s="125"/>
      <c r="F5636" s="125"/>
      <c r="G5636" s="125"/>
      <c r="H5636" s="125"/>
      <c r="I5636" s="125"/>
      <c r="J5636" s="11"/>
      <c r="K5636" s="126"/>
      <c r="N5636" s="125"/>
      <c r="P5636" s="6"/>
      <c r="Q5636" s="11"/>
      <c r="R5636" s="127"/>
    </row>
    <row r="5637" spans="3:18" hidden="1" x14ac:dyDescent="0.25">
      <c r="C5637" s="125"/>
      <c r="D5637" s="125"/>
      <c r="E5637" s="125"/>
      <c r="F5637" s="125"/>
      <c r="G5637" s="125"/>
      <c r="H5637" s="125"/>
      <c r="I5637" s="125"/>
      <c r="J5637" s="11"/>
      <c r="K5637" s="126"/>
      <c r="N5637" s="125"/>
      <c r="P5637" s="6"/>
      <c r="Q5637" s="11"/>
      <c r="R5637" s="127"/>
    </row>
    <row r="5638" spans="3:18" hidden="1" x14ac:dyDescent="0.25">
      <c r="C5638" s="125"/>
      <c r="D5638" s="125"/>
      <c r="E5638" s="125"/>
      <c r="F5638" s="125"/>
      <c r="G5638" s="125"/>
      <c r="H5638" s="125"/>
      <c r="I5638" s="125"/>
      <c r="J5638" s="11"/>
      <c r="K5638" s="126"/>
      <c r="N5638" s="125"/>
      <c r="P5638" s="6"/>
      <c r="Q5638" s="11"/>
      <c r="R5638" s="127"/>
    </row>
    <row r="5639" spans="3:18" hidden="1" x14ac:dyDescent="0.25">
      <c r="C5639" s="125"/>
      <c r="D5639" s="125"/>
      <c r="E5639" s="125"/>
      <c r="F5639" s="125"/>
      <c r="G5639" s="125"/>
      <c r="H5639" s="125"/>
      <c r="I5639" s="125"/>
      <c r="J5639" s="11"/>
      <c r="K5639" s="126"/>
      <c r="N5639" s="125"/>
      <c r="P5639" s="6"/>
      <c r="Q5639" s="11"/>
      <c r="R5639" s="127"/>
    </row>
    <row r="5640" spans="3:18" hidden="1" x14ac:dyDescent="0.25">
      <c r="C5640" s="125"/>
      <c r="D5640" s="125"/>
      <c r="E5640" s="125"/>
      <c r="F5640" s="125"/>
      <c r="G5640" s="125"/>
      <c r="H5640" s="125"/>
      <c r="I5640" s="125"/>
      <c r="J5640" s="11"/>
      <c r="K5640" s="126"/>
      <c r="N5640" s="125"/>
      <c r="P5640" s="6"/>
      <c r="Q5640" s="11"/>
      <c r="R5640" s="127"/>
    </row>
    <row r="5641" spans="3:18" hidden="1" x14ac:dyDescent="0.25">
      <c r="C5641" s="125"/>
      <c r="D5641" s="125"/>
      <c r="E5641" s="125"/>
      <c r="F5641" s="125"/>
      <c r="G5641" s="125"/>
      <c r="H5641" s="125"/>
      <c r="I5641" s="125"/>
      <c r="J5641" s="11"/>
      <c r="K5641" s="126"/>
      <c r="N5641" s="125"/>
      <c r="P5641" s="6"/>
      <c r="Q5641" s="11"/>
      <c r="R5641" s="127"/>
    </row>
    <row r="5642" spans="3:18" hidden="1" x14ac:dyDescent="0.25">
      <c r="C5642" s="125"/>
      <c r="D5642" s="125"/>
      <c r="E5642" s="125"/>
      <c r="F5642" s="125"/>
      <c r="G5642" s="125"/>
      <c r="H5642" s="125"/>
      <c r="I5642" s="125"/>
      <c r="J5642" s="11"/>
      <c r="K5642" s="126"/>
      <c r="N5642" s="125"/>
      <c r="P5642" s="6"/>
      <c r="Q5642" s="11"/>
      <c r="R5642" s="127"/>
    </row>
    <row r="5643" spans="3:18" hidden="1" x14ac:dyDescent="0.25">
      <c r="C5643" s="125"/>
      <c r="D5643" s="125"/>
      <c r="E5643" s="125"/>
      <c r="F5643" s="125"/>
      <c r="G5643" s="125"/>
      <c r="H5643" s="125"/>
      <c r="I5643" s="125"/>
      <c r="J5643" s="11"/>
      <c r="K5643" s="126"/>
      <c r="N5643" s="125"/>
      <c r="P5643" s="6"/>
      <c r="Q5643" s="11"/>
      <c r="R5643" s="127"/>
    </row>
    <row r="5644" spans="3:18" hidden="1" x14ac:dyDescent="0.25">
      <c r="C5644" s="125"/>
      <c r="D5644" s="125"/>
      <c r="E5644" s="125"/>
      <c r="F5644" s="125"/>
      <c r="G5644" s="125"/>
      <c r="H5644" s="125"/>
      <c r="I5644" s="125"/>
      <c r="J5644" s="11"/>
      <c r="K5644" s="126"/>
      <c r="N5644" s="125"/>
      <c r="P5644" s="6"/>
      <c r="Q5644" s="11"/>
      <c r="R5644" s="127"/>
    </row>
    <row r="5645" spans="3:18" hidden="1" x14ac:dyDescent="0.25">
      <c r="C5645" s="125"/>
      <c r="D5645" s="125"/>
      <c r="E5645" s="125"/>
      <c r="F5645" s="125"/>
      <c r="G5645" s="125"/>
      <c r="H5645" s="125"/>
      <c r="I5645" s="125"/>
      <c r="J5645" s="11"/>
      <c r="K5645" s="126"/>
      <c r="N5645" s="125"/>
      <c r="P5645" s="6"/>
      <c r="Q5645" s="11"/>
      <c r="R5645" s="127"/>
    </row>
    <row r="5646" spans="3:18" hidden="1" x14ac:dyDescent="0.25">
      <c r="C5646" s="125"/>
      <c r="D5646" s="125"/>
      <c r="E5646" s="125"/>
      <c r="F5646" s="125"/>
      <c r="G5646" s="125"/>
      <c r="H5646" s="125"/>
      <c r="I5646" s="125"/>
      <c r="J5646" s="11"/>
      <c r="K5646" s="126"/>
      <c r="N5646" s="125"/>
      <c r="P5646" s="6"/>
      <c r="Q5646" s="11"/>
      <c r="R5646" s="127"/>
    </row>
    <row r="5647" spans="3:18" hidden="1" x14ac:dyDescent="0.25">
      <c r="C5647" s="125"/>
      <c r="D5647" s="125"/>
      <c r="E5647" s="125"/>
      <c r="F5647" s="125"/>
      <c r="G5647" s="125"/>
      <c r="H5647" s="125"/>
      <c r="I5647" s="125"/>
      <c r="J5647" s="11"/>
      <c r="K5647" s="126"/>
      <c r="N5647" s="125"/>
      <c r="P5647" s="6"/>
      <c r="Q5647" s="11"/>
      <c r="R5647" s="127"/>
    </row>
    <row r="5648" spans="3:18" hidden="1" x14ac:dyDescent="0.25">
      <c r="C5648" s="125"/>
      <c r="D5648" s="125"/>
      <c r="E5648" s="125"/>
      <c r="F5648" s="125"/>
      <c r="G5648" s="125"/>
      <c r="H5648" s="125"/>
      <c r="I5648" s="125"/>
      <c r="J5648" s="11"/>
      <c r="K5648" s="126"/>
      <c r="N5648" s="125"/>
      <c r="P5648" s="6"/>
      <c r="Q5648" s="11"/>
      <c r="R5648" s="127"/>
    </row>
    <row r="5649" spans="3:18" hidden="1" x14ac:dyDescent="0.25">
      <c r="C5649" s="125"/>
      <c r="D5649" s="125"/>
      <c r="E5649" s="125"/>
      <c r="F5649" s="125"/>
      <c r="G5649" s="125"/>
      <c r="H5649" s="125"/>
      <c r="I5649" s="125"/>
      <c r="J5649" s="11"/>
      <c r="K5649" s="126"/>
      <c r="N5649" s="125"/>
      <c r="P5649" s="6"/>
      <c r="Q5649" s="11"/>
      <c r="R5649" s="127"/>
    </row>
    <row r="5650" spans="3:18" hidden="1" x14ac:dyDescent="0.25">
      <c r="C5650" s="125"/>
      <c r="D5650" s="125"/>
      <c r="E5650" s="125"/>
      <c r="F5650" s="125"/>
      <c r="G5650" s="125"/>
      <c r="H5650" s="125"/>
      <c r="I5650" s="125"/>
      <c r="J5650" s="11"/>
      <c r="K5650" s="126"/>
      <c r="N5650" s="125"/>
      <c r="P5650" s="6"/>
      <c r="Q5650" s="11"/>
      <c r="R5650" s="127"/>
    </row>
    <row r="5651" spans="3:18" hidden="1" x14ac:dyDescent="0.25">
      <c r="C5651" s="125"/>
      <c r="D5651" s="125"/>
      <c r="E5651" s="125"/>
      <c r="F5651" s="125"/>
      <c r="G5651" s="125"/>
      <c r="H5651" s="125"/>
      <c r="I5651" s="125"/>
      <c r="J5651" s="11"/>
      <c r="K5651" s="126"/>
      <c r="N5651" s="125"/>
      <c r="P5651" s="6"/>
      <c r="Q5651" s="11"/>
      <c r="R5651" s="127"/>
    </row>
    <row r="5652" spans="3:18" hidden="1" x14ac:dyDescent="0.25">
      <c r="C5652" s="125"/>
      <c r="D5652" s="125"/>
      <c r="E5652" s="125"/>
      <c r="F5652" s="125"/>
      <c r="G5652" s="125"/>
      <c r="H5652" s="125"/>
      <c r="I5652" s="125"/>
      <c r="J5652" s="11"/>
      <c r="K5652" s="126"/>
      <c r="N5652" s="125"/>
      <c r="P5652" s="6"/>
      <c r="Q5652" s="11"/>
      <c r="R5652" s="127"/>
    </row>
    <row r="5653" spans="3:18" hidden="1" x14ac:dyDescent="0.25">
      <c r="C5653" s="125"/>
      <c r="D5653" s="125"/>
      <c r="E5653" s="125"/>
      <c r="F5653" s="125"/>
      <c r="G5653" s="125"/>
      <c r="H5653" s="125"/>
      <c r="I5653" s="125"/>
      <c r="J5653" s="11"/>
      <c r="K5653" s="126"/>
      <c r="N5653" s="125"/>
      <c r="P5653" s="6"/>
      <c r="Q5653" s="11"/>
      <c r="R5653" s="127"/>
    </row>
    <row r="5654" spans="3:18" hidden="1" x14ac:dyDescent="0.25">
      <c r="C5654" s="125"/>
      <c r="D5654" s="125"/>
      <c r="E5654" s="125"/>
      <c r="F5654" s="125"/>
      <c r="G5654" s="125"/>
      <c r="H5654" s="125"/>
      <c r="I5654" s="125"/>
      <c r="J5654" s="11"/>
      <c r="K5654" s="126"/>
      <c r="N5654" s="125"/>
      <c r="P5654" s="6"/>
      <c r="Q5654" s="11"/>
      <c r="R5654" s="127"/>
    </row>
    <row r="5655" spans="3:18" hidden="1" x14ac:dyDescent="0.25">
      <c r="C5655" s="125"/>
      <c r="D5655" s="125"/>
      <c r="E5655" s="125"/>
      <c r="F5655" s="125"/>
      <c r="G5655" s="125"/>
      <c r="H5655" s="125"/>
      <c r="I5655" s="125"/>
      <c r="J5655" s="11"/>
      <c r="K5655" s="126"/>
      <c r="N5655" s="125"/>
      <c r="P5655" s="6"/>
      <c r="Q5655" s="11"/>
      <c r="R5655" s="127"/>
    </row>
    <row r="5656" spans="3:18" hidden="1" x14ac:dyDescent="0.25">
      <c r="C5656" s="125"/>
      <c r="D5656" s="125"/>
      <c r="E5656" s="125"/>
      <c r="F5656" s="125"/>
      <c r="G5656" s="125"/>
      <c r="H5656" s="125"/>
      <c r="I5656" s="125"/>
      <c r="J5656" s="11"/>
      <c r="K5656" s="126"/>
      <c r="N5656" s="125"/>
      <c r="P5656" s="6"/>
      <c r="Q5656" s="11"/>
      <c r="R5656" s="127"/>
    </row>
    <row r="5657" spans="3:18" hidden="1" x14ac:dyDescent="0.25">
      <c r="C5657" s="125"/>
      <c r="D5657" s="125"/>
      <c r="E5657" s="125"/>
      <c r="F5657" s="125"/>
      <c r="G5657" s="125"/>
      <c r="H5657" s="125"/>
      <c r="I5657" s="125"/>
      <c r="J5657" s="11"/>
      <c r="K5657" s="126"/>
      <c r="N5657" s="125"/>
      <c r="P5657" s="6"/>
      <c r="Q5657" s="11"/>
      <c r="R5657" s="127"/>
    </row>
    <row r="5658" spans="3:18" hidden="1" x14ac:dyDescent="0.25">
      <c r="C5658" s="125"/>
      <c r="D5658" s="125"/>
      <c r="E5658" s="125"/>
      <c r="F5658" s="125"/>
      <c r="G5658" s="125"/>
      <c r="H5658" s="125"/>
      <c r="I5658" s="125"/>
      <c r="J5658" s="11"/>
      <c r="K5658" s="126"/>
      <c r="N5658" s="125"/>
      <c r="P5658" s="6"/>
      <c r="Q5658" s="11"/>
      <c r="R5658" s="127"/>
    </row>
    <row r="5659" spans="3:18" hidden="1" x14ac:dyDescent="0.25">
      <c r="C5659" s="125"/>
      <c r="D5659" s="125"/>
      <c r="E5659" s="125"/>
      <c r="F5659" s="125"/>
      <c r="G5659" s="125"/>
      <c r="H5659" s="125"/>
      <c r="I5659" s="125"/>
      <c r="J5659" s="11"/>
      <c r="K5659" s="126"/>
      <c r="N5659" s="125"/>
      <c r="P5659" s="6"/>
      <c r="Q5659" s="11"/>
      <c r="R5659" s="127"/>
    </row>
    <row r="5660" spans="3:18" hidden="1" x14ac:dyDescent="0.25">
      <c r="C5660" s="125"/>
      <c r="D5660" s="125"/>
      <c r="E5660" s="125"/>
      <c r="F5660" s="125"/>
      <c r="G5660" s="125"/>
      <c r="H5660" s="125"/>
      <c r="I5660" s="125"/>
      <c r="J5660" s="11"/>
      <c r="K5660" s="126"/>
      <c r="N5660" s="125"/>
      <c r="P5660" s="6"/>
      <c r="Q5660" s="11"/>
      <c r="R5660" s="127"/>
    </row>
    <row r="5661" spans="3:18" hidden="1" x14ac:dyDescent="0.25">
      <c r="C5661" s="125"/>
      <c r="D5661" s="125"/>
      <c r="E5661" s="125"/>
      <c r="F5661" s="125"/>
      <c r="G5661" s="125"/>
      <c r="H5661" s="125"/>
      <c r="I5661" s="125"/>
      <c r="J5661" s="11"/>
      <c r="K5661" s="126"/>
      <c r="N5661" s="125"/>
      <c r="P5661" s="6"/>
      <c r="Q5661" s="11"/>
      <c r="R5661" s="127"/>
    </row>
    <row r="5662" spans="3:18" hidden="1" x14ac:dyDescent="0.25">
      <c r="C5662" s="125"/>
      <c r="D5662" s="125"/>
      <c r="E5662" s="125"/>
      <c r="F5662" s="125"/>
      <c r="G5662" s="125"/>
      <c r="H5662" s="125"/>
      <c r="I5662" s="125"/>
      <c r="J5662" s="11"/>
      <c r="K5662" s="126"/>
      <c r="N5662" s="125"/>
      <c r="P5662" s="6"/>
      <c r="Q5662" s="11"/>
      <c r="R5662" s="127"/>
    </row>
    <row r="5663" spans="3:18" hidden="1" x14ac:dyDescent="0.25">
      <c r="C5663" s="125"/>
      <c r="D5663" s="125"/>
      <c r="E5663" s="125"/>
      <c r="F5663" s="125"/>
      <c r="G5663" s="125"/>
      <c r="H5663" s="125"/>
      <c r="I5663" s="125"/>
      <c r="J5663" s="11"/>
      <c r="K5663" s="126"/>
      <c r="N5663" s="125"/>
      <c r="P5663" s="6"/>
      <c r="Q5663" s="11"/>
      <c r="R5663" s="127"/>
    </row>
    <row r="5664" spans="3:18" hidden="1" x14ac:dyDescent="0.25">
      <c r="C5664" s="125"/>
      <c r="D5664" s="125"/>
      <c r="E5664" s="125"/>
      <c r="F5664" s="125"/>
      <c r="G5664" s="125"/>
      <c r="H5664" s="125"/>
      <c r="I5664" s="125"/>
      <c r="J5664" s="11"/>
      <c r="K5664" s="126"/>
      <c r="N5664" s="125"/>
      <c r="P5664" s="6"/>
      <c r="Q5664" s="11"/>
      <c r="R5664" s="127"/>
    </row>
    <row r="5665" spans="3:18" hidden="1" x14ac:dyDescent="0.25">
      <c r="C5665" s="125"/>
      <c r="D5665" s="125"/>
      <c r="E5665" s="125"/>
      <c r="F5665" s="125"/>
      <c r="G5665" s="125"/>
      <c r="H5665" s="125"/>
      <c r="I5665" s="125"/>
      <c r="J5665" s="11"/>
      <c r="K5665" s="126"/>
      <c r="N5665" s="125"/>
      <c r="P5665" s="6"/>
      <c r="Q5665" s="11"/>
      <c r="R5665" s="127"/>
    </row>
    <row r="5666" spans="3:18" hidden="1" x14ac:dyDescent="0.25">
      <c r="C5666" s="125"/>
      <c r="D5666" s="125"/>
      <c r="E5666" s="125"/>
      <c r="F5666" s="125"/>
      <c r="G5666" s="125"/>
      <c r="H5666" s="125"/>
      <c r="I5666" s="125"/>
      <c r="J5666" s="11"/>
      <c r="K5666" s="126"/>
      <c r="N5666" s="125"/>
      <c r="P5666" s="6"/>
      <c r="Q5666" s="11"/>
      <c r="R5666" s="127"/>
    </row>
    <row r="5667" spans="3:18" hidden="1" x14ac:dyDescent="0.25">
      <c r="C5667" s="125"/>
      <c r="D5667" s="125"/>
      <c r="E5667" s="125"/>
      <c r="F5667" s="125"/>
      <c r="G5667" s="125"/>
      <c r="H5667" s="125"/>
      <c r="I5667" s="125"/>
      <c r="J5667" s="11"/>
      <c r="K5667" s="126"/>
      <c r="N5667" s="125"/>
      <c r="P5667" s="6"/>
      <c r="Q5667" s="11"/>
      <c r="R5667" s="127"/>
    </row>
    <row r="5668" spans="3:18" hidden="1" x14ac:dyDescent="0.25">
      <c r="C5668" s="125"/>
      <c r="D5668" s="125"/>
      <c r="E5668" s="125"/>
      <c r="F5668" s="125"/>
      <c r="G5668" s="125"/>
      <c r="H5668" s="125"/>
      <c r="I5668" s="125"/>
      <c r="J5668" s="11"/>
      <c r="K5668" s="126"/>
      <c r="N5668" s="125"/>
      <c r="P5668" s="6"/>
      <c r="Q5668" s="11"/>
      <c r="R5668" s="127"/>
    </row>
    <row r="5669" spans="3:18" hidden="1" x14ac:dyDescent="0.25">
      <c r="C5669" s="125"/>
      <c r="D5669" s="125"/>
      <c r="E5669" s="125"/>
      <c r="F5669" s="125"/>
      <c r="G5669" s="125"/>
      <c r="H5669" s="125"/>
      <c r="I5669" s="125"/>
      <c r="J5669" s="11"/>
      <c r="K5669" s="126"/>
      <c r="N5669" s="125"/>
      <c r="P5669" s="6"/>
      <c r="Q5669" s="11"/>
      <c r="R5669" s="127"/>
    </row>
    <row r="5670" spans="3:18" hidden="1" x14ac:dyDescent="0.25">
      <c r="C5670" s="125"/>
      <c r="D5670" s="125"/>
      <c r="E5670" s="125"/>
      <c r="F5670" s="125"/>
      <c r="G5670" s="125"/>
      <c r="H5670" s="125"/>
      <c r="I5670" s="125"/>
      <c r="J5670" s="11"/>
      <c r="K5670" s="126"/>
      <c r="N5670" s="125"/>
      <c r="P5670" s="6"/>
      <c r="Q5670" s="11"/>
      <c r="R5670" s="127"/>
    </row>
    <row r="5671" spans="3:18" hidden="1" x14ac:dyDescent="0.25">
      <c r="C5671" s="125"/>
      <c r="D5671" s="125"/>
      <c r="E5671" s="125"/>
      <c r="F5671" s="125"/>
      <c r="G5671" s="125"/>
      <c r="H5671" s="125"/>
      <c r="I5671" s="125"/>
      <c r="J5671" s="11"/>
      <c r="K5671" s="126"/>
      <c r="N5671" s="125"/>
      <c r="P5671" s="6"/>
      <c r="Q5671" s="11"/>
      <c r="R5671" s="127"/>
    </row>
    <row r="5672" spans="3:18" hidden="1" x14ac:dyDescent="0.25">
      <c r="C5672" s="125"/>
      <c r="D5672" s="125"/>
      <c r="E5672" s="125"/>
      <c r="F5672" s="125"/>
      <c r="G5672" s="125"/>
      <c r="H5672" s="125"/>
      <c r="I5672" s="125"/>
      <c r="J5672" s="11"/>
      <c r="K5672" s="126"/>
      <c r="N5672" s="125"/>
      <c r="P5672" s="6"/>
      <c r="Q5672" s="11"/>
      <c r="R5672" s="127"/>
    </row>
    <row r="5673" spans="3:18" hidden="1" x14ac:dyDescent="0.25">
      <c r="C5673" s="125"/>
      <c r="D5673" s="125"/>
      <c r="E5673" s="125"/>
      <c r="F5673" s="125"/>
      <c r="G5673" s="125"/>
      <c r="H5673" s="125"/>
      <c r="I5673" s="125"/>
      <c r="J5673" s="11"/>
      <c r="K5673" s="126"/>
      <c r="N5673" s="125"/>
      <c r="P5673" s="6"/>
      <c r="Q5673" s="11"/>
      <c r="R5673" s="127"/>
    </row>
    <row r="5674" spans="3:18" hidden="1" x14ac:dyDescent="0.25">
      <c r="C5674" s="125"/>
      <c r="D5674" s="125"/>
      <c r="E5674" s="125"/>
      <c r="F5674" s="125"/>
      <c r="G5674" s="125"/>
      <c r="H5674" s="125"/>
      <c r="I5674" s="125"/>
      <c r="J5674" s="11"/>
      <c r="K5674" s="126"/>
      <c r="N5674" s="125"/>
      <c r="P5674" s="6"/>
      <c r="Q5674" s="11"/>
      <c r="R5674" s="127"/>
    </row>
    <row r="5675" spans="3:18" hidden="1" x14ac:dyDescent="0.25">
      <c r="C5675" s="125"/>
      <c r="D5675" s="125"/>
      <c r="E5675" s="125"/>
      <c r="F5675" s="125"/>
      <c r="G5675" s="125"/>
      <c r="H5675" s="125"/>
      <c r="I5675" s="125"/>
      <c r="J5675" s="11"/>
      <c r="K5675" s="126"/>
      <c r="N5675" s="125"/>
      <c r="P5675" s="6"/>
      <c r="Q5675" s="11"/>
      <c r="R5675" s="127"/>
    </row>
    <row r="5676" spans="3:18" hidden="1" x14ac:dyDescent="0.25">
      <c r="C5676" s="125"/>
      <c r="D5676" s="125"/>
      <c r="E5676" s="125"/>
      <c r="F5676" s="125"/>
      <c r="G5676" s="125"/>
      <c r="H5676" s="125"/>
      <c r="I5676" s="125"/>
      <c r="J5676" s="11"/>
      <c r="K5676" s="126"/>
      <c r="N5676" s="125"/>
      <c r="P5676" s="6"/>
      <c r="Q5676" s="11"/>
      <c r="R5676" s="127"/>
    </row>
    <row r="5677" spans="3:18" hidden="1" x14ac:dyDescent="0.25">
      <c r="C5677" s="125"/>
      <c r="D5677" s="125"/>
      <c r="E5677" s="125"/>
      <c r="F5677" s="125"/>
      <c r="G5677" s="125"/>
      <c r="H5677" s="125"/>
      <c r="I5677" s="125"/>
      <c r="J5677" s="11"/>
      <c r="K5677" s="126"/>
      <c r="N5677" s="125"/>
      <c r="P5677" s="6"/>
      <c r="Q5677" s="11"/>
      <c r="R5677" s="127"/>
    </row>
    <row r="5678" spans="3:18" hidden="1" x14ac:dyDescent="0.25">
      <c r="C5678" s="125"/>
      <c r="D5678" s="125"/>
      <c r="E5678" s="125"/>
      <c r="F5678" s="125"/>
      <c r="G5678" s="125"/>
      <c r="H5678" s="125"/>
      <c r="I5678" s="125"/>
      <c r="J5678" s="11"/>
      <c r="K5678" s="126"/>
      <c r="N5678" s="125"/>
      <c r="P5678" s="6"/>
      <c r="Q5678" s="11"/>
      <c r="R5678" s="127"/>
    </row>
    <row r="5679" spans="3:18" hidden="1" x14ac:dyDescent="0.25">
      <c r="C5679" s="125"/>
      <c r="D5679" s="125"/>
      <c r="E5679" s="125"/>
      <c r="F5679" s="125"/>
      <c r="G5679" s="125"/>
      <c r="H5679" s="125"/>
      <c r="I5679" s="125"/>
      <c r="J5679" s="11"/>
      <c r="K5679" s="126"/>
      <c r="N5679" s="125"/>
      <c r="P5679" s="6"/>
      <c r="Q5679" s="11"/>
      <c r="R5679" s="127"/>
    </row>
    <row r="5680" spans="3:18" hidden="1" x14ac:dyDescent="0.25">
      <c r="C5680" s="125"/>
      <c r="D5680" s="125"/>
      <c r="E5680" s="125"/>
      <c r="F5680" s="125"/>
      <c r="G5680" s="125"/>
      <c r="H5680" s="125"/>
      <c r="I5680" s="125"/>
      <c r="J5680" s="11"/>
      <c r="K5680" s="126"/>
      <c r="N5680" s="125"/>
      <c r="P5680" s="6"/>
      <c r="Q5680" s="11"/>
      <c r="R5680" s="127"/>
    </row>
    <row r="5681" spans="3:18" hidden="1" x14ac:dyDescent="0.25">
      <c r="C5681" s="125"/>
      <c r="D5681" s="125"/>
      <c r="E5681" s="125"/>
      <c r="F5681" s="125"/>
      <c r="G5681" s="125"/>
      <c r="H5681" s="125"/>
      <c r="I5681" s="125"/>
      <c r="J5681" s="11"/>
      <c r="K5681" s="126"/>
      <c r="N5681" s="125"/>
      <c r="P5681" s="6"/>
      <c r="Q5681" s="11"/>
      <c r="R5681" s="127"/>
    </row>
    <row r="5682" spans="3:18" hidden="1" x14ac:dyDescent="0.25">
      <c r="C5682" s="125"/>
      <c r="D5682" s="125"/>
      <c r="E5682" s="125"/>
      <c r="F5682" s="125"/>
      <c r="G5682" s="125"/>
      <c r="H5682" s="125"/>
      <c r="I5682" s="125"/>
      <c r="J5682" s="11"/>
      <c r="K5682" s="126"/>
      <c r="N5682" s="125"/>
      <c r="P5682" s="6"/>
      <c r="Q5682" s="11"/>
      <c r="R5682" s="127"/>
    </row>
    <row r="5683" spans="3:18" hidden="1" x14ac:dyDescent="0.25">
      <c r="C5683" s="125"/>
      <c r="D5683" s="125"/>
      <c r="E5683" s="125"/>
      <c r="F5683" s="125"/>
      <c r="G5683" s="125"/>
      <c r="H5683" s="125"/>
      <c r="I5683" s="125"/>
      <c r="J5683" s="11"/>
      <c r="K5683" s="126"/>
      <c r="N5683" s="125"/>
      <c r="P5683" s="6"/>
      <c r="Q5683" s="11"/>
      <c r="R5683" s="127"/>
    </row>
    <row r="5684" spans="3:18" hidden="1" x14ac:dyDescent="0.25">
      <c r="C5684" s="125"/>
      <c r="D5684" s="125"/>
      <c r="E5684" s="125"/>
      <c r="F5684" s="125"/>
      <c r="G5684" s="125"/>
      <c r="H5684" s="125"/>
      <c r="I5684" s="125"/>
      <c r="J5684" s="11"/>
      <c r="K5684" s="126"/>
      <c r="N5684" s="125"/>
      <c r="P5684" s="6"/>
      <c r="Q5684" s="11"/>
      <c r="R5684" s="127"/>
    </row>
    <row r="5685" spans="3:18" hidden="1" x14ac:dyDescent="0.25">
      <c r="C5685" s="125"/>
      <c r="D5685" s="125"/>
      <c r="E5685" s="125"/>
      <c r="F5685" s="125"/>
      <c r="G5685" s="125"/>
      <c r="H5685" s="125"/>
      <c r="I5685" s="125"/>
      <c r="J5685" s="11"/>
      <c r="K5685" s="126"/>
      <c r="N5685" s="125"/>
      <c r="P5685" s="6"/>
      <c r="Q5685" s="11"/>
      <c r="R5685" s="127"/>
    </row>
    <row r="5686" spans="3:18" hidden="1" x14ac:dyDescent="0.25">
      <c r="C5686" s="125"/>
      <c r="D5686" s="125"/>
      <c r="E5686" s="125"/>
      <c r="F5686" s="125"/>
      <c r="G5686" s="125"/>
      <c r="H5686" s="125"/>
      <c r="I5686" s="125"/>
      <c r="J5686" s="11"/>
      <c r="K5686" s="126"/>
      <c r="N5686" s="125"/>
      <c r="P5686" s="6"/>
      <c r="Q5686" s="11"/>
      <c r="R5686" s="127"/>
    </row>
    <row r="5687" spans="3:18" hidden="1" x14ac:dyDescent="0.25">
      <c r="C5687" s="125"/>
      <c r="D5687" s="125"/>
      <c r="E5687" s="125"/>
      <c r="F5687" s="125"/>
      <c r="G5687" s="125"/>
      <c r="H5687" s="125"/>
      <c r="I5687" s="125"/>
      <c r="J5687" s="11"/>
      <c r="K5687" s="126"/>
      <c r="N5687" s="125"/>
      <c r="P5687" s="6"/>
      <c r="Q5687" s="11"/>
      <c r="R5687" s="127"/>
    </row>
    <row r="5688" spans="3:18" hidden="1" x14ac:dyDescent="0.25">
      <c r="C5688" s="125"/>
      <c r="D5688" s="125"/>
      <c r="E5688" s="125"/>
      <c r="F5688" s="125"/>
      <c r="G5688" s="125"/>
      <c r="H5688" s="125"/>
      <c r="I5688" s="125"/>
      <c r="J5688" s="11"/>
      <c r="K5688" s="126"/>
      <c r="N5688" s="125"/>
      <c r="P5688" s="6"/>
      <c r="Q5688" s="11"/>
      <c r="R5688" s="127"/>
    </row>
    <row r="5689" spans="3:18" hidden="1" x14ac:dyDescent="0.25">
      <c r="C5689" s="125"/>
      <c r="D5689" s="125"/>
      <c r="E5689" s="125"/>
      <c r="F5689" s="125"/>
      <c r="G5689" s="125"/>
      <c r="H5689" s="125"/>
      <c r="I5689" s="125"/>
      <c r="J5689" s="11"/>
      <c r="K5689" s="126"/>
      <c r="N5689" s="125"/>
      <c r="P5689" s="6"/>
      <c r="Q5689" s="11"/>
      <c r="R5689" s="127"/>
    </row>
    <row r="5690" spans="3:18" hidden="1" x14ac:dyDescent="0.25">
      <c r="C5690" s="125"/>
      <c r="D5690" s="125"/>
      <c r="E5690" s="125"/>
      <c r="F5690" s="125"/>
      <c r="G5690" s="125"/>
      <c r="H5690" s="125"/>
      <c r="I5690" s="125"/>
      <c r="J5690" s="11"/>
      <c r="K5690" s="126"/>
      <c r="N5690" s="125"/>
      <c r="P5690" s="6"/>
      <c r="Q5690" s="11"/>
      <c r="R5690" s="127"/>
    </row>
    <row r="5691" spans="3:18" hidden="1" x14ac:dyDescent="0.25">
      <c r="C5691" s="125"/>
      <c r="D5691" s="125"/>
      <c r="E5691" s="125"/>
      <c r="F5691" s="125"/>
      <c r="G5691" s="125"/>
      <c r="H5691" s="125"/>
      <c r="I5691" s="125"/>
      <c r="J5691" s="11"/>
      <c r="K5691" s="126"/>
      <c r="N5691" s="125"/>
      <c r="P5691" s="6"/>
      <c r="Q5691" s="11"/>
      <c r="R5691" s="127"/>
    </row>
    <row r="5692" spans="3:18" hidden="1" x14ac:dyDescent="0.25">
      <c r="C5692" s="125"/>
      <c r="D5692" s="125"/>
      <c r="E5692" s="125"/>
      <c r="F5692" s="125"/>
      <c r="G5692" s="125"/>
      <c r="H5692" s="125"/>
      <c r="I5692" s="125"/>
      <c r="J5692" s="11"/>
      <c r="K5692" s="126"/>
      <c r="N5692" s="125"/>
      <c r="P5692" s="6"/>
      <c r="Q5692" s="11"/>
      <c r="R5692" s="127"/>
    </row>
    <row r="5693" spans="3:18" hidden="1" x14ac:dyDescent="0.25">
      <c r="C5693" s="125"/>
      <c r="D5693" s="125"/>
      <c r="E5693" s="125"/>
      <c r="F5693" s="125"/>
      <c r="G5693" s="125"/>
      <c r="H5693" s="125"/>
      <c r="I5693" s="125"/>
      <c r="J5693" s="11"/>
      <c r="K5693" s="126"/>
      <c r="N5693" s="125"/>
      <c r="P5693" s="6"/>
      <c r="Q5693" s="11"/>
      <c r="R5693" s="127"/>
    </row>
    <row r="5694" spans="3:18" hidden="1" x14ac:dyDescent="0.25">
      <c r="C5694" s="125"/>
      <c r="D5694" s="125"/>
      <c r="E5694" s="125"/>
      <c r="F5694" s="125"/>
      <c r="G5694" s="125"/>
      <c r="H5694" s="125"/>
      <c r="I5694" s="125"/>
      <c r="J5694" s="11"/>
      <c r="K5694" s="126"/>
      <c r="N5694" s="125"/>
      <c r="P5694" s="6"/>
      <c r="Q5694" s="11"/>
      <c r="R5694" s="127"/>
    </row>
    <row r="5695" spans="3:18" hidden="1" x14ac:dyDescent="0.25">
      <c r="C5695" s="125"/>
      <c r="D5695" s="125"/>
      <c r="E5695" s="125"/>
      <c r="F5695" s="125"/>
      <c r="G5695" s="125"/>
      <c r="H5695" s="125"/>
      <c r="I5695" s="125"/>
      <c r="J5695" s="11"/>
      <c r="K5695" s="126"/>
      <c r="N5695" s="125"/>
      <c r="P5695" s="6"/>
      <c r="Q5695" s="11"/>
      <c r="R5695" s="127"/>
    </row>
    <row r="5696" spans="3:18" hidden="1" x14ac:dyDescent="0.25">
      <c r="C5696" s="125"/>
      <c r="D5696" s="125"/>
      <c r="E5696" s="125"/>
      <c r="F5696" s="125"/>
      <c r="G5696" s="125"/>
      <c r="H5696" s="125"/>
      <c r="I5696" s="125"/>
      <c r="J5696" s="11"/>
      <c r="K5696" s="126"/>
      <c r="N5696" s="125"/>
      <c r="P5696" s="6"/>
      <c r="Q5696" s="11"/>
      <c r="R5696" s="127"/>
    </row>
    <row r="5697" spans="3:18" hidden="1" x14ac:dyDescent="0.25">
      <c r="C5697" s="125"/>
      <c r="D5697" s="125"/>
      <c r="E5697" s="125"/>
      <c r="F5697" s="125"/>
      <c r="G5697" s="125"/>
      <c r="H5697" s="125"/>
      <c r="I5697" s="125"/>
      <c r="J5697" s="11"/>
      <c r="K5697" s="126"/>
      <c r="N5697" s="125"/>
      <c r="P5697" s="6"/>
      <c r="Q5697" s="11"/>
      <c r="R5697" s="127"/>
    </row>
    <row r="5698" spans="3:18" hidden="1" x14ac:dyDescent="0.25">
      <c r="C5698" s="125"/>
      <c r="D5698" s="125"/>
      <c r="E5698" s="125"/>
      <c r="F5698" s="125"/>
      <c r="G5698" s="125"/>
      <c r="H5698" s="125"/>
      <c r="I5698" s="125"/>
      <c r="J5698" s="11"/>
      <c r="K5698" s="126"/>
      <c r="N5698" s="125"/>
      <c r="P5698" s="6"/>
      <c r="Q5698" s="11"/>
      <c r="R5698" s="127"/>
    </row>
    <row r="5699" spans="3:18" hidden="1" x14ac:dyDescent="0.25">
      <c r="C5699" s="125"/>
      <c r="D5699" s="125"/>
      <c r="E5699" s="125"/>
      <c r="F5699" s="125"/>
      <c r="G5699" s="125"/>
      <c r="H5699" s="125"/>
      <c r="I5699" s="125"/>
      <c r="J5699" s="11"/>
      <c r="K5699" s="126"/>
      <c r="N5699" s="125"/>
      <c r="P5699" s="6"/>
      <c r="Q5699" s="11"/>
      <c r="R5699" s="127"/>
    </row>
    <row r="5700" spans="3:18" hidden="1" x14ac:dyDescent="0.25">
      <c r="C5700" s="125"/>
      <c r="D5700" s="125"/>
      <c r="E5700" s="125"/>
      <c r="F5700" s="125"/>
      <c r="G5700" s="125"/>
      <c r="H5700" s="125"/>
      <c r="I5700" s="125"/>
      <c r="J5700" s="11"/>
      <c r="K5700" s="126"/>
      <c r="N5700" s="125"/>
      <c r="P5700" s="6"/>
      <c r="Q5700" s="11"/>
      <c r="R5700" s="127"/>
    </row>
    <row r="5701" spans="3:18" hidden="1" x14ac:dyDescent="0.25">
      <c r="C5701" s="125"/>
      <c r="D5701" s="125"/>
      <c r="E5701" s="125"/>
      <c r="F5701" s="125"/>
      <c r="G5701" s="125"/>
      <c r="H5701" s="125"/>
      <c r="I5701" s="125"/>
      <c r="J5701" s="11"/>
      <c r="K5701" s="126"/>
      <c r="N5701" s="125"/>
      <c r="P5701" s="6"/>
      <c r="Q5701" s="11"/>
      <c r="R5701" s="127"/>
    </row>
    <row r="5702" spans="3:18" hidden="1" x14ac:dyDescent="0.25">
      <c r="C5702" s="125"/>
      <c r="D5702" s="125"/>
      <c r="E5702" s="125"/>
      <c r="F5702" s="125"/>
      <c r="G5702" s="125"/>
      <c r="H5702" s="125"/>
      <c r="I5702" s="125"/>
      <c r="J5702" s="11"/>
      <c r="K5702" s="126"/>
      <c r="N5702" s="125"/>
      <c r="P5702" s="6"/>
      <c r="Q5702" s="11"/>
      <c r="R5702" s="127"/>
    </row>
    <row r="5703" spans="3:18" hidden="1" x14ac:dyDescent="0.25">
      <c r="C5703" s="125"/>
      <c r="D5703" s="125"/>
      <c r="E5703" s="125"/>
      <c r="F5703" s="125"/>
      <c r="G5703" s="125"/>
      <c r="H5703" s="125"/>
      <c r="I5703" s="125"/>
      <c r="J5703" s="11"/>
      <c r="K5703" s="126"/>
      <c r="N5703" s="125"/>
      <c r="P5703" s="6"/>
      <c r="Q5703" s="11"/>
      <c r="R5703" s="127"/>
    </row>
    <row r="5704" spans="3:18" hidden="1" x14ac:dyDescent="0.25">
      <c r="C5704" s="125"/>
      <c r="D5704" s="125"/>
      <c r="E5704" s="125"/>
      <c r="F5704" s="125"/>
      <c r="G5704" s="125"/>
      <c r="H5704" s="125"/>
      <c r="I5704" s="125"/>
      <c r="J5704" s="11"/>
      <c r="K5704" s="126"/>
      <c r="N5704" s="125"/>
      <c r="P5704" s="6"/>
      <c r="Q5704" s="11"/>
      <c r="R5704" s="127"/>
    </row>
    <row r="5705" spans="3:18" hidden="1" x14ac:dyDescent="0.25">
      <c r="C5705" s="125"/>
      <c r="D5705" s="125"/>
      <c r="E5705" s="125"/>
      <c r="F5705" s="125"/>
      <c r="G5705" s="125"/>
      <c r="H5705" s="125"/>
      <c r="I5705" s="125"/>
      <c r="J5705" s="11"/>
      <c r="K5705" s="126"/>
      <c r="N5705" s="125"/>
      <c r="P5705" s="6"/>
      <c r="Q5705" s="11"/>
      <c r="R5705" s="127"/>
    </row>
    <row r="5706" spans="3:18" hidden="1" x14ac:dyDescent="0.25">
      <c r="C5706" s="125"/>
      <c r="D5706" s="125"/>
      <c r="E5706" s="125"/>
      <c r="F5706" s="125"/>
      <c r="G5706" s="125"/>
      <c r="H5706" s="125"/>
      <c r="I5706" s="125"/>
      <c r="J5706" s="11"/>
      <c r="K5706" s="126"/>
      <c r="N5706" s="125"/>
      <c r="P5706" s="6"/>
      <c r="Q5706" s="11"/>
      <c r="R5706" s="127"/>
    </row>
    <row r="5707" spans="3:18" hidden="1" x14ac:dyDescent="0.25">
      <c r="C5707" s="125"/>
      <c r="D5707" s="125"/>
      <c r="E5707" s="125"/>
      <c r="F5707" s="125"/>
      <c r="G5707" s="125"/>
      <c r="H5707" s="125"/>
      <c r="I5707" s="125"/>
      <c r="J5707" s="11"/>
      <c r="K5707" s="126"/>
      <c r="N5707" s="125"/>
      <c r="P5707" s="6"/>
      <c r="Q5707" s="11"/>
      <c r="R5707" s="127"/>
    </row>
    <row r="5708" spans="3:18" hidden="1" x14ac:dyDescent="0.25">
      <c r="C5708" s="125"/>
      <c r="D5708" s="125"/>
      <c r="E5708" s="125"/>
      <c r="F5708" s="125"/>
      <c r="G5708" s="125"/>
      <c r="H5708" s="125"/>
      <c r="I5708" s="125"/>
      <c r="J5708" s="11"/>
      <c r="K5708" s="126"/>
      <c r="N5708" s="125"/>
      <c r="P5708" s="6"/>
      <c r="Q5708" s="11"/>
      <c r="R5708" s="127"/>
    </row>
    <row r="5709" spans="3:18" hidden="1" x14ac:dyDescent="0.25">
      <c r="C5709" s="125"/>
      <c r="D5709" s="125"/>
      <c r="E5709" s="125"/>
      <c r="F5709" s="125"/>
      <c r="G5709" s="125"/>
      <c r="H5709" s="125"/>
      <c r="I5709" s="125"/>
      <c r="J5709" s="11"/>
      <c r="K5709" s="126"/>
      <c r="N5709" s="125"/>
      <c r="P5709" s="6"/>
      <c r="Q5709" s="11"/>
      <c r="R5709" s="127"/>
    </row>
    <row r="5710" spans="3:18" hidden="1" x14ac:dyDescent="0.25">
      <c r="C5710" s="125"/>
      <c r="D5710" s="125"/>
      <c r="E5710" s="125"/>
      <c r="F5710" s="125"/>
      <c r="G5710" s="125"/>
      <c r="H5710" s="125"/>
      <c r="I5710" s="125"/>
      <c r="J5710" s="11"/>
      <c r="K5710" s="126"/>
      <c r="N5710" s="125"/>
      <c r="P5710" s="6"/>
      <c r="Q5710" s="11"/>
      <c r="R5710" s="127"/>
    </row>
    <row r="5711" spans="3:18" hidden="1" x14ac:dyDescent="0.25">
      <c r="C5711" s="125"/>
      <c r="D5711" s="125"/>
      <c r="E5711" s="125"/>
      <c r="F5711" s="125"/>
      <c r="G5711" s="125"/>
      <c r="H5711" s="125"/>
      <c r="I5711" s="125"/>
      <c r="J5711" s="11"/>
      <c r="K5711" s="126"/>
      <c r="N5711" s="125"/>
      <c r="P5711" s="6"/>
      <c r="Q5711" s="11"/>
      <c r="R5711" s="127"/>
    </row>
    <row r="5712" spans="3:18" hidden="1" x14ac:dyDescent="0.25">
      <c r="C5712" s="125"/>
      <c r="D5712" s="125"/>
      <c r="E5712" s="125"/>
      <c r="F5712" s="125"/>
      <c r="G5712" s="125"/>
      <c r="H5712" s="125"/>
      <c r="I5712" s="125"/>
      <c r="J5712" s="11"/>
      <c r="K5712" s="126"/>
      <c r="N5712" s="125"/>
      <c r="P5712" s="6"/>
      <c r="Q5712" s="11"/>
      <c r="R5712" s="127"/>
    </row>
    <row r="5713" spans="3:18" hidden="1" x14ac:dyDescent="0.25">
      <c r="C5713" s="125"/>
      <c r="D5713" s="125"/>
      <c r="E5713" s="125"/>
      <c r="F5713" s="125"/>
      <c r="G5713" s="125"/>
      <c r="H5713" s="125"/>
      <c r="I5713" s="125"/>
      <c r="J5713" s="11"/>
      <c r="K5713" s="126"/>
      <c r="N5713" s="125"/>
      <c r="P5713" s="6"/>
      <c r="Q5713" s="11"/>
      <c r="R5713" s="127"/>
    </row>
    <row r="5714" spans="3:18" hidden="1" x14ac:dyDescent="0.25">
      <c r="C5714" s="125"/>
      <c r="D5714" s="125"/>
      <c r="E5714" s="125"/>
      <c r="F5714" s="125"/>
      <c r="G5714" s="125"/>
      <c r="H5714" s="125"/>
      <c r="I5714" s="125"/>
      <c r="J5714" s="11"/>
      <c r="K5714" s="126"/>
      <c r="N5714" s="125"/>
      <c r="P5714" s="6"/>
      <c r="Q5714" s="11"/>
      <c r="R5714" s="127"/>
    </row>
    <row r="5715" spans="3:18" hidden="1" x14ac:dyDescent="0.25">
      <c r="C5715" s="125"/>
      <c r="D5715" s="125"/>
      <c r="E5715" s="125"/>
      <c r="F5715" s="125"/>
      <c r="G5715" s="125"/>
      <c r="H5715" s="125"/>
      <c r="I5715" s="125"/>
      <c r="J5715" s="11"/>
      <c r="K5715" s="126"/>
      <c r="N5715" s="125"/>
      <c r="P5715" s="6"/>
      <c r="Q5715" s="11"/>
      <c r="R5715" s="127"/>
    </row>
    <row r="5716" spans="3:18" hidden="1" x14ac:dyDescent="0.25">
      <c r="C5716" s="125"/>
      <c r="D5716" s="125"/>
      <c r="E5716" s="125"/>
      <c r="F5716" s="125"/>
      <c r="G5716" s="125"/>
      <c r="H5716" s="125"/>
      <c r="I5716" s="125"/>
      <c r="J5716" s="11"/>
      <c r="K5716" s="126"/>
      <c r="N5716" s="125"/>
      <c r="P5716" s="6"/>
      <c r="Q5716" s="11"/>
      <c r="R5716" s="127"/>
    </row>
    <row r="5717" spans="3:18" hidden="1" x14ac:dyDescent="0.25">
      <c r="C5717" s="125"/>
      <c r="D5717" s="125"/>
      <c r="E5717" s="125"/>
      <c r="F5717" s="125"/>
      <c r="G5717" s="125"/>
      <c r="H5717" s="125"/>
      <c r="I5717" s="125"/>
      <c r="J5717" s="11"/>
      <c r="K5717" s="126"/>
      <c r="N5717" s="125"/>
      <c r="P5717" s="6"/>
      <c r="Q5717" s="11"/>
      <c r="R5717" s="127"/>
    </row>
    <row r="5718" spans="3:18" hidden="1" x14ac:dyDescent="0.25">
      <c r="C5718" s="125"/>
      <c r="D5718" s="125"/>
      <c r="E5718" s="125"/>
      <c r="F5718" s="125"/>
      <c r="G5718" s="125"/>
      <c r="H5718" s="125"/>
      <c r="I5718" s="125"/>
      <c r="J5718" s="11"/>
      <c r="K5718" s="126"/>
      <c r="N5718" s="125"/>
      <c r="P5718" s="6"/>
      <c r="Q5718" s="11"/>
      <c r="R5718" s="127"/>
    </row>
    <row r="5719" spans="3:18" hidden="1" x14ac:dyDescent="0.25">
      <c r="C5719" s="125"/>
      <c r="D5719" s="125"/>
      <c r="E5719" s="125"/>
      <c r="F5719" s="125"/>
      <c r="G5719" s="125"/>
      <c r="H5719" s="125"/>
      <c r="I5719" s="125"/>
      <c r="J5719" s="11"/>
      <c r="K5719" s="126"/>
      <c r="N5719" s="125"/>
      <c r="P5719" s="6"/>
      <c r="Q5719" s="11"/>
      <c r="R5719" s="127"/>
    </row>
    <row r="5720" spans="3:18" hidden="1" x14ac:dyDescent="0.25">
      <c r="C5720" s="125"/>
      <c r="D5720" s="125"/>
      <c r="E5720" s="125"/>
      <c r="F5720" s="125"/>
      <c r="G5720" s="125"/>
      <c r="H5720" s="125"/>
      <c r="I5720" s="125"/>
      <c r="J5720" s="11"/>
      <c r="K5720" s="126"/>
      <c r="N5720" s="125"/>
      <c r="P5720" s="6"/>
      <c r="Q5720" s="11"/>
      <c r="R5720" s="127"/>
    </row>
    <row r="5721" spans="3:18" hidden="1" x14ac:dyDescent="0.25">
      <c r="C5721" s="125"/>
      <c r="D5721" s="125"/>
      <c r="E5721" s="125"/>
      <c r="F5721" s="125"/>
      <c r="G5721" s="125"/>
      <c r="H5721" s="125"/>
      <c r="I5721" s="125"/>
      <c r="J5721" s="11"/>
      <c r="K5721" s="126"/>
      <c r="N5721" s="125"/>
      <c r="P5721" s="6"/>
      <c r="Q5721" s="11"/>
      <c r="R5721" s="127"/>
    </row>
    <row r="5722" spans="3:18" hidden="1" x14ac:dyDescent="0.25">
      <c r="C5722" s="125"/>
      <c r="D5722" s="125"/>
      <c r="E5722" s="125"/>
      <c r="F5722" s="125"/>
      <c r="G5722" s="125"/>
      <c r="H5722" s="125"/>
      <c r="I5722" s="125"/>
      <c r="J5722" s="11"/>
      <c r="K5722" s="126"/>
      <c r="N5722" s="125"/>
      <c r="P5722" s="6"/>
      <c r="Q5722" s="11"/>
      <c r="R5722" s="127"/>
    </row>
    <row r="5723" spans="3:18" hidden="1" x14ac:dyDescent="0.25">
      <c r="C5723" s="125"/>
      <c r="D5723" s="125"/>
      <c r="E5723" s="125"/>
      <c r="F5723" s="125"/>
      <c r="G5723" s="125"/>
      <c r="H5723" s="125"/>
      <c r="I5723" s="125"/>
      <c r="J5723" s="11"/>
      <c r="K5723" s="126"/>
      <c r="N5723" s="125"/>
      <c r="P5723" s="6"/>
      <c r="Q5723" s="11"/>
      <c r="R5723" s="127"/>
    </row>
    <row r="5724" spans="3:18" hidden="1" x14ac:dyDescent="0.25">
      <c r="C5724" s="125"/>
      <c r="D5724" s="125"/>
      <c r="E5724" s="125"/>
      <c r="F5724" s="125"/>
      <c r="G5724" s="125"/>
      <c r="H5724" s="125"/>
      <c r="I5724" s="125"/>
      <c r="J5724" s="11"/>
      <c r="K5724" s="126"/>
      <c r="N5724" s="125"/>
      <c r="P5724" s="6"/>
      <c r="Q5724" s="11"/>
      <c r="R5724" s="127"/>
    </row>
    <row r="5725" spans="3:18" hidden="1" x14ac:dyDescent="0.25">
      <c r="C5725" s="125"/>
      <c r="D5725" s="125"/>
      <c r="E5725" s="125"/>
      <c r="F5725" s="125"/>
      <c r="G5725" s="125"/>
      <c r="H5725" s="125"/>
      <c r="I5725" s="125"/>
      <c r="J5725" s="11"/>
      <c r="K5725" s="126"/>
      <c r="N5725" s="125"/>
      <c r="P5725" s="6"/>
      <c r="Q5725" s="11"/>
      <c r="R5725" s="127"/>
    </row>
    <row r="5726" spans="3:18" hidden="1" x14ac:dyDescent="0.25">
      <c r="C5726" s="125"/>
      <c r="D5726" s="125"/>
      <c r="E5726" s="125"/>
      <c r="F5726" s="125"/>
      <c r="G5726" s="125"/>
      <c r="H5726" s="125"/>
      <c r="I5726" s="125"/>
      <c r="J5726" s="11"/>
      <c r="K5726" s="126"/>
      <c r="N5726" s="125"/>
      <c r="P5726" s="6"/>
      <c r="Q5726" s="11"/>
      <c r="R5726" s="127"/>
    </row>
    <row r="5727" spans="3:18" hidden="1" x14ac:dyDescent="0.25">
      <c r="C5727" s="125"/>
      <c r="D5727" s="125"/>
      <c r="E5727" s="125"/>
      <c r="F5727" s="125"/>
      <c r="G5727" s="125"/>
      <c r="H5727" s="125"/>
      <c r="I5727" s="125"/>
      <c r="J5727" s="11"/>
      <c r="K5727" s="126"/>
      <c r="N5727" s="125"/>
      <c r="P5727" s="6"/>
      <c r="Q5727" s="11"/>
      <c r="R5727" s="127"/>
    </row>
    <row r="5728" spans="3:18" hidden="1" x14ac:dyDescent="0.25">
      <c r="C5728" s="125"/>
      <c r="D5728" s="125"/>
      <c r="E5728" s="125"/>
      <c r="F5728" s="125"/>
      <c r="G5728" s="125"/>
      <c r="H5728" s="125"/>
      <c r="I5728" s="125"/>
      <c r="J5728" s="11"/>
      <c r="K5728" s="126"/>
      <c r="N5728" s="125"/>
      <c r="P5728" s="6"/>
      <c r="Q5728" s="11"/>
      <c r="R5728" s="127"/>
    </row>
    <row r="5729" spans="3:18" hidden="1" x14ac:dyDescent="0.25">
      <c r="C5729" s="125"/>
      <c r="D5729" s="125"/>
      <c r="E5729" s="125"/>
      <c r="F5729" s="125"/>
      <c r="G5729" s="125"/>
      <c r="H5729" s="125"/>
      <c r="I5729" s="125"/>
      <c r="J5729" s="11"/>
      <c r="K5729" s="126"/>
      <c r="N5729" s="125"/>
      <c r="P5729" s="6"/>
      <c r="Q5729" s="11"/>
      <c r="R5729" s="127"/>
    </row>
    <row r="5730" spans="3:18" hidden="1" x14ac:dyDescent="0.25">
      <c r="C5730" s="125"/>
      <c r="D5730" s="125"/>
      <c r="E5730" s="125"/>
      <c r="F5730" s="125"/>
      <c r="G5730" s="125"/>
      <c r="H5730" s="125"/>
      <c r="I5730" s="125"/>
      <c r="J5730" s="11"/>
      <c r="K5730" s="126"/>
      <c r="N5730" s="125"/>
      <c r="P5730" s="6"/>
      <c r="Q5730" s="11"/>
      <c r="R5730" s="127"/>
    </row>
    <row r="5731" spans="3:18" hidden="1" x14ac:dyDescent="0.25">
      <c r="C5731" s="125"/>
      <c r="D5731" s="125"/>
      <c r="E5731" s="125"/>
      <c r="F5731" s="125"/>
      <c r="G5731" s="125"/>
      <c r="H5731" s="125"/>
      <c r="I5731" s="125"/>
      <c r="J5731" s="11"/>
      <c r="K5731" s="126"/>
      <c r="N5731" s="125"/>
      <c r="P5731" s="6"/>
      <c r="Q5731" s="11"/>
      <c r="R5731" s="127"/>
    </row>
    <row r="5732" spans="3:18" hidden="1" x14ac:dyDescent="0.25">
      <c r="C5732" s="125"/>
      <c r="D5732" s="125"/>
      <c r="E5732" s="125"/>
      <c r="F5732" s="125"/>
      <c r="G5732" s="125"/>
      <c r="H5732" s="125"/>
      <c r="I5732" s="125"/>
      <c r="J5732" s="11"/>
      <c r="K5732" s="126"/>
      <c r="N5732" s="125"/>
      <c r="P5732" s="6"/>
      <c r="Q5732" s="11"/>
      <c r="R5732" s="127"/>
    </row>
    <row r="5733" spans="3:18" hidden="1" x14ac:dyDescent="0.25">
      <c r="C5733" s="125"/>
      <c r="D5733" s="125"/>
      <c r="E5733" s="125"/>
      <c r="F5733" s="125"/>
      <c r="G5733" s="125"/>
      <c r="H5733" s="125"/>
      <c r="I5733" s="125"/>
      <c r="J5733" s="11"/>
      <c r="K5733" s="126"/>
      <c r="N5733" s="125"/>
      <c r="P5733" s="6"/>
      <c r="Q5733" s="11"/>
      <c r="R5733" s="127"/>
    </row>
    <row r="5734" spans="3:18" hidden="1" x14ac:dyDescent="0.25">
      <c r="C5734" s="125"/>
      <c r="D5734" s="125"/>
      <c r="E5734" s="125"/>
      <c r="F5734" s="125"/>
      <c r="G5734" s="125"/>
      <c r="H5734" s="125"/>
      <c r="I5734" s="125"/>
      <c r="J5734" s="11"/>
      <c r="K5734" s="126"/>
      <c r="N5734" s="125"/>
      <c r="P5734" s="6"/>
      <c r="Q5734" s="11"/>
      <c r="R5734" s="127"/>
    </row>
    <row r="5735" spans="3:18" hidden="1" x14ac:dyDescent="0.25">
      <c r="C5735" s="125"/>
      <c r="D5735" s="125"/>
      <c r="E5735" s="125"/>
      <c r="F5735" s="125"/>
      <c r="G5735" s="125"/>
      <c r="H5735" s="125"/>
      <c r="I5735" s="125"/>
      <c r="J5735" s="11"/>
      <c r="K5735" s="126"/>
      <c r="N5735" s="125"/>
      <c r="P5735" s="6"/>
      <c r="Q5735" s="11"/>
      <c r="R5735" s="127"/>
    </row>
    <row r="5736" spans="3:18" hidden="1" x14ac:dyDescent="0.25">
      <c r="C5736" s="125"/>
      <c r="D5736" s="125"/>
      <c r="E5736" s="125"/>
      <c r="F5736" s="125"/>
      <c r="G5736" s="125"/>
      <c r="H5736" s="125"/>
      <c r="I5736" s="125"/>
      <c r="J5736" s="11"/>
      <c r="K5736" s="126"/>
      <c r="N5736" s="125"/>
      <c r="P5736" s="6"/>
      <c r="Q5736" s="11"/>
      <c r="R5736" s="127"/>
    </row>
    <row r="5737" spans="3:18" hidden="1" x14ac:dyDescent="0.25">
      <c r="C5737" s="125"/>
      <c r="D5737" s="125"/>
      <c r="E5737" s="125"/>
      <c r="F5737" s="125"/>
      <c r="G5737" s="125"/>
      <c r="H5737" s="125"/>
      <c r="I5737" s="125"/>
      <c r="J5737" s="11"/>
      <c r="K5737" s="126"/>
      <c r="N5737" s="125"/>
      <c r="P5737" s="6"/>
      <c r="Q5737" s="11"/>
      <c r="R5737" s="127"/>
    </row>
    <row r="5738" spans="3:18" hidden="1" x14ac:dyDescent="0.25">
      <c r="C5738" s="125"/>
      <c r="D5738" s="125"/>
      <c r="E5738" s="125"/>
      <c r="F5738" s="125"/>
      <c r="G5738" s="125"/>
      <c r="H5738" s="125"/>
      <c r="I5738" s="125"/>
      <c r="J5738" s="11"/>
      <c r="K5738" s="126"/>
      <c r="N5738" s="125"/>
      <c r="P5738" s="6"/>
      <c r="Q5738" s="11"/>
      <c r="R5738" s="127"/>
    </row>
    <row r="5739" spans="3:18" hidden="1" x14ac:dyDescent="0.25">
      <c r="C5739" s="125"/>
      <c r="D5739" s="125"/>
      <c r="E5739" s="125"/>
      <c r="F5739" s="125"/>
      <c r="G5739" s="125"/>
      <c r="H5739" s="125"/>
      <c r="I5739" s="125"/>
      <c r="J5739" s="11"/>
      <c r="K5739" s="126"/>
      <c r="N5739" s="125"/>
      <c r="P5739" s="6"/>
      <c r="Q5739" s="11"/>
      <c r="R5739" s="127"/>
    </row>
    <row r="5740" spans="3:18" hidden="1" x14ac:dyDescent="0.25">
      <c r="C5740" s="125"/>
      <c r="D5740" s="125"/>
      <c r="E5740" s="125"/>
      <c r="F5740" s="125"/>
      <c r="G5740" s="125"/>
      <c r="H5740" s="125"/>
      <c r="I5740" s="125"/>
      <c r="J5740" s="11"/>
      <c r="K5740" s="126"/>
      <c r="N5740" s="125"/>
      <c r="P5740" s="6"/>
      <c r="Q5740" s="11"/>
      <c r="R5740" s="127"/>
    </row>
    <row r="5741" spans="3:18" hidden="1" x14ac:dyDescent="0.25">
      <c r="C5741" s="125"/>
      <c r="D5741" s="125"/>
      <c r="E5741" s="125"/>
      <c r="F5741" s="125"/>
      <c r="G5741" s="125"/>
      <c r="H5741" s="125"/>
      <c r="I5741" s="125"/>
      <c r="J5741" s="11"/>
      <c r="K5741" s="126"/>
      <c r="N5741" s="125"/>
      <c r="P5741" s="6"/>
      <c r="Q5741" s="11"/>
      <c r="R5741" s="127"/>
    </row>
    <row r="5742" spans="3:18" hidden="1" x14ac:dyDescent="0.25">
      <c r="C5742" s="125"/>
      <c r="D5742" s="125"/>
      <c r="E5742" s="125"/>
      <c r="F5742" s="125"/>
      <c r="G5742" s="125"/>
      <c r="H5742" s="125"/>
      <c r="I5742" s="125"/>
      <c r="J5742" s="11"/>
      <c r="K5742" s="126"/>
      <c r="N5742" s="125"/>
      <c r="P5742" s="6"/>
      <c r="Q5742" s="11"/>
      <c r="R5742" s="127"/>
    </row>
    <row r="5743" spans="3:18" hidden="1" x14ac:dyDescent="0.25">
      <c r="C5743" s="125"/>
      <c r="D5743" s="125"/>
      <c r="E5743" s="125"/>
      <c r="F5743" s="125"/>
      <c r="G5743" s="125"/>
      <c r="H5743" s="125"/>
      <c r="I5743" s="125"/>
      <c r="J5743" s="11"/>
      <c r="K5743" s="126"/>
      <c r="N5743" s="125"/>
      <c r="P5743" s="6"/>
      <c r="Q5743" s="11"/>
      <c r="R5743" s="127"/>
    </row>
    <row r="5744" spans="3:18" hidden="1" x14ac:dyDescent="0.25">
      <c r="C5744" s="125"/>
      <c r="D5744" s="125"/>
      <c r="E5744" s="125"/>
      <c r="F5744" s="125"/>
      <c r="G5744" s="125"/>
      <c r="H5744" s="125"/>
      <c r="I5744" s="125"/>
      <c r="J5744" s="11"/>
      <c r="K5744" s="126"/>
      <c r="N5744" s="125"/>
      <c r="P5744" s="6"/>
      <c r="Q5744" s="11"/>
      <c r="R5744" s="127"/>
    </row>
    <row r="5745" spans="3:18" hidden="1" x14ac:dyDescent="0.25">
      <c r="C5745" s="125"/>
      <c r="D5745" s="125"/>
      <c r="E5745" s="125"/>
      <c r="F5745" s="125"/>
      <c r="G5745" s="125"/>
      <c r="H5745" s="125"/>
      <c r="I5745" s="125"/>
      <c r="J5745" s="11"/>
      <c r="K5745" s="126"/>
      <c r="N5745" s="125"/>
      <c r="P5745" s="6"/>
      <c r="Q5745" s="11"/>
      <c r="R5745" s="127"/>
    </row>
    <row r="5746" spans="3:18" hidden="1" x14ac:dyDescent="0.25">
      <c r="C5746" s="125"/>
      <c r="D5746" s="125"/>
      <c r="E5746" s="125"/>
      <c r="F5746" s="125"/>
      <c r="G5746" s="125"/>
      <c r="H5746" s="125"/>
      <c r="I5746" s="125"/>
      <c r="J5746" s="11"/>
      <c r="K5746" s="126"/>
      <c r="N5746" s="125"/>
      <c r="P5746" s="6"/>
      <c r="Q5746" s="11"/>
      <c r="R5746" s="127"/>
    </row>
    <row r="5747" spans="3:18" hidden="1" x14ac:dyDescent="0.25">
      <c r="C5747" s="125"/>
      <c r="D5747" s="125"/>
      <c r="E5747" s="125"/>
      <c r="F5747" s="125"/>
      <c r="G5747" s="125"/>
      <c r="H5747" s="125"/>
      <c r="I5747" s="125"/>
      <c r="J5747" s="11"/>
      <c r="K5747" s="126"/>
      <c r="N5747" s="125"/>
      <c r="P5747" s="6"/>
      <c r="Q5747" s="11"/>
      <c r="R5747" s="127"/>
    </row>
    <row r="5748" spans="3:18" hidden="1" x14ac:dyDescent="0.25">
      <c r="C5748" s="125"/>
      <c r="D5748" s="125"/>
      <c r="E5748" s="125"/>
      <c r="F5748" s="125"/>
      <c r="G5748" s="125"/>
      <c r="H5748" s="125"/>
      <c r="I5748" s="125"/>
      <c r="J5748" s="11"/>
      <c r="K5748" s="126"/>
      <c r="N5748" s="125"/>
      <c r="P5748" s="6"/>
      <c r="Q5748" s="11"/>
      <c r="R5748" s="127"/>
    </row>
    <row r="5749" spans="3:18" hidden="1" x14ac:dyDescent="0.25">
      <c r="C5749" s="125"/>
      <c r="D5749" s="125"/>
      <c r="E5749" s="125"/>
      <c r="F5749" s="125"/>
      <c r="G5749" s="125"/>
      <c r="H5749" s="125"/>
      <c r="I5749" s="125"/>
      <c r="J5749" s="11"/>
      <c r="K5749" s="126"/>
      <c r="N5749" s="125"/>
      <c r="P5749" s="6"/>
      <c r="Q5749" s="11"/>
      <c r="R5749" s="127"/>
    </row>
    <row r="5750" spans="3:18" hidden="1" x14ac:dyDescent="0.25">
      <c r="C5750" s="125"/>
      <c r="D5750" s="125"/>
      <c r="E5750" s="125"/>
      <c r="F5750" s="125"/>
      <c r="G5750" s="125"/>
      <c r="H5750" s="125"/>
      <c r="I5750" s="125"/>
      <c r="J5750" s="11"/>
      <c r="K5750" s="126"/>
      <c r="N5750" s="125"/>
      <c r="P5750" s="6"/>
      <c r="Q5750" s="11"/>
      <c r="R5750" s="127"/>
    </row>
    <row r="5751" spans="3:18" hidden="1" x14ac:dyDescent="0.25">
      <c r="C5751" s="125"/>
      <c r="D5751" s="125"/>
      <c r="E5751" s="125"/>
      <c r="F5751" s="125"/>
      <c r="G5751" s="125"/>
      <c r="H5751" s="125"/>
      <c r="I5751" s="125"/>
      <c r="J5751" s="11"/>
      <c r="K5751" s="126"/>
      <c r="N5751" s="125"/>
      <c r="P5751" s="6"/>
      <c r="Q5751" s="11"/>
      <c r="R5751" s="127"/>
    </row>
    <row r="5752" spans="3:18" hidden="1" x14ac:dyDescent="0.25">
      <c r="C5752" s="125"/>
      <c r="D5752" s="125"/>
      <c r="E5752" s="125"/>
      <c r="F5752" s="125"/>
      <c r="G5752" s="125"/>
      <c r="H5752" s="125"/>
      <c r="I5752" s="125"/>
      <c r="J5752" s="11"/>
      <c r="K5752" s="126"/>
      <c r="N5752" s="125"/>
      <c r="P5752" s="6"/>
      <c r="Q5752" s="11"/>
      <c r="R5752" s="127"/>
    </row>
    <row r="5753" spans="3:18" hidden="1" x14ac:dyDescent="0.25">
      <c r="C5753" s="125"/>
      <c r="D5753" s="125"/>
      <c r="E5753" s="125"/>
      <c r="F5753" s="125"/>
      <c r="G5753" s="125"/>
      <c r="H5753" s="125"/>
      <c r="I5753" s="125"/>
      <c r="J5753" s="11"/>
      <c r="K5753" s="126"/>
      <c r="N5753" s="125"/>
      <c r="P5753" s="6"/>
      <c r="Q5753" s="11"/>
      <c r="R5753" s="127"/>
    </row>
    <row r="5754" spans="3:18" hidden="1" x14ac:dyDescent="0.25">
      <c r="C5754" s="125"/>
      <c r="D5754" s="125"/>
      <c r="E5754" s="125"/>
      <c r="F5754" s="125"/>
      <c r="G5754" s="125"/>
      <c r="H5754" s="125"/>
      <c r="I5754" s="125"/>
      <c r="J5754" s="11"/>
      <c r="K5754" s="126"/>
      <c r="N5754" s="125"/>
      <c r="P5754" s="6"/>
      <c r="Q5754" s="11"/>
      <c r="R5754" s="127"/>
    </row>
    <row r="5755" spans="3:18" hidden="1" x14ac:dyDescent="0.25">
      <c r="C5755" s="125"/>
      <c r="D5755" s="125"/>
      <c r="E5755" s="125"/>
      <c r="F5755" s="125"/>
      <c r="G5755" s="125"/>
      <c r="H5755" s="125"/>
      <c r="I5755" s="125"/>
      <c r="J5755" s="11"/>
      <c r="K5755" s="126"/>
      <c r="N5755" s="125"/>
      <c r="P5755" s="6"/>
      <c r="Q5755" s="11"/>
      <c r="R5755" s="127"/>
    </row>
    <row r="5756" spans="3:18" hidden="1" x14ac:dyDescent="0.25">
      <c r="C5756" s="125"/>
      <c r="D5756" s="125"/>
      <c r="E5756" s="125"/>
      <c r="F5756" s="125"/>
      <c r="G5756" s="125"/>
      <c r="H5756" s="125"/>
      <c r="I5756" s="125"/>
      <c r="J5756" s="11"/>
      <c r="K5756" s="126"/>
      <c r="N5756" s="125"/>
      <c r="P5756" s="6"/>
      <c r="Q5756" s="11"/>
      <c r="R5756" s="127"/>
    </row>
    <row r="5757" spans="3:18" hidden="1" x14ac:dyDescent="0.25">
      <c r="C5757" s="125"/>
      <c r="D5757" s="125"/>
      <c r="E5757" s="125"/>
      <c r="F5757" s="125"/>
      <c r="G5757" s="125"/>
      <c r="H5757" s="125"/>
      <c r="I5757" s="125"/>
      <c r="J5757" s="11"/>
      <c r="K5757" s="126"/>
      <c r="N5757" s="125"/>
      <c r="P5757" s="6"/>
      <c r="Q5757" s="11"/>
      <c r="R5757" s="127"/>
    </row>
    <row r="5758" spans="3:18" hidden="1" x14ac:dyDescent="0.25">
      <c r="C5758" s="125"/>
      <c r="D5758" s="125"/>
      <c r="E5758" s="125"/>
      <c r="F5758" s="125"/>
      <c r="G5758" s="125"/>
      <c r="H5758" s="125"/>
      <c r="I5758" s="125"/>
      <c r="J5758" s="11"/>
      <c r="K5758" s="126"/>
      <c r="N5758" s="125"/>
      <c r="P5758" s="6"/>
      <c r="Q5758" s="11"/>
      <c r="R5758" s="127"/>
    </row>
    <row r="5759" spans="3:18" hidden="1" x14ac:dyDescent="0.25">
      <c r="C5759" s="125"/>
      <c r="D5759" s="125"/>
      <c r="E5759" s="125"/>
      <c r="F5759" s="125"/>
      <c r="G5759" s="125"/>
      <c r="H5759" s="125"/>
      <c r="I5759" s="125"/>
      <c r="J5759" s="11"/>
      <c r="K5759" s="126"/>
      <c r="N5759" s="125"/>
      <c r="P5759" s="6"/>
      <c r="Q5759" s="11"/>
      <c r="R5759" s="127"/>
    </row>
    <row r="5760" spans="3:18" hidden="1" x14ac:dyDescent="0.25">
      <c r="C5760" s="125"/>
      <c r="D5760" s="125"/>
      <c r="E5760" s="125"/>
      <c r="F5760" s="125"/>
      <c r="G5760" s="125"/>
      <c r="H5760" s="125"/>
      <c r="I5760" s="125"/>
      <c r="J5760" s="11"/>
      <c r="K5760" s="126"/>
      <c r="N5760" s="125"/>
      <c r="P5760" s="6"/>
      <c r="Q5760" s="11"/>
      <c r="R5760" s="127"/>
    </row>
    <row r="5761" spans="3:18" hidden="1" x14ac:dyDescent="0.25">
      <c r="C5761" s="125"/>
      <c r="D5761" s="125"/>
      <c r="E5761" s="125"/>
      <c r="F5761" s="125"/>
      <c r="G5761" s="125"/>
      <c r="H5761" s="125"/>
      <c r="I5761" s="125"/>
      <c r="J5761" s="11"/>
      <c r="K5761" s="126"/>
      <c r="N5761" s="125"/>
      <c r="P5761" s="6"/>
      <c r="Q5761" s="11"/>
      <c r="R5761" s="127"/>
    </row>
    <row r="5762" spans="3:18" hidden="1" x14ac:dyDescent="0.25">
      <c r="C5762" s="125"/>
      <c r="D5762" s="125"/>
      <c r="E5762" s="125"/>
      <c r="F5762" s="125"/>
      <c r="G5762" s="125"/>
      <c r="H5762" s="125"/>
      <c r="I5762" s="125"/>
      <c r="J5762" s="11"/>
      <c r="K5762" s="126"/>
      <c r="N5762" s="125"/>
      <c r="P5762" s="6"/>
      <c r="Q5762" s="11"/>
      <c r="R5762" s="127"/>
    </row>
    <row r="5763" spans="3:18" hidden="1" x14ac:dyDescent="0.25">
      <c r="C5763" s="125"/>
      <c r="D5763" s="125"/>
      <c r="E5763" s="125"/>
      <c r="F5763" s="125"/>
      <c r="G5763" s="125"/>
      <c r="H5763" s="125"/>
      <c r="I5763" s="125"/>
      <c r="J5763" s="11"/>
      <c r="K5763" s="126"/>
      <c r="N5763" s="125"/>
      <c r="P5763" s="6"/>
      <c r="Q5763" s="11"/>
      <c r="R5763" s="127"/>
    </row>
    <row r="5764" spans="3:18" hidden="1" x14ac:dyDescent="0.25">
      <c r="C5764" s="125"/>
      <c r="D5764" s="125"/>
      <c r="E5764" s="125"/>
      <c r="F5764" s="125"/>
      <c r="G5764" s="125"/>
      <c r="H5764" s="125"/>
      <c r="I5764" s="125"/>
      <c r="J5764" s="11"/>
      <c r="K5764" s="126"/>
      <c r="N5764" s="125"/>
      <c r="P5764" s="6"/>
      <c r="Q5764" s="11"/>
      <c r="R5764" s="127"/>
    </row>
    <row r="5765" spans="3:18" hidden="1" x14ac:dyDescent="0.25">
      <c r="C5765" s="125"/>
      <c r="D5765" s="125"/>
      <c r="E5765" s="125"/>
      <c r="F5765" s="125"/>
      <c r="G5765" s="125"/>
      <c r="H5765" s="125"/>
      <c r="I5765" s="125"/>
      <c r="J5765" s="11"/>
      <c r="K5765" s="126"/>
      <c r="N5765" s="125"/>
      <c r="P5765" s="6"/>
      <c r="Q5765" s="11"/>
      <c r="R5765" s="127"/>
    </row>
    <row r="5766" spans="3:18" hidden="1" x14ac:dyDescent="0.25">
      <c r="C5766" s="125"/>
      <c r="D5766" s="125"/>
      <c r="E5766" s="125"/>
      <c r="F5766" s="125"/>
      <c r="G5766" s="125"/>
      <c r="H5766" s="125"/>
      <c r="I5766" s="125"/>
      <c r="J5766" s="11"/>
      <c r="K5766" s="126"/>
      <c r="N5766" s="125"/>
      <c r="P5766" s="6"/>
      <c r="Q5766" s="11"/>
      <c r="R5766" s="127"/>
    </row>
    <row r="5767" spans="3:18" hidden="1" x14ac:dyDescent="0.25">
      <c r="C5767" s="125"/>
      <c r="D5767" s="125"/>
      <c r="E5767" s="125"/>
      <c r="F5767" s="125"/>
      <c r="G5767" s="125"/>
      <c r="H5767" s="125"/>
      <c r="I5767" s="125"/>
      <c r="J5767" s="11"/>
      <c r="K5767" s="126"/>
      <c r="N5767" s="125"/>
      <c r="P5767" s="6"/>
      <c r="Q5767" s="11"/>
      <c r="R5767" s="127"/>
    </row>
    <row r="5768" spans="3:18" hidden="1" x14ac:dyDescent="0.25">
      <c r="C5768" s="125"/>
      <c r="D5768" s="125"/>
      <c r="E5768" s="125"/>
      <c r="F5768" s="125"/>
      <c r="G5768" s="125"/>
      <c r="H5768" s="125"/>
      <c r="I5768" s="125"/>
      <c r="J5768" s="11"/>
      <c r="K5768" s="126"/>
      <c r="N5768" s="125"/>
      <c r="P5768" s="6"/>
      <c r="Q5768" s="11"/>
      <c r="R5768" s="127"/>
    </row>
    <row r="5769" spans="3:18" hidden="1" x14ac:dyDescent="0.25">
      <c r="C5769" s="125"/>
      <c r="D5769" s="125"/>
      <c r="E5769" s="125"/>
      <c r="F5769" s="125"/>
      <c r="G5769" s="125"/>
      <c r="H5769" s="125"/>
      <c r="I5769" s="125"/>
      <c r="J5769" s="11"/>
      <c r="K5769" s="126"/>
      <c r="N5769" s="125"/>
      <c r="P5769" s="6"/>
      <c r="Q5769" s="11"/>
      <c r="R5769" s="127"/>
    </row>
    <row r="5770" spans="3:18" hidden="1" x14ac:dyDescent="0.25">
      <c r="C5770" s="125"/>
      <c r="D5770" s="125"/>
      <c r="E5770" s="125"/>
      <c r="F5770" s="125"/>
      <c r="G5770" s="125"/>
      <c r="H5770" s="125"/>
      <c r="I5770" s="125"/>
      <c r="J5770" s="11"/>
      <c r="K5770" s="126"/>
      <c r="N5770" s="125"/>
      <c r="P5770" s="6"/>
      <c r="Q5770" s="11"/>
      <c r="R5770" s="127"/>
    </row>
    <row r="5771" spans="3:18" hidden="1" x14ac:dyDescent="0.25">
      <c r="C5771" s="125"/>
      <c r="D5771" s="125"/>
      <c r="E5771" s="125"/>
      <c r="F5771" s="125"/>
      <c r="G5771" s="125"/>
      <c r="H5771" s="125"/>
      <c r="I5771" s="125"/>
      <c r="J5771" s="11"/>
      <c r="K5771" s="126"/>
      <c r="N5771" s="125"/>
      <c r="P5771" s="6"/>
      <c r="Q5771" s="11"/>
      <c r="R5771" s="127"/>
    </row>
    <row r="5772" spans="3:18" hidden="1" x14ac:dyDescent="0.25">
      <c r="C5772" s="125"/>
      <c r="D5772" s="125"/>
      <c r="E5772" s="125"/>
      <c r="F5772" s="125"/>
      <c r="G5772" s="125"/>
      <c r="H5772" s="125"/>
      <c r="I5772" s="125"/>
      <c r="J5772" s="11"/>
      <c r="K5772" s="126"/>
      <c r="N5772" s="125"/>
      <c r="P5772" s="6"/>
      <c r="Q5772" s="11"/>
      <c r="R5772" s="127"/>
    </row>
    <row r="5773" spans="3:18" hidden="1" x14ac:dyDescent="0.25">
      <c r="C5773" s="125"/>
      <c r="D5773" s="125"/>
      <c r="E5773" s="125"/>
      <c r="F5773" s="125"/>
      <c r="G5773" s="125"/>
      <c r="H5773" s="125"/>
      <c r="I5773" s="125"/>
      <c r="J5773" s="11"/>
      <c r="K5773" s="126"/>
      <c r="N5773" s="125"/>
      <c r="P5773" s="6"/>
      <c r="Q5773" s="11"/>
      <c r="R5773" s="127"/>
    </row>
    <row r="5774" spans="3:18" hidden="1" x14ac:dyDescent="0.25">
      <c r="C5774" s="125"/>
      <c r="D5774" s="125"/>
      <c r="E5774" s="125"/>
      <c r="F5774" s="125"/>
      <c r="G5774" s="125"/>
      <c r="H5774" s="125"/>
      <c r="I5774" s="125"/>
      <c r="J5774" s="11"/>
      <c r="K5774" s="126"/>
      <c r="N5774" s="125"/>
      <c r="P5774" s="6"/>
      <c r="Q5774" s="11"/>
      <c r="R5774" s="127"/>
    </row>
    <row r="5775" spans="3:18" hidden="1" x14ac:dyDescent="0.25">
      <c r="C5775" s="125"/>
      <c r="D5775" s="125"/>
      <c r="E5775" s="125"/>
      <c r="F5775" s="125"/>
      <c r="G5775" s="125"/>
      <c r="H5775" s="125"/>
      <c r="I5775" s="125"/>
      <c r="J5775" s="11"/>
      <c r="K5775" s="126"/>
      <c r="N5775" s="125"/>
      <c r="P5775" s="6"/>
      <c r="Q5775" s="11"/>
      <c r="R5775" s="127"/>
    </row>
    <row r="5776" spans="3:18" hidden="1" x14ac:dyDescent="0.25">
      <c r="C5776" s="125"/>
      <c r="D5776" s="125"/>
      <c r="E5776" s="125"/>
      <c r="F5776" s="125"/>
      <c r="G5776" s="125"/>
      <c r="H5776" s="125"/>
      <c r="I5776" s="125"/>
      <c r="J5776" s="11"/>
      <c r="K5776" s="126"/>
      <c r="N5776" s="125"/>
      <c r="P5776" s="6"/>
      <c r="Q5776" s="11"/>
      <c r="R5776" s="127"/>
    </row>
    <row r="5777" spans="3:18" hidden="1" x14ac:dyDescent="0.25">
      <c r="C5777" s="125"/>
      <c r="D5777" s="125"/>
      <c r="E5777" s="125"/>
      <c r="F5777" s="125"/>
      <c r="G5777" s="125"/>
      <c r="H5777" s="125"/>
      <c r="I5777" s="125"/>
      <c r="J5777" s="11"/>
      <c r="K5777" s="126"/>
      <c r="N5777" s="125"/>
      <c r="P5777" s="6"/>
      <c r="Q5777" s="11"/>
      <c r="R5777" s="127"/>
    </row>
    <row r="5778" spans="3:18" hidden="1" x14ac:dyDescent="0.25">
      <c r="C5778" s="125"/>
      <c r="D5778" s="125"/>
      <c r="E5778" s="125"/>
      <c r="F5778" s="125"/>
      <c r="G5778" s="125"/>
      <c r="H5778" s="125"/>
      <c r="I5778" s="125"/>
      <c r="J5778" s="11"/>
      <c r="K5778" s="126"/>
      <c r="N5778" s="125"/>
      <c r="P5778" s="6"/>
      <c r="Q5778" s="11"/>
      <c r="R5778" s="127"/>
    </row>
    <row r="5779" spans="3:18" hidden="1" x14ac:dyDescent="0.25">
      <c r="C5779" s="125"/>
      <c r="D5779" s="125"/>
      <c r="E5779" s="125"/>
      <c r="F5779" s="125"/>
      <c r="G5779" s="125"/>
      <c r="H5779" s="125"/>
      <c r="I5779" s="125"/>
      <c r="J5779" s="11"/>
      <c r="K5779" s="126"/>
      <c r="N5779" s="125"/>
      <c r="P5779" s="6"/>
      <c r="Q5779" s="11"/>
      <c r="R5779" s="127"/>
    </row>
    <row r="5780" spans="3:18" hidden="1" x14ac:dyDescent="0.25">
      <c r="C5780" s="125"/>
      <c r="D5780" s="125"/>
      <c r="E5780" s="125"/>
      <c r="F5780" s="125"/>
      <c r="G5780" s="125"/>
      <c r="H5780" s="125"/>
      <c r="I5780" s="125"/>
      <c r="J5780" s="11"/>
      <c r="K5780" s="126"/>
      <c r="N5780" s="125"/>
      <c r="P5780" s="6"/>
      <c r="Q5780" s="11"/>
      <c r="R5780" s="127"/>
    </row>
    <row r="5781" spans="3:18" hidden="1" x14ac:dyDescent="0.25">
      <c r="C5781" s="125"/>
      <c r="D5781" s="125"/>
      <c r="E5781" s="125"/>
      <c r="F5781" s="125"/>
      <c r="G5781" s="125"/>
      <c r="H5781" s="125"/>
      <c r="I5781" s="125"/>
      <c r="J5781" s="11"/>
      <c r="K5781" s="126"/>
      <c r="N5781" s="125"/>
      <c r="P5781" s="6"/>
      <c r="Q5781" s="11"/>
      <c r="R5781" s="127"/>
    </row>
    <row r="5782" spans="3:18" hidden="1" x14ac:dyDescent="0.25">
      <c r="C5782" s="125"/>
      <c r="D5782" s="125"/>
      <c r="E5782" s="125"/>
      <c r="F5782" s="125"/>
      <c r="G5782" s="125"/>
      <c r="H5782" s="125"/>
      <c r="I5782" s="125"/>
      <c r="J5782" s="11"/>
      <c r="K5782" s="126"/>
      <c r="N5782" s="125"/>
      <c r="P5782" s="6"/>
      <c r="Q5782" s="11"/>
      <c r="R5782" s="127"/>
    </row>
    <row r="5783" spans="3:18" hidden="1" x14ac:dyDescent="0.25">
      <c r="C5783" s="125"/>
      <c r="D5783" s="125"/>
      <c r="E5783" s="125"/>
      <c r="F5783" s="125"/>
      <c r="G5783" s="125"/>
      <c r="H5783" s="125"/>
      <c r="I5783" s="125"/>
      <c r="J5783" s="11"/>
      <c r="K5783" s="126"/>
      <c r="N5783" s="125"/>
      <c r="P5783" s="6"/>
      <c r="Q5783" s="11"/>
      <c r="R5783" s="127"/>
    </row>
    <row r="5784" spans="3:18" hidden="1" x14ac:dyDescent="0.25">
      <c r="C5784" s="125"/>
      <c r="D5784" s="125"/>
      <c r="E5784" s="125"/>
      <c r="F5784" s="125"/>
      <c r="G5784" s="125"/>
      <c r="H5784" s="125"/>
      <c r="I5784" s="125"/>
      <c r="J5784" s="11"/>
      <c r="K5784" s="126"/>
      <c r="N5784" s="125"/>
      <c r="P5784" s="6"/>
      <c r="Q5784" s="11"/>
      <c r="R5784" s="127"/>
    </row>
    <row r="5785" spans="3:18" hidden="1" x14ac:dyDescent="0.25">
      <c r="C5785" s="125"/>
      <c r="D5785" s="125"/>
      <c r="E5785" s="125"/>
      <c r="F5785" s="125"/>
      <c r="G5785" s="125"/>
      <c r="H5785" s="125"/>
      <c r="I5785" s="125"/>
      <c r="J5785" s="11"/>
      <c r="K5785" s="126"/>
      <c r="N5785" s="125"/>
      <c r="P5785" s="6"/>
      <c r="Q5785" s="11"/>
      <c r="R5785" s="127"/>
    </row>
    <row r="5786" spans="3:18" hidden="1" x14ac:dyDescent="0.25">
      <c r="C5786" s="125"/>
      <c r="D5786" s="125"/>
      <c r="E5786" s="125"/>
      <c r="F5786" s="125"/>
      <c r="G5786" s="125"/>
      <c r="H5786" s="125"/>
      <c r="I5786" s="125"/>
      <c r="J5786" s="11"/>
      <c r="K5786" s="126"/>
      <c r="N5786" s="125"/>
      <c r="P5786" s="6"/>
      <c r="Q5786" s="11"/>
      <c r="R5786" s="127"/>
    </row>
    <row r="5787" spans="3:18" hidden="1" x14ac:dyDescent="0.25">
      <c r="C5787" s="125"/>
      <c r="D5787" s="125"/>
      <c r="E5787" s="125"/>
      <c r="F5787" s="125"/>
      <c r="G5787" s="125"/>
      <c r="H5787" s="125"/>
      <c r="I5787" s="125"/>
      <c r="J5787" s="11"/>
      <c r="K5787" s="126"/>
      <c r="N5787" s="125"/>
      <c r="P5787" s="6"/>
      <c r="Q5787" s="11"/>
      <c r="R5787" s="127"/>
    </row>
    <row r="5788" spans="3:18" hidden="1" x14ac:dyDescent="0.25">
      <c r="C5788" s="125"/>
      <c r="D5788" s="125"/>
      <c r="E5788" s="125"/>
      <c r="F5788" s="125"/>
      <c r="G5788" s="125"/>
      <c r="H5788" s="125"/>
      <c r="I5788" s="125"/>
      <c r="J5788" s="11"/>
      <c r="K5788" s="126"/>
      <c r="N5788" s="125"/>
      <c r="P5788" s="6"/>
      <c r="Q5788" s="11"/>
      <c r="R5788" s="127"/>
    </row>
    <row r="5789" spans="3:18" hidden="1" x14ac:dyDescent="0.25">
      <c r="C5789" s="125"/>
      <c r="D5789" s="125"/>
      <c r="E5789" s="125"/>
      <c r="F5789" s="125"/>
      <c r="G5789" s="125"/>
      <c r="H5789" s="125"/>
      <c r="I5789" s="125"/>
      <c r="J5789" s="11"/>
      <c r="K5789" s="126"/>
      <c r="N5789" s="125"/>
      <c r="P5789" s="6"/>
      <c r="Q5789" s="11"/>
      <c r="R5789" s="127"/>
    </row>
    <row r="5790" spans="3:18" hidden="1" x14ac:dyDescent="0.25">
      <c r="C5790" s="125"/>
      <c r="D5790" s="125"/>
      <c r="E5790" s="125"/>
      <c r="F5790" s="125"/>
      <c r="G5790" s="125"/>
      <c r="H5790" s="125"/>
      <c r="I5790" s="125"/>
      <c r="J5790" s="11"/>
      <c r="K5790" s="126"/>
      <c r="N5790" s="125"/>
      <c r="P5790" s="6"/>
      <c r="Q5790" s="11"/>
      <c r="R5790" s="127"/>
    </row>
    <row r="5791" spans="3:18" hidden="1" x14ac:dyDescent="0.25">
      <c r="C5791" s="125"/>
      <c r="D5791" s="125"/>
      <c r="E5791" s="125"/>
      <c r="F5791" s="125"/>
      <c r="G5791" s="125"/>
      <c r="H5791" s="125"/>
      <c r="I5791" s="125"/>
      <c r="J5791" s="11"/>
      <c r="K5791" s="126"/>
      <c r="N5791" s="125"/>
      <c r="P5791" s="6"/>
      <c r="Q5791" s="11"/>
      <c r="R5791" s="127"/>
    </row>
    <row r="5792" spans="3:18" hidden="1" x14ac:dyDescent="0.25">
      <c r="C5792" s="125"/>
      <c r="D5792" s="125"/>
      <c r="E5792" s="125"/>
      <c r="F5792" s="125"/>
      <c r="G5792" s="125"/>
      <c r="H5792" s="125"/>
      <c r="I5792" s="125"/>
      <c r="J5792" s="11"/>
      <c r="K5792" s="126"/>
      <c r="N5792" s="125"/>
      <c r="P5792" s="6"/>
      <c r="Q5792" s="11"/>
      <c r="R5792" s="127"/>
    </row>
    <row r="5793" spans="3:18" hidden="1" x14ac:dyDescent="0.25">
      <c r="C5793" s="125"/>
      <c r="D5793" s="125"/>
      <c r="E5793" s="125"/>
      <c r="F5793" s="125"/>
      <c r="G5793" s="125"/>
      <c r="H5793" s="125"/>
      <c r="I5793" s="125"/>
      <c r="J5793" s="11"/>
      <c r="K5793" s="126"/>
      <c r="N5793" s="125"/>
      <c r="P5793" s="6"/>
      <c r="Q5793" s="11"/>
      <c r="R5793" s="127"/>
    </row>
    <row r="5794" spans="3:18" hidden="1" x14ac:dyDescent="0.25">
      <c r="C5794" s="125"/>
      <c r="D5794" s="125"/>
      <c r="E5794" s="125"/>
      <c r="F5794" s="125"/>
      <c r="G5794" s="125"/>
      <c r="H5794" s="125"/>
      <c r="I5794" s="125"/>
      <c r="J5794" s="11"/>
      <c r="K5794" s="126"/>
      <c r="N5794" s="125"/>
      <c r="P5794" s="6"/>
      <c r="Q5794" s="11"/>
      <c r="R5794" s="127"/>
    </row>
    <row r="5795" spans="3:18" hidden="1" x14ac:dyDescent="0.25">
      <c r="C5795" s="125"/>
      <c r="D5795" s="125"/>
      <c r="E5795" s="125"/>
      <c r="F5795" s="125"/>
      <c r="G5795" s="125"/>
      <c r="H5795" s="125"/>
      <c r="I5795" s="125"/>
      <c r="J5795" s="11"/>
      <c r="K5795" s="126"/>
      <c r="N5795" s="125"/>
      <c r="P5795" s="6"/>
      <c r="Q5795" s="11"/>
      <c r="R5795" s="127"/>
    </row>
    <row r="5796" spans="3:18" hidden="1" x14ac:dyDescent="0.25">
      <c r="C5796" s="125"/>
      <c r="D5796" s="125"/>
      <c r="E5796" s="125"/>
      <c r="F5796" s="125"/>
      <c r="G5796" s="125"/>
      <c r="H5796" s="125"/>
      <c r="I5796" s="125"/>
      <c r="J5796" s="11"/>
      <c r="K5796" s="126"/>
      <c r="N5796" s="125"/>
      <c r="P5796" s="6"/>
      <c r="Q5796" s="11"/>
      <c r="R5796" s="127"/>
    </row>
    <row r="5797" spans="3:18" hidden="1" x14ac:dyDescent="0.25">
      <c r="C5797" s="125"/>
      <c r="D5797" s="125"/>
      <c r="E5797" s="125"/>
      <c r="F5797" s="125"/>
      <c r="G5797" s="125"/>
      <c r="H5797" s="125"/>
      <c r="I5797" s="125"/>
      <c r="J5797" s="11"/>
      <c r="K5797" s="126"/>
      <c r="N5797" s="125"/>
      <c r="P5797" s="6"/>
      <c r="Q5797" s="11"/>
      <c r="R5797" s="127"/>
    </row>
    <row r="5798" spans="3:18" hidden="1" x14ac:dyDescent="0.25">
      <c r="C5798" s="125"/>
      <c r="D5798" s="125"/>
      <c r="E5798" s="125"/>
      <c r="F5798" s="125"/>
      <c r="G5798" s="125"/>
      <c r="H5798" s="125"/>
      <c r="I5798" s="125"/>
      <c r="J5798" s="11"/>
      <c r="K5798" s="126"/>
      <c r="N5798" s="125"/>
      <c r="P5798" s="6"/>
      <c r="Q5798" s="11"/>
      <c r="R5798" s="127"/>
    </row>
    <row r="5799" spans="3:18" hidden="1" x14ac:dyDescent="0.25">
      <c r="C5799" s="125"/>
      <c r="D5799" s="125"/>
      <c r="E5799" s="125"/>
      <c r="F5799" s="125"/>
      <c r="G5799" s="125"/>
      <c r="H5799" s="125"/>
      <c r="I5799" s="125"/>
      <c r="J5799" s="11"/>
      <c r="K5799" s="126"/>
      <c r="N5799" s="125"/>
      <c r="P5799" s="6"/>
      <c r="Q5799" s="11"/>
      <c r="R5799" s="127"/>
    </row>
    <row r="5800" spans="3:18" hidden="1" x14ac:dyDescent="0.25">
      <c r="C5800" s="125"/>
      <c r="D5800" s="125"/>
      <c r="E5800" s="125"/>
      <c r="F5800" s="125"/>
      <c r="G5800" s="125"/>
      <c r="H5800" s="125"/>
      <c r="I5800" s="125"/>
      <c r="J5800" s="11"/>
      <c r="K5800" s="126"/>
      <c r="N5800" s="125"/>
      <c r="P5800" s="6"/>
      <c r="Q5800" s="11"/>
      <c r="R5800" s="127"/>
    </row>
    <row r="5801" spans="3:18" hidden="1" x14ac:dyDescent="0.25">
      <c r="C5801" s="125"/>
      <c r="D5801" s="125"/>
      <c r="E5801" s="125"/>
      <c r="F5801" s="125"/>
      <c r="G5801" s="125"/>
      <c r="H5801" s="125"/>
      <c r="I5801" s="125"/>
      <c r="J5801" s="11"/>
      <c r="K5801" s="126"/>
      <c r="N5801" s="125"/>
      <c r="P5801" s="6"/>
      <c r="Q5801" s="11"/>
      <c r="R5801" s="127"/>
    </row>
    <row r="5802" spans="3:18" hidden="1" x14ac:dyDescent="0.25">
      <c r="C5802" s="125"/>
      <c r="D5802" s="125"/>
      <c r="E5802" s="125"/>
      <c r="F5802" s="125"/>
      <c r="G5802" s="125"/>
      <c r="H5802" s="125"/>
      <c r="I5802" s="125"/>
      <c r="J5802" s="11"/>
      <c r="K5802" s="126"/>
      <c r="N5802" s="125"/>
      <c r="P5802" s="6"/>
      <c r="Q5802" s="11"/>
      <c r="R5802" s="127"/>
    </row>
    <row r="5803" spans="3:18" hidden="1" x14ac:dyDescent="0.25">
      <c r="C5803" s="125"/>
      <c r="D5803" s="125"/>
      <c r="E5803" s="125"/>
      <c r="F5803" s="125"/>
      <c r="G5803" s="125"/>
      <c r="H5803" s="125"/>
      <c r="I5803" s="125"/>
      <c r="J5803" s="11"/>
      <c r="K5803" s="126"/>
      <c r="N5803" s="125"/>
      <c r="P5803" s="6"/>
      <c r="Q5803" s="11"/>
      <c r="R5803" s="127"/>
    </row>
    <row r="5804" spans="3:18" hidden="1" x14ac:dyDescent="0.25">
      <c r="C5804" s="125"/>
      <c r="D5804" s="125"/>
      <c r="E5804" s="125"/>
      <c r="F5804" s="125"/>
      <c r="G5804" s="125"/>
      <c r="H5804" s="125"/>
      <c r="I5804" s="125"/>
      <c r="J5804" s="11"/>
      <c r="K5804" s="126"/>
      <c r="N5804" s="125"/>
      <c r="P5804" s="6"/>
      <c r="Q5804" s="11"/>
      <c r="R5804" s="127"/>
    </row>
    <row r="5805" spans="3:18" hidden="1" x14ac:dyDescent="0.25">
      <c r="C5805" s="125"/>
      <c r="D5805" s="125"/>
      <c r="E5805" s="125"/>
      <c r="F5805" s="125"/>
      <c r="G5805" s="125"/>
      <c r="H5805" s="125"/>
      <c r="I5805" s="125"/>
      <c r="J5805" s="11"/>
      <c r="K5805" s="126"/>
      <c r="N5805" s="125"/>
      <c r="P5805" s="6"/>
      <c r="Q5805" s="11"/>
      <c r="R5805" s="127"/>
    </row>
    <row r="5806" spans="3:18" hidden="1" x14ac:dyDescent="0.25">
      <c r="C5806" s="125"/>
      <c r="D5806" s="125"/>
      <c r="E5806" s="125"/>
      <c r="F5806" s="125"/>
      <c r="G5806" s="125"/>
      <c r="H5806" s="125"/>
      <c r="I5806" s="125"/>
      <c r="J5806" s="11"/>
      <c r="K5806" s="126"/>
      <c r="N5806" s="125"/>
      <c r="P5806" s="6"/>
      <c r="Q5806" s="11"/>
      <c r="R5806" s="127"/>
    </row>
    <row r="5807" spans="3:18" hidden="1" x14ac:dyDescent="0.25">
      <c r="C5807" s="125"/>
      <c r="D5807" s="125"/>
      <c r="E5807" s="125"/>
      <c r="F5807" s="125"/>
      <c r="G5807" s="125"/>
      <c r="H5807" s="125"/>
      <c r="I5807" s="125"/>
      <c r="J5807" s="11"/>
      <c r="K5807" s="126"/>
      <c r="N5807" s="125"/>
      <c r="P5807" s="6"/>
      <c r="Q5807" s="11"/>
      <c r="R5807" s="127"/>
    </row>
    <row r="5808" spans="3:18" hidden="1" x14ac:dyDescent="0.25">
      <c r="C5808" s="125"/>
      <c r="D5808" s="125"/>
      <c r="E5808" s="125"/>
      <c r="F5808" s="125"/>
      <c r="G5808" s="125"/>
      <c r="H5808" s="125"/>
      <c r="I5808" s="125"/>
      <c r="J5808" s="11"/>
      <c r="K5808" s="126"/>
      <c r="N5808" s="125"/>
      <c r="P5808" s="6"/>
      <c r="Q5808" s="11"/>
      <c r="R5808" s="127"/>
    </row>
    <row r="5809" spans="3:18" hidden="1" x14ac:dyDescent="0.25">
      <c r="C5809" s="125"/>
      <c r="D5809" s="125"/>
      <c r="E5809" s="125"/>
      <c r="F5809" s="125"/>
      <c r="G5809" s="125"/>
      <c r="H5809" s="125"/>
      <c r="I5809" s="125"/>
      <c r="J5809" s="11"/>
      <c r="K5809" s="126"/>
      <c r="N5809" s="125"/>
      <c r="P5809" s="6"/>
      <c r="Q5809" s="11"/>
      <c r="R5809" s="127"/>
    </row>
    <row r="5810" spans="3:18" hidden="1" x14ac:dyDescent="0.25">
      <c r="C5810" s="125"/>
      <c r="D5810" s="125"/>
      <c r="E5810" s="125"/>
      <c r="F5810" s="125"/>
      <c r="G5810" s="125"/>
      <c r="H5810" s="125"/>
      <c r="I5810" s="125"/>
      <c r="J5810" s="11"/>
      <c r="K5810" s="126"/>
      <c r="N5810" s="125"/>
      <c r="P5810" s="6"/>
      <c r="Q5810" s="11"/>
      <c r="R5810" s="127"/>
    </row>
    <row r="5811" spans="3:18" hidden="1" x14ac:dyDescent="0.25">
      <c r="C5811" s="125"/>
      <c r="D5811" s="125"/>
      <c r="E5811" s="125"/>
      <c r="F5811" s="125"/>
      <c r="G5811" s="125"/>
      <c r="H5811" s="125"/>
      <c r="I5811" s="125"/>
      <c r="J5811" s="11"/>
      <c r="K5811" s="126"/>
      <c r="N5811" s="125"/>
      <c r="P5811" s="6"/>
      <c r="Q5811" s="11"/>
      <c r="R5811" s="127"/>
    </row>
    <row r="5812" spans="3:18" hidden="1" x14ac:dyDescent="0.25">
      <c r="C5812" s="125"/>
      <c r="D5812" s="125"/>
      <c r="E5812" s="125"/>
      <c r="F5812" s="125"/>
      <c r="G5812" s="125"/>
      <c r="H5812" s="125"/>
      <c r="I5812" s="125"/>
      <c r="J5812" s="11"/>
      <c r="K5812" s="126"/>
      <c r="N5812" s="125"/>
      <c r="P5812" s="6"/>
      <c r="Q5812" s="11"/>
      <c r="R5812" s="127"/>
    </row>
    <row r="5813" spans="3:18" hidden="1" x14ac:dyDescent="0.25">
      <c r="C5813" s="125"/>
      <c r="D5813" s="125"/>
      <c r="E5813" s="125"/>
      <c r="F5813" s="125"/>
      <c r="G5813" s="125"/>
      <c r="H5813" s="125"/>
      <c r="I5813" s="125"/>
      <c r="J5813" s="11"/>
      <c r="K5813" s="126"/>
      <c r="N5813" s="125"/>
      <c r="P5813" s="6"/>
      <c r="Q5813" s="11"/>
      <c r="R5813" s="127"/>
    </row>
    <row r="5814" spans="3:18" hidden="1" x14ac:dyDescent="0.25">
      <c r="C5814" s="125"/>
      <c r="D5814" s="125"/>
      <c r="E5814" s="125"/>
      <c r="F5814" s="125"/>
      <c r="G5814" s="125"/>
      <c r="H5814" s="125"/>
      <c r="I5814" s="125"/>
      <c r="J5814" s="11"/>
      <c r="K5814" s="126"/>
      <c r="N5814" s="125"/>
      <c r="P5814" s="6"/>
      <c r="Q5814" s="11"/>
      <c r="R5814" s="127"/>
    </row>
    <row r="5815" spans="3:18" hidden="1" x14ac:dyDescent="0.25">
      <c r="C5815" s="125"/>
      <c r="D5815" s="125"/>
      <c r="E5815" s="125"/>
      <c r="F5815" s="125"/>
      <c r="G5815" s="125"/>
      <c r="H5815" s="125"/>
      <c r="I5815" s="125"/>
      <c r="J5815" s="11"/>
      <c r="K5815" s="126"/>
      <c r="N5815" s="125"/>
      <c r="P5815" s="6"/>
      <c r="Q5815" s="11"/>
      <c r="R5815" s="127"/>
    </row>
    <row r="5816" spans="3:18" hidden="1" x14ac:dyDescent="0.25">
      <c r="C5816" s="125"/>
      <c r="D5816" s="125"/>
      <c r="E5816" s="125"/>
      <c r="F5816" s="125"/>
      <c r="G5816" s="125"/>
      <c r="H5816" s="125"/>
      <c r="I5816" s="125"/>
      <c r="J5816" s="11"/>
      <c r="K5816" s="126"/>
      <c r="N5816" s="125"/>
      <c r="P5816" s="6"/>
      <c r="Q5816" s="11"/>
      <c r="R5816" s="127"/>
    </row>
    <row r="5817" spans="3:18" hidden="1" x14ac:dyDescent="0.25">
      <c r="C5817" s="125"/>
      <c r="D5817" s="125"/>
      <c r="E5817" s="125"/>
      <c r="F5817" s="125"/>
      <c r="G5817" s="125"/>
      <c r="H5817" s="125"/>
      <c r="I5817" s="125"/>
      <c r="J5817" s="11"/>
      <c r="K5817" s="126"/>
      <c r="N5817" s="125"/>
      <c r="P5817" s="6"/>
      <c r="Q5817" s="11"/>
      <c r="R5817" s="127"/>
    </row>
    <row r="5818" spans="3:18" hidden="1" x14ac:dyDescent="0.25">
      <c r="C5818" s="125"/>
      <c r="D5818" s="125"/>
      <c r="E5818" s="125"/>
      <c r="F5818" s="125"/>
      <c r="G5818" s="125"/>
      <c r="H5818" s="125"/>
      <c r="I5818" s="125"/>
      <c r="J5818" s="11"/>
      <c r="K5818" s="126"/>
      <c r="N5818" s="125"/>
      <c r="P5818" s="6"/>
      <c r="Q5818" s="11"/>
      <c r="R5818" s="127"/>
    </row>
    <row r="5819" spans="3:18" hidden="1" x14ac:dyDescent="0.25">
      <c r="C5819" s="125"/>
      <c r="D5819" s="125"/>
      <c r="E5819" s="125"/>
      <c r="F5819" s="125"/>
      <c r="G5819" s="125"/>
      <c r="H5819" s="125"/>
      <c r="I5819" s="125"/>
      <c r="J5819" s="11"/>
      <c r="K5819" s="126"/>
      <c r="N5819" s="125"/>
      <c r="P5819" s="6"/>
      <c r="Q5819" s="11"/>
      <c r="R5819" s="127"/>
    </row>
    <row r="5820" spans="3:18" hidden="1" x14ac:dyDescent="0.25">
      <c r="C5820" s="125"/>
      <c r="D5820" s="125"/>
      <c r="E5820" s="125"/>
      <c r="F5820" s="125"/>
      <c r="G5820" s="125"/>
      <c r="H5820" s="125"/>
      <c r="I5820" s="125"/>
      <c r="J5820" s="11"/>
      <c r="K5820" s="126"/>
      <c r="N5820" s="125"/>
      <c r="P5820" s="6"/>
      <c r="Q5820" s="11"/>
      <c r="R5820" s="127"/>
    </row>
    <row r="5821" spans="3:18" hidden="1" x14ac:dyDescent="0.25">
      <c r="C5821" s="125"/>
      <c r="D5821" s="125"/>
      <c r="E5821" s="125"/>
      <c r="F5821" s="125"/>
      <c r="G5821" s="125"/>
      <c r="H5821" s="125"/>
      <c r="I5821" s="125"/>
      <c r="J5821" s="11"/>
      <c r="K5821" s="126"/>
      <c r="N5821" s="125"/>
      <c r="P5821" s="6"/>
      <c r="Q5821" s="11"/>
      <c r="R5821" s="127"/>
    </row>
    <row r="5822" spans="3:18" hidden="1" x14ac:dyDescent="0.25">
      <c r="C5822" s="125"/>
      <c r="D5822" s="125"/>
      <c r="E5822" s="125"/>
      <c r="F5822" s="125"/>
      <c r="G5822" s="125"/>
      <c r="H5822" s="125"/>
      <c r="I5822" s="125"/>
      <c r="J5822" s="11"/>
      <c r="K5822" s="126"/>
      <c r="N5822" s="125"/>
      <c r="P5822" s="6"/>
      <c r="Q5822" s="11"/>
      <c r="R5822" s="127"/>
    </row>
    <row r="5823" spans="3:18" hidden="1" x14ac:dyDescent="0.25">
      <c r="C5823" s="125"/>
      <c r="D5823" s="125"/>
      <c r="E5823" s="125"/>
      <c r="F5823" s="125"/>
      <c r="G5823" s="125"/>
      <c r="H5823" s="125"/>
      <c r="I5823" s="125"/>
      <c r="J5823" s="11"/>
      <c r="K5823" s="126"/>
      <c r="N5823" s="125"/>
      <c r="P5823" s="6"/>
      <c r="Q5823" s="11"/>
      <c r="R5823" s="127"/>
    </row>
    <row r="5824" spans="3:18" hidden="1" x14ac:dyDescent="0.25">
      <c r="C5824" s="125"/>
      <c r="D5824" s="125"/>
      <c r="E5824" s="125"/>
      <c r="F5824" s="125"/>
      <c r="G5824" s="125"/>
      <c r="H5824" s="125"/>
      <c r="I5824" s="125"/>
      <c r="J5824" s="11"/>
      <c r="K5824" s="126"/>
      <c r="N5824" s="125"/>
      <c r="P5824" s="6"/>
      <c r="Q5824" s="11"/>
      <c r="R5824" s="127"/>
    </row>
    <row r="5825" spans="3:18" hidden="1" x14ac:dyDescent="0.25">
      <c r="C5825" s="125"/>
      <c r="D5825" s="125"/>
      <c r="E5825" s="125"/>
      <c r="F5825" s="125"/>
      <c r="G5825" s="125"/>
      <c r="H5825" s="125"/>
      <c r="I5825" s="125"/>
      <c r="J5825" s="11"/>
      <c r="K5825" s="126"/>
      <c r="N5825" s="125"/>
      <c r="P5825" s="6"/>
      <c r="Q5825" s="11"/>
      <c r="R5825" s="127"/>
    </row>
    <row r="5826" spans="3:18" hidden="1" x14ac:dyDescent="0.25">
      <c r="C5826" s="125"/>
      <c r="D5826" s="125"/>
      <c r="E5826" s="125"/>
      <c r="F5826" s="125"/>
      <c r="G5826" s="125"/>
      <c r="H5826" s="125"/>
      <c r="I5826" s="125"/>
      <c r="J5826" s="11"/>
      <c r="K5826" s="126"/>
      <c r="N5826" s="125"/>
      <c r="P5826" s="6"/>
      <c r="Q5826" s="11"/>
      <c r="R5826" s="127"/>
    </row>
    <row r="5827" spans="3:18" hidden="1" x14ac:dyDescent="0.25">
      <c r="C5827" s="125"/>
      <c r="D5827" s="125"/>
      <c r="E5827" s="125"/>
      <c r="F5827" s="125"/>
      <c r="G5827" s="125"/>
      <c r="H5827" s="125"/>
      <c r="I5827" s="125"/>
      <c r="J5827" s="11"/>
      <c r="K5827" s="126"/>
      <c r="N5827" s="125"/>
      <c r="P5827" s="6"/>
      <c r="Q5827" s="11"/>
      <c r="R5827" s="127"/>
    </row>
    <row r="5828" spans="3:18" hidden="1" x14ac:dyDescent="0.25">
      <c r="C5828" s="125"/>
      <c r="D5828" s="125"/>
      <c r="E5828" s="125"/>
      <c r="F5828" s="125"/>
      <c r="G5828" s="125"/>
      <c r="H5828" s="125"/>
      <c r="I5828" s="125"/>
      <c r="J5828" s="11"/>
      <c r="K5828" s="126"/>
      <c r="N5828" s="125"/>
      <c r="P5828" s="6"/>
      <c r="Q5828" s="11"/>
      <c r="R5828" s="127"/>
    </row>
    <row r="5829" spans="3:18" hidden="1" x14ac:dyDescent="0.25">
      <c r="C5829" s="125"/>
      <c r="D5829" s="125"/>
      <c r="E5829" s="125"/>
      <c r="F5829" s="125"/>
      <c r="G5829" s="125"/>
      <c r="H5829" s="125"/>
      <c r="I5829" s="125"/>
      <c r="J5829" s="11"/>
      <c r="K5829" s="126"/>
      <c r="N5829" s="125"/>
      <c r="P5829" s="6"/>
      <c r="Q5829" s="11"/>
      <c r="R5829" s="127"/>
    </row>
    <row r="5830" spans="3:18" hidden="1" x14ac:dyDescent="0.25">
      <c r="C5830" s="125"/>
      <c r="D5830" s="125"/>
      <c r="E5830" s="125"/>
      <c r="F5830" s="125"/>
      <c r="G5830" s="125"/>
      <c r="H5830" s="125"/>
      <c r="I5830" s="125"/>
      <c r="J5830" s="11"/>
      <c r="K5830" s="126"/>
      <c r="N5830" s="125"/>
      <c r="P5830" s="6"/>
      <c r="Q5830" s="11"/>
      <c r="R5830" s="127"/>
    </row>
    <row r="5831" spans="3:18" hidden="1" x14ac:dyDescent="0.25">
      <c r="C5831" s="125"/>
      <c r="D5831" s="125"/>
      <c r="E5831" s="125"/>
      <c r="F5831" s="125"/>
      <c r="G5831" s="125"/>
      <c r="H5831" s="125"/>
      <c r="I5831" s="125"/>
      <c r="J5831" s="11"/>
      <c r="K5831" s="126"/>
      <c r="N5831" s="125"/>
      <c r="P5831" s="6"/>
      <c r="Q5831" s="11"/>
      <c r="R5831" s="127"/>
    </row>
    <row r="5832" spans="3:18" hidden="1" x14ac:dyDescent="0.25">
      <c r="C5832" s="125"/>
      <c r="D5832" s="125"/>
      <c r="E5832" s="125"/>
      <c r="F5832" s="125"/>
      <c r="G5832" s="125"/>
      <c r="H5832" s="125"/>
      <c r="I5832" s="125"/>
      <c r="J5832" s="11"/>
      <c r="K5832" s="126"/>
      <c r="N5832" s="125"/>
      <c r="P5832" s="6"/>
      <c r="Q5832" s="11"/>
      <c r="R5832" s="127"/>
    </row>
    <row r="5833" spans="3:18" hidden="1" x14ac:dyDescent="0.25">
      <c r="C5833" s="125"/>
      <c r="D5833" s="125"/>
      <c r="E5833" s="125"/>
      <c r="F5833" s="125"/>
      <c r="G5833" s="125"/>
      <c r="H5833" s="125"/>
      <c r="I5833" s="125"/>
      <c r="J5833" s="11"/>
      <c r="K5833" s="126"/>
      <c r="N5833" s="125"/>
      <c r="P5833" s="6"/>
      <c r="Q5833" s="11"/>
      <c r="R5833" s="127"/>
    </row>
    <row r="5834" spans="3:18" hidden="1" x14ac:dyDescent="0.25">
      <c r="C5834" s="125"/>
      <c r="D5834" s="125"/>
      <c r="E5834" s="125"/>
      <c r="F5834" s="125"/>
      <c r="G5834" s="125"/>
      <c r="H5834" s="125"/>
      <c r="I5834" s="125"/>
      <c r="J5834" s="11"/>
      <c r="K5834" s="126"/>
      <c r="N5834" s="125"/>
      <c r="P5834" s="6"/>
      <c r="Q5834" s="11"/>
      <c r="R5834" s="127"/>
    </row>
    <row r="5835" spans="3:18" hidden="1" x14ac:dyDescent="0.25">
      <c r="C5835" s="125"/>
      <c r="D5835" s="125"/>
      <c r="E5835" s="125"/>
      <c r="F5835" s="125"/>
      <c r="G5835" s="125"/>
      <c r="H5835" s="125"/>
      <c r="I5835" s="125"/>
      <c r="J5835" s="11"/>
      <c r="K5835" s="126"/>
      <c r="N5835" s="125"/>
      <c r="P5835" s="6"/>
      <c r="Q5835" s="11"/>
      <c r="R5835" s="127"/>
    </row>
    <row r="5836" spans="3:18" hidden="1" x14ac:dyDescent="0.25">
      <c r="C5836" s="125"/>
      <c r="D5836" s="125"/>
      <c r="E5836" s="125"/>
      <c r="F5836" s="125"/>
      <c r="G5836" s="125"/>
      <c r="H5836" s="125"/>
      <c r="I5836" s="125"/>
      <c r="J5836" s="11"/>
      <c r="K5836" s="126"/>
      <c r="N5836" s="125"/>
      <c r="P5836" s="6"/>
      <c r="Q5836" s="11"/>
      <c r="R5836" s="127"/>
    </row>
    <row r="5837" spans="3:18" hidden="1" x14ac:dyDescent="0.25">
      <c r="C5837" s="125"/>
      <c r="D5837" s="125"/>
      <c r="E5837" s="125"/>
      <c r="F5837" s="125"/>
      <c r="G5837" s="125"/>
      <c r="H5837" s="125"/>
      <c r="I5837" s="125"/>
      <c r="J5837" s="11"/>
      <c r="K5837" s="126"/>
      <c r="N5837" s="125"/>
      <c r="P5837" s="6"/>
      <c r="Q5837" s="11"/>
      <c r="R5837" s="127"/>
    </row>
    <row r="5838" spans="3:18" hidden="1" x14ac:dyDescent="0.25">
      <c r="C5838" s="125"/>
      <c r="D5838" s="125"/>
      <c r="E5838" s="125"/>
      <c r="F5838" s="125"/>
      <c r="G5838" s="125"/>
      <c r="H5838" s="125"/>
      <c r="I5838" s="125"/>
      <c r="J5838" s="11"/>
      <c r="K5838" s="126"/>
      <c r="N5838" s="125"/>
      <c r="P5838" s="6"/>
      <c r="Q5838" s="11"/>
      <c r="R5838" s="127"/>
    </row>
    <row r="5839" spans="3:18" hidden="1" x14ac:dyDescent="0.25">
      <c r="C5839" s="125"/>
      <c r="D5839" s="125"/>
      <c r="E5839" s="125"/>
      <c r="F5839" s="125"/>
      <c r="G5839" s="125"/>
      <c r="H5839" s="125"/>
      <c r="I5839" s="125"/>
      <c r="J5839" s="11"/>
      <c r="K5839" s="126"/>
      <c r="N5839" s="125"/>
      <c r="P5839" s="6"/>
      <c r="Q5839" s="11"/>
      <c r="R5839" s="127"/>
    </row>
    <row r="5840" spans="3:18" hidden="1" x14ac:dyDescent="0.25">
      <c r="C5840" s="125"/>
      <c r="D5840" s="125"/>
      <c r="E5840" s="125"/>
      <c r="F5840" s="125"/>
      <c r="G5840" s="125"/>
      <c r="H5840" s="125"/>
      <c r="I5840" s="125"/>
      <c r="J5840" s="11"/>
      <c r="K5840" s="126"/>
      <c r="N5840" s="125"/>
      <c r="P5840" s="6"/>
      <c r="Q5840" s="11"/>
      <c r="R5840" s="127"/>
    </row>
    <row r="5841" spans="3:18" hidden="1" x14ac:dyDescent="0.25">
      <c r="C5841" s="125"/>
      <c r="D5841" s="125"/>
      <c r="E5841" s="125"/>
      <c r="F5841" s="125"/>
      <c r="G5841" s="125"/>
      <c r="H5841" s="125"/>
      <c r="I5841" s="125"/>
      <c r="J5841" s="11"/>
      <c r="K5841" s="126"/>
      <c r="N5841" s="125"/>
      <c r="P5841" s="6"/>
      <c r="Q5841" s="11"/>
      <c r="R5841" s="127"/>
    </row>
    <row r="5842" spans="3:18" hidden="1" x14ac:dyDescent="0.25">
      <c r="C5842" s="125"/>
      <c r="D5842" s="125"/>
      <c r="E5842" s="125"/>
      <c r="F5842" s="125"/>
      <c r="G5842" s="125"/>
      <c r="H5842" s="125"/>
      <c r="I5842" s="125"/>
      <c r="J5842" s="11"/>
      <c r="K5842" s="126"/>
      <c r="N5842" s="125"/>
      <c r="P5842" s="6"/>
      <c r="Q5842" s="11"/>
      <c r="R5842" s="127"/>
    </row>
    <row r="5843" spans="3:18" hidden="1" x14ac:dyDescent="0.25">
      <c r="C5843" s="125"/>
      <c r="D5843" s="125"/>
      <c r="E5843" s="125"/>
      <c r="F5843" s="125"/>
      <c r="G5843" s="125"/>
      <c r="H5843" s="125"/>
      <c r="I5843" s="125"/>
      <c r="J5843" s="11"/>
      <c r="K5843" s="126"/>
      <c r="N5843" s="125"/>
      <c r="P5843" s="6"/>
      <c r="Q5843" s="11"/>
      <c r="R5843" s="127"/>
    </row>
    <row r="5844" spans="3:18" hidden="1" x14ac:dyDescent="0.25">
      <c r="C5844" s="125"/>
      <c r="D5844" s="125"/>
      <c r="E5844" s="125"/>
      <c r="F5844" s="125"/>
      <c r="G5844" s="125"/>
      <c r="H5844" s="125"/>
      <c r="I5844" s="125"/>
      <c r="J5844" s="11"/>
      <c r="K5844" s="126"/>
      <c r="N5844" s="125"/>
      <c r="P5844" s="6"/>
      <c r="Q5844" s="11"/>
      <c r="R5844" s="127"/>
    </row>
    <row r="5845" spans="3:18" hidden="1" x14ac:dyDescent="0.25">
      <c r="C5845" s="125"/>
      <c r="D5845" s="125"/>
      <c r="E5845" s="125"/>
      <c r="F5845" s="125"/>
      <c r="G5845" s="125"/>
      <c r="H5845" s="125"/>
      <c r="I5845" s="125"/>
      <c r="J5845" s="11"/>
      <c r="K5845" s="126"/>
      <c r="N5845" s="125"/>
      <c r="P5845" s="6"/>
      <c r="Q5845" s="11"/>
      <c r="R5845" s="127"/>
    </row>
    <row r="5846" spans="3:18" hidden="1" x14ac:dyDescent="0.25">
      <c r="C5846" s="125"/>
      <c r="D5846" s="125"/>
      <c r="E5846" s="125"/>
      <c r="F5846" s="125"/>
      <c r="G5846" s="125"/>
      <c r="H5846" s="125"/>
      <c r="I5846" s="125"/>
      <c r="J5846" s="11"/>
      <c r="K5846" s="126"/>
      <c r="N5846" s="125"/>
      <c r="P5846" s="6"/>
      <c r="Q5846" s="11"/>
      <c r="R5846" s="127"/>
    </row>
    <row r="5847" spans="3:18" hidden="1" x14ac:dyDescent="0.25">
      <c r="C5847" s="125"/>
      <c r="D5847" s="125"/>
      <c r="E5847" s="125"/>
      <c r="F5847" s="125"/>
      <c r="G5847" s="125"/>
      <c r="H5847" s="125"/>
      <c r="I5847" s="125"/>
      <c r="J5847" s="11"/>
      <c r="K5847" s="126"/>
      <c r="N5847" s="125"/>
      <c r="P5847" s="6"/>
      <c r="Q5847" s="11"/>
      <c r="R5847" s="127"/>
    </row>
    <row r="5848" spans="3:18" hidden="1" x14ac:dyDescent="0.25">
      <c r="C5848" s="125"/>
      <c r="D5848" s="125"/>
      <c r="E5848" s="125"/>
      <c r="F5848" s="125"/>
      <c r="G5848" s="125"/>
      <c r="H5848" s="125"/>
      <c r="I5848" s="125"/>
      <c r="J5848" s="11"/>
      <c r="K5848" s="126"/>
      <c r="N5848" s="125"/>
      <c r="P5848" s="6"/>
      <c r="Q5848" s="11"/>
      <c r="R5848" s="127"/>
    </row>
    <row r="5849" spans="3:18" hidden="1" x14ac:dyDescent="0.25">
      <c r="C5849" s="125"/>
      <c r="D5849" s="125"/>
      <c r="E5849" s="125"/>
      <c r="F5849" s="125"/>
      <c r="G5849" s="125"/>
      <c r="H5849" s="125"/>
      <c r="I5849" s="125"/>
      <c r="J5849" s="11"/>
      <c r="K5849" s="126"/>
      <c r="N5849" s="125"/>
      <c r="P5849" s="6"/>
      <c r="Q5849" s="11"/>
      <c r="R5849" s="127"/>
    </row>
    <row r="5850" spans="3:18" hidden="1" x14ac:dyDescent="0.25">
      <c r="C5850" s="125"/>
      <c r="D5850" s="125"/>
      <c r="E5850" s="125"/>
      <c r="F5850" s="125"/>
      <c r="G5850" s="125"/>
      <c r="H5850" s="125"/>
      <c r="I5850" s="125"/>
      <c r="J5850" s="11"/>
      <c r="K5850" s="126"/>
      <c r="N5850" s="125"/>
      <c r="P5850" s="6"/>
      <c r="Q5850" s="11"/>
      <c r="R5850" s="127"/>
    </row>
    <row r="5851" spans="3:18" hidden="1" x14ac:dyDescent="0.25">
      <c r="C5851" s="125"/>
      <c r="D5851" s="125"/>
      <c r="E5851" s="125"/>
      <c r="F5851" s="125"/>
      <c r="G5851" s="125"/>
      <c r="H5851" s="125"/>
      <c r="I5851" s="125"/>
      <c r="J5851" s="11"/>
      <c r="K5851" s="126"/>
      <c r="N5851" s="125"/>
      <c r="P5851" s="6"/>
      <c r="Q5851" s="11"/>
      <c r="R5851" s="127"/>
    </row>
    <row r="5852" spans="3:18" hidden="1" x14ac:dyDescent="0.25">
      <c r="C5852" s="125"/>
      <c r="D5852" s="125"/>
      <c r="E5852" s="125"/>
      <c r="F5852" s="125"/>
      <c r="G5852" s="125"/>
      <c r="H5852" s="125"/>
      <c r="I5852" s="125"/>
      <c r="J5852" s="11"/>
      <c r="K5852" s="126"/>
      <c r="N5852" s="125"/>
      <c r="P5852" s="6"/>
      <c r="Q5852" s="11"/>
      <c r="R5852" s="127"/>
    </row>
    <row r="5853" spans="3:18" hidden="1" x14ac:dyDescent="0.25">
      <c r="C5853" s="125"/>
      <c r="D5853" s="125"/>
      <c r="E5853" s="125"/>
      <c r="F5853" s="125"/>
      <c r="G5853" s="125"/>
      <c r="H5853" s="125"/>
      <c r="I5853" s="125"/>
      <c r="J5853" s="11"/>
      <c r="K5853" s="126"/>
      <c r="N5853" s="125"/>
      <c r="P5853" s="6"/>
      <c r="Q5853" s="11"/>
      <c r="R5853" s="127"/>
    </row>
    <row r="5854" spans="3:18" hidden="1" x14ac:dyDescent="0.25">
      <c r="C5854" s="125"/>
      <c r="D5854" s="125"/>
      <c r="E5854" s="125"/>
      <c r="F5854" s="125"/>
      <c r="G5854" s="125"/>
      <c r="H5854" s="125"/>
      <c r="I5854" s="125"/>
      <c r="J5854" s="11"/>
      <c r="K5854" s="126"/>
      <c r="N5854" s="125"/>
      <c r="P5854" s="6"/>
      <c r="Q5854" s="11"/>
      <c r="R5854" s="127"/>
    </row>
    <row r="5855" spans="3:18" hidden="1" x14ac:dyDescent="0.25">
      <c r="C5855" s="125"/>
      <c r="D5855" s="125"/>
      <c r="E5855" s="125"/>
      <c r="F5855" s="125"/>
      <c r="G5855" s="125"/>
      <c r="H5855" s="125"/>
      <c r="I5855" s="125"/>
      <c r="J5855" s="11"/>
      <c r="K5855" s="126"/>
      <c r="N5855" s="125"/>
      <c r="P5855" s="6"/>
      <c r="Q5855" s="11"/>
      <c r="R5855" s="127"/>
    </row>
    <row r="5856" spans="3:18" hidden="1" x14ac:dyDescent="0.25">
      <c r="C5856" s="125"/>
      <c r="D5856" s="125"/>
      <c r="E5856" s="125"/>
      <c r="F5856" s="125"/>
      <c r="G5856" s="125"/>
      <c r="H5856" s="125"/>
      <c r="I5856" s="125"/>
      <c r="J5856" s="11"/>
      <c r="K5856" s="126"/>
      <c r="N5856" s="125"/>
      <c r="P5856" s="6"/>
      <c r="Q5856" s="11"/>
      <c r="R5856" s="127"/>
    </row>
    <row r="5857" spans="3:18" hidden="1" x14ac:dyDescent="0.25">
      <c r="C5857" s="125"/>
      <c r="D5857" s="125"/>
      <c r="E5857" s="125"/>
      <c r="F5857" s="125"/>
      <c r="G5857" s="125"/>
      <c r="H5857" s="125"/>
      <c r="I5857" s="125"/>
      <c r="J5857" s="11"/>
      <c r="K5857" s="126"/>
      <c r="N5857" s="125"/>
      <c r="P5857" s="6"/>
      <c r="Q5857" s="11"/>
      <c r="R5857" s="127"/>
    </row>
    <row r="5858" spans="3:18" hidden="1" x14ac:dyDescent="0.25">
      <c r="C5858" s="125"/>
      <c r="D5858" s="125"/>
      <c r="E5858" s="125"/>
      <c r="F5858" s="125"/>
      <c r="G5858" s="125"/>
      <c r="H5858" s="125"/>
      <c r="I5858" s="125"/>
      <c r="J5858" s="11"/>
      <c r="K5858" s="126"/>
      <c r="N5858" s="125"/>
      <c r="P5858" s="6"/>
      <c r="Q5858" s="11"/>
      <c r="R5858" s="127"/>
    </row>
    <row r="5859" spans="3:18" hidden="1" x14ac:dyDescent="0.25">
      <c r="C5859" s="125"/>
      <c r="D5859" s="125"/>
      <c r="E5859" s="125"/>
      <c r="F5859" s="125"/>
      <c r="G5859" s="125"/>
      <c r="H5859" s="125"/>
      <c r="I5859" s="125"/>
      <c r="J5859" s="11"/>
      <c r="K5859" s="126"/>
      <c r="N5859" s="125"/>
      <c r="P5859" s="6"/>
      <c r="Q5859" s="11"/>
      <c r="R5859" s="127"/>
    </row>
    <row r="5860" spans="3:18" hidden="1" x14ac:dyDescent="0.25">
      <c r="C5860" s="125"/>
      <c r="D5860" s="125"/>
      <c r="E5860" s="125"/>
      <c r="F5860" s="125"/>
      <c r="G5860" s="125"/>
      <c r="H5860" s="125"/>
      <c r="I5860" s="125"/>
      <c r="J5860" s="11"/>
      <c r="K5860" s="126"/>
      <c r="N5860" s="125"/>
      <c r="P5860" s="6"/>
      <c r="Q5860" s="11"/>
      <c r="R5860" s="127"/>
    </row>
    <row r="5861" spans="3:18" hidden="1" x14ac:dyDescent="0.25">
      <c r="C5861" s="125"/>
      <c r="D5861" s="125"/>
      <c r="E5861" s="125"/>
      <c r="F5861" s="125"/>
      <c r="G5861" s="125"/>
      <c r="H5861" s="125"/>
      <c r="I5861" s="125"/>
      <c r="J5861" s="11"/>
      <c r="K5861" s="126"/>
      <c r="N5861" s="125"/>
      <c r="P5861" s="6"/>
      <c r="Q5861" s="11"/>
      <c r="R5861" s="127"/>
    </row>
    <row r="5862" spans="3:18" hidden="1" x14ac:dyDescent="0.25">
      <c r="C5862" s="125"/>
      <c r="D5862" s="125"/>
      <c r="E5862" s="125"/>
      <c r="F5862" s="125"/>
      <c r="G5862" s="125"/>
      <c r="H5862" s="125"/>
      <c r="I5862" s="125"/>
      <c r="J5862" s="11"/>
      <c r="K5862" s="126"/>
      <c r="N5862" s="125"/>
      <c r="P5862" s="6"/>
      <c r="Q5862" s="11"/>
      <c r="R5862" s="127"/>
    </row>
    <row r="5863" spans="3:18" hidden="1" x14ac:dyDescent="0.25">
      <c r="C5863" s="125"/>
      <c r="D5863" s="125"/>
      <c r="E5863" s="125"/>
      <c r="F5863" s="125"/>
      <c r="G5863" s="125"/>
      <c r="H5863" s="125"/>
      <c r="I5863" s="125"/>
      <c r="J5863" s="11"/>
      <c r="K5863" s="126"/>
      <c r="N5863" s="125"/>
      <c r="P5863" s="6"/>
      <c r="Q5863" s="11"/>
      <c r="R5863" s="127"/>
    </row>
    <row r="5864" spans="3:18" hidden="1" x14ac:dyDescent="0.25">
      <c r="C5864" s="125"/>
      <c r="D5864" s="125"/>
      <c r="E5864" s="125"/>
      <c r="F5864" s="125"/>
      <c r="G5864" s="125"/>
      <c r="H5864" s="125"/>
      <c r="I5864" s="125"/>
      <c r="J5864" s="11"/>
      <c r="K5864" s="126"/>
      <c r="N5864" s="125"/>
      <c r="P5864" s="6"/>
      <c r="Q5864" s="11"/>
      <c r="R5864" s="127"/>
    </row>
    <row r="5865" spans="3:18" hidden="1" x14ac:dyDescent="0.25">
      <c r="C5865" s="125"/>
      <c r="D5865" s="125"/>
      <c r="E5865" s="125"/>
      <c r="F5865" s="125"/>
      <c r="G5865" s="125"/>
      <c r="H5865" s="125"/>
      <c r="I5865" s="125"/>
      <c r="J5865" s="11"/>
      <c r="K5865" s="126"/>
      <c r="N5865" s="125"/>
      <c r="P5865" s="6"/>
      <c r="Q5865" s="11"/>
      <c r="R5865" s="127"/>
    </row>
    <row r="5866" spans="3:18" hidden="1" x14ac:dyDescent="0.25">
      <c r="C5866" s="125"/>
      <c r="D5866" s="125"/>
      <c r="E5866" s="125"/>
      <c r="F5866" s="125"/>
      <c r="G5866" s="125"/>
      <c r="H5866" s="125"/>
      <c r="I5866" s="125"/>
      <c r="J5866" s="11"/>
      <c r="K5866" s="126"/>
      <c r="N5866" s="125"/>
      <c r="P5866" s="6"/>
      <c r="Q5866" s="11"/>
      <c r="R5866" s="127"/>
    </row>
    <row r="5867" spans="3:18" hidden="1" x14ac:dyDescent="0.25">
      <c r="C5867" s="125"/>
      <c r="D5867" s="125"/>
      <c r="E5867" s="125"/>
      <c r="F5867" s="125"/>
      <c r="G5867" s="125"/>
      <c r="H5867" s="125"/>
      <c r="I5867" s="125"/>
      <c r="J5867" s="11"/>
      <c r="K5867" s="126"/>
      <c r="N5867" s="125"/>
      <c r="P5867" s="6"/>
      <c r="Q5867" s="11"/>
      <c r="R5867" s="127"/>
    </row>
    <row r="5868" spans="3:18" hidden="1" x14ac:dyDescent="0.25">
      <c r="C5868" s="125"/>
      <c r="D5868" s="125"/>
      <c r="E5868" s="125"/>
      <c r="F5868" s="125"/>
      <c r="G5868" s="125"/>
      <c r="H5868" s="125"/>
      <c r="I5868" s="125"/>
      <c r="J5868" s="11"/>
      <c r="K5868" s="126"/>
      <c r="N5868" s="125"/>
      <c r="P5868" s="6"/>
      <c r="Q5868" s="11"/>
      <c r="R5868" s="127"/>
    </row>
    <row r="5869" spans="3:18" hidden="1" x14ac:dyDescent="0.25">
      <c r="C5869" s="125"/>
      <c r="D5869" s="125"/>
      <c r="E5869" s="125"/>
      <c r="F5869" s="125"/>
      <c r="G5869" s="125"/>
      <c r="H5869" s="125"/>
      <c r="I5869" s="125"/>
      <c r="J5869" s="11"/>
      <c r="K5869" s="126"/>
      <c r="N5869" s="125"/>
      <c r="P5869" s="6"/>
      <c r="Q5869" s="11"/>
      <c r="R5869" s="127"/>
    </row>
    <row r="5870" spans="3:18" hidden="1" x14ac:dyDescent="0.25">
      <c r="C5870" s="125"/>
      <c r="D5870" s="125"/>
      <c r="E5870" s="125"/>
      <c r="F5870" s="125"/>
      <c r="G5870" s="125"/>
      <c r="H5870" s="125"/>
      <c r="I5870" s="125"/>
      <c r="J5870" s="11"/>
      <c r="K5870" s="126"/>
      <c r="N5870" s="125"/>
      <c r="P5870" s="6"/>
      <c r="Q5870" s="11"/>
      <c r="R5870" s="127"/>
    </row>
    <row r="5871" spans="3:18" hidden="1" x14ac:dyDescent="0.25">
      <c r="C5871" s="125"/>
      <c r="D5871" s="125"/>
      <c r="E5871" s="125"/>
      <c r="F5871" s="125"/>
      <c r="G5871" s="125"/>
      <c r="H5871" s="125"/>
      <c r="I5871" s="125"/>
      <c r="J5871" s="11"/>
      <c r="K5871" s="126"/>
      <c r="N5871" s="125"/>
      <c r="P5871" s="6"/>
      <c r="Q5871" s="11"/>
      <c r="R5871" s="127"/>
    </row>
    <row r="5872" spans="3:18" hidden="1" x14ac:dyDescent="0.25">
      <c r="C5872" s="125"/>
      <c r="D5872" s="125"/>
      <c r="E5872" s="125"/>
      <c r="F5872" s="125"/>
      <c r="G5872" s="125"/>
      <c r="H5872" s="125"/>
      <c r="I5872" s="125"/>
      <c r="J5872" s="11"/>
      <c r="K5872" s="126"/>
      <c r="N5872" s="125"/>
      <c r="P5872" s="6"/>
      <c r="Q5872" s="11"/>
      <c r="R5872" s="127"/>
    </row>
    <row r="5873" spans="3:18" hidden="1" x14ac:dyDescent="0.25">
      <c r="C5873" s="125"/>
      <c r="D5873" s="125"/>
      <c r="E5873" s="125"/>
      <c r="F5873" s="125"/>
      <c r="G5873" s="125"/>
      <c r="H5873" s="125"/>
      <c r="I5873" s="125"/>
      <c r="J5873" s="11"/>
      <c r="K5873" s="126"/>
      <c r="N5873" s="125"/>
      <c r="P5873" s="6"/>
      <c r="Q5873" s="11"/>
      <c r="R5873" s="127"/>
    </row>
    <row r="5874" spans="3:18" hidden="1" x14ac:dyDescent="0.25">
      <c r="C5874" s="125"/>
      <c r="D5874" s="125"/>
      <c r="E5874" s="125"/>
      <c r="F5874" s="125"/>
      <c r="G5874" s="125"/>
      <c r="H5874" s="125"/>
      <c r="I5874" s="125"/>
      <c r="J5874" s="11"/>
      <c r="K5874" s="126"/>
      <c r="N5874" s="125"/>
      <c r="P5874" s="6"/>
      <c r="Q5874" s="11"/>
      <c r="R5874" s="127"/>
    </row>
    <row r="5875" spans="3:18" hidden="1" x14ac:dyDescent="0.25">
      <c r="C5875" s="125"/>
      <c r="D5875" s="125"/>
      <c r="E5875" s="125"/>
      <c r="F5875" s="125"/>
      <c r="G5875" s="125"/>
      <c r="H5875" s="125"/>
      <c r="I5875" s="125"/>
      <c r="J5875" s="11"/>
      <c r="K5875" s="126"/>
      <c r="N5875" s="125"/>
      <c r="P5875" s="6"/>
      <c r="Q5875" s="11"/>
      <c r="R5875" s="127"/>
    </row>
    <row r="5876" spans="3:18" hidden="1" x14ac:dyDescent="0.25">
      <c r="C5876" s="125"/>
      <c r="D5876" s="125"/>
      <c r="E5876" s="125"/>
      <c r="F5876" s="125"/>
      <c r="G5876" s="125"/>
      <c r="H5876" s="125"/>
      <c r="I5876" s="125"/>
      <c r="J5876" s="11"/>
      <c r="K5876" s="126"/>
      <c r="N5876" s="125"/>
      <c r="P5876" s="6"/>
      <c r="Q5876" s="11"/>
      <c r="R5876" s="127"/>
    </row>
    <row r="5877" spans="3:18" hidden="1" x14ac:dyDescent="0.25">
      <c r="C5877" s="125"/>
      <c r="D5877" s="125"/>
      <c r="E5877" s="125"/>
      <c r="F5877" s="125"/>
      <c r="G5877" s="125"/>
      <c r="H5877" s="125"/>
      <c r="I5877" s="125"/>
      <c r="J5877" s="11"/>
      <c r="K5877" s="126"/>
      <c r="N5877" s="125"/>
      <c r="P5877" s="6"/>
      <c r="Q5877" s="11"/>
      <c r="R5877" s="127"/>
    </row>
    <row r="5878" spans="3:18" hidden="1" x14ac:dyDescent="0.25">
      <c r="C5878" s="125"/>
      <c r="D5878" s="125"/>
      <c r="E5878" s="125"/>
      <c r="F5878" s="125"/>
      <c r="G5878" s="125"/>
      <c r="H5878" s="125"/>
      <c r="I5878" s="125"/>
      <c r="J5878" s="11"/>
      <c r="K5878" s="126"/>
      <c r="N5878" s="125"/>
      <c r="P5878" s="6"/>
      <c r="Q5878" s="11"/>
      <c r="R5878" s="127"/>
    </row>
    <row r="5879" spans="3:18" hidden="1" x14ac:dyDescent="0.25">
      <c r="C5879" s="125"/>
      <c r="D5879" s="125"/>
      <c r="E5879" s="125"/>
      <c r="F5879" s="125"/>
      <c r="G5879" s="125"/>
      <c r="H5879" s="125"/>
      <c r="I5879" s="125"/>
      <c r="J5879" s="11"/>
      <c r="K5879" s="126"/>
      <c r="N5879" s="125"/>
      <c r="P5879" s="6"/>
      <c r="Q5879" s="11"/>
      <c r="R5879" s="127"/>
    </row>
    <row r="5880" spans="3:18" hidden="1" x14ac:dyDescent="0.25">
      <c r="C5880" s="125"/>
      <c r="D5880" s="125"/>
      <c r="E5880" s="125"/>
      <c r="F5880" s="125"/>
      <c r="G5880" s="125"/>
      <c r="H5880" s="125"/>
      <c r="I5880" s="125"/>
      <c r="J5880" s="11"/>
      <c r="K5880" s="126"/>
      <c r="N5880" s="125"/>
      <c r="P5880" s="6"/>
      <c r="Q5880" s="11"/>
      <c r="R5880" s="127"/>
    </row>
    <row r="5881" spans="3:18" hidden="1" x14ac:dyDescent="0.25">
      <c r="C5881" s="125"/>
      <c r="D5881" s="125"/>
      <c r="E5881" s="125"/>
      <c r="F5881" s="125"/>
      <c r="G5881" s="125"/>
      <c r="H5881" s="125"/>
      <c r="I5881" s="125"/>
      <c r="J5881" s="11"/>
      <c r="K5881" s="126"/>
      <c r="N5881" s="125"/>
      <c r="P5881" s="6"/>
      <c r="Q5881" s="11"/>
      <c r="R5881" s="127"/>
    </row>
    <row r="5882" spans="3:18" hidden="1" x14ac:dyDescent="0.25">
      <c r="C5882" s="125"/>
      <c r="D5882" s="125"/>
      <c r="E5882" s="125"/>
      <c r="F5882" s="125"/>
      <c r="G5882" s="125"/>
      <c r="H5882" s="125"/>
      <c r="I5882" s="125"/>
      <c r="J5882" s="11"/>
      <c r="K5882" s="126"/>
      <c r="N5882" s="125"/>
      <c r="P5882" s="6"/>
      <c r="Q5882" s="11"/>
      <c r="R5882" s="127"/>
    </row>
    <row r="5883" spans="3:18" hidden="1" x14ac:dyDescent="0.25">
      <c r="C5883" s="125"/>
      <c r="D5883" s="125"/>
      <c r="E5883" s="125"/>
      <c r="F5883" s="125"/>
      <c r="G5883" s="125"/>
      <c r="H5883" s="125"/>
      <c r="I5883" s="125"/>
      <c r="J5883" s="11"/>
      <c r="K5883" s="126"/>
      <c r="N5883" s="125"/>
      <c r="P5883" s="6"/>
      <c r="Q5883" s="11"/>
      <c r="R5883" s="127"/>
    </row>
    <row r="5884" spans="3:18" hidden="1" x14ac:dyDescent="0.25">
      <c r="C5884" s="125"/>
      <c r="D5884" s="125"/>
      <c r="E5884" s="125"/>
      <c r="F5884" s="125"/>
      <c r="G5884" s="125"/>
      <c r="H5884" s="125"/>
      <c r="I5884" s="125"/>
      <c r="J5884" s="11"/>
      <c r="K5884" s="126"/>
      <c r="N5884" s="125"/>
      <c r="P5884" s="6"/>
      <c r="Q5884" s="11"/>
      <c r="R5884" s="127"/>
    </row>
    <row r="5885" spans="3:18" hidden="1" x14ac:dyDescent="0.25">
      <c r="C5885" s="125"/>
      <c r="D5885" s="125"/>
      <c r="E5885" s="125"/>
      <c r="F5885" s="125"/>
      <c r="G5885" s="125"/>
      <c r="H5885" s="125"/>
      <c r="I5885" s="125"/>
      <c r="J5885" s="11"/>
      <c r="K5885" s="126"/>
      <c r="N5885" s="125"/>
      <c r="P5885" s="6"/>
      <c r="Q5885" s="11"/>
      <c r="R5885" s="127"/>
    </row>
    <row r="5886" spans="3:18" hidden="1" x14ac:dyDescent="0.25">
      <c r="C5886" s="125"/>
      <c r="D5886" s="125"/>
      <c r="E5886" s="125"/>
      <c r="F5886" s="125"/>
      <c r="G5886" s="125"/>
      <c r="H5886" s="125"/>
      <c r="I5886" s="125"/>
      <c r="J5886" s="11"/>
      <c r="K5886" s="126"/>
      <c r="N5886" s="125"/>
      <c r="P5886" s="6"/>
      <c r="Q5886" s="11"/>
      <c r="R5886" s="127"/>
    </row>
    <row r="5887" spans="3:18" hidden="1" x14ac:dyDescent="0.25">
      <c r="C5887" s="125"/>
      <c r="D5887" s="125"/>
      <c r="E5887" s="125"/>
      <c r="F5887" s="125"/>
      <c r="G5887" s="125"/>
      <c r="H5887" s="125"/>
      <c r="I5887" s="125"/>
      <c r="J5887" s="11"/>
      <c r="K5887" s="126"/>
      <c r="N5887" s="125"/>
      <c r="P5887" s="6"/>
      <c r="Q5887" s="11"/>
      <c r="R5887" s="127"/>
    </row>
    <row r="5888" spans="3:18" hidden="1" x14ac:dyDescent="0.25">
      <c r="C5888" s="125"/>
      <c r="D5888" s="125"/>
      <c r="E5888" s="125"/>
      <c r="F5888" s="125"/>
      <c r="G5888" s="125"/>
      <c r="H5888" s="125"/>
      <c r="I5888" s="125"/>
      <c r="J5888" s="11"/>
      <c r="K5888" s="126"/>
      <c r="N5888" s="125"/>
      <c r="P5888" s="6"/>
      <c r="Q5888" s="11"/>
      <c r="R5888" s="127"/>
    </row>
    <row r="5889" spans="3:18" hidden="1" x14ac:dyDescent="0.25">
      <c r="C5889" s="125"/>
      <c r="D5889" s="125"/>
      <c r="E5889" s="125"/>
      <c r="F5889" s="125"/>
      <c r="G5889" s="125"/>
      <c r="H5889" s="125"/>
      <c r="I5889" s="125"/>
      <c r="J5889" s="11"/>
      <c r="K5889" s="126"/>
      <c r="N5889" s="125"/>
      <c r="P5889" s="6"/>
      <c r="Q5889" s="11"/>
      <c r="R5889" s="127"/>
    </row>
    <row r="5890" spans="3:18" hidden="1" x14ac:dyDescent="0.25">
      <c r="C5890" s="125"/>
      <c r="D5890" s="125"/>
      <c r="E5890" s="125"/>
      <c r="F5890" s="125"/>
      <c r="G5890" s="125"/>
      <c r="H5890" s="125"/>
      <c r="I5890" s="125"/>
      <c r="J5890" s="11"/>
      <c r="K5890" s="126"/>
      <c r="N5890" s="125"/>
      <c r="P5890" s="6"/>
      <c r="Q5890" s="11"/>
      <c r="R5890" s="127"/>
    </row>
    <row r="5891" spans="3:18" hidden="1" x14ac:dyDescent="0.25">
      <c r="C5891" s="125"/>
      <c r="D5891" s="125"/>
      <c r="E5891" s="125"/>
      <c r="F5891" s="125"/>
      <c r="G5891" s="125"/>
      <c r="H5891" s="125"/>
      <c r="I5891" s="125"/>
      <c r="J5891" s="11"/>
      <c r="K5891" s="126"/>
      <c r="N5891" s="125"/>
      <c r="P5891" s="6"/>
      <c r="Q5891" s="11"/>
      <c r="R5891" s="127"/>
    </row>
    <row r="5892" spans="3:18" hidden="1" x14ac:dyDescent="0.25">
      <c r="C5892" s="125"/>
      <c r="D5892" s="125"/>
      <c r="E5892" s="125"/>
      <c r="F5892" s="125"/>
      <c r="G5892" s="125"/>
      <c r="H5892" s="125"/>
      <c r="I5892" s="125"/>
      <c r="J5892" s="11"/>
      <c r="K5892" s="126"/>
      <c r="N5892" s="125"/>
      <c r="P5892" s="6"/>
      <c r="Q5892" s="11"/>
      <c r="R5892" s="127"/>
    </row>
    <row r="5893" spans="3:18" hidden="1" x14ac:dyDescent="0.25">
      <c r="C5893" s="125"/>
      <c r="D5893" s="125"/>
      <c r="E5893" s="125"/>
      <c r="F5893" s="125"/>
      <c r="G5893" s="125"/>
      <c r="H5893" s="125"/>
      <c r="I5893" s="125"/>
      <c r="J5893" s="11"/>
      <c r="K5893" s="126"/>
      <c r="N5893" s="125"/>
      <c r="P5893" s="6"/>
      <c r="Q5893" s="11"/>
      <c r="R5893" s="127"/>
    </row>
    <row r="5894" spans="3:18" hidden="1" x14ac:dyDescent="0.25">
      <c r="C5894" s="125"/>
      <c r="D5894" s="125"/>
      <c r="E5894" s="125"/>
      <c r="F5894" s="125"/>
      <c r="G5894" s="125"/>
      <c r="H5894" s="125"/>
      <c r="I5894" s="125"/>
      <c r="J5894" s="11"/>
      <c r="K5894" s="126"/>
      <c r="N5894" s="125"/>
      <c r="P5894" s="6"/>
      <c r="Q5894" s="11"/>
      <c r="R5894" s="127"/>
    </row>
    <row r="5895" spans="3:18" hidden="1" x14ac:dyDescent="0.25">
      <c r="C5895" s="125"/>
      <c r="D5895" s="125"/>
      <c r="E5895" s="125"/>
      <c r="F5895" s="125"/>
      <c r="G5895" s="125"/>
      <c r="H5895" s="125"/>
      <c r="I5895" s="125"/>
      <c r="J5895" s="11"/>
      <c r="K5895" s="126"/>
      <c r="N5895" s="125"/>
      <c r="P5895" s="6"/>
      <c r="Q5895" s="11"/>
      <c r="R5895" s="127"/>
    </row>
    <row r="5896" spans="3:18" hidden="1" x14ac:dyDescent="0.25">
      <c r="C5896" s="125"/>
      <c r="D5896" s="125"/>
      <c r="E5896" s="125"/>
      <c r="F5896" s="125"/>
      <c r="G5896" s="125"/>
      <c r="H5896" s="125"/>
      <c r="I5896" s="125"/>
      <c r="J5896" s="11"/>
      <c r="K5896" s="126"/>
      <c r="N5896" s="125"/>
      <c r="P5896" s="6"/>
      <c r="Q5896" s="11"/>
      <c r="R5896" s="127"/>
    </row>
    <row r="5897" spans="3:18" hidden="1" x14ac:dyDescent="0.25">
      <c r="C5897" s="125"/>
      <c r="D5897" s="125"/>
      <c r="E5897" s="125"/>
      <c r="F5897" s="125"/>
      <c r="G5897" s="125"/>
      <c r="H5897" s="125"/>
      <c r="I5897" s="125"/>
      <c r="J5897" s="11"/>
      <c r="K5897" s="126"/>
      <c r="N5897" s="125"/>
      <c r="P5897" s="6"/>
      <c r="Q5897" s="11"/>
      <c r="R5897" s="127"/>
    </row>
    <row r="5898" spans="3:18" hidden="1" x14ac:dyDescent="0.25">
      <c r="C5898" s="125"/>
      <c r="D5898" s="125"/>
      <c r="E5898" s="125"/>
      <c r="F5898" s="125"/>
      <c r="G5898" s="125"/>
      <c r="H5898" s="125"/>
      <c r="I5898" s="125"/>
      <c r="J5898" s="11"/>
      <c r="K5898" s="126"/>
      <c r="N5898" s="125"/>
      <c r="P5898" s="6"/>
      <c r="Q5898" s="11"/>
      <c r="R5898" s="127"/>
    </row>
    <row r="5899" spans="3:18" hidden="1" x14ac:dyDescent="0.25">
      <c r="C5899" s="125"/>
      <c r="D5899" s="125"/>
      <c r="E5899" s="125"/>
      <c r="F5899" s="125"/>
      <c r="G5899" s="125"/>
      <c r="H5899" s="125"/>
      <c r="I5899" s="125"/>
      <c r="J5899" s="11"/>
      <c r="K5899" s="126"/>
      <c r="N5899" s="125"/>
      <c r="P5899" s="6"/>
      <c r="Q5899" s="11"/>
      <c r="R5899" s="127"/>
    </row>
    <row r="5900" spans="3:18" hidden="1" x14ac:dyDescent="0.25">
      <c r="C5900" s="125"/>
      <c r="D5900" s="125"/>
      <c r="E5900" s="125"/>
      <c r="F5900" s="125"/>
      <c r="G5900" s="125"/>
      <c r="H5900" s="125"/>
      <c r="I5900" s="125"/>
      <c r="J5900" s="11"/>
      <c r="K5900" s="126"/>
      <c r="N5900" s="125"/>
      <c r="P5900" s="6"/>
      <c r="Q5900" s="11"/>
      <c r="R5900" s="127"/>
    </row>
    <row r="5901" spans="3:18" hidden="1" x14ac:dyDescent="0.25">
      <c r="C5901" s="125"/>
      <c r="D5901" s="125"/>
      <c r="E5901" s="125"/>
      <c r="F5901" s="125"/>
      <c r="G5901" s="125"/>
      <c r="H5901" s="125"/>
      <c r="I5901" s="125"/>
      <c r="J5901" s="11"/>
      <c r="K5901" s="126"/>
      <c r="N5901" s="125"/>
      <c r="P5901" s="6"/>
      <c r="Q5901" s="11"/>
      <c r="R5901" s="127"/>
    </row>
    <row r="5902" spans="3:18" hidden="1" x14ac:dyDescent="0.25">
      <c r="C5902" s="125"/>
      <c r="D5902" s="125"/>
      <c r="E5902" s="125"/>
      <c r="F5902" s="125"/>
      <c r="G5902" s="125"/>
      <c r="H5902" s="125"/>
      <c r="I5902" s="125"/>
      <c r="J5902" s="11"/>
      <c r="K5902" s="126"/>
      <c r="N5902" s="125"/>
      <c r="P5902" s="6"/>
      <c r="Q5902" s="11"/>
      <c r="R5902" s="127"/>
    </row>
    <row r="5903" spans="3:18" hidden="1" x14ac:dyDescent="0.25">
      <c r="C5903" s="125"/>
      <c r="D5903" s="125"/>
      <c r="E5903" s="125"/>
      <c r="F5903" s="125"/>
      <c r="G5903" s="125"/>
      <c r="H5903" s="125"/>
      <c r="I5903" s="125"/>
      <c r="J5903" s="11"/>
      <c r="K5903" s="126"/>
      <c r="N5903" s="125"/>
      <c r="P5903" s="6"/>
      <c r="Q5903" s="11"/>
      <c r="R5903" s="127"/>
    </row>
    <row r="5904" spans="3:18" hidden="1" x14ac:dyDescent="0.25">
      <c r="C5904" s="125"/>
      <c r="D5904" s="125"/>
      <c r="E5904" s="125"/>
      <c r="F5904" s="125"/>
      <c r="G5904" s="125"/>
      <c r="H5904" s="125"/>
      <c r="I5904" s="125"/>
      <c r="J5904" s="11"/>
      <c r="K5904" s="126"/>
      <c r="N5904" s="125"/>
      <c r="P5904" s="6"/>
      <c r="Q5904" s="11"/>
      <c r="R5904" s="127"/>
    </row>
    <row r="5905" spans="3:18" hidden="1" x14ac:dyDescent="0.25">
      <c r="C5905" s="125"/>
      <c r="D5905" s="125"/>
      <c r="E5905" s="125"/>
      <c r="F5905" s="125"/>
      <c r="G5905" s="125"/>
      <c r="H5905" s="125"/>
      <c r="I5905" s="125"/>
      <c r="J5905" s="11"/>
      <c r="K5905" s="126"/>
      <c r="N5905" s="125"/>
      <c r="P5905" s="6"/>
      <c r="Q5905" s="11"/>
      <c r="R5905" s="127"/>
    </row>
    <row r="5906" spans="3:18" hidden="1" x14ac:dyDescent="0.25">
      <c r="C5906" s="125"/>
      <c r="D5906" s="125"/>
      <c r="E5906" s="125"/>
      <c r="F5906" s="125"/>
      <c r="G5906" s="125"/>
      <c r="H5906" s="125"/>
      <c r="I5906" s="125"/>
      <c r="J5906" s="11"/>
      <c r="K5906" s="126"/>
      <c r="N5906" s="125"/>
      <c r="P5906" s="6"/>
      <c r="Q5906" s="11"/>
      <c r="R5906" s="127"/>
    </row>
    <row r="5907" spans="3:18" hidden="1" x14ac:dyDescent="0.25">
      <c r="C5907" s="125"/>
      <c r="D5907" s="125"/>
      <c r="E5907" s="125"/>
      <c r="F5907" s="125"/>
      <c r="G5907" s="125"/>
      <c r="H5907" s="125"/>
      <c r="I5907" s="125"/>
      <c r="J5907" s="11"/>
      <c r="K5907" s="126"/>
      <c r="N5907" s="125"/>
      <c r="P5907" s="6"/>
      <c r="Q5907" s="11"/>
      <c r="R5907" s="127"/>
    </row>
    <row r="5908" spans="3:18" hidden="1" x14ac:dyDescent="0.25">
      <c r="C5908" s="125"/>
      <c r="D5908" s="125"/>
      <c r="E5908" s="125"/>
      <c r="F5908" s="125"/>
      <c r="G5908" s="125"/>
      <c r="H5908" s="125"/>
      <c r="I5908" s="125"/>
      <c r="J5908" s="11"/>
      <c r="K5908" s="126"/>
      <c r="N5908" s="125"/>
      <c r="P5908" s="6"/>
      <c r="Q5908" s="11"/>
      <c r="R5908" s="127"/>
    </row>
    <row r="5909" spans="3:18" hidden="1" x14ac:dyDescent="0.25">
      <c r="C5909" s="125"/>
      <c r="D5909" s="125"/>
      <c r="E5909" s="125"/>
      <c r="F5909" s="125"/>
      <c r="G5909" s="125"/>
      <c r="H5909" s="125"/>
      <c r="I5909" s="125"/>
      <c r="J5909" s="11"/>
      <c r="K5909" s="126"/>
      <c r="N5909" s="125"/>
      <c r="P5909" s="6"/>
      <c r="Q5909" s="11"/>
      <c r="R5909" s="127"/>
    </row>
    <row r="5910" spans="3:18" hidden="1" x14ac:dyDescent="0.25">
      <c r="C5910" s="125"/>
      <c r="D5910" s="125"/>
      <c r="E5910" s="125"/>
      <c r="F5910" s="125"/>
      <c r="G5910" s="125"/>
      <c r="H5910" s="125"/>
      <c r="I5910" s="125"/>
      <c r="J5910" s="11"/>
      <c r="K5910" s="126"/>
      <c r="N5910" s="125"/>
      <c r="P5910" s="6"/>
      <c r="Q5910" s="11"/>
      <c r="R5910" s="127"/>
    </row>
    <row r="5911" spans="3:18" hidden="1" x14ac:dyDescent="0.25">
      <c r="C5911" s="125"/>
      <c r="D5911" s="125"/>
      <c r="E5911" s="125"/>
      <c r="F5911" s="125"/>
      <c r="G5911" s="125"/>
      <c r="H5911" s="125"/>
      <c r="I5911" s="125"/>
      <c r="J5911" s="11"/>
      <c r="K5911" s="126"/>
      <c r="N5911" s="125"/>
      <c r="P5911" s="6"/>
      <c r="Q5911" s="11"/>
      <c r="R5911" s="127"/>
    </row>
    <row r="5912" spans="3:18" hidden="1" x14ac:dyDescent="0.25">
      <c r="C5912" s="125"/>
      <c r="D5912" s="125"/>
      <c r="E5912" s="125"/>
      <c r="F5912" s="125"/>
      <c r="G5912" s="125"/>
      <c r="H5912" s="125"/>
      <c r="I5912" s="125"/>
      <c r="J5912" s="11"/>
      <c r="K5912" s="126"/>
      <c r="N5912" s="125"/>
      <c r="P5912" s="6"/>
      <c r="Q5912" s="11"/>
      <c r="R5912" s="127"/>
    </row>
    <row r="5913" spans="3:18" hidden="1" x14ac:dyDescent="0.25">
      <c r="C5913" s="125"/>
      <c r="D5913" s="125"/>
      <c r="E5913" s="125"/>
      <c r="F5913" s="125"/>
      <c r="G5913" s="125"/>
      <c r="H5913" s="125"/>
      <c r="I5913" s="125"/>
      <c r="J5913" s="11"/>
      <c r="K5913" s="126"/>
      <c r="N5913" s="125"/>
      <c r="P5913" s="6"/>
      <c r="Q5913" s="11"/>
      <c r="R5913" s="127"/>
    </row>
    <row r="5914" spans="3:18" hidden="1" x14ac:dyDescent="0.25">
      <c r="C5914" s="125"/>
      <c r="D5914" s="125"/>
      <c r="E5914" s="125"/>
      <c r="F5914" s="125"/>
      <c r="G5914" s="125"/>
      <c r="H5914" s="125"/>
      <c r="I5914" s="125"/>
      <c r="J5914" s="11"/>
      <c r="K5914" s="126"/>
      <c r="N5914" s="125"/>
      <c r="P5914" s="6"/>
      <c r="Q5914" s="11"/>
      <c r="R5914" s="127"/>
    </row>
    <row r="5915" spans="3:18" hidden="1" x14ac:dyDescent="0.25">
      <c r="C5915" s="125"/>
      <c r="D5915" s="125"/>
      <c r="E5915" s="125"/>
      <c r="F5915" s="125"/>
      <c r="G5915" s="125"/>
      <c r="H5915" s="125"/>
      <c r="I5915" s="125"/>
      <c r="J5915" s="11"/>
      <c r="K5915" s="126"/>
      <c r="N5915" s="125"/>
      <c r="P5915" s="6"/>
      <c r="Q5915" s="11"/>
      <c r="R5915" s="127"/>
    </row>
    <row r="5916" spans="3:18" hidden="1" x14ac:dyDescent="0.25">
      <c r="C5916" s="125"/>
      <c r="D5916" s="125"/>
      <c r="E5916" s="125"/>
      <c r="F5916" s="125"/>
      <c r="G5916" s="125"/>
      <c r="H5916" s="125"/>
      <c r="I5916" s="125"/>
      <c r="J5916" s="11"/>
      <c r="K5916" s="126"/>
      <c r="N5916" s="125"/>
      <c r="P5916" s="6"/>
      <c r="Q5916" s="11"/>
      <c r="R5916" s="127"/>
    </row>
    <row r="5917" spans="3:18" hidden="1" x14ac:dyDescent="0.25">
      <c r="C5917" s="125"/>
      <c r="D5917" s="125"/>
      <c r="E5917" s="125"/>
      <c r="F5917" s="125"/>
      <c r="G5917" s="125"/>
      <c r="H5917" s="125"/>
      <c r="I5917" s="125"/>
      <c r="J5917" s="11"/>
      <c r="K5917" s="126"/>
      <c r="N5917" s="125"/>
      <c r="P5917" s="6"/>
      <c r="Q5917" s="11"/>
      <c r="R5917" s="127"/>
    </row>
    <row r="5918" spans="3:18" hidden="1" x14ac:dyDescent="0.25">
      <c r="C5918" s="125"/>
      <c r="D5918" s="125"/>
      <c r="E5918" s="125"/>
      <c r="F5918" s="125"/>
      <c r="G5918" s="125"/>
      <c r="H5918" s="125"/>
      <c r="I5918" s="125"/>
      <c r="J5918" s="11"/>
      <c r="K5918" s="126"/>
      <c r="N5918" s="125"/>
      <c r="P5918" s="6"/>
      <c r="Q5918" s="11"/>
      <c r="R5918" s="127"/>
    </row>
    <row r="5919" spans="3:18" hidden="1" x14ac:dyDescent="0.25">
      <c r="C5919" s="125"/>
      <c r="D5919" s="125"/>
      <c r="E5919" s="125"/>
      <c r="F5919" s="125"/>
      <c r="G5919" s="125"/>
      <c r="H5919" s="125"/>
      <c r="I5919" s="125"/>
      <c r="J5919" s="11"/>
      <c r="K5919" s="126"/>
      <c r="N5919" s="125"/>
      <c r="P5919" s="6"/>
      <c r="Q5919" s="11"/>
      <c r="R5919" s="127"/>
    </row>
    <row r="5920" spans="3:18" hidden="1" x14ac:dyDescent="0.25">
      <c r="C5920" s="125"/>
      <c r="D5920" s="125"/>
      <c r="E5920" s="125"/>
      <c r="F5920" s="125"/>
      <c r="G5920" s="125"/>
      <c r="H5920" s="125"/>
      <c r="I5920" s="125"/>
      <c r="J5920" s="11"/>
      <c r="K5920" s="126"/>
      <c r="N5920" s="125"/>
      <c r="P5920" s="6"/>
      <c r="Q5920" s="11"/>
      <c r="R5920" s="127"/>
    </row>
    <row r="5921" spans="3:18" hidden="1" x14ac:dyDescent="0.25">
      <c r="C5921" s="125"/>
      <c r="D5921" s="125"/>
      <c r="E5921" s="125"/>
      <c r="F5921" s="125"/>
      <c r="G5921" s="125"/>
      <c r="H5921" s="125"/>
      <c r="I5921" s="125"/>
      <c r="J5921" s="11"/>
      <c r="K5921" s="126"/>
      <c r="N5921" s="125"/>
      <c r="P5921" s="6"/>
      <c r="Q5921" s="11"/>
      <c r="R5921" s="127"/>
    </row>
    <row r="5922" spans="3:18" hidden="1" x14ac:dyDescent="0.25">
      <c r="C5922" s="125"/>
      <c r="D5922" s="125"/>
      <c r="E5922" s="125"/>
      <c r="F5922" s="125"/>
      <c r="G5922" s="125"/>
      <c r="H5922" s="125"/>
      <c r="I5922" s="125"/>
      <c r="J5922" s="11"/>
      <c r="K5922" s="126"/>
      <c r="N5922" s="125"/>
      <c r="P5922" s="6"/>
      <c r="Q5922" s="11"/>
      <c r="R5922" s="127"/>
    </row>
    <row r="5923" spans="3:18" hidden="1" x14ac:dyDescent="0.25">
      <c r="C5923" s="125"/>
      <c r="D5923" s="125"/>
      <c r="E5923" s="125"/>
      <c r="F5923" s="125"/>
      <c r="G5923" s="125"/>
      <c r="H5923" s="125"/>
      <c r="I5923" s="125"/>
      <c r="J5923" s="11"/>
      <c r="K5923" s="126"/>
      <c r="N5923" s="125"/>
      <c r="P5923" s="6"/>
      <c r="Q5923" s="11"/>
      <c r="R5923" s="127"/>
    </row>
    <row r="5924" spans="3:18" hidden="1" x14ac:dyDescent="0.25">
      <c r="C5924" s="125"/>
      <c r="D5924" s="125"/>
      <c r="E5924" s="125"/>
      <c r="F5924" s="125"/>
      <c r="G5924" s="125"/>
      <c r="H5924" s="125"/>
      <c r="I5924" s="125"/>
      <c r="J5924" s="11"/>
      <c r="K5924" s="126"/>
      <c r="N5924" s="125"/>
      <c r="P5924" s="6"/>
      <c r="Q5924" s="11"/>
      <c r="R5924" s="127"/>
    </row>
    <row r="5925" spans="3:18" hidden="1" x14ac:dyDescent="0.25">
      <c r="C5925" s="125"/>
      <c r="D5925" s="125"/>
      <c r="E5925" s="125"/>
      <c r="F5925" s="125"/>
      <c r="G5925" s="125"/>
      <c r="H5925" s="125"/>
      <c r="I5925" s="125"/>
      <c r="J5925" s="11"/>
      <c r="K5925" s="126"/>
      <c r="N5925" s="125"/>
      <c r="P5925" s="6"/>
      <c r="Q5925" s="11"/>
      <c r="R5925" s="127"/>
    </row>
    <row r="5926" spans="3:18" hidden="1" x14ac:dyDescent="0.25">
      <c r="C5926" s="125"/>
      <c r="D5926" s="125"/>
      <c r="E5926" s="125"/>
      <c r="F5926" s="125"/>
      <c r="G5926" s="125"/>
      <c r="H5926" s="125"/>
      <c r="I5926" s="125"/>
      <c r="J5926" s="11"/>
      <c r="K5926" s="126"/>
      <c r="N5926" s="125"/>
      <c r="P5926" s="6"/>
      <c r="Q5926" s="11"/>
      <c r="R5926" s="127"/>
    </row>
    <row r="5927" spans="3:18" hidden="1" x14ac:dyDescent="0.25">
      <c r="C5927" s="125"/>
      <c r="D5927" s="125"/>
      <c r="E5927" s="125"/>
      <c r="F5927" s="125"/>
      <c r="G5927" s="125"/>
      <c r="H5927" s="125"/>
      <c r="I5927" s="125"/>
      <c r="J5927" s="11"/>
      <c r="K5927" s="126"/>
      <c r="N5927" s="125"/>
      <c r="P5927" s="6"/>
      <c r="Q5927" s="11"/>
      <c r="R5927" s="127"/>
    </row>
    <row r="5928" spans="3:18" hidden="1" x14ac:dyDescent="0.25">
      <c r="C5928" s="125"/>
      <c r="D5928" s="125"/>
      <c r="E5928" s="125"/>
      <c r="F5928" s="125"/>
      <c r="G5928" s="125"/>
      <c r="H5928" s="125"/>
      <c r="I5928" s="125"/>
      <c r="J5928" s="11"/>
      <c r="K5928" s="126"/>
      <c r="N5928" s="125"/>
      <c r="P5928" s="6"/>
      <c r="Q5928" s="11"/>
      <c r="R5928" s="127"/>
    </row>
    <row r="5929" spans="3:18" hidden="1" x14ac:dyDescent="0.25">
      <c r="C5929" s="125"/>
      <c r="D5929" s="125"/>
      <c r="E5929" s="125"/>
      <c r="F5929" s="125"/>
      <c r="G5929" s="125"/>
      <c r="H5929" s="125"/>
      <c r="I5929" s="125"/>
      <c r="J5929" s="11"/>
      <c r="K5929" s="126"/>
      <c r="N5929" s="125"/>
      <c r="P5929" s="6"/>
      <c r="Q5929" s="11"/>
      <c r="R5929" s="127"/>
    </row>
    <row r="5930" spans="3:18" hidden="1" x14ac:dyDescent="0.25">
      <c r="C5930" s="125"/>
      <c r="D5930" s="125"/>
      <c r="E5930" s="125"/>
      <c r="F5930" s="125"/>
      <c r="G5930" s="125"/>
      <c r="H5930" s="125"/>
      <c r="I5930" s="125"/>
      <c r="J5930" s="11"/>
      <c r="K5930" s="126"/>
      <c r="N5930" s="125"/>
      <c r="P5930" s="6"/>
      <c r="Q5930" s="11"/>
      <c r="R5930" s="127"/>
    </row>
    <row r="5931" spans="3:18" hidden="1" x14ac:dyDescent="0.25">
      <c r="C5931" s="125"/>
      <c r="D5931" s="125"/>
      <c r="E5931" s="125"/>
      <c r="F5931" s="125"/>
      <c r="G5931" s="125"/>
      <c r="H5931" s="125"/>
      <c r="I5931" s="125"/>
      <c r="J5931" s="11"/>
      <c r="K5931" s="126"/>
      <c r="N5931" s="125"/>
      <c r="P5931" s="6"/>
      <c r="Q5931" s="11"/>
      <c r="R5931" s="127"/>
    </row>
    <row r="5932" spans="3:18" hidden="1" x14ac:dyDescent="0.25">
      <c r="C5932" s="125"/>
      <c r="D5932" s="125"/>
      <c r="E5932" s="125"/>
      <c r="F5932" s="125"/>
      <c r="G5932" s="125"/>
      <c r="H5932" s="125"/>
      <c r="I5932" s="125"/>
      <c r="J5932" s="11"/>
      <c r="K5932" s="126"/>
      <c r="N5932" s="125"/>
      <c r="P5932" s="6"/>
      <c r="Q5932" s="11"/>
      <c r="R5932" s="127"/>
    </row>
    <row r="5933" spans="3:18" hidden="1" x14ac:dyDescent="0.25">
      <c r="C5933" s="125"/>
      <c r="D5933" s="125"/>
      <c r="E5933" s="125"/>
      <c r="F5933" s="125"/>
      <c r="G5933" s="125"/>
      <c r="H5933" s="125"/>
      <c r="I5933" s="125"/>
      <c r="J5933" s="11"/>
      <c r="K5933" s="126"/>
      <c r="N5933" s="125"/>
      <c r="P5933" s="6"/>
      <c r="Q5933" s="11"/>
      <c r="R5933" s="127"/>
    </row>
    <row r="5934" spans="3:18" hidden="1" x14ac:dyDescent="0.25">
      <c r="C5934" s="125"/>
      <c r="D5934" s="125"/>
      <c r="E5934" s="125"/>
      <c r="F5934" s="125"/>
      <c r="G5934" s="125"/>
      <c r="H5934" s="125"/>
      <c r="I5934" s="125"/>
      <c r="J5934" s="11"/>
      <c r="K5934" s="126"/>
      <c r="N5934" s="125"/>
      <c r="P5934" s="6"/>
      <c r="Q5934" s="11"/>
      <c r="R5934" s="127"/>
    </row>
    <row r="5935" spans="3:18" hidden="1" x14ac:dyDescent="0.25">
      <c r="C5935" s="125"/>
      <c r="D5935" s="125"/>
      <c r="E5935" s="125"/>
      <c r="F5935" s="125"/>
      <c r="G5935" s="125"/>
      <c r="H5935" s="125"/>
      <c r="I5935" s="125"/>
      <c r="J5935" s="11"/>
      <c r="K5935" s="126"/>
      <c r="N5935" s="125"/>
      <c r="P5935" s="6"/>
      <c r="Q5935" s="11"/>
      <c r="R5935" s="127"/>
    </row>
    <row r="5936" spans="3:18" hidden="1" x14ac:dyDescent="0.25">
      <c r="C5936" s="125"/>
      <c r="D5936" s="125"/>
      <c r="E5936" s="125"/>
      <c r="F5936" s="125"/>
      <c r="G5936" s="125"/>
      <c r="H5936" s="125"/>
      <c r="I5936" s="125"/>
      <c r="J5936" s="11"/>
      <c r="K5936" s="126"/>
      <c r="N5936" s="125"/>
      <c r="P5936" s="6"/>
      <c r="Q5936" s="11"/>
      <c r="R5936" s="127"/>
    </row>
    <row r="5937" spans="3:18" hidden="1" x14ac:dyDescent="0.25">
      <c r="C5937" s="125"/>
      <c r="D5937" s="125"/>
      <c r="E5937" s="125"/>
      <c r="F5937" s="125"/>
      <c r="G5937" s="125"/>
      <c r="H5937" s="125"/>
      <c r="I5937" s="125"/>
      <c r="J5937" s="11"/>
      <c r="K5937" s="126"/>
      <c r="N5937" s="125"/>
      <c r="P5937" s="6"/>
      <c r="Q5937" s="11"/>
      <c r="R5937" s="127"/>
    </row>
    <row r="5938" spans="3:18" hidden="1" x14ac:dyDescent="0.25">
      <c r="C5938" s="125"/>
      <c r="D5938" s="125"/>
      <c r="E5938" s="125"/>
      <c r="F5938" s="125"/>
      <c r="G5938" s="125"/>
      <c r="H5938" s="125"/>
      <c r="I5938" s="125"/>
      <c r="J5938" s="11"/>
      <c r="K5938" s="126"/>
      <c r="N5938" s="125"/>
      <c r="P5938" s="6"/>
      <c r="Q5938" s="11"/>
      <c r="R5938" s="127"/>
    </row>
    <row r="5939" spans="3:18" hidden="1" x14ac:dyDescent="0.25">
      <c r="C5939" s="125"/>
      <c r="D5939" s="125"/>
      <c r="E5939" s="125"/>
      <c r="F5939" s="125"/>
      <c r="G5939" s="125"/>
      <c r="H5939" s="125"/>
      <c r="I5939" s="125"/>
      <c r="J5939" s="11"/>
      <c r="K5939" s="126"/>
      <c r="N5939" s="125"/>
      <c r="P5939" s="6"/>
      <c r="Q5939" s="11"/>
      <c r="R5939" s="127"/>
    </row>
    <row r="5940" spans="3:18" hidden="1" x14ac:dyDescent="0.25">
      <c r="C5940" s="125"/>
      <c r="D5940" s="125"/>
      <c r="E5940" s="125"/>
      <c r="F5940" s="125"/>
      <c r="G5940" s="125"/>
      <c r="H5940" s="125"/>
      <c r="I5940" s="125"/>
      <c r="J5940" s="11"/>
      <c r="K5940" s="126"/>
      <c r="N5940" s="125"/>
      <c r="P5940" s="6"/>
      <c r="Q5940" s="11"/>
      <c r="R5940" s="127"/>
    </row>
    <row r="5941" spans="3:18" hidden="1" x14ac:dyDescent="0.25">
      <c r="C5941" s="125"/>
      <c r="D5941" s="125"/>
      <c r="E5941" s="125"/>
      <c r="F5941" s="125"/>
      <c r="G5941" s="125"/>
      <c r="H5941" s="125"/>
      <c r="I5941" s="125"/>
      <c r="J5941" s="11"/>
      <c r="K5941" s="126"/>
      <c r="N5941" s="125"/>
      <c r="P5941" s="6"/>
      <c r="Q5941" s="11"/>
      <c r="R5941" s="127"/>
    </row>
    <row r="5942" spans="3:18" hidden="1" x14ac:dyDescent="0.25">
      <c r="C5942" s="125"/>
      <c r="D5942" s="125"/>
      <c r="E5942" s="125"/>
      <c r="F5942" s="125"/>
      <c r="G5942" s="125"/>
      <c r="H5942" s="125"/>
      <c r="I5942" s="125"/>
      <c r="J5942" s="11"/>
      <c r="K5942" s="126"/>
      <c r="N5942" s="125"/>
      <c r="P5942" s="6"/>
      <c r="Q5942" s="11"/>
      <c r="R5942" s="127"/>
    </row>
    <row r="5943" spans="3:18" hidden="1" x14ac:dyDescent="0.25">
      <c r="C5943" s="125"/>
      <c r="D5943" s="125"/>
      <c r="E5943" s="125"/>
      <c r="F5943" s="125"/>
      <c r="G5943" s="125"/>
      <c r="H5943" s="125"/>
      <c r="I5943" s="125"/>
      <c r="J5943" s="11"/>
      <c r="K5943" s="126"/>
      <c r="N5943" s="125"/>
      <c r="P5943" s="6"/>
      <c r="Q5943" s="11"/>
      <c r="R5943" s="127"/>
    </row>
    <row r="5944" spans="3:18" hidden="1" x14ac:dyDescent="0.25">
      <c r="C5944" s="125"/>
      <c r="D5944" s="125"/>
      <c r="E5944" s="125"/>
      <c r="F5944" s="125"/>
      <c r="G5944" s="125"/>
      <c r="H5944" s="125"/>
      <c r="I5944" s="125"/>
      <c r="J5944" s="11"/>
      <c r="K5944" s="126"/>
      <c r="N5944" s="125"/>
      <c r="P5944" s="6"/>
      <c r="Q5944" s="11"/>
      <c r="R5944" s="127"/>
    </row>
    <row r="5945" spans="3:18" hidden="1" x14ac:dyDescent="0.25">
      <c r="C5945" s="125"/>
      <c r="D5945" s="125"/>
      <c r="E5945" s="125"/>
      <c r="F5945" s="125"/>
      <c r="G5945" s="125"/>
      <c r="H5945" s="125"/>
      <c r="I5945" s="125"/>
      <c r="J5945" s="11"/>
      <c r="K5945" s="126"/>
      <c r="N5945" s="125"/>
      <c r="P5945" s="6"/>
      <c r="Q5945" s="11"/>
      <c r="R5945" s="127"/>
    </row>
    <row r="5946" spans="3:18" hidden="1" x14ac:dyDescent="0.25">
      <c r="C5946" s="125"/>
      <c r="D5946" s="125"/>
      <c r="E5946" s="125"/>
      <c r="F5946" s="125"/>
      <c r="G5946" s="125"/>
      <c r="H5946" s="125"/>
      <c r="I5946" s="125"/>
      <c r="J5946" s="11"/>
      <c r="K5946" s="126"/>
      <c r="N5946" s="125"/>
      <c r="P5946" s="6"/>
      <c r="Q5946" s="11"/>
      <c r="R5946" s="127"/>
    </row>
    <row r="5947" spans="3:18" hidden="1" x14ac:dyDescent="0.25">
      <c r="C5947" s="125"/>
      <c r="D5947" s="125"/>
      <c r="E5947" s="125"/>
      <c r="F5947" s="125"/>
      <c r="G5947" s="125"/>
      <c r="H5947" s="125"/>
      <c r="I5947" s="125"/>
      <c r="J5947" s="11"/>
      <c r="K5947" s="126"/>
      <c r="N5947" s="125"/>
      <c r="P5947" s="6"/>
      <c r="Q5947" s="11"/>
      <c r="R5947" s="127"/>
    </row>
    <row r="5948" spans="3:18" hidden="1" x14ac:dyDescent="0.25">
      <c r="C5948" s="125"/>
      <c r="D5948" s="125"/>
      <c r="E5948" s="125"/>
      <c r="F5948" s="125"/>
      <c r="G5948" s="125"/>
      <c r="H5948" s="125"/>
      <c r="I5948" s="125"/>
      <c r="J5948" s="11"/>
      <c r="K5948" s="126"/>
      <c r="N5948" s="125"/>
      <c r="P5948" s="6"/>
      <c r="Q5948" s="11"/>
      <c r="R5948" s="127"/>
    </row>
    <row r="5949" spans="3:18" hidden="1" x14ac:dyDescent="0.25">
      <c r="C5949" s="125"/>
      <c r="D5949" s="125"/>
      <c r="E5949" s="125"/>
      <c r="F5949" s="125"/>
      <c r="G5949" s="125"/>
      <c r="H5949" s="125"/>
      <c r="I5949" s="125"/>
      <c r="J5949" s="11"/>
      <c r="K5949" s="126"/>
      <c r="N5949" s="125"/>
      <c r="P5949" s="6"/>
      <c r="Q5949" s="11"/>
      <c r="R5949" s="127"/>
    </row>
    <row r="5950" spans="3:18" hidden="1" x14ac:dyDescent="0.25">
      <c r="C5950" s="125"/>
      <c r="D5950" s="125"/>
      <c r="E5950" s="125"/>
      <c r="F5950" s="125"/>
      <c r="G5950" s="125"/>
      <c r="H5950" s="125"/>
      <c r="I5950" s="125"/>
      <c r="J5950" s="11"/>
      <c r="K5950" s="126"/>
      <c r="N5950" s="125"/>
      <c r="P5950" s="6"/>
      <c r="Q5950" s="11"/>
      <c r="R5950" s="127"/>
    </row>
    <row r="5951" spans="3:18" hidden="1" x14ac:dyDescent="0.25">
      <c r="C5951" s="125"/>
      <c r="D5951" s="125"/>
      <c r="E5951" s="125"/>
      <c r="F5951" s="125"/>
      <c r="G5951" s="125"/>
      <c r="H5951" s="125"/>
      <c r="I5951" s="125"/>
      <c r="J5951" s="11"/>
      <c r="K5951" s="126"/>
      <c r="N5951" s="125"/>
      <c r="P5951" s="6"/>
      <c r="Q5951" s="11"/>
      <c r="R5951" s="127"/>
    </row>
    <row r="5952" spans="3:18" hidden="1" x14ac:dyDescent="0.25">
      <c r="C5952" s="125"/>
      <c r="D5952" s="125"/>
      <c r="E5952" s="125"/>
      <c r="F5952" s="125"/>
      <c r="G5952" s="125"/>
      <c r="H5952" s="125"/>
      <c r="I5952" s="125"/>
      <c r="J5952" s="11"/>
      <c r="K5952" s="126"/>
      <c r="N5952" s="125"/>
      <c r="P5952" s="6"/>
      <c r="Q5952" s="11"/>
      <c r="R5952" s="127"/>
    </row>
    <row r="5953" spans="3:18" hidden="1" x14ac:dyDescent="0.25">
      <c r="C5953" s="125"/>
      <c r="D5953" s="125"/>
      <c r="E5953" s="125"/>
      <c r="F5953" s="125"/>
      <c r="G5953" s="125"/>
      <c r="H5953" s="125"/>
      <c r="I5953" s="125"/>
      <c r="J5953" s="11"/>
      <c r="K5953" s="126"/>
      <c r="N5953" s="125"/>
      <c r="P5953" s="6"/>
      <c r="Q5953" s="11"/>
      <c r="R5953" s="127"/>
    </row>
    <row r="5954" spans="3:18" hidden="1" x14ac:dyDescent="0.25">
      <c r="C5954" s="125"/>
      <c r="D5954" s="125"/>
      <c r="E5954" s="125"/>
      <c r="F5954" s="125"/>
      <c r="G5954" s="125"/>
      <c r="H5954" s="125"/>
      <c r="I5954" s="125"/>
      <c r="J5954" s="11"/>
      <c r="K5954" s="126"/>
      <c r="N5954" s="125"/>
      <c r="P5954" s="6"/>
      <c r="Q5954" s="11"/>
      <c r="R5954" s="127"/>
    </row>
    <row r="5955" spans="3:18" hidden="1" x14ac:dyDescent="0.25">
      <c r="C5955" s="125"/>
      <c r="D5955" s="125"/>
      <c r="E5955" s="125"/>
      <c r="F5955" s="125"/>
      <c r="G5955" s="125"/>
      <c r="H5955" s="125"/>
      <c r="I5955" s="125"/>
      <c r="J5955" s="11"/>
      <c r="K5955" s="126"/>
      <c r="N5955" s="125"/>
      <c r="P5955" s="6"/>
      <c r="Q5955" s="11"/>
      <c r="R5955" s="127"/>
    </row>
    <row r="5956" spans="3:18" hidden="1" x14ac:dyDescent="0.25">
      <c r="C5956" s="125"/>
      <c r="D5956" s="125"/>
      <c r="E5956" s="125"/>
      <c r="F5956" s="125"/>
      <c r="G5956" s="125"/>
      <c r="H5956" s="125"/>
      <c r="I5956" s="125"/>
      <c r="J5956" s="11"/>
      <c r="K5956" s="126"/>
      <c r="N5956" s="125"/>
      <c r="P5956" s="6"/>
      <c r="Q5956" s="11"/>
      <c r="R5956" s="127"/>
    </row>
    <row r="5957" spans="3:18" hidden="1" x14ac:dyDescent="0.25">
      <c r="C5957" s="125"/>
      <c r="D5957" s="125"/>
      <c r="E5957" s="125"/>
      <c r="F5957" s="125"/>
      <c r="G5957" s="125"/>
      <c r="H5957" s="125"/>
      <c r="I5957" s="125"/>
      <c r="J5957" s="11"/>
      <c r="K5957" s="126"/>
      <c r="N5957" s="125"/>
      <c r="P5957" s="6"/>
      <c r="Q5957" s="11"/>
      <c r="R5957" s="127"/>
    </row>
    <row r="5958" spans="3:18" hidden="1" x14ac:dyDescent="0.25">
      <c r="C5958" s="125"/>
      <c r="D5958" s="125"/>
      <c r="E5958" s="125"/>
      <c r="F5958" s="125"/>
      <c r="G5958" s="125"/>
      <c r="H5958" s="125"/>
      <c r="I5958" s="125"/>
      <c r="J5958" s="11"/>
      <c r="K5958" s="126"/>
      <c r="N5958" s="125"/>
      <c r="P5958" s="6"/>
      <c r="Q5958" s="11"/>
      <c r="R5958" s="127"/>
    </row>
    <row r="5959" spans="3:18" hidden="1" x14ac:dyDescent="0.25">
      <c r="C5959" s="125"/>
      <c r="D5959" s="125"/>
      <c r="E5959" s="125"/>
      <c r="F5959" s="125"/>
      <c r="G5959" s="125"/>
      <c r="H5959" s="125"/>
      <c r="I5959" s="125"/>
      <c r="J5959" s="11"/>
      <c r="K5959" s="126"/>
      <c r="N5959" s="125"/>
      <c r="P5959" s="6"/>
      <c r="Q5959" s="11"/>
      <c r="R5959" s="127"/>
    </row>
    <row r="5960" spans="3:18" hidden="1" x14ac:dyDescent="0.25">
      <c r="C5960" s="125"/>
      <c r="D5960" s="125"/>
      <c r="E5960" s="125"/>
      <c r="F5960" s="125"/>
      <c r="G5960" s="125"/>
      <c r="H5960" s="125"/>
      <c r="I5960" s="125"/>
      <c r="J5960" s="11"/>
      <c r="K5960" s="126"/>
      <c r="N5960" s="125"/>
      <c r="P5960" s="6"/>
      <c r="Q5960" s="11"/>
      <c r="R5960" s="127"/>
    </row>
    <row r="5961" spans="3:18" hidden="1" x14ac:dyDescent="0.25">
      <c r="C5961" s="125"/>
      <c r="D5961" s="125"/>
      <c r="E5961" s="125"/>
      <c r="F5961" s="125"/>
      <c r="G5961" s="125"/>
      <c r="H5961" s="125"/>
      <c r="I5961" s="125"/>
      <c r="J5961" s="11"/>
      <c r="K5961" s="126"/>
      <c r="N5961" s="125"/>
      <c r="P5961" s="6"/>
      <c r="Q5961" s="11"/>
      <c r="R5961" s="127"/>
    </row>
    <row r="5962" spans="3:18" hidden="1" x14ac:dyDescent="0.25">
      <c r="C5962" s="125"/>
      <c r="D5962" s="125"/>
      <c r="E5962" s="125"/>
      <c r="F5962" s="125"/>
      <c r="G5962" s="125"/>
      <c r="H5962" s="125"/>
      <c r="I5962" s="125"/>
      <c r="J5962" s="11"/>
      <c r="K5962" s="126"/>
      <c r="N5962" s="125"/>
      <c r="P5962" s="6"/>
      <c r="Q5962" s="11"/>
      <c r="R5962" s="127"/>
    </row>
    <row r="5963" spans="3:18" hidden="1" x14ac:dyDescent="0.25">
      <c r="C5963" s="125"/>
      <c r="D5963" s="125"/>
      <c r="E5963" s="125"/>
      <c r="F5963" s="125"/>
      <c r="G5963" s="125"/>
      <c r="H5963" s="125"/>
      <c r="I5963" s="125"/>
      <c r="J5963" s="11"/>
      <c r="K5963" s="126"/>
      <c r="N5963" s="125"/>
      <c r="P5963" s="6"/>
      <c r="Q5963" s="11"/>
      <c r="R5963" s="127"/>
    </row>
    <row r="5964" spans="3:18" ht="18" customHeight="1" x14ac:dyDescent="0.25">
      <c r="C5964" s="125"/>
      <c r="D5964" s="125"/>
      <c r="E5964" s="125"/>
      <c r="F5964" s="125"/>
      <c r="G5964" s="125"/>
      <c r="H5964" s="125"/>
      <c r="I5964" s="125"/>
      <c r="J5964" s="11"/>
      <c r="K5964" s="126"/>
      <c r="N5964" s="125"/>
      <c r="P5964" s="6"/>
      <c r="Q5964" s="11"/>
      <c r="R5964" s="127"/>
    </row>
    <row r="5965" spans="3:18" hidden="1" x14ac:dyDescent="0.25">
      <c r="C5965" s="125"/>
      <c r="D5965" s="125"/>
      <c r="E5965" s="125"/>
      <c r="F5965" s="125"/>
      <c r="G5965" s="125"/>
      <c r="H5965" s="125"/>
      <c r="I5965" s="125"/>
      <c r="J5965" s="11"/>
      <c r="K5965" s="126"/>
      <c r="N5965" s="125"/>
      <c r="P5965" s="6"/>
      <c r="Q5965" s="11"/>
      <c r="R5965" s="127"/>
    </row>
    <row r="5966" spans="3:18" hidden="1" x14ac:dyDescent="0.25">
      <c r="C5966" s="125"/>
      <c r="D5966" s="125"/>
      <c r="E5966" s="125"/>
      <c r="F5966" s="125"/>
      <c r="G5966" s="125"/>
      <c r="H5966" s="125"/>
      <c r="I5966" s="125"/>
      <c r="J5966" s="11"/>
      <c r="K5966" s="126"/>
      <c r="N5966" s="125"/>
      <c r="P5966" s="6"/>
      <c r="Q5966" s="11"/>
      <c r="R5966" s="127"/>
    </row>
  </sheetData>
  <sheetProtection algorithmName="SHA-512" hashValue="58aib53sbEB8f+QWmOeLUnx33iZQKyeVi8qjFPu1QWh7A138aonJuNCk2rtvfq9mb35q9h/kIIf3VB6sEblBnw==" saltValue="/TeDMRGP96S2tSdvsehkDw==" spinCount="100000" sheet="1" sort="0" autoFilter="0"/>
  <mergeCells count="40">
    <mergeCell ref="B988:B989"/>
    <mergeCell ref="B1734:B1742"/>
    <mergeCell ref="B1613:B1614"/>
    <mergeCell ref="B1010:B1011"/>
    <mergeCell ref="B1016:B1017"/>
    <mergeCell ref="B1031:B1032"/>
    <mergeCell ref="B1504:B1505"/>
    <mergeCell ref="B1549:B1550"/>
    <mergeCell ref="B1586:B1587"/>
    <mergeCell ref="C2:E2"/>
    <mergeCell ref="F2:R2"/>
    <mergeCell ref="B967:B968"/>
    <mergeCell ref="B969:B970"/>
    <mergeCell ref="B917:B918"/>
    <mergeCell ref="B920:B921"/>
    <mergeCell ref="B922:B925"/>
    <mergeCell ref="B957:B958"/>
    <mergeCell ref="B888:B889"/>
    <mergeCell ref="B225:B233"/>
    <mergeCell ref="B746:B754"/>
    <mergeCell ref="B805:B806"/>
    <mergeCell ref="B823:B824"/>
    <mergeCell ref="D5544:N5544"/>
    <mergeCell ref="D5545:N5545"/>
    <mergeCell ref="D5546:N5546"/>
    <mergeCell ref="D5547:N5547"/>
    <mergeCell ref="D5548:N5549"/>
    <mergeCell ref="D5550:N5550"/>
    <mergeCell ref="D5551:N5551"/>
    <mergeCell ref="D5552:N5552"/>
    <mergeCell ref="D5553:N5553"/>
    <mergeCell ref="D5554:N5554"/>
    <mergeCell ref="D5561:N5561"/>
    <mergeCell ref="D5562:N5562"/>
    <mergeCell ref="D5563:N5563"/>
    <mergeCell ref="D5555:N5555"/>
    <mergeCell ref="D5556:N5556"/>
    <mergeCell ref="D5557:N5557"/>
    <mergeCell ref="D5558:N5558"/>
    <mergeCell ref="D5559:N5559"/>
  </mergeCells>
  <phoneticPr fontId="6" type="noConversion"/>
  <conditionalFormatting sqref="C4:R5543 C5565:R5966">
    <cfRule type="expression" dxfId="1342" priority="9725">
      <formula>$M4=1</formula>
    </cfRule>
    <cfRule type="expression" dxfId="1341" priority="9726">
      <formula>$M4=2</formula>
    </cfRule>
    <cfRule type="expression" dxfId="1340" priority="9727">
      <formula>$M4=3</formula>
    </cfRule>
    <cfRule type="expression" dxfId="1339" priority="9728">
      <formula>$M4=4</formula>
    </cfRule>
    <cfRule type="expression" dxfId="1338" priority="9729">
      <formula>$M4=5</formula>
    </cfRule>
    <cfRule type="expression" dxfId="1337" priority="9730">
      <formula>$M4=6</formula>
    </cfRule>
    <cfRule type="expression" dxfId="1336" priority="9731">
      <formula>$M4=7</formula>
    </cfRule>
    <cfRule type="expression" dxfId="1335" priority="9732">
      <formula>$Q4="Excluído"</formula>
    </cfRule>
    <cfRule type="expression" dxfId="1334" priority="9733">
      <formula>$Q4="Alterar"</formula>
    </cfRule>
    <cfRule type="expression" dxfId="1333" priority="9734">
      <formula>OR($Q4="Excluir",$Q4="Excluído")</formula>
    </cfRule>
    <cfRule type="expression" dxfId="1332" priority="9735">
      <formula>OR($Q4="Incluir",$Q4="Inclusão-TCE")</formula>
    </cfRule>
  </conditionalFormatting>
  <pageMargins left="0.511811024" right="0.511811024" top="0.78740157499999996" bottom="0.78740157499999996" header="0.31496062000000002" footer="0.31496062000000002"/>
  <pageSetup paperSize="9" scale="66" orientation="portrait" r:id="rId1"/>
  <drawing r:id="rId2"/>
  <legacyDrawing r:id="rId3"/>
  <tableParts count="1">
    <tablePart r:id="rId4"/>
  </tablePart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000-000000000000}">
          <x14:formula1>
            <xm:f>TABELAS!$I$2:$I$8</xm:f>
          </x14:formula1>
          <xm:sqref>Q5565:Q5966 Q4:Q5543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240CE-FDE9-4EB9-A881-8726807AB16C}">
  <sheetPr>
    <tabColor theme="8" tint="-0.499984740745262"/>
  </sheetPr>
  <dimension ref="A1:V2529"/>
  <sheetViews>
    <sheetView showGridLines="0" zoomScaleNormal="100" workbookViewId="0">
      <pane xSplit="9" ySplit="3" topLeftCell="J2418" activePane="bottomRight" state="frozen"/>
      <selection activeCell="A3" sqref="A3"/>
      <selection pane="topRight" activeCell="A3" sqref="A3"/>
      <selection pane="bottomLeft" activeCell="A3" sqref="A3"/>
      <selection pane="bottomRight" activeCell="C2427" sqref="C2427:M2427"/>
    </sheetView>
  </sheetViews>
  <sheetFormatPr defaultColWidth="9.140625" defaultRowHeight="15" x14ac:dyDescent="0.25"/>
  <cols>
    <col min="1" max="1" width="2.5703125" style="129" customWidth="1"/>
    <col min="2" max="2" width="4.140625" style="7" customWidth="1"/>
    <col min="3" max="3" width="4.42578125" style="7" customWidth="1"/>
    <col min="4" max="4" width="4" style="7" customWidth="1"/>
    <col min="5" max="7" width="5.42578125" style="7" customWidth="1"/>
    <col min="8" max="8" width="4" style="7" customWidth="1"/>
    <col min="9" max="9" width="18.5703125" style="22" customWidth="1"/>
    <col min="10" max="10" width="69.7109375" style="6" customWidth="1"/>
    <col min="11" max="11" width="16.42578125" style="11" customWidth="1"/>
    <col min="12" max="12" width="10.85546875" style="11" bestFit="1" customWidth="1"/>
    <col min="13" max="13" width="14.42578125" style="11" bestFit="1" customWidth="1"/>
    <col min="14" max="14" width="105.7109375" style="6" customWidth="1"/>
    <col min="15" max="15" width="68" style="7" customWidth="1"/>
    <col min="16" max="16" width="16" style="22" customWidth="1"/>
    <col min="17" max="17" width="16" style="107" customWidth="1"/>
    <col min="18" max="18" width="238.140625" style="7" hidden="1" customWidth="1"/>
    <col min="19" max="42" width="8.7109375" style="7" customWidth="1"/>
    <col min="43" max="16361" width="9.140625" style="7"/>
    <col min="16362" max="16362" width="5.5703125" style="7" customWidth="1"/>
    <col min="16363" max="16384" width="0" style="7" hidden="1" customWidth="1"/>
  </cols>
  <sheetData>
    <row r="1" spans="1:22" ht="9.75" customHeight="1" thickBot="1" x14ac:dyDescent="0.3"/>
    <row r="2" spans="1:22" ht="56.25" customHeight="1" thickTop="1" x14ac:dyDescent="0.25">
      <c r="B2" s="219"/>
      <c r="C2" s="220"/>
      <c r="D2" s="221"/>
      <c r="E2" s="222" t="s">
        <v>4715</v>
      </c>
      <c r="F2" s="223"/>
      <c r="G2" s="223"/>
      <c r="H2" s="223"/>
      <c r="I2" s="223"/>
      <c r="J2" s="223"/>
      <c r="K2" s="223"/>
      <c r="L2" s="223"/>
      <c r="M2" s="223"/>
      <c r="N2" s="223"/>
      <c r="O2" s="223"/>
      <c r="P2" s="223"/>
      <c r="Q2" s="223"/>
      <c r="R2" s="175"/>
      <c r="S2" s="15"/>
      <c r="T2" s="15"/>
      <c r="U2" s="15"/>
      <c r="V2" s="15"/>
    </row>
    <row r="3" spans="1:22" s="15" customFormat="1" ht="81.599999999999994" customHeight="1" x14ac:dyDescent="0.25">
      <c r="A3" s="129"/>
      <c r="B3" s="176" t="s">
        <v>32</v>
      </c>
      <c r="C3" s="177" t="s">
        <v>33</v>
      </c>
      <c r="D3" s="177" t="s">
        <v>34</v>
      </c>
      <c r="E3" s="177" t="s">
        <v>35</v>
      </c>
      <c r="F3" s="177" t="s">
        <v>1573</v>
      </c>
      <c r="G3" s="177" t="s">
        <v>37</v>
      </c>
      <c r="H3" s="177" t="s">
        <v>38</v>
      </c>
      <c r="I3" s="177" t="s">
        <v>39</v>
      </c>
      <c r="J3" s="179" t="s">
        <v>40</v>
      </c>
      <c r="K3" s="177" t="s">
        <v>792</v>
      </c>
      <c r="L3" s="177" t="s">
        <v>0</v>
      </c>
      <c r="M3" s="177" t="s">
        <v>41</v>
      </c>
      <c r="N3" s="177" t="s">
        <v>42</v>
      </c>
      <c r="O3" s="177" t="s">
        <v>43</v>
      </c>
      <c r="P3" s="177" t="s">
        <v>2512</v>
      </c>
      <c r="Q3" s="178" t="s">
        <v>4381</v>
      </c>
      <c r="R3" s="86" t="s">
        <v>4369</v>
      </c>
    </row>
    <row r="4" spans="1:22" ht="45" x14ac:dyDescent="0.25">
      <c r="A4" s="128"/>
      <c r="B4" s="20" t="s">
        <v>1513</v>
      </c>
      <c r="C4" s="20" t="s">
        <v>1516</v>
      </c>
      <c r="D4" s="20" t="s">
        <v>1516</v>
      </c>
      <c r="E4" s="20" t="s">
        <v>1516</v>
      </c>
      <c r="F4" s="20" t="s">
        <v>1519</v>
      </c>
      <c r="G4" s="20" t="s">
        <v>1516</v>
      </c>
      <c r="H4" s="20" t="s">
        <v>1516</v>
      </c>
      <c r="I4" s="19" t="str">
        <f>CONCATENATE(Tabela8133[[#This Row],[C]],".",Tabela8133[[#This Row],[O]],".",Tabela8133[[#This Row],[E]],".",Tabela8133[[#This Row],[D1]],".",Tabela8133[[#This Row],[D2]],".",Tabela8133[[#This Row],[D3]],".",Tabela8133[[#This Row],[T]])</f>
        <v>1.0.0.0.00.0.0</v>
      </c>
      <c r="J4" s="21" t="s">
        <v>44</v>
      </c>
      <c r="K4" s="19" t="str">
        <f t="shared" ref="K4:K67" si="0">IF(L4 &lt; L5,"S","A")</f>
        <v>S</v>
      </c>
      <c r="L4" s="19">
        <f t="shared" ref="L4:L67" si="1">IF(VALUE(H4)&gt;0,7,IF(VALUE(G4)&gt;0,6,IF(VALUE(F4)&gt;0,5,IF(VALUE(E4)&gt;0,4,IF(VALUE(D4)&gt;0,3,IF(VALUE(C4)&gt;0,2,1))))))</f>
        <v>1</v>
      </c>
      <c r="M4" s="20" t="s">
        <v>45</v>
      </c>
      <c r="N4" s="1" t="s">
        <v>46</v>
      </c>
      <c r="O4" s="1"/>
      <c r="P4" s="33"/>
      <c r="Q4" s="112" t="s">
        <v>157</v>
      </c>
      <c r="R4" s="7" t="str">
        <f>Tabela8133[[#This Row],[NR]]&amp;" - "&amp;Tabela8133[[#This Row],[Especificação]]</f>
        <v>1.0.0.0.00.0.0 - Receitas Correntes</v>
      </c>
    </row>
    <row r="5" spans="1:22" x14ac:dyDescent="0.25">
      <c r="A5" s="128"/>
      <c r="B5" s="20" t="s">
        <v>1513</v>
      </c>
      <c r="C5" s="20" t="s">
        <v>1513</v>
      </c>
      <c r="D5" s="20" t="s">
        <v>1516</v>
      </c>
      <c r="E5" s="20" t="s">
        <v>1516</v>
      </c>
      <c r="F5" s="20" t="s">
        <v>1519</v>
      </c>
      <c r="G5" s="20" t="s">
        <v>1516</v>
      </c>
      <c r="H5" s="20" t="s">
        <v>1516</v>
      </c>
      <c r="I5" s="19" t="str">
        <f>CONCATENATE(Tabela8133[[#This Row],[C]],".",Tabela8133[[#This Row],[O]],".",Tabela8133[[#This Row],[E]],".",Tabela8133[[#This Row],[D1]],".",Tabela8133[[#This Row],[D2]],".",Tabela8133[[#This Row],[D3]],".",Tabela8133[[#This Row],[T]])</f>
        <v>1.1.0.0.00.0.0</v>
      </c>
      <c r="J5" s="21" t="s">
        <v>47</v>
      </c>
      <c r="K5" s="19" t="str">
        <f t="shared" si="0"/>
        <v>S</v>
      </c>
      <c r="L5" s="19">
        <f t="shared" si="1"/>
        <v>2</v>
      </c>
      <c r="M5" s="20" t="s">
        <v>45</v>
      </c>
      <c r="N5" s="1" t="s">
        <v>48</v>
      </c>
      <c r="O5" s="1"/>
      <c r="P5" s="33"/>
      <c r="Q5" s="112" t="s">
        <v>157</v>
      </c>
      <c r="R5" s="7" t="str">
        <f>Tabela8133[[#This Row],[NR]]&amp;" - "&amp;Tabela8133[[#This Row],[Especificação]]</f>
        <v>1.1.0.0.00.0.0 - Impostos, Taxas e Contribuições de Melhoria</v>
      </c>
    </row>
    <row r="6" spans="1:22" ht="60" x14ac:dyDescent="0.25">
      <c r="A6" s="128"/>
      <c r="B6" s="20" t="s">
        <v>1513</v>
      </c>
      <c r="C6" s="20" t="s">
        <v>1513</v>
      </c>
      <c r="D6" s="20" t="s">
        <v>1513</v>
      </c>
      <c r="E6" s="20" t="s">
        <v>1516</v>
      </c>
      <c r="F6" s="20" t="s">
        <v>1519</v>
      </c>
      <c r="G6" s="20" t="s">
        <v>1516</v>
      </c>
      <c r="H6" s="20" t="s">
        <v>1516</v>
      </c>
      <c r="I6" s="19" t="str">
        <f>CONCATENATE(Tabela8133[[#This Row],[C]],".",Tabela8133[[#This Row],[O]],".",Tabela8133[[#This Row],[E]],".",Tabela8133[[#This Row],[D1]],".",Tabela8133[[#This Row],[D2]],".",Tabela8133[[#This Row],[D3]],".",Tabela8133[[#This Row],[T]])</f>
        <v>1.1.1.0.00.0.0</v>
      </c>
      <c r="J6" s="21" t="s">
        <v>49</v>
      </c>
      <c r="K6" s="19" t="str">
        <f t="shared" si="0"/>
        <v>S</v>
      </c>
      <c r="L6" s="19">
        <f t="shared" si="1"/>
        <v>3</v>
      </c>
      <c r="M6" s="20" t="s">
        <v>45</v>
      </c>
      <c r="N6" s="1" t="s">
        <v>50</v>
      </c>
      <c r="O6" s="1"/>
      <c r="P6" s="33"/>
      <c r="Q6" s="112" t="s">
        <v>157</v>
      </c>
      <c r="R6" s="7" t="str">
        <f>Tabela8133[[#This Row],[NR]]&amp;" - "&amp;Tabela8133[[#This Row],[Especificação]]</f>
        <v>1.1.1.0.00.0.0 - Impostos</v>
      </c>
    </row>
    <row r="7" spans="1:22" x14ac:dyDescent="0.25">
      <c r="A7" s="128"/>
      <c r="B7" s="20" t="s">
        <v>1513</v>
      </c>
      <c r="C7" s="20" t="s">
        <v>1513</v>
      </c>
      <c r="D7" s="20" t="s">
        <v>1513</v>
      </c>
      <c r="E7" s="20" t="s">
        <v>1522</v>
      </c>
      <c r="F7" s="20" t="s">
        <v>1519</v>
      </c>
      <c r="G7" s="20" t="s">
        <v>1516</v>
      </c>
      <c r="H7" s="20" t="s">
        <v>1516</v>
      </c>
      <c r="I7" s="19" t="str">
        <f>CONCATENATE(Tabela8133[[#This Row],[C]],".",Tabela8133[[#This Row],[O]],".",Tabela8133[[#This Row],[E]],".",Tabela8133[[#This Row],[D1]],".",Tabela8133[[#This Row],[D2]],".",Tabela8133[[#This Row],[D3]],".",Tabela8133[[#This Row],[T]])</f>
        <v>1.1.1.2.00.0.0</v>
      </c>
      <c r="J7" s="21" t="s">
        <v>52</v>
      </c>
      <c r="K7" s="19" t="str">
        <f t="shared" si="0"/>
        <v>S</v>
      </c>
      <c r="L7" s="19">
        <f t="shared" si="1"/>
        <v>4</v>
      </c>
      <c r="M7" s="20" t="s">
        <v>45</v>
      </c>
      <c r="N7" s="1" t="s">
        <v>53</v>
      </c>
      <c r="O7" s="1"/>
      <c r="P7" s="33"/>
      <c r="Q7" s="112" t="s">
        <v>157</v>
      </c>
      <c r="R7" s="7" t="str">
        <f>Tabela8133[[#This Row],[NR]]&amp;" - "&amp;Tabela8133[[#This Row],[Especificação]]</f>
        <v>1.1.1.2.00.0.0 - Impostos sobre o Patrimônio</v>
      </c>
    </row>
    <row r="8" spans="1:22" ht="45" x14ac:dyDescent="0.25">
      <c r="A8" s="128"/>
      <c r="B8" s="20" t="s">
        <v>1513</v>
      </c>
      <c r="C8" s="20" t="s">
        <v>1513</v>
      </c>
      <c r="D8" s="20" t="s">
        <v>1513</v>
      </c>
      <c r="E8" s="20" t="s">
        <v>1522</v>
      </c>
      <c r="F8" s="20" t="s">
        <v>1537</v>
      </c>
      <c r="G8" s="20" t="s">
        <v>1516</v>
      </c>
      <c r="H8" s="20" t="s">
        <v>1516</v>
      </c>
      <c r="I8" s="19" t="str">
        <f>CONCATENATE(Tabela8133[[#This Row],[C]],".",Tabela8133[[#This Row],[O]],".",Tabela8133[[#This Row],[E]],".",Tabela8133[[#This Row],[D1]],".",Tabela8133[[#This Row],[D2]],".",Tabela8133[[#This Row],[D3]],".",Tabela8133[[#This Row],[T]])</f>
        <v>1.1.1.2.50.0.0</v>
      </c>
      <c r="J8" s="21" t="s">
        <v>54</v>
      </c>
      <c r="K8" s="19" t="str">
        <f t="shared" si="0"/>
        <v>S</v>
      </c>
      <c r="L8" s="19">
        <f t="shared" si="1"/>
        <v>5</v>
      </c>
      <c r="M8" s="20" t="s">
        <v>55</v>
      </c>
      <c r="N8" s="1" t="s">
        <v>56</v>
      </c>
      <c r="O8" s="1"/>
      <c r="P8" s="33"/>
      <c r="Q8" s="112" t="s">
        <v>157</v>
      </c>
      <c r="R8" s="7" t="str">
        <f>Tabela8133[[#This Row],[NR]]&amp;" - "&amp;Tabela8133[[#This Row],[Especificação]]</f>
        <v>1.1.1.2.50.0.0 - Imposto sobre a Propriedade Predial e Territorial Urbana</v>
      </c>
    </row>
    <row r="9" spans="1:22" ht="45" x14ac:dyDescent="0.25">
      <c r="A9" s="128"/>
      <c r="B9" s="20" t="s">
        <v>1513</v>
      </c>
      <c r="C9" s="20" t="s">
        <v>1513</v>
      </c>
      <c r="D9" s="20" t="s">
        <v>1513</v>
      </c>
      <c r="E9" s="20" t="s">
        <v>1522</v>
      </c>
      <c r="F9" s="20" t="s">
        <v>1537</v>
      </c>
      <c r="G9" s="20" t="s">
        <v>1516</v>
      </c>
      <c r="H9" s="20" t="s">
        <v>1513</v>
      </c>
      <c r="I9" s="19" t="str">
        <f>CONCATENATE(Tabela8133[[#This Row],[C]],".",Tabela8133[[#This Row],[O]],".",Tabela8133[[#This Row],[E]],".",Tabela8133[[#This Row],[D1]],".",Tabela8133[[#This Row],[D2]],".",Tabela8133[[#This Row],[D3]],".",Tabela8133[[#This Row],[T]])</f>
        <v>1.1.1.2.50.0.1</v>
      </c>
      <c r="J9" s="21" t="s">
        <v>794</v>
      </c>
      <c r="K9" s="19" t="str">
        <f t="shared" si="0"/>
        <v>A</v>
      </c>
      <c r="L9" s="19">
        <f t="shared" si="1"/>
        <v>7</v>
      </c>
      <c r="M9" s="20" t="s">
        <v>55</v>
      </c>
      <c r="N9" s="1" t="s">
        <v>56</v>
      </c>
      <c r="O9" s="1"/>
      <c r="P9" s="33"/>
      <c r="Q9" s="112" t="s">
        <v>157</v>
      </c>
      <c r="R9" s="7" t="str">
        <f>Tabela8133[[#This Row],[NR]]&amp;" - "&amp;Tabela8133[[#This Row],[Especificação]]</f>
        <v>1.1.1.2.50.0.1 - Imposto sobre a Propriedade Predial e Territorial Urbana - Principal</v>
      </c>
    </row>
    <row r="10" spans="1:22" ht="45" x14ac:dyDescent="0.25">
      <c r="A10" s="128"/>
      <c r="B10" s="20" t="s">
        <v>1513</v>
      </c>
      <c r="C10" s="20" t="s">
        <v>1513</v>
      </c>
      <c r="D10" s="20" t="s">
        <v>1513</v>
      </c>
      <c r="E10" s="20" t="s">
        <v>1522</v>
      </c>
      <c r="F10" s="20" t="s">
        <v>1537</v>
      </c>
      <c r="G10" s="20" t="s">
        <v>1516</v>
      </c>
      <c r="H10" s="20" t="s">
        <v>1522</v>
      </c>
      <c r="I10" s="19" t="str">
        <f>CONCATENATE(Tabela8133[[#This Row],[C]],".",Tabela8133[[#This Row],[O]],".",Tabela8133[[#This Row],[E]],".",Tabela8133[[#This Row],[D1]],".",Tabela8133[[#This Row],[D2]],".",Tabela8133[[#This Row],[D3]],".",Tabela8133[[#This Row],[T]])</f>
        <v>1.1.1.2.50.0.2</v>
      </c>
      <c r="J10" s="21" t="s">
        <v>795</v>
      </c>
      <c r="K10" s="19" t="str">
        <f>IF(L10 &lt; L11,"S","A")</f>
        <v>A</v>
      </c>
      <c r="L10" s="19">
        <f t="shared" si="1"/>
        <v>7</v>
      </c>
      <c r="M10" s="20" t="s">
        <v>55</v>
      </c>
      <c r="N10" s="1" t="s">
        <v>56</v>
      </c>
      <c r="O10" s="1"/>
      <c r="P10" s="33"/>
      <c r="Q10" s="112" t="s">
        <v>157</v>
      </c>
      <c r="R10" s="7" t="str">
        <f>Tabela8133[[#This Row],[NR]]&amp;" - "&amp;Tabela8133[[#This Row],[Especificação]]</f>
        <v>1.1.1.2.50.0.2 - Imposto sobre a Propriedade Predial e Territorial Urbana - Multas e Juros de Mora</v>
      </c>
    </row>
    <row r="11" spans="1:22" ht="45" x14ac:dyDescent="0.25">
      <c r="A11" s="128"/>
      <c r="B11" s="20" t="s">
        <v>1513</v>
      </c>
      <c r="C11" s="20" t="s">
        <v>1513</v>
      </c>
      <c r="D11" s="20" t="s">
        <v>1513</v>
      </c>
      <c r="E11" s="20" t="s">
        <v>1522</v>
      </c>
      <c r="F11" s="20" t="s">
        <v>1537</v>
      </c>
      <c r="G11" s="20" t="s">
        <v>1516</v>
      </c>
      <c r="H11" s="20" t="s">
        <v>1514</v>
      </c>
      <c r="I11" s="19" t="str">
        <f>CONCATENATE(Tabela8133[[#This Row],[C]],".",Tabela8133[[#This Row],[O]],".",Tabela8133[[#This Row],[E]],".",Tabela8133[[#This Row],[D1]],".",Tabela8133[[#This Row],[D2]],".",Tabela8133[[#This Row],[D3]],".",Tabela8133[[#This Row],[T]])</f>
        <v>1.1.1.2.50.0.3</v>
      </c>
      <c r="J11" s="21" t="s">
        <v>796</v>
      </c>
      <c r="K11" s="19" t="str">
        <f t="shared" si="0"/>
        <v>A</v>
      </c>
      <c r="L11" s="19">
        <f t="shared" si="1"/>
        <v>7</v>
      </c>
      <c r="M11" s="20" t="s">
        <v>55</v>
      </c>
      <c r="N11" s="1" t="s">
        <v>56</v>
      </c>
      <c r="O11" s="1"/>
      <c r="P11" s="33"/>
      <c r="Q11" s="112" t="s">
        <v>157</v>
      </c>
      <c r="R11" s="7" t="str">
        <f>Tabela8133[[#This Row],[NR]]&amp;" - "&amp;Tabela8133[[#This Row],[Especificação]]</f>
        <v>1.1.1.2.50.0.3 - Imposto sobre a Propriedade Predial e Territorial Urbana - Dívida Ativa</v>
      </c>
    </row>
    <row r="12" spans="1:22" ht="45" x14ac:dyDescent="0.25">
      <c r="A12" s="128"/>
      <c r="B12" s="20" t="s">
        <v>1513</v>
      </c>
      <c r="C12" s="20" t="s">
        <v>1513</v>
      </c>
      <c r="D12" s="20" t="s">
        <v>1513</v>
      </c>
      <c r="E12" s="20" t="s">
        <v>1522</v>
      </c>
      <c r="F12" s="20" t="s">
        <v>1537</v>
      </c>
      <c r="G12" s="20" t="s">
        <v>1516</v>
      </c>
      <c r="H12" s="20" t="s">
        <v>1523</v>
      </c>
      <c r="I12" s="19" t="str">
        <f>CONCATENATE(Tabela8133[[#This Row],[C]],".",Tabela8133[[#This Row],[O]],".",Tabela8133[[#This Row],[E]],".",Tabela8133[[#This Row],[D1]],".",Tabela8133[[#This Row],[D2]],".",Tabela8133[[#This Row],[D3]],".",Tabela8133[[#This Row],[T]])</f>
        <v>1.1.1.2.50.0.4</v>
      </c>
      <c r="J12" s="21" t="s">
        <v>797</v>
      </c>
      <c r="K12" s="19" t="str">
        <f t="shared" si="0"/>
        <v>A</v>
      </c>
      <c r="L12" s="19">
        <f t="shared" si="1"/>
        <v>7</v>
      </c>
      <c r="M12" s="20" t="s">
        <v>55</v>
      </c>
      <c r="N12" s="1" t="s">
        <v>56</v>
      </c>
      <c r="O12" s="1"/>
      <c r="P12" s="33"/>
      <c r="Q12" s="112" t="s">
        <v>157</v>
      </c>
      <c r="R12" s="7" t="str">
        <f>Tabela8133[[#This Row],[NR]]&amp;" - "&amp;Tabela8133[[#This Row],[Especificação]]</f>
        <v>1.1.1.2.50.0.4 - Imposto sobre a Propriedade Predial e Territorial Urbana - Dívida Ativa - Multas e Juros de Mora da Dívida Ativa</v>
      </c>
    </row>
    <row r="13" spans="1:22" ht="45" x14ac:dyDescent="0.25">
      <c r="A13" s="128"/>
      <c r="B13" s="20" t="s">
        <v>1513</v>
      </c>
      <c r="C13" s="20" t="s">
        <v>1513</v>
      </c>
      <c r="D13" s="20" t="s">
        <v>1513</v>
      </c>
      <c r="E13" s="20" t="s">
        <v>1522</v>
      </c>
      <c r="F13" s="20" t="s">
        <v>1537</v>
      </c>
      <c r="G13" s="20" t="s">
        <v>1516</v>
      </c>
      <c r="H13" s="20" t="s">
        <v>1524</v>
      </c>
      <c r="I13" s="19" t="str">
        <f>CONCATENATE(Tabela8133[[#This Row],[C]],".",Tabela8133[[#This Row],[O]],".",Tabela8133[[#This Row],[E]],".",Tabela8133[[#This Row],[D1]],".",Tabela8133[[#This Row],[D2]],".",Tabela8133[[#This Row],[D3]],".",Tabela8133[[#This Row],[T]])</f>
        <v>1.1.1.2.50.0.5</v>
      </c>
      <c r="J13" s="21" t="s">
        <v>798</v>
      </c>
      <c r="K13" s="19" t="str">
        <f t="shared" si="0"/>
        <v>A</v>
      </c>
      <c r="L13" s="19">
        <f t="shared" si="1"/>
        <v>7</v>
      </c>
      <c r="M13" s="20" t="s">
        <v>55</v>
      </c>
      <c r="N13" s="1" t="s">
        <v>56</v>
      </c>
      <c r="O13" s="1"/>
      <c r="P13" s="33"/>
      <c r="Q13" s="112" t="s">
        <v>157</v>
      </c>
      <c r="R13" s="7" t="str">
        <f>Tabela8133[[#This Row],[NR]]&amp;" - "&amp;Tabela8133[[#This Row],[Especificação]]</f>
        <v>1.1.1.2.50.0.5 - Imposto sobre a Propriedade Predial e Territorial Urbana - Multas</v>
      </c>
    </row>
    <row r="14" spans="1:22" ht="45" x14ac:dyDescent="0.25">
      <c r="A14" s="128"/>
      <c r="B14" s="20" t="s">
        <v>1513</v>
      </c>
      <c r="C14" s="20" t="s">
        <v>1513</v>
      </c>
      <c r="D14" s="20" t="s">
        <v>1513</v>
      </c>
      <c r="E14" s="20" t="s">
        <v>1522</v>
      </c>
      <c r="F14" s="20" t="s">
        <v>1537</v>
      </c>
      <c r="G14" s="20" t="s">
        <v>1516</v>
      </c>
      <c r="H14" s="20" t="s">
        <v>1518</v>
      </c>
      <c r="I14" s="19" t="str">
        <f>CONCATENATE(Tabela8133[[#This Row],[C]],".",Tabela8133[[#This Row],[O]],".",Tabela8133[[#This Row],[E]],".",Tabela8133[[#This Row],[D1]],".",Tabela8133[[#This Row],[D2]],".",Tabela8133[[#This Row],[D3]],".",Tabela8133[[#This Row],[T]])</f>
        <v>1.1.1.2.50.0.6</v>
      </c>
      <c r="J14" s="21" t="s">
        <v>799</v>
      </c>
      <c r="K14" s="19" t="str">
        <f t="shared" si="0"/>
        <v>A</v>
      </c>
      <c r="L14" s="19">
        <f t="shared" si="1"/>
        <v>7</v>
      </c>
      <c r="M14" s="20" t="s">
        <v>55</v>
      </c>
      <c r="N14" s="1" t="s">
        <v>56</v>
      </c>
      <c r="O14" s="1"/>
      <c r="P14" s="33"/>
      <c r="Q14" s="112" t="s">
        <v>157</v>
      </c>
      <c r="R14" s="7" t="str">
        <f>Tabela8133[[#This Row],[NR]]&amp;" - "&amp;Tabela8133[[#This Row],[Especificação]]</f>
        <v>1.1.1.2.50.0.6 - Imposto sobre a Propriedade Predial e Territorial Urbana - Juros de Mora</v>
      </c>
    </row>
    <row r="15" spans="1:22" ht="45" x14ac:dyDescent="0.25">
      <c r="A15" s="128"/>
      <c r="B15" s="20" t="s">
        <v>1513</v>
      </c>
      <c r="C15" s="20" t="s">
        <v>1513</v>
      </c>
      <c r="D15" s="20" t="s">
        <v>1513</v>
      </c>
      <c r="E15" s="20" t="s">
        <v>1522</v>
      </c>
      <c r="F15" s="20" t="s">
        <v>1537</v>
      </c>
      <c r="G15" s="20" t="s">
        <v>1516</v>
      </c>
      <c r="H15" s="20" t="s">
        <v>1520</v>
      </c>
      <c r="I15" s="19" t="str">
        <f>CONCATENATE(Tabela8133[[#This Row],[C]],".",Tabela8133[[#This Row],[O]],".",Tabela8133[[#This Row],[E]],".",Tabela8133[[#This Row],[D1]],".",Tabela8133[[#This Row],[D2]],".",Tabela8133[[#This Row],[D3]],".",Tabela8133[[#This Row],[T]])</f>
        <v>1.1.1.2.50.0.7</v>
      </c>
      <c r="J15" s="21" t="s">
        <v>800</v>
      </c>
      <c r="K15" s="19" t="str">
        <f t="shared" si="0"/>
        <v>A</v>
      </c>
      <c r="L15" s="19">
        <f t="shared" si="1"/>
        <v>7</v>
      </c>
      <c r="M15" s="20" t="s">
        <v>55</v>
      </c>
      <c r="N15" s="1" t="s">
        <v>56</v>
      </c>
      <c r="O15" s="1"/>
      <c r="P15" s="33"/>
      <c r="Q15" s="112" t="s">
        <v>157</v>
      </c>
      <c r="R15" s="7" t="str">
        <f>Tabela8133[[#This Row],[NR]]&amp;" - "&amp;Tabela8133[[#This Row],[Especificação]]</f>
        <v>1.1.1.2.50.0.7 - Imposto sobre a Propriedade Predial e Territorial Urbana - Dívida Ativa - Multas da Dívida Ativa</v>
      </c>
    </row>
    <row r="16" spans="1:22" ht="45" x14ac:dyDescent="0.25">
      <c r="A16" s="128"/>
      <c r="B16" s="20" t="s">
        <v>1513</v>
      </c>
      <c r="C16" s="20" t="s">
        <v>1513</v>
      </c>
      <c r="D16" s="20" t="s">
        <v>1513</v>
      </c>
      <c r="E16" s="20" t="s">
        <v>1522</v>
      </c>
      <c r="F16" s="20" t="s">
        <v>1537</v>
      </c>
      <c r="G16" s="20" t="s">
        <v>1516</v>
      </c>
      <c r="H16" s="20" t="s">
        <v>1521</v>
      </c>
      <c r="I16" s="19" t="str">
        <f>CONCATENATE(Tabela8133[[#This Row],[C]],".",Tabela8133[[#This Row],[O]],".",Tabela8133[[#This Row],[E]],".",Tabela8133[[#This Row],[D1]],".",Tabela8133[[#This Row],[D2]],".",Tabela8133[[#This Row],[D3]],".",Tabela8133[[#This Row],[T]])</f>
        <v>1.1.1.2.50.0.8</v>
      </c>
      <c r="J16" s="21" t="s">
        <v>801</v>
      </c>
      <c r="K16" s="19" t="str">
        <f t="shared" si="0"/>
        <v>A</v>
      </c>
      <c r="L16" s="19">
        <f t="shared" si="1"/>
        <v>7</v>
      </c>
      <c r="M16" s="20" t="s">
        <v>55</v>
      </c>
      <c r="N16" s="1" t="s">
        <v>56</v>
      </c>
      <c r="O16" s="1"/>
      <c r="P16" s="33"/>
      <c r="Q16" s="112" t="s">
        <v>157</v>
      </c>
      <c r="R16" s="7" t="str">
        <f>Tabela8133[[#This Row],[NR]]&amp;" - "&amp;Tabela8133[[#This Row],[Especificação]]</f>
        <v>1.1.1.2.50.0.8 - Imposto sobre a Propriedade Predial e Territorial Urbana - Juros de Mora da Dívida Ativa</v>
      </c>
    </row>
    <row r="17" spans="1:18" ht="60" x14ac:dyDescent="0.25">
      <c r="A17" s="128"/>
      <c r="B17" s="20" t="s">
        <v>1513</v>
      </c>
      <c r="C17" s="20" t="s">
        <v>1513</v>
      </c>
      <c r="D17" s="20" t="s">
        <v>1513</v>
      </c>
      <c r="E17" s="20" t="s">
        <v>1522</v>
      </c>
      <c r="F17" s="20" t="s">
        <v>1540</v>
      </c>
      <c r="G17" s="20" t="s">
        <v>1516</v>
      </c>
      <c r="H17" s="20" t="s">
        <v>1516</v>
      </c>
      <c r="I17" s="19" t="str">
        <f>CONCATENATE(Tabela8133[[#This Row],[C]],".",Tabela8133[[#This Row],[O]],".",Tabela8133[[#This Row],[E]],".",Tabela8133[[#This Row],[D1]],".",Tabela8133[[#This Row],[D2]],".",Tabela8133[[#This Row],[D3]],".",Tabela8133[[#This Row],[T]])</f>
        <v>1.1.1.2.53.0.0</v>
      </c>
      <c r="J17" s="21" t="s">
        <v>57</v>
      </c>
      <c r="K17" s="19" t="str">
        <f t="shared" si="0"/>
        <v>S</v>
      </c>
      <c r="L17" s="19">
        <f t="shared" si="1"/>
        <v>5</v>
      </c>
      <c r="M17" s="20" t="s">
        <v>55</v>
      </c>
      <c r="N17" s="1" t="s">
        <v>58</v>
      </c>
      <c r="O17" s="1"/>
      <c r="P17" s="33"/>
      <c r="Q17" s="112" t="s">
        <v>157</v>
      </c>
      <c r="R17" s="7" t="str">
        <f>Tabela8133[[#This Row],[NR]]&amp;" - "&amp;Tabela8133[[#This Row],[Especificação]]</f>
        <v>1.1.1.2.53.0.0 - Impostos sobre Transmissão "Inter Vivos" de Bens Imóveis e de Direitos Reais sobre Imóveis</v>
      </c>
    </row>
    <row r="18" spans="1:18" ht="60" x14ac:dyDescent="0.25">
      <c r="A18" s="128"/>
      <c r="B18" s="20" t="s">
        <v>1513</v>
      </c>
      <c r="C18" s="20" t="s">
        <v>1513</v>
      </c>
      <c r="D18" s="20" t="s">
        <v>1513</v>
      </c>
      <c r="E18" s="20" t="s">
        <v>1522</v>
      </c>
      <c r="F18" s="20" t="s">
        <v>1540</v>
      </c>
      <c r="G18" s="20" t="s">
        <v>1516</v>
      </c>
      <c r="H18" s="20" t="s">
        <v>1513</v>
      </c>
      <c r="I18" s="19" t="str">
        <f>CONCATENATE(Tabela8133[[#This Row],[C]],".",Tabela8133[[#This Row],[O]],".",Tabela8133[[#This Row],[E]],".",Tabela8133[[#This Row],[D1]],".",Tabela8133[[#This Row],[D2]],".",Tabela8133[[#This Row],[D3]],".",Tabela8133[[#This Row],[T]])</f>
        <v>1.1.1.2.53.0.1</v>
      </c>
      <c r="J18" s="21" t="s">
        <v>802</v>
      </c>
      <c r="K18" s="19" t="str">
        <f t="shared" si="0"/>
        <v>A</v>
      </c>
      <c r="L18" s="19">
        <f t="shared" si="1"/>
        <v>7</v>
      </c>
      <c r="M18" s="20" t="s">
        <v>55</v>
      </c>
      <c r="N18" s="1" t="s">
        <v>58</v>
      </c>
      <c r="O18" s="1"/>
      <c r="P18" s="33"/>
      <c r="Q18" s="112" t="s">
        <v>157</v>
      </c>
      <c r="R18" s="7" t="str">
        <f>Tabela8133[[#This Row],[NR]]&amp;" - "&amp;Tabela8133[[#This Row],[Especificação]]</f>
        <v>1.1.1.2.53.0.1 - Impostos sobre Transmissão "Inter Vivos" de Bens Imóveis e de Direitos Reais sobre Imóveis - Principal</v>
      </c>
    </row>
    <row r="19" spans="1:18" ht="60" x14ac:dyDescent="0.25">
      <c r="A19" s="128"/>
      <c r="B19" s="20" t="s">
        <v>1513</v>
      </c>
      <c r="C19" s="20" t="s">
        <v>1513</v>
      </c>
      <c r="D19" s="20" t="s">
        <v>1513</v>
      </c>
      <c r="E19" s="20" t="s">
        <v>1522</v>
      </c>
      <c r="F19" s="20" t="s">
        <v>1540</v>
      </c>
      <c r="G19" s="20" t="s">
        <v>1516</v>
      </c>
      <c r="H19" s="20" t="s">
        <v>1522</v>
      </c>
      <c r="I19" s="19" t="str">
        <f>CONCATENATE(Tabela8133[[#This Row],[C]],".",Tabela8133[[#This Row],[O]],".",Tabela8133[[#This Row],[E]],".",Tabela8133[[#This Row],[D1]],".",Tabela8133[[#This Row],[D2]],".",Tabela8133[[#This Row],[D3]],".",Tabela8133[[#This Row],[T]])</f>
        <v>1.1.1.2.53.0.2</v>
      </c>
      <c r="J19" s="21" t="s">
        <v>803</v>
      </c>
      <c r="K19" s="19" t="str">
        <f t="shared" si="0"/>
        <v>A</v>
      </c>
      <c r="L19" s="19">
        <f t="shared" si="1"/>
        <v>7</v>
      </c>
      <c r="M19" s="20" t="s">
        <v>55</v>
      </c>
      <c r="N19" s="1" t="s">
        <v>58</v>
      </c>
      <c r="O19" s="1"/>
      <c r="P19" s="33"/>
      <c r="Q19" s="112" t="s">
        <v>157</v>
      </c>
      <c r="R19" s="7" t="str">
        <f>Tabela8133[[#This Row],[NR]]&amp;" - "&amp;Tabela8133[[#This Row],[Especificação]]</f>
        <v>1.1.1.2.53.0.2 - Impostos sobre Transmissão "Inter Vivos" de Bens Imóveis e de Direitos Reais sobre Imóveis - Multas e Juros de Mora</v>
      </c>
    </row>
    <row r="20" spans="1:18" ht="60" x14ac:dyDescent="0.25">
      <c r="A20" s="128"/>
      <c r="B20" s="20" t="s">
        <v>1513</v>
      </c>
      <c r="C20" s="20" t="s">
        <v>1513</v>
      </c>
      <c r="D20" s="20" t="s">
        <v>1513</v>
      </c>
      <c r="E20" s="20" t="s">
        <v>1522</v>
      </c>
      <c r="F20" s="20" t="s">
        <v>1540</v>
      </c>
      <c r="G20" s="20" t="s">
        <v>1516</v>
      </c>
      <c r="H20" s="20" t="s">
        <v>1514</v>
      </c>
      <c r="I20" s="19" t="str">
        <f>CONCATENATE(Tabela8133[[#This Row],[C]],".",Tabela8133[[#This Row],[O]],".",Tabela8133[[#This Row],[E]],".",Tabela8133[[#This Row],[D1]],".",Tabela8133[[#This Row],[D2]],".",Tabela8133[[#This Row],[D3]],".",Tabela8133[[#This Row],[T]])</f>
        <v>1.1.1.2.53.0.3</v>
      </c>
      <c r="J20" s="21" t="s">
        <v>804</v>
      </c>
      <c r="K20" s="19" t="str">
        <f t="shared" si="0"/>
        <v>A</v>
      </c>
      <c r="L20" s="19">
        <f t="shared" si="1"/>
        <v>7</v>
      </c>
      <c r="M20" s="20" t="s">
        <v>55</v>
      </c>
      <c r="N20" s="1" t="s">
        <v>58</v>
      </c>
      <c r="O20" s="1"/>
      <c r="P20" s="33"/>
      <c r="Q20" s="112" t="s">
        <v>157</v>
      </c>
      <c r="R20" s="7" t="str">
        <f>Tabela8133[[#This Row],[NR]]&amp;" - "&amp;Tabela8133[[#This Row],[Especificação]]</f>
        <v>1.1.1.2.53.0.3 - Impostos sobre Transmissão "Inter Vivos" de Bens Imóveis e de Direitos Reais sobre Imóveis - Dívida Ativa</v>
      </c>
    </row>
    <row r="21" spans="1:18" ht="60" x14ac:dyDescent="0.25">
      <c r="A21" s="128"/>
      <c r="B21" s="20" t="s">
        <v>1513</v>
      </c>
      <c r="C21" s="20" t="s">
        <v>1513</v>
      </c>
      <c r="D21" s="20" t="s">
        <v>1513</v>
      </c>
      <c r="E21" s="20" t="s">
        <v>1522</v>
      </c>
      <c r="F21" s="20" t="s">
        <v>1540</v>
      </c>
      <c r="G21" s="20" t="s">
        <v>1516</v>
      </c>
      <c r="H21" s="20" t="s">
        <v>1523</v>
      </c>
      <c r="I21" s="19" t="str">
        <f>CONCATENATE(Tabela8133[[#This Row],[C]],".",Tabela8133[[#This Row],[O]],".",Tabela8133[[#This Row],[E]],".",Tabela8133[[#This Row],[D1]],".",Tabela8133[[#This Row],[D2]],".",Tabela8133[[#This Row],[D3]],".",Tabela8133[[#This Row],[T]])</f>
        <v>1.1.1.2.53.0.4</v>
      </c>
      <c r="J21" s="21" t="s">
        <v>805</v>
      </c>
      <c r="K21" s="19" t="str">
        <f t="shared" si="0"/>
        <v>A</v>
      </c>
      <c r="L21" s="19">
        <f t="shared" si="1"/>
        <v>7</v>
      </c>
      <c r="M21" s="20" t="s">
        <v>55</v>
      </c>
      <c r="N21" s="1" t="s">
        <v>58</v>
      </c>
      <c r="O21" s="1"/>
      <c r="P21" s="33"/>
      <c r="Q21" s="112" t="s">
        <v>157</v>
      </c>
      <c r="R21" s="7" t="str">
        <f>Tabela8133[[#This Row],[NR]]&amp;" - "&amp;Tabela8133[[#This Row],[Especificação]]</f>
        <v>1.1.1.2.53.0.4 - Impostos sobre Transmissão "Inter Vivos" de Bens Imóveis e de Direitos Reais sobre Imóveis - Dívida Ativa - Multas e Juros de Mora da Dívida Ativa</v>
      </c>
    </row>
    <row r="22" spans="1:18" ht="60" x14ac:dyDescent="0.25">
      <c r="A22" s="128"/>
      <c r="B22" s="20" t="s">
        <v>1513</v>
      </c>
      <c r="C22" s="20" t="s">
        <v>1513</v>
      </c>
      <c r="D22" s="20" t="s">
        <v>1513</v>
      </c>
      <c r="E22" s="20" t="s">
        <v>1522</v>
      </c>
      <c r="F22" s="20" t="s">
        <v>1540</v>
      </c>
      <c r="G22" s="20" t="s">
        <v>1516</v>
      </c>
      <c r="H22" s="20" t="s">
        <v>1524</v>
      </c>
      <c r="I22" s="19" t="str">
        <f>CONCATENATE(Tabela8133[[#This Row],[C]],".",Tabela8133[[#This Row],[O]],".",Tabela8133[[#This Row],[E]],".",Tabela8133[[#This Row],[D1]],".",Tabela8133[[#This Row],[D2]],".",Tabela8133[[#This Row],[D3]],".",Tabela8133[[#This Row],[T]])</f>
        <v>1.1.1.2.53.0.5</v>
      </c>
      <c r="J22" s="21" t="s">
        <v>806</v>
      </c>
      <c r="K22" s="19" t="str">
        <f t="shared" si="0"/>
        <v>A</v>
      </c>
      <c r="L22" s="19">
        <f t="shared" si="1"/>
        <v>7</v>
      </c>
      <c r="M22" s="20" t="s">
        <v>55</v>
      </c>
      <c r="N22" s="1" t="s">
        <v>58</v>
      </c>
      <c r="O22" s="1"/>
      <c r="P22" s="33"/>
      <c r="Q22" s="112" t="s">
        <v>157</v>
      </c>
      <c r="R22" s="7" t="str">
        <f>Tabela8133[[#This Row],[NR]]&amp;" - "&amp;Tabela8133[[#This Row],[Especificação]]</f>
        <v>1.1.1.2.53.0.5 - Impostos sobre Transmissão "Inter Vivos" de Bens Imóveis e de Direitos Reais sobre Imóveis - Multas</v>
      </c>
    </row>
    <row r="23" spans="1:18" ht="60" x14ac:dyDescent="0.25">
      <c r="A23" s="128"/>
      <c r="B23" s="20" t="s">
        <v>1513</v>
      </c>
      <c r="C23" s="20" t="s">
        <v>1513</v>
      </c>
      <c r="D23" s="20" t="s">
        <v>1513</v>
      </c>
      <c r="E23" s="20" t="s">
        <v>1522</v>
      </c>
      <c r="F23" s="20" t="s">
        <v>1540</v>
      </c>
      <c r="G23" s="20" t="s">
        <v>1516</v>
      </c>
      <c r="H23" s="20" t="s">
        <v>1518</v>
      </c>
      <c r="I23" s="19" t="str">
        <f>CONCATENATE(Tabela8133[[#This Row],[C]],".",Tabela8133[[#This Row],[O]],".",Tabela8133[[#This Row],[E]],".",Tabela8133[[#This Row],[D1]],".",Tabela8133[[#This Row],[D2]],".",Tabela8133[[#This Row],[D3]],".",Tabela8133[[#This Row],[T]])</f>
        <v>1.1.1.2.53.0.6</v>
      </c>
      <c r="J23" s="21" t="s">
        <v>807</v>
      </c>
      <c r="K23" s="19" t="str">
        <f t="shared" si="0"/>
        <v>A</v>
      </c>
      <c r="L23" s="19">
        <f t="shared" si="1"/>
        <v>7</v>
      </c>
      <c r="M23" s="20" t="s">
        <v>55</v>
      </c>
      <c r="N23" s="1" t="s">
        <v>58</v>
      </c>
      <c r="O23" s="1"/>
      <c r="P23" s="33"/>
      <c r="Q23" s="112" t="s">
        <v>157</v>
      </c>
      <c r="R23" s="7" t="str">
        <f>Tabela8133[[#This Row],[NR]]&amp;" - "&amp;Tabela8133[[#This Row],[Especificação]]</f>
        <v>1.1.1.2.53.0.6 - Impostos sobre Transmissão "Inter Vivos" de Bens Imóveis e de Direitos Reais sobre Imóveis - Juros de Mora</v>
      </c>
    </row>
    <row r="24" spans="1:18" ht="60" x14ac:dyDescent="0.25">
      <c r="A24" s="128"/>
      <c r="B24" s="20" t="s">
        <v>1513</v>
      </c>
      <c r="C24" s="20" t="s">
        <v>1513</v>
      </c>
      <c r="D24" s="20" t="s">
        <v>1513</v>
      </c>
      <c r="E24" s="20" t="s">
        <v>1522</v>
      </c>
      <c r="F24" s="20" t="s">
        <v>1540</v>
      </c>
      <c r="G24" s="20" t="s">
        <v>1516</v>
      </c>
      <c r="H24" s="20" t="s">
        <v>1520</v>
      </c>
      <c r="I24" s="19" t="str">
        <f>CONCATENATE(Tabela8133[[#This Row],[C]],".",Tabela8133[[#This Row],[O]],".",Tabela8133[[#This Row],[E]],".",Tabela8133[[#This Row],[D1]],".",Tabela8133[[#This Row],[D2]],".",Tabela8133[[#This Row],[D3]],".",Tabela8133[[#This Row],[T]])</f>
        <v>1.1.1.2.53.0.7</v>
      </c>
      <c r="J24" s="21" t="s">
        <v>808</v>
      </c>
      <c r="K24" s="19" t="str">
        <f t="shared" si="0"/>
        <v>A</v>
      </c>
      <c r="L24" s="19">
        <f t="shared" si="1"/>
        <v>7</v>
      </c>
      <c r="M24" s="20" t="s">
        <v>55</v>
      </c>
      <c r="N24" s="1" t="s">
        <v>58</v>
      </c>
      <c r="O24" s="1"/>
      <c r="P24" s="33"/>
      <c r="Q24" s="112" t="s">
        <v>157</v>
      </c>
      <c r="R24" s="7" t="str">
        <f>Tabela8133[[#This Row],[NR]]&amp;" - "&amp;Tabela8133[[#This Row],[Especificação]]</f>
        <v>1.1.1.2.53.0.7 - Impostos sobre Transmissão "Inter Vivos" de Bens Imóveis e de Direitos Reais sobre Imóveis - Dívida Ativa - Multas da Dívida Ativa</v>
      </c>
    </row>
    <row r="25" spans="1:18" ht="60" x14ac:dyDescent="0.25">
      <c r="A25" s="128"/>
      <c r="B25" s="20" t="s">
        <v>1513</v>
      </c>
      <c r="C25" s="20" t="s">
        <v>1513</v>
      </c>
      <c r="D25" s="20" t="s">
        <v>1513</v>
      </c>
      <c r="E25" s="20" t="s">
        <v>1522</v>
      </c>
      <c r="F25" s="20" t="s">
        <v>1540</v>
      </c>
      <c r="G25" s="20" t="s">
        <v>1516</v>
      </c>
      <c r="H25" s="20" t="s">
        <v>1521</v>
      </c>
      <c r="I25" s="19" t="str">
        <f>CONCATENATE(Tabela8133[[#This Row],[C]],".",Tabela8133[[#This Row],[O]],".",Tabela8133[[#This Row],[E]],".",Tabela8133[[#This Row],[D1]],".",Tabela8133[[#This Row],[D2]],".",Tabela8133[[#This Row],[D3]],".",Tabela8133[[#This Row],[T]])</f>
        <v>1.1.1.2.53.0.8</v>
      </c>
      <c r="J25" s="21" t="s">
        <v>809</v>
      </c>
      <c r="K25" s="19" t="str">
        <f t="shared" si="0"/>
        <v>A</v>
      </c>
      <c r="L25" s="19">
        <f t="shared" si="1"/>
        <v>7</v>
      </c>
      <c r="M25" s="20" t="s">
        <v>55</v>
      </c>
      <c r="N25" s="1" t="s">
        <v>58</v>
      </c>
      <c r="O25" s="1"/>
      <c r="P25" s="33"/>
      <c r="Q25" s="112" t="s">
        <v>157</v>
      </c>
      <c r="R25" s="7" t="str">
        <f>Tabela8133[[#This Row],[NR]]&amp;" - "&amp;Tabela8133[[#This Row],[Especificação]]</f>
        <v>1.1.1.2.53.0.8 - Impostos sobre Transmissão "Inter Vivos" de Bens Imóveis e de Direitos Reais sobre Imóveis - Juros de Mora da Dívida Ativa</v>
      </c>
    </row>
    <row r="26" spans="1:18" x14ac:dyDescent="0.25">
      <c r="A26" s="128"/>
      <c r="B26" s="20" t="s">
        <v>1513</v>
      </c>
      <c r="C26" s="20" t="s">
        <v>1513</v>
      </c>
      <c r="D26" s="20" t="s">
        <v>1513</v>
      </c>
      <c r="E26" s="20" t="s">
        <v>1514</v>
      </c>
      <c r="F26" s="20" t="s">
        <v>1519</v>
      </c>
      <c r="G26" s="20" t="s">
        <v>1516</v>
      </c>
      <c r="H26" s="20" t="s">
        <v>1516</v>
      </c>
      <c r="I26" s="19" t="str">
        <f>CONCATENATE(Tabela8133[[#This Row],[C]],".",Tabela8133[[#This Row],[O]],".",Tabela8133[[#This Row],[E]],".",Tabela8133[[#This Row],[D1]],".",Tabela8133[[#This Row],[D2]],".",Tabela8133[[#This Row],[D3]],".",Tabela8133[[#This Row],[T]])</f>
        <v>1.1.1.3.00.0.0</v>
      </c>
      <c r="J26" s="21" t="s">
        <v>59</v>
      </c>
      <c r="K26" s="19" t="str">
        <f t="shared" si="0"/>
        <v>S</v>
      </c>
      <c r="L26" s="19">
        <f t="shared" si="1"/>
        <v>4</v>
      </c>
      <c r="M26" s="20" t="s">
        <v>45</v>
      </c>
      <c r="N26" s="1" t="s">
        <v>60</v>
      </c>
      <c r="O26" s="1"/>
      <c r="P26" s="33"/>
      <c r="Q26" s="112" t="s">
        <v>157</v>
      </c>
      <c r="R26" s="7" t="str">
        <f>Tabela8133[[#This Row],[NR]]&amp;" - "&amp;Tabela8133[[#This Row],[Especificação]]</f>
        <v>1.1.1.3.00.0.0 - Impostos sobre a Renda e Proventos de Qualquer Natureza</v>
      </c>
    </row>
    <row r="27" spans="1:18" ht="30" x14ac:dyDescent="0.25">
      <c r="A27" s="128"/>
      <c r="B27" s="20" t="s">
        <v>1513</v>
      </c>
      <c r="C27" s="20" t="s">
        <v>1513</v>
      </c>
      <c r="D27" s="20" t="s">
        <v>1513</v>
      </c>
      <c r="E27" s="20" t="s">
        <v>1514</v>
      </c>
      <c r="F27" s="20" t="s">
        <v>1526</v>
      </c>
      <c r="G27" s="20" t="s">
        <v>1516</v>
      </c>
      <c r="H27" s="20" t="s">
        <v>1516</v>
      </c>
      <c r="I27" s="19" t="str">
        <f>CONCATENATE(Tabela8133[[#This Row],[C]],".",Tabela8133[[#This Row],[O]],".",Tabela8133[[#This Row],[E]],".",Tabela8133[[#This Row],[D1]],".",Tabela8133[[#This Row],[D2]],".",Tabela8133[[#This Row],[D3]],".",Tabela8133[[#This Row],[T]])</f>
        <v>1.1.1.3.03.0.0</v>
      </c>
      <c r="J27" s="21" t="s">
        <v>61</v>
      </c>
      <c r="K27" s="19" t="str">
        <f t="shared" si="0"/>
        <v>S</v>
      </c>
      <c r="L27" s="19">
        <f t="shared" si="1"/>
        <v>5</v>
      </c>
      <c r="M27" s="20" t="s">
        <v>51</v>
      </c>
      <c r="N27" s="1" t="s">
        <v>62</v>
      </c>
      <c r="O27" s="1"/>
      <c r="P27" s="33"/>
      <c r="Q27" s="112" t="s">
        <v>157</v>
      </c>
      <c r="R27" s="7" t="str">
        <f>Tabela8133[[#This Row],[NR]]&amp;" - "&amp;Tabela8133[[#This Row],[Especificação]]</f>
        <v>1.1.1.3.03.0.0 - Imposto sobre a Renda - Retido na Fonte</v>
      </c>
    </row>
    <row r="28" spans="1:18" x14ac:dyDescent="0.25">
      <c r="A28" s="128"/>
      <c r="B28" s="20" t="s">
        <v>1513</v>
      </c>
      <c r="C28" s="20" t="s">
        <v>1513</v>
      </c>
      <c r="D28" s="20" t="s">
        <v>1513</v>
      </c>
      <c r="E28" s="20" t="s">
        <v>1514</v>
      </c>
      <c r="F28" s="20" t="s">
        <v>1526</v>
      </c>
      <c r="G28" s="20" t="s">
        <v>1513</v>
      </c>
      <c r="H28" s="20" t="s">
        <v>1516</v>
      </c>
      <c r="I28" s="19" t="str">
        <f>CONCATENATE(Tabela8133[[#This Row],[C]],".",Tabela8133[[#This Row],[O]],".",Tabela8133[[#This Row],[E]],".",Tabela8133[[#This Row],[D1]],".",Tabela8133[[#This Row],[D2]],".",Tabela8133[[#This Row],[D3]],".",Tabela8133[[#This Row],[T]])</f>
        <v>1.1.1.3.03.1.0</v>
      </c>
      <c r="J28" s="21" t="s">
        <v>63</v>
      </c>
      <c r="K28" s="19" t="str">
        <f t="shared" si="0"/>
        <v>S</v>
      </c>
      <c r="L28" s="19">
        <f t="shared" si="1"/>
        <v>6</v>
      </c>
      <c r="M28" s="20" t="s">
        <v>51</v>
      </c>
      <c r="N28" s="1" t="s">
        <v>64</v>
      </c>
      <c r="O28" s="1"/>
      <c r="P28" s="33"/>
      <c r="Q28" s="112" t="s">
        <v>157</v>
      </c>
      <c r="R28" s="7" t="str">
        <f>Tabela8133[[#This Row],[NR]]&amp;" - "&amp;Tabela8133[[#This Row],[Especificação]]</f>
        <v>1.1.1.3.03.1.0 - Imposto sobre a Renda - Retido na Fonte - Trabalho</v>
      </c>
    </row>
    <row r="29" spans="1:18" x14ac:dyDescent="0.25">
      <c r="A29" s="128"/>
      <c r="B29" s="20" t="s">
        <v>1513</v>
      </c>
      <c r="C29" s="20" t="s">
        <v>1513</v>
      </c>
      <c r="D29" s="20" t="s">
        <v>1513</v>
      </c>
      <c r="E29" s="20" t="s">
        <v>1514</v>
      </c>
      <c r="F29" s="20" t="s">
        <v>1526</v>
      </c>
      <c r="G29" s="20" t="s">
        <v>1513</v>
      </c>
      <c r="H29" s="20" t="s">
        <v>1513</v>
      </c>
      <c r="I29" s="19" t="str">
        <f>CONCATENATE(Tabela8133[[#This Row],[C]],".",Tabela8133[[#This Row],[O]],".",Tabela8133[[#This Row],[E]],".",Tabela8133[[#This Row],[D1]],".",Tabela8133[[#This Row],[D2]],".",Tabela8133[[#This Row],[D3]],".",Tabela8133[[#This Row],[T]])</f>
        <v>1.1.1.3.03.1.1</v>
      </c>
      <c r="J29" s="21" t="s">
        <v>810</v>
      </c>
      <c r="K29" s="19" t="str">
        <f t="shared" si="0"/>
        <v>A</v>
      </c>
      <c r="L29" s="19">
        <f t="shared" si="1"/>
        <v>7</v>
      </c>
      <c r="M29" s="20" t="s">
        <v>51</v>
      </c>
      <c r="N29" s="1" t="s">
        <v>64</v>
      </c>
      <c r="O29" s="1"/>
      <c r="P29" s="33"/>
      <c r="Q29" s="112" t="s">
        <v>157</v>
      </c>
      <c r="R29" s="7" t="str">
        <f>Tabela8133[[#This Row],[NR]]&amp;" - "&amp;Tabela8133[[#This Row],[Especificação]]</f>
        <v>1.1.1.3.03.1.1 - Imposto sobre a Renda - Retido na Fonte - Trabalho - Principal</v>
      </c>
    </row>
    <row r="30" spans="1:18" ht="30" x14ac:dyDescent="0.25">
      <c r="A30" s="128"/>
      <c r="B30" s="20" t="s">
        <v>1513</v>
      </c>
      <c r="C30" s="20" t="s">
        <v>1513</v>
      </c>
      <c r="D30" s="20" t="s">
        <v>1513</v>
      </c>
      <c r="E30" s="20" t="s">
        <v>1514</v>
      </c>
      <c r="F30" s="20" t="s">
        <v>1526</v>
      </c>
      <c r="G30" s="20" t="s">
        <v>1513</v>
      </c>
      <c r="H30" s="20" t="s">
        <v>1522</v>
      </c>
      <c r="I30" s="19" t="str">
        <f>CONCATENATE(Tabela8133[[#This Row],[C]],".",Tabela8133[[#This Row],[O]],".",Tabela8133[[#This Row],[E]],".",Tabela8133[[#This Row],[D1]],".",Tabela8133[[#This Row],[D2]],".",Tabela8133[[#This Row],[D3]],".",Tabela8133[[#This Row],[T]])</f>
        <v>1.1.1.3.03.1.2</v>
      </c>
      <c r="J30" s="21" t="s">
        <v>811</v>
      </c>
      <c r="K30" s="19" t="str">
        <f t="shared" si="0"/>
        <v>A</v>
      </c>
      <c r="L30" s="19">
        <f t="shared" si="1"/>
        <v>7</v>
      </c>
      <c r="M30" s="20" t="s">
        <v>51</v>
      </c>
      <c r="N30" s="1" t="s">
        <v>64</v>
      </c>
      <c r="O30" s="1"/>
      <c r="P30" s="33"/>
      <c r="Q30" s="112" t="s">
        <v>157</v>
      </c>
      <c r="R30" s="7" t="str">
        <f>Tabela8133[[#This Row],[NR]]&amp;" - "&amp;Tabela8133[[#This Row],[Especificação]]</f>
        <v>1.1.1.3.03.1.2 - Imposto sobre a Renda - Retido na Fonte - Trabalho - Multas e Juros de Mora</v>
      </c>
    </row>
    <row r="31" spans="1:18" x14ac:dyDescent="0.25">
      <c r="A31" s="128"/>
      <c r="B31" s="20" t="s">
        <v>1513</v>
      </c>
      <c r="C31" s="20" t="s">
        <v>1513</v>
      </c>
      <c r="D31" s="20" t="s">
        <v>1513</v>
      </c>
      <c r="E31" s="20" t="s">
        <v>1514</v>
      </c>
      <c r="F31" s="20" t="s">
        <v>1526</v>
      </c>
      <c r="G31" s="20" t="s">
        <v>1513</v>
      </c>
      <c r="H31" s="20" t="s">
        <v>1514</v>
      </c>
      <c r="I31" s="19" t="str">
        <f>CONCATENATE(Tabela8133[[#This Row],[C]],".",Tabela8133[[#This Row],[O]],".",Tabela8133[[#This Row],[E]],".",Tabela8133[[#This Row],[D1]],".",Tabela8133[[#This Row],[D2]],".",Tabela8133[[#This Row],[D3]],".",Tabela8133[[#This Row],[T]])</f>
        <v>1.1.1.3.03.1.3</v>
      </c>
      <c r="J31" s="21" t="s">
        <v>812</v>
      </c>
      <c r="K31" s="19" t="str">
        <f t="shared" si="0"/>
        <v>A</v>
      </c>
      <c r="L31" s="19">
        <f t="shared" si="1"/>
        <v>7</v>
      </c>
      <c r="M31" s="20" t="s">
        <v>51</v>
      </c>
      <c r="N31" s="1" t="s">
        <v>64</v>
      </c>
      <c r="O31" s="1"/>
      <c r="P31" s="33"/>
      <c r="Q31" s="112" t="s">
        <v>157</v>
      </c>
      <c r="R31" s="7" t="str">
        <f>Tabela8133[[#This Row],[NR]]&amp;" - "&amp;Tabela8133[[#This Row],[Especificação]]</f>
        <v>1.1.1.3.03.1.3 - Imposto sobre a Renda - Retido na Fonte - Trabalho - Dívida Ativa</v>
      </c>
    </row>
    <row r="32" spans="1:18" ht="30" x14ac:dyDescent="0.25">
      <c r="A32" s="128"/>
      <c r="B32" s="20" t="s">
        <v>1513</v>
      </c>
      <c r="C32" s="20" t="s">
        <v>1513</v>
      </c>
      <c r="D32" s="20" t="s">
        <v>1513</v>
      </c>
      <c r="E32" s="20" t="s">
        <v>1514</v>
      </c>
      <c r="F32" s="20" t="s">
        <v>1526</v>
      </c>
      <c r="G32" s="20" t="s">
        <v>1513</v>
      </c>
      <c r="H32" s="20" t="s">
        <v>1523</v>
      </c>
      <c r="I32" s="19" t="str">
        <f>CONCATENATE(Tabela8133[[#This Row],[C]],".",Tabela8133[[#This Row],[O]],".",Tabela8133[[#This Row],[E]],".",Tabela8133[[#This Row],[D1]],".",Tabela8133[[#This Row],[D2]],".",Tabela8133[[#This Row],[D3]],".",Tabela8133[[#This Row],[T]])</f>
        <v>1.1.1.3.03.1.4</v>
      </c>
      <c r="J32" s="21" t="s">
        <v>813</v>
      </c>
      <c r="K32" s="19" t="str">
        <f t="shared" si="0"/>
        <v>A</v>
      </c>
      <c r="L32" s="19">
        <f t="shared" si="1"/>
        <v>7</v>
      </c>
      <c r="M32" s="20" t="s">
        <v>51</v>
      </c>
      <c r="N32" s="1" t="s">
        <v>64</v>
      </c>
      <c r="O32" s="1"/>
      <c r="P32" s="33"/>
      <c r="Q32" s="112" t="s">
        <v>157</v>
      </c>
      <c r="R32" s="7" t="str">
        <f>Tabela8133[[#This Row],[NR]]&amp;" - "&amp;Tabela8133[[#This Row],[Especificação]]</f>
        <v>1.1.1.3.03.1.4 - Imposto sobre a Renda - Retido na Fonte - Trabalho - Dívida Ativa - Multas e Juros de Mora da Dívida Ativa</v>
      </c>
    </row>
    <row r="33" spans="1:18" x14ac:dyDescent="0.25">
      <c r="A33" s="128"/>
      <c r="B33" s="20" t="s">
        <v>1513</v>
      </c>
      <c r="C33" s="20" t="s">
        <v>1513</v>
      </c>
      <c r="D33" s="20" t="s">
        <v>1513</v>
      </c>
      <c r="E33" s="20" t="s">
        <v>1514</v>
      </c>
      <c r="F33" s="20" t="s">
        <v>1526</v>
      </c>
      <c r="G33" s="20" t="s">
        <v>1513</v>
      </c>
      <c r="H33" s="20" t="s">
        <v>1524</v>
      </c>
      <c r="I33" s="19" t="str">
        <f>CONCATENATE(Tabela8133[[#This Row],[C]],".",Tabela8133[[#This Row],[O]],".",Tabela8133[[#This Row],[E]],".",Tabela8133[[#This Row],[D1]],".",Tabela8133[[#This Row],[D2]],".",Tabela8133[[#This Row],[D3]],".",Tabela8133[[#This Row],[T]])</f>
        <v>1.1.1.3.03.1.5</v>
      </c>
      <c r="J33" s="21" t="s">
        <v>814</v>
      </c>
      <c r="K33" s="19" t="str">
        <f t="shared" si="0"/>
        <v>A</v>
      </c>
      <c r="L33" s="19">
        <f t="shared" si="1"/>
        <v>7</v>
      </c>
      <c r="M33" s="20" t="s">
        <v>51</v>
      </c>
      <c r="N33" s="1" t="s">
        <v>64</v>
      </c>
      <c r="O33" s="1"/>
      <c r="P33" s="33"/>
      <c r="Q33" s="112" t="s">
        <v>157</v>
      </c>
      <c r="R33" s="7" t="str">
        <f>Tabela8133[[#This Row],[NR]]&amp;" - "&amp;Tabela8133[[#This Row],[Especificação]]</f>
        <v>1.1.1.3.03.1.5 - Imposto sobre a Renda - Retido na Fonte - Trabalho - Multas</v>
      </c>
    </row>
    <row r="34" spans="1:18" x14ac:dyDescent="0.25">
      <c r="A34" s="128"/>
      <c r="B34" s="20" t="s">
        <v>1513</v>
      </c>
      <c r="C34" s="20" t="s">
        <v>1513</v>
      </c>
      <c r="D34" s="20" t="s">
        <v>1513</v>
      </c>
      <c r="E34" s="20" t="s">
        <v>1514</v>
      </c>
      <c r="F34" s="20" t="s">
        <v>1526</v>
      </c>
      <c r="G34" s="20" t="s">
        <v>1513</v>
      </c>
      <c r="H34" s="20" t="s">
        <v>1518</v>
      </c>
      <c r="I34" s="19" t="str">
        <f>CONCATENATE(Tabela8133[[#This Row],[C]],".",Tabela8133[[#This Row],[O]],".",Tabela8133[[#This Row],[E]],".",Tabela8133[[#This Row],[D1]],".",Tabela8133[[#This Row],[D2]],".",Tabela8133[[#This Row],[D3]],".",Tabela8133[[#This Row],[T]])</f>
        <v>1.1.1.3.03.1.6</v>
      </c>
      <c r="J34" s="21" t="s">
        <v>815</v>
      </c>
      <c r="K34" s="19" t="str">
        <f t="shared" si="0"/>
        <v>A</v>
      </c>
      <c r="L34" s="19">
        <f t="shared" si="1"/>
        <v>7</v>
      </c>
      <c r="M34" s="20" t="s">
        <v>51</v>
      </c>
      <c r="N34" s="1" t="s">
        <v>64</v>
      </c>
      <c r="O34" s="1"/>
      <c r="P34" s="33"/>
      <c r="Q34" s="112" t="s">
        <v>157</v>
      </c>
      <c r="R34" s="7" t="str">
        <f>Tabela8133[[#This Row],[NR]]&amp;" - "&amp;Tabela8133[[#This Row],[Especificação]]</f>
        <v>1.1.1.3.03.1.6 - Imposto sobre a Renda - Retido na Fonte - Trabalho - Juros de Mora</v>
      </c>
    </row>
    <row r="35" spans="1:18" ht="30" x14ac:dyDescent="0.25">
      <c r="A35" s="128"/>
      <c r="B35" s="20" t="s">
        <v>1513</v>
      </c>
      <c r="C35" s="20" t="s">
        <v>1513</v>
      </c>
      <c r="D35" s="20" t="s">
        <v>1513</v>
      </c>
      <c r="E35" s="20" t="s">
        <v>1514</v>
      </c>
      <c r="F35" s="20" t="s">
        <v>1526</v>
      </c>
      <c r="G35" s="20" t="s">
        <v>1513</v>
      </c>
      <c r="H35" s="20" t="s">
        <v>1520</v>
      </c>
      <c r="I35" s="19" t="str">
        <f>CONCATENATE(Tabela8133[[#This Row],[C]],".",Tabela8133[[#This Row],[O]],".",Tabela8133[[#This Row],[E]],".",Tabela8133[[#This Row],[D1]],".",Tabela8133[[#This Row],[D2]],".",Tabela8133[[#This Row],[D3]],".",Tabela8133[[#This Row],[T]])</f>
        <v>1.1.1.3.03.1.7</v>
      </c>
      <c r="J35" s="21" t="s">
        <v>816</v>
      </c>
      <c r="K35" s="19" t="str">
        <f t="shared" si="0"/>
        <v>A</v>
      </c>
      <c r="L35" s="19">
        <f t="shared" si="1"/>
        <v>7</v>
      </c>
      <c r="M35" s="20" t="s">
        <v>51</v>
      </c>
      <c r="N35" s="1" t="s">
        <v>64</v>
      </c>
      <c r="O35" s="1"/>
      <c r="P35" s="33"/>
      <c r="Q35" s="112" t="s">
        <v>157</v>
      </c>
      <c r="R35" s="7" t="str">
        <f>Tabela8133[[#This Row],[NR]]&amp;" - "&amp;Tabela8133[[#This Row],[Especificação]]</f>
        <v>1.1.1.3.03.1.7 - Imposto sobre a Renda - Retido na Fonte - Trabalho - Dívida Ativa - Multas da Dívida Ativa</v>
      </c>
    </row>
    <row r="36" spans="1:18" ht="30" x14ac:dyDescent="0.25">
      <c r="A36" s="128"/>
      <c r="B36" s="20" t="s">
        <v>1513</v>
      </c>
      <c r="C36" s="20" t="s">
        <v>1513</v>
      </c>
      <c r="D36" s="20" t="s">
        <v>1513</v>
      </c>
      <c r="E36" s="20" t="s">
        <v>1514</v>
      </c>
      <c r="F36" s="20" t="s">
        <v>1526</v>
      </c>
      <c r="G36" s="20" t="s">
        <v>1513</v>
      </c>
      <c r="H36" s="20" t="s">
        <v>1521</v>
      </c>
      <c r="I36" s="19" t="str">
        <f>CONCATENATE(Tabela8133[[#This Row],[C]],".",Tabela8133[[#This Row],[O]],".",Tabela8133[[#This Row],[E]],".",Tabela8133[[#This Row],[D1]],".",Tabela8133[[#This Row],[D2]],".",Tabela8133[[#This Row],[D3]],".",Tabela8133[[#This Row],[T]])</f>
        <v>1.1.1.3.03.1.8</v>
      </c>
      <c r="J36" s="21" t="s">
        <v>817</v>
      </c>
      <c r="K36" s="19" t="str">
        <f t="shared" si="0"/>
        <v>A</v>
      </c>
      <c r="L36" s="19">
        <f t="shared" si="1"/>
        <v>7</v>
      </c>
      <c r="M36" s="20" t="s">
        <v>51</v>
      </c>
      <c r="N36" s="1" t="s">
        <v>64</v>
      </c>
      <c r="O36" s="1"/>
      <c r="P36" s="33"/>
      <c r="Q36" s="112" t="s">
        <v>157</v>
      </c>
      <c r="R36" s="7" t="str">
        <f>Tabela8133[[#This Row],[NR]]&amp;" - "&amp;Tabela8133[[#This Row],[Especificação]]</f>
        <v>1.1.1.3.03.1.8 - Imposto sobre a Renda - Retido na Fonte - Trabalho - Juros de Mora da Dívida Ativa</v>
      </c>
    </row>
    <row r="37" spans="1:18" ht="165" x14ac:dyDescent="0.25">
      <c r="A37" s="128"/>
      <c r="B37" s="20" t="s">
        <v>1513</v>
      </c>
      <c r="C37" s="20" t="s">
        <v>1513</v>
      </c>
      <c r="D37" s="20" t="s">
        <v>1513</v>
      </c>
      <c r="E37" s="20" t="s">
        <v>1514</v>
      </c>
      <c r="F37" s="20" t="s">
        <v>1526</v>
      </c>
      <c r="G37" s="20" t="s">
        <v>1523</v>
      </c>
      <c r="H37" s="20" t="s">
        <v>1516</v>
      </c>
      <c r="I37" s="19" t="str">
        <f>CONCATENATE(Tabela8133[[#This Row],[C]],".",Tabela8133[[#This Row],[O]],".",Tabela8133[[#This Row],[E]],".",Tabela8133[[#This Row],[D1]],".",Tabela8133[[#This Row],[D2]],".",Tabela8133[[#This Row],[D3]],".",Tabela8133[[#This Row],[T]])</f>
        <v>1.1.1.3.03.4.0</v>
      </c>
      <c r="J37" s="21" t="s">
        <v>65</v>
      </c>
      <c r="K37" s="19" t="str">
        <f t="shared" si="0"/>
        <v>S</v>
      </c>
      <c r="L37" s="19">
        <f t="shared" si="1"/>
        <v>6</v>
      </c>
      <c r="M37" s="20" t="s">
        <v>51</v>
      </c>
      <c r="N37" s="1" t="s">
        <v>66</v>
      </c>
      <c r="O37" s="1"/>
      <c r="P37" s="33"/>
      <c r="Q37" s="112" t="s">
        <v>157</v>
      </c>
      <c r="R37" s="7" t="str">
        <f>Tabela8133[[#This Row],[NR]]&amp;" - "&amp;Tabela8133[[#This Row],[Especificação]]</f>
        <v>1.1.1.3.03.4.0 - Imposto sobre a Renda - Retido na Fonte - Outros Rendimentos</v>
      </c>
    </row>
    <row r="38" spans="1:18" ht="165" x14ac:dyDescent="0.25">
      <c r="A38" s="128"/>
      <c r="B38" s="20" t="s">
        <v>1513</v>
      </c>
      <c r="C38" s="20" t="s">
        <v>1513</v>
      </c>
      <c r="D38" s="20" t="s">
        <v>1513</v>
      </c>
      <c r="E38" s="20" t="s">
        <v>1514</v>
      </c>
      <c r="F38" s="20" t="s">
        <v>1526</v>
      </c>
      <c r="G38" s="20" t="s">
        <v>1523</v>
      </c>
      <c r="H38" s="20" t="s">
        <v>1513</v>
      </c>
      <c r="I38" s="19" t="str">
        <f>CONCATENATE(Tabela8133[[#This Row],[C]],".",Tabela8133[[#This Row],[O]],".",Tabela8133[[#This Row],[E]],".",Tabela8133[[#This Row],[D1]],".",Tabela8133[[#This Row],[D2]],".",Tabela8133[[#This Row],[D3]],".",Tabela8133[[#This Row],[T]])</f>
        <v>1.1.1.3.03.4.1</v>
      </c>
      <c r="J38" s="21" t="s">
        <v>818</v>
      </c>
      <c r="K38" s="19" t="str">
        <f t="shared" si="0"/>
        <v>A</v>
      </c>
      <c r="L38" s="19">
        <f t="shared" si="1"/>
        <v>7</v>
      </c>
      <c r="M38" s="20" t="s">
        <v>51</v>
      </c>
      <c r="N38" s="1" t="s">
        <v>66</v>
      </c>
      <c r="O38" s="1"/>
      <c r="P38" s="33"/>
      <c r="Q38" s="112" t="s">
        <v>157</v>
      </c>
      <c r="R38" s="7" t="str">
        <f>Tabela8133[[#This Row],[NR]]&amp;" - "&amp;Tabela8133[[#This Row],[Especificação]]</f>
        <v>1.1.1.3.03.4.1 - Imposto sobre a Renda - Retido na Fonte - Outros Rendimentos - Principal</v>
      </c>
    </row>
    <row r="39" spans="1:18" ht="165" x14ac:dyDescent="0.25">
      <c r="A39" s="128"/>
      <c r="B39" s="20" t="s">
        <v>1513</v>
      </c>
      <c r="C39" s="20" t="s">
        <v>1513</v>
      </c>
      <c r="D39" s="20" t="s">
        <v>1513</v>
      </c>
      <c r="E39" s="20" t="s">
        <v>1514</v>
      </c>
      <c r="F39" s="20" t="s">
        <v>1526</v>
      </c>
      <c r="G39" s="20" t="s">
        <v>1523</v>
      </c>
      <c r="H39" s="20" t="s">
        <v>1522</v>
      </c>
      <c r="I39" s="19" t="str">
        <f>CONCATENATE(Tabela8133[[#This Row],[C]],".",Tabela8133[[#This Row],[O]],".",Tabela8133[[#This Row],[E]],".",Tabela8133[[#This Row],[D1]],".",Tabela8133[[#This Row],[D2]],".",Tabela8133[[#This Row],[D3]],".",Tabela8133[[#This Row],[T]])</f>
        <v>1.1.1.3.03.4.2</v>
      </c>
      <c r="J39" s="21" t="s">
        <v>819</v>
      </c>
      <c r="K39" s="19" t="str">
        <f t="shared" si="0"/>
        <v>A</v>
      </c>
      <c r="L39" s="19">
        <f t="shared" si="1"/>
        <v>7</v>
      </c>
      <c r="M39" s="20" t="s">
        <v>51</v>
      </c>
      <c r="N39" s="1" t="s">
        <v>66</v>
      </c>
      <c r="O39" s="1"/>
      <c r="P39" s="33"/>
      <c r="Q39" s="112" t="s">
        <v>157</v>
      </c>
      <c r="R39" s="7" t="str">
        <f>Tabela8133[[#This Row],[NR]]&amp;" - "&amp;Tabela8133[[#This Row],[Especificação]]</f>
        <v>1.1.1.3.03.4.2 - Imposto sobre a Renda - Retido na Fonte - Outros Rendimentos - Multas e Juros de Mora</v>
      </c>
    </row>
    <row r="40" spans="1:18" ht="165" x14ac:dyDescent="0.25">
      <c r="A40" s="128"/>
      <c r="B40" s="20" t="s">
        <v>1513</v>
      </c>
      <c r="C40" s="20" t="s">
        <v>1513</v>
      </c>
      <c r="D40" s="20" t="s">
        <v>1513</v>
      </c>
      <c r="E40" s="20" t="s">
        <v>1514</v>
      </c>
      <c r="F40" s="20" t="s">
        <v>1526</v>
      </c>
      <c r="G40" s="20" t="s">
        <v>1523</v>
      </c>
      <c r="H40" s="20" t="s">
        <v>1514</v>
      </c>
      <c r="I40" s="19" t="str">
        <f>CONCATENATE(Tabela8133[[#This Row],[C]],".",Tabela8133[[#This Row],[O]],".",Tabela8133[[#This Row],[E]],".",Tabela8133[[#This Row],[D1]],".",Tabela8133[[#This Row],[D2]],".",Tabela8133[[#This Row],[D3]],".",Tabela8133[[#This Row],[T]])</f>
        <v>1.1.1.3.03.4.3</v>
      </c>
      <c r="J40" s="21" t="s">
        <v>820</v>
      </c>
      <c r="K40" s="19" t="str">
        <f t="shared" si="0"/>
        <v>A</v>
      </c>
      <c r="L40" s="19">
        <f t="shared" si="1"/>
        <v>7</v>
      </c>
      <c r="M40" s="20" t="s">
        <v>51</v>
      </c>
      <c r="N40" s="1" t="s">
        <v>66</v>
      </c>
      <c r="O40" s="1"/>
      <c r="P40" s="33"/>
      <c r="Q40" s="112" t="s">
        <v>157</v>
      </c>
      <c r="R40" s="7" t="str">
        <f>Tabela8133[[#This Row],[NR]]&amp;" - "&amp;Tabela8133[[#This Row],[Especificação]]</f>
        <v>1.1.1.3.03.4.3 - Imposto sobre a Renda - Retido na Fonte - Outros Rendimentos - Dívida Ativa</v>
      </c>
    </row>
    <row r="41" spans="1:18" ht="165" x14ac:dyDescent="0.25">
      <c r="A41" s="128"/>
      <c r="B41" s="20" t="s">
        <v>1513</v>
      </c>
      <c r="C41" s="20" t="s">
        <v>1513</v>
      </c>
      <c r="D41" s="20" t="s">
        <v>1513</v>
      </c>
      <c r="E41" s="20" t="s">
        <v>1514</v>
      </c>
      <c r="F41" s="20" t="s">
        <v>1526</v>
      </c>
      <c r="G41" s="20" t="s">
        <v>1523</v>
      </c>
      <c r="H41" s="20" t="s">
        <v>1523</v>
      </c>
      <c r="I41" s="19" t="str">
        <f>CONCATENATE(Tabela8133[[#This Row],[C]],".",Tabela8133[[#This Row],[O]],".",Tabela8133[[#This Row],[E]],".",Tabela8133[[#This Row],[D1]],".",Tabela8133[[#This Row],[D2]],".",Tabela8133[[#This Row],[D3]],".",Tabela8133[[#This Row],[T]])</f>
        <v>1.1.1.3.03.4.4</v>
      </c>
      <c r="J41" s="21" t="s">
        <v>821</v>
      </c>
      <c r="K41" s="19" t="str">
        <f t="shared" si="0"/>
        <v>A</v>
      </c>
      <c r="L41" s="19">
        <f t="shared" si="1"/>
        <v>7</v>
      </c>
      <c r="M41" s="20" t="s">
        <v>51</v>
      </c>
      <c r="N41" s="1" t="s">
        <v>66</v>
      </c>
      <c r="O41" s="1"/>
      <c r="P41" s="33"/>
      <c r="Q41" s="112" t="s">
        <v>157</v>
      </c>
      <c r="R41" s="7" t="str">
        <f>Tabela8133[[#This Row],[NR]]&amp;" - "&amp;Tabela8133[[#This Row],[Especificação]]</f>
        <v>1.1.1.3.03.4.4 - Imposto sobre a Renda - Retido na Fonte - Outros Rendimentos - Dívida Ativa - Multas e Juros de Mora da Dívida Ativa</v>
      </c>
    </row>
    <row r="42" spans="1:18" ht="165" x14ac:dyDescent="0.25">
      <c r="A42" s="128"/>
      <c r="B42" s="20" t="s">
        <v>1513</v>
      </c>
      <c r="C42" s="20" t="s">
        <v>1513</v>
      </c>
      <c r="D42" s="20" t="s">
        <v>1513</v>
      </c>
      <c r="E42" s="20" t="s">
        <v>1514</v>
      </c>
      <c r="F42" s="20" t="s">
        <v>1526</v>
      </c>
      <c r="G42" s="20" t="s">
        <v>1523</v>
      </c>
      <c r="H42" s="20" t="s">
        <v>1524</v>
      </c>
      <c r="I42" s="19" t="str">
        <f>CONCATENATE(Tabela8133[[#This Row],[C]],".",Tabela8133[[#This Row],[O]],".",Tabela8133[[#This Row],[E]],".",Tabela8133[[#This Row],[D1]],".",Tabela8133[[#This Row],[D2]],".",Tabela8133[[#This Row],[D3]],".",Tabela8133[[#This Row],[T]])</f>
        <v>1.1.1.3.03.4.5</v>
      </c>
      <c r="J42" s="21" t="s">
        <v>822</v>
      </c>
      <c r="K42" s="19" t="str">
        <f t="shared" si="0"/>
        <v>A</v>
      </c>
      <c r="L42" s="19">
        <f t="shared" si="1"/>
        <v>7</v>
      </c>
      <c r="M42" s="20" t="s">
        <v>51</v>
      </c>
      <c r="N42" s="1" t="s">
        <v>66</v>
      </c>
      <c r="O42" s="1"/>
      <c r="P42" s="33"/>
      <c r="Q42" s="112" t="s">
        <v>157</v>
      </c>
      <c r="R42" s="7" t="str">
        <f>Tabela8133[[#This Row],[NR]]&amp;" - "&amp;Tabela8133[[#This Row],[Especificação]]</f>
        <v>1.1.1.3.03.4.5 - Imposto sobre a Renda - Retido na Fonte - Outros Rendimentos - Multas</v>
      </c>
    </row>
    <row r="43" spans="1:18" ht="165" x14ac:dyDescent="0.25">
      <c r="A43" s="128"/>
      <c r="B43" s="20" t="s">
        <v>1513</v>
      </c>
      <c r="C43" s="20" t="s">
        <v>1513</v>
      </c>
      <c r="D43" s="20" t="s">
        <v>1513</v>
      </c>
      <c r="E43" s="20" t="s">
        <v>1514</v>
      </c>
      <c r="F43" s="20" t="s">
        <v>1526</v>
      </c>
      <c r="G43" s="20" t="s">
        <v>1523</v>
      </c>
      <c r="H43" s="20" t="s">
        <v>1518</v>
      </c>
      <c r="I43" s="19" t="str">
        <f>CONCATENATE(Tabela8133[[#This Row],[C]],".",Tabela8133[[#This Row],[O]],".",Tabela8133[[#This Row],[E]],".",Tabela8133[[#This Row],[D1]],".",Tabela8133[[#This Row],[D2]],".",Tabela8133[[#This Row],[D3]],".",Tabela8133[[#This Row],[T]])</f>
        <v>1.1.1.3.03.4.6</v>
      </c>
      <c r="J43" s="21" t="s">
        <v>823</v>
      </c>
      <c r="K43" s="19" t="str">
        <f t="shared" si="0"/>
        <v>A</v>
      </c>
      <c r="L43" s="19">
        <f t="shared" si="1"/>
        <v>7</v>
      </c>
      <c r="M43" s="20" t="s">
        <v>51</v>
      </c>
      <c r="N43" s="1" t="s">
        <v>66</v>
      </c>
      <c r="O43" s="1"/>
      <c r="P43" s="33"/>
      <c r="Q43" s="112" t="s">
        <v>157</v>
      </c>
      <c r="R43" s="7" t="str">
        <f>Tabela8133[[#This Row],[NR]]&amp;" - "&amp;Tabela8133[[#This Row],[Especificação]]</f>
        <v>1.1.1.3.03.4.6 - Imposto sobre a Renda - Retido na Fonte - Outros Rendimentos - Juros de Mora</v>
      </c>
    </row>
    <row r="44" spans="1:18" ht="165" x14ac:dyDescent="0.25">
      <c r="A44" s="128"/>
      <c r="B44" s="20" t="s">
        <v>1513</v>
      </c>
      <c r="C44" s="20" t="s">
        <v>1513</v>
      </c>
      <c r="D44" s="20" t="s">
        <v>1513</v>
      </c>
      <c r="E44" s="20" t="s">
        <v>1514</v>
      </c>
      <c r="F44" s="20" t="s">
        <v>1526</v>
      </c>
      <c r="G44" s="20" t="s">
        <v>1523</v>
      </c>
      <c r="H44" s="20" t="s">
        <v>1520</v>
      </c>
      <c r="I44" s="19" t="str">
        <f>CONCATENATE(Tabela8133[[#This Row],[C]],".",Tabela8133[[#This Row],[O]],".",Tabela8133[[#This Row],[E]],".",Tabela8133[[#This Row],[D1]],".",Tabela8133[[#This Row],[D2]],".",Tabela8133[[#This Row],[D3]],".",Tabela8133[[#This Row],[T]])</f>
        <v>1.1.1.3.03.4.7</v>
      </c>
      <c r="J44" s="21" t="s">
        <v>824</v>
      </c>
      <c r="K44" s="19" t="str">
        <f t="shared" si="0"/>
        <v>A</v>
      </c>
      <c r="L44" s="19">
        <f t="shared" si="1"/>
        <v>7</v>
      </c>
      <c r="M44" s="20" t="s">
        <v>51</v>
      </c>
      <c r="N44" s="1" t="s">
        <v>66</v>
      </c>
      <c r="O44" s="1"/>
      <c r="P44" s="33"/>
      <c r="Q44" s="112" t="s">
        <v>157</v>
      </c>
      <c r="R44" s="7" t="str">
        <f>Tabela8133[[#This Row],[NR]]&amp;" - "&amp;Tabela8133[[#This Row],[Especificação]]</f>
        <v>1.1.1.3.03.4.7 - Imposto sobre a Renda - Retido na Fonte - Outros Rendimentos - Dívida Ativa - Multas da Dívida Ativa</v>
      </c>
    </row>
    <row r="45" spans="1:18" ht="165" x14ac:dyDescent="0.25">
      <c r="A45" s="128"/>
      <c r="B45" s="20" t="s">
        <v>1513</v>
      </c>
      <c r="C45" s="20" t="s">
        <v>1513</v>
      </c>
      <c r="D45" s="20" t="s">
        <v>1513</v>
      </c>
      <c r="E45" s="20" t="s">
        <v>1514</v>
      </c>
      <c r="F45" s="20" t="s">
        <v>1526</v>
      </c>
      <c r="G45" s="20" t="s">
        <v>1523</v>
      </c>
      <c r="H45" s="20" t="s">
        <v>1521</v>
      </c>
      <c r="I45" s="19" t="str">
        <f>CONCATENATE(Tabela8133[[#This Row],[C]],".",Tabela8133[[#This Row],[O]],".",Tabela8133[[#This Row],[E]],".",Tabela8133[[#This Row],[D1]],".",Tabela8133[[#This Row],[D2]],".",Tabela8133[[#This Row],[D3]],".",Tabela8133[[#This Row],[T]])</f>
        <v>1.1.1.3.03.4.8</v>
      </c>
      <c r="J45" s="21" t="s">
        <v>825</v>
      </c>
      <c r="K45" s="19" t="str">
        <f t="shared" si="0"/>
        <v>A</v>
      </c>
      <c r="L45" s="19">
        <f t="shared" si="1"/>
        <v>7</v>
      </c>
      <c r="M45" s="20" t="s">
        <v>51</v>
      </c>
      <c r="N45" s="1" t="s">
        <v>66</v>
      </c>
      <c r="O45" s="1"/>
      <c r="P45" s="33"/>
      <c r="Q45" s="112" t="s">
        <v>157</v>
      </c>
      <c r="R45" s="7" t="str">
        <f>Tabela8133[[#This Row],[NR]]&amp;" - "&amp;Tabela8133[[#This Row],[Especificação]]</f>
        <v>1.1.1.3.03.4.8 - Imposto sobre a Renda - Retido na Fonte - Outros Rendimentos - Juros de Mora da Dívida Ativa</v>
      </c>
    </row>
    <row r="46" spans="1:18" ht="90" x14ac:dyDescent="0.25">
      <c r="A46" s="128"/>
      <c r="B46" s="20" t="s">
        <v>1513</v>
      </c>
      <c r="C46" s="20" t="s">
        <v>1513</v>
      </c>
      <c r="D46" s="20" t="s">
        <v>1513</v>
      </c>
      <c r="E46" s="20" t="s">
        <v>1523</v>
      </c>
      <c r="F46" s="20" t="s">
        <v>1519</v>
      </c>
      <c r="G46" s="20" t="s">
        <v>1516</v>
      </c>
      <c r="H46" s="20" t="s">
        <v>1516</v>
      </c>
      <c r="I46" s="19" t="str">
        <f>CONCATENATE(Tabela8133[[#This Row],[C]],".",Tabela8133[[#This Row],[O]],".",Tabela8133[[#This Row],[E]],".",Tabela8133[[#This Row],[D1]],".",Tabela8133[[#This Row],[D2]],".",Tabela8133[[#This Row],[D3]],".",Tabela8133[[#This Row],[T]])</f>
        <v>1.1.1.4.00.0.0</v>
      </c>
      <c r="J46" s="21" t="s">
        <v>67</v>
      </c>
      <c r="K46" s="19" t="str">
        <f t="shared" si="0"/>
        <v>S</v>
      </c>
      <c r="L46" s="19">
        <f t="shared" si="1"/>
        <v>4</v>
      </c>
      <c r="M46" s="20" t="s">
        <v>45</v>
      </c>
      <c r="N46" s="1" t="s">
        <v>68</v>
      </c>
      <c r="O46" s="1"/>
      <c r="P46" s="33"/>
      <c r="Q46" s="112" t="s">
        <v>157</v>
      </c>
      <c r="R46" s="7" t="str">
        <f>Tabela8133[[#This Row],[NR]]&amp;" - "&amp;Tabela8133[[#This Row],[Especificação]]</f>
        <v>1.1.1.4.00.0.0 - Impostos sobre a Produção e Circulação de Mercadorias e Serviços</v>
      </c>
    </row>
    <row r="47" spans="1:18" ht="45" x14ac:dyDescent="0.25">
      <c r="A47" s="128"/>
      <c r="B47" s="20" t="s">
        <v>1513</v>
      </c>
      <c r="C47" s="20" t="s">
        <v>1513</v>
      </c>
      <c r="D47" s="20" t="s">
        <v>1513</v>
      </c>
      <c r="E47" s="20" t="s">
        <v>1523</v>
      </c>
      <c r="F47" s="20" t="s">
        <v>1541</v>
      </c>
      <c r="G47" s="20" t="s">
        <v>1516</v>
      </c>
      <c r="H47" s="20" t="s">
        <v>1516</v>
      </c>
      <c r="I47" s="19" t="str">
        <f>CONCATENATE(Tabela8133[[#This Row],[C]],".",Tabela8133[[#This Row],[O]],".",Tabela8133[[#This Row],[E]],".",Tabela8133[[#This Row],[D1]],".",Tabela8133[[#This Row],[D2]],".",Tabela8133[[#This Row],[D3]],".",Tabela8133[[#This Row],[T]])</f>
        <v>1.1.1.4.51.0.0</v>
      </c>
      <c r="J47" s="21" t="s">
        <v>69</v>
      </c>
      <c r="K47" s="19" t="str">
        <f t="shared" si="0"/>
        <v>S</v>
      </c>
      <c r="L47" s="19">
        <f t="shared" si="1"/>
        <v>5</v>
      </c>
      <c r="M47" s="20" t="s">
        <v>55</v>
      </c>
      <c r="N47" s="1" t="s">
        <v>70</v>
      </c>
      <c r="O47" s="1"/>
      <c r="P47" s="33"/>
      <c r="Q47" s="112" t="s">
        <v>157</v>
      </c>
      <c r="R47" s="7" t="str">
        <f>Tabela8133[[#This Row],[NR]]&amp;" - "&amp;Tabela8133[[#This Row],[Especificação]]</f>
        <v>1.1.1.4.51.0.0 - Impostos sobre Serviços</v>
      </c>
    </row>
    <row r="48" spans="1:18" ht="45" x14ac:dyDescent="0.25">
      <c r="A48" s="128"/>
      <c r="B48" s="20" t="s">
        <v>1513</v>
      </c>
      <c r="C48" s="20" t="s">
        <v>1513</v>
      </c>
      <c r="D48" s="20" t="s">
        <v>1513</v>
      </c>
      <c r="E48" s="20" t="s">
        <v>1523</v>
      </c>
      <c r="F48" s="20" t="s">
        <v>1541</v>
      </c>
      <c r="G48" s="20" t="s">
        <v>1513</v>
      </c>
      <c r="H48" s="20" t="s">
        <v>1516</v>
      </c>
      <c r="I48" s="19" t="str">
        <f>CONCATENATE(Tabela8133[[#This Row],[C]],".",Tabela8133[[#This Row],[O]],".",Tabela8133[[#This Row],[E]],".",Tabela8133[[#This Row],[D1]],".",Tabela8133[[#This Row],[D2]],".",Tabela8133[[#This Row],[D3]],".",Tabela8133[[#This Row],[T]])</f>
        <v>1.1.1.4.51.1.0</v>
      </c>
      <c r="J48" s="21" t="s">
        <v>3024</v>
      </c>
      <c r="K48" s="19" t="str">
        <f t="shared" si="0"/>
        <v>S</v>
      </c>
      <c r="L48" s="19">
        <f t="shared" si="1"/>
        <v>6</v>
      </c>
      <c r="M48" s="20" t="s">
        <v>55</v>
      </c>
      <c r="N48" s="1" t="s">
        <v>71</v>
      </c>
      <c r="O48" s="1"/>
      <c r="P48" s="33"/>
      <c r="Q48" s="112" t="s">
        <v>157</v>
      </c>
      <c r="R48" s="7" t="str">
        <f>Tabela8133[[#This Row],[NR]]&amp;" - "&amp;Tabela8133[[#This Row],[Especificação]]</f>
        <v>1.1.1.4.51.1.0 - Imposto sobre Serviços de Qualquer Natureza - ISSQN</v>
      </c>
    </row>
    <row r="49" spans="1:18" ht="45" x14ac:dyDescent="0.25">
      <c r="A49" s="128"/>
      <c r="B49" s="20" t="s">
        <v>1513</v>
      </c>
      <c r="C49" s="20" t="s">
        <v>1513</v>
      </c>
      <c r="D49" s="20" t="s">
        <v>1513</v>
      </c>
      <c r="E49" s="20" t="s">
        <v>1523</v>
      </c>
      <c r="F49" s="20" t="s">
        <v>1541</v>
      </c>
      <c r="G49" s="20" t="s">
        <v>1513</v>
      </c>
      <c r="H49" s="20" t="s">
        <v>1513</v>
      </c>
      <c r="I49" s="19" t="str">
        <f>CONCATENATE(Tabela8133[[#This Row],[C]],".",Tabela8133[[#This Row],[O]],".",Tabela8133[[#This Row],[E]],".",Tabela8133[[#This Row],[D1]],".",Tabela8133[[#This Row],[D2]],".",Tabela8133[[#This Row],[D3]],".",Tabela8133[[#This Row],[T]])</f>
        <v>1.1.1.4.51.1.1</v>
      </c>
      <c r="J49" s="21" t="s">
        <v>4122</v>
      </c>
      <c r="K49" s="19" t="str">
        <f t="shared" si="0"/>
        <v>A</v>
      </c>
      <c r="L49" s="19">
        <f t="shared" si="1"/>
        <v>7</v>
      </c>
      <c r="M49" s="20" t="s">
        <v>55</v>
      </c>
      <c r="N49" s="1" t="s">
        <v>71</v>
      </c>
      <c r="O49" s="1"/>
      <c r="P49" s="33"/>
      <c r="Q49" s="112" t="s">
        <v>157</v>
      </c>
      <c r="R49" s="7" t="str">
        <f>Tabela8133[[#This Row],[NR]]&amp;" - "&amp;Tabela8133[[#This Row],[Especificação]]</f>
        <v>1.1.1.4.51.1.1 - Imposto sobre Serviços de Qualquer Natureza - ISSQN - Principal</v>
      </c>
    </row>
    <row r="50" spans="1:18" ht="45" x14ac:dyDescent="0.25">
      <c r="A50" s="128"/>
      <c r="B50" s="20" t="s">
        <v>1513</v>
      </c>
      <c r="C50" s="20" t="s">
        <v>1513</v>
      </c>
      <c r="D50" s="20" t="s">
        <v>1513</v>
      </c>
      <c r="E50" s="20" t="s">
        <v>1523</v>
      </c>
      <c r="F50" s="20" t="s">
        <v>1541</v>
      </c>
      <c r="G50" s="20" t="s">
        <v>1513</v>
      </c>
      <c r="H50" s="20" t="s">
        <v>1522</v>
      </c>
      <c r="I50" s="19" t="str">
        <f>CONCATENATE(Tabela8133[[#This Row],[C]],".",Tabela8133[[#This Row],[O]],".",Tabela8133[[#This Row],[E]],".",Tabela8133[[#This Row],[D1]],".",Tabela8133[[#This Row],[D2]],".",Tabela8133[[#This Row],[D3]],".",Tabela8133[[#This Row],[T]])</f>
        <v>1.1.1.4.51.1.2</v>
      </c>
      <c r="J50" s="21" t="s">
        <v>4123</v>
      </c>
      <c r="K50" s="19" t="str">
        <f t="shared" si="0"/>
        <v>A</v>
      </c>
      <c r="L50" s="19">
        <f t="shared" si="1"/>
        <v>7</v>
      </c>
      <c r="M50" s="20" t="s">
        <v>55</v>
      </c>
      <c r="N50" s="1" t="s">
        <v>71</v>
      </c>
      <c r="O50" s="1"/>
      <c r="P50" s="33"/>
      <c r="Q50" s="112" t="s">
        <v>157</v>
      </c>
      <c r="R50" s="7" t="str">
        <f>Tabela8133[[#This Row],[NR]]&amp;" - "&amp;Tabela8133[[#This Row],[Especificação]]</f>
        <v>1.1.1.4.51.1.2 - Imposto sobre Serviços de Qualquer Natureza - ISSQN - Multas e Juros de Mora</v>
      </c>
    </row>
    <row r="51" spans="1:18" ht="45" x14ac:dyDescent="0.25">
      <c r="A51" s="128"/>
      <c r="B51" s="20" t="s">
        <v>1513</v>
      </c>
      <c r="C51" s="20" t="s">
        <v>1513</v>
      </c>
      <c r="D51" s="20" t="s">
        <v>1513</v>
      </c>
      <c r="E51" s="20" t="s">
        <v>1523</v>
      </c>
      <c r="F51" s="20" t="s">
        <v>1541</v>
      </c>
      <c r="G51" s="20" t="s">
        <v>1513</v>
      </c>
      <c r="H51" s="20" t="s">
        <v>1514</v>
      </c>
      <c r="I51" s="19" t="str">
        <f>CONCATENATE(Tabela8133[[#This Row],[C]],".",Tabela8133[[#This Row],[O]],".",Tabela8133[[#This Row],[E]],".",Tabela8133[[#This Row],[D1]],".",Tabela8133[[#This Row],[D2]],".",Tabela8133[[#This Row],[D3]],".",Tabela8133[[#This Row],[T]])</f>
        <v>1.1.1.4.51.1.3</v>
      </c>
      <c r="J51" s="21" t="s">
        <v>4124</v>
      </c>
      <c r="K51" s="19" t="str">
        <f t="shared" si="0"/>
        <v>A</v>
      </c>
      <c r="L51" s="19">
        <f t="shared" si="1"/>
        <v>7</v>
      </c>
      <c r="M51" s="20" t="s">
        <v>55</v>
      </c>
      <c r="N51" s="1" t="s">
        <v>71</v>
      </c>
      <c r="O51" s="1"/>
      <c r="P51" s="33"/>
      <c r="Q51" s="112" t="s">
        <v>157</v>
      </c>
      <c r="R51" s="7" t="str">
        <f>Tabela8133[[#This Row],[NR]]&amp;" - "&amp;Tabela8133[[#This Row],[Especificação]]</f>
        <v>1.1.1.4.51.1.3 - Imposto sobre Serviços de Qualquer Natureza - ISSQN - Dívida Ativa</v>
      </c>
    </row>
    <row r="52" spans="1:18" ht="45" x14ac:dyDescent="0.25">
      <c r="A52" s="128"/>
      <c r="B52" s="20" t="s">
        <v>1513</v>
      </c>
      <c r="C52" s="20" t="s">
        <v>1513</v>
      </c>
      <c r="D52" s="20" t="s">
        <v>1513</v>
      </c>
      <c r="E52" s="20" t="s">
        <v>1523</v>
      </c>
      <c r="F52" s="20" t="s">
        <v>1541</v>
      </c>
      <c r="G52" s="20" t="s">
        <v>1513</v>
      </c>
      <c r="H52" s="20" t="s">
        <v>1523</v>
      </c>
      <c r="I52" s="19" t="str">
        <f>CONCATENATE(Tabela8133[[#This Row],[C]],".",Tabela8133[[#This Row],[O]],".",Tabela8133[[#This Row],[E]],".",Tabela8133[[#This Row],[D1]],".",Tabela8133[[#This Row],[D2]],".",Tabela8133[[#This Row],[D3]],".",Tabela8133[[#This Row],[T]])</f>
        <v>1.1.1.4.51.1.4</v>
      </c>
      <c r="J52" s="21" t="s">
        <v>4125</v>
      </c>
      <c r="K52" s="19" t="str">
        <f t="shared" si="0"/>
        <v>A</v>
      </c>
      <c r="L52" s="19">
        <f t="shared" si="1"/>
        <v>7</v>
      </c>
      <c r="M52" s="20" t="s">
        <v>55</v>
      </c>
      <c r="N52" s="1" t="s">
        <v>71</v>
      </c>
      <c r="O52" s="1"/>
      <c r="P52" s="33"/>
      <c r="Q52" s="112" t="s">
        <v>157</v>
      </c>
      <c r="R52" s="7" t="str">
        <f>Tabela8133[[#This Row],[NR]]&amp;" - "&amp;Tabela8133[[#This Row],[Especificação]]</f>
        <v>1.1.1.4.51.1.4 - Imposto sobre Serviços de Qualquer Natureza - ISSQN - Dívida Ativa - Multas e Juros de Mora da Dívida Ativa</v>
      </c>
    </row>
    <row r="53" spans="1:18" ht="45" x14ac:dyDescent="0.25">
      <c r="A53" s="128"/>
      <c r="B53" s="20" t="s">
        <v>1513</v>
      </c>
      <c r="C53" s="20" t="s">
        <v>1513</v>
      </c>
      <c r="D53" s="20" t="s">
        <v>1513</v>
      </c>
      <c r="E53" s="20" t="s">
        <v>1523</v>
      </c>
      <c r="F53" s="20" t="s">
        <v>1541</v>
      </c>
      <c r="G53" s="20" t="s">
        <v>1513</v>
      </c>
      <c r="H53" s="20" t="s">
        <v>1524</v>
      </c>
      <c r="I53" s="19" t="str">
        <f>CONCATENATE(Tabela8133[[#This Row],[C]],".",Tabela8133[[#This Row],[O]],".",Tabela8133[[#This Row],[E]],".",Tabela8133[[#This Row],[D1]],".",Tabela8133[[#This Row],[D2]],".",Tabela8133[[#This Row],[D3]],".",Tabela8133[[#This Row],[T]])</f>
        <v>1.1.1.4.51.1.5</v>
      </c>
      <c r="J53" s="21" t="s">
        <v>4126</v>
      </c>
      <c r="K53" s="19" t="str">
        <f t="shared" si="0"/>
        <v>A</v>
      </c>
      <c r="L53" s="19">
        <f t="shared" si="1"/>
        <v>7</v>
      </c>
      <c r="M53" s="20" t="s">
        <v>55</v>
      </c>
      <c r="N53" s="1" t="s">
        <v>71</v>
      </c>
      <c r="O53" s="1"/>
      <c r="P53" s="33"/>
      <c r="Q53" s="112" t="s">
        <v>157</v>
      </c>
      <c r="R53" s="7" t="str">
        <f>Tabela8133[[#This Row],[NR]]&amp;" - "&amp;Tabela8133[[#This Row],[Especificação]]</f>
        <v>1.1.1.4.51.1.5 - Imposto sobre Serviços de Qualquer Natureza - ISSQN - Multas</v>
      </c>
    </row>
    <row r="54" spans="1:18" ht="45" x14ac:dyDescent="0.25">
      <c r="A54" s="128"/>
      <c r="B54" s="20" t="s">
        <v>1513</v>
      </c>
      <c r="C54" s="20" t="s">
        <v>1513</v>
      </c>
      <c r="D54" s="20" t="s">
        <v>1513</v>
      </c>
      <c r="E54" s="20" t="s">
        <v>1523</v>
      </c>
      <c r="F54" s="20" t="s">
        <v>1541</v>
      </c>
      <c r="G54" s="20" t="s">
        <v>1513</v>
      </c>
      <c r="H54" s="20" t="s">
        <v>1518</v>
      </c>
      <c r="I54" s="19" t="str">
        <f>CONCATENATE(Tabela8133[[#This Row],[C]],".",Tabela8133[[#This Row],[O]],".",Tabela8133[[#This Row],[E]],".",Tabela8133[[#This Row],[D1]],".",Tabela8133[[#This Row],[D2]],".",Tabela8133[[#This Row],[D3]],".",Tabela8133[[#This Row],[T]])</f>
        <v>1.1.1.4.51.1.6</v>
      </c>
      <c r="J54" s="21" t="s">
        <v>4127</v>
      </c>
      <c r="K54" s="19" t="str">
        <f t="shared" si="0"/>
        <v>A</v>
      </c>
      <c r="L54" s="19">
        <f t="shared" si="1"/>
        <v>7</v>
      </c>
      <c r="M54" s="20" t="s">
        <v>55</v>
      </c>
      <c r="N54" s="1" t="s">
        <v>71</v>
      </c>
      <c r="O54" s="1"/>
      <c r="P54" s="33"/>
      <c r="Q54" s="112" t="s">
        <v>157</v>
      </c>
      <c r="R54" s="7" t="str">
        <f>Tabela8133[[#This Row],[NR]]&amp;" - "&amp;Tabela8133[[#This Row],[Especificação]]</f>
        <v>1.1.1.4.51.1.6 - Imposto sobre Serviços de Qualquer Natureza - ISSQN - Juros de Mora</v>
      </c>
    </row>
    <row r="55" spans="1:18" ht="45" x14ac:dyDescent="0.25">
      <c r="A55" s="128"/>
      <c r="B55" s="20" t="s">
        <v>1513</v>
      </c>
      <c r="C55" s="20" t="s">
        <v>1513</v>
      </c>
      <c r="D55" s="20" t="s">
        <v>1513</v>
      </c>
      <c r="E55" s="20" t="s">
        <v>1523</v>
      </c>
      <c r="F55" s="20" t="s">
        <v>1541</v>
      </c>
      <c r="G55" s="20" t="s">
        <v>1513</v>
      </c>
      <c r="H55" s="20" t="s">
        <v>1520</v>
      </c>
      <c r="I55" s="19" t="str">
        <f>CONCATENATE(Tabela8133[[#This Row],[C]],".",Tabela8133[[#This Row],[O]],".",Tabela8133[[#This Row],[E]],".",Tabela8133[[#This Row],[D1]],".",Tabela8133[[#This Row],[D2]],".",Tabela8133[[#This Row],[D3]],".",Tabela8133[[#This Row],[T]])</f>
        <v>1.1.1.4.51.1.7</v>
      </c>
      <c r="J55" s="21" t="s">
        <v>4128</v>
      </c>
      <c r="K55" s="19" t="str">
        <f t="shared" si="0"/>
        <v>A</v>
      </c>
      <c r="L55" s="19">
        <f t="shared" si="1"/>
        <v>7</v>
      </c>
      <c r="M55" s="20" t="s">
        <v>55</v>
      </c>
      <c r="N55" s="1" t="s">
        <v>71</v>
      </c>
      <c r="O55" s="1"/>
      <c r="P55" s="33"/>
      <c r="Q55" s="112" t="s">
        <v>157</v>
      </c>
      <c r="R55" s="7" t="str">
        <f>Tabela8133[[#This Row],[NR]]&amp;" - "&amp;Tabela8133[[#This Row],[Especificação]]</f>
        <v>1.1.1.4.51.1.7 - Imposto sobre Serviços de Qualquer Natureza - ISSQN - Dívida Ativa - Multas da Dívida Ativa</v>
      </c>
    </row>
    <row r="56" spans="1:18" ht="45" x14ac:dyDescent="0.25">
      <c r="A56" s="128"/>
      <c r="B56" s="20" t="s">
        <v>1513</v>
      </c>
      <c r="C56" s="20" t="s">
        <v>1513</v>
      </c>
      <c r="D56" s="20" t="s">
        <v>1513</v>
      </c>
      <c r="E56" s="20" t="s">
        <v>1523</v>
      </c>
      <c r="F56" s="20" t="s">
        <v>1541</v>
      </c>
      <c r="G56" s="20" t="s">
        <v>1513</v>
      </c>
      <c r="H56" s="20" t="s">
        <v>1521</v>
      </c>
      <c r="I56" s="19" t="str">
        <f>CONCATENATE(Tabela8133[[#This Row],[C]],".",Tabela8133[[#This Row],[O]],".",Tabela8133[[#This Row],[E]],".",Tabela8133[[#This Row],[D1]],".",Tabela8133[[#This Row],[D2]],".",Tabela8133[[#This Row],[D3]],".",Tabela8133[[#This Row],[T]])</f>
        <v>1.1.1.4.51.1.8</v>
      </c>
      <c r="J56" s="21" t="s">
        <v>4129</v>
      </c>
      <c r="K56" s="19" t="str">
        <f t="shared" si="0"/>
        <v>A</v>
      </c>
      <c r="L56" s="19">
        <f t="shared" si="1"/>
        <v>7</v>
      </c>
      <c r="M56" s="20" t="s">
        <v>55</v>
      </c>
      <c r="N56" s="1" t="s">
        <v>71</v>
      </c>
      <c r="O56" s="1"/>
      <c r="P56" s="33"/>
      <c r="Q56" s="112" t="s">
        <v>157</v>
      </c>
      <c r="R56" s="7" t="str">
        <f>Tabela8133[[#This Row],[NR]]&amp;" - "&amp;Tabela8133[[#This Row],[Especificação]]</f>
        <v>1.1.1.4.51.1.8 - Imposto sobre Serviços de Qualquer Natureza - ISSQN - Juros de Mora da Dívida Ativa</v>
      </c>
    </row>
    <row r="57" spans="1:18" ht="45" x14ac:dyDescent="0.25">
      <c r="A57" s="128"/>
      <c r="B57" s="20" t="s">
        <v>1513</v>
      </c>
      <c r="C57" s="20" t="s">
        <v>1513</v>
      </c>
      <c r="D57" s="20" t="s">
        <v>1513</v>
      </c>
      <c r="E57" s="20" t="s">
        <v>1523</v>
      </c>
      <c r="F57" s="20" t="s">
        <v>1541</v>
      </c>
      <c r="G57" s="20" t="s">
        <v>1522</v>
      </c>
      <c r="H57" s="20" t="s">
        <v>1516</v>
      </c>
      <c r="I57" s="19" t="str">
        <f>CONCATENATE(Tabela8133[[#This Row],[C]],".",Tabela8133[[#This Row],[O]],".",Tabela8133[[#This Row],[E]],".",Tabela8133[[#This Row],[D1]],".",Tabela8133[[#This Row],[D2]],".",Tabela8133[[#This Row],[D3]],".",Tabela8133[[#This Row],[T]])</f>
        <v>1.1.1.4.51.2.0</v>
      </c>
      <c r="J57" s="21" t="s">
        <v>72</v>
      </c>
      <c r="K57" s="19" t="str">
        <f t="shared" si="0"/>
        <v>S</v>
      </c>
      <c r="L57" s="19">
        <f t="shared" si="1"/>
        <v>6</v>
      </c>
      <c r="M57" s="20" t="s">
        <v>55</v>
      </c>
      <c r="N57" s="1" t="s">
        <v>73</v>
      </c>
      <c r="O57" s="1"/>
      <c r="P57" s="33"/>
      <c r="Q57" s="112" t="s">
        <v>157</v>
      </c>
      <c r="R57" s="7" t="str">
        <f>Tabela8133[[#This Row],[NR]]&amp;" - "&amp;Tabela8133[[#This Row],[Especificação]]</f>
        <v>1.1.1.4.51.2.0 - Adicional ISS - Fundo Municipal de Combate à Pobreza</v>
      </c>
    </row>
    <row r="58" spans="1:18" ht="45" x14ac:dyDescent="0.25">
      <c r="A58" s="128"/>
      <c r="B58" s="20" t="s">
        <v>1513</v>
      </c>
      <c r="C58" s="20" t="s">
        <v>1513</v>
      </c>
      <c r="D58" s="20" t="s">
        <v>1513</v>
      </c>
      <c r="E58" s="20" t="s">
        <v>1523</v>
      </c>
      <c r="F58" s="20" t="s">
        <v>1541</v>
      </c>
      <c r="G58" s="20" t="s">
        <v>1522</v>
      </c>
      <c r="H58" s="20" t="s">
        <v>1513</v>
      </c>
      <c r="I58" s="19" t="str">
        <f>CONCATENATE(Tabela8133[[#This Row],[C]],".",Tabela8133[[#This Row],[O]],".",Tabela8133[[#This Row],[E]],".",Tabela8133[[#This Row],[D1]],".",Tabela8133[[#This Row],[D2]],".",Tabela8133[[#This Row],[D3]],".",Tabela8133[[#This Row],[T]])</f>
        <v>1.1.1.4.51.2.1</v>
      </c>
      <c r="J58" s="21" t="s">
        <v>826</v>
      </c>
      <c r="K58" s="19" t="str">
        <f t="shared" si="0"/>
        <v>A</v>
      </c>
      <c r="L58" s="19">
        <f t="shared" si="1"/>
        <v>7</v>
      </c>
      <c r="M58" s="20" t="s">
        <v>55</v>
      </c>
      <c r="N58" s="1" t="s">
        <v>73</v>
      </c>
      <c r="O58" s="1"/>
      <c r="P58" s="33"/>
      <c r="Q58" s="112" t="s">
        <v>157</v>
      </c>
      <c r="R58" s="7" t="str">
        <f>Tabela8133[[#This Row],[NR]]&amp;" - "&amp;Tabela8133[[#This Row],[Especificação]]</f>
        <v>1.1.1.4.51.2.1 - Adicional ISS - Fundo Municipal de Combate à Pobreza - Principal</v>
      </c>
    </row>
    <row r="59" spans="1:18" ht="45" x14ac:dyDescent="0.25">
      <c r="A59" s="128"/>
      <c r="B59" s="20" t="s">
        <v>1513</v>
      </c>
      <c r="C59" s="20" t="s">
        <v>1513</v>
      </c>
      <c r="D59" s="20" t="s">
        <v>1513</v>
      </c>
      <c r="E59" s="20" t="s">
        <v>1523</v>
      </c>
      <c r="F59" s="20" t="s">
        <v>1541</v>
      </c>
      <c r="G59" s="20" t="s">
        <v>1522</v>
      </c>
      <c r="H59" s="20" t="s">
        <v>1522</v>
      </c>
      <c r="I59" s="19" t="str">
        <f>CONCATENATE(Tabela8133[[#This Row],[C]],".",Tabela8133[[#This Row],[O]],".",Tabela8133[[#This Row],[E]],".",Tabela8133[[#This Row],[D1]],".",Tabela8133[[#This Row],[D2]],".",Tabela8133[[#This Row],[D3]],".",Tabela8133[[#This Row],[T]])</f>
        <v>1.1.1.4.51.2.2</v>
      </c>
      <c r="J59" s="21" t="s">
        <v>827</v>
      </c>
      <c r="K59" s="19" t="str">
        <f t="shared" si="0"/>
        <v>A</v>
      </c>
      <c r="L59" s="19">
        <f t="shared" si="1"/>
        <v>7</v>
      </c>
      <c r="M59" s="20" t="s">
        <v>55</v>
      </c>
      <c r="N59" s="1" t="s">
        <v>73</v>
      </c>
      <c r="O59" s="1"/>
      <c r="P59" s="33"/>
      <c r="Q59" s="112" t="s">
        <v>157</v>
      </c>
      <c r="R59" s="7" t="str">
        <f>Tabela8133[[#This Row],[NR]]&amp;" - "&amp;Tabela8133[[#This Row],[Especificação]]</f>
        <v>1.1.1.4.51.2.2 - Adicional ISS - Fundo Municipal de Combate à Pobreza - Multas e Juros de Mora</v>
      </c>
    </row>
    <row r="60" spans="1:18" ht="45" x14ac:dyDescent="0.25">
      <c r="A60" s="128"/>
      <c r="B60" s="20" t="s">
        <v>1513</v>
      </c>
      <c r="C60" s="20" t="s">
        <v>1513</v>
      </c>
      <c r="D60" s="20" t="s">
        <v>1513</v>
      </c>
      <c r="E60" s="20" t="s">
        <v>1523</v>
      </c>
      <c r="F60" s="20" t="s">
        <v>1541</v>
      </c>
      <c r="G60" s="20" t="s">
        <v>1522</v>
      </c>
      <c r="H60" s="20" t="s">
        <v>1514</v>
      </c>
      <c r="I60" s="19" t="str">
        <f>CONCATENATE(Tabela8133[[#This Row],[C]],".",Tabela8133[[#This Row],[O]],".",Tabela8133[[#This Row],[E]],".",Tabela8133[[#This Row],[D1]],".",Tabela8133[[#This Row],[D2]],".",Tabela8133[[#This Row],[D3]],".",Tabela8133[[#This Row],[T]])</f>
        <v>1.1.1.4.51.2.3</v>
      </c>
      <c r="J60" s="21" t="s">
        <v>828</v>
      </c>
      <c r="K60" s="19" t="str">
        <f t="shared" si="0"/>
        <v>A</v>
      </c>
      <c r="L60" s="19">
        <f t="shared" si="1"/>
        <v>7</v>
      </c>
      <c r="M60" s="20" t="s">
        <v>55</v>
      </c>
      <c r="N60" s="1" t="s">
        <v>73</v>
      </c>
      <c r="O60" s="1"/>
      <c r="P60" s="33"/>
      <c r="Q60" s="112" t="s">
        <v>157</v>
      </c>
      <c r="R60" s="7" t="str">
        <f>Tabela8133[[#This Row],[NR]]&amp;" - "&amp;Tabela8133[[#This Row],[Especificação]]</f>
        <v>1.1.1.4.51.2.3 - Adicional ISS - Fundo Municipal de Combate à Pobreza - Dívida Ativa</v>
      </c>
    </row>
    <row r="61" spans="1:18" ht="45" x14ac:dyDescent="0.25">
      <c r="A61" s="128"/>
      <c r="B61" s="20" t="s">
        <v>1513</v>
      </c>
      <c r="C61" s="20" t="s">
        <v>1513</v>
      </c>
      <c r="D61" s="20" t="s">
        <v>1513</v>
      </c>
      <c r="E61" s="20" t="s">
        <v>1523</v>
      </c>
      <c r="F61" s="20" t="s">
        <v>1541</v>
      </c>
      <c r="G61" s="20" t="s">
        <v>1522</v>
      </c>
      <c r="H61" s="20" t="s">
        <v>1523</v>
      </c>
      <c r="I61" s="19" t="str">
        <f>CONCATENATE(Tabela8133[[#This Row],[C]],".",Tabela8133[[#This Row],[O]],".",Tabela8133[[#This Row],[E]],".",Tabela8133[[#This Row],[D1]],".",Tabela8133[[#This Row],[D2]],".",Tabela8133[[#This Row],[D3]],".",Tabela8133[[#This Row],[T]])</f>
        <v>1.1.1.4.51.2.4</v>
      </c>
      <c r="J61" s="21" t="s">
        <v>829</v>
      </c>
      <c r="K61" s="19" t="str">
        <f t="shared" si="0"/>
        <v>A</v>
      </c>
      <c r="L61" s="19">
        <f t="shared" si="1"/>
        <v>7</v>
      </c>
      <c r="M61" s="20" t="s">
        <v>55</v>
      </c>
      <c r="N61" s="1" t="s">
        <v>73</v>
      </c>
      <c r="O61" s="1"/>
      <c r="P61" s="33"/>
      <c r="Q61" s="112" t="s">
        <v>157</v>
      </c>
      <c r="R61" s="7" t="str">
        <f>Tabela8133[[#This Row],[NR]]&amp;" - "&amp;Tabela8133[[#This Row],[Especificação]]</f>
        <v>1.1.1.4.51.2.4 - Adicional ISS - Fundo Municipal de Combate à Pobreza - Dívida Ativa - Multas e Juros de Mora da Dívida Ativa</v>
      </c>
    </row>
    <row r="62" spans="1:18" ht="45" x14ac:dyDescent="0.25">
      <c r="A62" s="128"/>
      <c r="B62" s="20" t="s">
        <v>1513</v>
      </c>
      <c r="C62" s="20" t="s">
        <v>1513</v>
      </c>
      <c r="D62" s="20" t="s">
        <v>1513</v>
      </c>
      <c r="E62" s="20" t="s">
        <v>1523</v>
      </c>
      <c r="F62" s="20" t="s">
        <v>1541</v>
      </c>
      <c r="G62" s="20" t="s">
        <v>1522</v>
      </c>
      <c r="H62" s="20" t="s">
        <v>1524</v>
      </c>
      <c r="I62" s="19" t="str">
        <f>CONCATENATE(Tabela8133[[#This Row],[C]],".",Tabela8133[[#This Row],[O]],".",Tabela8133[[#This Row],[E]],".",Tabela8133[[#This Row],[D1]],".",Tabela8133[[#This Row],[D2]],".",Tabela8133[[#This Row],[D3]],".",Tabela8133[[#This Row],[T]])</f>
        <v>1.1.1.4.51.2.5</v>
      </c>
      <c r="J62" s="21" t="s">
        <v>830</v>
      </c>
      <c r="K62" s="19" t="str">
        <f t="shared" si="0"/>
        <v>A</v>
      </c>
      <c r="L62" s="19">
        <f t="shared" si="1"/>
        <v>7</v>
      </c>
      <c r="M62" s="20" t="s">
        <v>55</v>
      </c>
      <c r="N62" s="1" t="s">
        <v>73</v>
      </c>
      <c r="O62" s="1"/>
      <c r="P62" s="33"/>
      <c r="Q62" s="112" t="s">
        <v>157</v>
      </c>
      <c r="R62" s="7" t="str">
        <f>Tabela8133[[#This Row],[NR]]&amp;" - "&amp;Tabela8133[[#This Row],[Especificação]]</f>
        <v>1.1.1.4.51.2.5 - Adicional ISS - Fundo Municipal de Combate à Pobreza - Multas</v>
      </c>
    </row>
    <row r="63" spans="1:18" ht="45" x14ac:dyDescent="0.25">
      <c r="A63" s="128"/>
      <c r="B63" s="20" t="s">
        <v>1513</v>
      </c>
      <c r="C63" s="20" t="s">
        <v>1513</v>
      </c>
      <c r="D63" s="20" t="s">
        <v>1513</v>
      </c>
      <c r="E63" s="20" t="s">
        <v>1523</v>
      </c>
      <c r="F63" s="20" t="s">
        <v>1541</v>
      </c>
      <c r="G63" s="20" t="s">
        <v>1522</v>
      </c>
      <c r="H63" s="20" t="s">
        <v>1518</v>
      </c>
      <c r="I63" s="19" t="str">
        <f>CONCATENATE(Tabela8133[[#This Row],[C]],".",Tabela8133[[#This Row],[O]],".",Tabela8133[[#This Row],[E]],".",Tabela8133[[#This Row],[D1]],".",Tabela8133[[#This Row],[D2]],".",Tabela8133[[#This Row],[D3]],".",Tabela8133[[#This Row],[T]])</f>
        <v>1.1.1.4.51.2.6</v>
      </c>
      <c r="J63" s="21" t="s">
        <v>831</v>
      </c>
      <c r="K63" s="19" t="str">
        <f t="shared" si="0"/>
        <v>A</v>
      </c>
      <c r="L63" s="19">
        <f t="shared" si="1"/>
        <v>7</v>
      </c>
      <c r="M63" s="20" t="s">
        <v>55</v>
      </c>
      <c r="N63" s="1" t="s">
        <v>73</v>
      </c>
      <c r="O63" s="1"/>
      <c r="P63" s="33"/>
      <c r="Q63" s="112" t="s">
        <v>157</v>
      </c>
      <c r="R63" s="7" t="str">
        <f>Tabela8133[[#This Row],[NR]]&amp;" - "&amp;Tabela8133[[#This Row],[Especificação]]</f>
        <v>1.1.1.4.51.2.6 - Adicional ISS - Fundo Municipal de Combate à Pobreza - Juros de Mora</v>
      </c>
    </row>
    <row r="64" spans="1:18" ht="45" x14ac:dyDescent="0.25">
      <c r="A64" s="128"/>
      <c r="B64" s="20" t="s">
        <v>1513</v>
      </c>
      <c r="C64" s="20" t="s">
        <v>1513</v>
      </c>
      <c r="D64" s="20" t="s">
        <v>1513</v>
      </c>
      <c r="E64" s="20" t="s">
        <v>1523</v>
      </c>
      <c r="F64" s="20" t="s">
        <v>1541</v>
      </c>
      <c r="G64" s="20" t="s">
        <v>1522</v>
      </c>
      <c r="H64" s="20" t="s">
        <v>1520</v>
      </c>
      <c r="I64" s="19" t="str">
        <f>CONCATENATE(Tabela8133[[#This Row],[C]],".",Tabela8133[[#This Row],[O]],".",Tabela8133[[#This Row],[E]],".",Tabela8133[[#This Row],[D1]],".",Tabela8133[[#This Row],[D2]],".",Tabela8133[[#This Row],[D3]],".",Tabela8133[[#This Row],[T]])</f>
        <v>1.1.1.4.51.2.7</v>
      </c>
      <c r="J64" s="21" t="s">
        <v>832</v>
      </c>
      <c r="K64" s="19" t="str">
        <f t="shared" si="0"/>
        <v>A</v>
      </c>
      <c r="L64" s="19">
        <f t="shared" si="1"/>
        <v>7</v>
      </c>
      <c r="M64" s="20" t="s">
        <v>55</v>
      </c>
      <c r="N64" s="1" t="s">
        <v>73</v>
      </c>
      <c r="O64" s="1"/>
      <c r="P64" s="33"/>
      <c r="Q64" s="112" t="s">
        <v>157</v>
      </c>
      <c r="R64" s="7" t="str">
        <f>Tabela8133[[#This Row],[NR]]&amp;" - "&amp;Tabela8133[[#This Row],[Especificação]]</f>
        <v>1.1.1.4.51.2.7 - Adicional ISS - Fundo Municipal de Combate à Pobreza - Dívida Ativa - Multas da Dívida Ativa</v>
      </c>
    </row>
    <row r="65" spans="1:18" ht="45" x14ac:dyDescent="0.25">
      <c r="A65" s="128"/>
      <c r="B65" s="20" t="s">
        <v>1513</v>
      </c>
      <c r="C65" s="20" t="s">
        <v>1513</v>
      </c>
      <c r="D65" s="20" t="s">
        <v>1513</v>
      </c>
      <c r="E65" s="20" t="s">
        <v>1523</v>
      </c>
      <c r="F65" s="20" t="s">
        <v>1541</v>
      </c>
      <c r="G65" s="20" t="s">
        <v>1522</v>
      </c>
      <c r="H65" s="20" t="s">
        <v>1521</v>
      </c>
      <c r="I65" s="19" t="str">
        <f>CONCATENATE(Tabela8133[[#This Row],[C]],".",Tabela8133[[#This Row],[O]],".",Tabela8133[[#This Row],[E]],".",Tabela8133[[#This Row],[D1]],".",Tabela8133[[#This Row],[D2]],".",Tabela8133[[#This Row],[D3]],".",Tabela8133[[#This Row],[T]])</f>
        <v>1.1.1.4.51.2.8</v>
      </c>
      <c r="J65" s="21" t="s">
        <v>833</v>
      </c>
      <c r="K65" s="19" t="str">
        <f t="shared" si="0"/>
        <v>A</v>
      </c>
      <c r="L65" s="19">
        <f t="shared" si="1"/>
        <v>7</v>
      </c>
      <c r="M65" s="20" t="s">
        <v>55</v>
      </c>
      <c r="N65" s="1" t="s">
        <v>73</v>
      </c>
      <c r="O65" s="1"/>
      <c r="P65" s="33"/>
      <c r="Q65" s="112" t="s">
        <v>157</v>
      </c>
      <c r="R65" s="7" t="str">
        <f>Tabela8133[[#This Row],[NR]]&amp;" - "&amp;Tabela8133[[#This Row],[Especificação]]</f>
        <v>1.1.1.4.51.2.8 - Adicional ISS - Fundo Municipal de Combate à Pobreza - Juros de Mora da Dívida Ativa</v>
      </c>
    </row>
    <row r="66" spans="1:18" ht="60" x14ac:dyDescent="0.25">
      <c r="A66" s="128"/>
      <c r="B66" s="20" t="s">
        <v>1513</v>
      </c>
      <c r="C66" s="20" t="s">
        <v>1513</v>
      </c>
      <c r="D66" s="20" t="s">
        <v>1513</v>
      </c>
      <c r="E66" s="20" t="s">
        <v>1523</v>
      </c>
      <c r="F66" s="20" t="s">
        <v>1543</v>
      </c>
      <c r="G66" s="20" t="s">
        <v>1516</v>
      </c>
      <c r="H66" s="20" t="s">
        <v>1516</v>
      </c>
      <c r="I66" s="19" t="str">
        <f>CONCATENATE(Tabela8133[[#This Row],[C]],".",Tabela8133[[#This Row],[O]],".",Tabela8133[[#This Row],[E]],".",Tabela8133[[#This Row],[D1]],".",Tabela8133[[#This Row],[D2]],".",Tabela8133[[#This Row],[D3]],".",Tabela8133[[#This Row],[T]])</f>
        <v>1.1.1.4.52.0.0</v>
      </c>
      <c r="J66" s="21" t="s">
        <v>74</v>
      </c>
      <c r="K66" s="19" t="str">
        <f t="shared" si="0"/>
        <v>S</v>
      </c>
      <c r="L66" s="19">
        <f t="shared" si="1"/>
        <v>5</v>
      </c>
      <c r="M66" s="20" t="s">
        <v>55</v>
      </c>
      <c r="N66" s="1" t="s">
        <v>75</v>
      </c>
      <c r="O66" s="1"/>
      <c r="P66" s="33"/>
      <c r="Q66" s="112" t="s">
        <v>157</v>
      </c>
      <c r="R66" s="7" t="str">
        <f>Tabela8133[[#This Row],[NR]]&amp;" - "&amp;Tabela8133[[#This Row],[Especificação]]</f>
        <v>1.1.1.4.52.0.0 - Imposto sobre Vendas a Varejo de Combustíveis Líquidos e Gasosos (IVVC)</v>
      </c>
    </row>
    <row r="67" spans="1:18" ht="60" x14ac:dyDescent="0.25">
      <c r="A67" s="128"/>
      <c r="B67" s="20" t="s">
        <v>1513</v>
      </c>
      <c r="C67" s="20" t="s">
        <v>1513</v>
      </c>
      <c r="D67" s="20" t="s">
        <v>1513</v>
      </c>
      <c r="E67" s="20" t="s">
        <v>1523</v>
      </c>
      <c r="F67" s="20" t="s">
        <v>1543</v>
      </c>
      <c r="G67" s="20" t="s">
        <v>1516</v>
      </c>
      <c r="H67" s="20" t="s">
        <v>1513</v>
      </c>
      <c r="I67" s="19" t="str">
        <f>CONCATENATE(Tabela8133[[#This Row],[C]],".",Tabela8133[[#This Row],[O]],".",Tabela8133[[#This Row],[E]],".",Tabela8133[[#This Row],[D1]],".",Tabela8133[[#This Row],[D2]],".",Tabela8133[[#This Row],[D3]],".",Tabela8133[[#This Row],[T]])</f>
        <v>1.1.1.4.52.0.1</v>
      </c>
      <c r="J67" s="21" t="s">
        <v>834</v>
      </c>
      <c r="K67" s="19" t="str">
        <f t="shared" si="0"/>
        <v>A</v>
      </c>
      <c r="L67" s="19">
        <f t="shared" si="1"/>
        <v>7</v>
      </c>
      <c r="M67" s="20" t="s">
        <v>55</v>
      </c>
      <c r="N67" s="1" t="s">
        <v>75</v>
      </c>
      <c r="O67" s="1"/>
      <c r="P67" s="33"/>
      <c r="Q67" s="112" t="s">
        <v>157</v>
      </c>
      <c r="R67" s="7" t="str">
        <f>Tabela8133[[#This Row],[NR]]&amp;" - "&amp;Tabela8133[[#This Row],[Especificação]]</f>
        <v>1.1.1.4.52.0.1 - Imposto sobre Vendas a Varejo de Combustíveis Líquidos e Gasosos (IVVC) - Principal</v>
      </c>
    </row>
    <row r="68" spans="1:18" ht="60" x14ac:dyDescent="0.25">
      <c r="A68" s="128"/>
      <c r="B68" s="20" t="s">
        <v>1513</v>
      </c>
      <c r="C68" s="20" t="s">
        <v>1513</v>
      </c>
      <c r="D68" s="20" t="s">
        <v>1513</v>
      </c>
      <c r="E68" s="20" t="s">
        <v>1523</v>
      </c>
      <c r="F68" s="20" t="s">
        <v>1543</v>
      </c>
      <c r="G68" s="20" t="s">
        <v>1516</v>
      </c>
      <c r="H68" s="20" t="s">
        <v>1522</v>
      </c>
      <c r="I68" s="19" t="str">
        <f>CONCATENATE(Tabela8133[[#This Row],[C]],".",Tabela8133[[#This Row],[O]],".",Tabela8133[[#This Row],[E]],".",Tabela8133[[#This Row],[D1]],".",Tabela8133[[#This Row],[D2]],".",Tabela8133[[#This Row],[D3]],".",Tabela8133[[#This Row],[T]])</f>
        <v>1.1.1.4.52.0.2</v>
      </c>
      <c r="J68" s="21" t="s">
        <v>835</v>
      </c>
      <c r="K68" s="19" t="str">
        <f t="shared" ref="K68:K131" si="2">IF(L68 &lt; L69,"S","A")</f>
        <v>A</v>
      </c>
      <c r="L68" s="19">
        <f t="shared" ref="L68:L131" si="3">IF(VALUE(H68)&gt;0,7,IF(VALUE(G68)&gt;0,6,IF(VALUE(F68)&gt;0,5,IF(VALUE(E68)&gt;0,4,IF(VALUE(D68)&gt;0,3,IF(VALUE(C68)&gt;0,2,1))))))</f>
        <v>7</v>
      </c>
      <c r="M68" s="20" t="s">
        <v>55</v>
      </c>
      <c r="N68" s="1" t="s">
        <v>75</v>
      </c>
      <c r="O68" s="1"/>
      <c r="P68" s="33"/>
      <c r="Q68" s="112" t="s">
        <v>157</v>
      </c>
      <c r="R68" s="7" t="str">
        <f>Tabela8133[[#This Row],[NR]]&amp;" - "&amp;Tabela8133[[#This Row],[Especificação]]</f>
        <v>1.1.1.4.52.0.2 - Imposto sobre Vendas a Varejo de Combustíveis Líquidos e Gasosos (IVVC) - Multas e Juros de Mora</v>
      </c>
    </row>
    <row r="69" spans="1:18" ht="60" x14ac:dyDescent="0.25">
      <c r="A69" s="128"/>
      <c r="B69" s="20" t="s">
        <v>1513</v>
      </c>
      <c r="C69" s="20" t="s">
        <v>1513</v>
      </c>
      <c r="D69" s="20" t="s">
        <v>1513</v>
      </c>
      <c r="E69" s="20" t="s">
        <v>1523</v>
      </c>
      <c r="F69" s="20" t="s">
        <v>1543</v>
      </c>
      <c r="G69" s="20" t="s">
        <v>1516</v>
      </c>
      <c r="H69" s="20" t="s">
        <v>1514</v>
      </c>
      <c r="I69" s="19" t="str">
        <f>CONCATENATE(Tabela8133[[#This Row],[C]],".",Tabela8133[[#This Row],[O]],".",Tabela8133[[#This Row],[E]],".",Tabela8133[[#This Row],[D1]],".",Tabela8133[[#This Row],[D2]],".",Tabela8133[[#This Row],[D3]],".",Tabela8133[[#This Row],[T]])</f>
        <v>1.1.1.4.52.0.3</v>
      </c>
      <c r="J69" s="21" t="s">
        <v>836</v>
      </c>
      <c r="K69" s="19" t="str">
        <f t="shared" si="2"/>
        <v>A</v>
      </c>
      <c r="L69" s="19">
        <f t="shared" si="3"/>
        <v>7</v>
      </c>
      <c r="M69" s="20" t="s">
        <v>55</v>
      </c>
      <c r="N69" s="1" t="s">
        <v>75</v>
      </c>
      <c r="O69" s="1"/>
      <c r="P69" s="33"/>
      <c r="Q69" s="112" t="s">
        <v>157</v>
      </c>
      <c r="R69" s="7" t="str">
        <f>Tabela8133[[#This Row],[NR]]&amp;" - "&amp;Tabela8133[[#This Row],[Especificação]]</f>
        <v>1.1.1.4.52.0.3 - Imposto sobre Vendas a Varejo de Combustíveis Líquidos e Gasosos (IVVC) - Dívida Ativa</v>
      </c>
    </row>
    <row r="70" spans="1:18" ht="60" x14ac:dyDescent="0.25">
      <c r="A70" s="128"/>
      <c r="B70" s="20" t="s">
        <v>1513</v>
      </c>
      <c r="C70" s="20" t="s">
        <v>1513</v>
      </c>
      <c r="D70" s="20" t="s">
        <v>1513</v>
      </c>
      <c r="E70" s="20" t="s">
        <v>1523</v>
      </c>
      <c r="F70" s="20" t="s">
        <v>1543</v>
      </c>
      <c r="G70" s="20" t="s">
        <v>1516</v>
      </c>
      <c r="H70" s="20" t="s">
        <v>1523</v>
      </c>
      <c r="I70" s="19" t="str">
        <f>CONCATENATE(Tabela8133[[#This Row],[C]],".",Tabela8133[[#This Row],[O]],".",Tabela8133[[#This Row],[E]],".",Tabela8133[[#This Row],[D1]],".",Tabela8133[[#This Row],[D2]],".",Tabela8133[[#This Row],[D3]],".",Tabela8133[[#This Row],[T]])</f>
        <v>1.1.1.4.52.0.4</v>
      </c>
      <c r="J70" s="21" t="s">
        <v>837</v>
      </c>
      <c r="K70" s="19" t="str">
        <f t="shared" si="2"/>
        <v>A</v>
      </c>
      <c r="L70" s="19">
        <f t="shared" si="3"/>
        <v>7</v>
      </c>
      <c r="M70" s="20" t="s">
        <v>55</v>
      </c>
      <c r="N70" s="1" t="s">
        <v>75</v>
      </c>
      <c r="O70" s="1"/>
      <c r="P70" s="33"/>
      <c r="Q70" s="112" t="s">
        <v>157</v>
      </c>
      <c r="R70" s="7" t="str">
        <f>Tabela8133[[#This Row],[NR]]&amp;" - "&amp;Tabela8133[[#This Row],[Especificação]]</f>
        <v>1.1.1.4.52.0.4 - Imposto sobre Vendas a Varejo de Combustíveis Líquidos e Gasosos (IVVC) - Dívida Ativa - Multas e Juros de Mora da Dívida Ativa</v>
      </c>
    </row>
    <row r="71" spans="1:18" ht="60" x14ac:dyDescent="0.25">
      <c r="A71" s="128"/>
      <c r="B71" s="20" t="s">
        <v>1513</v>
      </c>
      <c r="C71" s="20" t="s">
        <v>1513</v>
      </c>
      <c r="D71" s="20" t="s">
        <v>1513</v>
      </c>
      <c r="E71" s="20" t="s">
        <v>1523</v>
      </c>
      <c r="F71" s="20" t="s">
        <v>1543</v>
      </c>
      <c r="G71" s="20" t="s">
        <v>1516</v>
      </c>
      <c r="H71" s="20" t="s">
        <v>1524</v>
      </c>
      <c r="I71" s="19" t="str">
        <f>CONCATENATE(Tabela8133[[#This Row],[C]],".",Tabela8133[[#This Row],[O]],".",Tabela8133[[#This Row],[E]],".",Tabela8133[[#This Row],[D1]],".",Tabela8133[[#This Row],[D2]],".",Tabela8133[[#This Row],[D3]],".",Tabela8133[[#This Row],[T]])</f>
        <v>1.1.1.4.52.0.5</v>
      </c>
      <c r="J71" s="21" t="s">
        <v>838</v>
      </c>
      <c r="K71" s="19" t="str">
        <f t="shared" si="2"/>
        <v>A</v>
      </c>
      <c r="L71" s="19">
        <f t="shared" si="3"/>
        <v>7</v>
      </c>
      <c r="M71" s="20" t="s">
        <v>55</v>
      </c>
      <c r="N71" s="1" t="s">
        <v>75</v>
      </c>
      <c r="O71" s="1"/>
      <c r="P71" s="33"/>
      <c r="Q71" s="112" t="s">
        <v>157</v>
      </c>
      <c r="R71" s="7" t="str">
        <f>Tabela8133[[#This Row],[NR]]&amp;" - "&amp;Tabela8133[[#This Row],[Especificação]]</f>
        <v>1.1.1.4.52.0.5 - Imposto sobre Vendas a Varejo de Combustíveis Líquidos e Gasosos (IVVC) - Multas</v>
      </c>
    </row>
    <row r="72" spans="1:18" ht="60" x14ac:dyDescent="0.25">
      <c r="A72" s="128"/>
      <c r="B72" s="20" t="s">
        <v>1513</v>
      </c>
      <c r="C72" s="20" t="s">
        <v>1513</v>
      </c>
      <c r="D72" s="20" t="s">
        <v>1513</v>
      </c>
      <c r="E72" s="20" t="s">
        <v>1523</v>
      </c>
      <c r="F72" s="20" t="s">
        <v>1543</v>
      </c>
      <c r="G72" s="20" t="s">
        <v>1516</v>
      </c>
      <c r="H72" s="20" t="s">
        <v>1518</v>
      </c>
      <c r="I72" s="19" t="str">
        <f>CONCATENATE(Tabela8133[[#This Row],[C]],".",Tabela8133[[#This Row],[O]],".",Tabela8133[[#This Row],[E]],".",Tabela8133[[#This Row],[D1]],".",Tabela8133[[#This Row],[D2]],".",Tabela8133[[#This Row],[D3]],".",Tabela8133[[#This Row],[T]])</f>
        <v>1.1.1.4.52.0.6</v>
      </c>
      <c r="J72" s="21" t="s">
        <v>839</v>
      </c>
      <c r="K72" s="19" t="str">
        <f t="shared" si="2"/>
        <v>A</v>
      </c>
      <c r="L72" s="19">
        <f t="shared" si="3"/>
        <v>7</v>
      </c>
      <c r="M72" s="20" t="s">
        <v>55</v>
      </c>
      <c r="N72" s="1" t="s">
        <v>75</v>
      </c>
      <c r="O72" s="1"/>
      <c r="P72" s="33"/>
      <c r="Q72" s="112" t="s">
        <v>157</v>
      </c>
      <c r="R72" s="7" t="str">
        <f>Tabela8133[[#This Row],[NR]]&amp;" - "&amp;Tabela8133[[#This Row],[Especificação]]</f>
        <v>1.1.1.4.52.0.6 - Imposto sobre Vendas a Varejo de Combustíveis Líquidos e Gasosos (IVVC) - Juros de Mora</v>
      </c>
    </row>
    <row r="73" spans="1:18" ht="60" x14ac:dyDescent="0.25">
      <c r="A73" s="128"/>
      <c r="B73" s="20" t="s">
        <v>1513</v>
      </c>
      <c r="C73" s="20" t="s">
        <v>1513</v>
      </c>
      <c r="D73" s="20" t="s">
        <v>1513</v>
      </c>
      <c r="E73" s="20" t="s">
        <v>1523</v>
      </c>
      <c r="F73" s="20" t="s">
        <v>1543</v>
      </c>
      <c r="G73" s="20" t="s">
        <v>1516</v>
      </c>
      <c r="H73" s="20" t="s">
        <v>1520</v>
      </c>
      <c r="I73" s="19" t="str">
        <f>CONCATENATE(Tabela8133[[#This Row],[C]],".",Tabela8133[[#This Row],[O]],".",Tabela8133[[#This Row],[E]],".",Tabela8133[[#This Row],[D1]],".",Tabela8133[[#This Row],[D2]],".",Tabela8133[[#This Row],[D3]],".",Tabela8133[[#This Row],[T]])</f>
        <v>1.1.1.4.52.0.7</v>
      </c>
      <c r="J73" s="21" t="s">
        <v>840</v>
      </c>
      <c r="K73" s="19" t="str">
        <f t="shared" si="2"/>
        <v>A</v>
      </c>
      <c r="L73" s="19">
        <f t="shared" si="3"/>
        <v>7</v>
      </c>
      <c r="M73" s="20" t="s">
        <v>55</v>
      </c>
      <c r="N73" s="1" t="s">
        <v>75</v>
      </c>
      <c r="O73" s="1"/>
      <c r="P73" s="33"/>
      <c r="Q73" s="112" t="s">
        <v>157</v>
      </c>
      <c r="R73" s="7" t="str">
        <f>Tabela8133[[#This Row],[NR]]&amp;" - "&amp;Tabela8133[[#This Row],[Especificação]]</f>
        <v>1.1.1.4.52.0.7 - Imposto sobre Vendas a Varejo de Combustíveis Líquidos e Gasosos (IVVC) - Dívida Ativa - Multas da Dívida Ativa</v>
      </c>
    </row>
    <row r="74" spans="1:18" ht="60" x14ac:dyDescent="0.25">
      <c r="A74" s="128"/>
      <c r="B74" s="20" t="s">
        <v>1513</v>
      </c>
      <c r="C74" s="20" t="s">
        <v>1513</v>
      </c>
      <c r="D74" s="20" t="s">
        <v>1513</v>
      </c>
      <c r="E74" s="20" t="s">
        <v>1523</v>
      </c>
      <c r="F74" s="20" t="s">
        <v>1543</v>
      </c>
      <c r="G74" s="20" t="s">
        <v>1516</v>
      </c>
      <c r="H74" s="20" t="s">
        <v>1521</v>
      </c>
      <c r="I74" s="19" t="str">
        <f>CONCATENATE(Tabela8133[[#This Row],[C]],".",Tabela8133[[#This Row],[O]],".",Tabela8133[[#This Row],[E]],".",Tabela8133[[#This Row],[D1]],".",Tabela8133[[#This Row],[D2]],".",Tabela8133[[#This Row],[D3]],".",Tabela8133[[#This Row],[T]])</f>
        <v>1.1.1.4.52.0.8</v>
      </c>
      <c r="J74" s="21" t="s">
        <v>841</v>
      </c>
      <c r="K74" s="19" t="str">
        <f t="shared" si="2"/>
        <v>A</v>
      </c>
      <c r="L74" s="19">
        <f t="shared" si="3"/>
        <v>7</v>
      </c>
      <c r="M74" s="20" t="s">
        <v>55</v>
      </c>
      <c r="N74" s="1" t="s">
        <v>75</v>
      </c>
      <c r="O74" s="1"/>
      <c r="P74" s="33"/>
      <c r="Q74" s="112" t="s">
        <v>157</v>
      </c>
      <c r="R74" s="7" t="str">
        <f>Tabela8133[[#This Row],[NR]]&amp;" - "&amp;Tabela8133[[#This Row],[Especificação]]</f>
        <v>1.1.1.4.52.0.8 - Imposto sobre Vendas a Varejo de Combustíveis Líquidos e Gasosos (IVVC) - Juros de Mora da Dívida Ativa</v>
      </c>
    </row>
    <row r="75" spans="1:18" x14ac:dyDescent="0.25">
      <c r="A75" s="128"/>
      <c r="B75" s="20" t="s">
        <v>1513</v>
      </c>
      <c r="C75" s="20" t="s">
        <v>1513</v>
      </c>
      <c r="D75" s="20" t="s">
        <v>1513</v>
      </c>
      <c r="E75" s="20" t="s">
        <v>1525</v>
      </c>
      <c r="F75" s="20" t="s">
        <v>1519</v>
      </c>
      <c r="G75" s="20" t="s">
        <v>1516</v>
      </c>
      <c r="H75" s="20" t="s">
        <v>1516</v>
      </c>
      <c r="I75" s="19" t="str">
        <f>CONCATENATE(Tabela8133[[#This Row],[C]],".",Tabela8133[[#This Row],[O]],".",Tabela8133[[#This Row],[E]],".",Tabela8133[[#This Row],[D1]],".",Tabela8133[[#This Row],[D2]],".",Tabela8133[[#This Row],[D3]],".",Tabela8133[[#This Row],[T]])</f>
        <v>1.1.1.9.00.0.0</v>
      </c>
      <c r="J75" s="21" t="s">
        <v>76</v>
      </c>
      <c r="K75" s="19" t="str">
        <f t="shared" si="2"/>
        <v>S</v>
      </c>
      <c r="L75" s="19">
        <f t="shared" si="3"/>
        <v>4</v>
      </c>
      <c r="M75" s="20" t="s">
        <v>45</v>
      </c>
      <c r="N75" s="1" t="s">
        <v>77</v>
      </c>
      <c r="O75" s="1"/>
      <c r="P75" s="33"/>
      <c r="Q75" s="112" t="s">
        <v>157</v>
      </c>
      <c r="R75" s="7" t="str">
        <f>Tabela8133[[#This Row],[NR]]&amp;" - "&amp;Tabela8133[[#This Row],[Especificação]]</f>
        <v>1.1.1.9.00.0.0 - Outros Impostos</v>
      </c>
    </row>
    <row r="76" spans="1:18" x14ac:dyDescent="0.25">
      <c r="A76" s="128"/>
      <c r="B76" s="20" t="s">
        <v>1513</v>
      </c>
      <c r="C76" s="20" t="s">
        <v>1513</v>
      </c>
      <c r="D76" s="20" t="s">
        <v>1513</v>
      </c>
      <c r="E76" s="20" t="s">
        <v>1525</v>
      </c>
      <c r="F76" s="20" t="s">
        <v>1529</v>
      </c>
      <c r="G76" s="20" t="s">
        <v>1516</v>
      </c>
      <c r="H76" s="20" t="s">
        <v>1516</v>
      </c>
      <c r="I76" s="19" t="str">
        <f>CONCATENATE(Tabela8133[[#This Row],[C]],".",Tabela8133[[#This Row],[O]],".",Tabela8133[[#This Row],[E]],".",Tabela8133[[#This Row],[D1]],".",Tabela8133[[#This Row],[D2]],".",Tabela8133[[#This Row],[D3]],".",Tabela8133[[#This Row],[T]])</f>
        <v>1.1.1.9.99.0.0</v>
      </c>
      <c r="J76" s="21" t="s">
        <v>76</v>
      </c>
      <c r="K76" s="19" t="str">
        <f t="shared" si="2"/>
        <v>S</v>
      </c>
      <c r="L76" s="19">
        <f t="shared" si="3"/>
        <v>5</v>
      </c>
      <c r="M76" s="20" t="s">
        <v>51</v>
      </c>
      <c r="N76" s="1" t="s">
        <v>78</v>
      </c>
      <c r="O76" s="1"/>
      <c r="P76" s="33"/>
      <c r="Q76" s="112" t="s">
        <v>157</v>
      </c>
      <c r="R76" s="7" t="str">
        <f>Tabela8133[[#This Row],[NR]]&amp;" - "&amp;Tabela8133[[#This Row],[Especificação]]</f>
        <v>1.1.1.9.99.0.0 - Outros Impostos</v>
      </c>
    </row>
    <row r="77" spans="1:18" x14ac:dyDescent="0.25">
      <c r="A77" s="128"/>
      <c r="B77" s="20" t="s">
        <v>1513</v>
      </c>
      <c r="C77" s="20" t="s">
        <v>1513</v>
      </c>
      <c r="D77" s="20" t="s">
        <v>1513</v>
      </c>
      <c r="E77" s="20" t="s">
        <v>1525</v>
      </c>
      <c r="F77" s="20" t="s">
        <v>1529</v>
      </c>
      <c r="G77" s="20" t="s">
        <v>1516</v>
      </c>
      <c r="H77" s="20" t="s">
        <v>1513</v>
      </c>
      <c r="I77" s="19" t="str">
        <f>CONCATENATE(Tabela8133[[#This Row],[C]],".",Tabela8133[[#This Row],[O]],".",Tabela8133[[#This Row],[E]],".",Tabela8133[[#This Row],[D1]],".",Tabela8133[[#This Row],[D2]],".",Tabela8133[[#This Row],[D3]],".",Tabela8133[[#This Row],[T]])</f>
        <v>1.1.1.9.99.0.1</v>
      </c>
      <c r="J77" s="21" t="s">
        <v>842</v>
      </c>
      <c r="K77" s="19" t="str">
        <f t="shared" si="2"/>
        <v>A</v>
      </c>
      <c r="L77" s="19">
        <f t="shared" si="3"/>
        <v>7</v>
      </c>
      <c r="M77" s="20" t="s">
        <v>51</v>
      </c>
      <c r="N77" s="1" t="s">
        <v>78</v>
      </c>
      <c r="O77" s="1"/>
      <c r="P77" s="33"/>
      <c r="Q77" s="112" t="s">
        <v>157</v>
      </c>
      <c r="R77" s="7" t="str">
        <f>Tabela8133[[#This Row],[NR]]&amp;" - "&amp;Tabela8133[[#This Row],[Especificação]]</f>
        <v>1.1.1.9.99.0.1 - Outros Impostos - Principal</v>
      </c>
    </row>
    <row r="78" spans="1:18" x14ac:dyDescent="0.25">
      <c r="A78" s="128"/>
      <c r="B78" s="20" t="s">
        <v>1513</v>
      </c>
      <c r="C78" s="20" t="s">
        <v>1513</v>
      </c>
      <c r="D78" s="20" t="s">
        <v>1513</v>
      </c>
      <c r="E78" s="20" t="s">
        <v>1525</v>
      </c>
      <c r="F78" s="20" t="s">
        <v>1529</v>
      </c>
      <c r="G78" s="20" t="s">
        <v>1516</v>
      </c>
      <c r="H78" s="20" t="s">
        <v>1522</v>
      </c>
      <c r="I78" s="19" t="str">
        <f>CONCATENATE(Tabela8133[[#This Row],[C]],".",Tabela8133[[#This Row],[O]],".",Tabela8133[[#This Row],[E]],".",Tabela8133[[#This Row],[D1]],".",Tabela8133[[#This Row],[D2]],".",Tabela8133[[#This Row],[D3]],".",Tabela8133[[#This Row],[T]])</f>
        <v>1.1.1.9.99.0.2</v>
      </c>
      <c r="J78" s="21" t="s">
        <v>843</v>
      </c>
      <c r="K78" s="19" t="str">
        <f t="shared" si="2"/>
        <v>A</v>
      </c>
      <c r="L78" s="19">
        <f t="shared" si="3"/>
        <v>7</v>
      </c>
      <c r="M78" s="20" t="s">
        <v>51</v>
      </c>
      <c r="N78" s="1" t="s">
        <v>78</v>
      </c>
      <c r="O78" s="1"/>
      <c r="P78" s="33"/>
      <c r="Q78" s="112" t="s">
        <v>157</v>
      </c>
      <c r="R78" s="7" t="str">
        <f>Tabela8133[[#This Row],[NR]]&amp;" - "&amp;Tabela8133[[#This Row],[Especificação]]</f>
        <v>1.1.1.9.99.0.2 - Outros Impostos - Multas e Juros de Mora</v>
      </c>
    </row>
    <row r="79" spans="1:18" x14ac:dyDescent="0.25">
      <c r="A79" s="128"/>
      <c r="B79" s="20" t="s">
        <v>1513</v>
      </c>
      <c r="C79" s="20" t="s">
        <v>1513</v>
      </c>
      <c r="D79" s="20" t="s">
        <v>1513</v>
      </c>
      <c r="E79" s="20" t="s">
        <v>1525</v>
      </c>
      <c r="F79" s="20" t="s">
        <v>1529</v>
      </c>
      <c r="G79" s="20" t="s">
        <v>1516</v>
      </c>
      <c r="H79" s="20" t="s">
        <v>1514</v>
      </c>
      <c r="I79" s="19" t="str">
        <f>CONCATENATE(Tabela8133[[#This Row],[C]],".",Tabela8133[[#This Row],[O]],".",Tabela8133[[#This Row],[E]],".",Tabela8133[[#This Row],[D1]],".",Tabela8133[[#This Row],[D2]],".",Tabela8133[[#This Row],[D3]],".",Tabela8133[[#This Row],[T]])</f>
        <v>1.1.1.9.99.0.3</v>
      </c>
      <c r="J79" s="21" t="s">
        <v>844</v>
      </c>
      <c r="K79" s="19" t="str">
        <f t="shared" si="2"/>
        <v>A</v>
      </c>
      <c r="L79" s="19">
        <f t="shared" si="3"/>
        <v>7</v>
      </c>
      <c r="M79" s="20" t="s">
        <v>51</v>
      </c>
      <c r="N79" s="1" t="s">
        <v>78</v>
      </c>
      <c r="O79" s="1"/>
      <c r="P79" s="33"/>
      <c r="Q79" s="112" t="s">
        <v>157</v>
      </c>
      <c r="R79" s="7" t="str">
        <f>Tabela8133[[#This Row],[NR]]&amp;" - "&amp;Tabela8133[[#This Row],[Especificação]]</f>
        <v>1.1.1.9.99.0.3 - Outros Impostos - Dívida Ativa</v>
      </c>
    </row>
    <row r="80" spans="1:18" x14ac:dyDescent="0.25">
      <c r="A80" s="128"/>
      <c r="B80" s="20" t="s">
        <v>1513</v>
      </c>
      <c r="C80" s="20" t="s">
        <v>1513</v>
      </c>
      <c r="D80" s="20" t="s">
        <v>1513</v>
      </c>
      <c r="E80" s="20" t="s">
        <v>1525</v>
      </c>
      <c r="F80" s="20" t="s">
        <v>1529</v>
      </c>
      <c r="G80" s="20" t="s">
        <v>1516</v>
      </c>
      <c r="H80" s="20" t="s">
        <v>1523</v>
      </c>
      <c r="I80" s="19" t="str">
        <f>CONCATENATE(Tabela8133[[#This Row],[C]],".",Tabela8133[[#This Row],[O]],".",Tabela8133[[#This Row],[E]],".",Tabela8133[[#This Row],[D1]],".",Tabela8133[[#This Row],[D2]],".",Tabela8133[[#This Row],[D3]],".",Tabela8133[[#This Row],[T]])</f>
        <v>1.1.1.9.99.0.4</v>
      </c>
      <c r="J80" s="21" t="s">
        <v>845</v>
      </c>
      <c r="K80" s="19" t="str">
        <f t="shared" si="2"/>
        <v>A</v>
      </c>
      <c r="L80" s="19">
        <f t="shared" si="3"/>
        <v>7</v>
      </c>
      <c r="M80" s="20" t="s">
        <v>51</v>
      </c>
      <c r="N80" s="1" t="s">
        <v>78</v>
      </c>
      <c r="O80" s="1"/>
      <c r="P80" s="33"/>
      <c r="Q80" s="112" t="s">
        <v>157</v>
      </c>
      <c r="R80" s="7" t="str">
        <f>Tabela8133[[#This Row],[NR]]&amp;" - "&amp;Tabela8133[[#This Row],[Especificação]]</f>
        <v>1.1.1.9.99.0.4 - Outros Impostos - Dívida Ativa - Multas e Juros de Mora da Dívida Ativa</v>
      </c>
    </row>
    <row r="81" spans="1:18" x14ac:dyDescent="0.25">
      <c r="A81" s="128"/>
      <c r="B81" s="20" t="s">
        <v>1513</v>
      </c>
      <c r="C81" s="20" t="s">
        <v>1513</v>
      </c>
      <c r="D81" s="20" t="s">
        <v>1513</v>
      </c>
      <c r="E81" s="20" t="s">
        <v>1525</v>
      </c>
      <c r="F81" s="20" t="s">
        <v>1529</v>
      </c>
      <c r="G81" s="20" t="s">
        <v>1516</v>
      </c>
      <c r="H81" s="20" t="s">
        <v>1524</v>
      </c>
      <c r="I81" s="19" t="str">
        <f>CONCATENATE(Tabela8133[[#This Row],[C]],".",Tabela8133[[#This Row],[O]],".",Tabela8133[[#This Row],[E]],".",Tabela8133[[#This Row],[D1]],".",Tabela8133[[#This Row],[D2]],".",Tabela8133[[#This Row],[D3]],".",Tabela8133[[#This Row],[T]])</f>
        <v>1.1.1.9.99.0.5</v>
      </c>
      <c r="J81" s="21" t="s">
        <v>846</v>
      </c>
      <c r="K81" s="19" t="str">
        <f t="shared" si="2"/>
        <v>A</v>
      </c>
      <c r="L81" s="19">
        <f t="shared" si="3"/>
        <v>7</v>
      </c>
      <c r="M81" s="20" t="s">
        <v>51</v>
      </c>
      <c r="N81" s="1" t="s">
        <v>78</v>
      </c>
      <c r="O81" s="1"/>
      <c r="P81" s="33"/>
      <c r="Q81" s="112" t="s">
        <v>157</v>
      </c>
      <c r="R81" s="7" t="str">
        <f>Tabela8133[[#This Row],[NR]]&amp;" - "&amp;Tabela8133[[#This Row],[Especificação]]</f>
        <v>1.1.1.9.99.0.5 - Outros Impostos - Multas</v>
      </c>
    </row>
    <row r="82" spans="1:18" x14ac:dyDescent="0.25">
      <c r="A82" s="128"/>
      <c r="B82" s="20" t="s">
        <v>1513</v>
      </c>
      <c r="C82" s="20" t="s">
        <v>1513</v>
      </c>
      <c r="D82" s="20" t="s">
        <v>1513</v>
      </c>
      <c r="E82" s="20" t="s">
        <v>1525</v>
      </c>
      <c r="F82" s="20" t="s">
        <v>1529</v>
      </c>
      <c r="G82" s="20" t="s">
        <v>1516</v>
      </c>
      <c r="H82" s="20" t="s">
        <v>1518</v>
      </c>
      <c r="I82" s="19" t="str">
        <f>CONCATENATE(Tabela8133[[#This Row],[C]],".",Tabela8133[[#This Row],[O]],".",Tabela8133[[#This Row],[E]],".",Tabela8133[[#This Row],[D1]],".",Tabela8133[[#This Row],[D2]],".",Tabela8133[[#This Row],[D3]],".",Tabela8133[[#This Row],[T]])</f>
        <v>1.1.1.9.99.0.6</v>
      </c>
      <c r="J82" s="21" t="s">
        <v>847</v>
      </c>
      <c r="K82" s="19" t="str">
        <f t="shared" si="2"/>
        <v>A</v>
      </c>
      <c r="L82" s="19">
        <f t="shared" si="3"/>
        <v>7</v>
      </c>
      <c r="M82" s="20" t="s">
        <v>51</v>
      </c>
      <c r="N82" s="1" t="s">
        <v>78</v>
      </c>
      <c r="O82" s="1"/>
      <c r="P82" s="33"/>
      <c r="Q82" s="112" t="s">
        <v>157</v>
      </c>
      <c r="R82" s="7" t="str">
        <f>Tabela8133[[#This Row],[NR]]&amp;" - "&amp;Tabela8133[[#This Row],[Especificação]]</f>
        <v>1.1.1.9.99.0.6 - Outros Impostos - Juros de Mora</v>
      </c>
    </row>
    <row r="83" spans="1:18" x14ac:dyDescent="0.25">
      <c r="A83" s="128"/>
      <c r="B83" s="20" t="s">
        <v>1513</v>
      </c>
      <c r="C83" s="20" t="s">
        <v>1513</v>
      </c>
      <c r="D83" s="20" t="s">
        <v>1513</v>
      </c>
      <c r="E83" s="20" t="s">
        <v>1525</v>
      </c>
      <c r="F83" s="20" t="s">
        <v>1529</v>
      </c>
      <c r="G83" s="20" t="s">
        <v>1516</v>
      </c>
      <c r="H83" s="20" t="s">
        <v>1520</v>
      </c>
      <c r="I83" s="19" t="str">
        <f>CONCATENATE(Tabela8133[[#This Row],[C]],".",Tabela8133[[#This Row],[O]],".",Tabela8133[[#This Row],[E]],".",Tabela8133[[#This Row],[D1]],".",Tabela8133[[#This Row],[D2]],".",Tabela8133[[#This Row],[D3]],".",Tabela8133[[#This Row],[T]])</f>
        <v>1.1.1.9.99.0.7</v>
      </c>
      <c r="J83" s="21" t="s">
        <v>848</v>
      </c>
      <c r="K83" s="19" t="str">
        <f t="shared" si="2"/>
        <v>A</v>
      </c>
      <c r="L83" s="19">
        <f t="shared" si="3"/>
        <v>7</v>
      </c>
      <c r="M83" s="20" t="s">
        <v>51</v>
      </c>
      <c r="N83" s="1" t="s">
        <v>78</v>
      </c>
      <c r="O83" s="1"/>
      <c r="P83" s="33"/>
      <c r="Q83" s="112" t="s">
        <v>157</v>
      </c>
      <c r="R83" s="7" t="str">
        <f>Tabela8133[[#This Row],[NR]]&amp;" - "&amp;Tabela8133[[#This Row],[Especificação]]</f>
        <v>1.1.1.9.99.0.7 - Outros Impostos - Dívida Ativa - Multas da Dívida Ativa</v>
      </c>
    </row>
    <row r="84" spans="1:18" x14ac:dyDescent="0.25">
      <c r="A84" s="128"/>
      <c r="B84" s="20" t="s">
        <v>1513</v>
      </c>
      <c r="C84" s="20" t="s">
        <v>1513</v>
      </c>
      <c r="D84" s="20" t="s">
        <v>1513</v>
      </c>
      <c r="E84" s="20" t="s">
        <v>1525</v>
      </c>
      <c r="F84" s="20" t="s">
        <v>1529</v>
      </c>
      <c r="G84" s="20" t="s">
        <v>1516</v>
      </c>
      <c r="H84" s="20" t="s">
        <v>1521</v>
      </c>
      <c r="I84" s="19" t="str">
        <f>CONCATENATE(Tabela8133[[#This Row],[C]],".",Tabela8133[[#This Row],[O]],".",Tabela8133[[#This Row],[E]],".",Tabela8133[[#This Row],[D1]],".",Tabela8133[[#This Row],[D2]],".",Tabela8133[[#This Row],[D3]],".",Tabela8133[[#This Row],[T]])</f>
        <v>1.1.1.9.99.0.8</v>
      </c>
      <c r="J84" s="21" t="s">
        <v>849</v>
      </c>
      <c r="K84" s="19" t="str">
        <f t="shared" si="2"/>
        <v>A</v>
      </c>
      <c r="L84" s="19">
        <f t="shared" si="3"/>
        <v>7</v>
      </c>
      <c r="M84" s="20" t="s">
        <v>51</v>
      </c>
      <c r="N84" s="1" t="s">
        <v>78</v>
      </c>
      <c r="O84" s="1"/>
      <c r="P84" s="33"/>
      <c r="Q84" s="112" t="s">
        <v>157</v>
      </c>
      <c r="R84" s="7" t="str">
        <f>Tabela8133[[#This Row],[NR]]&amp;" - "&amp;Tabela8133[[#This Row],[Especificação]]</f>
        <v>1.1.1.9.99.0.8 - Outros Impostos - Juros de Mora da Dívida Ativa</v>
      </c>
    </row>
    <row r="85" spans="1:18" ht="45" x14ac:dyDescent="0.25">
      <c r="A85" s="128"/>
      <c r="B85" s="20" t="s">
        <v>1513</v>
      </c>
      <c r="C85" s="20" t="s">
        <v>1513</v>
      </c>
      <c r="D85" s="20" t="s">
        <v>1522</v>
      </c>
      <c r="E85" s="20" t="s">
        <v>1516</v>
      </c>
      <c r="F85" s="20" t="s">
        <v>1519</v>
      </c>
      <c r="G85" s="20" t="s">
        <v>1516</v>
      </c>
      <c r="H85" s="20" t="s">
        <v>1516</v>
      </c>
      <c r="I85" s="19" t="str">
        <f>CONCATENATE(Tabela8133[[#This Row],[C]],".",Tabela8133[[#This Row],[O]],".",Tabela8133[[#This Row],[E]],".",Tabela8133[[#This Row],[D1]],".",Tabela8133[[#This Row],[D2]],".",Tabela8133[[#This Row],[D3]],".",Tabela8133[[#This Row],[T]])</f>
        <v>1.1.2.0.00.0.0</v>
      </c>
      <c r="J85" s="21" t="s">
        <v>79</v>
      </c>
      <c r="K85" s="19" t="str">
        <f t="shared" si="2"/>
        <v>S</v>
      </c>
      <c r="L85" s="19">
        <f t="shared" si="3"/>
        <v>3</v>
      </c>
      <c r="M85" s="20" t="s">
        <v>45</v>
      </c>
      <c r="N85" s="1" t="s">
        <v>80</v>
      </c>
      <c r="O85" s="1"/>
      <c r="P85" s="33"/>
      <c r="Q85" s="112" t="s">
        <v>157</v>
      </c>
      <c r="R85" s="7" t="str">
        <f>Tabela8133[[#This Row],[NR]]&amp;" - "&amp;Tabela8133[[#This Row],[Especificação]]</f>
        <v>1.1.2.0.00.0.0 - Taxas</v>
      </c>
    </row>
    <row r="86" spans="1:18" x14ac:dyDescent="0.25">
      <c r="A86" s="128"/>
      <c r="B86" s="20" t="s">
        <v>1513</v>
      </c>
      <c r="C86" s="20" t="s">
        <v>1513</v>
      </c>
      <c r="D86" s="20" t="s">
        <v>1522</v>
      </c>
      <c r="E86" s="20" t="s">
        <v>1513</v>
      </c>
      <c r="F86" s="20" t="s">
        <v>1519</v>
      </c>
      <c r="G86" s="20" t="s">
        <v>1516</v>
      </c>
      <c r="H86" s="20" t="s">
        <v>1516</v>
      </c>
      <c r="I86" s="19" t="str">
        <f>CONCATENATE(Tabela8133[[#This Row],[C]],".",Tabela8133[[#This Row],[O]],".",Tabela8133[[#This Row],[E]],".",Tabela8133[[#This Row],[D1]],".",Tabela8133[[#This Row],[D2]],".",Tabela8133[[#This Row],[D3]],".",Tabela8133[[#This Row],[T]])</f>
        <v>1.1.2.1.00.0.0</v>
      </c>
      <c r="J86" s="21" t="s">
        <v>2218</v>
      </c>
      <c r="K86" s="19" t="str">
        <f t="shared" si="2"/>
        <v>S</v>
      </c>
      <c r="L86" s="19">
        <f t="shared" si="3"/>
        <v>4</v>
      </c>
      <c r="M86" s="20" t="s">
        <v>45</v>
      </c>
      <c r="N86" s="1" t="s">
        <v>81</v>
      </c>
      <c r="O86" s="1"/>
      <c r="P86" s="33"/>
      <c r="Q86" s="112" t="s">
        <v>157</v>
      </c>
      <c r="R86" s="7" t="str">
        <f>Tabela8133[[#This Row],[NR]]&amp;" - "&amp;Tabela8133[[#This Row],[Especificação]]</f>
        <v>1.1.2.1.00.0.0 - Taxas Pelo Exercício do Poder de Polícia</v>
      </c>
    </row>
    <row r="87" spans="1:18" x14ac:dyDescent="0.25">
      <c r="A87" s="128"/>
      <c r="B87" s="20" t="s">
        <v>1513</v>
      </c>
      <c r="C87" s="20" t="s">
        <v>1513</v>
      </c>
      <c r="D87" s="20" t="s">
        <v>1522</v>
      </c>
      <c r="E87" s="20" t="s">
        <v>1513</v>
      </c>
      <c r="F87" s="20" t="s">
        <v>1515</v>
      </c>
      <c r="G87" s="20" t="s">
        <v>1516</v>
      </c>
      <c r="H87" s="20" t="s">
        <v>1516</v>
      </c>
      <c r="I87" s="19" t="str">
        <f>CONCATENATE(Tabela8133[[#This Row],[C]],".",Tabela8133[[#This Row],[O]],".",Tabela8133[[#This Row],[E]],".",Tabela8133[[#This Row],[D1]],".",Tabela8133[[#This Row],[D2]],".",Tabela8133[[#This Row],[D3]],".",Tabela8133[[#This Row],[T]])</f>
        <v>1.1.2.1.01.0.0</v>
      </c>
      <c r="J87" s="21" t="s">
        <v>82</v>
      </c>
      <c r="K87" s="19" t="str">
        <f t="shared" si="2"/>
        <v>S</v>
      </c>
      <c r="L87" s="19">
        <f t="shared" si="3"/>
        <v>5</v>
      </c>
      <c r="M87" s="20" t="s">
        <v>51</v>
      </c>
      <c r="N87" s="1" t="s">
        <v>83</v>
      </c>
      <c r="O87" s="1"/>
      <c r="P87" s="33"/>
      <c r="Q87" s="112" t="s">
        <v>157</v>
      </c>
      <c r="R87" s="7" t="str">
        <f>Tabela8133[[#This Row],[NR]]&amp;" - "&amp;Tabela8133[[#This Row],[Especificação]]</f>
        <v>1.1.2.1.01.0.0 - Taxas de Inspeção, Controle e Fiscalização</v>
      </c>
    </row>
    <row r="88" spans="1:18" x14ac:dyDescent="0.25">
      <c r="A88" s="128"/>
      <c r="B88" s="20" t="s">
        <v>1513</v>
      </c>
      <c r="C88" s="20" t="s">
        <v>1513</v>
      </c>
      <c r="D88" s="20" t="s">
        <v>1522</v>
      </c>
      <c r="E88" s="20" t="s">
        <v>1513</v>
      </c>
      <c r="F88" s="20" t="s">
        <v>1515</v>
      </c>
      <c r="G88" s="20" t="s">
        <v>1516</v>
      </c>
      <c r="H88" s="20" t="s">
        <v>1513</v>
      </c>
      <c r="I88" s="19" t="str">
        <f>CONCATENATE(Tabela8133[[#This Row],[C]],".",Tabela8133[[#This Row],[O]],".",Tabela8133[[#This Row],[E]],".",Tabela8133[[#This Row],[D1]],".",Tabela8133[[#This Row],[D2]],".",Tabela8133[[#This Row],[D3]],".",Tabela8133[[#This Row],[T]])</f>
        <v>1.1.2.1.01.0.1</v>
      </c>
      <c r="J88" s="21" t="s">
        <v>850</v>
      </c>
      <c r="K88" s="19" t="str">
        <f t="shared" si="2"/>
        <v>A</v>
      </c>
      <c r="L88" s="19">
        <f t="shared" si="3"/>
        <v>7</v>
      </c>
      <c r="M88" s="20" t="s">
        <v>51</v>
      </c>
      <c r="N88" s="1" t="s">
        <v>83</v>
      </c>
      <c r="O88" s="1"/>
      <c r="P88" s="33"/>
      <c r="Q88" s="112" t="s">
        <v>157</v>
      </c>
      <c r="R88" s="7" t="str">
        <f>Tabela8133[[#This Row],[NR]]&amp;" - "&amp;Tabela8133[[#This Row],[Especificação]]</f>
        <v>1.1.2.1.01.0.1 - Taxas de Inspeção, Controle e Fiscalização - Principal</v>
      </c>
    </row>
    <row r="89" spans="1:18" x14ac:dyDescent="0.25">
      <c r="A89" s="128"/>
      <c r="B89" s="20" t="s">
        <v>1513</v>
      </c>
      <c r="C89" s="20" t="s">
        <v>1513</v>
      </c>
      <c r="D89" s="20" t="s">
        <v>1522</v>
      </c>
      <c r="E89" s="20" t="s">
        <v>1513</v>
      </c>
      <c r="F89" s="20" t="s">
        <v>1515</v>
      </c>
      <c r="G89" s="20" t="s">
        <v>1516</v>
      </c>
      <c r="H89" s="20" t="s">
        <v>1522</v>
      </c>
      <c r="I89" s="19" t="str">
        <f>CONCATENATE(Tabela8133[[#This Row],[C]],".",Tabela8133[[#This Row],[O]],".",Tabela8133[[#This Row],[E]],".",Tabela8133[[#This Row],[D1]],".",Tabela8133[[#This Row],[D2]],".",Tabela8133[[#This Row],[D3]],".",Tabela8133[[#This Row],[T]])</f>
        <v>1.1.2.1.01.0.2</v>
      </c>
      <c r="J89" s="21" t="s">
        <v>851</v>
      </c>
      <c r="K89" s="19" t="str">
        <f t="shared" si="2"/>
        <v>A</v>
      </c>
      <c r="L89" s="19">
        <f t="shared" si="3"/>
        <v>7</v>
      </c>
      <c r="M89" s="20" t="s">
        <v>51</v>
      </c>
      <c r="N89" s="1" t="s">
        <v>83</v>
      </c>
      <c r="O89" s="1"/>
      <c r="P89" s="33"/>
      <c r="Q89" s="112" t="s">
        <v>157</v>
      </c>
      <c r="R89" s="7" t="str">
        <f>Tabela8133[[#This Row],[NR]]&amp;" - "&amp;Tabela8133[[#This Row],[Especificação]]</f>
        <v>1.1.2.1.01.0.2 - Taxas de Inspeção, Controle e Fiscalização - Multas e Juros de Mora</v>
      </c>
    </row>
    <row r="90" spans="1:18" x14ac:dyDescent="0.25">
      <c r="A90" s="128"/>
      <c r="B90" s="20" t="s">
        <v>1513</v>
      </c>
      <c r="C90" s="20" t="s">
        <v>1513</v>
      </c>
      <c r="D90" s="20" t="s">
        <v>1522</v>
      </c>
      <c r="E90" s="20" t="s">
        <v>1513</v>
      </c>
      <c r="F90" s="20" t="s">
        <v>1515</v>
      </c>
      <c r="G90" s="20" t="s">
        <v>1516</v>
      </c>
      <c r="H90" s="20" t="s">
        <v>1514</v>
      </c>
      <c r="I90" s="19" t="str">
        <f>CONCATENATE(Tabela8133[[#This Row],[C]],".",Tabela8133[[#This Row],[O]],".",Tabela8133[[#This Row],[E]],".",Tabela8133[[#This Row],[D1]],".",Tabela8133[[#This Row],[D2]],".",Tabela8133[[#This Row],[D3]],".",Tabela8133[[#This Row],[T]])</f>
        <v>1.1.2.1.01.0.3</v>
      </c>
      <c r="J90" s="21" t="s">
        <v>852</v>
      </c>
      <c r="K90" s="19" t="str">
        <f t="shared" si="2"/>
        <v>A</v>
      </c>
      <c r="L90" s="19">
        <f t="shared" si="3"/>
        <v>7</v>
      </c>
      <c r="M90" s="20" t="s">
        <v>51</v>
      </c>
      <c r="N90" s="1" t="s">
        <v>83</v>
      </c>
      <c r="O90" s="1"/>
      <c r="P90" s="33"/>
      <c r="Q90" s="112" t="s">
        <v>157</v>
      </c>
      <c r="R90" s="7" t="str">
        <f>Tabela8133[[#This Row],[NR]]&amp;" - "&amp;Tabela8133[[#This Row],[Especificação]]</f>
        <v>1.1.2.1.01.0.3 - Taxas de Inspeção, Controle e Fiscalização - Dívida Ativa</v>
      </c>
    </row>
    <row r="91" spans="1:18" ht="30" x14ac:dyDescent="0.25">
      <c r="A91" s="128"/>
      <c r="B91" s="20" t="s">
        <v>1513</v>
      </c>
      <c r="C91" s="20" t="s">
        <v>1513</v>
      </c>
      <c r="D91" s="20" t="s">
        <v>1522</v>
      </c>
      <c r="E91" s="20" t="s">
        <v>1513</v>
      </c>
      <c r="F91" s="20" t="s">
        <v>1515</v>
      </c>
      <c r="G91" s="20" t="s">
        <v>1516</v>
      </c>
      <c r="H91" s="20" t="s">
        <v>1523</v>
      </c>
      <c r="I91" s="19" t="str">
        <f>CONCATENATE(Tabela8133[[#This Row],[C]],".",Tabela8133[[#This Row],[O]],".",Tabela8133[[#This Row],[E]],".",Tabela8133[[#This Row],[D1]],".",Tabela8133[[#This Row],[D2]],".",Tabela8133[[#This Row],[D3]],".",Tabela8133[[#This Row],[T]])</f>
        <v>1.1.2.1.01.0.4</v>
      </c>
      <c r="J91" s="21" t="s">
        <v>853</v>
      </c>
      <c r="K91" s="19" t="str">
        <f t="shared" si="2"/>
        <v>A</v>
      </c>
      <c r="L91" s="19">
        <f t="shared" si="3"/>
        <v>7</v>
      </c>
      <c r="M91" s="20" t="s">
        <v>51</v>
      </c>
      <c r="N91" s="1" t="s">
        <v>83</v>
      </c>
      <c r="O91" s="1"/>
      <c r="P91" s="33"/>
      <c r="Q91" s="112" t="s">
        <v>157</v>
      </c>
      <c r="R91" s="7" t="str">
        <f>Tabela8133[[#This Row],[NR]]&amp;" - "&amp;Tabela8133[[#This Row],[Especificação]]</f>
        <v>1.1.2.1.01.0.4 - Taxas de Inspeção, Controle e Fiscalização - Dívida Ativa - Multas e Juros de Mora da Dívida Ativa</v>
      </c>
    </row>
    <row r="92" spans="1:18" x14ac:dyDescent="0.25">
      <c r="A92" s="128"/>
      <c r="B92" s="20" t="s">
        <v>1513</v>
      </c>
      <c r="C92" s="20" t="s">
        <v>1513</v>
      </c>
      <c r="D92" s="20" t="s">
        <v>1522</v>
      </c>
      <c r="E92" s="20" t="s">
        <v>1513</v>
      </c>
      <c r="F92" s="20" t="s">
        <v>1515</v>
      </c>
      <c r="G92" s="20" t="s">
        <v>1516</v>
      </c>
      <c r="H92" s="20" t="s">
        <v>1524</v>
      </c>
      <c r="I92" s="19" t="str">
        <f>CONCATENATE(Tabela8133[[#This Row],[C]],".",Tabela8133[[#This Row],[O]],".",Tabela8133[[#This Row],[E]],".",Tabela8133[[#This Row],[D1]],".",Tabela8133[[#This Row],[D2]],".",Tabela8133[[#This Row],[D3]],".",Tabela8133[[#This Row],[T]])</f>
        <v>1.1.2.1.01.0.5</v>
      </c>
      <c r="J92" s="21" t="s">
        <v>854</v>
      </c>
      <c r="K92" s="19" t="str">
        <f t="shared" si="2"/>
        <v>A</v>
      </c>
      <c r="L92" s="19">
        <f t="shared" si="3"/>
        <v>7</v>
      </c>
      <c r="M92" s="20" t="s">
        <v>51</v>
      </c>
      <c r="N92" s="1" t="s">
        <v>83</v>
      </c>
      <c r="O92" s="1"/>
      <c r="P92" s="33"/>
      <c r="Q92" s="112" t="s">
        <v>157</v>
      </c>
      <c r="R92" s="7" t="str">
        <f>Tabela8133[[#This Row],[NR]]&amp;" - "&amp;Tabela8133[[#This Row],[Especificação]]</f>
        <v>1.1.2.1.01.0.5 - Taxas de Inspeção, Controle e Fiscalização - Multas</v>
      </c>
    </row>
    <row r="93" spans="1:18" x14ac:dyDescent="0.25">
      <c r="A93" s="128"/>
      <c r="B93" s="20" t="s">
        <v>1513</v>
      </c>
      <c r="C93" s="20" t="s">
        <v>1513</v>
      </c>
      <c r="D93" s="20" t="s">
        <v>1522</v>
      </c>
      <c r="E93" s="20" t="s">
        <v>1513</v>
      </c>
      <c r="F93" s="20" t="s">
        <v>1515</v>
      </c>
      <c r="G93" s="20" t="s">
        <v>1516</v>
      </c>
      <c r="H93" s="20" t="s">
        <v>1518</v>
      </c>
      <c r="I93" s="19" t="str">
        <f>CONCATENATE(Tabela8133[[#This Row],[C]],".",Tabela8133[[#This Row],[O]],".",Tabela8133[[#This Row],[E]],".",Tabela8133[[#This Row],[D1]],".",Tabela8133[[#This Row],[D2]],".",Tabela8133[[#This Row],[D3]],".",Tabela8133[[#This Row],[T]])</f>
        <v>1.1.2.1.01.0.6</v>
      </c>
      <c r="J93" s="21" t="s">
        <v>855</v>
      </c>
      <c r="K93" s="19" t="str">
        <f t="shared" si="2"/>
        <v>A</v>
      </c>
      <c r="L93" s="19">
        <f t="shared" si="3"/>
        <v>7</v>
      </c>
      <c r="M93" s="20" t="s">
        <v>51</v>
      </c>
      <c r="N93" s="1" t="s">
        <v>83</v>
      </c>
      <c r="O93" s="1"/>
      <c r="P93" s="33"/>
      <c r="Q93" s="112" t="s">
        <v>157</v>
      </c>
      <c r="R93" s="7" t="str">
        <f>Tabela8133[[#This Row],[NR]]&amp;" - "&amp;Tabela8133[[#This Row],[Especificação]]</f>
        <v>1.1.2.1.01.0.6 - Taxas de Inspeção, Controle e Fiscalização - Juros de Mora</v>
      </c>
    </row>
    <row r="94" spans="1:18" ht="30" x14ac:dyDescent="0.25">
      <c r="A94" s="128"/>
      <c r="B94" s="20" t="s">
        <v>1513</v>
      </c>
      <c r="C94" s="20" t="s">
        <v>1513</v>
      </c>
      <c r="D94" s="20" t="s">
        <v>1522</v>
      </c>
      <c r="E94" s="20" t="s">
        <v>1513</v>
      </c>
      <c r="F94" s="20" t="s">
        <v>1515</v>
      </c>
      <c r="G94" s="20" t="s">
        <v>1516</v>
      </c>
      <c r="H94" s="20" t="s">
        <v>1520</v>
      </c>
      <c r="I94" s="19" t="str">
        <f>CONCATENATE(Tabela8133[[#This Row],[C]],".",Tabela8133[[#This Row],[O]],".",Tabela8133[[#This Row],[E]],".",Tabela8133[[#This Row],[D1]],".",Tabela8133[[#This Row],[D2]],".",Tabela8133[[#This Row],[D3]],".",Tabela8133[[#This Row],[T]])</f>
        <v>1.1.2.1.01.0.7</v>
      </c>
      <c r="J94" s="21" t="s">
        <v>856</v>
      </c>
      <c r="K94" s="19" t="str">
        <f t="shared" si="2"/>
        <v>A</v>
      </c>
      <c r="L94" s="19">
        <f t="shared" si="3"/>
        <v>7</v>
      </c>
      <c r="M94" s="20" t="s">
        <v>51</v>
      </c>
      <c r="N94" s="1" t="s">
        <v>83</v>
      </c>
      <c r="O94" s="1"/>
      <c r="P94" s="33"/>
      <c r="Q94" s="112" t="s">
        <v>157</v>
      </c>
      <c r="R94" s="7" t="str">
        <f>Tabela8133[[#This Row],[NR]]&amp;" - "&amp;Tabela8133[[#This Row],[Especificação]]</f>
        <v>1.1.2.1.01.0.7 - Taxas de Inspeção, Controle e Fiscalização - Dívida Ativa - Multas da Dívida Ativa</v>
      </c>
    </row>
    <row r="95" spans="1:18" x14ac:dyDescent="0.25">
      <c r="A95" s="128"/>
      <c r="B95" s="20" t="s">
        <v>1513</v>
      </c>
      <c r="C95" s="20" t="s">
        <v>1513</v>
      </c>
      <c r="D95" s="20" t="s">
        <v>1522</v>
      </c>
      <c r="E95" s="20" t="s">
        <v>1513</v>
      </c>
      <c r="F95" s="20" t="s">
        <v>1515</v>
      </c>
      <c r="G95" s="20" t="s">
        <v>1516</v>
      </c>
      <c r="H95" s="20" t="s">
        <v>1521</v>
      </c>
      <c r="I95" s="19" t="str">
        <f>CONCATENATE(Tabela8133[[#This Row],[C]],".",Tabela8133[[#This Row],[O]],".",Tabela8133[[#This Row],[E]],".",Tabela8133[[#This Row],[D1]],".",Tabela8133[[#This Row],[D2]],".",Tabela8133[[#This Row],[D3]],".",Tabela8133[[#This Row],[T]])</f>
        <v>1.1.2.1.01.0.8</v>
      </c>
      <c r="J95" s="21" t="s">
        <v>857</v>
      </c>
      <c r="K95" s="19" t="str">
        <f t="shared" si="2"/>
        <v>A</v>
      </c>
      <c r="L95" s="19">
        <f t="shared" si="3"/>
        <v>7</v>
      </c>
      <c r="M95" s="20" t="s">
        <v>51</v>
      </c>
      <c r="N95" s="1" t="s">
        <v>83</v>
      </c>
      <c r="O95" s="1"/>
      <c r="P95" s="33"/>
      <c r="Q95" s="112" t="s">
        <v>157</v>
      </c>
      <c r="R95" s="7" t="str">
        <f>Tabela8133[[#This Row],[NR]]&amp;" - "&amp;Tabela8133[[#This Row],[Especificação]]</f>
        <v>1.1.2.1.01.0.8 - Taxas de Inspeção, Controle e Fiscalização - Juros de Mora da Dívida Ativa</v>
      </c>
    </row>
    <row r="96" spans="1:18" x14ac:dyDescent="0.25">
      <c r="A96" s="128"/>
      <c r="B96" s="20" t="s">
        <v>1513</v>
      </c>
      <c r="C96" s="20" t="s">
        <v>1513</v>
      </c>
      <c r="D96" s="20" t="s">
        <v>1522</v>
      </c>
      <c r="E96" s="20" t="s">
        <v>1513</v>
      </c>
      <c r="F96" s="20" t="s">
        <v>1526</v>
      </c>
      <c r="G96" s="20" t="s">
        <v>1516</v>
      </c>
      <c r="H96" s="20" t="s">
        <v>1516</v>
      </c>
      <c r="I96" s="19" t="str">
        <f>CONCATENATE(Tabela8133[[#This Row],[C]],".",Tabela8133[[#This Row],[O]],".",Tabela8133[[#This Row],[E]],".",Tabela8133[[#This Row],[D1]],".",Tabela8133[[#This Row],[D2]],".",Tabela8133[[#This Row],[D3]],".",Tabela8133[[#This Row],[T]])</f>
        <v>1.1.2.1.03.0.0</v>
      </c>
      <c r="J96" s="21" t="s">
        <v>84</v>
      </c>
      <c r="K96" s="19" t="str">
        <f t="shared" si="2"/>
        <v>S</v>
      </c>
      <c r="L96" s="19">
        <f t="shared" si="3"/>
        <v>5</v>
      </c>
      <c r="M96" s="20" t="s">
        <v>51</v>
      </c>
      <c r="N96" s="1" t="s">
        <v>85</v>
      </c>
      <c r="O96" s="1"/>
      <c r="P96" s="33"/>
      <c r="Q96" s="112" t="s">
        <v>157</v>
      </c>
      <c r="R96" s="7" t="str">
        <f>Tabela8133[[#This Row],[NR]]&amp;" - "&amp;Tabela8133[[#This Row],[Especificação]]</f>
        <v>1.1.2.1.03.0.0 - Taxa de Controle e Fiscalização de Produtos Químicos</v>
      </c>
    </row>
    <row r="97" spans="1:18" x14ac:dyDescent="0.25">
      <c r="A97" s="128"/>
      <c r="B97" s="20" t="s">
        <v>1513</v>
      </c>
      <c r="C97" s="20" t="s">
        <v>1513</v>
      </c>
      <c r="D97" s="20" t="s">
        <v>1522</v>
      </c>
      <c r="E97" s="20" t="s">
        <v>1513</v>
      </c>
      <c r="F97" s="20" t="s">
        <v>1526</v>
      </c>
      <c r="G97" s="20" t="s">
        <v>1516</v>
      </c>
      <c r="H97" s="20" t="s">
        <v>1513</v>
      </c>
      <c r="I97" s="19" t="str">
        <f>CONCATENATE(Tabela8133[[#This Row],[C]],".",Tabela8133[[#This Row],[O]],".",Tabela8133[[#This Row],[E]],".",Tabela8133[[#This Row],[D1]],".",Tabela8133[[#This Row],[D2]],".",Tabela8133[[#This Row],[D3]],".",Tabela8133[[#This Row],[T]])</f>
        <v>1.1.2.1.03.0.1</v>
      </c>
      <c r="J97" s="21" t="s">
        <v>858</v>
      </c>
      <c r="K97" s="19" t="str">
        <f t="shared" si="2"/>
        <v>A</v>
      </c>
      <c r="L97" s="19">
        <f t="shared" si="3"/>
        <v>7</v>
      </c>
      <c r="M97" s="20" t="s">
        <v>51</v>
      </c>
      <c r="N97" s="1" t="s">
        <v>85</v>
      </c>
      <c r="O97" s="1"/>
      <c r="P97" s="33"/>
      <c r="Q97" s="112" t="s">
        <v>157</v>
      </c>
      <c r="R97" s="7" t="str">
        <f>Tabela8133[[#This Row],[NR]]&amp;" - "&amp;Tabela8133[[#This Row],[Especificação]]</f>
        <v>1.1.2.1.03.0.1 - Taxa de Controle e Fiscalização de Produtos Químicos - Principal</v>
      </c>
    </row>
    <row r="98" spans="1:18" ht="30" x14ac:dyDescent="0.25">
      <c r="A98" s="128"/>
      <c r="B98" s="20" t="s">
        <v>1513</v>
      </c>
      <c r="C98" s="20" t="s">
        <v>1513</v>
      </c>
      <c r="D98" s="20" t="s">
        <v>1522</v>
      </c>
      <c r="E98" s="20" t="s">
        <v>1513</v>
      </c>
      <c r="F98" s="20" t="s">
        <v>1526</v>
      </c>
      <c r="G98" s="20" t="s">
        <v>1516</v>
      </c>
      <c r="H98" s="20" t="s">
        <v>1522</v>
      </c>
      <c r="I98" s="19" t="str">
        <f>CONCATENATE(Tabela8133[[#This Row],[C]],".",Tabela8133[[#This Row],[O]],".",Tabela8133[[#This Row],[E]],".",Tabela8133[[#This Row],[D1]],".",Tabela8133[[#This Row],[D2]],".",Tabela8133[[#This Row],[D3]],".",Tabela8133[[#This Row],[T]])</f>
        <v>1.1.2.1.03.0.2</v>
      </c>
      <c r="J98" s="21" t="s">
        <v>859</v>
      </c>
      <c r="K98" s="19" t="str">
        <f t="shared" si="2"/>
        <v>A</v>
      </c>
      <c r="L98" s="19">
        <f t="shared" si="3"/>
        <v>7</v>
      </c>
      <c r="M98" s="20" t="s">
        <v>51</v>
      </c>
      <c r="N98" s="1" t="s">
        <v>85</v>
      </c>
      <c r="O98" s="1"/>
      <c r="P98" s="33"/>
      <c r="Q98" s="112" t="s">
        <v>157</v>
      </c>
      <c r="R98" s="7" t="str">
        <f>Tabela8133[[#This Row],[NR]]&amp;" - "&amp;Tabela8133[[#This Row],[Especificação]]</f>
        <v>1.1.2.1.03.0.2 - Taxa de Controle e Fiscalização de Produtos Químicos - Multas e Juros de Mora</v>
      </c>
    </row>
    <row r="99" spans="1:18" x14ac:dyDescent="0.25">
      <c r="A99" s="128"/>
      <c r="B99" s="20" t="s">
        <v>1513</v>
      </c>
      <c r="C99" s="20" t="s">
        <v>1513</v>
      </c>
      <c r="D99" s="20" t="s">
        <v>1522</v>
      </c>
      <c r="E99" s="20" t="s">
        <v>1513</v>
      </c>
      <c r="F99" s="20" t="s">
        <v>1526</v>
      </c>
      <c r="G99" s="20" t="s">
        <v>1516</v>
      </c>
      <c r="H99" s="20" t="s">
        <v>1514</v>
      </c>
      <c r="I99" s="19" t="str">
        <f>CONCATENATE(Tabela8133[[#This Row],[C]],".",Tabela8133[[#This Row],[O]],".",Tabela8133[[#This Row],[E]],".",Tabela8133[[#This Row],[D1]],".",Tabela8133[[#This Row],[D2]],".",Tabela8133[[#This Row],[D3]],".",Tabela8133[[#This Row],[T]])</f>
        <v>1.1.2.1.03.0.3</v>
      </c>
      <c r="J99" s="21" t="s">
        <v>860</v>
      </c>
      <c r="K99" s="19" t="str">
        <f t="shared" si="2"/>
        <v>A</v>
      </c>
      <c r="L99" s="19">
        <f t="shared" si="3"/>
        <v>7</v>
      </c>
      <c r="M99" s="20" t="s">
        <v>51</v>
      </c>
      <c r="N99" s="1" t="s">
        <v>85</v>
      </c>
      <c r="O99" s="1"/>
      <c r="P99" s="33"/>
      <c r="Q99" s="112" t="s">
        <v>157</v>
      </c>
      <c r="R99" s="7" t="str">
        <f>Tabela8133[[#This Row],[NR]]&amp;" - "&amp;Tabela8133[[#This Row],[Especificação]]</f>
        <v>1.1.2.1.03.0.3 - Taxa de Controle e Fiscalização de Produtos Químicos - Dívida Ativa</v>
      </c>
    </row>
    <row r="100" spans="1:18" ht="30" x14ac:dyDescent="0.25">
      <c r="A100" s="128"/>
      <c r="B100" s="20" t="s">
        <v>1513</v>
      </c>
      <c r="C100" s="20" t="s">
        <v>1513</v>
      </c>
      <c r="D100" s="20" t="s">
        <v>1522</v>
      </c>
      <c r="E100" s="20" t="s">
        <v>1513</v>
      </c>
      <c r="F100" s="20" t="s">
        <v>1526</v>
      </c>
      <c r="G100" s="20" t="s">
        <v>1516</v>
      </c>
      <c r="H100" s="20" t="s">
        <v>1523</v>
      </c>
      <c r="I100" s="19" t="str">
        <f>CONCATENATE(Tabela8133[[#This Row],[C]],".",Tabela8133[[#This Row],[O]],".",Tabela8133[[#This Row],[E]],".",Tabela8133[[#This Row],[D1]],".",Tabela8133[[#This Row],[D2]],".",Tabela8133[[#This Row],[D3]],".",Tabela8133[[#This Row],[T]])</f>
        <v>1.1.2.1.03.0.4</v>
      </c>
      <c r="J100" s="21" t="s">
        <v>861</v>
      </c>
      <c r="K100" s="19" t="str">
        <f t="shared" si="2"/>
        <v>A</v>
      </c>
      <c r="L100" s="19">
        <f t="shared" si="3"/>
        <v>7</v>
      </c>
      <c r="M100" s="20" t="s">
        <v>51</v>
      </c>
      <c r="N100" s="1" t="s">
        <v>85</v>
      </c>
      <c r="O100" s="1"/>
      <c r="P100" s="33"/>
      <c r="Q100" s="112" t="s">
        <v>157</v>
      </c>
      <c r="R100" s="7" t="str">
        <f>Tabela8133[[#This Row],[NR]]&amp;" - "&amp;Tabela8133[[#This Row],[Especificação]]</f>
        <v>1.1.2.1.03.0.4 - Taxa de Controle e Fiscalização de Produtos Químicos - Dívida Ativa - Multas e Juros de Mora da Dívida Ativa</v>
      </c>
    </row>
    <row r="101" spans="1:18" x14ac:dyDescent="0.25">
      <c r="A101" s="128"/>
      <c r="B101" s="20" t="s">
        <v>1513</v>
      </c>
      <c r="C101" s="20" t="s">
        <v>1513</v>
      </c>
      <c r="D101" s="20" t="s">
        <v>1522</v>
      </c>
      <c r="E101" s="20" t="s">
        <v>1513</v>
      </c>
      <c r="F101" s="20" t="s">
        <v>1526</v>
      </c>
      <c r="G101" s="20" t="s">
        <v>1516</v>
      </c>
      <c r="H101" s="20" t="s">
        <v>1524</v>
      </c>
      <c r="I101" s="19" t="str">
        <f>CONCATENATE(Tabela8133[[#This Row],[C]],".",Tabela8133[[#This Row],[O]],".",Tabela8133[[#This Row],[E]],".",Tabela8133[[#This Row],[D1]],".",Tabela8133[[#This Row],[D2]],".",Tabela8133[[#This Row],[D3]],".",Tabela8133[[#This Row],[T]])</f>
        <v>1.1.2.1.03.0.5</v>
      </c>
      <c r="J101" s="21" t="s">
        <v>862</v>
      </c>
      <c r="K101" s="19" t="str">
        <f t="shared" si="2"/>
        <v>A</v>
      </c>
      <c r="L101" s="19">
        <f t="shared" si="3"/>
        <v>7</v>
      </c>
      <c r="M101" s="20" t="s">
        <v>51</v>
      </c>
      <c r="N101" s="1" t="s">
        <v>85</v>
      </c>
      <c r="O101" s="1"/>
      <c r="P101" s="33"/>
      <c r="Q101" s="112" t="s">
        <v>157</v>
      </c>
      <c r="R101" s="7" t="str">
        <f>Tabela8133[[#This Row],[NR]]&amp;" - "&amp;Tabela8133[[#This Row],[Especificação]]</f>
        <v>1.1.2.1.03.0.5 - Taxa de Controle e Fiscalização de Produtos Químicos - Multas</v>
      </c>
    </row>
    <row r="102" spans="1:18" x14ac:dyDescent="0.25">
      <c r="A102" s="128"/>
      <c r="B102" s="20" t="s">
        <v>1513</v>
      </c>
      <c r="C102" s="20" t="s">
        <v>1513</v>
      </c>
      <c r="D102" s="20" t="s">
        <v>1522</v>
      </c>
      <c r="E102" s="20" t="s">
        <v>1513</v>
      </c>
      <c r="F102" s="20" t="s">
        <v>1526</v>
      </c>
      <c r="G102" s="20" t="s">
        <v>1516</v>
      </c>
      <c r="H102" s="20" t="s">
        <v>1518</v>
      </c>
      <c r="I102" s="19" t="str">
        <f>CONCATENATE(Tabela8133[[#This Row],[C]],".",Tabela8133[[#This Row],[O]],".",Tabela8133[[#This Row],[E]],".",Tabela8133[[#This Row],[D1]],".",Tabela8133[[#This Row],[D2]],".",Tabela8133[[#This Row],[D3]],".",Tabela8133[[#This Row],[T]])</f>
        <v>1.1.2.1.03.0.6</v>
      </c>
      <c r="J102" s="21" t="s">
        <v>863</v>
      </c>
      <c r="K102" s="19" t="str">
        <f t="shared" si="2"/>
        <v>A</v>
      </c>
      <c r="L102" s="19">
        <f t="shared" si="3"/>
        <v>7</v>
      </c>
      <c r="M102" s="20" t="s">
        <v>51</v>
      </c>
      <c r="N102" s="1" t="s">
        <v>85</v>
      </c>
      <c r="O102" s="1"/>
      <c r="P102" s="33"/>
      <c r="Q102" s="112" t="s">
        <v>157</v>
      </c>
      <c r="R102" s="7" t="str">
        <f>Tabela8133[[#This Row],[NR]]&amp;" - "&amp;Tabela8133[[#This Row],[Especificação]]</f>
        <v>1.1.2.1.03.0.6 - Taxa de Controle e Fiscalização de Produtos Químicos - Juros de Mora</v>
      </c>
    </row>
    <row r="103" spans="1:18" ht="30" x14ac:dyDescent="0.25">
      <c r="A103" s="128"/>
      <c r="B103" s="20" t="s">
        <v>1513</v>
      </c>
      <c r="C103" s="20" t="s">
        <v>1513</v>
      </c>
      <c r="D103" s="20" t="s">
        <v>1522</v>
      </c>
      <c r="E103" s="20" t="s">
        <v>1513</v>
      </c>
      <c r="F103" s="20" t="s">
        <v>1526</v>
      </c>
      <c r="G103" s="20" t="s">
        <v>1516</v>
      </c>
      <c r="H103" s="20" t="s">
        <v>1520</v>
      </c>
      <c r="I103" s="19" t="str">
        <f>CONCATENATE(Tabela8133[[#This Row],[C]],".",Tabela8133[[#This Row],[O]],".",Tabela8133[[#This Row],[E]],".",Tabela8133[[#This Row],[D1]],".",Tabela8133[[#This Row],[D2]],".",Tabela8133[[#This Row],[D3]],".",Tabela8133[[#This Row],[T]])</f>
        <v>1.1.2.1.03.0.7</v>
      </c>
      <c r="J103" s="21" t="s">
        <v>864</v>
      </c>
      <c r="K103" s="19" t="str">
        <f t="shared" si="2"/>
        <v>A</v>
      </c>
      <c r="L103" s="19">
        <f t="shared" si="3"/>
        <v>7</v>
      </c>
      <c r="M103" s="20" t="s">
        <v>51</v>
      </c>
      <c r="N103" s="1" t="s">
        <v>85</v>
      </c>
      <c r="O103" s="1"/>
      <c r="P103" s="33"/>
      <c r="Q103" s="112" t="s">
        <v>157</v>
      </c>
      <c r="R103" s="7" t="str">
        <f>Tabela8133[[#This Row],[NR]]&amp;" - "&amp;Tabela8133[[#This Row],[Especificação]]</f>
        <v>1.1.2.1.03.0.7 - Taxa de Controle e Fiscalização de Produtos Químicos - Dívida Ativa - Multas da Dívida Ativa</v>
      </c>
    </row>
    <row r="104" spans="1:18" ht="30" x14ac:dyDescent="0.25">
      <c r="A104" s="128"/>
      <c r="B104" s="20" t="s">
        <v>1513</v>
      </c>
      <c r="C104" s="20" t="s">
        <v>1513</v>
      </c>
      <c r="D104" s="20" t="s">
        <v>1522</v>
      </c>
      <c r="E104" s="20" t="s">
        <v>1513</v>
      </c>
      <c r="F104" s="20" t="s">
        <v>1526</v>
      </c>
      <c r="G104" s="20" t="s">
        <v>1516</v>
      </c>
      <c r="H104" s="20" t="s">
        <v>1521</v>
      </c>
      <c r="I104" s="19" t="str">
        <f>CONCATENATE(Tabela8133[[#This Row],[C]],".",Tabela8133[[#This Row],[O]],".",Tabela8133[[#This Row],[E]],".",Tabela8133[[#This Row],[D1]],".",Tabela8133[[#This Row],[D2]],".",Tabela8133[[#This Row],[D3]],".",Tabela8133[[#This Row],[T]])</f>
        <v>1.1.2.1.03.0.8</v>
      </c>
      <c r="J104" s="21" t="s">
        <v>865</v>
      </c>
      <c r="K104" s="19" t="str">
        <f t="shared" si="2"/>
        <v>A</v>
      </c>
      <c r="L104" s="19">
        <f t="shared" si="3"/>
        <v>7</v>
      </c>
      <c r="M104" s="20" t="s">
        <v>51</v>
      </c>
      <c r="N104" s="1" t="s">
        <v>85</v>
      </c>
      <c r="O104" s="1"/>
      <c r="P104" s="33"/>
      <c r="Q104" s="112" t="s">
        <v>157</v>
      </c>
      <c r="R104" s="7" t="str">
        <f>Tabela8133[[#This Row],[NR]]&amp;" - "&amp;Tabela8133[[#This Row],[Especificação]]</f>
        <v>1.1.2.1.03.0.8 - Taxa de Controle e Fiscalização de Produtos Químicos - Juros de Mora da Dívida Ativa</v>
      </c>
    </row>
    <row r="105" spans="1:18" ht="30" x14ac:dyDescent="0.25">
      <c r="A105" s="128"/>
      <c r="B105" s="20" t="s">
        <v>1513</v>
      </c>
      <c r="C105" s="20" t="s">
        <v>1513</v>
      </c>
      <c r="D105" s="20" t="s">
        <v>1522</v>
      </c>
      <c r="E105" s="20" t="s">
        <v>1513</v>
      </c>
      <c r="F105" s="20" t="s">
        <v>1527</v>
      </c>
      <c r="G105" s="20" t="s">
        <v>1516</v>
      </c>
      <c r="H105" s="20" t="s">
        <v>1516</v>
      </c>
      <c r="I105" s="19" t="str">
        <f>CONCATENATE(Tabela8133[[#This Row],[C]],".",Tabela8133[[#This Row],[O]],".",Tabela8133[[#This Row],[E]],".",Tabela8133[[#This Row],[D1]],".",Tabela8133[[#This Row],[D2]],".",Tabela8133[[#This Row],[D3]],".",Tabela8133[[#This Row],[T]])</f>
        <v>1.1.2.1.04.0.0</v>
      </c>
      <c r="J105" s="21" t="s">
        <v>86</v>
      </c>
      <c r="K105" s="19" t="str">
        <f t="shared" si="2"/>
        <v>S</v>
      </c>
      <c r="L105" s="19">
        <f t="shared" si="3"/>
        <v>5</v>
      </c>
      <c r="M105" s="20" t="s">
        <v>51</v>
      </c>
      <c r="N105" s="1" t="s">
        <v>87</v>
      </c>
      <c r="O105" s="1"/>
      <c r="P105" s="33"/>
      <c r="Q105" s="112" t="s">
        <v>157</v>
      </c>
      <c r="R105" s="7" t="str">
        <f>Tabela8133[[#This Row],[NR]]&amp;" - "&amp;Tabela8133[[#This Row],[Especificação]]</f>
        <v>1.1.2.1.04.0.0 - Taxa de Controle e Fiscalização Ambiental</v>
      </c>
    </row>
    <row r="106" spans="1:18" ht="30" x14ac:dyDescent="0.25">
      <c r="A106" s="128"/>
      <c r="B106" s="20" t="s">
        <v>1513</v>
      </c>
      <c r="C106" s="20" t="s">
        <v>1513</v>
      </c>
      <c r="D106" s="20" t="s">
        <v>1522</v>
      </c>
      <c r="E106" s="20" t="s">
        <v>1513</v>
      </c>
      <c r="F106" s="20" t="s">
        <v>1527</v>
      </c>
      <c r="G106" s="20" t="s">
        <v>1516</v>
      </c>
      <c r="H106" s="20" t="s">
        <v>1513</v>
      </c>
      <c r="I106" s="19" t="str">
        <f>CONCATENATE(Tabela8133[[#This Row],[C]],".",Tabela8133[[#This Row],[O]],".",Tabela8133[[#This Row],[E]],".",Tabela8133[[#This Row],[D1]],".",Tabela8133[[#This Row],[D2]],".",Tabela8133[[#This Row],[D3]],".",Tabela8133[[#This Row],[T]])</f>
        <v>1.1.2.1.04.0.1</v>
      </c>
      <c r="J106" s="21" t="s">
        <v>866</v>
      </c>
      <c r="K106" s="19" t="str">
        <f t="shared" si="2"/>
        <v>A</v>
      </c>
      <c r="L106" s="19">
        <f t="shared" si="3"/>
        <v>7</v>
      </c>
      <c r="M106" s="20" t="s">
        <v>51</v>
      </c>
      <c r="N106" s="1" t="s">
        <v>87</v>
      </c>
      <c r="O106" s="1"/>
      <c r="P106" s="33"/>
      <c r="Q106" s="112" t="s">
        <v>157</v>
      </c>
      <c r="R106" s="7" t="str">
        <f>Tabela8133[[#This Row],[NR]]&amp;" - "&amp;Tabela8133[[#This Row],[Especificação]]</f>
        <v>1.1.2.1.04.0.1 - Taxa de Controle e Fiscalização Ambiental - Principal</v>
      </c>
    </row>
    <row r="107" spans="1:18" ht="30" x14ac:dyDescent="0.25">
      <c r="A107" s="128"/>
      <c r="B107" s="20" t="s">
        <v>1513</v>
      </c>
      <c r="C107" s="20" t="s">
        <v>1513</v>
      </c>
      <c r="D107" s="20" t="s">
        <v>1522</v>
      </c>
      <c r="E107" s="20" t="s">
        <v>1513</v>
      </c>
      <c r="F107" s="20" t="s">
        <v>1527</v>
      </c>
      <c r="G107" s="20" t="s">
        <v>1516</v>
      </c>
      <c r="H107" s="20" t="s">
        <v>1522</v>
      </c>
      <c r="I107" s="19" t="str">
        <f>CONCATENATE(Tabela8133[[#This Row],[C]],".",Tabela8133[[#This Row],[O]],".",Tabela8133[[#This Row],[E]],".",Tabela8133[[#This Row],[D1]],".",Tabela8133[[#This Row],[D2]],".",Tabela8133[[#This Row],[D3]],".",Tabela8133[[#This Row],[T]])</f>
        <v>1.1.2.1.04.0.2</v>
      </c>
      <c r="J107" s="21" t="s">
        <v>867</v>
      </c>
      <c r="K107" s="19" t="str">
        <f t="shared" si="2"/>
        <v>A</v>
      </c>
      <c r="L107" s="19">
        <f t="shared" si="3"/>
        <v>7</v>
      </c>
      <c r="M107" s="20" t="s">
        <v>51</v>
      </c>
      <c r="N107" s="1" t="s">
        <v>87</v>
      </c>
      <c r="O107" s="1"/>
      <c r="P107" s="33"/>
      <c r="Q107" s="112" t="s">
        <v>157</v>
      </c>
      <c r="R107" s="7" t="str">
        <f>Tabela8133[[#This Row],[NR]]&amp;" - "&amp;Tabela8133[[#This Row],[Especificação]]</f>
        <v>1.1.2.1.04.0.2 - Taxa de Controle e Fiscalização Ambiental - Multas e Juros de Mora</v>
      </c>
    </row>
    <row r="108" spans="1:18" ht="30" x14ac:dyDescent="0.25">
      <c r="A108" s="128"/>
      <c r="B108" s="20" t="s">
        <v>1513</v>
      </c>
      <c r="C108" s="20" t="s">
        <v>1513</v>
      </c>
      <c r="D108" s="20" t="s">
        <v>1522</v>
      </c>
      <c r="E108" s="20" t="s">
        <v>1513</v>
      </c>
      <c r="F108" s="20" t="s">
        <v>1527</v>
      </c>
      <c r="G108" s="20" t="s">
        <v>1516</v>
      </c>
      <c r="H108" s="20" t="s">
        <v>1514</v>
      </c>
      <c r="I108" s="19" t="str">
        <f>CONCATENATE(Tabela8133[[#This Row],[C]],".",Tabela8133[[#This Row],[O]],".",Tabela8133[[#This Row],[E]],".",Tabela8133[[#This Row],[D1]],".",Tabela8133[[#This Row],[D2]],".",Tabela8133[[#This Row],[D3]],".",Tabela8133[[#This Row],[T]])</f>
        <v>1.1.2.1.04.0.3</v>
      </c>
      <c r="J108" s="21" t="s">
        <v>868</v>
      </c>
      <c r="K108" s="19" t="str">
        <f t="shared" si="2"/>
        <v>A</v>
      </c>
      <c r="L108" s="19">
        <f t="shared" si="3"/>
        <v>7</v>
      </c>
      <c r="M108" s="20" t="s">
        <v>51</v>
      </c>
      <c r="N108" s="1" t="s">
        <v>87</v>
      </c>
      <c r="O108" s="1"/>
      <c r="P108" s="33"/>
      <c r="Q108" s="112" t="s">
        <v>157</v>
      </c>
      <c r="R108" s="7" t="str">
        <f>Tabela8133[[#This Row],[NR]]&amp;" - "&amp;Tabela8133[[#This Row],[Especificação]]</f>
        <v>1.1.2.1.04.0.3 - Taxa de Controle e Fiscalização Ambiental - Dívida Ativa</v>
      </c>
    </row>
    <row r="109" spans="1:18" ht="30" x14ac:dyDescent="0.25">
      <c r="A109" s="128"/>
      <c r="B109" s="20" t="s">
        <v>1513</v>
      </c>
      <c r="C109" s="20" t="s">
        <v>1513</v>
      </c>
      <c r="D109" s="20" t="s">
        <v>1522</v>
      </c>
      <c r="E109" s="20" t="s">
        <v>1513</v>
      </c>
      <c r="F109" s="20" t="s">
        <v>1527</v>
      </c>
      <c r="G109" s="20" t="s">
        <v>1516</v>
      </c>
      <c r="H109" s="20" t="s">
        <v>1523</v>
      </c>
      <c r="I109" s="19" t="str">
        <f>CONCATENATE(Tabela8133[[#This Row],[C]],".",Tabela8133[[#This Row],[O]],".",Tabela8133[[#This Row],[E]],".",Tabela8133[[#This Row],[D1]],".",Tabela8133[[#This Row],[D2]],".",Tabela8133[[#This Row],[D3]],".",Tabela8133[[#This Row],[T]])</f>
        <v>1.1.2.1.04.0.4</v>
      </c>
      <c r="J109" s="21" t="s">
        <v>869</v>
      </c>
      <c r="K109" s="19" t="str">
        <f t="shared" si="2"/>
        <v>A</v>
      </c>
      <c r="L109" s="19">
        <f t="shared" si="3"/>
        <v>7</v>
      </c>
      <c r="M109" s="20" t="s">
        <v>51</v>
      </c>
      <c r="N109" s="1" t="s">
        <v>87</v>
      </c>
      <c r="O109" s="1"/>
      <c r="P109" s="33"/>
      <c r="Q109" s="112" t="s">
        <v>157</v>
      </c>
      <c r="R109" s="7" t="str">
        <f>Tabela8133[[#This Row],[NR]]&amp;" - "&amp;Tabela8133[[#This Row],[Especificação]]</f>
        <v>1.1.2.1.04.0.4 - Taxa de Controle e Fiscalização Ambiental - Dívida Ativa - Multas e Juros de Mora da Dívida Ativa</v>
      </c>
    </row>
    <row r="110" spans="1:18" ht="30" x14ac:dyDescent="0.25">
      <c r="A110" s="128"/>
      <c r="B110" s="20" t="s">
        <v>1513</v>
      </c>
      <c r="C110" s="20" t="s">
        <v>1513</v>
      </c>
      <c r="D110" s="20" t="s">
        <v>1522</v>
      </c>
      <c r="E110" s="20" t="s">
        <v>1513</v>
      </c>
      <c r="F110" s="20" t="s">
        <v>1527</v>
      </c>
      <c r="G110" s="20" t="s">
        <v>1516</v>
      </c>
      <c r="H110" s="20" t="s">
        <v>1524</v>
      </c>
      <c r="I110" s="19" t="str">
        <f>CONCATENATE(Tabela8133[[#This Row],[C]],".",Tabela8133[[#This Row],[O]],".",Tabela8133[[#This Row],[E]],".",Tabela8133[[#This Row],[D1]],".",Tabela8133[[#This Row],[D2]],".",Tabela8133[[#This Row],[D3]],".",Tabela8133[[#This Row],[T]])</f>
        <v>1.1.2.1.04.0.5</v>
      </c>
      <c r="J110" s="21" t="s">
        <v>870</v>
      </c>
      <c r="K110" s="19" t="str">
        <f t="shared" si="2"/>
        <v>A</v>
      </c>
      <c r="L110" s="19">
        <f t="shared" si="3"/>
        <v>7</v>
      </c>
      <c r="M110" s="20" t="s">
        <v>51</v>
      </c>
      <c r="N110" s="1" t="s">
        <v>87</v>
      </c>
      <c r="O110" s="1"/>
      <c r="P110" s="33"/>
      <c r="Q110" s="112" t="s">
        <v>157</v>
      </c>
      <c r="R110" s="7" t="str">
        <f>Tabela8133[[#This Row],[NR]]&amp;" - "&amp;Tabela8133[[#This Row],[Especificação]]</f>
        <v>1.1.2.1.04.0.5 - Taxa de Controle e Fiscalização Ambiental - Multas</v>
      </c>
    </row>
    <row r="111" spans="1:18" ht="30" x14ac:dyDescent="0.25">
      <c r="A111" s="128"/>
      <c r="B111" s="20" t="s">
        <v>1513</v>
      </c>
      <c r="C111" s="20" t="s">
        <v>1513</v>
      </c>
      <c r="D111" s="20" t="s">
        <v>1522</v>
      </c>
      <c r="E111" s="20" t="s">
        <v>1513</v>
      </c>
      <c r="F111" s="20" t="s">
        <v>1527</v>
      </c>
      <c r="G111" s="20" t="s">
        <v>1516</v>
      </c>
      <c r="H111" s="20" t="s">
        <v>1518</v>
      </c>
      <c r="I111" s="19" t="str">
        <f>CONCATENATE(Tabela8133[[#This Row],[C]],".",Tabela8133[[#This Row],[O]],".",Tabela8133[[#This Row],[E]],".",Tabela8133[[#This Row],[D1]],".",Tabela8133[[#This Row],[D2]],".",Tabela8133[[#This Row],[D3]],".",Tabela8133[[#This Row],[T]])</f>
        <v>1.1.2.1.04.0.6</v>
      </c>
      <c r="J111" s="21" t="s">
        <v>871</v>
      </c>
      <c r="K111" s="19" t="str">
        <f t="shared" si="2"/>
        <v>A</v>
      </c>
      <c r="L111" s="19">
        <f t="shared" si="3"/>
        <v>7</v>
      </c>
      <c r="M111" s="20" t="s">
        <v>51</v>
      </c>
      <c r="N111" s="1" t="s">
        <v>87</v>
      </c>
      <c r="O111" s="1"/>
      <c r="P111" s="33"/>
      <c r="Q111" s="112" t="s">
        <v>157</v>
      </c>
      <c r="R111" s="7" t="str">
        <f>Tabela8133[[#This Row],[NR]]&amp;" - "&amp;Tabela8133[[#This Row],[Especificação]]</f>
        <v>1.1.2.1.04.0.6 - Taxa de Controle e Fiscalização Ambiental - Juros de Mora</v>
      </c>
    </row>
    <row r="112" spans="1:18" ht="30" x14ac:dyDescent="0.25">
      <c r="A112" s="128"/>
      <c r="B112" s="20" t="s">
        <v>1513</v>
      </c>
      <c r="C112" s="20" t="s">
        <v>1513</v>
      </c>
      <c r="D112" s="20" t="s">
        <v>1522</v>
      </c>
      <c r="E112" s="20" t="s">
        <v>1513</v>
      </c>
      <c r="F112" s="20" t="s">
        <v>1527</v>
      </c>
      <c r="G112" s="20" t="s">
        <v>1516</v>
      </c>
      <c r="H112" s="20" t="s">
        <v>1520</v>
      </c>
      <c r="I112" s="19" t="str">
        <f>CONCATENATE(Tabela8133[[#This Row],[C]],".",Tabela8133[[#This Row],[O]],".",Tabela8133[[#This Row],[E]],".",Tabela8133[[#This Row],[D1]],".",Tabela8133[[#This Row],[D2]],".",Tabela8133[[#This Row],[D3]],".",Tabela8133[[#This Row],[T]])</f>
        <v>1.1.2.1.04.0.7</v>
      </c>
      <c r="J112" s="21" t="s">
        <v>872</v>
      </c>
      <c r="K112" s="19" t="str">
        <f t="shared" si="2"/>
        <v>A</v>
      </c>
      <c r="L112" s="19">
        <f t="shared" si="3"/>
        <v>7</v>
      </c>
      <c r="M112" s="20" t="s">
        <v>51</v>
      </c>
      <c r="N112" s="1" t="s">
        <v>87</v>
      </c>
      <c r="O112" s="1"/>
      <c r="P112" s="33"/>
      <c r="Q112" s="112" t="s">
        <v>157</v>
      </c>
      <c r="R112" s="7" t="str">
        <f>Tabela8133[[#This Row],[NR]]&amp;" - "&amp;Tabela8133[[#This Row],[Especificação]]</f>
        <v>1.1.2.1.04.0.7 - Taxa de Controle e Fiscalização Ambiental - Dívida Ativa - Multas da Dívida Ativa</v>
      </c>
    </row>
    <row r="113" spans="1:18" ht="30" x14ac:dyDescent="0.25">
      <c r="A113" s="128"/>
      <c r="B113" s="20" t="s">
        <v>1513</v>
      </c>
      <c r="C113" s="20" t="s">
        <v>1513</v>
      </c>
      <c r="D113" s="20" t="s">
        <v>1522</v>
      </c>
      <c r="E113" s="20" t="s">
        <v>1513</v>
      </c>
      <c r="F113" s="20" t="s">
        <v>1527</v>
      </c>
      <c r="G113" s="20" t="s">
        <v>1516</v>
      </c>
      <c r="H113" s="20" t="s">
        <v>1521</v>
      </c>
      <c r="I113" s="19" t="str">
        <f>CONCATENATE(Tabela8133[[#This Row],[C]],".",Tabela8133[[#This Row],[O]],".",Tabela8133[[#This Row],[E]],".",Tabela8133[[#This Row],[D1]],".",Tabela8133[[#This Row],[D2]],".",Tabela8133[[#This Row],[D3]],".",Tabela8133[[#This Row],[T]])</f>
        <v>1.1.2.1.04.0.8</v>
      </c>
      <c r="J113" s="21" t="s">
        <v>873</v>
      </c>
      <c r="K113" s="19" t="str">
        <f t="shared" si="2"/>
        <v>A</v>
      </c>
      <c r="L113" s="19">
        <f t="shared" si="3"/>
        <v>7</v>
      </c>
      <c r="M113" s="20" t="s">
        <v>51</v>
      </c>
      <c r="N113" s="1" t="s">
        <v>87</v>
      </c>
      <c r="O113" s="1"/>
      <c r="P113" s="33"/>
      <c r="Q113" s="112" t="s">
        <v>157</v>
      </c>
      <c r="R113" s="7" t="str">
        <f>Tabela8133[[#This Row],[NR]]&amp;" - "&amp;Tabela8133[[#This Row],[Especificação]]</f>
        <v>1.1.2.1.04.0.8 - Taxa de Controle e Fiscalização Ambiental - Juros de Mora da Dívida Ativa</v>
      </c>
    </row>
    <row r="114" spans="1:18" x14ac:dyDescent="0.25">
      <c r="A114" s="128"/>
      <c r="B114" s="20" t="s">
        <v>1513</v>
      </c>
      <c r="C114" s="20" t="s">
        <v>1513</v>
      </c>
      <c r="D114" s="20" t="s">
        <v>1522</v>
      </c>
      <c r="E114" s="20" t="s">
        <v>1513</v>
      </c>
      <c r="F114" s="20" t="s">
        <v>1528</v>
      </c>
      <c r="G114" s="20" t="s">
        <v>1516</v>
      </c>
      <c r="H114" s="20" t="s">
        <v>1516</v>
      </c>
      <c r="I114" s="19" t="str">
        <f>CONCATENATE(Tabela8133[[#This Row],[C]],".",Tabela8133[[#This Row],[O]],".",Tabela8133[[#This Row],[E]],".",Tabela8133[[#This Row],[D1]],".",Tabela8133[[#This Row],[D2]],".",Tabela8133[[#This Row],[D3]],".",Tabela8133[[#This Row],[T]])</f>
        <v>1.1.2.1.05.0.0</v>
      </c>
      <c r="J114" s="21" t="s">
        <v>88</v>
      </c>
      <c r="K114" s="19" t="str">
        <f t="shared" si="2"/>
        <v>S</v>
      </c>
      <c r="L114" s="19">
        <f t="shared" si="3"/>
        <v>5</v>
      </c>
      <c r="M114" s="20" t="s">
        <v>51</v>
      </c>
      <c r="N114" s="1" t="s">
        <v>89</v>
      </c>
      <c r="O114" s="1"/>
      <c r="P114" s="33"/>
      <c r="Q114" s="112" t="s">
        <v>157</v>
      </c>
      <c r="R114" s="7" t="str">
        <f>Tabela8133[[#This Row],[NR]]&amp;" - "&amp;Tabela8133[[#This Row],[Especificação]]</f>
        <v>1.1.2.1.05.0.0 - Taxa de Controle e Fiscalização da Pesca e Aquicultura</v>
      </c>
    </row>
    <row r="115" spans="1:18" x14ac:dyDescent="0.25">
      <c r="A115" s="128"/>
      <c r="B115" s="20" t="s">
        <v>1513</v>
      </c>
      <c r="C115" s="20" t="s">
        <v>1513</v>
      </c>
      <c r="D115" s="20" t="s">
        <v>1522</v>
      </c>
      <c r="E115" s="20" t="s">
        <v>1513</v>
      </c>
      <c r="F115" s="20" t="s">
        <v>1528</v>
      </c>
      <c r="G115" s="20" t="s">
        <v>1516</v>
      </c>
      <c r="H115" s="20" t="s">
        <v>1513</v>
      </c>
      <c r="I115" s="19" t="str">
        <f>CONCATENATE(Tabela8133[[#This Row],[C]],".",Tabela8133[[#This Row],[O]],".",Tabela8133[[#This Row],[E]],".",Tabela8133[[#This Row],[D1]],".",Tabela8133[[#This Row],[D2]],".",Tabela8133[[#This Row],[D3]],".",Tabela8133[[#This Row],[T]])</f>
        <v>1.1.2.1.05.0.1</v>
      </c>
      <c r="J115" s="21" t="s">
        <v>874</v>
      </c>
      <c r="K115" s="19" t="str">
        <f t="shared" si="2"/>
        <v>A</v>
      </c>
      <c r="L115" s="19">
        <f t="shared" si="3"/>
        <v>7</v>
      </c>
      <c r="M115" s="20" t="s">
        <v>51</v>
      </c>
      <c r="N115" s="1" t="s">
        <v>89</v>
      </c>
      <c r="O115" s="1"/>
      <c r="P115" s="33"/>
      <c r="Q115" s="112" t="s">
        <v>157</v>
      </c>
      <c r="R115" s="7" t="str">
        <f>Tabela8133[[#This Row],[NR]]&amp;" - "&amp;Tabela8133[[#This Row],[Especificação]]</f>
        <v>1.1.2.1.05.0.1 - Taxa de Controle e Fiscalização da Pesca e Aquicultura - Principal</v>
      </c>
    </row>
    <row r="116" spans="1:18" ht="30" x14ac:dyDescent="0.25">
      <c r="A116" s="128"/>
      <c r="B116" s="20" t="s">
        <v>1513</v>
      </c>
      <c r="C116" s="20" t="s">
        <v>1513</v>
      </c>
      <c r="D116" s="20" t="s">
        <v>1522</v>
      </c>
      <c r="E116" s="20" t="s">
        <v>1513</v>
      </c>
      <c r="F116" s="20" t="s">
        <v>1528</v>
      </c>
      <c r="G116" s="20" t="s">
        <v>1516</v>
      </c>
      <c r="H116" s="20" t="s">
        <v>1522</v>
      </c>
      <c r="I116" s="19" t="str">
        <f>CONCATENATE(Tabela8133[[#This Row],[C]],".",Tabela8133[[#This Row],[O]],".",Tabela8133[[#This Row],[E]],".",Tabela8133[[#This Row],[D1]],".",Tabela8133[[#This Row],[D2]],".",Tabela8133[[#This Row],[D3]],".",Tabela8133[[#This Row],[T]])</f>
        <v>1.1.2.1.05.0.2</v>
      </c>
      <c r="J116" s="21" t="s">
        <v>875</v>
      </c>
      <c r="K116" s="19" t="str">
        <f t="shared" si="2"/>
        <v>A</v>
      </c>
      <c r="L116" s="19">
        <f t="shared" si="3"/>
        <v>7</v>
      </c>
      <c r="M116" s="20" t="s">
        <v>51</v>
      </c>
      <c r="N116" s="1" t="s">
        <v>89</v>
      </c>
      <c r="O116" s="1"/>
      <c r="P116" s="33"/>
      <c r="Q116" s="112" t="s">
        <v>157</v>
      </c>
      <c r="R116" s="7" t="str">
        <f>Tabela8133[[#This Row],[NR]]&amp;" - "&amp;Tabela8133[[#This Row],[Especificação]]</f>
        <v>1.1.2.1.05.0.2 - Taxa de Controle e Fiscalização da Pesca e Aquicultura - Multas e Juros de Mora</v>
      </c>
    </row>
    <row r="117" spans="1:18" x14ac:dyDescent="0.25">
      <c r="A117" s="128"/>
      <c r="B117" s="20" t="s">
        <v>1513</v>
      </c>
      <c r="C117" s="20" t="s">
        <v>1513</v>
      </c>
      <c r="D117" s="20" t="s">
        <v>1522</v>
      </c>
      <c r="E117" s="20" t="s">
        <v>1513</v>
      </c>
      <c r="F117" s="20" t="s">
        <v>1528</v>
      </c>
      <c r="G117" s="20" t="s">
        <v>1516</v>
      </c>
      <c r="H117" s="20" t="s">
        <v>1514</v>
      </c>
      <c r="I117" s="19" t="str">
        <f>CONCATENATE(Tabela8133[[#This Row],[C]],".",Tabela8133[[#This Row],[O]],".",Tabela8133[[#This Row],[E]],".",Tabela8133[[#This Row],[D1]],".",Tabela8133[[#This Row],[D2]],".",Tabela8133[[#This Row],[D3]],".",Tabela8133[[#This Row],[T]])</f>
        <v>1.1.2.1.05.0.3</v>
      </c>
      <c r="J117" s="21" t="s">
        <v>876</v>
      </c>
      <c r="K117" s="19" t="str">
        <f t="shared" si="2"/>
        <v>A</v>
      </c>
      <c r="L117" s="19">
        <f t="shared" si="3"/>
        <v>7</v>
      </c>
      <c r="M117" s="20" t="s">
        <v>51</v>
      </c>
      <c r="N117" s="1" t="s">
        <v>89</v>
      </c>
      <c r="O117" s="1"/>
      <c r="P117" s="33"/>
      <c r="Q117" s="112" t="s">
        <v>157</v>
      </c>
      <c r="R117" s="7" t="str">
        <f>Tabela8133[[#This Row],[NR]]&amp;" - "&amp;Tabela8133[[#This Row],[Especificação]]</f>
        <v>1.1.2.1.05.0.3 - Taxa de Controle e Fiscalização da Pesca e Aquicultura - Dívida Ativa</v>
      </c>
    </row>
    <row r="118" spans="1:18" ht="30" x14ac:dyDescent="0.25">
      <c r="A118" s="128"/>
      <c r="B118" s="20" t="s">
        <v>1513</v>
      </c>
      <c r="C118" s="20" t="s">
        <v>1513</v>
      </c>
      <c r="D118" s="20" t="s">
        <v>1522</v>
      </c>
      <c r="E118" s="20" t="s">
        <v>1513</v>
      </c>
      <c r="F118" s="20" t="s">
        <v>1528</v>
      </c>
      <c r="G118" s="20" t="s">
        <v>1516</v>
      </c>
      <c r="H118" s="20" t="s">
        <v>1523</v>
      </c>
      <c r="I118" s="19" t="str">
        <f>CONCATENATE(Tabela8133[[#This Row],[C]],".",Tabela8133[[#This Row],[O]],".",Tabela8133[[#This Row],[E]],".",Tabela8133[[#This Row],[D1]],".",Tabela8133[[#This Row],[D2]],".",Tabela8133[[#This Row],[D3]],".",Tabela8133[[#This Row],[T]])</f>
        <v>1.1.2.1.05.0.4</v>
      </c>
      <c r="J118" s="21" t="s">
        <v>877</v>
      </c>
      <c r="K118" s="19" t="str">
        <f t="shared" si="2"/>
        <v>A</v>
      </c>
      <c r="L118" s="19">
        <f t="shared" si="3"/>
        <v>7</v>
      </c>
      <c r="M118" s="20" t="s">
        <v>51</v>
      </c>
      <c r="N118" s="1" t="s">
        <v>89</v>
      </c>
      <c r="O118" s="1"/>
      <c r="P118" s="33"/>
      <c r="Q118" s="112" t="s">
        <v>157</v>
      </c>
      <c r="R118" s="7" t="str">
        <f>Tabela8133[[#This Row],[NR]]&amp;" - "&amp;Tabela8133[[#This Row],[Especificação]]</f>
        <v>1.1.2.1.05.0.4 - Taxa de Controle e Fiscalização da Pesca e Aquicultura - Dívida Ativa - Multas e Juros de Mora da Dívida Ativa</v>
      </c>
    </row>
    <row r="119" spans="1:18" x14ac:dyDescent="0.25">
      <c r="A119" s="128"/>
      <c r="B119" s="20" t="s">
        <v>1513</v>
      </c>
      <c r="C119" s="20" t="s">
        <v>1513</v>
      </c>
      <c r="D119" s="20" t="s">
        <v>1522</v>
      </c>
      <c r="E119" s="20" t="s">
        <v>1513</v>
      </c>
      <c r="F119" s="20" t="s">
        <v>1528</v>
      </c>
      <c r="G119" s="20" t="s">
        <v>1516</v>
      </c>
      <c r="H119" s="20" t="s">
        <v>1524</v>
      </c>
      <c r="I119" s="19" t="str">
        <f>CONCATENATE(Tabela8133[[#This Row],[C]],".",Tabela8133[[#This Row],[O]],".",Tabela8133[[#This Row],[E]],".",Tabela8133[[#This Row],[D1]],".",Tabela8133[[#This Row],[D2]],".",Tabela8133[[#This Row],[D3]],".",Tabela8133[[#This Row],[T]])</f>
        <v>1.1.2.1.05.0.5</v>
      </c>
      <c r="J119" s="21" t="s">
        <v>878</v>
      </c>
      <c r="K119" s="19" t="str">
        <f t="shared" si="2"/>
        <v>A</v>
      </c>
      <c r="L119" s="19">
        <f t="shared" si="3"/>
        <v>7</v>
      </c>
      <c r="M119" s="20" t="s">
        <v>51</v>
      </c>
      <c r="N119" s="1" t="s">
        <v>89</v>
      </c>
      <c r="O119" s="1"/>
      <c r="P119" s="33"/>
      <c r="Q119" s="112" t="s">
        <v>157</v>
      </c>
      <c r="R119" s="7" t="str">
        <f>Tabela8133[[#This Row],[NR]]&amp;" - "&amp;Tabela8133[[#This Row],[Especificação]]</f>
        <v>1.1.2.1.05.0.5 - Taxa de Controle e Fiscalização da Pesca e Aquicultura - Multas</v>
      </c>
    </row>
    <row r="120" spans="1:18" x14ac:dyDescent="0.25">
      <c r="A120" s="128"/>
      <c r="B120" s="20" t="s">
        <v>1513</v>
      </c>
      <c r="C120" s="20" t="s">
        <v>1513</v>
      </c>
      <c r="D120" s="20" t="s">
        <v>1522</v>
      </c>
      <c r="E120" s="20" t="s">
        <v>1513</v>
      </c>
      <c r="F120" s="20" t="s">
        <v>1528</v>
      </c>
      <c r="G120" s="20" t="s">
        <v>1516</v>
      </c>
      <c r="H120" s="20" t="s">
        <v>1518</v>
      </c>
      <c r="I120" s="19" t="str">
        <f>CONCATENATE(Tabela8133[[#This Row],[C]],".",Tabela8133[[#This Row],[O]],".",Tabela8133[[#This Row],[E]],".",Tabela8133[[#This Row],[D1]],".",Tabela8133[[#This Row],[D2]],".",Tabela8133[[#This Row],[D3]],".",Tabela8133[[#This Row],[T]])</f>
        <v>1.1.2.1.05.0.6</v>
      </c>
      <c r="J120" s="21" t="s">
        <v>879</v>
      </c>
      <c r="K120" s="19" t="str">
        <f t="shared" si="2"/>
        <v>A</v>
      </c>
      <c r="L120" s="19">
        <f t="shared" si="3"/>
        <v>7</v>
      </c>
      <c r="M120" s="20" t="s">
        <v>51</v>
      </c>
      <c r="N120" s="1" t="s">
        <v>89</v>
      </c>
      <c r="O120" s="1"/>
      <c r="P120" s="33"/>
      <c r="Q120" s="112" t="s">
        <v>157</v>
      </c>
      <c r="R120" s="7" t="str">
        <f>Tabela8133[[#This Row],[NR]]&amp;" - "&amp;Tabela8133[[#This Row],[Especificação]]</f>
        <v>1.1.2.1.05.0.6 - Taxa de Controle e Fiscalização da Pesca e Aquicultura - Juros de Mora</v>
      </c>
    </row>
    <row r="121" spans="1:18" ht="30" x14ac:dyDescent="0.25">
      <c r="A121" s="128"/>
      <c r="B121" s="20" t="s">
        <v>1513</v>
      </c>
      <c r="C121" s="20" t="s">
        <v>1513</v>
      </c>
      <c r="D121" s="20" t="s">
        <v>1522</v>
      </c>
      <c r="E121" s="20" t="s">
        <v>1513</v>
      </c>
      <c r="F121" s="20" t="s">
        <v>1528</v>
      </c>
      <c r="G121" s="20" t="s">
        <v>1516</v>
      </c>
      <c r="H121" s="20" t="s">
        <v>1520</v>
      </c>
      <c r="I121" s="19" t="str">
        <f>CONCATENATE(Tabela8133[[#This Row],[C]],".",Tabela8133[[#This Row],[O]],".",Tabela8133[[#This Row],[E]],".",Tabela8133[[#This Row],[D1]],".",Tabela8133[[#This Row],[D2]],".",Tabela8133[[#This Row],[D3]],".",Tabela8133[[#This Row],[T]])</f>
        <v>1.1.2.1.05.0.7</v>
      </c>
      <c r="J121" s="21" t="s">
        <v>880</v>
      </c>
      <c r="K121" s="19" t="str">
        <f t="shared" si="2"/>
        <v>A</v>
      </c>
      <c r="L121" s="19">
        <f t="shared" si="3"/>
        <v>7</v>
      </c>
      <c r="M121" s="20" t="s">
        <v>51</v>
      </c>
      <c r="N121" s="1" t="s">
        <v>89</v>
      </c>
      <c r="O121" s="1"/>
      <c r="P121" s="33"/>
      <c r="Q121" s="112" t="s">
        <v>157</v>
      </c>
      <c r="R121" s="7" t="str">
        <f>Tabela8133[[#This Row],[NR]]&amp;" - "&amp;Tabela8133[[#This Row],[Especificação]]</f>
        <v>1.1.2.1.05.0.7 - Taxa de Controle e Fiscalização da Pesca e Aquicultura - Dívida Ativa - Multas da Dívida Ativa</v>
      </c>
    </row>
    <row r="122" spans="1:18" ht="30" x14ac:dyDescent="0.25">
      <c r="A122" s="128"/>
      <c r="B122" s="20" t="s">
        <v>1513</v>
      </c>
      <c r="C122" s="20" t="s">
        <v>1513</v>
      </c>
      <c r="D122" s="20" t="s">
        <v>1522</v>
      </c>
      <c r="E122" s="20" t="s">
        <v>1513</v>
      </c>
      <c r="F122" s="20" t="s">
        <v>1528</v>
      </c>
      <c r="G122" s="20" t="s">
        <v>1516</v>
      </c>
      <c r="H122" s="20" t="s">
        <v>1521</v>
      </c>
      <c r="I122" s="19" t="str">
        <f>CONCATENATE(Tabela8133[[#This Row],[C]],".",Tabela8133[[#This Row],[O]],".",Tabela8133[[#This Row],[E]],".",Tabela8133[[#This Row],[D1]],".",Tabela8133[[#This Row],[D2]],".",Tabela8133[[#This Row],[D3]],".",Tabela8133[[#This Row],[T]])</f>
        <v>1.1.2.1.05.0.8</v>
      </c>
      <c r="J122" s="21" t="s">
        <v>881</v>
      </c>
      <c r="K122" s="19" t="str">
        <f t="shared" si="2"/>
        <v>A</v>
      </c>
      <c r="L122" s="19">
        <f t="shared" si="3"/>
        <v>7</v>
      </c>
      <c r="M122" s="20" t="s">
        <v>51</v>
      </c>
      <c r="N122" s="1" t="s">
        <v>89</v>
      </c>
      <c r="O122" s="1"/>
      <c r="P122" s="33"/>
      <c r="Q122" s="112" t="s">
        <v>157</v>
      </c>
      <c r="R122" s="7" t="str">
        <f>Tabela8133[[#This Row],[NR]]&amp;" - "&amp;Tabela8133[[#This Row],[Especificação]]</f>
        <v>1.1.2.1.05.0.8 - Taxa de Controle e Fiscalização da Pesca e Aquicultura - Juros de Mora da Dívida Ativa</v>
      </c>
    </row>
    <row r="123" spans="1:18" ht="30" x14ac:dyDescent="0.25">
      <c r="A123" s="128"/>
      <c r="B123" s="20" t="s">
        <v>1513</v>
      </c>
      <c r="C123" s="20" t="s">
        <v>1513</v>
      </c>
      <c r="D123" s="20" t="s">
        <v>1522</v>
      </c>
      <c r="E123" s="20" t="s">
        <v>1513</v>
      </c>
      <c r="F123" s="20" t="s">
        <v>1537</v>
      </c>
      <c r="G123" s="20" t="s">
        <v>1516</v>
      </c>
      <c r="H123" s="20" t="s">
        <v>1516</v>
      </c>
      <c r="I123" s="19" t="str">
        <f>CONCATENATE(Tabela8133[[#This Row],[C]],".",Tabela8133[[#This Row],[O]],".",Tabela8133[[#This Row],[E]],".",Tabela8133[[#This Row],[D1]],".",Tabela8133[[#This Row],[D2]],".",Tabela8133[[#This Row],[D3]],".",Tabela8133[[#This Row],[T]])</f>
        <v>1.1.2.1.50.0.0</v>
      </c>
      <c r="J123" s="21" t="s">
        <v>90</v>
      </c>
      <c r="K123" s="19" t="str">
        <f t="shared" si="2"/>
        <v>S</v>
      </c>
      <c r="L123" s="19">
        <f t="shared" si="3"/>
        <v>5</v>
      </c>
      <c r="M123" s="20" t="s">
        <v>55</v>
      </c>
      <c r="N123" s="1" t="s">
        <v>91</v>
      </c>
      <c r="O123" s="1"/>
      <c r="P123" s="33"/>
      <c r="Q123" s="112" t="s">
        <v>157</v>
      </c>
      <c r="R123" s="7" t="str">
        <f>Tabela8133[[#This Row],[NR]]&amp;" - "&amp;Tabela8133[[#This Row],[Especificação]]</f>
        <v>1.1.2.1.50.0.0 - Taxa de Fiscalização de Vigilância Sanitária</v>
      </c>
    </row>
    <row r="124" spans="1:18" ht="30" x14ac:dyDescent="0.25">
      <c r="A124" s="128"/>
      <c r="B124" s="20" t="s">
        <v>1513</v>
      </c>
      <c r="C124" s="20" t="s">
        <v>1513</v>
      </c>
      <c r="D124" s="20" t="s">
        <v>1522</v>
      </c>
      <c r="E124" s="20" t="s">
        <v>1513</v>
      </c>
      <c r="F124" s="20" t="s">
        <v>1537</v>
      </c>
      <c r="G124" s="20" t="s">
        <v>1516</v>
      </c>
      <c r="H124" s="20" t="s">
        <v>1513</v>
      </c>
      <c r="I124" s="19" t="str">
        <f>CONCATENATE(Tabela8133[[#This Row],[C]],".",Tabela8133[[#This Row],[O]],".",Tabela8133[[#This Row],[E]],".",Tabela8133[[#This Row],[D1]],".",Tabela8133[[#This Row],[D2]],".",Tabela8133[[#This Row],[D3]],".",Tabela8133[[#This Row],[T]])</f>
        <v>1.1.2.1.50.0.1</v>
      </c>
      <c r="J124" s="21" t="s">
        <v>882</v>
      </c>
      <c r="K124" s="19" t="str">
        <f t="shared" si="2"/>
        <v>A</v>
      </c>
      <c r="L124" s="19">
        <f t="shared" si="3"/>
        <v>7</v>
      </c>
      <c r="M124" s="20" t="s">
        <v>55</v>
      </c>
      <c r="N124" s="1" t="s">
        <v>91</v>
      </c>
      <c r="O124" s="1"/>
      <c r="P124" s="33"/>
      <c r="Q124" s="112" t="s">
        <v>157</v>
      </c>
      <c r="R124" s="7" t="str">
        <f>Tabela8133[[#This Row],[NR]]&amp;" - "&amp;Tabela8133[[#This Row],[Especificação]]</f>
        <v>1.1.2.1.50.0.1 - Taxa de Fiscalização de Vigilância Sanitária - Principal</v>
      </c>
    </row>
    <row r="125" spans="1:18" ht="30" x14ac:dyDescent="0.25">
      <c r="A125" s="128"/>
      <c r="B125" s="20" t="s">
        <v>1513</v>
      </c>
      <c r="C125" s="20" t="s">
        <v>1513</v>
      </c>
      <c r="D125" s="20" t="s">
        <v>1522</v>
      </c>
      <c r="E125" s="20" t="s">
        <v>1513</v>
      </c>
      <c r="F125" s="20" t="s">
        <v>1537</v>
      </c>
      <c r="G125" s="20" t="s">
        <v>1516</v>
      </c>
      <c r="H125" s="20" t="s">
        <v>1522</v>
      </c>
      <c r="I125" s="19" t="str">
        <f>CONCATENATE(Tabela8133[[#This Row],[C]],".",Tabela8133[[#This Row],[O]],".",Tabela8133[[#This Row],[E]],".",Tabela8133[[#This Row],[D1]],".",Tabela8133[[#This Row],[D2]],".",Tabela8133[[#This Row],[D3]],".",Tabela8133[[#This Row],[T]])</f>
        <v>1.1.2.1.50.0.2</v>
      </c>
      <c r="J125" s="21" t="s">
        <v>883</v>
      </c>
      <c r="K125" s="19" t="str">
        <f t="shared" si="2"/>
        <v>A</v>
      </c>
      <c r="L125" s="19">
        <f t="shared" si="3"/>
        <v>7</v>
      </c>
      <c r="M125" s="20" t="s">
        <v>55</v>
      </c>
      <c r="N125" s="1" t="s">
        <v>91</v>
      </c>
      <c r="O125" s="1"/>
      <c r="P125" s="33"/>
      <c r="Q125" s="112" t="s">
        <v>157</v>
      </c>
      <c r="R125" s="7" t="str">
        <f>Tabela8133[[#This Row],[NR]]&amp;" - "&amp;Tabela8133[[#This Row],[Especificação]]</f>
        <v>1.1.2.1.50.0.2 - Taxa de Fiscalização de Vigilância Sanitária - Multas e Juros de Mora</v>
      </c>
    </row>
    <row r="126" spans="1:18" ht="30" x14ac:dyDescent="0.25">
      <c r="A126" s="128"/>
      <c r="B126" s="20" t="s">
        <v>1513</v>
      </c>
      <c r="C126" s="20" t="s">
        <v>1513</v>
      </c>
      <c r="D126" s="20" t="s">
        <v>1522</v>
      </c>
      <c r="E126" s="20" t="s">
        <v>1513</v>
      </c>
      <c r="F126" s="20" t="s">
        <v>1537</v>
      </c>
      <c r="G126" s="20" t="s">
        <v>1516</v>
      </c>
      <c r="H126" s="20" t="s">
        <v>1514</v>
      </c>
      <c r="I126" s="19" t="str">
        <f>CONCATENATE(Tabela8133[[#This Row],[C]],".",Tabela8133[[#This Row],[O]],".",Tabela8133[[#This Row],[E]],".",Tabela8133[[#This Row],[D1]],".",Tabela8133[[#This Row],[D2]],".",Tabela8133[[#This Row],[D3]],".",Tabela8133[[#This Row],[T]])</f>
        <v>1.1.2.1.50.0.3</v>
      </c>
      <c r="J126" s="21" t="s">
        <v>884</v>
      </c>
      <c r="K126" s="19" t="str">
        <f t="shared" si="2"/>
        <v>A</v>
      </c>
      <c r="L126" s="19">
        <f t="shared" si="3"/>
        <v>7</v>
      </c>
      <c r="M126" s="20" t="s">
        <v>55</v>
      </c>
      <c r="N126" s="1" t="s">
        <v>91</v>
      </c>
      <c r="O126" s="1"/>
      <c r="P126" s="33"/>
      <c r="Q126" s="112" t="s">
        <v>157</v>
      </c>
      <c r="R126" s="7" t="str">
        <f>Tabela8133[[#This Row],[NR]]&amp;" - "&amp;Tabela8133[[#This Row],[Especificação]]</f>
        <v>1.1.2.1.50.0.3 - Taxa de Fiscalização de Vigilância Sanitária - Dívida Ativa</v>
      </c>
    </row>
    <row r="127" spans="1:18" ht="30" x14ac:dyDescent="0.25">
      <c r="A127" s="128"/>
      <c r="B127" s="20" t="s">
        <v>1513</v>
      </c>
      <c r="C127" s="20" t="s">
        <v>1513</v>
      </c>
      <c r="D127" s="20" t="s">
        <v>1522</v>
      </c>
      <c r="E127" s="20" t="s">
        <v>1513</v>
      </c>
      <c r="F127" s="20" t="s">
        <v>1537</v>
      </c>
      <c r="G127" s="20" t="s">
        <v>1516</v>
      </c>
      <c r="H127" s="20" t="s">
        <v>1523</v>
      </c>
      <c r="I127" s="19" t="str">
        <f>CONCATENATE(Tabela8133[[#This Row],[C]],".",Tabela8133[[#This Row],[O]],".",Tabela8133[[#This Row],[E]],".",Tabela8133[[#This Row],[D1]],".",Tabela8133[[#This Row],[D2]],".",Tabela8133[[#This Row],[D3]],".",Tabela8133[[#This Row],[T]])</f>
        <v>1.1.2.1.50.0.4</v>
      </c>
      <c r="J127" s="21" t="s">
        <v>885</v>
      </c>
      <c r="K127" s="19" t="str">
        <f t="shared" si="2"/>
        <v>A</v>
      </c>
      <c r="L127" s="19">
        <f t="shared" si="3"/>
        <v>7</v>
      </c>
      <c r="M127" s="20" t="s">
        <v>55</v>
      </c>
      <c r="N127" s="1" t="s">
        <v>91</v>
      </c>
      <c r="O127" s="1"/>
      <c r="P127" s="33"/>
      <c r="Q127" s="112" t="s">
        <v>157</v>
      </c>
      <c r="R127" s="7" t="str">
        <f>Tabela8133[[#This Row],[NR]]&amp;" - "&amp;Tabela8133[[#This Row],[Especificação]]</f>
        <v>1.1.2.1.50.0.4 - Taxa de Fiscalização de Vigilância Sanitária - Dívida Ativa - Multas e Juros de Mora da Dívida Ativa</v>
      </c>
    </row>
    <row r="128" spans="1:18" ht="30" x14ac:dyDescent="0.25">
      <c r="A128" s="128"/>
      <c r="B128" s="20" t="s">
        <v>1513</v>
      </c>
      <c r="C128" s="20" t="s">
        <v>1513</v>
      </c>
      <c r="D128" s="20" t="s">
        <v>1522</v>
      </c>
      <c r="E128" s="20" t="s">
        <v>1513</v>
      </c>
      <c r="F128" s="20" t="s">
        <v>1537</v>
      </c>
      <c r="G128" s="20" t="s">
        <v>1516</v>
      </c>
      <c r="H128" s="20" t="s">
        <v>1524</v>
      </c>
      <c r="I128" s="19" t="str">
        <f>CONCATENATE(Tabela8133[[#This Row],[C]],".",Tabela8133[[#This Row],[O]],".",Tabela8133[[#This Row],[E]],".",Tabela8133[[#This Row],[D1]],".",Tabela8133[[#This Row],[D2]],".",Tabela8133[[#This Row],[D3]],".",Tabela8133[[#This Row],[T]])</f>
        <v>1.1.2.1.50.0.5</v>
      </c>
      <c r="J128" s="21" t="s">
        <v>886</v>
      </c>
      <c r="K128" s="19" t="str">
        <f t="shared" si="2"/>
        <v>A</v>
      </c>
      <c r="L128" s="19">
        <f t="shared" si="3"/>
        <v>7</v>
      </c>
      <c r="M128" s="20" t="s">
        <v>55</v>
      </c>
      <c r="N128" s="1" t="s">
        <v>91</v>
      </c>
      <c r="O128" s="1"/>
      <c r="P128" s="33"/>
      <c r="Q128" s="112" t="s">
        <v>157</v>
      </c>
      <c r="R128" s="7" t="str">
        <f>Tabela8133[[#This Row],[NR]]&amp;" - "&amp;Tabela8133[[#This Row],[Especificação]]</f>
        <v>1.1.2.1.50.0.5 - Taxa de Fiscalização de Vigilância Sanitária - Multas</v>
      </c>
    </row>
    <row r="129" spans="1:18" ht="30" x14ac:dyDescent="0.25">
      <c r="A129" s="128"/>
      <c r="B129" s="20" t="s">
        <v>1513</v>
      </c>
      <c r="C129" s="20" t="s">
        <v>1513</v>
      </c>
      <c r="D129" s="20" t="s">
        <v>1522</v>
      </c>
      <c r="E129" s="20" t="s">
        <v>1513</v>
      </c>
      <c r="F129" s="20" t="s">
        <v>1537</v>
      </c>
      <c r="G129" s="20" t="s">
        <v>1516</v>
      </c>
      <c r="H129" s="20" t="s">
        <v>1518</v>
      </c>
      <c r="I129" s="19" t="str">
        <f>CONCATENATE(Tabela8133[[#This Row],[C]],".",Tabela8133[[#This Row],[O]],".",Tabela8133[[#This Row],[E]],".",Tabela8133[[#This Row],[D1]],".",Tabela8133[[#This Row],[D2]],".",Tabela8133[[#This Row],[D3]],".",Tabela8133[[#This Row],[T]])</f>
        <v>1.1.2.1.50.0.6</v>
      </c>
      <c r="J129" s="21" t="s">
        <v>887</v>
      </c>
      <c r="K129" s="19" t="str">
        <f t="shared" si="2"/>
        <v>A</v>
      </c>
      <c r="L129" s="19">
        <f t="shared" si="3"/>
        <v>7</v>
      </c>
      <c r="M129" s="20" t="s">
        <v>55</v>
      </c>
      <c r="N129" s="1" t="s">
        <v>91</v>
      </c>
      <c r="O129" s="1"/>
      <c r="P129" s="33"/>
      <c r="Q129" s="112" t="s">
        <v>157</v>
      </c>
      <c r="R129" s="7" t="str">
        <f>Tabela8133[[#This Row],[NR]]&amp;" - "&amp;Tabela8133[[#This Row],[Especificação]]</f>
        <v>1.1.2.1.50.0.6 - Taxa de Fiscalização de Vigilância Sanitária - Juros de Mora</v>
      </c>
    </row>
    <row r="130" spans="1:18" ht="30" x14ac:dyDescent="0.25">
      <c r="A130" s="128"/>
      <c r="B130" s="20" t="s">
        <v>1513</v>
      </c>
      <c r="C130" s="20" t="s">
        <v>1513</v>
      </c>
      <c r="D130" s="20" t="s">
        <v>1522</v>
      </c>
      <c r="E130" s="20" t="s">
        <v>1513</v>
      </c>
      <c r="F130" s="20" t="s">
        <v>1537</v>
      </c>
      <c r="G130" s="20" t="s">
        <v>1516</v>
      </c>
      <c r="H130" s="20" t="s">
        <v>1520</v>
      </c>
      <c r="I130" s="19" t="str">
        <f>CONCATENATE(Tabela8133[[#This Row],[C]],".",Tabela8133[[#This Row],[O]],".",Tabela8133[[#This Row],[E]],".",Tabela8133[[#This Row],[D1]],".",Tabela8133[[#This Row],[D2]],".",Tabela8133[[#This Row],[D3]],".",Tabela8133[[#This Row],[T]])</f>
        <v>1.1.2.1.50.0.7</v>
      </c>
      <c r="J130" s="21" t="s">
        <v>888</v>
      </c>
      <c r="K130" s="19" t="str">
        <f t="shared" si="2"/>
        <v>A</v>
      </c>
      <c r="L130" s="19">
        <f t="shared" si="3"/>
        <v>7</v>
      </c>
      <c r="M130" s="20" t="s">
        <v>55</v>
      </c>
      <c r="N130" s="1" t="s">
        <v>91</v>
      </c>
      <c r="O130" s="1"/>
      <c r="P130" s="33"/>
      <c r="Q130" s="112" t="s">
        <v>157</v>
      </c>
      <c r="R130" s="7" t="str">
        <f>Tabela8133[[#This Row],[NR]]&amp;" - "&amp;Tabela8133[[#This Row],[Especificação]]</f>
        <v>1.1.2.1.50.0.7 - Taxa de Fiscalização de Vigilância Sanitária - Dívida Ativa - Multas da Dívida Ativa</v>
      </c>
    </row>
    <row r="131" spans="1:18" ht="30" x14ac:dyDescent="0.25">
      <c r="A131" s="128"/>
      <c r="B131" s="20" t="s">
        <v>1513</v>
      </c>
      <c r="C131" s="20" t="s">
        <v>1513</v>
      </c>
      <c r="D131" s="20" t="s">
        <v>1522</v>
      </c>
      <c r="E131" s="20" t="s">
        <v>1513</v>
      </c>
      <c r="F131" s="20" t="s">
        <v>1537</v>
      </c>
      <c r="G131" s="20" t="s">
        <v>1516</v>
      </c>
      <c r="H131" s="20" t="s">
        <v>1521</v>
      </c>
      <c r="I131" s="19" t="str">
        <f>CONCATENATE(Tabela8133[[#This Row],[C]],".",Tabela8133[[#This Row],[O]],".",Tabela8133[[#This Row],[E]],".",Tabela8133[[#This Row],[D1]],".",Tabela8133[[#This Row],[D2]],".",Tabela8133[[#This Row],[D3]],".",Tabela8133[[#This Row],[T]])</f>
        <v>1.1.2.1.50.0.8</v>
      </c>
      <c r="J131" s="21" t="s">
        <v>889</v>
      </c>
      <c r="K131" s="19" t="str">
        <f t="shared" si="2"/>
        <v>A</v>
      </c>
      <c r="L131" s="19">
        <f t="shared" si="3"/>
        <v>7</v>
      </c>
      <c r="M131" s="20" t="s">
        <v>55</v>
      </c>
      <c r="N131" s="1" t="s">
        <v>91</v>
      </c>
      <c r="O131" s="1"/>
      <c r="P131" s="33"/>
      <c r="Q131" s="112" t="s">
        <v>157</v>
      </c>
      <c r="R131" s="7" t="str">
        <f>Tabela8133[[#This Row],[NR]]&amp;" - "&amp;Tabela8133[[#This Row],[Especificação]]</f>
        <v>1.1.2.1.50.0.8 - Taxa de Fiscalização de Vigilância Sanitária - Juros de Mora da Dívida Ativa</v>
      </c>
    </row>
    <row r="132" spans="1:18" ht="30" x14ac:dyDescent="0.25">
      <c r="A132" s="128"/>
      <c r="B132" s="20" t="s">
        <v>1513</v>
      </c>
      <c r="C132" s="20" t="s">
        <v>1513</v>
      </c>
      <c r="D132" s="20" t="s">
        <v>1522</v>
      </c>
      <c r="E132" s="20" t="s">
        <v>1513</v>
      </c>
      <c r="F132" s="20" t="s">
        <v>1541</v>
      </c>
      <c r="G132" s="20" t="s">
        <v>1516</v>
      </c>
      <c r="H132" s="20" t="s">
        <v>1516</v>
      </c>
      <c r="I132" s="19" t="str">
        <f>CONCATENATE(Tabela8133[[#This Row],[C]],".",Tabela8133[[#This Row],[O]],".",Tabela8133[[#This Row],[E]],".",Tabela8133[[#This Row],[D1]],".",Tabela8133[[#This Row],[D2]],".",Tabela8133[[#This Row],[D3]],".",Tabela8133[[#This Row],[T]])</f>
        <v>1.1.2.1.51.0.0</v>
      </c>
      <c r="J132" s="21" t="s">
        <v>92</v>
      </c>
      <c r="K132" s="19" t="str">
        <f t="shared" ref="K132:K204" si="4">IF(L132 &lt; L133,"S","A")</f>
        <v>S</v>
      </c>
      <c r="L132" s="19">
        <f t="shared" ref="L132:L195" si="5">IF(VALUE(H132)&gt;0,7,IF(VALUE(G132)&gt;0,6,IF(VALUE(F132)&gt;0,5,IF(VALUE(E132)&gt;0,4,IF(VALUE(D132)&gt;0,3,IF(VALUE(C132)&gt;0,2,1))))))</f>
        <v>5</v>
      </c>
      <c r="M132" s="20" t="s">
        <v>55</v>
      </c>
      <c r="N132" s="1" t="s">
        <v>93</v>
      </c>
      <c r="O132" s="1"/>
      <c r="P132" s="33"/>
      <c r="Q132" s="112" t="s">
        <v>157</v>
      </c>
      <c r="R132" s="7" t="str">
        <f>Tabela8133[[#This Row],[NR]]&amp;" - "&amp;Tabela8133[[#This Row],[Especificação]]</f>
        <v>1.1.2.1.51.0.0 - Taxa de Saúde Suplementar</v>
      </c>
    </row>
    <row r="133" spans="1:18" ht="30" x14ac:dyDescent="0.25">
      <c r="A133" s="128"/>
      <c r="B133" s="20" t="s">
        <v>1513</v>
      </c>
      <c r="C133" s="20" t="s">
        <v>1513</v>
      </c>
      <c r="D133" s="20" t="s">
        <v>1522</v>
      </c>
      <c r="E133" s="20" t="s">
        <v>1513</v>
      </c>
      <c r="F133" s="20" t="s">
        <v>1541</v>
      </c>
      <c r="G133" s="20" t="s">
        <v>1516</v>
      </c>
      <c r="H133" s="20" t="s">
        <v>1513</v>
      </c>
      <c r="I133" s="19" t="str">
        <f>CONCATENATE(Tabela8133[[#This Row],[C]],".",Tabela8133[[#This Row],[O]],".",Tabela8133[[#This Row],[E]],".",Tabela8133[[#This Row],[D1]],".",Tabela8133[[#This Row],[D2]],".",Tabela8133[[#This Row],[D3]],".",Tabela8133[[#This Row],[T]])</f>
        <v>1.1.2.1.51.0.1</v>
      </c>
      <c r="J133" s="21" t="s">
        <v>890</v>
      </c>
      <c r="K133" s="19" t="str">
        <f t="shared" si="4"/>
        <v>A</v>
      </c>
      <c r="L133" s="19">
        <f t="shared" si="5"/>
        <v>7</v>
      </c>
      <c r="M133" s="20" t="s">
        <v>55</v>
      </c>
      <c r="N133" s="1" t="s">
        <v>93</v>
      </c>
      <c r="O133" s="1"/>
      <c r="P133" s="33"/>
      <c r="Q133" s="112" t="s">
        <v>157</v>
      </c>
      <c r="R133" s="7" t="str">
        <f>Tabela8133[[#This Row],[NR]]&amp;" - "&amp;Tabela8133[[#This Row],[Especificação]]</f>
        <v>1.1.2.1.51.0.1 - Taxa de Saúde Suplementar - Principal</v>
      </c>
    </row>
    <row r="134" spans="1:18" ht="30" x14ac:dyDescent="0.25">
      <c r="A134" s="128"/>
      <c r="B134" s="20" t="s">
        <v>1513</v>
      </c>
      <c r="C134" s="20" t="s">
        <v>1513</v>
      </c>
      <c r="D134" s="20" t="s">
        <v>1522</v>
      </c>
      <c r="E134" s="20" t="s">
        <v>1513</v>
      </c>
      <c r="F134" s="20" t="s">
        <v>1541</v>
      </c>
      <c r="G134" s="20" t="s">
        <v>1516</v>
      </c>
      <c r="H134" s="20" t="s">
        <v>1522</v>
      </c>
      <c r="I134" s="19" t="str">
        <f>CONCATENATE(Tabela8133[[#This Row],[C]],".",Tabela8133[[#This Row],[O]],".",Tabela8133[[#This Row],[E]],".",Tabela8133[[#This Row],[D1]],".",Tabela8133[[#This Row],[D2]],".",Tabela8133[[#This Row],[D3]],".",Tabela8133[[#This Row],[T]])</f>
        <v>1.1.2.1.51.0.2</v>
      </c>
      <c r="J134" s="21" t="s">
        <v>891</v>
      </c>
      <c r="K134" s="19" t="str">
        <f t="shared" si="4"/>
        <v>A</v>
      </c>
      <c r="L134" s="19">
        <f t="shared" si="5"/>
        <v>7</v>
      </c>
      <c r="M134" s="20" t="s">
        <v>55</v>
      </c>
      <c r="N134" s="1" t="s">
        <v>93</v>
      </c>
      <c r="O134" s="1"/>
      <c r="P134" s="33"/>
      <c r="Q134" s="112" t="s">
        <v>157</v>
      </c>
      <c r="R134" s="7" t="str">
        <f>Tabela8133[[#This Row],[NR]]&amp;" - "&amp;Tabela8133[[#This Row],[Especificação]]</f>
        <v>1.1.2.1.51.0.2 - Taxa de Saúde Suplementar - Multas e Juros de Mora</v>
      </c>
    </row>
    <row r="135" spans="1:18" ht="30" x14ac:dyDescent="0.25">
      <c r="A135" s="128"/>
      <c r="B135" s="20" t="s">
        <v>1513</v>
      </c>
      <c r="C135" s="20" t="s">
        <v>1513</v>
      </c>
      <c r="D135" s="20" t="s">
        <v>1522</v>
      </c>
      <c r="E135" s="20" t="s">
        <v>1513</v>
      </c>
      <c r="F135" s="20" t="s">
        <v>1541</v>
      </c>
      <c r="G135" s="20" t="s">
        <v>1516</v>
      </c>
      <c r="H135" s="20" t="s">
        <v>1514</v>
      </c>
      <c r="I135" s="19" t="str">
        <f>CONCATENATE(Tabela8133[[#This Row],[C]],".",Tabela8133[[#This Row],[O]],".",Tabela8133[[#This Row],[E]],".",Tabela8133[[#This Row],[D1]],".",Tabela8133[[#This Row],[D2]],".",Tabela8133[[#This Row],[D3]],".",Tabela8133[[#This Row],[T]])</f>
        <v>1.1.2.1.51.0.3</v>
      </c>
      <c r="J135" s="21" t="s">
        <v>892</v>
      </c>
      <c r="K135" s="19" t="str">
        <f t="shared" si="4"/>
        <v>A</v>
      </c>
      <c r="L135" s="19">
        <f t="shared" si="5"/>
        <v>7</v>
      </c>
      <c r="M135" s="20" t="s">
        <v>55</v>
      </c>
      <c r="N135" s="1" t="s">
        <v>93</v>
      </c>
      <c r="O135" s="1"/>
      <c r="P135" s="33"/>
      <c r="Q135" s="112" t="s">
        <v>157</v>
      </c>
      <c r="R135" s="7" t="str">
        <f>Tabela8133[[#This Row],[NR]]&amp;" - "&amp;Tabela8133[[#This Row],[Especificação]]</f>
        <v>1.1.2.1.51.0.3 - Taxa de Saúde Suplementar - Dívida Ativa</v>
      </c>
    </row>
    <row r="136" spans="1:18" ht="30" x14ac:dyDescent="0.25">
      <c r="A136" s="128"/>
      <c r="B136" s="20" t="s">
        <v>1513</v>
      </c>
      <c r="C136" s="20" t="s">
        <v>1513</v>
      </c>
      <c r="D136" s="20" t="s">
        <v>1522</v>
      </c>
      <c r="E136" s="20" t="s">
        <v>1513</v>
      </c>
      <c r="F136" s="20" t="s">
        <v>1541</v>
      </c>
      <c r="G136" s="20" t="s">
        <v>1516</v>
      </c>
      <c r="H136" s="20" t="s">
        <v>1523</v>
      </c>
      <c r="I136" s="19" t="str">
        <f>CONCATENATE(Tabela8133[[#This Row],[C]],".",Tabela8133[[#This Row],[O]],".",Tabela8133[[#This Row],[E]],".",Tabela8133[[#This Row],[D1]],".",Tabela8133[[#This Row],[D2]],".",Tabela8133[[#This Row],[D3]],".",Tabela8133[[#This Row],[T]])</f>
        <v>1.1.2.1.51.0.4</v>
      </c>
      <c r="J136" s="21" t="s">
        <v>893</v>
      </c>
      <c r="K136" s="19" t="str">
        <f t="shared" si="4"/>
        <v>A</v>
      </c>
      <c r="L136" s="19">
        <f t="shared" si="5"/>
        <v>7</v>
      </c>
      <c r="M136" s="20" t="s">
        <v>55</v>
      </c>
      <c r="N136" s="1" t="s">
        <v>93</v>
      </c>
      <c r="O136" s="1"/>
      <c r="P136" s="33"/>
      <c r="Q136" s="112" t="s">
        <v>157</v>
      </c>
      <c r="R136" s="7" t="str">
        <f>Tabela8133[[#This Row],[NR]]&amp;" - "&amp;Tabela8133[[#This Row],[Especificação]]</f>
        <v>1.1.2.1.51.0.4 - Taxa de Saúde Suplementar - Dívida Ativa - Multas e Juros de Mora da Dívida Ativa</v>
      </c>
    </row>
    <row r="137" spans="1:18" ht="30" x14ac:dyDescent="0.25">
      <c r="A137" s="128"/>
      <c r="B137" s="20" t="s">
        <v>1513</v>
      </c>
      <c r="C137" s="20" t="s">
        <v>1513</v>
      </c>
      <c r="D137" s="20" t="s">
        <v>1522</v>
      </c>
      <c r="E137" s="20" t="s">
        <v>1513</v>
      </c>
      <c r="F137" s="20" t="s">
        <v>1541</v>
      </c>
      <c r="G137" s="20" t="s">
        <v>1516</v>
      </c>
      <c r="H137" s="20" t="s">
        <v>1524</v>
      </c>
      <c r="I137" s="19" t="str">
        <f>CONCATENATE(Tabela8133[[#This Row],[C]],".",Tabela8133[[#This Row],[O]],".",Tabela8133[[#This Row],[E]],".",Tabela8133[[#This Row],[D1]],".",Tabela8133[[#This Row],[D2]],".",Tabela8133[[#This Row],[D3]],".",Tabela8133[[#This Row],[T]])</f>
        <v>1.1.2.1.51.0.5</v>
      </c>
      <c r="J137" s="21" t="s">
        <v>894</v>
      </c>
      <c r="K137" s="19" t="str">
        <f t="shared" si="4"/>
        <v>A</v>
      </c>
      <c r="L137" s="19">
        <f t="shared" si="5"/>
        <v>7</v>
      </c>
      <c r="M137" s="20" t="s">
        <v>55</v>
      </c>
      <c r="N137" s="1" t="s">
        <v>93</v>
      </c>
      <c r="O137" s="1"/>
      <c r="P137" s="33"/>
      <c r="Q137" s="112" t="s">
        <v>157</v>
      </c>
      <c r="R137" s="7" t="str">
        <f>Tabela8133[[#This Row],[NR]]&amp;" - "&amp;Tabela8133[[#This Row],[Especificação]]</f>
        <v>1.1.2.1.51.0.5 - Taxa de Saúde Suplementar - Multas</v>
      </c>
    </row>
    <row r="138" spans="1:18" ht="30" x14ac:dyDescent="0.25">
      <c r="A138" s="128"/>
      <c r="B138" s="20" t="s">
        <v>1513</v>
      </c>
      <c r="C138" s="20" t="s">
        <v>1513</v>
      </c>
      <c r="D138" s="20" t="s">
        <v>1522</v>
      </c>
      <c r="E138" s="20" t="s">
        <v>1513</v>
      </c>
      <c r="F138" s="20" t="s">
        <v>1541</v>
      </c>
      <c r="G138" s="20" t="s">
        <v>1516</v>
      </c>
      <c r="H138" s="20" t="s">
        <v>1518</v>
      </c>
      <c r="I138" s="19" t="str">
        <f>CONCATENATE(Tabela8133[[#This Row],[C]],".",Tabela8133[[#This Row],[O]],".",Tabela8133[[#This Row],[E]],".",Tabela8133[[#This Row],[D1]],".",Tabela8133[[#This Row],[D2]],".",Tabela8133[[#This Row],[D3]],".",Tabela8133[[#This Row],[T]])</f>
        <v>1.1.2.1.51.0.6</v>
      </c>
      <c r="J138" s="21" t="s">
        <v>895</v>
      </c>
      <c r="K138" s="19" t="str">
        <f t="shared" si="4"/>
        <v>A</v>
      </c>
      <c r="L138" s="19">
        <f t="shared" si="5"/>
        <v>7</v>
      </c>
      <c r="M138" s="20" t="s">
        <v>55</v>
      </c>
      <c r="N138" s="1" t="s">
        <v>93</v>
      </c>
      <c r="O138" s="1"/>
      <c r="P138" s="33"/>
      <c r="Q138" s="112" t="s">
        <v>157</v>
      </c>
      <c r="R138" s="7" t="str">
        <f>Tabela8133[[#This Row],[NR]]&amp;" - "&amp;Tabela8133[[#This Row],[Especificação]]</f>
        <v>1.1.2.1.51.0.6 - Taxa de Saúde Suplementar - Juros de Mora</v>
      </c>
    </row>
    <row r="139" spans="1:18" ht="30" x14ac:dyDescent="0.25">
      <c r="A139" s="128"/>
      <c r="B139" s="20" t="s">
        <v>1513</v>
      </c>
      <c r="C139" s="20" t="s">
        <v>1513</v>
      </c>
      <c r="D139" s="20" t="s">
        <v>1522</v>
      </c>
      <c r="E139" s="20" t="s">
        <v>1513</v>
      </c>
      <c r="F139" s="20" t="s">
        <v>1541</v>
      </c>
      <c r="G139" s="20" t="s">
        <v>1516</v>
      </c>
      <c r="H139" s="20" t="s">
        <v>1520</v>
      </c>
      <c r="I139" s="19" t="str">
        <f>CONCATENATE(Tabela8133[[#This Row],[C]],".",Tabela8133[[#This Row],[O]],".",Tabela8133[[#This Row],[E]],".",Tabela8133[[#This Row],[D1]],".",Tabela8133[[#This Row],[D2]],".",Tabela8133[[#This Row],[D3]],".",Tabela8133[[#This Row],[T]])</f>
        <v>1.1.2.1.51.0.7</v>
      </c>
      <c r="J139" s="21" t="s">
        <v>896</v>
      </c>
      <c r="K139" s="19" t="str">
        <f t="shared" si="4"/>
        <v>A</v>
      </c>
      <c r="L139" s="19">
        <f t="shared" si="5"/>
        <v>7</v>
      </c>
      <c r="M139" s="20" t="s">
        <v>55</v>
      </c>
      <c r="N139" s="1" t="s">
        <v>93</v>
      </c>
      <c r="O139" s="1"/>
      <c r="P139" s="33"/>
      <c r="Q139" s="112" t="s">
        <v>157</v>
      </c>
      <c r="R139" s="7" t="str">
        <f>Tabela8133[[#This Row],[NR]]&amp;" - "&amp;Tabela8133[[#This Row],[Especificação]]</f>
        <v>1.1.2.1.51.0.7 - Taxa de Saúde Suplementar - Dívida Ativa - Multas da Dívida Ativa</v>
      </c>
    </row>
    <row r="140" spans="1:18" ht="30" x14ac:dyDescent="0.25">
      <c r="A140" s="128"/>
      <c r="B140" s="20" t="s">
        <v>1513</v>
      </c>
      <c r="C140" s="20" t="s">
        <v>1513</v>
      </c>
      <c r="D140" s="20" t="s">
        <v>1522</v>
      </c>
      <c r="E140" s="20" t="s">
        <v>1513</v>
      </c>
      <c r="F140" s="20" t="s">
        <v>1541</v>
      </c>
      <c r="G140" s="20" t="s">
        <v>1516</v>
      </c>
      <c r="H140" s="20" t="s">
        <v>1521</v>
      </c>
      <c r="I140" s="19" t="str">
        <f>CONCATENATE(Tabela8133[[#This Row],[C]],".",Tabela8133[[#This Row],[O]],".",Tabela8133[[#This Row],[E]],".",Tabela8133[[#This Row],[D1]],".",Tabela8133[[#This Row],[D2]],".",Tabela8133[[#This Row],[D3]],".",Tabela8133[[#This Row],[T]])</f>
        <v>1.1.2.1.51.0.8</v>
      </c>
      <c r="J140" s="21" t="s">
        <v>897</v>
      </c>
      <c r="K140" s="19" t="str">
        <f t="shared" si="4"/>
        <v>A</v>
      </c>
      <c r="L140" s="19">
        <f t="shared" si="5"/>
        <v>7</v>
      </c>
      <c r="M140" s="20" t="s">
        <v>55</v>
      </c>
      <c r="N140" s="1" t="s">
        <v>93</v>
      </c>
      <c r="O140" s="1"/>
      <c r="P140" s="33"/>
      <c r="Q140" s="112" t="s">
        <v>157</v>
      </c>
      <c r="R140" s="7" t="str">
        <f>Tabela8133[[#This Row],[NR]]&amp;" - "&amp;Tabela8133[[#This Row],[Especificação]]</f>
        <v>1.1.2.1.51.0.8 - Taxa de Saúde Suplementar - Juros de Mora da Dívida Ativa</v>
      </c>
    </row>
    <row r="141" spans="1:18" ht="30" x14ac:dyDescent="0.25">
      <c r="A141" s="128"/>
      <c r="B141" s="20" t="s">
        <v>1513</v>
      </c>
      <c r="C141" s="20" t="s">
        <v>1513</v>
      </c>
      <c r="D141" s="20" t="s">
        <v>1522</v>
      </c>
      <c r="E141" s="20" t="s">
        <v>1522</v>
      </c>
      <c r="F141" s="20" t="s">
        <v>1519</v>
      </c>
      <c r="G141" s="20" t="s">
        <v>1516</v>
      </c>
      <c r="H141" s="20" t="s">
        <v>1516</v>
      </c>
      <c r="I141" s="19" t="str">
        <f>CONCATENATE(Tabela8133[[#This Row],[C]],".",Tabela8133[[#This Row],[O]],".",Tabela8133[[#This Row],[E]],".",Tabela8133[[#This Row],[D1]],".",Tabela8133[[#This Row],[D2]],".",Tabela8133[[#This Row],[D3]],".",Tabela8133[[#This Row],[T]])</f>
        <v>1.1.2.2.00.0.0</v>
      </c>
      <c r="J141" s="21" t="s">
        <v>2219</v>
      </c>
      <c r="K141" s="19" t="str">
        <f t="shared" si="4"/>
        <v>S</v>
      </c>
      <c r="L141" s="19">
        <f t="shared" si="5"/>
        <v>4</v>
      </c>
      <c r="M141" s="20" t="s">
        <v>45</v>
      </c>
      <c r="N141" s="1" t="s">
        <v>94</v>
      </c>
      <c r="O141" s="1"/>
      <c r="P141" s="33"/>
      <c r="Q141" s="112" t="s">
        <v>157</v>
      </c>
      <c r="R141" s="7" t="str">
        <f>Tabela8133[[#This Row],[NR]]&amp;" - "&amp;Tabela8133[[#This Row],[Especificação]]</f>
        <v>1.1.2.2.00.0.0 - Taxas Pela Prestação de Serviços</v>
      </c>
    </row>
    <row r="142" spans="1:18" ht="30" x14ac:dyDescent="0.25">
      <c r="A142" s="128"/>
      <c r="B142" s="20" t="s">
        <v>1513</v>
      </c>
      <c r="C142" s="20" t="s">
        <v>1513</v>
      </c>
      <c r="D142" s="20" t="s">
        <v>1522</v>
      </c>
      <c r="E142" s="20" t="s">
        <v>1522</v>
      </c>
      <c r="F142" s="20" t="s">
        <v>1515</v>
      </c>
      <c r="G142" s="20" t="s">
        <v>1516</v>
      </c>
      <c r="H142" s="20" t="s">
        <v>1516</v>
      </c>
      <c r="I142" s="19" t="str">
        <f>CONCATENATE(Tabela8133[[#This Row],[C]],".",Tabela8133[[#This Row],[O]],".",Tabela8133[[#This Row],[E]],".",Tabela8133[[#This Row],[D1]],".",Tabela8133[[#This Row],[D2]],".",Tabela8133[[#This Row],[D3]],".",Tabela8133[[#This Row],[T]])</f>
        <v>1.1.2.2.01.0.0</v>
      </c>
      <c r="J142" s="21" t="s">
        <v>2220</v>
      </c>
      <c r="K142" s="19" t="str">
        <f t="shared" si="4"/>
        <v>S</v>
      </c>
      <c r="L142" s="19">
        <f t="shared" si="5"/>
        <v>5</v>
      </c>
      <c r="M142" s="20" t="s">
        <v>51</v>
      </c>
      <c r="N142" s="1" t="s">
        <v>95</v>
      </c>
      <c r="O142" s="1"/>
      <c r="P142" s="33"/>
      <c r="Q142" s="112" t="s">
        <v>157</v>
      </c>
      <c r="R142" s="7" t="str">
        <f>Tabela8133[[#This Row],[NR]]&amp;" - "&amp;Tabela8133[[#This Row],[Especificação]]</f>
        <v>1.1.2.2.01.0.0 - Taxas Pela Prestação de Serviços em Geral</v>
      </c>
    </row>
    <row r="143" spans="1:18" ht="30" x14ac:dyDescent="0.25">
      <c r="A143" s="128"/>
      <c r="B143" s="20" t="s">
        <v>1513</v>
      </c>
      <c r="C143" s="20" t="s">
        <v>1513</v>
      </c>
      <c r="D143" s="20" t="s">
        <v>1522</v>
      </c>
      <c r="E143" s="20" t="s">
        <v>1522</v>
      </c>
      <c r="F143" s="20" t="s">
        <v>1515</v>
      </c>
      <c r="G143" s="20" t="s">
        <v>1516</v>
      </c>
      <c r="H143" s="20" t="s">
        <v>1513</v>
      </c>
      <c r="I143" s="19" t="str">
        <f>CONCATENATE(Tabela8133[[#This Row],[C]],".",Tabela8133[[#This Row],[O]],".",Tabela8133[[#This Row],[E]],".",Tabela8133[[#This Row],[D1]],".",Tabela8133[[#This Row],[D2]],".",Tabela8133[[#This Row],[D3]],".",Tabela8133[[#This Row],[T]])</f>
        <v>1.1.2.2.01.0.1</v>
      </c>
      <c r="J143" s="21" t="s">
        <v>2221</v>
      </c>
      <c r="K143" s="19" t="str">
        <f t="shared" si="4"/>
        <v>A</v>
      </c>
      <c r="L143" s="19">
        <f t="shared" si="5"/>
        <v>7</v>
      </c>
      <c r="M143" s="20" t="s">
        <v>51</v>
      </c>
      <c r="N143" s="1" t="s">
        <v>95</v>
      </c>
      <c r="O143" s="1"/>
      <c r="P143" s="33"/>
      <c r="Q143" s="112" t="s">
        <v>157</v>
      </c>
      <c r="R143" s="7" t="str">
        <f>Tabela8133[[#This Row],[NR]]&amp;" - "&amp;Tabela8133[[#This Row],[Especificação]]</f>
        <v>1.1.2.2.01.0.1 - Taxas Pela Prestação de Serviços em Geral - Principal</v>
      </c>
    </row>
    <row r="144" spans="1:18" ht="30" x14ac:dyDescent="0.25">
      <c r="A144" s="128"/>
      <c r="B144" s="20" t="s">
        <v>1513</v>
      </c>
      <c r="C144" s="20" t="s">
        <v>1513</v>
      </c>
      <c r="D144" s="20" t="s">
        <v>1522</v>
      </c>
      <c r="E144" s="20" t="s">
        <v>1522</v>
      </c>
      <c r="F144" s="20" t="s">
        <v>1515</v>
      </c>
      <c r="G144" s="20" t="s">
        <v>1516</v>
      </c>
      <c r="H144" s="20" t="s">
        <v>1522</v>
      </c>
      <c r="I144" s="19" t="str">
        <f>CONCATENATE(Tabela8133[[#This Row],[C]],".",Tabela8133[[#This Row],[O]],".",Tabela8133[[#This Row],[E]],".",Tabela8133[[#This Row],[D1]],".",Tabela8133[[#This Row],[D2]],".",Tabela8133[[#This Row],[D3]],".",Tabela8133[[#This Row],[T]])</f>
        <v>1.1.2.2.01.0.2</v>
      </c>
      <c r="J144" s="21" t="s">
        <v>2222</v>
      </c>
      <c r="K144" s="19" t="str">
        <f t="shared" si="4"/>
        <v>A</v>
      </c>
      <c r="L144" s="19">
        <f t="shared" si="5"/>
        <v>7</v>
      </c>
      <c r="M144" s="20" t="s">
        <v>51</v>
      </c>
      <c r="N144" s="1" t="s">
        <v>95</v>
      </c>
      <c r="O144" s="1"/>
      <c r="P144" s="33"/>
      <c r="Q144" s="112" t="s">
        <v>157</v>
      </c>
      <c r="R144" s="7" t="str">
        <f>Tabela8133[[#This Row],[NR]]&amp;" - "&amp;Tabela8133[[#This Row],[Especificação]]</f>
        <v>1.1.2.2.01.0.2 - Taxas Pela Prestação de Serviços em Geral - Multas e Juros de Mora</v>
      </c>
    </row>
    <row r="145" spans="1:18" ht="30" x14ac:dyDescent="0.25">
      <c r="A145" s="128"/>
      <c r="B145" s="20" t="s">
        <v>1513</v>
      </c>
      <c r="C145" s="20" t="s">
        <v>1513</v>
      </c>
      <c r="D145" s="20" t="s">
        <v>1522</v>
      </c>
      <c r="E145" s="20" t="s">
        <v>1522</v>
      </c>
      <c r="F145" s="20" t="s">
        <v>1515</v>
      </c>
      <c r="G145" s="20" t="s">
        <v>1516</v>
      </c>
      <c r="H145" s="20" t="s">
        <v>1514</v>
      </c>
      <c r="I145" s="19" t="str">
        <f>CONCATENATE(Tabela8133[[#This Row],[C]],".",Tabela8133[[#This Row],[O]],".",Tabela8133[[#This Row],[E]],".",Tabela8133[[#This Row],[D1]],".",Tabela8133[[#This Row],[D2]],".",Tabela8133[[#This Row],[D3]],".",Tabela8133[[#This Row],[T]])</f>
        <v>1.1.2.2.01.0.3</v>
      </c>
      <c r="J145" s="21" t="s">
        <v>2223</v>
      </c>
      <c r="K145" s="19" t="str">
        <f t="shared" si="4"/>
        <v>A</v>
      </c>
      <c r="L145" s="19">
        <f t="shared" si="5"/>
        <v>7</v>
      </c>
      <c r="M145" s="20" t="s">
        <v>51</v>
      </c>
      <c r="N145" s="1" t="s">
        <v>95</v>
      </c>
      <c r="O145" s="1"/>
      <c r="P145" s="33"/>
      <c r="Q145" s="112" t="s">
        <v>157</v>
      </c>
      <c r="R145" s="7" t="str">
        <f>Tabela8133[[#This Row],[NR]]&amp;" - "&amp;Tabela8133[[#This Row],[Especificação]]</f>
        <v>1.1.2.2.01.0.3 - Taxas Pela Prestação de Serviços em Geral - Dívida Ativa</v>
      </c>
    </row>
    <row r="146" spans="1:18" ht="30" x14ac:dyDescent="0.25">
      <c r="A146" s="128"/>
      <c r="B146" s="20" t="s">
        <v>1513</v>
      </c>
      <c r="C146" s="20" t="s">
        <v>1513</v>
      </c>
      <c r="D146" s="20" t="s">
        <v>1522</v>
      </c>
      <c r="E146" s="20" t="s">
        <v>1522</v>
      </c>
      <c r="F146" s="20" t="s">
        <v>1515</v>
      </c>
      <c r="G146" s="20" t="s">
        <v>1516</v>
      </c>
      <c r="H146" s="20" t="s">
        <v>1523</v>
      </c>
      <c r="I146" s="19" t="str">
        <f>CONCATENATE(Tabela8133[[#This Row],[C]],".",Tabela8133[[#This Row],[O]],".",Tabela8133[[#This Row],[E]],".",Tabela8133[[#This Row],[D1]],".",Tabela8133[[#This Row],[D2]],".",Tabela8133[[#This Row],[D3]],".",Tabela8133[[#This Row],[T]])</f>
        <v>1.1.2.2.01.0.4</v>
      </c>
      <c r="J146" s="21" t="s">
        <v>2224</v>
      </c>
      <c r="K146" s="19" t="str">
        <f t="shared" si="4"/>
        <v>A</v>
      </c>
      <c r="L146" s="19">
        <f t="shared" si="5"/>
        <v>7</v>
      </c>
      <c r="M146" s="20" t="s">
        <v>51</v>
      </c>
      <c r="N146" s="1" t="s">
        <v>95</v>
      </c>
      <c r="O146" s="1"/>
      <c r="P146" s="33"/>
      <c r="Q146" s="112" t="s">
        <v>157</v>
      </c>
      <c r="R146" s="7" t="str">
        <f>Tabela8133[[#This Row],[NR]]&amp;" - "&amp;Tabela8133[[#This Row],[Especificação]]</f>
        <v>1.1.2.2.01.0.4 - Taxas Pela Prestação de Serviços em Geral - Dívida Ativa - Multas e Juros de Mora da Dívida Ativa</v>
      </c>
    </row>
    <row r="147" spans="1:18" ht="30" x14ac:dyDescent="0.25">
      <c r="A147" s="128"/>
      <c r="B147" s="20" t="s">
        <v>1513</v>
      </c>
      <c r="C147" s="20" t="s">
        <v>1513</v>
      </c>
      <c r="D147" s="20" t="s">
        <v>1522</v>
      </c>
      <c r="E147" s="20" t="s">
        <v>1522</v>
      </c>
      <c r="F147" s="20" t="s">
        <v>1515</v>
      </c>
      <c r="G147" s="20" t="s">
        <v>1516</v>
      </c>
      <c r="H147" s="20" t="s">
        <v>1524</v>
      </c>
      <c r="I147" s="19" t="str">
        <f>CONCATENATE(Tabela8133[[#This Row],[C]],".",Tabela8133[[#This Row],[O]],".",Tabela8133[[#This Row],[E]],".",Tabela8133[[#This Row],[D1]],".",Tabela8133[[#This Row],[D2]],".",Tabela8133[[#This Row],[D3]],".",Tabela8133[[#This Row],[T]])</f>
        <v>1.1.2.2.01.0.5</v>
      </c>
      <c r="J147" s="21" t="s">
        <v>2225</v>
      </c>
      <c r="K147" s="19" t="str">
        <f t="shared" si="4"/>
        <v>A</v>
      </c>
      <c r="L147" s="19">
        <f t="shared" si="5"/>
        <v>7</v>
      </c>
      <c r="M147" s="20" t="s">
        <v>51</v>
      </c>
      <c r="N147" s="1" t="s">
        <v>95</v>
      </c>
      <c r="O147" s="1"/>
      <c r="P147" s="33"/>
      <c r="Q147" s="112" t="s">
        <v>157</v>
      </c>
      <c r="R147" s="7" t="str">
        <f>Tabela8133[[#This Row],[NR]]&amp;" - "&amp;Tabela8133[[#This Row],[Especificação]]</f>
        <v>1.1.2.2.01.0.5 - Taxas Pela Prestação de Serviços em Geral - Multas</v>
      </c>
    </row>
    <row r="148" spans="1:18" ht="30" x14ac:dyDescent="0.25">
      <c r="A148" s="128"/>
      <c r="B148" s="20" t="s">
        <v>1513</v>
      </c>
      <c r="C148" s="20" t="s">
        <v>1513</v>
      </c>
      <c r="D148" s="20" t="s">
        <v>1522</v>
      </c>
      <c r="E148" s="20" t="s">
        <v>1522</v>
      </c>
      <c r="F148" s="20" t="s">
        <v>1515</v>
      </c>
      <c r="G148" s="20" t="s">
        <v>1516</v>
      </c>
      <c r="H148" s="20" t="s">
        <v>1518</v>
      </c>
      <c r="I148" s="19" t="str">
        <f>CONCATENATE(Tabela8133[[#This Row],[C]],".",Tabela8133[[#This Row],[O]],".",Tabela8133[[#This Row],[E]],".",Tabela8133[[#This Row],[D1]],".",Tabela8133[[#This Row],[D2]],".",Tabela8133[[#This Row],[D3]],".",Tabela8133[[#This Row],[T]])</f>
        <v>1.1.2.2.01.0.6</v>
      </c>
      <c r="J148" s="21" t="s">
        <v>2226</v>
      </c>
      <c r="K148" s="19" t="str">
        <f t="shared" si="4"/>
        <v>A</v>
      </c>
      <c r="L148" s="19">
        <f t="shared" si="5"/>
        <v>7</v>
      </c>
      <c r="M148" s="20" t="s">
        <v>51</v>
      </c>
      <c r="N148" s="1" t="s">
        <v>95</v>
      </c>
      <c r="O148" s="1"/>
      <c r="P148" s="33"/>
      <c r="Q148" s="112" t="s">
        <v>157</v>
      </c>
      <c r="R148" s="7" t="str">
        <f>Tabela8133[[#This Row],[NR]]&amp;" - "&amp;Tabela8133[[#This Row],[Especificação]]</f>
        <v>1.1.2.2.01.0.6 - Taxas Pela Prestação de Serviços em Geral - Juros de Mora</v>
      </c>
    </row>
    <row r="149" spans="1:18" ht="30" x14ac:dyDescent="0.25">
      <c r="A149" s="128"/>
      <c r="B149" s="20" t="s">
        <v>1513</v>
      </c>
      <c r="C149" s="20" t="s">
        <v>1513</v>
      </c>
      <c r="D149" s="20" t="s">
        <v>1522</v>
      </c>
      <c r="E149" s="20" t="s">
        <v>1522</v>
      </c>
      <c r="F149" s="20" t="s">
        <v>1515</v>
      </c>
      <c r="G149" s="20" t="s">
        <v>1516</v>
      </c>
      <c r="H149" s="20" t="s">
        <v>1520</v>
      </c>
      <c r="I149" s="19" t="str">
        <f>CONCATENATE(Tabela8133[[#This Row],[C]],".",Tabela8133[[#This Row],[O]],".",Tabela8133[[#This Row],[E]],".",Tabela8133[[#This Row],[D1]],".",Tabela8133[[#This Row],[D2]],".",Tabela8133[[#This Row],[D3]],".",Tabela8133[[#This Row],[T]])</f>
        <v>1.1.2.2.01.0.7</v>
      </c>
      <c r="J149" s="21" t="s">
        <v>2227</v>
      </c>
      <c r="K149" s="19" t="str">
        <f t="shared" si="4"/>
        <v>A</v>
      </c>
      <c r="L149" s="19">
        <f t="shared" si="5"/>
        <v>7</v>
      </c>
      <c r="M149" s="20" t="s">
        <v>51</v>
      </c>
      <c r="N149" s="1" t="s">
        <v>95</v>
      </c>
      <c r="O149" s="1"/>
      <c r="P149" s="33"/>
      <c r="Q149" s="112" t="s">
        <v>157</v>
      </c>
      <c r="R149" s="7" t="str">
        <f>Tabela8133[[#This Row],[NR]]&amp;" - "&amp;Tabela8133[[#This Row],[Especificação]]</f>
        <v>1.1.2.2.01.0.7 - Taxas Pela Prestação de Serviços em Geral - Dívida Ativa - Multas da Dívida Ativa</v>
      </c>
    </row>
    <row r="150" spans="1:18" ht="30" x14ac:dyDescent="0.25">
      <c r="A150" s="128"/>
      <c r="B150" s="20" t="s">
        <v>1513</v>
      </c>
      <c r="C150" s="20" t="s">
        <v>1513</v>
      </c>
      <c r="D150" s="20" t="s">
        <v>1522</v>
      </c>
      <c r="E150" s="20" t="s">
        <v>1522</v>
      </c>
      <c r="F150" s="20" t="s">
        <v>1515</v>
      </c>
      <c r="G150" s="20" t="s">
        <v>1516</v>
      </c>
      <c r="H150" s="20" t="s">
        <v>1521</v>
      </c>
      <c r="I150" s="19" t="str">
        <f>CONCATENATE(Tabela8133[[#This Row],[C]],".",Tabela8133[[#This Row],[O]],".",Tabela8133[[#This Row],[E]],".",Tabela8133[[#This Row],[D1]],".",Tabela8133[[#This Row],[D2]],".",Tabela8133[[#This Row],[D3]],".",Tabela8133[[#This Row],[T]])</f>
        <v>1.1.2.2.01.0.8</v>
      </c>
      <c r="J150" s="21" t="s">
        <v>2228</v>
      </c>
      <c r="K150" s="19" t="str">
        <f t="shared" si="4"/>
        <v>A</v>
      </c>
      <c r="L150" s="19">
        <f t="shared" si="5"/>
        <v>7</v>
      </c>
      <c r="M150" s="20" t="s">
        <v>51</v>
      </c>
      <c r="N150" s="1" t="s">
        <v>95</v>
      </c>
      <c r="O150" s="1"/>
      <c r="P150" s="33"/>
      <c r="Q150" s="112" t="s">
        <v>157</v>
      </c>
      <c r="R150" s="7" t="str">
        <f>Tabela8133[[#This Row],[NR]]&amp;" - "&amp;Tabela8133[[#This Row],[Especificação]]</f>
        <v>1.1.2.2.01.0.8 - Taxas Pela Prestação de Serviços em Geral - Juros de Mora da Dívida Ativa</v>
      </c>
    </row>
    <row r="151" spans="1:18" ht="75" x14ac:dyDescent="0.25">
      <c r="A151" s="128"/>
      <c r="B151" s="20" t="s">
        <v>1513</v>
      </c>
      <c r="C151" s="20" t="s">
        <v>1513</v>
      </c>
      <c r="D151" s="20" t="s">
        <v>1522</v>
      </c>
      <c r="E151" s="20" t="s">
        <v>1522</v>
      </c>
      <c r="F151" s="20" t="s">
        <v>1517</v>
      </c>
      <c r="G151" s="20" t="s">
        <v>1516</v>
      </c>
      <c r="H151" s="20" t="s">
        <v>1516</v>
      </c>
      <c r="I151" s="19" t="str">
        <f>CONCATENATE(Tabela8133[[#This Row],[C]],".",Tabela8133[[#This Row],[O]],".",Tabela8133[[#This Row],[E]],".",Tabela8133[[#This Row],[D1]],".",Tabela8133[[#This Row],[D2]],".",Tabela8133[[#This Row],[D3]],".",Tabela8133[[#This Row],[T]])</f>
        <v>1.1.2.2.02.0.0</v>
      </c>
      <c r="J151" s="21" t="s">
        <v>97</v>
      </c>
      <c r="K151" s="19" t="str">
        <f t="shared" si="4"/>
        <v>S</v>
      </c>
      <c r="L151" s="19">
        <f t="shared" si="5"/>
        <v>5</v>
      </c>
      <c r="M151" s="20" t="s">
        <v>51</v>
      </c>
      <c r="N151" s="1" t="s">
        <v>96</v>
      </c>
      <c r="O151" s="1"/>
      <c r="P151" s="33"/>
      <c r="Q151" s="112" t="s">
        <v>157</v>
      </c>
      <c r="R151" s="7" t="str">
        <f>Tabela8133[[#This Row],[NR]]&amp;" - "&amp;Tabela8133[[#This Row],[Especificação]]</f>
        <v>1.1.2.2.02.0.0 - Emolumentos e Custas Judiciais</v>
      </c>
    </row>
    <row r="152" spans="1:18" ht="75" x14ac:dyDescent="0.25">
      <c r="A152" s="128"/>
      <c r="B152" s="20" t="s">
        <v>1513</v>
      </c>
      <c r="C152" s="20" t="s">
        <v>1513</v>
      </c>
      <c r="D152" s="20" t="s">
        <v>1522</v>
      </c>
      <c r="E152" s="20" t="s">
        <v>1522</v>
      </c>
      <c r="F152" s="20" t="s">
        <v>1517</v>
      </c>
      <c r="G152" s="20" t="s">
        <v>1516</v>
      </c>
      <c r="H152" s="20" t="s">
        <v>1513</v>
      </c>
      <c r="I152" s="19" t="str">
        <f>CONCATENATE(Tabela8133[[#This Row],[C]],".",Tabela8133[[#This Row],[O]],".",Tabela8133[[#This Row],[E]],".",Tabela8133[[#This Row],[D1]],".",Tabela8133[[#This Row],[D2]],".",Tabela8133[[#This Row],[D3]],".",Tabela8133[[#This Row],[T]])</f>
        <v>1.1.2.2.02.0.1</v>
      </c>
      <c r="J152" s="21" t="s">
        <v>2229</v>
      </c>
      <c r="K152" s="19" t="str">
        <f t="shared" si="4"/>
        <v>A</v>
      </c>
      <c r="L152" s="19">
        <f t="shared" si="5"/>
        <v>7</v>
      </c>
      <c r="M152" s="20" t="s">
        <v>51</v>
      </c>
      <c r="N152" s="1" t="s">
        <v>96</v>
      </c>
      <c r="O152" s="1"/>
      <c r="P152" s="33"/>
      <c r="Q152" s="112" t="s">
        <v>157</v>
      </c>
      <c r="R152" s="7" t="str">
        <f>Tabela8133[[#This Row],[NR]]&amp;" - "&amp;Tabela8133[[#This Row],[Especificação]]</f>
        <v>1.1.2.2.02.0.1 - Emolumentos e Custas Judiciais - Principal</v>
      </c>
    </row>
    <row r="153" spans="1:18" ht="75" x14ac:dyDescent="0.25">
      <c r="A153" s="128"/>
      <c r="B153" s="20" t="s">
        <v>1513</v>
      </c>
      <c r="C153" s="20" t="s">
        <v>1513</v>
      </c>
      <c r="D153" s="20" t="s">
        <v>1522</v>
      </c>
      <c r="E153" s="20" t="s">
        <v>1522</v>
      </c>
      <c r="F153" s="20" t="s">
        <v>1517</v>
      </c>
      <c r="G153" s="20" t="s">
        <v>1516</v>
      </c>
      <c r="H153" s="20" t="s">
        <v>1522</v>
      </c>
      <c r="I153" s="19" t="str">
        <f>CONCATENATE(Tabela8133[[#This Row],[C]],".",Tabela8133[[#This Row],[O]],".",Tabela8133[[#This Row],[E]],".",Tabela8133[[#This Row],[D1]],".",Tabela8133[[#This Row],[D2]],".",Tabela8133[[#This Row],[D3]],".",Tabela8133[[#This Row],[T]])</f>
        <v>1.1.2.2.02.0.2</v>
      </c>
      <c r="J153" s="21" t="s">
        <v>2230</v>
      </c>
      <c r="K153" s="19" t="str">
        <f t="shared" si="4"/>
        <v>A</v>
      </c>
      <c r="L153" s="19">
        <f t="shared" si="5"/>
        <v>7</v>
      </c>
      <c r="M153" s="20" t="s">
        <v>51</v>
      </c>
      <c r="N153" s="1" t="s">
        <v>96</v>
      </c>
      <c r="O153" s="1"/>
      <c r="P153" s="33"/>
      <c r="Q153" s="112" t="s">
        <v>157</v>
      </c>
      <c r="R153" s="7" t="str">
        <f>Tabela8133[[#This Row],[NR]]&amp;" - "&amp;Tabela8133[[#This Row],[Especificação]]</f>
        <v>1.1.2.2.02.0.2 - Emolumentos e Custas Judiciais - Multas e Juros de Mora</v>
      </c>
    </row>
    <row r="154" spans="1:18" ht="75" x14ac:dyDescent="0.25">
      <c r="A154" s="128"/>
      <c r="B154" s="20" t="s">
        <v>1513</v>
      </c>
      <c r="C154" s="20" t="s">
        <v>1513</v>
      </c>
      <c r="D154" s="20" t="s">
        <v>1522</v>
      </c>
      <c r="E154" s="20" t="s">
        <v>1522</v>
      </c>
      <c r="F154" s="20" t="s">
        <v>1517</v>
      </c>
      <c r="G154" s="20" t="s">
        <v>1516</v>
      </c>
      <c r="H154" s="20" t="s">
        <v>1514</v>
      </c>
      <c r="I154" s="19" t="str">
        <f>CONCATENATE(Tabela8133[[#This Row],[C]],".",Tabela8133[[#This Row],[O]],".",Tabela8133[[#This Row],[E]],".",Tabela8133[[#This Row],[D1]],".",Tabela8133[[#This Row],[D2]],".",Tabela8133[[#This Row],[D3]],".",Tabela8133[[#This Row],[T]])</f>
        <v>1.1.2.2.02.0.3</v>
      </c>
      <c r="J154" s="21" t="s">
        <v>2231</v>
      </c>
      <c r="K154" s="19" t="str">
        <f t="shared" si="4"/>
        <v>A</v>
      </c>
      <c r="L154" s="19">
        <f t="shared" si="5"/>
        <v>7</v>
      </c>
      <c r="M154" s="20" t="s">
        <v>51</v>
      </c>
      <c r="N154" s="1" t="s">
        <v>96</v>
      </c>
      <c r="O154" s="1"/>
      <c r="P154" s="33"/>
      <c r="Q154" s="112" t="s">
        <v>157</v>
      </c>
      <c r="R154" s="7" t="str">
        <f>Tabela8133[[#This Row],[NR]]&amp;" - "&amp;Tabela8133[[#This Row],[Especificação]]</f>
        <v>1.1.2.2.02.0.3 - Emolumentos e Custas Judiciais - Dívida Ativa</v>
      </c>
    </row>
    <row r="155" spans="1:18" ht="75" x14ac:dyDescent="0.25">
      <c r="A155" s="128"/>
      <c r="B155" s="20" t="s">
        <v>1513</v>
      </c>
      <c r="C155" s="20" t="s">
        <v>1513</v>
      </c>
      <c r="D155" s="20" t="s">
        <v>1522</v>
      </c>
      <c r="E155" s="20" t="s">
        <v>1522</v>
      </c>
      <c r="F155" s="20" t="s">
        <v>1517</v>
      </c>
      <c r="G155" s="20" t="s">
        <v>1516</v>
      </c>
      <c r="H155" s="20" t="s">
        <v>1523</v>
      </c>
      <c r="I155" s="19" t="str">
        <f>CONCATENATE(Tabela8133[[#This Row],[C]],".",Tabela8133[[#This Row],[O]],".",Tabela8133[[#This Row],[E]],".",Tabela8133[[#This Row],[D1]],".",Tabela8133[[#This Row],[D2]],".",Tabela8133[[#This Row],[D3]],".",Tabela8133[[#This Row],[T]])</f>
        <v>1.1.2.2.02.0.4</v>
      </c>
      <c r="J155" s="21" t="s">
        <v>2232</v>
      </c>
      <c r="K155" s="19" t="str">
        <f t="shared" si="4"/>
        <v>A</v>
      </c>
      <c r="L155" s="19">
        <f t="shared" si="5"/>
        <v>7</v>
      </c>
      <c r="M155" s="20" t="s">
        <v>51</v>
      </c>
      <c r="N155" s="1" t="s">
        <v>96</v>
      </c>
      <c r="O155" s="1"/>
      <c r="P155" s="33"/>
      <c r="Q155" s="112" t="s">
        <v>157</v>
      </c>
      <c r="R155" s="7" t="str">
        <f>Tabela8133[[#This Row],[NR]]&amp;" - "&amp;Tabela8133[[#This Row],[Especificação]]</f>
        <v>1.1.2.2.02.0.4 - Emolumentos e Custas Judiciais - Dívida Ativa - Multas e Juros de Mora da Dívida Ativa</v>
      </c>
    </row>
    <row r="156" spans="1:18" ht="75" x14ac:dyDescent="0.25">
      <c r="A156" s="128"/>
      <c r="B156" s="20" t="s">
        <v>1513</v>
      </c>
      <c r="C156" s="20" t="s">
        <v>1513</v>
      </c>
      <c r="D156" s="20" t="s">
        <v>1522</v>
      </c>
      <c r="E156" s="20" t="s">
        <v>1522</v>
      </c>
      <c r="F156" s="20" t="s">
        <v>1517</v>
      </c>
      <c r="G156" s="20" t="s">
        <v>1516</v>
      </c>
      <c r="H156" s="20" t="s">
        <v>1524</v>
      </c>
      <c r="I156" s="19" t="str">
        <f>CONCATENATE(Tabela8133[[#This Row],[C]],".",Tabela8133[[#This Row],[O]],".",Tabela8133[[#This Row],[E]],".",Tabela8133[[#This Row],[D1]],".",Tabela8133[[#This Row],[D2]],".",Tabela8133[[#This Row],[D3]],".",Tabela8133[[#This Row],[T]])</f>
        <v>1.1.2.2.02.0.5</v>
      </c>
      <c r="J156" s="21" t="s">
        <v>2233</v>
      </c>
      <c r="K156" s="19" t="str">
        <f t="shared" si="4"/>
        <v>A</v>
      </c>
      <c r="L156" s="19">
        <f t="shared" si="5"/>
        <v>7</v>
      </c>
      <c r="M156" s="20" t="s">
        <v>51</v>
      </c>
      <c r="N156" s="1" t="s">
        <v>96</v>
      </c>
      <c r="O156" s="1"/>
      <c r="P156" s="33"/>
      <c r="Q156" s="112" t="s">
        <v>157</v>
      </c>
      <c r="R156" s="7" t="str">
        <f>Tabela8133[[#This Row],[NR]]&amp;" - "&amp;Tabela8133[[#This Row],[Especificação]]</f>
        <v>1.1.2.2.02.0.5 - Emolumentos e Custas Judiciais - Multas</v>
      </c>
    </row>
    <row r="157" spans="1:18" ht="75" x14ac:dyDescent="0.25">
      <c r="A157" s="128"/>
      <c r="B157" s="20" t="s">
        <v>1513</v>
      </c>
      <c r="C157" s="20" t="s">
        <v>1513</v>
      </c>
      <c r="D157" s="20" t="s">
        <v>1522</v>
      </c>
      <c r="E157" s="20" t="s">
        <v>1522</v>
      </c>
      <c r="F157" s="20" t="s">
        <v>1517</v>
      </c>
      <c r="G157" s="20" t="s">
        <v>1516</v>
      </c>
      <c r="H157" s="20" t="s">
        <v>1518</v>
      </c>
      <c r="I157" s="19" t="str">
        <f>CONCATENATE(Tabela8133[[#This Row],[C]],".",Tabela8133[[#This Row],[O]],".",Tabela8133[[#This Row],[E]],".",Tabela8133[[#This Row],[D1]],".",Tabela8133[[#This Row],[D2]],".",Tabela8133[[#This Row],[D3]],".",Tabela8133[[#This Row],[T]])</f>
        <v>1.1.2.2.02.0.6</v>
      </c>
      <c r="J157" s="21" t="s">
        <v>2234</v>
      </c>
      <c r="K157" s="19" t="str">
        <f t="shared" si="4"/>
        <v>A</v>
      </c>
      <c r="L157" s="19">
        <f t="shared" si="5"/>
        <v>7</v>
      </c>
      <c r="M157" s="20" t="s">
        <v>51</v>
      </c>
      <c r="N157" s="1" t="s">
        <v>96</v>
      </c>
      <c r="O157" s="1"/>
      <c r="P157" s="33"/>
      <c r="Q157" s="112" t="s">
        <v>157</v>
      </c>
      <c r="R157" s="7" t="str">
        <f>Tabela8133[[#This Row],[NR]]&amp;" - "&amp;Tabela8133[[#This Row],[Especificação]]</f>
        <v>1.1.2.2.02.0.6 - Emolumentos e Custas Judiciais - Juros de Mora</v>
      </c>
    </row>
    <row r="158" spans="1:18" ht="75" x14ac:dyDescent="0.25">
      <c r="A158" s="128"/>
      <c r="B158" s="20" t="s">
        <v>1513</v>
      </c>
      <c r="C158" s="20" t="s">
        <v>1513</v>
      </c>
      <c r="D158" s="20" t="s">
        <v>1522</v>
      </c>
      <c r="E158" s="20" t="s">
        <v>1522</v>
      </c>
      <c r="F158" s="20" t="s">
        <v>1517</v>
      </c>
      <c r="G158" s="20" t="s">
        <v>1516</v>
      </c>
      <c r="H158" s="20" t="s">
        <v>1520</v>
      </c>
      <c r="I158" s="19" t="str">
        <f>CONCATENATE(Tabela8133[[#This Row],[C]],".",Tabela8133[[#This Row],[O]],".",Tabela8133[[#This Row],[E]],".",Tabela8133[[#This Row],[D1]],".",Tabela8133[[#This Row],[D2]],".",Tabela8133[[#This Row],[D3]],".",Tabela8133[[#This Row],[T]])</f>
        <v>1.1.2.2.02.0.7</v>
      </c>
      <c r="J158" s="21" t="s">
        <v>2235</v>
      </c>
      <c r="K158" s="19" t="str">
        <f t="shared" si="4"/>
        <v>A</v>
      </c>
      <c r="L158" s="19">
        <f t="shared" si="5"/>
        <v>7</v>
      </c>
      <c r="M158" s="20" t="s">
        <v>51</v>
      </c>
      <c r="N158" s="1" t="s">
        <v>96</v>
      </c>
      <c r="O158" s="1"/>
      <c r="P158" s="33"/>
      <c r="Q158" s="112" t="s">
        <v>157</v>
      </c>
      <c r="R158" s="7" t="str">
        <f>Tabela8133[[#This Row],[NR]]&amp;" - "&amp;Tabela8133[[#This Row],[Especificação]]</f>
        <v>1.1.2.2.02.0.7 - Emolumentos e Custas Judiciais - Dívida Ativa - Multas da Dívida Ativa</v>
      </c>
    </row>
    <row r="159" spans="1:18" ht="75" x14ac:dyDescent="0.25">
      <c r="A159" s="128"/>
      <c r="B159" s="20" t="s">
        <v>1513</v>
      </c>
      <c r="C159" s="20" t="s">
        <v>1513</v>
      </c>
      <c r="D159" s="20" t="s">
        <v>1522</v>
      </c>
      <c r="E159" s="20" t="s">
        <v>1522</v>
      </c>
      <c r="F159" s="20" t="s">
        <v>1517</v>
      </c>
      <c r="G159" s="20" t="s">
        <v>1516</v>
      </c>
      <c r="H159" s="20" t="s">
        <v>1521</v>
      </c>
      <c r="I159" s="19" t="str">
        <f>CONCATENATE(Tabela8133[[#This Row],[C]],".",Tabela8133[[#This Row],[O]],".",Tabela8133[[#This Row],[E]],".",Tabela8133[[#This Row],[D1]],".",Tabela8133[[#This Row],[D2]],".",Tabela8133[[#This Row],[D3]],".",Tabela8133[[#This Row],[T]])</f>
        <v>1.1.2.2.02.0.8</v>
      </c>
      <c r="J159" s="21" t="s">
        <v>2236</v>
      </c>
      <c r="K159" s="19" t="str">
        <f t="shared" si="4"/>
        <v>A</v>
      </c>
      <c r="L159" s="19">
        <f t="shared" si="5"/>
        <v>7</v>
      </c>
      <c r="M159" s="20" t="s">
        <v>51</v>
      </c>
      <c r="N159" s="1" t="s">
        <v>96</v>
      </c>
      <c r="O159" s="1"/>
      <c r="P159" s="33"/>
      <c r="Q159" s="112" t="s">
        <v>157</v>
      </c>
      <c r="R159" s="7" t="str">
        <f>Tabela8133[[#This Row],[NR]]&amp;" - "&amp;Tabela8133[[#This Row],[Especificação]]</f>
        <v>1.1.2.2.02.0.8 - Emolumentos e Custas Judiciais - Juros de Mora da Dívida Ativa</v>
      </c>
    </row>
    <row r="160" spans="1:18" ht="45" x14ac:dyDescent="0.25">
      <c r="A160" s="128"/>
      <c r="B160" s="20" t="s">
        <v>1513</v>
      </c>
      <c r="C160" s="20" t="s">
        <v>1513</v>
      </c>
      <c r="D160" s="20" t="s">
        <v>1522</v>
      </c>
      <c r="E160" s="20" t="s">
        <v>1522</v>
      </c>
      <c r="F160" s="20" t="s">
        <v>1537</v>
      </c>
      <c r="G160" s="20" t="s">
        <v>1516</v>
      </c>
      <c r="H160" s="20" t="s">
        <v>1516</v>
      </c>
      <c r="I160" s="19" t="str">
        <f>CONCATENATE(Tabela8133[[#This Row],[C]],".",Tabela8133[[#This Row],[O]],".",Tabela8133[[#This Row],[E]],".",Tabela8133[[#This Row],[D1]],".",Tabela8133[[#This Row],[D2]],".",Tabela8133[[#This Row],[D3]],".",Tabela8133[[#This Row],[T]])</f>
        <v>1.1.2.2.50.0.0</v>
      </c>
      <c r="J160" s="21" t="s">
        <v>98</v>
      </c>
      <c r="K160" s="19" t="str">
        <f t="shared" si="4"/>
        <v>S</v>
      </c>
      <c r="L160" s="19">
        <f t="shared" si="5"/>
        <v>5</v>
      </c>
      <c r="M160" s="20" t="s">
        <v>55</v>
      </c>
      <c r="N160" s="1" t="s">
        <v>99</v>
      </c>
      <c r="O160" s="1" t="s">
        <v>100</v>
      </c>
      <c r="P160" s="33"/>
      <c r="Q160" s="112" t="s">
        <v>157</v>
      </c>
      <c r="R160" s="7" t="str">
        <f>Tabela8133[[#This Row],[NR]]&amp;" - "&amp;Tabela8133[[#This Row],[Especificação]]</f>
        <v>1.1.2.2.50.0.0 - Taxas Judiciais</v>
      </c>
    </row>
    <row r="161" spans="1:18" ht="45" x14ac:dyDescent="0.25">
      <c r="A161" s="128"/>
      <c r="B161" s="20" t="s">
        <v>1513</v>
      </c>
      <c r="C161" s="20" t="s">
        <v>1513</v>
      </c>
      <c r="D161" s="20" t="s">
        <v>1522</v>
      </c>
      <c r="E161" s="20" t="s">
        <v>1522</v>
      </c>
      <c r="F161" s="20" t="s">
        <v>1537</v>
      </c>
      <c r="G161" s="20" t="s">
        <v>1516</v>
      </c>
      <c r="H161" s="20" t="s">
        <v>1513</v>
      </c>
      <c r="I161" s="19" t="str">
        <f>CONCATENATE(Tabela8133[[#This Row],[C]],".",Tabela8133[[#This Row],[O]],".",Tabela8133[[#This Row],[E]],".",Tabela8133[[#This Row],[D1]],".",Tabela8133[[#This Row],[D2]],".",Tabela8133[[#This Row],[D3]],".",Tabela8133[[#This Row],[T]])</f>
        <v>1.1.2.2.50.0.1</v>
      </c>
      <c r="J161" s="21" t="s">
        <v>898</v>
      </c>
      <c r="K161" s="19" t="str">
        <f t="shared" si="4"/>
        <v>A</v>
      </c>
      <c r="L161" s="19">
        <f t="shared" si="5"/>
        <v>7</v>
      </c>
      <c r="M161" s="20" t="s">
        <v>55</v>
      </c>
      <c r="N161" s="1" t="s">
        <v>99</v>
      </c>
      <c r="O161" s="1" t="s">
        <v>100</v>
      </c>
      <c r="P161" s="33"/>
      <c r="Q161" s="112" t="s">
        <v>157</v>
      </c>
      <c r="R161" s="7" t="str">
        <f>Tabela8133[[#This Row],[NR]]&amp;" - "&amp;Tabela8133[[#This Row],[Especificação]]</f>
        <v>1.1.2.2.50.0.1 - Taxas Judiciais - Principal</v>
      </c>
    </row>
    <row r="162" spans="1:18" ht="45" x14ac:dyDescent="0.25">
      <c r="A162" s="128"/>
      <c r="B162" s="20" t="s">
        <v>1513</v>
      </c>
      <c r="C162" s="20" t="s">
        <v>1513</v>
      </c>
      <c r="D162" s="20" t="s">
        <v>1522</v>
      </c>
      <c r="E162" s="20" t="s">
        <v>1522</v>
      </c>
      <c r="F162" s="20" t="s">
        <v>1537</v>
      </c>
      <c r="G162" s="20" t="s">
        <v>1516</v>
      </c>
      <c r="H162" s="20" t="s">
        <v>1522</v>
      </c>
      <c r="I162" s="19" t="str">
        <f>CONCATENATE(Tabela8133[[#This Row],[C]],".",Tabela8133[[#This Row],[O]],".",Tabela8133[[#This Row],[E]],".",Tabela8133[[#This Row],[D1]],".",Tabela8133[[#This Row],[D2]],".",Tabela8133[[#This Row],[D3]],".",Tabela8133[[#This Row],[T]])</f>
        <v>1.1.2.2.50.0.2</v>
      </c>
      <c r="J162" s="21" t="s">
        <v>899</v>
      </c>
      <c r="K162" s="19" t="str">
        <f t="shared" si="4"/>
        <v>A</v>
      </c>
      <c r="L162" s="19">
        <f t="shared" si="5"/>
        <v>7</v>
      </c>
      <c r="M162" s="20" t="s">
        <v>55</v>
      </c>
      <c r="N162" s="1" t="s">
        <v>99</v>
      </c>
      <c r="O162" s="1" t="s">
        <v>100</v>
      </c>
      <c r="P162" s="33"/>
      <c r="Q162" s="112" t="s">
        <v>157</v>
      </c>
      <c r="R162" s="7" t="str">
        <f>Tabela8133[[#This Row],[NR]]&amp;" - "&amp;Tabela8133[[#This Row],[Especificação]]</f>
        <v>1.1.2.2.50.0.2 - Taxas Judiciais - Multas e Juros de Mora</v>
      </c>
    </row>
    <row r="163" spans="1:18" ht="45" x14ac:dyDescent="0.25">
      <c r="A163" s="128"/>
      <c r="B163" s="20" t="s">
        <v>1513</v>
      </c>
      <c r="C163" s="20" t="s">
        <v>1513</v>
      </c>
      <c r="D163" s="20" t="s">
        <v>1522</v>
      </c>
      <c r="E163" s="20" t="s">
        <v>1522</v>
      </c>
      <c r="F163" s="20" t="s">
        <v>1537</v>
      </c>
      <c r="G163" s="20" t="s">
        <v>1516</v>
      </c>
      <c r="H163" s="20" t="s">
        <v>1514</v>
      </c>
      <c r="I163" s="19" t="str">
        <f>CONCATENATE(Tabela8133[[#This Row],[C]],".",Tabela8133[[#This Row],[O]],".",Tabela8133[[#This Row],[E]],".",Tabela8133[[#This Row],[D1]],".",Tabela8133[[#This Row],[D2]],".",Tabela8133[[#This Row],[D3]],".",Tabela8133[[#This Row],[T]])</f>
        <v>1.1.2.2.50.0.3</v>
      </c>
      <c r="J163" s="21" t="s">
        <v>900</v>
      </c>
      <c r="K163" s="19" t="str">
        <f t="shared" si="4"/>
        <v>A</v>
      </c>
      <c r="L163" s="19">
        <f t="shared" si="5"/>
        <v>7</v>
      </c>
      <c r="M163" s="20" t="s">
        <v>55</v>
      </c>
      <c r="N163" s="1" t="s">
        <v>99</v>
      </c>
      <c r="O163" s="1" t="s">
        <v>100</v>
      </c>
      <c r="P163" s="33"/>
      <c r="Q163" s="112" t="s">
        <v>157</v>
      </c>
      <c r="R163" s="7" t="str">
        <f>Tabela8133[[#This Row],[NR]]&amp;" - "&amp;Tabela8133[[#This Row],[Especificação]]</f>
        <v>1.1.2.2.50.0.3 - Taxas Judiciais - Dívida Ativa</v>
      </c>
    </row>
    <row r="164" spans="1:18" ht="45" x14ac:dyDescent="0.25">
      <c r="A164" s="128"/>
      <c r="B164" s="20" t="s">
        <v>1513</v>
      </c>
      <c r="C164" s="20" t="s">
        <v>1513</v>
      </c>
      <c r="D164" s="20" t="s">
        <v>1522</v>
      </c>
      <c r="E164" s="20" t="s">
        <v>1522</v>
      </c>
      <c r="F164" s="20" t="s">
        <v>1537</v>
      </c>
      <c r="G164" s="20" t="s">
        <v>1516</v>
      </c>
      <c r="H164" s="20" t="s">
        <v>1523</v>
      </c>
      <c r="I164" s="19" t="str">
        <f>CONCATENATE(Tabela8133[[#This Row],[C]],".",Tabela8133[[#This Row],[O]],".",Tabela8133[[#This Row],[E]],".",Tabela8133[[#This Row],[D1]],".",Tabela8133[[#This Row],[D2]],".",Tabela8133[[#This Row],[D3]],".",Tabela8133[[#This Row],[T]])</f>
        <v>1.1.2.2.50.0.4</v>
      </c>
      <c r="J164" s="21" t="s">
        <v>901</v>
      </c>
      <c r="K164" s="19" t="str">
        <f t="shared" si="4"/>
        <v>A</v>
      </c>
      <c r="L164" s="19">
        <f t="shared" si="5"/>
        <v>7</v>
      </c>
      <c r="M164" s="20" t="s">
        <v>55</v>
      </c>
      <c r="N164" s="1" t="s">
        <v>99</v>
      </c>
      <c r="O164" s="1" t="s">
        <v>100</v>
      </c>
      <c r="P164" s="33"/>
      <c r="Q164" s="112" t="s">
        <v>157</v>
      </c>
      <c r="R164" s="7" t="str">
        <f>Tabela8133[[#This Row],[NR]]&amp;" - "&amp;Tabela8133[[#This Row],[Especificação]]</f>
        <v>1.1.2.2.50.0.4 - Taxas Judiciais - Dívida Ativa - Multas e Juros de Mora da Dívida Ativa</v>
      </c>
    </row>
    <row r="165" spans="1:18" ht="45" x14ac:dyDescent="0.25">
      <c r="A165" s="128"/>
      <c r="B165" s="20" t="s">
        <v>1513</v>
      </c>
      <c r="C165" s="20" t="s">
        <v>1513</v>
      </c>
      <c r="D165" s="20" t="s">
        <v>1522</v>
      </c>
      <c r="E165" s="20" t="s">
        <v>1522</v>
      </c>
      <c r="F165" s="20" t="s">
        <v>1537</v>
      </c>
      <c r="G165" s="20" t="s">
        <v>1516</v>
      </c>
      <c r="H165" s="20" t="s">
        <v>1524</v>
      </c>
      <c r="I165" s="19" t="str">
        <f>CONCATENATE(Tabela8133[[#This Row],[C]],".",Tabela8133[[#This Row],[O]],".",Tabela8133[[#This Row],[E]],".",Tabela8133[[#This Row],[D1]],".",Tabela8133[[#This Row],[D2]],".",Tabela8133[[#This Row],[D3]],".",Tabela8133[[#This Row],[T]])</f>
        <v>1.1.2.2.50.0.5</v>
      </c>
      <c r="J165" s="21" t="s">
        <v>902</v>
      </c>
      <c r="K165" s="19" t="str">
        <f t="shared" si="4"/>
        <v>A</v>
      </c>
      <c r="L165" s="19">
        <f t="shared" si="5"/>
        <v>7</v>
      </c>
      <c r="M165" s="20" t="s">
        <v>55</v>
      </c>
      <c r="N165" s="1" t="s">
        <v>99</v>
      </c>
      <c r="O165" s="1" t="s">
        <v>100</v>
      </c>
      <c r="P165" s="33"/>
      <c r="Q165" s="112" t="s">
        <v>157</v>
      </c>
      <c r="R165" s="7" t="str">
        <f>Tabela8133[[#This Row],[NR]]&amp;" - "&amp;Tabela8133[[#This Row],[Especificação]]</f>
        <v>1.1.2.2.50.0.5 - Taxas Judiciais - Multas</v>
      </c>
    </row>
    <row r="166" spans="1:18" ht="45" x14ac:dyDescent="0.25">
      <c r="A166" s="128"/>
      <c r="B166" s="20" t="s">
        <v>1513</v>
      </c>
      <c r="C166" s="20" t="s">
        <v>1513</v>
      </c>
      <c r="D166" s="20" t="s">
        <v>1522</v>
      </c>
      <c r="E166" s="20" t="s">
        <v>1522</v>
      </c>
      <c r="F166" s="20" t="s">
        <v>1537</v>
      </c>
      <c r="G166" s="20" t="s">
        <v>1516</v>
      </c>
      <c r="H166" s="20" t="s">
        <v>1518</v>
      </c>
      <c r="I166" s="19" t="str">
        <f>CONCATENATE(Tabela8133[[#This Row],[C]],".",Tabela8133[[#This Row],[O]],".",Tabela8133[[#This Row],[E]],".",Tabela8133[[#This Row],[D1]],".",Tabela8133[[#This Row],[D2]],".",Tabela8133[[#This Row],[D3]],".",Tabela8133[[#This Row],[T]])</f>
        <v>1.1.2.2.50.0.6</v>
      </c>
      <c r="J166" s="21" t="s">
        <v>903</v>
      </c>
      <c r="K166" s="19" t="str">
        <f t="shared" si="4"/>
        <v>A</v>
      </c>
      <c r="L166" s="19">
        <f t="shared" si="5"/>
        <v>7</v>
      </c>
      <c r="M166" s="20" t="s">
        <v>55</v>
      </c>
      <c r="N166" s="1" t="s">
        <v>99</v>
      </c>
      <c r="O166" s="1" t="s">
        <v>100</v>
      </c>
      <c r="P166" s="33"/>
      <c r="Q166" s="112" t="s">
        <v>157</v>
      </c>
      <c r="R166" s="7" t="str">
        <f>Tabela8133[[#This Row],[NR]]&amp;" - "&amp;Tabela8133[[#This Row],[Especificação]]</f>
        <v>1.1.2.2.50.0.6 - Taxas Judiciais - Juros de Mora</v>
      </c>
    </row>
    <row r="167" spans="1:18" ht="45" x14ac:dyDescent="0.25">
      <c r="A167" s="128"/>
      <c r="B167" s="20" t="s">
        <v>1513</v>
      </c>
      <c r="C167" s="20" t="s">
        <v>1513</v>
      </c>
      <c r="D167" s="20" t="s">
        <v>1522</v>
      </c>
      <c r="E167" s="20" t="s">
        <v>1522</v>
      </c>
      <c r="F167" s="20" t="s">
        <v>1537</v>
      </c>
      <c r="G167" s="20" t="s">
        <v>1516</v>
      </c>
      <c r="H167" s="20" t="s">
        <v>1520</v>
      </c>
      <c r="I167" s="19" t="str">
        <f>CONCATENATE(Tabela8133[[#This Row],[C]],".",Tabela8133[[#This Row],[O]],".",Tabela8133[[#This Row],[E]],".",Tabela8133[[#This Row],[D1]],".",Tabela8133[[#This Row],[D2]],".",Tabela8133[[#This Row],[D3]],".",Tabela8133[[#This Row],[T]])</f>
        <v>1.1.2.2.50.0.7</v>
      </c>
      <c r="J167" s="21" t="s">
        <v>904</v>
      </c>
      <c r="K167" s="19" t="str">
        <f t="shared" si="4"/>
        <v>A</v>
      </c>
      <c r="L167" s="19">
        <f t="shared" si="5"/>
        <v>7</v>
      </c>
      <c r="M167" s="20" t="s">
        <v>55</v>
      </c>
      <c r="N167" s="1" t="s">
        <v>99</v>
      </c>
      <c r="O167" s="1" t="s">
        <v>100</v>
      </c>
      <c r="P167" s="33"/>
      <c r="Q167" s="112" t="s">
        <v>157</v>
      </c>
      <c r="R167" s="7" t="str">
        <f>Tabela8133[[#This Row],[NR]]&amp;" - "&amp;Tabela8133[[#This Row],[Especificação]]</f>
        <v>1.1.2.2.50.0.7 - Taxas Judiciais - Dívida Ativa - Multas da Dívida Ativa</v>
      </c>
    </row>
    <row r="168" spans="1:18" ht="45" x14ac:dyDescent="0.25">
      <c r="A168" s="128"/>
      <c r="B168" s="20" t="s">
        <v>1513</v>
      </c>
      <c r="C168" s="20" t="s">
        <v>1513</v>
      </c>
      <c r="D168" s="20" t="s">
        <v>1522</v>
      </c>
      <c r="E168" s="20" t="s">
        <v>1522</v>
      </c>
      <c r="F168" s="20" t="s">
        <v>1537</v>
      </c>
      <c r="G168" s="20" t="s">
        <v>1516</v>
      </c>
      <c r="H168" s="20" t="s">
        <v>1521</v>
      </c>
      <c r="I168" s="19" t="str">
        <f>CONCATENATE(Tabela8133[[#This Row],[C]],".",Tabela8133[[#This Row],[O]],".",Tabela8133[[#This Row],[E]],".",Tabela8133[[#This Row],[D1]],".",Tabela8133[[#This Row],[D2]],".",Tabela8133[[#This Row],[D3]],".",Tabela8133[[#This Row],[T]])</f>
        <v>1.1.2.2.50.0.8</v>
      </c>
      <c r="J168" s="21" t="s">
        <v>905</v>
      </c>
      <c r="K168" s="19" t="str">
        <f t="shared" si="4"/>
        <v>A</v>
      </c>
      <c r="L168" s="19">
        <f t="shared" si="5"/>
        <v>7</v>
      </c>
      <c r="M168" s="20" t="s">
        <v>55</v>
      </c>
      <c r="N168" s="1" t="s">
        <v>99</v>
      </c>
      <c r="O168" s="1" t="s">
        <v>100</v>
      </c>
      <c r="P168" s="33"/>
      <c r="Q168" s="112" t="s">
        <v>157</v>
      </c>
      <c r="R168" s="7" t="str">
        <f>Tabela8133[[#This Row],[NR]]&amp;" - "&amp;Tabela8133[[#This Row],[Especificação]]</f>
        <v>1.1.2.2.50.0.8 - Taxas Judiciais - Juros de Mora da Dívida Ativa</v>
      </c>
    </row>
    <row r="169" spans="1:18" ht="45" x14ac:dyDescent="0.25">
      <c r="A169" s="128"/>
      <c r="B169" s="20" t="s">
        <v>1513</v>
      </c>
      <c r="C169" s="20" t="s">
        <v>1513</v>
      </c>
      <c r="D169" s="20" t="s">
        <v>1522</v>
      </c>
      <c r="E169" s="20" t="s">
        <v>1522</v>
      </c>
      <c r="F169" s="20" t="s">
        <v>1541</v>
      </c>
      <c r="G169" s="20" t="s">
        <v>1516</v>
      </c>
      <c r="H169" s="20" t="s">
        <v>1516</v>
      </c>
      <c r="I169" s="19" t="str">
        <f>CONCATENATE(Tabela8133[[#This Row],[C]],".",Tabela8133[[#This Row],[O]],".",Tabela8133[[#This Row],[E]],".",Tabela8133[[#This Row],[D1]],".",Tabela8133[[#This Row],[D2]],".",Tabela8133[[#This Row],[D3]],".",Tabela8133[[#This Row],[T]])</f>
        <v>1.1.2.2.51.0.0</v>
      </c>
      <c r="J169" s="21" t="s">
        <v>101</v>
      </c>
      <c r="K169" s="19" t="str">
        <f t="shared" si="4"/>
        <v>S</v>
      </c>
      <c r="L169" s="19">
        <f t="shared" si="5"/>
        <v>5</v>
      </c>
      <c r="M169" s="20" t="s">
        <v>55</v>
      </c>
      <c r="N169" s="1" t="s">
        <v>102</v>
      </c>
      <c r="O169" s="1" t="s">
        <v>100</v>
      </c>
      <c r="P169" s="33"/>
      <c r="Q169" s="112" t="s">
        <v>157</v>
      </c>
      <c r="R169" s="7" t="str">
        <f>Tabela8133[[#This Row],[NR]]&amp;" - "&amp;Tabela8133[[#This Row],[Especificação]]</f>
        <v>1.1.2.2.51.0.0 - Taxas Extrajudiciais</v>
      </c>
    </row>
    <row r="170" spans="1:18" ht="45" x14ac:dyDescent="0.25">
      <c r="A170" s="128"/>
      <c r="B170" s="20" t="s">
        <v>1513</v>
      </c>
      <c r="C170" s="20" t="s">
        <v>1513</v>
      </c>
      <c r="D170" s="20" t="s">
        <v>1522</v>
      </c>
      <c r="E170" s="20" t="s">
        <v>1522</v>
      </c>
      <c r="F170" s="20" t="s">
        <v>1541</v>
      </c>
      <c r="G170" s="20" t="s">
        <v>1516</v>
      </c>
      <c r="H170" s="20" t="s">
        <v>1513</v>
      </c>
      <c r="I170" s="19" t="str">
        <f>CONCATENATE(Tabela8133[[#This Row],[C]],".",Tabela8133[[#This Row],[O]],".",Tabela8133[[#This Row],[E]],".",Tabela8133[[#This Row],[D1]],".",Tabela8133[[#This Row],[D2]],".",Tabela8133[[#This Row],[D3]],".",Tabela8133[[#This Row],[T]])</f>
        <v>1.1.2.2.51.0.1</v>
      </c>
      <c r="J170" s="21" t="s">
        <v>906</v>
      </c>
      <c r="K170" s="19" t="str">
        <f t="shared" si="4"/>
        <v>A</v>
      </c>
      <c r="L170" s="19">
        <f t="shared" si="5"/>
        <v>7</v>
      </c>
      <c r="M170" s="20" t="s">
        <v>55</v>
      </c>
      <c r="N170" s="1" t="s">
        <v>102</v>
      </c>
      <c r="O170" s="1" t="s">
        <v>100</v>
      </c>
      <c r="P170" s="33"/>
      <c r="Q170" s="112" t="s">
        <v>157</v>
      </c>
      <c r="R170" s="7" t="str">
        <f>Tabela8133[[#This Row],[NR]]&amp;" - "&amp;Tabela8133[[#This Row],[Especificação]]</f>
        <v>1.1.2.2.51.0.1 - Taxas Extrajudiciais - Principal</v>
      </c>
    </row>
    <row r="171" spans="1:18" ht="45" x14ac:dyDescent="0.25">
      <c r="A171" s="128"/>
      <c r="B171" s="20" t="s">
        <v>1513</v>
      </c>
      <c r="C171" s="20" t="s">
        <v>1513</v>
      </c>
      <c r="D171" s="20" t="s">
        <v>1522</v>
      </c>
      <c r="E171" s="20" t="s">
        <v>1522</v>
      </c>
      <c r="F171" s="20" t="s">
        <v>1541</v>
      </c>
      <c r="G171" s="20" t="s">
        <v>1516</v>
      </c>
      <c r="H171" s="20" t="s">
        <v>1522</v>
      </c>
      <c r="I171" s="19" t="str">
        <f>CONCATENATE(Tabela8133[[#This Row],[C]],".",Tabela8133[[#This Row],[O]],".",Tabela8133[[#This Row],[E]],".",Tabela8133[[#This Row],[D1]],".",Tabela8133[[#This Row],[D2]],".",Tabela8133[[#This Row],[D3]],".",Tabela8133[[#This Row],[T]])</f>
        <v>1.1.2.2.51.0.2</v>
      </c>
      <c r="J171" s="21" t="s">
        <v>907</v>
      </c>
      <c r="K171" s="19" t="str">
        <f t="shared" si="4"/>
        <v>A</v>
      </c>
      <c r="L171" s="19">
        <f t="shared" si="5"/>
        <v>7</v>
      </c>
      <c r="M171" s="20" t="s">
        <v>55</v>
      </c>
      <c r="N171" s="1" t="s">
        <v>102</v>
      </c>
      <c r="O171" s="1" t="s">
        <v>100</v>
      </c>
      <c r="P171" s="33"/>
      <c r="Q171" s="112" t="s">
        <v>157</v>
      </c>
      <c r="R171" s="7" t="str">
        <f>Tabela8133[[#This Row],[NR]]&amp;" - "&amp;Tabela8133[[#This Row],[Especificação]]</f>
        <v>1.1.2.2.51.0.2 - Taxas Extrajudiciais - Multas e Juros de Mora</v>
      </c>
    </row>
    <row r="172" spans="1:18" ht="45" x14ac:dyDescent="0.25">
      <c r="A172" s="128"/>
      <c r="B172" s="20" t="s">
        <v>1513</v>
      </c>
      <c r="C172" s="20" t="s">
        <v>1513</v>
      </c>
      <c r="D172" s="20" t="s">
        <v>1522</v>
      </c>
      <c r="E172" s="20" t="s">
        <v>1522</v>
      </c>
      <c r="F172" s="20" t="s">
        <v>1541</v>
      </c>
      <c r="G172" s="20" t="s">
        <v>1516</v>
      </c>
      <c r="H172" s="20" t="s">
        <v>1514</v>
      </c>
      <c r="I172" s="19" t="str">
        <f>CONCATENATE(Tabela8133[[#This Row],[C]],".",Tabela8133[[#This Row],[O]],".",Tabela8133[[#This Row],[E]],".",Tabela8133[[#This Row],[D1]],".",Tabela8133[[#This Row],[D2]],".",Tabela8133[[#This Row],[D3]],".",Tabela8133[[#This Row],[T]])</f>
        <v>1.1.2.2.51.0.3</v>
      </c>
      <c r="J172" s="21" t="s">
        <v>908</v>
      </c>
      <c r="K172" s="19" t="str">
        <f t="shared" si="4"/>
        <v>A</v>
      </c>
      <c r="L172" s="19">
        <f t="shared" si="5"/>
        <v>7</v>
      </c>
      <c r="M172" s="20" t="s">
        <v>55</v>
      </c>
      <c r="N172" s="1" t="s">
        <v>102</v>
      </c>
      <c r="O172" s="1" t="s">
        <v>100</v>
      </c>
      <c r="P172" s="33"/>
      <c r="Q172" s="112" t="s">
        <v>157</v>
      </c>
      <c r="R172" s="7" t="str">
        <f>Tabela8133[[#This Row],[NR]]&amp;" - "&amp;Tabela8133[[#This Row],[Especificação]]</f>
        <v>1.1.2.2.51.0.3 - Taxas Extrajudiciais - Dívida Ativa</v>
      </c>
    </row>
    <row r="173" spans="1:18" ht="45" x14ac:dyDescent="0.25">
      <c r="A173" s="128"/>
      <c r="B173" s="20" t="s">
        <v>1513</v>
      </c>
      <c r="C173" s="20" t="s">
        <v>1513</v>
      </c>
      <c r="D173" s="20" t="s">
        <v>1522</v>
      </c>
      <c r="E173" s="20" t="s">
        <v>1522</v>
      </c>
      <c r="F173" s="20" t="s">
        <v>1541</v>
      </c>
      <c r="G173" s="20" t="s">
        <v>1516</v>
      </c>
      <c r="H173" s="20" t="s">
        <v>1523</v>
      </c>
      <c r="I173" s="19" t="str">
        <f>CONCATENATE(Tabela8133[[#This Row],[C]],".",Tabela8133[[#This Row],[O]],".",Tabela8133[[#This Row],[E]],".",Tabela8133[[#This Row],[D1]],".",Tabela8133[[#This Row],[D2]],".",Tabela8133[[#This Row],[D3]],".",Tabela8133[[#This Row],[T]])</f>
        <v>1.1.2.2.51.0.4</v>
      </c>
      <c r="J173" s="21" t="s">
        <v>909</v>
      </c>
      <c r="K173" s="19" t="str">
        <f t="shared" si="4"/>
        <v>A</v>
      </c>
      <c r="L173" s="19">
        <f t="shared" si="5"/>
        <v>7</v>
      </c>
      <c r="M173" s="20" t="s">
        <v>55</v>
      </c>
      <c r="N173" s="1" t="s">
        <v>102</v>
      </c>
      <c r="O173" s="1" t="s">
        <v>100</v>
      </c>
      <c r="P173" s="33"/>
      <c r="Q173" s="112" t="s">
        <v>157</v>
      </c>
      <c r="R173" s="7" t="str">
        <f>Tabela8133[[#This Row],[NR]]&amp;" - "&amp;Tabela8133[[#This Row],[Especificação]]</f>
        <v>1.1.2.2.51.0.4 - Taxas Extrajudiciais - Dívida Ativa - Multas e Juros de Mora da Dívida Ativa</v>
      </c>
    </row>
    <row r="174" spans="1:18" ht="45" x14ac:dyDescent="0.25">
      <c r="A174" s="128"/>
      <c r="B174" s="20" t="s">
        <v>1513</v>
      </c>
      <c r="C174" s="20" t="s">
        <v>1513</v>
      </c>
      <c r="D174" s="20" t="s">
        <v>1522</v>
      </c>
      <c r="E174" s="20" t="s">
        <v>1522</v>
      </c>
      <c r="F174" s="20" t="s">
        <v>1541</v>
      </c>
      <c r="G174" s="20" t="s">
        <v>1516</v>
      </c>
      <c r="H174" s="20" t="s">
        <v>1524</v>
      </c>
      <c r="I174" s="19" t="str">
        <f>CONCATENATE(Tabela8133[[#This Row],[C]],".",Tabela8133[[#This Row],[O]],".",Tabela8133[[#This Row],[E]],".",Tabela8133[[#This Row],[D1]],".",Tabela8133[[#This Row],[D2]],".",Tabela8133[[#This Row],[D3]],".",Tabela8133[[#This Row],[T]])</f>
        <v>1.1.2.2.51.0.5</v>
      </c>
      <c r="J174" s="21" t="s">
        <v>910</v>
      </c>
      <c r="K174" s="19" t="str">
        <f t="shared" si="4"/>
        <v>A</v>
      </c>
      <c r="L174" s="19">
        <f t="shared" si="5"/>
        <v>7</v>
      </c>
      <c r="M174" s="20" t="s">
        <v>55</v>
      </c>
      <c r="N174" s="1" t="s">
        <v>102</v>
      </c>
      <c r="O174" s="1" t="s">
        <v>100</v>
      </c>
      <c r="P174" s="33"/>
      <c r="Q174" s="112" t="s">
        <v>157</v>
      </c>
      <c r="R174" s="7" t="str">
        <f>Tabela8133[[#This Row],[NR]]&amp;" - "&amp;Tabela8133[[#This Row],[Especificação]]</f>
        <v>1.1.2.2.51.0.5 - Taxas Extrajudiciais - Multas</v>
      </c>
    </row>
    <row r="175" spans="1:18" ht="45" x14ac:dyDescent="0.25">
      <c r="A175" s="128"/>
      <c r="B175" s="20" t="s">
        <v>1513</v>
      </c>
      <c r="C175" s="20" t="s">
        <v>1513</v>
      </c>
      <c r="D175" s="20" t="s">
        <v>1522</v>
      </c>
      <c r="E175" s="20" t="s">
        <v>1522</v>
      </c>
      <c r="F175" s="20" t="s">
        <v>1541</v>
      </c>
      <c r="G175" s="20" t="s">
        <v>1516</v>
      </c>
      <c r="H175" s="20" t="s">
        <v>1518</v>
      </c>
      <c r="I175" s="19" t="str">
        <f>CONCATENATE(Tabela8133[[#This Row],[C]],".",Tabela8133[[#This Row],[O]],".",Tabela8133[[#This Row],[E]],".",Tabela8133[[#This Row],[D1]],".",Tabela8133[[#This Row],[D2]],".",Tabela8133[[#This Row],[D3]],".",Tabela8133[[#This Row],[T]])</f>
        <v>1.1.2.2.51.0.6</v>
      </c>
      <c r="J175" s="21" t="s">
        <v>911</v>
      </c>
      <c r="K175" s="19" t="str">
        <f t="shared" si="4"/>
        <v>A</v>
      </c>
      <c r="L175" s="19">
        <f t="shared" si="5"/>
        <v>7</v>
      </c>
      <c r="M175" s="20" t="s">
        <v>55</v>
      </c>
      <c r="N175" s="1" t="s">
        <v>102</v>
      </c>
      <c r="O175" s="1" t="s">
        <v>100</v>
      </c>
      <c r="P175" s="33"/>
      <c r="Q175" s="112" t="s">
        <v>157</v>
      </c>
      <c r="R175" s="7" t="str">
        <f>Tabela8133[[#This Row],[NR]]&amp;" - "&amp;Tabela8133[[#This Row],[Especificação]]</f>
        <v>1.1.2.2.51.0.6 - Taxas Extrajudiciais - Juros de Mora</v>
      </c>
    </row>
    <row r="176" spans="1:18" ht="45" x14ac:dyDescent="0.25">
      <c r="A176" s="128"/>
      <c r="B176" s="20" t="s">
        <v>1513</v>
      </c>
      <c r="C176" s="20" t="s">
        <v>1513</v>
      </c>
      <c r="D176" s="20" t="s">
        <v>1522</v>
      </c>
      <c r="E176" s="20" t="s">
        <v>1522</v>
      </c>
      <c r="F176" s="20" t="s">
        <v>1541</v>
      </c>
      <c r="G176" s="20" t="s">
        <v>1516</v>
      </c>
      <c r="H176" s="20" t="s">
        <v>1520</v>
      </c>
      <c r="I176" s="19" t="str">
        <f>CONCATENATE(Tabela8133[[#This Row],[C]],".",Tabela8133[[#This Row],[O]],".",Tabela8133[[#This Row],[E]],".",Tabela8133[[#This Row],[D1]],".",Tabela8133[[#This Row],[D2]],".",Tabela8133[[#This Row],[D3]],".",Tabela8133[[#This Row],[T]])</f>
        <v>1.1.2.2.51.0.7</v>
      </c>
      <c r="J176" s="21" t="s">
        <v>912</v>
      </c>
      <c r="K176" s="19" t="str">
        <f t="shared" si="4"/>
        <v>A</v>
      </c>
      <c r="L176" s="19">
        <f t="shared" si="5"/>
        <v>7</v>
      </c>
      <c r="M176" s="20" t="s">
        <v>55</v>
      </c>
      <c r="N176" s="1" t="s">
        <v>102</v>
      </c>
      <c r="O176" s="1" t="s">
        <v>100</v>
      </c>
      <c r="P176" s="33"/>
      <c r="Q176" s="112" t="s">
        <v>157</v>
      </c>
      <c r="R176" s="7" t="str">
        <f>Tabela8133[[#This Row],[NR]]&amp;" - "&amp;Tabela8133[[#This Row],[Especificação]]</f>
        <v>1.1.2.2.51.0.7 - Taxas Extrajudiciais - Dívida Ativa - Multas da Dívida Ativa</v>
      </c>
    </row>
    <row r="177" spans="1:20" ht="45" x14ac:dyDescent="0.25">
      <c r="A177" s="128"/>
      <c r="B177" s="20" t="s">
        <v>1513</v>
      </c>
      <c r="C177" s="20" t="s">
        <v>1513</v>
      </c>
      <c r="D177" s="20" t="s">
        <v>1522</v>
      </c>
      <c r="E177" s="20" t="s">
        <v>1522</v>
      </c>
      <c r="F177" s="20" t="s">
        <v>1541</v>
      </c>
      <c r="G177" s="20" t="s">
        <v>1516</v>
      </c>
      <c r="H177" s="20" t="s">
        <v>1521</v>
      </c>
      <c r="I177" s="19" t="str">
        <f>CONCATENATE(Tabela8133[[#This Row],[C]],".",Tabela8133[[#This Row],[O]],".",Tabela8133[[#This Row],[E]],".",Tabela8133[[#This Row],[D1]],".",Tabela8133[[#This Row],[D2]],".",Tabela8133[[#This Row],[D3]],".",Tabela8133[[#This Row],[T]])</f>
        <v>1.1.2.2.51.0.8</v>
      </c>
      <c r="J177" s="21" t="s">
        <v>913</v>
      </c>
      <c r="K177" s="19" t="str">
        <f t="shared" si="4"/>
        <v>A</v>
      </c>
      <c r="L177" s="19">
        <f t="shared" si="5"/>
        <v>7</v>
      </c>
      <c r="M177" s="20" t="s">
        <v>55</v>
      </c>
      <c r="N177" s="1" t="s">
        <v>102</v>
      </c>
      <c r="O177" s="1" t="s">
        <v>100</v>
      </c>
      <c r="P177" s="33"/>
      <c r="Q177" s="112" t="s">
        <v>157</v>
      </c>
      <c r="R177" s="7" t="str">
        <f>Tabela8133[[#This Row],[NR]]&amp;" - "&amp;Tabela8133[[#This Row],[Especificação]]</f>
        <v>1.1.2.2.51.0.8 - Taxas Extrajudiciais - Juros de Mora da Dívida Ativa</v>
      </c>
    </row>
    <row r="178" spans="1:20" ht="30" x14ac:dyDescent="0.25">
      <c r="A178" s="128"/>
      <c r="B178" s="20" t="s">
        <v>1513</v>
      </c>
      <c r="C178" s="20" t="s">
        <v>1513</v>
      </c>
      <c r="D178" s="20" t="s">
        <v>1522</v>
      </c>
      <c r="E178" s="20" t="s">
        <v>1522</v>
      </c>
      <c r="F178" s="20" t="s">
        <v>1543</v>
      </c>
      <c r="G178" s="20" t="s">
        <v>1516</v>
      </c>
      <c r="H178" s="20" t="s">
        <v>1516</v>
      </c>
      <c r="I178" s="19" t="str">
        <f>CONCATENATE(Tabela8133[[#This Row],[C]],".",Tabela8133[[#This Row],[O]],".",Tabela8133[[#This Row],[E]],".",Tabela8133[[#This Row],[D1]],".",Tabela8133[[#This Row],[D2]],".",Tabela8133[[#This Row],[D3]],".",Tabela8133[[#This Row],[T]])</f>
        <v>1.1.2.2.52.0.0</v>
      </c>
      <c r="J178" s="21" t="s">
        <v>103</v>
      </c>
      <c r="K178" s="19" t="str">
        <f t="shared" si="4"/>
        <v>S</v>
      </c>
      <c r="L178" s="19">
        <f t="shared" si="5"/>
        <v>5</v>
      </c>
      <c r="M178" s="20" t="s">
        <v>55</v>
      </c>
      <c r="N178" s="1" t="s">
        <v>104</v>
      </c>
      <c r="O178" s="1" t="s">
        <v>100</v>
      </c>
      <c r="P178" s="33"/>
      <c r="Q178" s="112" t="s">
        <v>157</v>
      </c>
      <c r="R178" s="7" t="str">
        <f>Tabela8133[[#This Row],[NR]]&amp;" - "&amp;Tabela8133[[#This Row],[Especificação]]</f>
        <v>1.1.2.2.52.0.0 - Taxa de Estudo de Impacto de Vizinhança (EIV)</v>
      </c>
    </row>
    <row r="179" spans="1:20" ht="30" x14ac:dyDescent="0.25">
      <c r="A179" s="128"/>
      <c r="B179" s="20" t="s">
        <v>1513</v>
      </c>
      <c r="C179" s="20" t="s">
        <v>1513</v>
      </c>
      <c r="D179" s="20" t="s">
        <v>1522</v>
      </c>
      <c r="E179" s="20" t="s">
        <v>1522</v>
      </c>
      <c r="F179" s="20" t="s">
        <v>1543</v>
      </c>
      <c r="G179" s="20" t="s">
        <v>1516</v>
      </c>
      <c r="H179" s="20" t="s">
        <v>1513</v>
      </c>
      <c r="I179" s="19" t="str">
        <f>CONCATENATE(Tabela8133[[#This Row],[C]],".",Tabela8133[[#This Row],[O]],".",Tabela8133[[#This Row],[E]],".",Tabela8133[[#This Row],[D1]],".",Tabela8133[[#This Row],[D2]],".",Tabela8133[[#This Row],[D3]],".",Tabela8133[[#This Row],[T]])</f>
        <v>1.1.2.2.52.0.1</v>
      </c>
      <c r="J179" s="21" t="s">
        <v>914</v>
      </c>
      <c r="K179" s="19" t="str">
        <f t="shared" si="4"/>
        <v>A</v>
      </c>
      <c r="L179" s="19">
        <f t="shared" si="5"/>
        <v>7</v>
      </c>
      <c r="M179" s="20" t="s">
        <v>55</v>
      </c>
      <c r="N179" s="1" t="s">
        <v>104</v>
      </c>
      <c r="O179" s="1" t="s">
        <v>100</v>
      </c>
      <c r="P179" s="33"/>
      <c r="Q179" s="112" t="s">
        <v>157</v>
      </c>
      <c r="R179" s="7" t="str">
        <f>Tabela8133[[#This Row],[NR]]&amp;" - "&amp;Tabela8133[[#This Row],[Especificação]]</f>
        <v>1.1.2.2.52.0.1 - Taxa de Estudo de Impacto de Vizinhança (EIV) - Principal</v>
      </c>
    </row>
    <row r="180" spans="1:20" ht="30" x14ac:dyDescent="0.25">
      <c r="A180" s="128"/>
      <c r="B180" s="20" t="s">
        <v>1513</v>
      </c>
      <c r="C180" s="20" t="s">
        <v>1513</v>
      </c>
      <c r="D180" s="20" t="s">
        <v>1522</v>
      </c>
      <c r="E180" s="20" t="s">
        <v>1522</v>
      </c>
      <c r="F180" s="20" t="s">
        <v>1543</v>
      </c>
      <c r="G180" s="20" t="s">
        <v>1516</v>
      </c>
      <c r="H180" s="20" t="s">
        <v>1522</v>
      </c>
      <c r="I180" s="19" t="str">
        <f>CONCATENATE(Tabela8133[[#This Row],[C]],".",Tabela8133[[#This Row],[O]],".",Tabela8133[[#This Row],[E]],".",Tabela8133[[#This Row],[D1]],".",Tabela8133[[#This Row],[D2]],".",Tabela8133[[#This Row],[D3]],".",Tabela8133[[#This Row],[T]])</f>
        <v>1.1.2.2.52.0.2</v>
      </c>
      <c r="J180" s="21" t="s">
        <v>915</v>
      </c>
      <c r="K180" s="19" t="str">
        <f t="shared" si="4"/>
        <v>A</v>
      </c>
      <c r="L180" s="19">
        <f t="shared" si="5"/>
        <v>7</v>
      </c>
      <c r="M180" s="20" t="s">
        <v>55</v>
      </c>
      <c r="N180" s="1" t="s">
        <v>104</v>
      </c>
      <c r="O180" s="1" t="s">
        <v>100</v>
      </c>
      <c r="P180" s="33"/>
      <c r="Q180" s="112" t="s">
        <v>157</v>
      </c>
      <c r="R180" s="7" t="str">
        <f>Tabela8133[[#This Row],[NR]]&amp;" - "&amp;Tabela8133[[#This Row],[Especificação]]</f>
        <v>1.1.2.2.52.0.2 - Taxa de Estudo de Impacto de Vizinhança (EIV) - Multas e Juros de Mora</v>
      </c>
    </row>
    <row r="181" spans="1:20" ht="30" x14ac:dyDescent="0.25">
      <c r="A181" s="128"/>
      <c r="B181" s="20" t="s">
        <v>1513</v>
      </c>
      <c r="C181" s="20" t="s">
        <v>1513</v>
      </c>
      <c r="D181" s="20" t="s">
        <v>1522</v>
      </c>
      <c r="E181" s="20" t="s">
        <v>1522</v>
      </c>
      <c r="F181" s="20" t="s">
        <v>1543</v>
      </c>
      <c r="G181" s="20" t="s">
        <v>1516</v>
      </c>
      <c r="H181" s="20" t="s">
        <v>1514</v>
      </c>
      <c r="I181" s="19" t="str">
        <f>CONCATENATE(Tabela8133[[#This Row],[C]],".",Tabela8133[[#This Row],[O]],".",Tabela8133[[#This Row],[E]],".",Tabela8133[[#This Row],[D1]],".",Tabela8133[[#This Row],[D2]],".",Tabela8133[[#This Row],[D3]],".",Tabela8133[[#This Row],[T]])</f>
        <v>1.1.2.2.52.0.3</v>
      </c>
      <c r="J181" s="21" t="s">
        <v>916</v>
      </c>
      <c r="K181" s="19" t="str">
        <f t="shared" si="4"/>
        <v>A</v>
      </c>
      <c r="L181" s="19">
        <f t="shared" si="5"/>
        <v>7</v>
      </c>
      <c r="M181" s="20" t="s">
        <v>55</v>
      </c>
      <c r="N181" s="1" t="s">
        <v>104</v>
      </c>
      <c r="O181" s="1" t="s">
        <v>100</v>
      </c>
      <c r="P181" s="33"/>
      <c r="Q181" s="112" t="s">
        <v>157</v>
      </c>
      <c r="R181" s="7" t="str">
        <f>Tabela8133[[#This Row],[NR]]&amp;" - "&amp;Tabela8133[[#This Row],[Especificação]]</f>
        <v>1.1.2.2.52.0.3 - Taxa de Estudo de Impacto de Vizinhança (EIV) - Dívida Ativa</v>
      </c>
    </row>
    <row r="182" spans="1:20" ht="30" x14ac:dyDescent="0.25">
      <c r="A182" s="128"/>
      <c r="B182" s="20" t="s">
        <v>1513</v>
      </c>
      <c r="C182" s="20" t="s">
        <v>1513</v>
      </c>
      <c r="D182" s="20" t="s">
        <v>1522</v>
      </c>
      <c r="E182" s="20" t="s">
        <v>1522</v>
      </c>
      <c r="F182" s="20" t="s">
        <v>1543</v>
      </c>
      <c r="G182" s="20" t="s">
        <v>1516</v>
      </c>
      <c r="H182" s="20" t="s">
        <v>1523</v>
      </c>
      <c r="I182" s="19" t="str">
        <f>CONCATENATE(Tabela8133[[#This Row],[C]],".",Tabela8133[[#This Row],[O]],".",Tabela8133[[#This Row],[E]],".",Tabela8133[[#This Row],[D1]],".",Tabela8133[[#This Row],[D2]],".",Tabela8133[[#This Row],[D3]],".",Tabela8133[[#This Row],[T]])</f>
        <v>1.1.2.2.52.0.4</v>
      </c>
      <c r="J182" s="21" t="s">
        <v>917</v>
      </c>
      <c r="K182" s="19" t="str">
        <f t="shared" si="4"/>
        <v>A</v>
      </c>
      <c r="L182" s="19">
        <f t="shared" si="5"/>
        <v>7</v>
      </c>
      <c r="M182" s="20" t="s">
        <v>55</v>
      </c>
      <c r="N182" s="1" t="s">
        <v>104</v>
      </c>
      <c r="O182" s="1" t="s">
        <v>100</v>
      </c>
      <c r="P182" s="33"/>
      <c r="Q182" s="112" t="s">
        <v>157</v>
      </c>
      <c r="R182" s="7" t="str">
        <f>Tabela8133[[#This Row],[NR]]&amp;" - "&amp;Tabela8133[[#This Row],[Especificação]]</f>
        <v>1.1.2.2.52.0.4 - Taxa de Estudo de Impacto de Vizinhança (EIV) - Dívida Ativa - Multas e Juros de Mora da Dívida Ativa</v>
      </c>
    </row>
    <row r="183" spans="1:20" ht="30" x14ac:dyDescent="0.25">
      <c r="A183" s="128"/>
      <c r="B183" s="20" t="s">
        <v>1513</v>
      </c>
      <c r="C183" s="20" t="s">
        <v>1513</v>
      </c>
      <c r="D183" s="20" t="s">
        <v>1522</v>
      </c>
      <c r="E183" s="20" t="s">
        <v>1522</v>
      </c>
      <c r="F183" s="20" t="s">
        <v>1543</v>
      </c>
      <c r="G183" s="20" t="s">
        <v>1516</v>
      </c>
      <c r="H183" s="20" t="s">
        <v>1524</v>
      </c>
      <c r="I183" s="19" t="str">
        <f>CONCATENATE(Tabela8133[[#This Row],[C]],".",Tabela8133[[#This Row],[O]],".",Tabela8133[[#This Row],[E]],".",Tabela8133[[#This Row],[D1]],".",Tabela8133[[#This Row],[D2]],".",Tabela8133[[#This Row],[D3]],".",Tabela8133[[#This Row],[T]])</f>
        <v>1.1.2.2.52.0.5</v>
      </c>
      <c r="J183" s="21" t="s">
        <v>918</v>
      </c>
      <c r="K183" s="19" t="str">
        <f t="shared" si="4"/>
        <v>A</v>
      </c>
      <c r="L183" s="19">
        <f t="shared" si="5"/>
        <v>7</v>
      </c>
      <c r="M183" s="20" t="s">
        <v>55</v>
      </c>
      <c r="N183" s="1" t="s">
        <v>104</v>
      </c>
      <c r="O183" s="1" t="s">
        <v>100</v>
      </c>
      <c r="P183" s="33"/>
      <c r="Q183" s="112" t="s">
        <v>157</v>
      </c>
      <c r="R183" s="7" t="str">
        <f>Tabela8133[[#This Row],[NR]]&amp;" - "&amp;Tabela8133[[#This Row],[Especificação]]</f>
        <v>1.1.2.2.52.0.5 - Taxa de Estudo de Impacto de Vizinhança (EIV) - Multas</v>
      </c>
    </row>
    <row r="184" spans="1:20" ht="30" x14ac:dyDescent="0.25">
      <c r="A184" s="128"/>
      <c r="B184" s="20" t="s">
        <v>1513</v>
      </c>
      <c r="C184" s="20" t="s">
        <v>1513</v>
      </c>
      <c r="D184" s="20" t="s">
        <v>1522</v>
      </c>
      <c r="E184" s="20" t="s">
        <v>1522</v>
      </c>
      <c r="F184" s="20" t="s">
        <v>1543</v>
      </c>
      <c r="G184" s="20" t="s">
        <v>1516</v>
      </c>
      <c r="H184" s="20" t="s">
        <v>1518</v>
      </c>
      <c r="I184" s="19" t="str">
        <f>CONCATENATE(Tabela8133[[#This Row],[C]],".",Tabela8133[[#This Row],[O]],".",Tabela8133[[#This Row],[E]],".",Tabela8133[[#This Row],[D1]],".",Tabela8133[[#This Row],[D2]],".",Tabela8133[[#This Row],[D3]],".",Tabela8133[[#This Row],[T]])</f>
        <v>1.1.2.2.52.0.6</v>
      </c>
      <c r="J184" s="21" t="s">
        <v>919</v>
      </c>
      <c r="K184" s="19" t="str">
        <f t="shared" si="4"/>
        <v>A</v>
      </c>
      <c r="L184" s="19">
        <f t="shared" si="5"/>
        <v>7</v>
      </c>
      <c r="M184" s="20" t="s">
        <v>55</v>
      </c>
      <c r="N184" s="1" t="s">
        <v>104</v>
      </c>
      <c r="O184" s="1" t="s">
        <v>100</v>
      </c>
      <c r="P184" s="33"/>
      <c r="Q184" s="112" t="s">
        <v>157</v>
      </c>
      <c r="R184" s="7" t="str">
        <f>Tabela8133[[#This Row],[NR]]&amp;" - "&amp;Tabela8133[[#This Row],[Especificação]]</f>
        <v>1.1.2.2.52.0.6 - Taxa de Estudo de Impacto de Vizinhança (EIV) - Juros de Mora</v>
      </c>
    </row>
    <row r="185" spans="1:20" ht="30" x14ac:dyDescent="0.25">
      <c r="A185" s="128"/>
      <c r="B185" s="20" t="s">
        <v>1513</v>
      </c>
      <c r="C185" s="20" t="s">
        <v>1513</v>
      </c>
      <c r="D185" s="20" t="s">
        <v>1522</v>
      </c>
      <c r="E185" s="20" t="s">
        <v>1522</v>
      </c>
      <c r="F185" s="20" t="s">
        <v>1543</v>
      </c>
      <c r="G185" s="20" t="s">
        <v>1516</v>
      </c>
      <c r="H185" s="20" t="s">
        <v>1520</v>
      </c>
      <c r="I185" s="19" t="str">
        <f>CONCATENATE(Tabela8133[[#This Row],[C]],".",Tabela8133[[#This Row],[O]],".",Tabela8133[[#This Row],[E]],".",Tabela8133[[#This Row],[D1]],".",Tabela8133[[#This Row],[D2]],".",Tabela8133[[#This Row],[D3]],".",Tabela8133[[#This Row],[T]])</f>
        <v>1.1.2.2.52.0.7</v>
      </c>
      <c r="J185" s="21" t="s">
        <v>920</v>
      </c>
      <c r="K185" s="19" t="str">
        <f t="shared" si="4"/>
        <v>A</v>
      </c>
      <c r="L185" s="19">
        <f t="shared" si="5"/>
        <v>7</v>
      </c>
      <c r="M185" s="20" t="s">
        <v>55</v>
      </c>
      <c r="N185" s="1" t="s">
        <v>104</v>
      </c>
      <c r="O185" s="1" t="s">
        <v>100</v>
      </c>
      <c r="P185" s="33"/>
      <c r="Q185" s="112" t="s">
        <v>157</v>
      </c>
      <c r="R185" s="7" t="str">
        <f>Tabela8133[[#This Row],[NR]]&amp;" - "&amp;Tabela8133[[#This Row],[Especificação]]</f>
        <v>1.1.2.2.52.0.7 - Taxa de Estudo de Impacto de Vizinhança (EIV) - Dívida Ativa - Multas da Dívida Ativa</v>
      </c>
    </row>
    <row r="186" spans="1:20" ht="30" x14ac:dyDescent="0.25">
      <c r="A186" s="128"/>
      <c r="B186" s="20" t="s">
        <v>1513</v>
      </c>
      <c r="C186" s="20" t="s">
        <v>1513</v>
      </c>
      <c r="D186" s="20" t="s">
        <v>1522</v>
      </c>
      <c r="E186" s="20" t="s">
        <v>1522</v>
      </c>
      <c r="F186" s="20" t="s">
        <v>1543</v>
      </c>
      <c r="G186" s="20" t="s">
        <v>1516</v>
      </c>
      <c r="H186" s="20" t="s">
        <v>1521</v>
      </c>
      <c r="I186" s="19" t="str">
        <f>CONCATENATE(Tabela8133[[#This Row],[C]],".",Tabela8133[[#This Row],[O]],".",Tabela8133[[#This Row],[E]],".",Tabela8133[[#This Row],[D1]],".",Tabela8133[[#This Row],[D2]],".",Tabela8133[[#This Row],[D3]],".",Tabela8133[[#This Row],[T]])</f>
        <v>1.1.2.2.52.0.8</v>
      </c>
      <c r="J186" s="21" t="s">
        <v>921</v>
      </c>
      <c r="K186" s="19" t="str">
        <f>IF(L186 &lt; L196,"S","A")</f>
        <v>A</v>
      </c>
      <c r="L186" s="19">
        <f t="shared" si="5"/>
        <v>7</v>
      </c>
      <c r="M186" s="20" t="s">
        <v>55</v>
      </c>
      <c r="N186" s="1" t="s">
        <v>104</v>
      </c>
      <c r="O186" s="1" t="s">
        <v>100</v>
      </c>
      <c r="P186" s="33"/>
      <c r="Q186" s="112" t="s">
        <v>157</v>
      </c>
      <c r="R186" s="7" t="str">
        <f>Tabela8133[[#This Row],[NR]]&amp;" - "&amp;Tabela8133[[#This Row],[Especificação]]</f>
        <v>1.1.2.2.52.0.8 - Taxa de Estudo de Impacto de Vizinhança (EIV) - Juros de Mora da Dívida Ativa</v>
      </c>
    </row>
    <row r="187" spans="1:20" ht="30" x14ac:dyDescent="0.25">
      <c r="A187" s="128"/>
      <c r="B187" s="20" t="s">
        <v>1513</v>
      </c>
      <c r="C187" s="20" t="s">
        <v>1513</v>
      </c>
      <c r="D187" s="20" t="s">
        <v>1522</v>
      </c>
      <c r="E187" s="20" t="s">
        <v>1522</v>
      </c>
      <c r="F187" s="20" t="s">
        <v>1540</v>
      </c>
      <c r="G187" s="20" t="s">
        <v>1516</v>
      </c>
      <c r="H187" s="20" t="s">
        <v>1516</v>
      </c>
      <c r="I187" s="19" t="str">
        <f>CONCATENATE(Tabela8133[[#This Row],[C]],".",Tabela8133[[#This Row],[O]],".",Tabela8133[[#This Row],[E]],".",Tabela8133[[#This Row],[D1]],".",Tabela8133[[#This Row],[D2]],".",Tabela8133[[#This Row],[D3]],".",Tabela8133[[#This Row],[T]])</f>
        <v>1.1.2.2.53.0.0</v>
      </c>
      <c r="J187" s="21" t="s">
        <v>4382</v>
      </c>
      <c r="K187" s="19" t="str">
        <f t="shared" ref="K187:K195" si="6">IF(L187 &lt; L188,"S","A")</f>
        <v>S</v>
      </c>
      <c r="L187" s="19">
        <f t="shared" si="5"/>
        <v>5</v>
      </c>
      <c r="M187" s="20" t="s">
        <v>55</v>
      </c>
      <c r="N187" s="1" t="s">
        <v>4383</v>
      </c>
      <c r="O187" s="1" t="s">
        <v>4421</v>
      </c>
      <c r="P187" s="19"/>
      <c r="Q187" s="112">
        <v>45126</v>
      </c>
      <c r="R187" s="7" t="str">
        <f>Tabela8133[[#This Row],[NR]]&amp;" - "&amp;Tabela8133[[#This Row],[Especificação]]</f>
        <v>1.1.2.2.53.0.0 - Taxa pela Prestação de Serviços de Limpeza Pública e Manejo de Resíduos Sólidos.</v>
      </c>
    </row>
    <row r="188" spans="1:20" s="26" customFormat="1" ht="34.5" customHeight="1" x14ac:dyDescent="0.25">
      <c r="A188" s="128"/>
      <c r="B188" s="20" t="s">
        <v>1513</v>
      </c>
      <c r="C188" s="20" t="s">
        <v>1513</v>
      </c>
      <c r="D188" s="20" t="s">
        <v>1522</v>
      </c>
      <c r="E188" s="20" t="s">
        <v>1522</v>
      </c>
      <c r="F188" s="20" t="s">
        <v>1540</v>
      </c>
      <c r="G188" s="20" t="s">
        <v>1516</v>
      </c>
      <c r="H188" s="20" t="s">
        <v>1513</v>
      </c>
      <c r="I188" s="19" t="str">
        <f>CONCATENATE(Tabela8133[[#This Row],[C]],".",Tabela8133[[#This Row],[O]],".",Tabela8133[[#This Row],[E]],".",Tabela8133[[#This Row],[D1]],".",Tabela8133[[#This Row],[D2]],".",Tabela8133[[#This Row],[D3]],".",Tabela8133[[#This Row],[T]])</f>
        <v>1.1.2.2.53.0.1</v>
      </c>
      <c r="J188" s="21" t="s">
        <v>4422</v>
      </c>
      <c r="K188" s="19" t="str">
        <f t="shared" si="6"/>
        <v>A</v>
      </c>
      <c r="L188" s="19">
        <f t="shared" si="5"/>
        <v>7</v>
      </c>
      <c r="M188" s="20" t="s">
        <v>55</v>
      </c>
      <c r="N188" s="1" t="s">
        <v>4383</v>
      </c>
      <c r="O188" s="1"/>
      <c r="P188" s="19"/>
      <c r="Q188" s="112">
        <v>45126</v>
      </c>
      <c r="R188" s="7" t="str">
        <f>Tabela8133[[#This Row],[NR]]&amp;" - "&amp;Tabela8133[[#This Row],[Especificação]]</f>
        <v>1.1.2.2.53.0.1 - Taxa pela Prestação de Serviços de Limpeza Pública e Manejo de Resíduos Sólidos - Principal</v>
      </c>
      <c r="S188" s="7"/>
      <c r="T188" s="7"/>
    </row>
    <row r="189" spans="1:20" s="26" customFormat="1" ht="30" x14ac:dyDescent="0.25">
      <c r="A189" s="128"/>
      <c r="B189" s="20" t="s">
        <v>1513</v>
      </c>
      <c r="C189" s="20" t="s">
        <v>1513</v>
      </c>
      <c r="D189" s="20" t="s">
        <v>1522</v>
      </c>
      <c r="E189" s="20" t="s">
        <v>1522</v>
      </c>
      <c r="F189" s="20" t="s">
        <v>1540</v>
      </c>
      <c r="G189" s="20" t="s">
        <v>1516</v>
      </c>
      <c r="H189" s="20" t="s">
        <v>1522</v>
      </c>
      <c r="I189" s="19" t="str">
        <f>CONCATENATE(Tabela8133[[#This Row],[C]],".",Tabela8133[[#This Row],[O]],".",Tabela8133[[#This Row],[E]],".",Tabela8133[[#This Row],[D1]],".",Tabela8133[[#This Row],[D2]],".",Tabela8133[[#This Row],[D3]],".",Tabela8133[[#This Row],[T]])</f>
        <v>1.1.2.2.53.0.2</v>
      </c>
      <c r="J189" s="21" t="s">
        <v>4423</v>
      </c>
      <c r="K189" s="19" t="str">
        <f t="shared" si="6"/>
        <v>A</v>
      </c>
      <c r="L189" s="19">
        <f t="shared" si="5"/>
        <v>7</v>
      </c>
      <c r="M189" s="20" t="s">
        <v>55</v>
      </c>
      <c r="N189" s="1" t="s">
        <v>4383</v>
      </c>
      <c r="O189" s="1"/>
      <c r="P189" s="19"/>
      <c r="Q189" s="112">
        <v>45126</v>
      </c>
      <c r="R189" s="7" t="str">
        <f>Tabela8133[[#This Row],[NR]]&amp;" - "&amp;Tabela8133[[#This Row],[Especificação]]</f>
        <v>1.1.2.2.53.0.2 - Taxa pela Prestação de Serviços de Limpeza Pública e Manejo de Resíduos Sólidos - Multas e Juros de Mora</v>
      </c>
      <c r="S189" s="7"/>
      <c r="T189" s="7"/>
    </row>
    <row r="190" spans="1:20" s="26" customFormat="1" ht="30" x14ac:dyDescent="0.25">
      <c r="A190" s="128"/>
      <c r="B190" s="20" t="s">
        <v>1513</v>
      </c>
      <c r="C190" s="20" t="s">
        <v>1513</v>
      </c>
      <c r="D190" s="20" t="s">
        <v>1522</v>
      </c>
      <c r="E190" s="20" t="s">
        <v>1522</v>
      </c>
      <c r="F190" s="20" t="s">
        <v>1540</v>
      </c>
      <c r="G190" s="20" t="s">
        <v>1516</v>
      </c>
      <c r="H190" s="20" t="s">
        <v>1514</v>
      </c>
      <c r="I190" s="19" t="str">
        <f>CONCATENATE(Tabela8133[[#This Row],[C]],".",Tabela8133[[#This Row],[O]],".",Tabela8133[[#This Row],[E]],".",Tabela8133[[#This Row],[D1]],".",Tabela8133[[#This Row],[D2]],".",Tabela8133[[#This Row],[D3]],".",Tabela8133[[#This Row],[T]])</f>
        <v>1.1.2.2.53.0.3</v>
      </c>
      <c r="J190" s="21" t="s">
        <v>4424</v>
      </c>
      <c r="K190" s="19" t="str">
        <f t="shared" si="6"/>
        <v>A</v>
      </c>
      <c r="L190" s="19">
        <f t="shared" si="5"/>
        <v>7</v>
      </c>
      <c r="M190" s="20" t="s">
        <v>55</v>
      </c>
      <c r="N190" s="1" t="s">
        <v>4383</v>
      </c>
      <c r="O190" s="1"/>
      <c r="P190" s="19"/>
      <c r="Q190" s="112">
        <v>45126</v>
      </c>
      <c r="R190" s="7" t="str">
        <f>Tabela8133[[#This Row],[NR]]&amp;" - "&amp;Tabela8133[[#This Row],[Especificação]]</f>
        <v>1.1.2.2.53.0.3 - Taxa pela Prestação de Serviços de Limpeza Pública e Manejo de Resíduos Sólidos - Dívida Ativa</v>
      </c>
      <c r="S190" s="7"/>
      <c r="T190" s="7"/>
    </row>
    <row r="191" spans="1:20" s="26" customFormat="1" ht="30" x14ac:dyDescent="0.25">
      <c r="A191" s="128"/>
      <c r="B191" s="20" t="s">
        <v>1513</v>
      </c>
      <c r="C191" s="20" t="s">
        <v>1513</v>
      </c>
      <c r="D191" s="20" t="s">
        <v>1522</v>
      </c>
      <c r="E191" s="20" t="s">
        <v>1522</v>
      </c>
      <c r="F191" s="20" t="s">
        <v>1540</v>
      </c>
      <c r="G191" s="20" t="s">
        <v>1516</v>
      </c>
      <c r="H191" s="20" t="s">
        <v>1523</v>
      </c>
      <c r="I191" s="19" t="str">
        <f>CONCATENATE(Tabela8133[[#This Row],[C]],".",Tabela8133[[#This Row],[O]],".",Tabela8133[[#This Row],[E]],".",Tabela8133[[#This Row],[D1]],".",Tabela8133[[#This Row],[D2]],".",Tabela8133[[#This Row],[D3]],".",Tabela8133[[#This Row],[T]])</f>
        <v>1.1.2.2.53.0.4</v>
      </c>
      <c r="J191" s="21" t="s">
        <v>4425</v>
      </c>
      <c r="K191" s="19" t="str">
        <f t="shared" si="6"/>
        <v>A</v>
      </c>
      <c r="L191" s="19">
        <f t="shared" si="5"/>
        <v>7</v>
      </c>
      <c r="M191" s="20" t="s">
        <v>55</v>
      </c>
      <c r="N191" s="1" t="s">
        <v>4383</v>
      </c>
      <c r="O191" s="1"/>
      <c r="P191" s="19"/>
      <c r="Q191" s="112">
        <v>45126</v>
      </c>
      <c r="R191" s="7" t="str">
        <f>Tabela8133[[#This Row],[NR]]&amp;" - "&amp;Tabela8133[[#This Row],[Especificação]]</f>
        <v>1.1.2.2.53.0.4 - Taxa pela Prestação de Serviços de Limpeza Pública e Manejo de Resíduos Sólidos  - Dívida Ativa - Multas e Juros de Mora da Dívida Ativa</v>
      </c>
      <c r="S191" s="7"/>
      <c r="T191" s="7"/>
    </row>
    <row r="192" spans="1:20" s="26" customFormat="1" ht="30" x14ac:dyDescent="0.25">
      <c r="A192" s="128"/>
      <c r="B192" s="20" t="s">
        <v>1513</v>
      </c>
      <c r="C192" s="20" t="s">
        <v>1513</v>
      </c>
      <c r="D192" s="20" t="s">
        <v>1522</v>
      </c>
      <c r="E192" s="20" t="s">
        <v>1522</v>
      </c>
      <c r="F192" s="20" t="s">
        <v>1540</v>
      </c>
      <c r="G192" s="20" t="s">
        <v>1516</v>
      </c>
      <c r="H192" s="20" t="s">
        <v>1524</v>
      </c>
      <c r="I192" s="19" t="str">
        <f>CONCATENATE(Tabela8133[[#This Row],[C]],".",Tabela8133[[#This Row],[O]],".",Tabela8133[[#This Row],[E]],".",Tabela8133[[#This Row],[D1]],".",Tabela8133[[#This Row],[D2]],".",Tabela8133[[#This Row],[D3]],".",Tabela8133[[#This Row],[T]])</f>
        <v>1.1.2.2.53.0.5</v>
      </c>
      <c r="J192" s="21" t="s">
        <v>4426</v>
      </c>
      <c r="K192" s="19" t="str">
        <f t="shared" si="6"/>
        <v>A</v>
      </c>
      <c r="L192" s="19">
        <f t="shared" si="5"/>
        <v>7</v>
      </c>
      <c r="M192" s="20" t="s">
        <v>55</v>
      </c>
      <c r="N192" s="1" t="s">
        <v>4383</v>
      </c>
      <c r="O192" s="1"/>
      <c r="P192" s="19"/>
      <c r="Q192" s="112">
        <v>45126</v>
      </c>
      <c r="R192" s="7" t="str">
        <f>Tabela8133[[#This Row],[NR]]&amp;" - "&amp;Tabela8133[[#This Row],[Especificação]]</f>
        <v>1.1.2.2.53.0.5 - Taxa pela Prestação de Serviços de Limpeza Pública e Manejo de Resíduos Sólidos - Multas</v>
      </c>
      <c r="S192" s="7"/>
      <c r="T192" s="7"/>
    </row>
    <row r="193" spans="1:20" s="26" customFormat="1" ht="30" x14ac:dyDescent="0.25">
      <c r="A193" s="128"/>
      <c r="B193" s="20" t="s">
        <v>1513</v>
      </c>
      <c r="C193" s="20" t="s">
        <v>1513</v>
      </c>
      <c r="D193" s="20" t="s">
        <v>1522</v>
      </c>
      <c r="E193" s="20" t="s">
        <v>1522</v>
      </c>
      <c r="F193" s="20" t="s">
        <v>1540</v>
      </c>
      <c r="G193" s="20" t="s">
        <v>1516</v>
      </c>
      <c r="H193" s="20" t="s">
        <v>1518</v>
      </c>
      <c r="I193" s="19" t="str">
        <f>CONCATENATE(Tabela8133[[#This Row],[C]],".",Tabela8133[[#This Row],[O]],".",Tabela8133[[#This Row],[E]],".",Tabela8133[[#This Row],[D1]],".",Tabela8133[[#This Row],[D2]],".",Tabela8133[[#This Row],[D3]],".",Tabela8133[[#This Row],[T]])</f>
        <v>1.1.2.2.53.0.6</v>
      </c>
      <c r="J193" s="21" t="s">
        <v>4427</v>
      </c>
      <c r="K193" s="19" t="str">
        <f t="shared" si="6"/>
        <v>A</v>
      </c>
      <c r="L193" s="19">
        <f t="shared" si="5"/>
        <v>7</v>
      </c>
      <c r="M193" s="20" t="s">
        <v>55</v>
      </c>
      <c r="N193" s="1" t="s">
        <v>4383</v>
      </c>
      <c r="O193" s="1"/>
      <c r="P193" s="19"/>
      <c r="Q193" s="112">
        <v>45126</v>
      </c>
      <c r="R193" s="7" t="str">
        <f>Tabela8133[[#This Row],[NR]]&amp;" - "&amp;Tabela8133[[#This Row],[Especificação]]</f>
        <v>1.1.2.2.53.0.6 - Taxa pela Prestação de Serviços de Limpeza Pública e Manejo de Resíduos Sólidos - Juros de Mora</v>
      </c>
      <c r="S193" s="7"/>
      <c r="T193" s="7"/>
    </row>
    <row r="194" spans="1:20" s="26" customFormat="1" ht="30" x14ac:dyDescent="0.25">
      <c r="A194" s="128"/>
      <c r="B194" s="20" t="s">
        <v>1513</v>
      </c>
      <c r="C194" s="20" t="s">
        <v>1513</v>
      </c>
      <c r="D194" s="20" t="s">
        <v>1522</v>
      </c>
      <c r="E194" s="20" t="s">
        <v>1522</v>
      </c>
      <c r="F194" s="20" t="s">
        <v>1540</v>
      </c>
      <c r="G194" s="20" t="s">
        <v>1516</v>
      </c>
      <c r="H194" s="20" t="s">
        <v>1520</v>
      </c>
      <c r="I194" s="19" t="str">
        <f>CONCATENATE(Tabela8133[[#This Row],[C]],".",Tabela8133[[#This Row],[O]],".",Tabela8133[[#This Row],[E]],".",Tabela8133[[#This Row],[D1]],".",Tabela8133[[#This Row],[D2]],".",Tabela8133[[#This Row],[D3]],".",Tabela8133[[#This Row],[T]])</f>
        <v>1.1.2.2.53.0.7</v>
      </c>
      <c r="J194" s="21" t="s">
        <v>4428</v>
      </c>
      <c r="K194" s="19" t="str">
        <f t="shared" si="6"/>
        <v>A</v>
      </c>
      <c r="L194" s="19">
        <f t="shared" si="5"/>
        <v>7</v>
      </c>
      <c r="M194" s="20" t="s">
        <v>55</v>
      </c>
      <c r="N194" s="1" t="s">
        <v>4383</v>
      </c>
      <c r="O194" s="1"/>
      <c r="P194" s="19"/>
      <c r="Q194" s="112">
        <v>45126</v>
      </c>
      <c r="R194" s="7" t="str">
        <f>Tabela8133[[#This Row],[NR]]&amp;" - "&amp;Tabela8133[[#This Row],[Especificação]]</f>
        <v>1.1.2.2.53.0.7 - Taxa pela Prestação de Serviços de Limpeza Pública e Manejo de Resíduos Sólidos  - Dívida Ativa - Multas da Dívida Ativa</v>
      </c>
      <c r="S194" s="7"/>
      <c r="T194" s="7"/>
    </row>
    <row r="195" spans="1:20" s="26" customFormat="1" ht="30" x14ac:dyDescent="0.25">
      <c r="A195" s="128"/>
      <c r="B195" s="20" t="s">
        <v>1513</v>
      </c>
      <c r="C195" s="20" t="s">
        <v>1513</v>
      </c>
      <c r="D195" s="20" t="s">
        <v>1522</v>
      </c>
      <c r="E195" s="20" t="s">
        <v>1522</v>
      </c>
      <c r="F195" s="20" t="s">
        <v>1540</v>
      </c>
      <c r="G195" s="20" t="s">
        <v>1516</v>
      </c>
      <c r="H195" s="20" t="s">
        <v>1521</v>
      </c>
      <c r="I195" s="19" t="str">
        <f>CONCATENATE(Tabela8133[[#This Row],[C]],".",Tabela8133[[#This Row],[O]],".",Tabela8133[[#This Row],[E]],".",Tabela8133[[#This Row],[D1]],".",Tabela8133[[#This Row],[D2]],".",Tabela8133[[#This Row],[D3]],".",Tabela8133[[#This Row],[T]])</f>
        <v>1.1.2.2.53.0.8</v>
      </c>
      <c r="J195" s="21" t="s">
        <v>4429</v>
      </c>
      <c r="K195" s="19" t="str">
        <f t="shared" si="6"/>
        <v>A</v>
      </c>
      <c r="L195" s="19">
        <f t="shared" si="5"/>
        <v>7</v>
      </c>
      <c r="M195" s="20" t="s">
        <v>55</v>
      </c>
      <c r="N195" s="1" t="s">
        <v>4383</v>
      </c>
      <c r="O195" s="1"/>
      <c r="P195" s="19"/>
      <c r="Q195" s="112">
        <v>45126</v>
      </c>
      <c r="R195" s="7" t="str">
        <f>Tabela8133[[#This Row],[NR]]&amp;" - "&amp;Tabela8133[[#This Row],[Especificação]]</f>
        <v>1.1.2.2.53.0.8 - Taxa pela Prestação de Serviços de Limpeza Pública e Manejo de Resíduos Sólidos  - Juros de Mora da Dívida Ativa</v>
      </c>
      <c r="S195" s="7"/>
      <c r="T195" s="7"/>
    </row>
    <row r="196" spans="1:20" s="26" customFormat="1" x14ac:dyDescent="0.25">
      <c r="A196" s="128"/>
      <c r="B196" s="20" t="s">
        <v>1513</v>
      </c>
      <c r="C196" s="20" t="s">
        <v>1513</v>
      </c>
      <c r="D196" s="20" t="s">
        <v>1514</v>
      </c>
      <c r="E196" s="20" t="s">
        <v>1516</v>
      </c>
      <c r="F196" s="20" t="s">
        <v>1519</v>
      </c>
      <c r="G196" s="20" t="s">
        <v>1516</v>
      </c>
      <c r="H196" s="20" t="s">
        <v>1516</v>
      </c>
      <c r="I196" s="19" t="str">
        <f>CONCATENATE(Tabela8133[[#This Row],[C]],".",Tabela8133[[#This Row],[O]],".",Tabela8133[[#This Row],[E]],".",Tabela8133[[#This Row],[D1]],".",Tabela8133[[#This Row],[D2]],".",Tabela8133[[#This Row],[D3]],".",Tabela8133[[#This Row],[T]])</f>
        <v>1.1.3.0.00.0.0</v>
      </c>
      <c r="J196" s="21" t="s">
        <v>105</v>
      </c>
      <c r="K196" s="19" t="str">
        <f t="shared" si="4"/>
        <v>S</v>
      </c>
      <c r="L196" s="19">
        <f t="shared" ref="L196:L259" si="7">IF(VALUE(H196)&gt;0,7,IF(VALUE(G196)&gt;0,6,IF(VALUE(F196)&gt;0,5,IF(VALUE(E196)&gt;0,4,IF(VALUE(D196)&gt;0,3,IF(VALUE(C196)&gt;0,2,1))))))</f>
        <v>3</v>
      </c>
      <c r="M196" s="20" t="s">
        <v>45</v>
      </c>
      <c r="N196" s="1" t="s">
        <v>106</v>
      </c>
      <c r="O196" s="1"/>
      <c r="P196" s="33"/>
      <c r="Q196" s="112" t="s">
        <v>157</v>
      </c>
      <c r="R196" s="7" t="str">
        <f>Tabela8133[[#This Row],[NR]]&amp;" - "&amp;Tabela8133[[#This Row],[Especificação]]</f>
        <v>1.1.3.0.00.0.0 - Contribuição de Melhoria</v>
      </c>
      <c r="S196" s="7"/>
      <c r="T196" s="7"/>
    </row>
    <row r="197" spans="1:20" s="26" customFormat="1" x14ac:dyDescent="0.25">
      <c r="A197" s="128"/>
      <c r="B197" s="20" t="s">
        <v>1513</v>
      </c>
      <c r="C197" s="20" t="s">
        <v>1513</v>
      </c>
      <c r="D197" s="20" t="s">
        <v>1514</v>
      </c>
      <c r="E197" s="20" t="s">
        <v>1513</v>
      </c>
      <c r="F197" s="20" t="s">
        <v>1519</v>
      </c>
      <c r="G197" s="20" t="s">
        <v>1516</v>
      </c>
      <c r="H197" s="20" t="s">
        <v>1516</v>
      </c>
      <c r="I197" s="19" t="str">
        <f>CONCATENATE(Tabela8133[[#This Row],[C]],".",Tabela8133[[#This Row],[O]],".",Tabela8133[[#This Row],[E]],".",Tabela8133[[#This Row],[D1]],".",Tabela8133[[#This Row],[D2]],".",Tabela8133[[#This Row],[D3]],".",Tabela8133[[#This Row],[T]])</f>
        <v>1.1.3.1.00.0.0</v>
      </c>
      <c r="J197" s="21" t="s">
        <v>105</v>
      </c>
      <c r="K197" s="19" t="str">
        <f t="shared" si="4"/>
        <v>S</v>
      </c>
      <c r="L197" s="19">
        <f t="shared" si="7"/>
        <v>4</v>
      </c>
      <c r="M197" s="20" t="s">
        <v>45</v>
      </c>
      <c r="N197" s="1" t="s">
        <v>106</v>
      </c>
      <c r="O197" s="1"/>
      <c r="P197" s="33"/>
      <c r="Q197" s="112" t="s">
        <v>157</v>
      </c>
      <c r="R197" s="7" t="str">
        <f>Tabela8133[[#This Row],[NR]]&amp;" - "&amp;Tabela8133[[#This Row],[Especificação]]</f>
        <v>1.1.3.1.00.0.0 - Contribuição de Melhoria</v>
      </c>
      <c r="S197" s="7"/>
      <c r="T197" s="7"/>
    </row>
    <row r="198" spans="1:20" s="26" customFormat="1" ht="30" x14ac:dyDescent="0.25">
      <c r="A198" s="128"/>
      <c r="B198" s="20" t="s">
        <v>1513</v>
      </c>
      <c r="C198" s="20" t="s">
        <v>1513</v>
      </c>
      <c r="D198" s="20" t="s">
        <v>1514</v>
      </c>
      <c r="E198" s="20" t="s">
        <v>1513</v>
      </c>
      <c r="F198" s="20" t="s">
        <v>1537</v>
      </c>
      <c r="G198" s="20" t="s">
        <v>1516</v>
      </c>
      <c r="H198" s="20" t="s">
        <v>1516</v>
      </c>
      <c r="I198" s="19" t="str">
        <f>CONCATENATE(Tabela8133[[#This Row],[C]],".",Tabela8133[[#This Row],[O]],".",Tabela8133[[#This Row],[E]],".",Tabela8133[[#This Row],[D1]],".",Tabela8133[[#This Row],[D2]],".",Tabela8133[[#This Row],[D3]],".",Tabela8133[[#This Row],[T]])</f>
        <v>1.1.3.1.50.0.0</v>
      </c>
      <c r="J198" s="21" t="s">
        <v>107</v>
      </c>
      <c r="K198" s="19" t="str">
        <f t="shared" si="4"/>
        <v>S</v>
      </c>
      <c r="L198" s="19">
        <f t="shared" si="7"/>
        <v>5</v>
      </c>
      <c r="M198" s="20" t="s">
        <v>55</v>
      </c>
      <c r="N198" s="1" t="s">
        <v>108</v>
      </c>
      <c r="O198" s="1"/>
      <c r="P198" s="33"/>
      <c r="Q198" s="112" t="s">
        <v>157</v>
      </c>
      <c r="R198" s="7" t="str">
        <f>Tabela8133[[#This Row],[NR]]&amp;" - "&amp;Tabela8133[[#This Row],[Especificação]]</f>
        <v>1.1.3.1.50.0.0 - Contribuição de Melhoria para Expansão da Rede de Água Potável e Esgoto Sanitário</v>
      </c>
      <c r="S198" s="7"/>
      <c r="T198" s="7"/>
    </row>
    <row r="199" spans="1:20" s="26" customFormat="1" ht="30" x14ac:dyDescent="0.25">
      <c r="A199" s="128"/>
      <c r="B199" s="20" t="s">
        <v>1513</v>
      </c>
      <c r="C199" s="20" t="s">
        <v>1513</v>
      </c>
      <c r="D199" s="20" t="s">
        <v>1514</v>
      </c>
      <c r="E199" s="20" t="s">
        <v>1513</v>
      </c>
      <c r="F199" s="20" t="s">
        <v>1537</v>
      </c>
      <c r="G199" s="20" t="s">
        <v>1516</v>
      </c>
      <c r="H199" s="20" t="s">
        <v>1513</v>
      </c>
      <c r="I199" s="19" t="str">
        <f>CONCATENATE(Tabela8133[[#This Row],[C]],".",Tabela8133[[#This Row],[O]],".",Tabela8133[[#This Row],[E]],".",Tabela8133[[#This Row],[D1]],".",Tabela8133[[#This Row],[D2]],".",Tabela8133[[#This Row],[D3]],".",Tabela8133[[#This Row],[T]])</f>
        <v>1.1.3.1.50.0.1</v>
      </c>
      <c r="J199" s="21" t="s">
        <v>922</v>
      </c>
      <c r="K199" s="19" t="str">
        <f t="shared" si="4"/>
        <v>A</v>
      </c>
      <c r="L199" s="19">
        <f t="shared" si="7"/>
        <v>7</v>
      </c>
      <c r="M199" s="20" t="s">
        <v>55</v>
      </c>
      <c r="N199" s="1" t="s">
        <v>108</v>
      </c>
      <c r="O199" s="1"/>
      <c r="P199" s="33"/>
      <c r="Q199" s="112" t="s">
        <v>157</v>
      </c>
      <c r="R199" s="7" t="str">
        <f>Tabela8133[[#This Row],[NR]]&amp;" - "&amp;Tabela8133[[#This Row],[Especificação]]</f>
        <v>1.1.3.1.50.0.1 - Contribuição de Melhoria para Expansão da Rede de Água Potável e Esgoto Sanitário - Principal</v>
      </c>
      <c r="S199" s="7"/>
      <c r="T199" s="7"/>
    </row>
    <row r="200" spans="1:20" s="26" customFormat="1" ht="30" x14ac:dyDescent="0.25">
      <c r="A200" s="128"/>
      <c r="B200" s="20" t="s">
        <v>1513</v>
      </c>
      <c r="C200" s="20" t="s">
        <v>1513</v>
      </c>
      <c r="D200" s="20" t="s">
        <v>1514</v>
      </c>
      <c r="E200" s="20" t="s">
        <v>1513</v>
      </c>
      <c r="F200" s="20" t="s">
        <v>1537</v>
      </c>
      <c r="G200" s="20" t="s">
        <v>1516</v>
      </c>
      <c r="H200" s="20" t="s">
        <v>1522</v>
      </c>
      <c r="I200" s="19" t="str">
        <f>CONCATENATE(Tabela8133[[#This Row],[C]],".",Tabela8133[[#This Row],[O]],".",Tabela8133[[#This Row],[E]],".",Tabela8133[[#This Row],[D1]],".",Tabela8133[[#This Row],[D2]],".",Tabela8133[[#This Row],[D3]],".",Tabela8133[[#This Row],[T]])</f>
        <v>1.1.3.1.50.0.2</v>
      </c>
      <c r="J200" s="21" t="s">
        <v>923</v>
      </c>
      <c r="K200" s="19" t="str">
        <f t="shared" si="4"/>
        <v>A</v>
      </c>
      <c r="L200" s="19">
        <f t="shared" si="7"/>
        <v>7</v>
      </c>
      <c r="M200" s="20" t="s">
        <v>55</v>
      </c>
      <c r="N200" s="1" t="s">
        <v>108</v>
      </c>
      <c r="O200" s="1"/>
      <c r="P200" s="33"/>
      <c r="Q200" s="112" t="s">
        <v>157</v>
      </c>
      <c r="R200" s="7" t="str">
        <f>Tabela8133[[#This Row],[NR]]&amp;" - "&amp;Tabela8133[[#This Row],[Especificação]]</f>
        <v>1.1.3.1.50.0.2 - Contribuição de Melhoria para Expansão da Rede de Água Potável e Esgoto Sanitário - Multas e Juros de Mora</v>
      </c>
      <c r="S200" s="7"/>
      <c r="T200" s="7"/>
    </row>
    <row r="201" spans="1:20" s="26" customFormat="1" ht="30" x14ac:dyDescent="0.25">
      <c r="A201" s="128"/>
      <c r="B201" s="20" t="s">
        <v>1513</v>
      </c>
      <c r="C201" s="20" t="s">
        <v>1513</v>
      </c>
      <c r="D201" s="20" t="s">
        <v>1514</v>
      </c>
      <c r="E201" s="20" t="s">
        <v>1513</v>
      </c>
      <c r="F201" s="20" t="s">
        <v>1537</v>
      </c>
      <c r="G201" s="20" t="s">
        <v>1516</v>
      </c>
      <c r="H201" s="20" t="s">
        <v>1514</v>
      </c>
      <c r="I201" s="19" t="str">
        <f>CONCATENATE(Tabela8133[[#This Row],[C]],".",Tabela8133[[#This Row],[O]],".",Tabela8133[[#This Row],[E]],".",Tabela8133[[#This Row],[D1]],".",Tabela8133[[#This Row],[D2]],".",Tabela8133[[#This Row],[D3]],".",Tabela8133[[#This Row],[T]])</f>
        <v>1.1.3.1.50.0.3</v>
      </c>
      <c r="J201" s="21" t="s">
        <v>924</v>
      </c>
      <c r="K201" s="19" t="str">
        <f t="shared" si="4"/>
        <v>A</v>
      </c>
      <c r="L201" s="19">
        <f t="shared" si="7"/>
        <v>7</v>
      </c>
      <c r="M201" s="20" t="s">
        <v>55</v>
      </c>
      <c r="N201" s="1" t="s">
        <v>108</v>
      </c>
      <c r="O201" s="1"/>
      <c r="P201" s="33"/>
      <c r="Q201" s="112" t="s">
        <v>157</v>
      </c>
      <c r="R201" s="7" t="str">
        <f>Tabela8133[[#This Row],[NR]]&amp;" - "&amp;Tabela8133[[#This Row],[Especificação]]</f>
        <v>1.1.3.1.50.0.3 - Contribuição de Melhoria para Expansão da Rede de Água Potável e Esgoto Sanitário - Dívida Ativa</v>
      </c>
      <c r="S201" s="7"/>
      <c r="T201" s="7"/>
    </row>
    <row r="202" spans="1:20" s="26" customFormat="1" ht="30" x14ac:dyDescent="0.25">
      <c r="A202" s="128"/>
      <c r="B202" s="20" t="s">
        <v>1513</v>
      </c>
      <c r="C202" s="20" t="s">
        <v>1513</v>
      </c>
      <c r="D202" s="20" t="s">
        <v>1514</v>
      </c>
      <c r="E202" s="20" t="s">
        <v>1513</v>
      </c>
      <c r="F202" s="20" t="s">
        <v>1537</v>
      </c>
      <c r="G202" s="20" t="s">
        <v>1516</v>
      </c>
      <c r="H202" s="20" t="s">
        <v>1523</v>
      </c>
      <c r="I202" s="19" t="str">
        <f>CONCATENATE(Tabela8133[[#This Row],[C]],".",Tabela8133[[#This Row],[O]],".",Tabela8133[[#This Row],[E]],".",Tabela8133[[#This Row],[D1]],".",Tabela8133[[#This Row],[D2]],".",Tabela8133[[#This Row],[D3]],".",Tabela8133[[#This Row],[T]])</f>
        <v>1.1.3.1.50.0.4</v>
      </c>
      <c r="J202" s="21" t="s">
        <v>925</v>
      </c>
      <c r="K202" s="19" t="str">
        <f t="shared" si="4"/>
        <v>A</v>
      </c>
      <c r="L202" s="19">
        <f t="shared" si="7"/>
        <v>7</v>
      </c>
      <c r="M202" s="20" t="s">
        <v>55</v>
      </c>
      <c r="N202" s="1" t="s">
        <v>108</v>
      </c>
      <c r="O202" s="1"/>
      <c r="P202" s="33"/>
      <c r="Q202" s="112" t="s">
        <v>157</v>
      </c>
      <c r="R202" s="7" t="str">
        <f>Tabela8133[[#This Row],[NR]]&amp;" - "&amp;Tabela8133[[#This Row],[Especificação]]</f>
        <v>1.1.3.1.50.0.4 - Contribuição de Melhoria para Expansão da Rede de Água Potável e Esgoto Sanitário - Dívida Ativa - Multas e Juros de Mora da Dívida Ativa</v>
      </c>
      <c r="S202" s="7"/>
      <c r="T202" s="7"/>
    </row>
    <row r="203" spans="1:20" s="26" customFormat="1" ht="30" x14ac:dyDescent="0.25">
      <c r="A203" s="128"/>
      <c r="B203" s="20" t="s">
        <v>1513</v>
      </c>
      <c r="C203" s="20" t="s">
        <v>1513</v>
      </c>
      <c r="D203" s="20" t="s">
        <v>1514</v>
      </c>
      <c r="E203" s="20" t="s">
        <v>1513</v>
      </c>
      <c r="F203" s="20" t="s">
        <v>1537</v>
      </c>
      <c r="G203" s="20" t="s">
        <v>1516</v>
      </c>
      <c r="H203" s="20" t="s">
        <v>1524</v>
      </c>
      <c r="I203" s="19" t="str">
        <f>CONCATENATE(Tabela8133[[#This Row],[C]],".",Tabela8133[[#This Row],[O]],".",Tabela8133[[#This Row],[E]],".",Tabela8133[[#This Row],[D1]],".",Tabela8133[[#This Row],[D2]],".",Tabela8133[[#This Row],[D3]],".",Tabela8133[[#This Row],[T]])</f>
        <v>1.1.3.1.50.0.5</v>
      </c>
      <c r="J203" s="21" t="s">
        <v>926</v>
      </c>
      <c r="K203" s="19" t="str">
        <f t="shared" si="4"/>
        <v>A</v>
      </c>
      <c r="L203" s="19">
        <f t="shared" si="7"/>
        <v>7</v>
      </c>
      <c r="M203" s="20" t="s">
        <v>55</v>
      </c>
      <c r="N203" s="1" t="s">
        <v>108</v>
      </c>
      <c r="O203" s="1"/>
      <c r="P203" s="33"/>
      <c r="Q203" s="112" t="s">
        <v>157</v>
      </c>
      <c r="R203" s="7" t="str">
        <f>Tabela8133[[#This Row],[NR]]&amp;" - "&amp;Tabela8133[[#This Row],[Especificação]]</f>
        <v>1.1.3.1.50.0.5 - Contribuição de Melhoria para Expansão da Rede de Água Potável e Esgoto Sanitário - Multas</v>
      </c>
      <c r="S203" s="7"/>
      <c r="T203" s="7"/>
    </row>
    <row r="204" spans="1:20" s="26" customFormat="1" ht="30" x14ac:dyDescent="0.25">
      <c r="A204" s="128"/>
      <c r="B204" s="20" t="s">
        <v>1513</v>
      </c>
      <c r="C204" s="20" t="s">
        <v>1513</v>
      </c>
      <c r="D204" s="20" t="s">
        <v>1514</v>
      </c>
      <c r="E204" s="20" t="s">
        <v>1513</v>
      </c>
      <c r="F204" s="20" t="s">
        <v>1537</v>
      </c>
      <c r="G204" s="20" t="s">
        <v>1516</v>
      </c>
      <c r="H204" s="20" t="s">
        <v>1518</v>
      </c>
      <c r="I204" s="19" t="str">
        <f>CONCATENATE(Tabela8133[[#This Row],[C]],".",Tabela8133[[#This Row],[O]],".",Tabela8133[[#This Row],[E]],".",Tabela8133[[#This Row],[D1]],".",Tabela8133[[#This Row],[D2]],".",Tabela8133[[#This Row],[D3]],".",Tabela8133[[#This Row],[T]])</f>
        <v>1.1.3.1.50.0.6</v>
      </c>
      <c r="J204" s="21" t="s">
        <v>927</v>
      </c>
      <c r="K204" s="19" t="str">
        <f t="shared" si="4"/>
        <v>A</v>
      </c>
      <c r="L204" s="19">
        <f t="shared" si="7"/>
        <v>7</v>
      </c>
      <c r="M204" s="20" t="s">
        <v>55</v>
      </c>
      <c r="N204" s="1" t="s">
        <v>108</v>
      </c>
      <c r="O204" s="1"/>
      <c r="P204" s="33"/>
      <c r="Q204" s="112" t="s">
        <v>157</v>
      </c>
      <c r="R204" s="7" t="str">
        <f>Tabela8133[[#This Row],[NR]]&amp;" - "&amp;Tabela8133[[#This Row],[Especificação]]</f>
        <v>1.1.3.1.50.0.6 - Contribuição de Melhoria para Expansão da Rede de Água Potável e Esgoto Sanitário - Juros de Mora</v>
      </c>
      <c r="S204" s="7"/>
      <c r="T204" s="7"/>
    </row>
    <row r="205" spans="1:20" s="26" customFormat="1" ht="30" x14ac:dyDescent="0.25">
      <c r="A205" s="128"/>
      <c r="B205" s="20" t="s">
        <v>1513</v>
      </c>
      <c r="C205" s="20" t="s">
        <v>1513</v>
      </c>
      <c r="D205" s="20" t="s">
        <v>1514</v>
      </c>
      <c r="E205" s="20" t="s">
        <v>1513</v>
      </c>
      <c r="F205" s="20" t="s">
        <v>1537</v>
      </c>
      <c r="G205" s="20" t="s">
        <v>1516</v>
      </c>
      <c r="H205" s="20" t="s">
        <v>1520</v>
      </c>
      <c r="I205" s="19" t="str">
        <f>CONCATENATE(Tabela8133[[#This Row],[C]],".",Tabela8133[[#This Row],[O]],".",Tabela8133[[#This Row],[E]],".",Tabela8133[[#This Row],[D1]],".",Tabela8133[[#This Row],[D2]],".",Tabela8133[[#This Row],[D3]],".",Tabela8133[[#This Row],[T]])</f>
        <v>1.1.3.1.50.0.7</v>
      </c>
      <c r="J205" s="21" t="s">
        <v>928</v>
      </c>
      <c r="K205" s="19" t="str">
        <f t="shared" ref="K205:K268" si="8">IF(L205 &lt; L206,"S","A")</f>
        <v>A</v>
      </c>
      <c r="L205" s="19">
        <f t="shared" si="7"/>
        <v>7</v>
      </c>
      <c r="M205" s="20" t="s">
        <v>55</v>
      </c>
      <c r="N205" s="1" t="s">
        <v>108</v>
      </c>
      <c r="O205" s="1"/>
      <c r="P205" s="33"/>
      <c r="Q205" s="112" t="s">
        <v>157</v>
      </c>
      <c r="R205" s="7" t="str">
        <f>Tabela8133[[#This Row],[NR]]&amp;" - "&amp;Tabela8133[[#This Row],[Especificação]]</f>
        <v>1.1.3.1.50.0.7 - Contribuição de Melhoria para Expansão da Rede de Água Potável e Esgoto Sanitário - Dívida Ativa - Multas da Dívida Ativa</v>
      </c>
      <c r="S205" s="7"/>
      <c r="T205" s="7"/>
    </row>
    <row r="206" spans="1:20" s="26" customFormat="1" ht="30" x14ac:dyDescent="0.25">
      <c r="A206" s="128"/>
      <c r="B206" s="20" t="s">
        <v>1513</v>
      </c>
      <c r="C206" s="20" t="s">
        <v>1513</v>
      </c>
      <c r="D206" s="20" t="s">
        <v>1514</v>
      </c>
      <c r="E206" s="20" t="s">
        <v>1513</v>
      </c>
      <c r="F206" s="20" t="s">
        <v>1537</v>
      </c>
      <c r="G206" s="20" t="s">
        <v>1516</v>
      </c>
      <c r="H206" s="20" t="s">
        <v>1521</v>
      </c>
      <c r="I206" s="19" t="str">
        <f>CONCATENATE(Tabela8133[[#This Row],[C]],".",Tabela8133[[#This Row],[O]],".",Tabela8133[[#This Row],[E]],".",Tabela8133[[#This Row],[D1]],".",Tabela8133[[#This Row],[D2]],".",Tabela8133[[#This Row],[D3]],".",Tabela8133[[#This Row],[T]])</f>
        <v>1.1.3.1.50.0.8</v>
      </c>
      <c r="J206" s="21" t="s">
        <v>929</v>
      </c>
      <c r="K206" s="19" t="str">
        <f t="shared" si="8"/>
        <v>A</v>
      </c>
      <c r="L206" s="19">
        <f t="shared" si="7"/>
        <v>7</v>
      </c>
      <c r="M206" s="20" t="s">
        <v>55</v>
      </c>
      <c r="N206" s="1" t="s">
        <v>108</v>
      </c>
      <c r="O206" s="1"/>
      <c r="P206" s="33"/>
      <c r="Q206" s="112" t="s">
        <v>157</v>
      </c>
      <c r="R206" s="7" t="str">
        <f>Tabela8133[[#This Row],[NR]]&amp;" - "&amp;Tabela8133[[#This Row],[Especificação]]</f>
        <v>1.1.3.1.50.0.8 - Contribuição de Melhoria para Expansão da Rede de Água Potável e Esgoto Sanitário - Juros de Mora da Dívida Ativa</v>
      </c>
      <c r="S206" s="7"/>
      <c r="T206" s="7"/>
    </row>
    <row r="207" spans="1:20" s="26" customFormat="1" ht="30" x14ac:dyDescent="0.25">
      <c r="A207" s="128"/>
      <c r="B207" s="20" t="s">
        <v>1513</v>
      </c>
      <c r="C207" s="20" t="s">
        <v>1513</v>
      </c>
      <c r="D207" s="20" t="s">
        <v>1514</v>
      </c>
      <c r="E207" s="20" t="s">
        <v>1513</v>
      </c>
      <c r="F207" s="20" t="s">
        <v>1541</v>
      </c>
      <c r="G207" s="20" t="s">
        <v>1516</v>
      </c>
      <c r="H207" s="20" t="s">
        <v>1516</v>
      </c>
      <c r="I207" s="19" t="str">
        <f>CONCATENATE(Tabela8133[[#This Row],[C]],".",Tabela8133[[#This Row],[O]],".",Tabela8133[[#This Row],[E]],".",Tabela8133[[#This Row],[D1]],".",Tabela8133[[#This Row],[D2]],".",Tabela8133[[#This Row],[D3]],".",Tabela8133[[#This Row],[T]])</f>
        <v>1.1.3.1.51.0.0</v>
      </c>
      <c r="J207" s="21" t="s">
        <v>109</v>
      </c>
      <c r="K207" s="19" t="str">
        <f t="shared" si="8"/>
        <v>S</v>
      </c>
      <c r="L207" s="19">
        <f t="shared" si="7"/>
        <v>5</v>
      </c>
      <c r="M207" s="20" t="s">
        <v>55</v>
      </c>
      <c r="N207" s="1" t="s">
        <v>110</v>
      </c>
      <c r="O207" s="1"/>
      <c r="P207" s="33"/>
      <c r="Q207" s="112" t="s">
        <v>157</v>
      </c>
      <c r="R207" s="7" t="str">
        <f>Tabela8133[[#This Row],[NR]]&amp;" - "&amp;Tabela8133[[#This Row],[Especificação]]</f>
        <v>1.1.3.1.51.0.0 - Contribuição de Melhoria para Expansão da Rede de Iluminação Pública na Cidade</v>
      </c>
      <c r="S207" s="7"/>
      <c r="T207" s="7"/>
    </row>
    <row r="208" spans="1:20" s="26" customFormat="1" ht="30" x14ac:dyDescent="0.25">
      <c r="A208" s="128"/>
      <c r="B208" s="20" t="s">
        <v>1513</v>
      </c>
      <c r="C208" s="20" t="s">
        <v>1513</v>
      </c>
      <c r="D208" s="20" t="s">
        <v>1514</v>
      </c>
      <c r="E208" s="20" t="s">
        <v>1513</v>
      </c>
      <c r="F208" s="20" t="s">
        <v>1541</v>
      </c>
      <c r="G208" s="20" t="s">
        <v>1516</v>
      </c>
      <c r="H208" s="20" t="s">
        <v>1513</v>
      </c>
      <c r="I208" s="19" t="str">
        <f>CONCATENATE(Tabela8133[[#This Row],[C]],".",Tabela8133[[#This Row],[O]],".",Tabela8133[[#This Row],[E]],".",Tabela8133[[#This Row],[D1]],".",Tabela8133[[#This Row],[D2]],".",Tabela8133[[#This Row],[D3]],".",Tabela8133[[#This Row],[T]])</f>
        <v>1.1.3.1.51.0.1</v>
      </c>
      <c r="J208" s="21" t="s">
        <v>930</v>
      </c>
      <c r="K208" s="19" t="str">
        <f t="shared" si="8"/>
        <v>A</v>
      </c>
      <c r="L208" s="19">
        <f t="shared" si="7"/>
        <v>7</v>
      </c>
      <c r="M208" s="20" t="s">
        <v>55</v>
      </c>
      <c r="N208" s="1" t="s">
        <v>110</v>
      </c>
      <c r="O208" s="1"/>
      <c r="P208" s="33"/>
      <c r="Q208" s="112" t="s">
        <v>157</v>
      </c>
      <c r="R208" s="7" t="str">
        <f>Tabela8133[[#This Row],[NR]]&amp;" - "&amp;Tabela8133[[#This Row],[Especificação]]</f>
        <v>1.1.3.1.51.0.1 - Contribuição de Melhoria para Expansão da Rede de Iluminação Pública na Cidade - Principal</v>
      </c>
      <c r="S208" s="7"/>
      <c r="T208" s="7"/>
    </row>
    <row r="209" spans="1:20" s="26" customFormat="1" ht="30" x14ac:dyDescent="0.25">
      <c r="A209" s="128"/>
      <c r="B209" s="20" t="s">
        <v>1513</v>
      </c>
      <c r="C209" s="20" t="s">
        <v>1513</v>
      </c>
      <c r="D209" s="20" t="s">
        <v>1514</v>
      </c>
      <c r="E209" s="20" t="s">
        <v>1513</v>
      </c>
      <c r="F209" s="20" t="s">
        <v>1541</v>
      </c>
      <c r="G209" s="20" t="s">
        <v>1516</v>
      </c>
      <c r="H209" s="20" t="s">
        <v>1522</v>
      </c>
      <c r="I209" s="19" t="str">
        <f>CONCATENATE(Tabela8133[[#This Row],[C]],".",Tabela8133[[#This Row],[O]],".",Tabela8133[[#This Row],[E]],".",Tabela8133[[#This Row],[D1]],".",Tabela8133[[#This Row],[D2]],".",Tabela8133[[#This Row],[D3]],".",Tabela8133[[#This Row],[T]])</f>
        <v>1.1.3.1.51.0.2</v>
      </c>
      <c r="J209" s="21" t="s">
        <v>931</v>
      </c>
      <c r="K209" s="19" t="str">
        <f t="shared" si="8"/>
        <v>A</v>
      </c>
      <c r="L209" s="19">
        <f t="shared" si="7"/>
        <v>7</v>
      </c>
      <c r="M209" s="20" t="s">
        <v>55</v>
      </c>
      <c r="N209" s="1" t="s">
        <v>110</v>
      </c>
      <c r="O209" s="1"/>
      <c r="P209" s="33"/>
      <c r="Q209" s="112" t="s">
        <v>157</v>
      </c>
      <c r="R209" s="7" t="str">
        <f>Tabela8133[[#This Row],[NR]]&amp;" - "&amp;Tabela8133[[#This Row],[Especificação]]</f>
        <v>1.1.3.1.51.0.2 - Contribuição de Melhoria para Expansão da Rede de Iluminação Pública na Cidade - Multas e Juros de Mora</v>
      </c>
      <c r="S209" s="7"/>
      <c r="T209" s="7"/>
    </row>
    <row r="210" spans="1:20" s="26" customFormat="1" ht="30" x14ac:dyDescent="0.25">
      <c r="A210" s="128"/>
      <c r="B210" s="20" t="s">
        <v>1513</v>
      </c>
      <c r="C210" s="20" t="s">
        <v>1513</v>
      </c>
      <c r="D210" s="20" t="s">
        <v>1514</v>
      </c>
      <c r="E210" s="20" t="s">
        <v>1513</v>
      </c>
      <c r="F210" s="20" t="s">
        <v>1541</v>
      </c>
      <c r="G210" s="20" t="s">
        <v>1516</v>
      </c>
      <c r="H210" s="20" t="s">
        <v>1514</v>
      </c>
      <c r="I210" s="19" t="str">
        <f>CONCATENATE(Tabela8133[[#This Row],[C]],".",Tabela8133[[#This Row],[O]],".",Tabela8133[[#This Row],[E]],".",Tabela8133[[#This Row],[D1]],".",Tabela8133[[#This Row],[D2]],".",Tabela8133[[#This Row],[D3]],".",Tabela8133[[#This Row],[T]])</f>
        <v>1.1.3.1.51.0.3</v>
      </c>
      <c r="J210" s="21" t="s">
        <v>932</v>
      </c>
      <c r="K210" s="19" t="str">
        <f t="shared" si="8"/>
        <v>A</v>
      </c>
      <c r="L210" s="19">
        <f t="shared" si="7"/>
        <v>7</v>
      </c>
      <c r="M210" s="20" t="s">
        <v>55</v>
      </c>
      <c r="N210" s="1" t="s">
        <v>110</v>
      </c>
      <c r="O210" s="1"/>
      <c r="P210" s="33"/>
      <c r="Q210" s="112" t="s">
        <v>157</v>
      </c>
      <c r="R210" s="7" t="str">
        <f>Tabela8133[[#This Row],[NR]]&amp;" - "&amp;Tabela8133[[#This Row],[Especificação]]</f>
        <v>1.1.3.1.51.0.3 - Contribuição de Melhoria para Expansão da Rede de Iluminação Pública na Cidade - Dívida Ativa</v>
      </c>
      <c r="S210" s="7"/>
      <c r="T210" s="7"/>
    </row>
    <row r="211" spans="1:20" s="26" customFormat="1" ht="30" x14ac:dyDescent="0.25">
      <c r="A211" s="128"/>
      <c r="B211" s="20" t="s">
        <v>1513</v>
      </c>
      <c r="C211" s="20" t="s">
        <v>1513</v>
      </c>
      <c r="D211" s="20" t="s">
        <v>1514</v>
      </c>
      <c r="E211" s="20" t="s">
        <v>1513</v>
      </c>
      <c r="F211" s="20" t="s">
        <v>1541</v>
      </c>
      <c r="G211" s="20" t="s">
        <v>1516</v>
      </c>
      <c r="H211" s="20" t="s">
        <v>1523</v>
      </c>
      <c r="I211" s="19" t="str">
        <f>CONCATENATE(Tabela8133[[#This Row],[C]],".",Tabela8133[[#This Row],[O]],".",Tabela8133[[#This Row],[E]],".",Tabela8133[[#This Row],[D1]],".",Tabela8133[[#This Row],[D2]],".",Tabela8133[[#This Row],[D3]],".",Tabela8133[[#This Row],[T]])</f>
        <v>1.1.3.1.51.0.4</v>
      </c>
      <c r="J211" s="21" t="s">
        <v>933</v>
      </c>
      <c r="K211" s="19" t="str">
        <f t="shared" si="8"/>
        <v>A</v>
      </c>
      <c r="L211" s="19">
        <f t="shared" si="7"/>
        <v>7</v>
      </c>
      <c r="M211" s="20" t="s">
        <v>55</v>
      </c>
      <c r="N211" s="1" t="s">
        <v>110</v>
      </c>
      <c r="O211" s="1"/>
      <c r="P211" s="33"/>
      <c r="Q211" s="112" t="s">
        <v>157</v>
      </c>
      <c r="R211" s="7" t="str">
        <f>Tabela8133[[#This Row],[NR]]&amp;" - "&amp;Tabela8133[[#This Row],[Especificação]]</f>
        <v>1.1.3.1.51.0.4 - Contribuição de Melhoria para Expansão da Rede de Iluminação Pública na Cidade - Dívida Ativa - Multas e Juros de Mora da Dívida Ativa</v>
      </c>
      <c r="S211" s="7"/>
      <c r="T211" s="7"/>
    </row>
    <row r="212" spans="1:20" s="26" customFormat="1" ht="30" x14ac:dyDescent="0.25">
      <c r="A212" s="128"/>
      <c r="B212" s="20" t="s">
        <v>1513</v>
      </c>
      <c r="C212" s="20" t="s">
        <v>1513</v>
      </c>
      <c r="D212" s="20" t="s">
        <v>1514</v>
      </c>
      <c r="E212" s="20" t="s">
        <v>1513</v>
      </c>
      <c r="F212" s="20" t="s">
        <v>1541</v>
      </c>
      <c r="G212" s="20" t="s">
        <v>1516</v>
      </c>
      <c r="H212" s="20" t="s">
        <v>1524</v>
      </c>
      <c r="I212" s="19" t="str">
        <f>CONCATENATE(Tabela8133[[#This Row],[C]],".",Tabela8133[[#This Row],[O]],".",Tabela8133[[#This Row],[E]],".",Tabela8133[[#This Row],[D1]],".",Tabela8133[[#This Row],[D2]],".",Tabela8133[[#This Row],[D3]],".",Tabela8133[[#This Row],[T]])</f>
        <v>1.1.3.1.51.0.5</v>
      </c>
      <c r="J212" s="21" t="s">
        <v>934</v>
      </c>
      <c r="K212" s="19" t="str">
        <f t="shared" si="8"/>
        <v>A</v>
      </c>
      <c r="L212" s="19">
        <f t="shared" si="7"/>
        <v>7</v>
      </c>
      <c r="M212" s="20" t="s">
        <v>55</v>
      </c>
      <c r="N212" s="1" t="s">
        <v>110</v>
      </c>
      <c r="O212" s="1"/>
      <c r="P212" s="33"/>
      <c r="Q212" s="112" t="s">
        <v>157</v>
      </c>
      <c r="R212" s="7" t="str">
        <f>Tabela8133[[#This Row],[NR]]&amp;" - "&amp;Tabela8133[[#This Row],[Especificação]]</f>
        <v>1.1.3.1.51.0.5 - Contribuição de Melhoria para Expansão da Rede de Iluminação Pública na Cidade - Multas</v>
      </c>
      <c r="S212" s="7"/>
      <c r="T212" s="7"/>
    </row>
    <row r="213" spans="1:20" s="26" customFormat="1" ht="30" x14ac:dyDescent="0.25">
      <c r="A213" s="128"/>
      <c r="B213" s="20" t="s">
        <v>1513</v>
      </c>
      <c r="C213" s="20" t="s">
        <v>1513</v>
      </c>
      <c r="D213" s="20" t="s">
        <v>1514</v>
      </c>
      <c r="E213" s="20" t="s">
        <v>1513</v>
      </c>
      <c r="F213" s="20" t="s">
        <v>1541</v>
      </c>
      <c r="G213" s="20" t="s">
        <v>1516</v>
      </c>
      <c r="H213" s="20" t="s">
        <v>1518</v>
      </c>
      <c r="I213" s="19" t="str">
        <f>CONCATENATE(Tabela8133[[#This Row],[C]],".",Tabela8133[[#This Row],[O]],".",Tabela8133[[#This Row],[E]],".",Tabela8133[[#This Row],[D1]],".",Tabela8133[[#This Row],[D2]],".",Tabela8133[[#This Row],[D3]],".",Tabela8133[[#This Row],[T]])</f>
        <v>1.1.3.1.51.0.6</v>
      </c>
      <c r="J213" s="21" t="s">
        <v>935</v>
      </c>
      <c r="K213" s="19" t="str">
        <f t="shared" si="8"/>
        <v>A</v>
      </c>
      <c r="L213" s="19">
        <f t="shared" si="7"/>
        <v>7</v>
      </c>
      <c r="M213" s="20" t="s">
        <v>55</v>
      </c>
      <c r="N213" s="1" t="s">
        <v>110</v>
      </c>
      <c r="O213" s="1"/>
      <c r="P213" s="33"/>
      <c r="Q213" s="112" t="s">
        <v>157</v>
      </c>
      <c r="R213" s="7" t="str">
        <f>Tabela8133[[#This Row],[NR]]&amp;" - "&amp;Tabela8133[[#This Row],[Especificação]]</f>
        <v>1.1.3.1.51.0.6 - Contribuição de Melhoria para Expansão da Rede de Iluminação Pública na Cidade - Juros de Mora</v>
      </c>
      <c r="S213" s="7"/>
      <c r="T213" s="7"/>
    </row>
    <row r="214" spans="1:20" s="26" customFormat="1" ht="30" x14ac:dyDescent="0.25">
      <c r="A214" s="128"/>
      <c r="B214" s="20" t="s">
        <v>1513</v>
      </c>
      <c r="C214" s="20" t="s">
        <v>1513</v>
      </c>
      <c r="D214" s="20" t="s">
        <v>1514</v>
      </c>
      <c r="E214" s="20" t="s">
        <v>1513</v>
      </c>
      <c r="F214" s="20" t="s">
        <v>1541</v>
      </c>
      <c r="G214" s="20" t="s">
        <v>1516</v>
      </c>
      <c r="H214" s="20" t="s">
        <v>1520</v>
      </c>
      <c r="I214" s="19" t="str">
        <f>CONCATENATE(Tabela8133[[#This Row],[C]],".",Tabela8133[[#This Row],[O]],".",Tabela8133[[#This Row],[E]],".",Tabela8133[[#This Row],[D1]],".",Tabela8133[[#This Row],[D2]],".",Tabela8133[[#This Row],[D3]],".",Tabela8133[[#This Row],[T]])</f>
        <v>1.1.3.1.51.0.7</v>
      </c>
      <c r="J214" s="21" t="s">
        <v>936</v>
      </c>
      <c r="K214" s="19" t="str">
        <f t="shared" si="8"/>
        <v>A</v>
      </c>
      <c r="L214" s="19">
        <f t="shared" si="7"/>
        <v>7</v>
      </c>
      <c r="M214" s="20" t="s">
        <v>55</v>
      </c>
      <c r="N214" s="1" t="s">
        <v>110</v>
      </c>
      <c r="O214" s="1"/>
      <c r="P214" s="33"/>
      <c r="Q214" s="112" t="s">
        <v>157</v>
      </c>
      <c r="R214" s="7" t="str">
        <f>Tabela8133[[#This Row],[NR]]&amp;" - "&amp;Tabela8133[[#This Row],[Especificação]]</f>
        <v>1.1.3.1.51.0.7 - Contribuição de Melhoria para Expansão da Rede de Iluminação Pública na Cidade - Dívida Ativa - Multas da Dívida Ativa</v>
      </c>
      <c r="S214" s="7"/>
      <c r="T214" s="7"/>
    </row>
    <row r="215" spans="1:20" s="26" customFormat="1" ht="30" x14ac:dyDescent="0.25">
      <c r="A215" s="128"/>
      <c r="B215" s="20" t="s">
        <v>1513</v>
      </c>
      <c r="C215" s="20" t="s">
        <v>1513</v>
      </c>
      <c r="D215" s="20" t="s">
        <v>1514</v>
      </c>
      <c r="E215" s="20" t="s">
        <v>1513</v>
      </c>
      <c r="F215" s="20" t="s">
        <v>1541</v>
      </c>
      <c r="G215" s="20" t="s">
        <v>1516</v>
      </c>
      <c r="H215" s="20" t="s">
        <v>1521</v>
      </c>
      <c r="I215" s="19" t="str">
        <f>CONCATENATE(Tabela8133[[#This Row],[C]],".",Tabela8133[[#This Row],[O]],".",Tabela8133[[#This Row],[E]],".",Tabela8133[[#This Row],[D1]],".",Tabela8133[[#This Row],[D2]],".",Tabela8133[[#This Row],[D3]],".",Tabela8133[[#This Row],[T]])</f>
        <v>1.1.3.1.51.0.8</v>
      </c>
      <c r="J215" s="21" t="s">
        <v>937</v>
      </c>
      <c r="K215" s="19" t="str">
        <f t="shared" si="8"/>
        <v>A</v>
      </c>
      <c r="L215" s="19">
        <f t="shared" si="7"/>
        <v>7</v>
      </c>
      <c r="M215" s="20" t="s">
        <v>55</v>
      </c>
      <c r="N215" s="1" t="s">
        <v>110</v>
      </c>
      <c r="O215" s="1"/>
      <c r="P215" s="33"/>
      <c r="Q215" s="112" t="s">
        <v>157</v>
      </c>
      <c r="R215" s="7" t="str">
        <f>Tabela8133[[#This Row],[NR]]&amp;" - "&amp;Tabela8133[[#This Row],[Especificação]]</f>
        <v>1.1.3.1.51.0.8 - Contribuição de Melhoria para Expansão da Rede de Iluminação Pública na Cidade - Juros de Mora da Dívida Ativa</v>
      </c>
      <c r="S215" s="7"/>
      <c r="T215" s="7"/>
    </row>
    <row r="216" spans="1:20" s="26" customFormat="1" ht="30" x14ac:dyDescent="0.25">
      <c r="A216" s="128"/>
      <c r="B216" s="20" t="s">
        <v>1513</v>
      </c>
      <c r="C216" s="20" t="s">
        <v>1513</v>
      </c>
      <c r="D216" s="20" t="s">
        <v>1514</v>
      </c>
      <c r="E216" s="20" t="s">
        <v>1513</v>
      </c>
      <c r="F216" s="20" t="s">
        <v>1543</v>
      </c>
      <c r="G216" s="20" t="s">
        <v>1516</v>
      </c>
      <c r="H216" s="20" t="s">
        <v>1516</v>
      </c>
      <c r="I216" s="19" t="str">
        <f>CONCATENATE(Tabela8133[[#This Row],[C]],".",Tabela8133[[#This Row],[O]],".",Tabela8133[[#This Row],[E]],".",Tabela8133[[#This Row],[D1]],".",Tabela8133[[#This Row],[D2]],".",Tabela8133[[#This Row],[D3]],".",Tabela8133[[#This Row],[T]])</f>
        <v>1.1.3.1.52.0.0</v>
      </c>
      <c r="J216" s="21" t="s">
        <v>111</v>
      </c>
      <c r="K216" s="19" t="str">
        <f t="shared" si="8"/>
        <v>S</v>
      </c>
      <c r="L216" s="19">
        <f t="shared" si="7"/>
        <v>5</v>
      </c>
      <c r="M216" s="20" t="s">
        <v>55</v>
      </c>
      <c r="N216" s="1" t="s">
        <v>112</v>
      </c>
      <c r="O216" s="1"/>
      <c r="P216" s="33"/>
      <c r="Q216" s="112" t="s">
        <v>157</v>
      </c>
      <c r="R216" s="7" t="str">
        <f>Tabela8133[[#This Row],[NR]]&amp;" - "&amp;Tabela8133[[#This Row],[Especificação]]</f>
        <v>1.1.3.1.52.0.0 - Contribuição de Melhoria para Expansão de Rede de Iluminação Pública Rural</v>
      </c>
      <c r="S216" s="7"/>
      <c r="T216" s="7"/>
    </row>
    <row r="217" spans="1:20" s="26" customFormat="1" ht="30" x14ac:dyDescent="0.25">
      <c r="A217" s="128"/>
      <c r="B217" s="20" t="s">
        <v>1513</v>
      </c>
      <c r="C217" s="20" t="s">
        <v>1513</v>
      </c>
      <c r="D217" s="20" t="s">
        <v>1514</v>
      </c>
      <c r="E217" s="20" t="s">
        <v>1513</v>
      </c>
      <c r="F217" s="20" t="s">
        <v>1543</v>
      </c>
      <c r="G217" s="20" t="s">
        <v>1516</v>
      </c>
      <c r="H217" s="20" t="s">
        <v>1513</v>
      </c>
      <c r="I217" s="19" t="str">
        <f>CONCATENATE(Tabela8133[[#This Row],[C]],".",Tabela8133[[#This Row],[O]],".",Tabela8133[[#This Row],[E]],".",Tabela8133[[#This Row],[D1]],".",Tabela8133[[#This Row],[D2]],".",Tabela8133[[#This Row],[D3]],".",Tabela8133[[#This Row],[T]])</f>
        <v>1.1.3.1.52.0.1</v>
      </c>
      <c r="J217" s="21" t="s">
        <v>938</v>
      </c>
      <c r="K217" s="19" t="str">
        <f t="shared" si="8"/>
        <v>A</v>
      </c>
      <c r="L217" s="19">
        <f t="shared" si="7"/>
        <v>7</v>
      </c>
      <c r="M217" s="20" t="s">
        <v>55</v>
      </c>
      <c r="N217" s="1" t="s">
        <v>112</v>
      </c>
      <c r="O217" s="1"/>
      <c r="P217" s="33"/>
      <c r="Q217" s="112" t="s">
        <v>157</v>
      </c>
      <c r="R217" s="7" t="str">
        <f>Tabela8133[[#This Row],[NR]]&amp;" - "&amp;Tabela8133[[#This Row],[Especificação]]</f>
        <v>1.1.3.1.52.0.1 - Contribuição de Melhoria para Expansão de Rede de Iluminação Pública Rural - Principal</v>
      </c>
      <c r="S217" s="7"/>
      <c r="T217" s="7"/>
    </row>
    <row r="218" spans="1:20" s="26" customFormat="1" ht="30" x14ac:dyDescent="0.25">
      <c r="A218" s="128"/>
      <c r="B218" s="20" t="s">
        <v>1513</v>
      </c>
      <c r="C218" s="20" t="s">
        <v>1513</v>
      </c>
      <c r="D218" s="20" t="s">
        <v>1514</v>
      </c>
      <c r="E218" s="20" t="s">
        <v>1513</v>
      </c>
      <c r="F218" s="20" t="s">
        <v>1543</v>
      </c>
      <c r="G218" s="20" t="s">
        <v>1516</v>
      </c>
      <c r="H218" s="20" t="s">
        <v>1522</v>
      </c>
      <c r="I218" s="19" t="str">
        <f>CONCATENATE(Tabela8133[[#This Row],[C]],".",Tabela8133[[#This Row],[O]],".",Tabela8133[[#This Row],[E]],".",Tabela8133[[#This Row],[D1]],".",Tabela8133[[#This Row],[D2]],".",Tabela8133[[#This Row],[D3]],".",Tabela8133[[#This Row],[T]])</f>
        <v>1.1.3.1.52.0.2</v>
      </c>
      <c r="J218" s="21" t="s">
        <v>939</v>
      </c>
      <c r="K218" s="19" t="str">
        <f t="shared" si="8"/>
        <v>A</v>
      </c>
      <c r="L218" s="19">
        <f t="shared" si="7"/>
        <v>7</v>
      </c>
      <c r="M218" s="20" t="s">
        <v>55</v>
      </c>
      <c r="N218" s="1" t="s">
        <v>112</v>
      </c>
      <c r="O218" s="1"/>
      <c r="P218" s="33"/>
      <c r="Q218" s="112" t="s">
        <v>157</v>
      </c>
      <c r="R218" s="7" t="str">
        <f>Tabela8133[[#This Row],[NR]]&amp;" - "&amp;Tabela8133[[#This Row],[Especificação]]</f>
        <v>1.1.3.1.52.0.2 - Contribuição de Melhoria para Expansão de Rede de Iluminação Pública Rural - Multas e Juros de Mora</v>
      </c>
      <c r="S218" s="7"/>
      <c r="T218" s="7"/>
    </row>
    <row r="219" spans="1:20" s="26" customFormat="1" ht="30" x14ac:dyDescent="0.25">
      <c r="A219" s="128"/>
      <c r="B219" s="20" t="s">
        <v>1513</v>
      </c>
      <c r="C219" s="20" t="s">
        <v>1513</v>
      </c>
      <c r="D219" s="20" t="s">
        <v>1514</v>
      </c>
      <c r="E219" s="20" t="s">
        <v>1513</v>
      </c>
      <c r="F219" s="20" t="s">
        <v>1543</v>
      </c>
      <c r="G219" s="20" t="s">
        <v>1516</v>
      </c>
      <c r="H219" s="20" t="s">
        <v>1514</v>
      </c>
      <c r="I219" s="19" t="str">
        <f>CONCATENATE(Tabela8133[[#This Row],[C]],".",Tabela8133[[#This Row],[O]],".",Tabela8133[[#This Row],[E]],".",Tabela8133[[#This Row],[D1]],".",Tabela8133[[#This Row],[D2]],".",Tabela8133[[#This Row],[D3]],".",Tabela8133[[#This Row],[T]])</f>
        <v>1.1.3.1.52.0.3</v>
      </c>
      <c r="J219" s="21" t="s">
        <v>940</v>
      </c>
      <c r="K219" s="19" t="str">
        <f t="shared" si="8"/>
        <v>A</v>
      </c>
      <c r="L219" s="19">
        <f t="shared" si="7"/>
        <v>7</v>
      </c>
      <c r="M219" s="20" t="s">
        <v>55</v>
      </c>
      <c r="N219" s="1" t="s">
        <v>112</v>
      </c>
      <c r="O219" s="1"/>
      <c r="P219" s="33"/>
      <c r="Q219" s="112" t="s">
        <v>157</v>
      </c>
      <c r="R219" s="7" t="str">
        <f>Tabela8133[[#This Row],[NR]]&amp;" - "&amp;Tabela8133[[#This Row],[Especificação]]</f>
        <v>1.1.3.1.52.0.3 - Contribuição de Melhoria para Expansão de Rede de Iluminação Pública Rural - Dívida Ativa</v>
      </c>
      <c r="S219" s="7"/>
      <c r="T219" s="7"/>
    </row>
    <row r="220" spans="1:20" s="26" customFormat="1" ht="30" x14ac:dyDescent="0.25">
      <c r="A220" s="128"/>
      <c r="B220" s="20" t="s">
        <v>1513</v>
      </c>
      <c r="C220" s="20" t="s">
        <v>1513</v>
      </c>
      <c r="D220" s="20" t="s">
        <v>1514</v>
      </c>
      <c r="E220" s="20" t="s">
        <v>1513</v>
      </c>
      <c r="F220" s="20" t="s">
        <v>1543</v>
      </c>
      <c r="G220" s="20" t="s">
        <v>1516</v>
      </c>
      <c r="H220" s="20" t="s">
        <v>1523</v>
      </c>
      <c r="I220" s="19" t="str">
        <f>CONCATENATE(Tabela8133[[#This Row],[C]],".",Tabela8133[[#This Row],[O]],".",Tabela8133[[#This Row],[E]],".",Tabela8133[[#This Row],[D1]],".",Tabela8133[[#This Row],[D2]],".",Tabela8133[[#This Row],[D3]],".",Tabela8133[[#This Row],[T]])</f>
        <v>1.1.3.1.52.0.4</v>
      </c>
      <c r="J220" s="21" t="s">
        <v>941</v>
      </c>
      <c r="K220" s="19" t="str">
        <f t="shared" si="8"/>
        <v>A</v>
      </c>
      <c r="L220" s="19">
        <f t="shared" si="7"/>
        <v>7</v>
      </c>
      <c r="M220" s="20" t="s">
        <v>55</v>
      </c>
      <c r="N220" s="1" t="s">
        <v>112</v>
      </c>
      <c r="O220" s="1"/>
      <c r="P220" s="33"/>
      <c r="Q220" s="112" t="s">
        <v>157</v>
      </c>
      <c r="R220" s="7" t="str">
        <f>Tabela8133[[#This Row],[NR]]&amp;" - "&amp;Tabela8133[[#This Row],[Especificação]]</f>
        <v>1.1.3.1.52.0.4 - Contribuição de Melhoria para Expansão de Rede de Iluminação Pública Rural - Dívida Ativa - Multas e Juros de Mora da Dívida Ativa</v>
      </c>
      <c r="S220" s="7"/>
      <c r="T220" s="7"/>
    </row>
    <row r="221" spans="1:20" s="26" customFormat="1" ht="30" x14ac:dyDescent="0.25">
      <c r="A221" s="128"/>
      <c r="B221" s="20" t="s">
        <v>1513</v>
      </c>
      <c r="C221" s="20" t="s">
        <v>1513</v>
      </c>
      <c r="D221" s="20" t="s">
        <v>1514</v>
      </c>
      <c r="E221" s="20" t="s">
        <v>1513</v>
      </c>
      <c r="F221" s="20" t="s">
        <v>1543</v>
      </c>
      <c r="G221" s="20" t="s">
        <v>1516</v>
      </c>
      <c r="H221" s="20" t="s">
        <v>1524</v>
      </c>
      <c r="I221" s="19" t="str">
        <f>CONCATENATE(Tabela8133[[#This Row],[C]],".",Tabela8133[[#This Row],[O]],".",Tabela8133[[#This Row],[E]],".",Tabela8133[[#This Row],[D1]],".",Tabela8133[[#This Row],[D2]],".",Tabela8133[[#This Row],[D3]],".",Tabela8133[[#This Row],[T]])</f>
        <v>1.1.3.1.52.0.5</v>
      </c>
      <c r="J221" s="21" t="s">
        <v>942</v>
      </c>
      <c r="K221" s="19" t="str">
        <f t="shared" si="8"/>
        <v>A</v>
      </c>
      <c r="L221" s="19">
        <f t="shared" si="7"/>
        <v>7</v>
      </c>
      <c r="M221" s="20" t="s">
        <v>55</v>
      </c>
      <c r="N221" s="1" t="s">
        <v>112</v>
      </c>
      <c r="O221" s="1"/>
      <c r="P221" s="33"/>
      <c r="Q221" s="112" t="s">
        <v>157</v>
      </c>
      <c r="R221" s="7" t="str">
        <f>Tabela8133[[#This Row],[NR]]&amp;" - "&amp;Tabela8133[[#This Row],[Especificação]]</f>
        <v>1.1.3.1.52.0.5 - Contribuição de Melhoria para Expansão de Rede de Iluminação Pública Rural - Multas</v>
      </c>
      <c r="S221" s="7"/>
      <c r="T221" s="7"/>
    </row>
    <row r="222" spans="1:20" s="26" customFormat="1" ht="30" x14ac:dyDescent="0.25">
      <c r="A222" s="128"/>
      <c r="B222" s="20" t="s">
        <v>1513</v>
      </c>
      <c r="C222" s="20" t="s">
        <v>1513</v>
      </c>
      <c r="D222" s="20" t="s">
        <v>1514</v>
      </c>
      <c r="E222" s="20" t="s">
        <v>1513</v>
      </c>
      <c r="F222" s="20" t="s">
        <v>1543</v>
      </c>
      <c r="G222" s="20" t="s">
        <v>1516</v>
      </c>
      <c r="H222" s="20" t="s">
        <v>1518</v>
      </c>
      <c r="I222" s="19" t="str">
        <f>CONCATENATE(Tabela8133[[#This Row],[C]],".",Tabela8133[[#This Row],[O]],".",Tabela8133[[#This Row],[E]],".",Tabela8133[[#This Row],[D1]],".",Tabela8133[[#This Row],[D2]],".",Tabela8133[[#This Row],[D3]],".",Tabela8133[[#This Row],[T]])</f>
        <v>1.1.3.1.52.0.6</v>
      </c>
      <c r="J222" s="21" t="s">
        <v>943</v>
      </c>
      <c r="K222" s="19" t="str">
        <f t="shared" si="8"/>
        <v>A</v>
      </c>
      <c r="L222" s="19">
        <f t="shared" si="7"/>
        <v>7</v>
      </c>
      <c r="M222" s="20" t="s">
        <v>55</v>
      </c>
      <c r="N222" s="1" t="s">
        <v>112</v>
      </c>
      <c r="O222" s="1"/>
      <c r="P222" s="33"/>
      <c r="Q222" s="112" t="s">
        <v>157</v>
      </c>
      <c r="R222" s="7" t="str">
        <f>Tabela8133[[#This Row],[NR]]&amp;" - "&amp;Tabela8133[[#This Row],[Especificação]]</f>
        <v>1.1.3.1.52.0.6 - Contribuição de Melhoria para Expansão de Rede de Iluminação Pública Rural - Juros de Mora</v>
      </c>
      <c r="S222" s="7"/>
      <c r="T222" s="7"/>
    </row>
    <row r="223" spans="1:20" s="26" customFormat="1" ht="30" x14ac:dyDescent="0.25">
      <c r="A223" s="128"/>
      <c r="B223" s="20" t="s">
        <v>1513</v>
      </c>
      <c r="C223" s="20" t="s">
        <v>1513</v>
      </c>
      <c r="D223" s="20" t="s">
        <v>1514</v>
      </c>
      <c r="E223" s="20" t="s">
        <v>1513</v>
      </c>
      <c r="F223" s="20" t="s">
        <v>1543</v>
      </c>
      <c r="G223" s="20" t="s">
        <v>1516</v>
      </c>
      <c r="H223" s="20" t="s">
        <v>1520</v>
      </c>
      <c r="I223" s="19" t="str">
        <f>CONCATENATE(Tabela8133[[#This Row],[C]],".",Tabela8133[[#This Row],[O]],".",Tabela8133[[#This Row],[E]],".",Tabela8133[[#This Row],[D1]],".",Tabela8133[[#This Row],[D2]],".",Tabela8133[[#This Row],[D3]],".",Tabela8133[[#This Row],[T]])</f>
        <v>1.1.3.1.52.0.7</v>
      </c>
      <c r="J223" s="21" t="s">
        <v>944</v>
      </c>
      <c r="K223" s="19" t="str">
        <f t="shared" si="8"/>
        <v>A</v>
      </c>
      <c r="L223" s="19">
        <f t="shared" si="7"/>
        <v>7</v>
      </c>
      <c r="M223" s="20" t="s">
        <v>55</v>
      </c>
      <c r="N223" s="1" t="s">
        <v>112</v>
      </c>
      <c r="O223" s="1"/>
      <c r="P223" s="33"/>
      <c r="Q223" s="112" t="s">
        <v>157</v>
      </c>
      <c r="R223" s="7" t="str">
        <f>Tabela8133[[#This Row],[NR]]&amp;" - "&amp;Tabela8133[[#This Row],[Especificação]]</f>
        <v>1.1.3.1.52.0.7 - Contribuição de Melhoria para Expansão de Rede de Iluminação Pública Rural - Dívida Ativa - Multas da Dívida Ativa</v>
      </c>
      <c r="S223" s="7"/>
      <c r="T223" s="7"/>
    </row>
    <row r="224" spans="1:20" s="26" customFormat="1" ht="30" x14ac:dyDescent="0.25">
      <c r="A224" s="128"/>
      <c r="B224" s="20" t="s">
        <v>1513</v>
      </c>
      <c r="C224" s="20" t="s">
        <v>1513</v>
      </c>
      <c r="D224" s="20" t="s">
        <v>1514</v>
      </c>
      <c r="E224" s="20" t="s">
        <v>1513</v>
      </c>
      <c r="F224" s="20" t="s">
        <v>1543</v>
      </c>
      <c r="G224" s="20" t="s">
        <v>1516</v>
      </c>
      <c r="H224" s="20" t="s">
        <v>1521</v>
      </c>
      <c r="I224" s="19" t="str">
        <f>CONCATENATE(Tabela8133[[#This Row],[C]],".",Tabela8133[[#This Row],[O]],".",Tabela8133[[#This Row],[E]],".",Tabela8133[[#This Row],[D1]],".",Tabela8133[[#This Row],[D2]],".",Tabela8133[[#This Row],[D3]],".",Tabela8133[[#This Row],[T]])</f>
        <v>1.1.3.1.52.0.8</v>
      </c>
      <c r="J224" s="21" t="s">
        <v>945</v>
      </c>
      <c r="K224" s="19" t="str">
        <f t="shared" si="8"/>
        <v>A</v>
      </c>
      <c r="L224" s="19">
        <f t="shared" si="7"/>
        <v>7</v>
      </c>
      <c r="M224" s="20" t="s">
        <v>55</v>
      </c>
      <c r="N224" s="1" t="s">
        <v>112</v>
      </c>
      <c r="O224" s="1"/>
      <c r="P224" s="33"/>
      <c r="Q224" s="112" t="s">
        <v>157</v>
      </c>
      <c r="R224" s="7" t="str">
        <f>Tabela8133[[#This Row],[NR]]&amp;" - "&amp;Tabela8133[[#This Row],[Especificação]]</f>
        <v>1.1.3.1.52.0.8 - Contribuição de Melhoria para Expansão de Rede de Iluminação Pública Rural - Juros de Mora da Dívida Ativa</v>
      </c>
      <c r="S224" s="7"/>
      <c r="T224" s="7"/>
    </row>
    <row r="225" spans="1:20" s="27" customFormat="1" ht="30" x14ac:dyDescent="0.25">
      <c r="A225" s="224"/>
      <c r="B225" s="20" t="s">
        <v>1513</v>
      </c>
      <c r="C225" s="20" t="s">
        <v>1513</v>
      </c>
      <c r="D225" s="20" t="s">
        <v>1514</v>
      </c>
      <c r="E225" s="20" t="s">
        <v>1513</v>
      </c>
      <c r="F225" s="20" t="s">
        <v>1540</v>
      </c>
      <c r="G225" s="20" t="s">
        <v>1516</v>
      </c>
      <c r="H225" s="20" t="s">
        <v>1516</v>
      </c>
      <c r="I225" s="19" t="str">
        <f>CONCATENATE(Tabela8133[[#This Row],[C]],".",Tabela8133[[#This Row],[O]],".",Tabela8133[[#This Row],[E]],".",Tabela8133[[#This Row],[D1]],".",Tabela8133[[#This Row],[D2]],".",Tabela8133[[#This Row],[D3]],".",Tabela8133[[#This Row],[T]])</f>
        <v>1.1.3.1.53.0.0</v>
      </c>
      <c r="J225" s="21" t="s">
        <v>113</v>
      </c>
      <c r="K225" s="19" t="str">
        <f t="shared" si="8"/>
        <v>S</v>
      </c>
      <c r="L225" s="19">
        <f t="shared" si="7"/>
        <v>5</v>
      </c>
      <c r="M225" s="20" t="s">
        <v>55</v>
      </c>
      <c r="N225" s="1" t="s">
        <v>114</v>
      </c>
      <c r="O225" s="1"/>
      <c r="P225" s="33"/>
      <c r="Q225" s="112" t="s">
        <v>157</v>
      </c>
      <c r="R225" s="7" t="str">
        <f>Tabela8133[[#This Row],[NR]]&amp;" - "&amp;Tabela8133[[#This Row],[Especificação]]</f>
        <v>1.1.3.1.53.0.0 - Contribuição de Melhoria para Pavimentação e Obras Complementares</v>
      </c>
      <c r="S225" s="7"/>
      <c r="T225" s="7"/>
    </row>
    <row r="226" spans="1:20" s="28" customFormat="1" ht="30" x14ac:dyDescent="0.25">
      <c r="A226" s="224"/>
      <c r="B226" s="20" t="s">
        <v>1513</v>
      </c>
      <c r="C226" s="20" t="s">
        <v>1513</v>
      </c>
      <c r="D226" s="20" t="s">
        <v>1514</v>
      </c>
      <c r="E226" s="20" t="s">
        <v>1513</v>
      </c>
      <c r="F226" s="20" t="s">
        <v>1540</v>
      </c>
      <c r="G226" s="20" t="s">
        <v>1516</v>
      </c>
      <c r="H226" s="20" t="s">
        <v>1513</v>
      </c>
      <c r="I226" s="19" t="str">
        <f>CONCATENATE(Tabela8133[[#This Row],[C]],".",Tabela8133[[#This Row],[O]],".",Tabela8133[[#This Row],[E]],".",Tabela8133[[#This Row],[D1]],".",Tabela8133[[#This Row],[D2]],".",Tabela8133[[#This Row],[D3]],".",Tabela8133[[#This Row],[T]])</f>
        <v>1.1.3.1.53.0.1</v>
      </c>
      <c r="J226" s="21" t="s">
        <v>946</v>
      </c>
      <c r="K226" s="19" t="str">
        <f t="shared" si="8"/>
        <v>A</v>
      </c>
      <c r="L226" s="19">
        <f t="shared" si="7"/>
        <v>7</v>
      </c>
      <c r="M226" s="20" t="s">
        <v>55</v>
      </c>
      <c r="N226" s="1" t="s">
        <v>114</v>
      </c>
      <c r="O226" s="1"/>
      <c r="P226" s="33"/>
      <c r="Q226" s="112" t="s">
        <v>157</v>
      </c>
      <c r="R226" s="7" t="str">
        <f>Tabela8133[[#This Row],[NR]]&amp;" - "&amp;Tabela8133[[#This Row],[Especificação]]</f>
        <v>1.1.3.1.53.0.1 - Contribuição de Melhoria para Pavimentação e Obras Complementares - Principal</v>
      </c>
      <c r="S226" s="7"/>
      <c r="T226" s="7"/>
    </row>
    <row r="227" spans="1:20" s="28" customFormat="1" ht="30" x14ac:dyDescent="0.25">
      <c r="A227" s="224"/>
      <c r="B227" s="20" t="s">
        <v>1513</v>
      </c>
      <c r="C227" s="20" t="s">
        <v>1513</v>
      </c>
      <c r="D227" s="20" t="s">
        <v>1514</v>
      </c>
      <c r="E227" s="20" t="s">
        <v>1513</v>
      </c>
      <c r="F227" s="20" t="s">
        <v>1540</v>
      </c>
      <c r="G227" s="20" t="s">
        <v>1516</v>
      </c>
      <c r="H227" s="20" t="s">
        <v>1522</v>
      </c>
      <c r="I227" s="19" t="str">
        <f>CONCATENATE(Tabela8133[[#This Row],[C]],".",Tabela8133[[#This Row],[O]],".",Tabela8133[[#This Row],[E]],".",Tabela8133[[#This Row],[D1]],".",Tabela8133[[#This Row],[D2]],".",Tabela8133[[#This Row],[D3]],".",Tabela8133[[#This Row],[T]])</f>
        <v>1.1.3.1.53.0.2</v>
      </c>
      <c r="J227" s="21" t="s">
        <v>947</v>
      </c>
      <c r="K227" s="19" t="str">
        <f t="shared" si="8"/>
        <v>A</v>
      </c>
      <c r="L227" s="19">
        <f t="shared" si="7"/>
        <v>7</v>
      </c>
      <c r="M227" s="20" t="s">
        <v>55</v>
      </c>
      <c r="N227" s="1" t="s">
        <v>114</v>
      </c>
      <c r="O227" s="1"/>
      <c r="P227" s="33"/>
      <c r="Q227" s="112" t="s">
        <v>157</v>
      </c>
      <c r="R227" s="7" t="str">
        <f>Tabela8133[[#This Row],[NR]]&amp;" - "&amp;Tabela8133[[#This Row],[Especificação]]</f>
        <v>1.1.3.1.53.0.2 - Contribuição de Melhoria para Pavimentação e Obras Complementares - Multas e Juros de Mora</v>
      </c>
      <c r="S227" s="7"/>
      <c r="T227" s="7"/>
    </row>
    <row r="228" spans="1:20" s="28" customFormat="1" ht="30" x14ac:dyDescent="0.25">
      <c r="A228" s="224"/>
      <c r="B228" s="20" t="s">
        <v>1513</v>
      </c>
      <c r="C228" s="20" t="s">
        <v>1513</v>
      </c>
      <c r="D228" s="20" t="s">
        <v>1514</v>
      </c>
      <c r="E228" s="20" t="s">
        <v>1513</v>
      </c>
      <c r="F228" s="20" t="s">
        <v>1540</v>
      </c>
      <c r="G228" s="20" t="s">
        <v>1516</v>
      </c>
      <c r="H228" s="20" t="s">
        <v>1514</v>
      </c>
      <c r="I228" s="19" t="str">
        <f>CONCATENATE(Tabela8133[[#This Row],[C]],".",Tabela8133[[#This Row],[O]],".",Tabela8133[[#This Row],[E]],".",Tabela8133[[#This Row],[D1]],".",Tabela8133[[#This Row],[D2]],".",Tabela8133[[#This Row],[D3]],".",Tabela8133[[#This Row],[T]])</f>
        <v>1.1.3.1.53.0.3</v>
      </c>
      <c r="J228" s="21" t="s">
        <v>948</v>
      </c>
      <c r="K228" s="19" t="str">
        <f t="shared" si="8"/>
        <v>A</v>
      </c>
      <c r="L228" s="19">
        <f t="shared" si="7"/>
        <v>7</v>
      </c>
      <c r="M228" s="20" t="s">
        <v>55</v>
      </c>
      <c r="N228" s="1" t="s">
        <v>114</v>
      </c>
      <c r="O228" s="1"/>
      <c r="P228" s="33"/>
      <c r="Q228" s="112" t="s">
        <v>157</v>
      </c>
      <c r="R228" s="7" t="str">
        <f>Tabela8133[[#This Row],[NR]]&amp;" - "&amp;Tabela8133[[#This Row],[Especificação]]</f>
        <v>1.1.3.1.53.0.3 - Contribuição de Melhoria para Pavimentação e Obras Complementares - Dívida Ativa</v>
      </c>
      <c r="S228" s="7"/>
      <c r="T228" s="7"/>
    </row>
    <row r="229" spans="1:20" s="28" customFormat="1" ht="30" x14ac:dyDescent="0.25">
      <c r="A229" s="224"/>
      <c r="B229" s="20" t="s">
        <v>1513</v>
      </c>
      <c r="C229" s="20" t="s">
        <v>1513</v>
      </c>
      <c r="D229" s="20" t="s">
        <v>1514</v>
      </c>
      <c r="E229" s="20" t="s">
        <v>1513</v>
      </c>
      <c r="F229" s="20" t="s">
        <v>1540</v>
      </c>
      <c r="G229" s="20" t="s">
        <v>1516</v>
      </c>
      <c r="H229" s="20" t="s">
        <v>1523</v>
      </c>
      <c r="I229" s="19" t="str">
        <f>CONCATENATE(Tabela8133[[#This Row],[C]],".",Tabela8133[[#This Row],[O]],".",Tabela8133[[#This Row],[E]],".",Tabela8133[[#This Row],[D1]],".",Tabela8133[[#This Row],[D2]],".",Tabela8133[[#This Row],[D3]],".",Tabela8133[[#This Row],[T]])</f>
        <v>1.1.3.1.53.0.4</v>
      </c>
      <c r="J229" s="21" t="s">
        <v>949</v>
      </c>
      <c r="K229" s="19" t="str">
        <f t="shared" si="8"/>
        <v>A</v>
      </c>
      <c r="L229" s="19">
        <f t="shared" si="7"/>
        <v>7</v>
      </c>
      <c r="M229" s="20" t="s">
        <v>55</v>
      </c>
      <c r="N229" s="1" t="s">
        <v>114</v>
      </c>
      <c r="O229" s="1"/>
      <c r="P229" s="33"/>
      <c r="Q229" s="112" t="s">
        <v>157</v>
      </c>
      <c r="R229" s="7" t="str">
        <f>Tabela8133[[#This Row],[NR]]&amp;" - "&amp;Tabela8133[[#This Row],[Especificação]]</f>
        <v>1.1.3.1.53.0.4 - Contribuição de Melhoria para Pavimentação e Obras Complementares - Dívida Ativa - Multas e Juros de Mora da Dívida Ativa</v>
      </c>
      <c r="S229" s="7"/>
      <c r="T229" s="7"/>
    </row>
    <row r="230" spans="1:20" s="28" customFormat="1" ht="30" x14ac:dyDescent="0.25">
      <c r="A230" s="224"/>
      <c r="B230" s="20" t="s">
        <v>1513</v>
      </c>
      <c r="C230" s="20" t="s">
        <v>1513</v>
      </c>
      <c r="D230" s="20" t="s">
        <v>1514</v>
      </c>
      <c r="E230" s="20" t="s">
        <v>1513</v>
      </c>
      <c r="F230" s="20" t="s">
        <v>1540</v>
      </c>
      <c r="G230" s="20" t="s">
        <v>1516</v>
      </c>
      <c r="H230" s="20" t="s">
        <v>1524</v>
      </c>
      <c r="I230" s="19" t="str">
        <f>CONCATENATE(Tabela8133[[#This Row],[C]],".",Tabela8133[[#This Row],[O]],".",Tabela8133[[#This Row],[E]],".",Tabela8133[[#This Row],[D1]],".",Tabela8133[[#This Row],[D2]],".",Tabela8133[[#This Row],[D3]],".",Tabela8133[[#This Row],[T]])</f>
        <v>1.1.3.1.53.0.5</v>
      </c>
      <c r="J230" s="21" t="s">
        <v>950</v>
      </c>
      <c r="K230" s="19" t="str">
        <f t="shared" si="8"/>
        <v>A</v>
      </c>
      <c r="L230" s="19">
        <f t="shared" si="7"/>
        <v>7</v>
      </c>
      <c r="M230" s="20" t="s">
        <v>55</v>
      </c>
      <c r="N230" s="1" t="s">
        <v>114</v>
      </c>
      <c r="O230" s="1"/>
      <c r="P230" s="33"/>
      <c r="Q230" s="112" t="s">
        <v>157</v>
      </c>
      <c r="R230" s="7" t="str">
        <f>Tabela8133[[#This Row],[NR]]&amp;" - "&amp;Tabela8133[[#This Row],[Especificação]]</f>
        <v>1.1.3.1.53.0.5 - Contribuição de Melhoria para Pavimentação e Obras Complementares - Multas</v>
      </c>
      <c r="S230" s="7"/>
      <c r="T230" s="7"/>
    </row>
    <row r="231" spans="1:20" s="28" customFormat="1" ht="30" x14ac:dyDescent="0.25">
      <c r="A231" s="224"/>
      <c r="B231" s="20" t="s">
        <v>1513</v>
      </c>
      <c r="C231" s="20" t="s">
        <v>1513</v>
      </c>
      <c r="D231" s="20" t="s">
        <v>1514</v>
      </c>
      <c r="E231" s="20" t="s">
        <v>1513</v>
      </c>
      <c r="F231" s="20" t="s">
        <v>1540</v>
      </c>
      <c r="G231" s="20" t="s">
        <v>1516</v>
      </c>
      <c r="H231" s="20" t="s">
        <v>1518</v>
      </c>
      <c r="I231" s="19" t="str">
        <f>CONCATENATE(Tabela8133[[#This Row],[C]],".",Tabela8133[[#This Row],[O]],".",Tabela8133[[#This Row],[E]],".",Tabela8133[[#This Row],[D1]],".",Tabela8133[[#This Row],[D2]],".",Tabela8133[[#This Row],[D3]],".",Tabela8133[[#This Row],[T]])</f>
        <v>1.1.3.1.53.0.6</v>
      </c>
      <c r="J231" s="21" t="s">
        <v>951</v>
      </c>
      <c r="K231" s="19" t="str">
        <f t="shared" si="8"/>
        <v>A</v>
      </c>
      <c r="L231" s="19">
        <f t="shared" si="7"/>
        <v>7</v>
      </c>
      <c r="M231" s="20" t="s">
        <v>55</v>
      </c>
      <c r="N231" s="1" t="s">
        <v>114</v>
      </c>
      <c r="O231" s="1"/>
      <c r="P231" s="33"/>
      <c r="Q231" s="112" t="s">
        <v>157</v>
      </c>
      <c r="R231" s="7" t="str">
        <f>Tabela8133[[#This Row],[NR]]&amp;" - "&amp;Tabela8133[[#This Row],[Especificação]]</f>
        <v>1.1.3.1.53.0.6 - Contribuição de Melhoria para Pavimentação e Obras Complementares - Juros de Mora</v>
      </c>
      <c r="S231" s="7"/>
      <c r="T231" s="7"/>
    </row>
    <row r="232" spans="1:20" s="28" customFormat="1" ht="30" x14ac:dyDescent="0.25">
      <c r="A232" s="224"/>
      <c r="B232" s="20" t="s">
        <v>1513</v>
      </c>
      <c r="C232" s="20" t="s">
        <v>1513</v>
      </c>
      <c r="D232" s="20" t="s">
        <v>1514</v>
      </c>
      <c r="E232" s="20" t="s">
        <v>1513</v>
      </c>
      <c r="F232" s="20" t="s">
        <v>1540</v>
      </c>
      <c r="G232" s="20" t="s">
        <v>1516</v>
      </c>
      <c r="H232" s="20" t="s">
        <v>1520</v>
      </c>
      <c r="I232" s="19" t="str">
        <f>CONCATENATE(Tabela8133[[#This Row],[C]],".",Tabela8133[[#This Row],[O]],".",Tabela8133[[#This Row],[E]],".",Tabela8133[[#This Row],[D1]],".",Tabela8133[[#This Row],[D2]],".",Tabela8133[[#This Row],[D3]],".",Tabela8133[[#This Row],[T]])</f>
        <v>1.1.3.1.53.0.7</v>
      </c>
      <c r="J232" s="21" t="s">
        <v>952</v>
      </c>
      <c r="K232" s="19" t="str">
        <f t="shared" si="8"/>
        <v>A</v>
      </c>
      <c r="L232" s="19">
        <f t="shared" si="7"/>
        <v>7</v>
      </c>
      <c r="M232" s="20" t="s">
        <v>55</v>
      </c>
      <c r="N232" s="1" t="s">
        <v>114</v>
      </c>
      <c r="O232" s="1"/>
      <c r="P232" s="33"/>
      <c r="Q232" s="112" t="s">
        <v>157</v>
      </c>
      <c r="R232" s="7" t="str">
        <f>Tabela8133[[#This Row],[NR]]&amp;" - "&amp;Tabela8133[[#This Row],[Especificação]]</f>
        <v>1.1.3.1.53.0.7 - Contribuição de Melhoria para Pavimentação e Obras Complementares - Dívida Ativa - Multas da Dívida Ativa</v>
      </c>
      <c r="S232" s="7"/>
      <c r="T232" s="7"/>
    </row>
    <row r="233" spans="1:20" s="28" customFormat="1" ht="30" x14ac:dyDescent="0.25">
      <c r="A233" s="224"/>
      <c r="B233" s="20" t="s">
        <v>1513</v>
      </c>
      <c r="C233" s="20" t="s">
        <v>1513</v>
      </c>
      <c r="D233" s="20" t="s">
        <v>1514</v>
      </c>
      <c r="E233" s="20" t="s">
        <v>1513</v>
      </c>
      <c r="F233" s="20" t="s">
        <v>1540</v>
      </c>
      <c r="G233" s="20" t="s">
        <v>1516</v>
      </c>
      <c r="H233" s="20" t="s">
        <v>1521</v>
      </c>
      <c r="I233" s="19" t="str">
        <f>CONCATENATE(Tabela8133[[#This Row],[C]],".",Tabela8133[[#This Row],[O]],".",Tabela8133[[#This Row],[E]],".",Tabela8133[[#This Row],[D1]],".",Tabela8133[[#This Row],[D2]],".",Tabela8133[[#This Row],[D3]],".",Tabela8133[[#This Row],[T]])</f>
        <v>1.1.3.1.53.0.8</v>
      </c>
      <c r="J233" s="21" t="s">
        <v>953</v>
      </c>
      <c r="K233" s="19" t="str">
        <f t="shared" si="8"/>
        <v>A</v>
      </c>
      <c r="L233" s="19">
        <f t="shared" si="7"/>
        <v>7</v>
      </c>
      <c r="M233" s="20" t="s">
        <v>55</v>
      </c>
      <c r="N233" s="1" t="s">
        <v>114</v>
      </c>
      <c r="O233" s="1"/>
      <c r="P233" s="33"/>
      <c r="Q233" s="112" t="s">
        <v>157</v>
      </c>
      <c r="R233" s="7" t="str">
        <f>Tabela8133[[#This Row],[NR]]&amp;" - "&amp;Tabela8133[[#This Row],[Especificação]]</f>
        <v>1.1.3.1.53.0.8 - Contribuição de Melhoria para Pavimentação e Obras Complementares - Juros de Mora da Dívida Ativa</v>
      </c>
      <c r="S233" s="7"/>
      <c r="T233" s="7"/>
    </row>
    <row r="234" spans="1:20" x14ac:dyDescent="0.25">
      <c r="A234" s="128"/>
      <c r="B234" s="20" t="s">
        <v>1513</v>
      </c>
      <c r="C234" s="20" t="s">
        <v>1513</v>
      </c>
      <c r="D234" s="20" t="s">
        <v>1514</v>
      </c>
      <c r="E234" s="20" t="s">
        <v>1513</v>
      </c>
      <c r="F234" s="20" t="s">
        <v>1529</v>
      </c>
      <c r="G234" s="20" t="s">
        <v>1516</v>
      </c>
      <c r="H234" s="20" t="s">
        <v>1516</v>
      </c>
      <c r="I234" s="19" t="str">
        <f>CONCATENATE(Tabela8133[[#This Row],[C]],".",Tabela8133[[#This Row],[O]],".",Tabela8133[[#This Row],[E]],".",Tabela8133[[#This Row],[D1]],".",Tabela8133[[#This Row],[D2]],".",Tabela8133[[#This Row],[D3]],".",Tabela8133[[#This Row],[T]])</f>
        <v>1.1.3.1.99.0.0</v>
      </c>
      <c r="J234" s="21" t="s">
        <v>115</v>
      </c>
      <c r="K234" s="19" t="str">
        <f t="shared" si="8"/>
        <v>S</v>
      </c>
      <c r="L234" s="19">
        <f t="shared" si="7"/>
        <v>5</v>
      </c>
      <c r="M234" s="20" t="s">
        <v>51</v>
      </c>
      <c r="N234" s="1" t="s">
        <v>116</v>
      </c>
      <c r="O234" s="1"/>
      <c r="P234" s="33"/>
      <c r="Q234" s="112" t="s">
        <v>157</v>
      </c>
      <c r="R234" s="7" t="str">
        <f>Tabela8133[[#This Row],[NR]]&amp;" - "&amp;Tabela8133[[#This Row],[Especificação]]</f>
        <v>1.1.3.1.99.0.0 - Outras Contribuições de Melhoria</v>
      </c>
    </row>
    <row r="235" spans="1:20" x14ac:dyDescent="0.25">
      <c r="A235" s="128"/>
      <c r="B235" s="20" t="s">
        <v>1513</v>
      </c>
      <c r="C235" s="20" t="s">
        <v>1513</v>
      </c>
      <c r="D235" s="20" t="s">
        <v>1514</v>
      </c>
      <c r="E235" s="20" t="s">
        <v>1513</v>
      </c>
      <c r="F235" s="20" t="s">
        <v>1529</v>
      </c>
      <c r="G235" s="20" t="s">
        <v>1516</v>
      </c>
      <c r="H235" s="20" t="s">
        <v>1513</v>
      </c>
      <c r="I235" s="19" t="str">
        <f>CONCATENATE(Tabela8133[[#This Row],[C]],".",Tabela8133[[#This Row],[O]],".",Tabela8133[[#This Row],[E]],".",Tabela8133[[#This Row],[D1]],".",Tabela8133[[#This Row],[D2]],".",Tabela8133[[#This Row],[D3]],".",Tabela8133[[#This Row],[T]])</f>
        <v>1.1.3.1.99.0.1</v>
      </c>
      <c r="J235" s="21" t="s">
        <v>954</v>
      </c>
      <c r="K235" s="19" t="str">
        <f t="shared" si="8"/>
        <v>A</v>
      </c>
      <c r="L235" s="19">
        <f t="shared" si="7"/>
        <v>7</v>
      </c>
      <c r="M235" s="20" t="s">
        <v>51</v>
      </c>
      <c r="N235" s="1" t="s">
        <v>116</v>
      </c>
      <c r="O235" s="1"/>
      <c r="P235" s="33"/>
      <c r="Q235" s="112" t="s">
        <v>157</v>
      </c>
      <c r="R235" s="7" t="str">
        <f>Tabela8133[[#This Row],[NR]]&amp;" - "&amp;Tabela8133[[#This Row],[Especificação]]</f>
        <v>1.1.3.1.99.0.1 - Outras Contribuições de Melhoria - Principal</v>
      </c>
    </row>
    <row r="236" spans="1:20" s="29" customFormat="1" x14ac:dyDescent="0.25">
      <c r="A236" s="128"/>
      <c r="B236" s="20" t="s">
        <v>1513</v>
      </c>
      <c r="C236" s="20" t="s">
        <v>1513</v>
      </c>
      <c r="D236" s="20" t="s">
        <v>1514</v>
      </c>
      <c r="E236" s="20" t="s">
        <v>1513</v>
      </c>
      <c r="F236" s="20" t="s">
        <v>1529</v>
      </c>
      <c r="G236" s="20" t="s">
        <v>1516</v>
      </c>
      <c r="H236" s="20" t="s">
        <v>1522</v>
      </c>
      <c r="I236" s="19" t="str">
        <f>CONCATENATE(Tabela8133[[#This Row],[C]],".",Tabela8133[[#This Row],[O]],".",Tabela8133[[#This Row],[E]],".",Tabela8133[[#This Row],[D1]],".",Tabela8133[[#This Row],[D2]],".",Tabela8133[[#This Row],[D3]],".",Tabela8133[[#This Row],[T]])</f>
        <v>1.1.3.1.99.0.2</v>
      </c>
      <c r="J236" s="21" t="s">
        <v>955</v>
      </c>
      <c r="K236" s="19" t="str">
        <f t="shared" si="8"/>
        <v>A</v>
      </c>
      <c r="L236" s="19">
        <f t="shared" si="7"/>
        <v>7</v>
      </c>
      <c r="M236" s="20" t="s">
        <v>51</v>
      </c>
      <c r="N236" s="1" t="s">
        <v>116</v>
      </c>
      <c r="O236" s="1"/>
      <c r="P236" s="33"/>
      <c r="Q236" s="112" t="s">
        <v>157</v>
      </c>
      <c r="R236" s="7" t="str">
        <f>Tabela8133[[#This Row],[NR]]&amp;" - "&amp;Tabela8133[[#This Row],[Especificação]]</f>
        <v>1.1.3.1.99.0.2 - Outras Contribuições de Melhoria - Multas e Juros de Mora</v>
      </c>
      <c r="S236" s="7"/>
      <c r="T236" s="7"/>
    </row>
    <row r="237" spans="1:20" x14ac:dyDescent="0.25">
      <c r="A237" s="128"/>
      <c r="B237" s="20" t="s">
        <v>1513</v>
      </c>
      <c r="C237" s="20" t="s">
        <v>1513</v>
      </c>
      <c r="D237" s="20" t="s">
        <v>1514</v>
      </c>
      <c r="E237" s="20" t="s">
        <v>1513</v>
      </c>
      <c r="F237" s="20" t="s">
        <v>1529</v>
      </c>
      <c r="G237" s="20" t="s">
        <v>1516</v>
      </c>
      <c r="H237" s="20" t="s">
        <v>1514</v>
      </c>
      <c r="I237" s="19" t="str">
        <f>CONCATENATE(Tabela8133[[#This Row],[C]],".",Tabela8133[[#This Row],[O]],".",Tabela8133[[#This Row],[E]],".",Tabela8133[[#This Row],[D1]],".",Tabela8133[[#This Row],[D2]],".",Tabela8133[[#This Row],[D3]],".",Tabela8133[[#This Row],[T]])</f>
        <v>1.1.3.1.99.0.3</v>
      </c>
      <c r="J237" s="21" t="s">
        <v>956</v>
      </c>
      <c r="K237" s="19" t="str">
        <f t="shared" si="8"/>
        <v>A</v>
      </c>
      <c r="L237" s="19">
        <f t="shared" si="7"/>
        <v>7</v>
      </c>
      <c r="M237" s="20" t="s">
        <v>51</v>
      </c>
      <c r="N237" s="1" t="s">
        <v>116</v>
      </c>
      <c r="O237" s="1"/>
      <c r="P237" s="33"/>
      <c r="Q237" s="112" t="s">
        <v>157</v>
      </c>
      <c r="R237" s="7" t="str">
        <f>Tabela8133[[#This Row],[NR]]&amp;" - "&amp;Tabela8133[[#This Row],[Especificação]]</f>
        <v>1.1.3.1.99.0.3 - Outras Contribuições de Melhoria - Dívida Ativa</v>
      </c>
    </row>
    <row r="238" spans="1:20" ht="30" x14ac:dyDescent="0.25">
      <c r="A238" s="128"/>
      <c r="B238" s="20" t="s">
        <v>1513</v>
      </c>
      <c r="C238" s="20" t="s">
        <v>1513</v>
      </c>
      <c r="D238" s="20" t="s">
        <v>1514</v>
      </c>
      <c r="E238" s="20" t="s">
        <v>1513</v>
      </c>
      <c r="F238" s="20" t="s">
        <v>1529</v>
      </c>
      <c r="G238" s="20" t="s">
        <v>1516</v>
      </c>
      <c r="H238" s="20" t="s">
        <v>1523</v>
      </c>
      <c r="I238" s="19" t="str">
        <f>CONCATENATE(Tabela8133[[#This Row],[C]],".",Tabela8133[[#This Row],[O]],".",Tabela8133[[#This Row],[E]],".",Tabela8133[[#This Row],[D1]],".",Tabela8133[[#This Row],[D2]],".",Tabela8133[[#This Row],[D3]],".",Tabela8133[[#This Row],[T]])</f>
        <v>1.1.3.1.99.0.4</v>
      </c>
      <c r="J238" s="21" t="s">
        <v>957</v>
      </c>
      <c r="K238" s="19" t="str">
        <f t="shared" si="8"/>
        <v>A</v>
      </c>
      <c r="L238" s="19">
        <f t="shared" si="7"/>
        <v>7</v>
      </c>
      <c r="M238" s="20" t="s">
        <v>51</v>
      </c>
      <c r="N238" s="1" t="s">
        <v>116</v>
      </c>
      <c r="O238" s="1"/>
      <c r="P238" s="33"/>
      <c r="Q238" s="112" t="s">
        <v>157</v>
      </c>
      <c r="R238" s="7" t="str">
        <f>Tabela8133[[#This Row],[NR]]&amp;" - "&amp;Tabela8133[[#This Row],[Especificação]]</f>
        <v>1.1.3.1.99.0.4 - Outras Contribuições de Melhoria - Dívida Ativa - Multas e Juros de Mora da Dívida Ativa</v>
      </c>
    </row>
    <row r="239" spans="1:20" x14ac:dyDescent="0.25">
      <c r="A239" s="128"/>
      <c r="B239" s="20" t="s">
        <v>1513</v>
      </c>
      <c r="C239" s="20" t="s">
        <v>1513</v>
      </c>
      <c r="D239" s="20" t="s">
        <v>1514</v>
      </c>
      <c r="E239" s="20" t="s">
        <v>1513</v>
      </c>
      <c r="F239" s="20" t="s">
        <v>1529</v>
      </c>
      <c r="G239" s="20" t="s">
        <v>1516</v>
      </c>
      <c r="H239" s="20" t="s">
        <v>1524</v>
      </c>
      <c r="I239" s="19" t="str">
        <f>CONCATENATE(Tabela8133[[#This Row],[C]],".",Tabela8133[[#This Row],[O]],".",Tabela8133[[#This Row],[E]],".",Tabela8133[[#This Row],[D1]],".",Tabela8133[[#This Row],[D2]],".",Tabela8133[[#This Row],[D3]],".",Tabela8133[[#This Row],[T]])</f>
        <v>1.1.3.1.99.0.5</v>
      </c>
      <c r="J239" s="21" t="s">
        <v>958</v>
      </c>
      <c r="K239" s="19" t="str">
        <f t="shared" si="8"/>
        <v>A</v>
      </c>
      <c r="L239" s="19">
        <f t="shared" si="7"/>
        <v>7</v>
      </c>
      <c r="M239" s="20" t="s">
        <v>51</v>
      </c>
      <c r="N239" s="1" t="s">
        <v>116</v>
      </c>
      <c r="O239" s="1"/>
      <c r="P239" s="33"/>
      <c r="Q239" s="112" t="s">
        <v>157</v>
      </c>
      <c r="R239" s="7" t="str">
        <f>Tabela8133[[#This Row],[NR]]&amp;" - "&amp;Tabela8133[[#This Row],[Especificação]]</f>
        <v>1.1.3.1.99.0.5 - Outras Contribuições de Melhoria - Multas</v>
      </c>
    </row>
    <row r="240" spans="1:20" x14ac:dyDescent="0.25">
      <c r="A240" s="128"/>
      <c r="B240" s="20" t="s">
        <v>1513</v>
      </c>
      <c r="C240" s="20" t="s">
        <v>1513</v>
      </c>
      <c r="D240" s="20" t="s">
        <v>1514</v>
      </c>
      <c r="E240" s="20" t="s">
        <v>1513</v>
      </c>
      <c r="F240" s="20" t="s">
        <v>1529</v>
      </c>
      <c r="G240" s="20" t="s">
        <v>1516</v>
      </c>
      <c r="H240" s="20" t="s">
        <v>1518</v>
      </c>
      <c r="I240" s="19" t="str">
        <f>CONCATENATE(Tabela8133[[#This Row],[C]],".",Tabela8133[[#This Row],[O]],".",Tabela8133[[#This Row],[E]],".",Tabela8133[[#This Row],[D1]],".",Tabela8133[[#This Row],[D2]],".",Tabela8133[[#This Row],[D3]],".",Tabela8133[[#This Row],[T]])</f>
        <v>1.1.3.1.99.0.6</v>
      </c>
      <c r="J240" s="21" t="s">
        <v>959</v>
      </c>
      <c r="K240" s="19" t="str">
        <f t="shared" si="8"/>
        <v>A</v>
      </c>
      <c r="L240" s="19">
        <f t="shared" si="7"/>
        <v>7</v>
      </c>
      <c r="M240" s="20" t="s">
        <v>51</v>
      </c>
      <c r="N240" s="1" t="s">
        <v>116</v>
      </c>
      <c r="O240" s="1"/>
      <c r="P240" s="33"/>
      <c r="Q240" s="112" t="s">
        <v>157</v>
      </c>
      <c r="R240" s="7" t="str">
        <f>Tabela8133[[#This Row],[NR]]&amp;" - "&amp;Tabela8133[[#This Row],[Especificação]]</f>
        <v>1.1.3.1.99.0.6 - Outras Contribuições de Melhoria - Juros de Mora</v>
      </c>
    </row>
    <row r="241" spans="1:18" x14ac:dyDescent="0.25">
      <c r="A241" s="128"/>
      <c r="B241" s="20" t="s">
        <v>1513</v>
      </c>
      <c r="C241" s="20" t="s">
        <v>1513</v>
      </c>
      <c r="D241" s="20" t="s">
        <v>1514</v>
      </c>
      <c r="E241" s="20" t="s">
        <v>1513</v>
      </c>
      <c r="F241" s="20" t="s">
        <v>1529</v>
      </c>
      <c r="G241" s="20" t="s">
        <v>1516</v>
      </c>
      <c r="H241" s="20" t="s">
        <v>1520</v>
      </c>
      <c r="I241" s="19" t="str">
        <f>CONCATENATE(Tabela8133[[#This Row],[C]],".",Tabela8133[[#This Row],[O]],".",Tabela8133[[#This Row],[E]],".",Tabela8133[[#This Row],[D1]],".",Tabela8133[[#This Row],[D2]],".",Tabela8133[[#This Row],[D3]],".",Tabela8133[[#This Row],[T]])</f>
        <v>1.1.3.1.99.0.7</v>
      </c>
      <c r="J241" s="21" t="s">
        <v>960</v>
      </c>
      <c r="K241" s="19" t="str">
        <f t="shared" si="8"/>
        <v>A</v>
      </c>
      <c r="L241" s="19">
        <f t="shared" si="7"/>
        <v>7</v>
      </c>
      <c r="M241" s="20" t="s">
        <v>51</v>
      </c>
      <c r="N241" s="1" t="s">
        <v>116</v>
      </c>
      <c r="O241" s="1"/>
      <c r="P241" s="33"/>
      <c r="Q241" s="112" t="s">
        <v>157</v>
      </c>
      <c r="R241" s="7" t="str">
        <f>Tabela8133[[#This Row],[NR]]&amp;" - "&amp;Tabela8133[[#This Row],[Especificação]]</f>
        <v>1.1.3.1.99.0.7 - Outras Contribuições de Melhoria - Dívida Ativa - Multas da Dívida Ativa</v>
      </c>
    </row>
    <row r="242" spans="1:18" x14ac:dyDescent="0.25">
      <c r="A242" s="128"/>
      <c r="B242" s="20" t="s">
        <v>1513</v>
      </c>
      <c r="C242" s="20" t="s">
        <v>1513</v>
      </c>
      <c r="D242" s="20" t="s">
        <v>1514</v>
      </c>
      <c r="E242" s="20" t="s">
        <v>1513</v>
      </c>
      <c r="F242" s="20" t="s">
        <v>1529</v>
      </c>
      <c r="G242" s="20" t="s">
        <v>1516</v>
      </c>
      <c r="H242" s="20" t="s">
        <v>1521</v>
      </c>
      <c r="I242" s="19" t="str">
        <f>CONCATENATE(Tabela8133[[#This Row],[C]],".",Tabela8133[[#This Row],[O]],".",Tabela8133[[#This Row],[E]],".",Tabela8133[[#This Row],[D1]],".",Tabela8133[[#This Row],[D2]],".",Tabela8133[[#This Row],[D3]],".",Tabela8133[[#This Row],[T]])</f>
        <v>1.1.3.1.99.0.8</v>
      </c>
      <c r="J242" s="21" t="s">
        <v>961</v>
      </c>
      <c r="K242" s="19" t="str">
        <f t="shared" si="8"/>
        <v>A</v>
      </c>
      <c r="L242" s="19">
        <f t="shared" si="7"/>
        <v>7</v>
      </c>
      <c r="M242" s="20" t="s">
        <v>51</v>
      </c>
      <c r="N242" s="1" t="s">
        <v>116</v>
      </c>
      <c r="O242" s="1"/>
      <c r="P242" s="33"/>
      <c r="Q242" s="112" t="s">
        <v>157</v>
      </c>
      <c r="R242" s="7" t="str">
        <f>Tabela8133[[#This Row],[NR]]&amp;" - "&amp;Tabela8133[[#This Row],[Especificação]]</f>
        <v>1.1.3.1.99.0.8 - Outras Contribuições de Melhoria - Juros de Mora da Dívida Ativa</v>
      </c>
    </row>
    <row r="243" spans="1:18" ht="45" x14ac:dyDescent="0.25">
      <c r="A243" s="128"/>
      <c r="B243" s="20" t="s">
        <v>1513</v>
      </c>
      <c r="C243" s="20" t="s">
        <v>1522</v>
      </c>
      <c r="D243" s="20" t="s">
        <v>1516</v>
      </c>
      <c r="E243" s="20" t="s">
        <v>1516</v>
      </c>
      <c r="F243" s="20" t="s">
        <v>1519</v>
      </c>
      <c r="G243" s="20" t="s">
        <v>1516</v>
      </c>
      <c r="H243" s="20" t="s">
        <v>1516</v>
      </c>
      <c r="I243" s="19" t="str">
        <f>CONCATENATE(Tabela8133[[#This Row],[C]],".",Tabela8133[[#This Row],[O]],".",Tabela8133[[#This Row],[E]],".",Tabela8133[[#This Row],[D1]],".",Tabela8133[[#This Row],[D2]],".",Tabela8133[[#This Row],[D3]],".",Tabela8133[[#This Row],[T]])</f>
        <v>1.2.0.0.00.0.0</v>
      </c>
      <c r="J243" s="21" t="s">
        <v>117</v>
      </c>
      <c r="K243" s="19" t="str">
        <f t="shared" si="8"/>
        <v>S</v>
      </c>
      <c r="L243" s="19">
        <f t="shared" si="7"/>
        <v>2</v>
      </c>
      <c r="M243" s="20" t="s">
        <v>45</v>
      </c>
      <c r="N243" s="1" t="s">
        <v>2447</v>
      </c>
      <c r="O243" s="1"/>
      <c r="P243" s="33"/>
      <c r="Q243" s="112" t="s">
        <v>157</v>
      </c>
      <c r="R243" s="7" t="str">
        <f>Tabela8133[[#This Row],[NR]]&amp;" - "&amp;Tabela8133[[#This Row],[Especificação]]</f>
        <v>1.2.0.0.00.0.0 - Contribuições</v>
      </c>
    </row>
    <row r="244" spans="1:18" x14ac:dyDescent="0.25">
      <c r="A244" s="128"/>
      <c r="B244" s="20" t="s">
        <v>1513</v>
      </c>
      <c r="C244" s="20" t="s">
        <v>1522</v>
      </c>
      <c r="D244" s="20" t="s">
        <v>1513</v>
      </c>
      <c r="E244" s="20" t="s">
        <v>1516</v>
      </c>
      <c r="F244" s="20" t="s">
        <v>1519</v>
      </c>
      <c r="G244" s="20" t="s">
        <v>1516</v>
      </c>
      <c r="H244" s="20" t="s">
        <v>1516</v>
      </c>
      <c r="I244" s="19" t="str">
        <f>CONCATENATE(Tabela8133[[#This Row],[C]],".",Tabela8133[[#This Row],[O]],".",Tabela8133[[#This Row],[E]],".",Tabela8133[[#This Row],[D1]],".",Tabela8133[[#This Row],[D2]],".",Tabela8133[[#This Row],[D3]],".",Tabela8133[[#This Row],[T]])</f>
        <v>1.2.1.0.00.0.0</v>
      </c>
      <c r="J244" s="21" t="s">
        <v>118</v>
      </c>
      <c r="K244" s="19" t="str">
        <f t="shared" si="8"/>
        <v>S</v>
      </c>
      <c r="L244" s="19">
        <f t="shared" si="7"/>
        <v>3</v>
      </c>
      <c r="M244" s="20" t="s">
        <v>45</v>
      </c>
      <c r="N244" s="1" t="s">
        <v>119</v>
      </c>
      <c r="O244" s="1"/>
      <c r="P244" s="33"/>
      <c r="Q244" s="112" t="s">
        <v>157</v>
      </c>
      <c r="R244" s="7" t="str">
        <f>Tabela8133[[#This Row],[NR]]&amp;" - "&amp;Tabela8133[[#This Row],[Especificação]]</f>
        <v>1.2.1.0.00.0.0 - Contribuições Sociais</v>
      </c>
    </row>
    <row r="245" spans="1:18" ht="30" x14ac:dyDescent="0.25">
      <c r="A245" s="128"/>
      <c r="B245" s="20" t="s">
        <v>1513</v>
      </c>
      <c r="C245" s="20" t="s">
        <v>1522</v>
      </c>
      <c r="D245" s="20" t="s">
        <v>1513</v>
      </c>
      <c r="E245" s="20" t="s">
        <v>1524</v>
      </c>
      <c r="F245" s="20" t="s">
        <v>1519</v>
      </c>
      <c r="G245" s="20" t="s">
        <v>1516</v>
      </c>
      <c r="H245" s="20" t="s">
        <v>1516</v>
      </c>
      <c r="I245" s="19" t="str">
        <f>CONCATENATE(Tabela8133[[#This Row],[C]],".",Tabela8133[[#This Row],[O]],".",Tabela8133[[#This Row],[E]],".",Tabela8133[[#This Row],[D1]],".",Tabela8133[[#This Row],[D2]],".",Tabela8133[[#This Row],[D3]],".",Tabela8133[[#This Row],[T]])</f>
        <v>1.2.1.5.00.0.0</v>
      </c>
      <c r="J245" s="21" t="s">
        <v>2237</v>
      </c>
      <c r="K245" s="19" t="str">
        <f t="shared" si="8"/>
        <v>S</v>
      </c>
      <c r="L245" s="19">
        <f t="shared" si="7"/>
        <v>4</v>
      </c>
      <c r="M245" s="20" t="s">
        <v>45</v>
      </c>
      <c r="N245" s="1" t="s">
        <v>120</v>
      </c>
      <c r="O245" s="1"/>
      <c r="P245" s="33"/>
      <c r="Q245" s="112" t="s">
        <v>157</v>
      </c>
      <c r="R245" s="7" t="str">
        <f>Tabela8133[[#This Row],[NR]]&amp;" - "&amp;Tabela8133[[#This Row],[Especificação]]</f>
        <v>1.2.1.5.00.0.0 - Contribuições para Regimes Próprios de Previdência e Sistema de Proteção Social</v>
      </c>
    </row>
    <row r="246" spans="1:18" ht="30" x14ac:dyDescent="0.25">
      <c r="A246" s="128"/>
      <c r="B246" s="20" t="s">
        <v>1513</v>
      </c>
      <c r="C246" s="20" t="s">
        <v>1522</v>
      </c>
      <c r="D246" s="20" t="s">
        <v>1513</v>
      </c>
      <c r="E246" s="20" t="s">
        <v>1524</v>
      </c>
      <c r="F246" s="20" t="s">
        <v>1515</v>
      </c>
      <c r="G246" s="20" t="s">
        <v>1516</v>
      </c>
      <c r="H246" s="20" t="s">
        <v>1516</v>
      </c>
      <c r="I246" s="19" t="str">
        <f>CONCATENATE(Tabela8133[[#This Row],[C]],".",Tabela8133[[#This Row],[O]],".",Tabela8133[[#This Row],[E]],".",Tabela8133[[#This Row],[D1]],".",Tabela8133[[#This Row],[D2]],".",Tabela8133[[#This Row],[D3]],".",Tabela8133[[#This Row],[T]])</f>
        <v>1.2.1.5.01.0.0</v>
      </c>
      <c r="J246" s="21" t="s">
        <v>121</v>
      </c>
      <c r="K246" s="19" t="str">
        <f t="shared" si="8"/>
        <v>S</v>
      </c>
      <c r="L246" s="19">
        <f t="shared" si="7"/>
        <v>5</v>
      </c>
      <c r="M246" s="20" t="s">
        <v>51</v>
      </c>
      <c r="N246" s="1" t="s">
        <v>122</v>
      </c>
      <c r="O246" s="1"/>
      <c r="P246" s="33"/>
      <c r="Q246" s="112" t="s">
        <v>157</v>
      </c>
      <c r="R246" s="7" t="str">
        <f>Tabela8133[[#This Row],[NR]]&amp;" - "&amp;Tabela8133[[#This Row],[Especificação]]</f>
        <v>1.2.1.5.01.0.0 - Contribuição do Servidor Civil</v>
      </c>
    </row>
    <row r="247" spans="1:18" ht="30" x14ac:dyDescent="0.25">
      <c r="A247" s="128"/>
      <c r="B247" s="20" t="s">
        <v>1513</v>
      </c>
      <c r="C247" s="20" t="s">
        <v>1522</v>
      </c>
      <c r="D247" s="20" t="s">
        <v>1513</v>
      </c>
      <c r="E247" s="20" t="s">
        <v>1524</v>
      </c>
      <c r="F247" s="20" t="s">
        <v>1515</v>
      </c>
      <c r="G247" s="20" t="s">
        <v>1513</v>
      </c>
      <c r="H247" s="20" t="s">
        <v>1516</v>
      </c>
      <c r="I247" s="19" t="str">
        <f>CONCATENATE(Tabela8133[[#This Row],[C]],".",Tabela8133[[#This Row],[O]],".",Tabela8133[[#This Row],[E]],".",Tabela8133[[#This Row],[D1]],".",Tabela8133[[#This Row],[D2]],".",Tabela8133[[#This Row],[D3]],".",Tabela8133[[#This Row],[T]])</f>
        <v>1.2.1.5.01.1.0</v>
      </c>
      <c r="J247" s="21" t="s">
        <v>123</v>
      </c>
      <c r="K247" s="19" t="str">
        <f t="shared" si="8"/>
        <v>S</v>
      </c>
      <c r="L247" s="19">
        <f t="shared" si="7"/>
        <v>6</v>
      </c>
      <c r="M247" s="20" t="s">
        <v>51</v>
      </c>
      <c r="N247" s="1" t="s">
        <v>124</v>
      </c>
      <c r="O247" s="1"/>
      <c r="P247" s="33"/>
      <c r="Q247" s="112" t="s">
        <v>157</v>
      </c>
      <c r="R247" s="7" t="str">
        <f>Tabela8133[[#This Row],[NR]]&amp;" - "&amp;Tabela8133[[#This Row],[Especificação]]</f>
        <v>1.2.1.5.01.1.0 - Contribuição do Servidor Civil Ativo</v>
      </c>
    </row>
    <row r="248" spans="1:18" ht="30" x14ac:dyDescent="0.25">
      <c r="A248" s="128"/>
      <c r="B248" s="20" t="s">
        <v>1513</v>
      </c>
      <c r="C248" s="20" t="s">
        <v>1522</v>
      </c>
      <c r="D248" s="20" t="s">
        <v>1513</v>
      </c>
      <c r="E248" s="20" t="s">
        <v>1524</v>
      </c>
      <c r="F248" s="20" t="s">
        <v>1515</v>
      </c>
      <c r="G248" s="20" t="s">
        <v>1513</v>
      </c>
      <c r="H248" s="20" t="s">
        <v>1513</v>
      </c>
      <c r="I248" s="19" t="str">
        <f>CONCATENATE(Tabela8133[[#This Row],[C]],".",Tabela8133[[#This Row],[O]],".",Tabela8133[[#This Row],[E]],".",Tabela8133[[#This Row],[D1]],".",Tabela8133[[#This Row],[D2]],".",Tabela8133[[#This Row],[D3]],".",Tabela8133[[#This Row],[T]])</f>
        <v>1.2.1.5.01.1.1</v>
      </c>
      <c r="J248" s="21" t="s">
        <v>962</v>
      </c>
      <c r="K248" s="19" t="str">
        <f t="shared" si="8"/>
        <v>A</v>
      </c>
      <c r="L248" s="19">
        <f t="shared" si="7"/>
        <v>7</v>
      </c>
      <c r="M248" s="20" t="s">
        <v>51</v>
      </c>
      <c r="N248" s="1" t="s">
        <v>124</v>
      </c>
      <c r="O248" s="1"/>
      <c r="P248" s="33"/>
      <c r="Q248" s="112" t="s">
        <v>157</v>
      </c>
      <c r="R248" s="7" t="str">
        <f>Tabela8133[[#This Row],[NR]]&amp;" - "&amp;Tabela8133[[#This Row],[Especificação]]</f>
        <v>1.2.1.5.01.1.1 - Contribuição do Servidor Civil Ativo - Principal</v>
      </c>
    </row>
    <row r="249" spans="1:18" ht="30" x14ac:dyDescent="0.25">
      <c r="A249" s="128"/>
      <c r="B249" s="20" t="s">
        <v>1513</v>
      </c>
      <c r="C249" s="20" t="s">
        <v>1522</v>
      </c>
      <c r="D249" s="20" t="s">
        <v>1513</v>
      </c>
      <c r="E249" s="20" t="s">
        <v>1524</v>
      </c>
      <c r="F249" s="20" t="s">
        <v>1515</v>
      </c>
      <c r="G249" s="20" t="s">
        <v>1513</v>
      </c>
      <c r="H249" s="20" t="s">
        <v>1522</v>
      </c>
      <c r="I249" s="19" t="str">
        <f>CONCATENATE(Tabela8133[[#This Row],[C]],".",Tabela8133[[#This Row],[O]],".",Tabela8133[[#This Row],[E]],".",Tabela8133[[#This Row],[D1]],".",Tabela8133[[#This Row],[D2]],".",Tabela8133[[#This Row],[D3]],".",Tabela8133[[#This Row],[T]])</f>
        <v>1.2.1.5.01.1.2</v>
      </c>
      <c r="J249" s="21" t="s">
        <v>963</v>
      </c>
      <c r="K249" s="19" t="str">
        <f t="shared" si="8"/>
        <v>A</v>
      </c>
      <c r="L249" s="19">
        <f t="shared" si="7"/>
        <v>7</v>
      </c>
      <c r="M249" s="20" t="s">
        <v>51</v>
      </c>
      <c r="N249" s="1" t="s">
        <v>124</v>
      </c>
      <c r="O249" s="1"/>
      <c r="P249" s="33"/>
      <c r="Q249" s="112" t="s">
        <v>157</v>
      </c>
      <c r="R249" s="7" t="str">
        <f>Tabela8133[[#This Row],[NR]]&amp;" - "&amp;Tabela8133[[#This Row],[Especificação]]</f>
        <v>1.2.1.5.01.1.2 - Contribuição do Servidor Civil Ativo - Multas e Juros de Mora</v>
      </c>
    </row>
    <row r="250" spans="1:18" ht="30" x14ac:dyDescent="0.25">
      <c r="A250" s="128"/>
      <c r="B250" s="20" t="s">
        <v>1513</v>
      </c>
      <c r="C250" s="20" t="s">
        <v>1522</v>
      </c>
      <c r="D250" s="20" t="s">
        <v>1513</v>
      </c>
      <c r="E250" s="20" t="s">
        <v>1524</v>
      </c>
      <c r="F250" s="20" t="s">
        <v>1515</v>
      </c>
      <c r="G250" s="20" t="s">
        <v>1513</v>
      </c>
      <c r="H250" s="20" t="s">
        <v>1514</v>
      </c>
      <c r="I250" s="19" t="str">
        <f>CONCATENATE(Tabela8133[[#This Row],[C]],".",Tabela8133[[#This Row],[O]],".",Tabela8133[[#This Row],[E]],".",Tabela8133[[#This Row],[D1]],".",Tabela8133[[#This Row],[D2]],".",Tabela8133[[#This Row],[D3]],".",Tabela8133[[#This Row],[T]])</f>
        <v>1.2.1.5.01.1.3</v>
      </c>
      <c r="J250" s="21" t="s">
        <v>964</v>
      </c>
      <c r="K250" s="19" t="str">
        <f t="shared" si="8"/>
        <v>A</v>
      </c>
      <c r="L250" s="19">
        <f t="shared" si="7"/>
        <v>7</v>
      </c>
      <c r="M250" s="20" t="s">
        <v>51</v>
      </c>
      <c r="N250" s="1" t="s">
        <v>124</v>
      </c>
      <c r="O250" s="1"/>
      <c r="P250" s="33"/>
      <c r="Q250" s="112" t="s">
        <v>157</v>
      </c>
      <c r="R250" s="7" t="str">
        <f>Tabela8133[[#This Row],[NR]]&amp;" - "&amp;Tabela8133[[#This Row],[Especificação]]</f>
        <v>1.2.1.5.01.1.3 - Contribuição do Servidor Civil Ativo - Dívida Ativa</v>
      </c>
    </row>
    <row r="251" spans="1:18" ht="30" x14ac:dyDescent="0.25">
      <c r="A251" s="128"/>
      <c r="B251" s="20" t="s">
        <v>1513</v>
      </c>
      <c r="C251" s="20" t="s">
        <v>1522</v>
      </c>
      <c r="D251" s="20" t="s">
        <v>1513</v>
      </c>
      <c r="E251" s="20" t="s">
        <v>1524</v>
      </c>
      <c r="F251" s="20" t="s">
        <v>1515</v>
      </c>
      <c r="G251" s="20" t="s">
        <v>1513</v>
      </c>
      <c r="H251" s="20" t="s">
        <v>1523</v>
      </c>
      <c r="I251" s="19" t="str">
        <f>CONCATENATE(Tabela8133[[#This Row],[C]],".",Tabela8133[[#This Row],[O]],".",Tabela8133[[#This Row],[E]],".",Tabela8133[[#This Row],[D1]],".",Tabela8133[[#This Row],[D2]],".",Tabela8133[[#This Row],[D3]],".",Tabela8133[[#This Row],[T]])</f>
        <v>1.2.1.5.01.1.4</v>
      </c>
      <c r="J251" s="21" t="s">
        <v>965</v>
      </c>
      <c r="K251" s="19" t="str">
        <f t="shared" si="8"/>
        <v>A</v>
      </c>
      <c r="L251" s="19">
        <f t="shared" si="7"/>
        <v>7</v>
      </c>
      <c r="M251" s="20" t="s">
        <v>51</v>
      </c>
      <c r="N251" s="1" t="s">
        <v>124</v>
      </c>
      <c r="O251" s="1"/>
      <c r="P251" s="33"/>
      <c r="Q251" s="112" t="s">
        <v>157</v>
      </c>
      <c r="R251" s="7" t="str">
        <f>Tabela8133[[#This Row],[NR]]&amp;" - "&amp;Tabela8133[[#This Row],[Especificação]]</f>
        <v>1.2.1.5.01.1.4 - Contribuição do Servidor Civil Ativo - Dívida Ativa - Multas e Juros de Mora da Dívida Ativa</v>
      </c>
    </row>
    <row r="252" spans="1:18" ht="30" x14ac:dyDescent="0.25">
      <c r="A252" s="128"/>
      <c r="B252" s="20" t="s">
        <v>1513</v>
      </c>
      <c r="C252" s="20" t="s">
        <v>1522</v>
      </c>
      <c r="D252" s="20" t="s">
        <v>1513</v>
      </c>
      <c r="E252" s="20" t="s">
        <v>1524</v>
      </c>
      <c r="F252" s="20" t="s">
        <v>1515</v>
      </c>
      <c r="G252" s="20" t="s">
        <v>1513</v>
      </c>
      <c r="H252" s="20" t="s">
        <v>1524</v>
      </c>
      <c r="I252" s="19" t="str">
        <f>CONCATENATE(Tabela8133[[#This Row],[C]],".",Tabela8133[[#This Row],[O]],".",Tabela8133[[#This Row],[E]],".",Tabela8133[[#This Row],[D1]],".",Tabela8133[[#This Row],[D2]],".",Tabela8133[[#This Row],[D3]],".",Tabela8133[[#This Row],[T]])</f>
        <v>1.2.1.5.01.1.5</v>
      </c>
      <c r="J252" s="21" t="s">
        <v>966</v>
      </c>
      <c r="K252" s="19" t="str">
        <f t="shared" si="8"/>
        <v>A</v>
      </c>
      <c r="L252" s="19">
        <f t="shared" si="7"/>
        <v>7</v>
      </c>
      <c r="M252" s="20" t="s">
        <v>51</v>
      </c>
      <c r="N252" s="1" t="s">
        <v>124</v>
      </c>
      <c r="O252" s="1"/>
      <c r="P252" s="33"/>
      <c r="Q252" s="112" t="s">
        <v>157</v>
      </c>
      <c r="R252" s="7" t="str">
        <f>Tabela8133[[#This Row],[NR]]&amp;" - "&amp;Tabela8133[[#This Row],[Especificação]]</f>
        <v>1.2.1.5.01.1.5 - Contribuição do Servidor Civil Ativo - Multas</v>
      </c>
    </row>
    <row r="253" spans="1:18" ht="30" x14ac:dyDescent="0.25">
      <c r="A253" s="128"/>
      <c r="B253" s="20" t="s">
        <v>1513</v>
      </c>
      <c r="C253" s="20" t="s">
        <v>1522</v>
      </c>
      <c r="D253" s="20" t="s">
        <v>1513</v>
      </c>
      <c r="E253" s="20" t="s">
        <v>1524</v>
      </c>
      <c r="F253" s="20" t="s">
        <v>1515</v>
      </c>
      <c r="G253" s="20" t="s">
        <v>1513</v>
      </c>
      <c r="H253" s="20" t="s">
        <v>1518</v>
      </c>
      <c r="I253" s="19" t="str">
        <f>CONCATENATE(Tabela8133[[#This Row],[C]],".",Tabela8133[[#This Row],[O]],".",Tabela8133[[#This Row],[E]],".",Tabela8133[[#This Row],[D1]],".",Tabela8133[[#This Row],[D2]],".",Tabela8133[[#This Row],[D3]],".",Tabela8133[[#This Row],[T]])</f>
        <v>1.2.1.5.01.1.6</v>
      </c>
      <c r="J253" s="21" t="s">
        <v>967</v>
      </c>
      <c r="K253" s="19" t="str">
        <f t="shared" si="8"/>
        <v>A</v>
      </c>
      <c r="L253" s="19">
        <f t="shared" si="7"/>
        <v>7</v>
      </c>
      <c r="M253" s="20" t="s">
        <v>51</v>
      </c>
      <c r="N253" s="1" t="s">
        <v>124</v>
      </c>
      <c r="O253" s="1"/>
      <c r="P253" s="33"/>
      <c r="Q253" s="112" t="s">
        <v>157</v>
      </c>
      <c r="R253" s="7" t="str">
        <f>Tabela8133[[#This Row],[NR]]&amp;" - "&amp;Tabela8133[[#This Row],[Especificação]]</f>
        <v>1.2.1.5.01.1.6 - Contribuição do Servidor Civil Ativo - Juros de Mora</v>
      </c>
    </row>
    <row r="254" spans="1:18" ht="30" x14ac:dyDescent="0.25">
      <c r="A254" s="128"/>
      <c r="B254" s="20" t="s">
        <v>1513</v>
      </c>
      <c r="C254" s="20" t="s">
        <v>1522</v>
      </c>
      <c r="D254" s="20" t="s">
        <v>1513</v>
      </c>
      <c r="E254" s="20" t="s">
        <v>1524</v>
      </c>
      <c r="F254" s="20" t="s">
        <v>1515</v>
      </c>
      <c r="G254" s="20" t="s">
        <v>1513</v>
      </c>
      <c r="H254" s="20" t="s">
        <v>1520</v>
      </c>
      <c r="I254" s="19" t="str">
        <f>CONCATENATE(Tabela8133[[#This Row],[C]],".",Tabela8133[[#This Row],[O]],".",Tabela8133[[#This Row],[E]],".",Tabela8133[[#This Row],[D1]],".",Tabela8133[[#This Row],[D2]],".",Tabela8133[[#This Row],[D3]],".",Tabela8133[[#This Row],[T]])</f>
        <v>1.2.1.5.01.1.7</v>
      </c>
      <c r="J254" s="21" t="s">
        <v>968</v>
      </c>
      <c r="K254" s="19" t="str">
        <f t="shared" si="8"/>
        <v>A</v>
      </c>
      <c r="L254" s="19">
        <f t="shared" si="7"/>
        <v>7</v>
      </c>
      <c r="M254" s="20" t="s">
        <v>51</v>
      </c>
      <c r="N254" s="1" t="s">
        <v>124</v>
      </c>
      <c r="O254" s="1"/>
      <c r="P254" s="33"/>
      <c r="Q254" s="112" t="s">
        <v>157</v>
      </c>
      <c r="R254" s="7" t="str">
        <f>Tabela8133[[#This Row],[NR]]&amp;" - "&amp;Tabela8133[[#This Row],[Especificação]]</f>
        <v>1.2.1.5.01.1.7 - Contribuição do Servidor Civil Ativo - Dívida Ativa - Multas da Dívida Ativa</v>
      </c>
    </row>
    <row r="255" spans="1:18" ht="30" x14ac:dyDescent="0.25">
      <c r="A255" s="128"/>
      <c r="B255" s="20" t="s">
        <v>1513</v>
      </c>
      <c r="C255" s="20" t="s">
        <v>1522</v>
      </c>
      <c r="D255" s="20" t="s">
        <v>1513</v>
      </c>
      <c r="E255" s="20" t="s">
        <v>1524</v>
      </c>
      <c r="F255" s="20" t="s">
        <v>1515</v>
      </c>
      <c r="G255" s="20" t="s">
        <v>1513</v>
      </c>
      <c r="H255" s="20" t="s">
        <v>1521</v>
      </c>
      <c r="I255" s="19" t="str">
        <f>CONCATENATE(Tabela8133[[#This Row],[C]],".",Tabela8133[[#This Row],[O]],".",Tabela8133[[#This Row],[E]],".",Tabela8133[[#This Row],[D1]],".",Tabela8133[[#This Row],[D2]],".",Tabela8133[[#This Row],[D3]],".",Tabela8133[[#This Row],[T]])</f>
        <v>1.2.1.5.01.1.8</v>
      </c>
      <c r="J255" s="21" t="s">
        <v>969</v>
      </c>
      <c r="K255" s="19" t="str">
        <f t="shared" si="8"/>
        <v>A</v>
      </c>
      <c r="L255" s="19">
        <f t="shared" si="7"/>
        <v>7</v>
      </c>
      <c r="M255" s="20" t="s">
        <v>51</v>
      </c>
      <c r="N255" s="1" t="s">
        <v>124</v>
      </c>
      <c r="O255" s="1"/>
      <c r="P255" s="33"/>
      <c r="Q255" s="112" t="s">
        <v>157</v>
      </c>
      <c r="R255" s="7" t="str">
        <f>Tabela8133[[#This Row],[NR]]&amp;" - "&amp;Tabela8133[[#This Row],[Especificação]]</f>
        <v>1.2.1.5.01.1.8 - Contribuição do Servidor Civil Ativo - Juros de Mora da Dívida Ativa</v>
      </c>
    </row>
    <row r="256" spans="1:18" ht="30" x14ac:dyDescent="0.25">
      <c r="A256" s="128"/>
      <c r="B256" s="20" t="s">
        <v>1513</v>
      </c>
      <c r="C256" s="20" t="s">
        <v>1522</v>
      </c>
      <c r="D256" s="20" t="s">
        <v>1513</v>
      </c>
      <c r="E256" s="20" t="s">
        <v>1524</v>
      </c>
      <c r="F256" s="20" t="s">
        <v>1515</v>
      </c>
      <c r="G256" s="20" t="s">
        <v>1522</v>
      </c>
      <c r="H256" s="20" t="s">
        <v>1516</v>
      </c>
      <c r="I256" s="19" t="str">
        <f>CONCATENATE(Tabela8133[[#This Row],[C]],".",Tabela8133[[#This Row],[O]],".",Tabela8133[[#This Row],[E]],".",Tabela8133[[#This Row],[D1]],".",Tabela8133[[#This Row],[D2]],".",Tabela8133[[#This Row],[D3]],".",Tabela8133[[#This Row],[T]])</f>
        <v>1.2.1.5.01.2.0</v>
      </c>
      <c r="J256" s="21" t="s">
        <v>125</v>
      </c>
      <c r="K256" s="19" t="str">
        <f t="shared" si="8"/>
        <v>S</v>
      </c>
      <c r="L256" s="19">
        <f t="shared" si="7"/>
        <v>6</v>
      </c>
      <c r="M256" s="20" t="s">
        <v>51</v>
      </c>
      <c r="N256" s="1" t="s">
        <v>126</v>
      </c>
      <c r="O256" s="1"/>
      <c r="P256" s="33"/>
      <c r="Q256" s="112" t="s">
        <v>157</v>
      </c>
      <c r="R256" s="7" t="str">
        <f>Tabela8133[[#This Row],[NR]]&amp;" - "&amp;Tabela8133[[#This Row],[Especificação]]</f>
        <v>1.2.1.5.01.2.0 - Contribuição do Servidor Civil Inativo</v>
      </c>
    </row>
    <row r="257" spans="1:18" ht="30" x14ac:dyDescent="0.25">
      <c r="A257" s="128"/>
      <c r="B257" s="20" t="s">
        <v>1513</v>
      </c>
      <c r="C257" s="20" t="s">
        <v>1522</v>
      </c>
      <c r="D257" s="20" t="s">
        <v>1513</v>
      </c>
      <c r="E257" s="20" t="s">
        <v>1524</v>
      </c>
      <c r="F257" s="20" t="s">
        <v>1515</v>
      </c>
      <c r="G257" s="20" t="s">
        <v>1522</v>
      </c>
      <c r="H257" s="20" t="s">
        <v>1513</v>
      </c>
      <c r="I257" s="19" t="str">
        <f>CONCATENATE(Tabela8133[[#This Row],[C]],".",Tabela8133[[#This Row],[O]],".",Tabela8133[[#This Row],[E]],".",Tabela8133[[#This Row],[D1]],".",Tabela8133[[#This Row],[D2]],".",Tabela8133[[#This Row],[D3]],".",Tabela8133[[#This Row],[T]])</f>
        <v>1.2.1.5.01.2.1</v>
      </c>
      <c r="J257" s="21" t="s">
        <v>970</v>
      </c>
      <c r="K257" s="19" t="str">
        <f t="shared" si="8"/>
        <v>A</v>
      </c>
      <c r="L257" s="19">
        <f t="shared" si="7"/>
        <v>7</v>
      </c>
      <c r="M257" s="20" t="s">
        <v>51</v>
      </c>
      <c r="N257" s="1" t="s">
        <v>126</v>
      </c>
      <c r="O257" s="1"/>
      <c r="P257" s="33"/>
      <c r="Q257" s="112" t="s">
        <v>157</v>
      </c>
      <c r="R257" s="7" t="str">
        <f>Tabela8133[[#This Row],[NR]]&amp;" - "&amp;Tabela8133[[#This Row],[Especificação]]</f>
        <v>1.2.1.5.01.2.1 - Contribuição do Servidor Civil Inativo - Principal</v>
      </c>
    </row>
    <row r="258" spans="1:18" ht="30" x14ac:dyDescent="0.25">
      <c r="A258" s="128"/>
      <c r="B258" s="20" t="s">
        <v>1513</v>
      </c>
      <c r="C258" s="20" t="s">
        <v>1522</v>
      </c>
      <c r="D258" s="20" t="s">
        <v>1513</v>
      </c>
      <c r="E258" s="20" t="s">
        <v>1524</v>
      </c>
      <c r="F258" s="20" t="s">
        <v>1515</v>
      </c>
      <c r="G258" s="20" t="s">
        <v>1522</v>
      </c>
      <c r="H258" s="20" t="s">
        <v>1522</v>
      </c>
      <c r="I258" s="19" t="str">
        <f>CONCATENATE(Tabela8133[[#This Row],[C]],".",Tabela8133[[#This Row],[O]],".",Tabela8133[[#This Row],[E]],".",Tabela8133[[#This Row],[D1]],".",Tabela8133[[#This Row],[D2]],".",Tabela8133[[#This Row],[D3]],".",Tabela8133[[#This Row],[T]])</f>
        <v>1.2.1.5.01.2.2</v>
      </c>
      <c r="J258" s="21" t="s">
        <v>971</v>
      </c>
      <c r="K258" s="19" t="str">
        <f t="shared" si="8"/>
        <v>A</v>
      </c>
      <c r="L258" s="19">
        <f t="shared" si="7"/>
        <v>7</v>
      </c>
      <c r="M258" s="20" t="s">
        <v>51</v>
      </c>
      <c r="N258" s="1" t="s">
        <v>126</v>
      </c>
      <c r="O258" s="1"/>
      <c r="P258" s="33"/>
      <c r="Q258" s="112" t="s">
        <v>157</v>
      </c>
      <c r="R258" s="7" t="str">
        <f>Tabela8133[[#This Row],[NR]]&amp;" - "&amp;Tabela8133[[#This Row],[Especificação]]</f>
        <v>1.2.1.5.01.2.2 - Contribuição do Servidor Civil Inativo - Multas e Juros de Mora</v>
      </c>
    </row>
    <row r="259" spans="1:18" ht="30" x14ac:dyDescent="0.25">
      <c r="A259" s="128"/>
      <c r="B259" s="20" t="s">
        <v>1513</v>
      </c>
      <c r="C259" s="20" t="s">
        <v>1522</v>
      </c>
      <c r="D259" s="20" t="s">
        <v>1513</v>
      </c>
      <c r="E259" s="20" t="s">
        <v>1524</v>
      </c>
      <c r="F259" s="20" t="s">
        <v>1515</v>
      </c>
      <c r="G259" s="20" t="s">
        <v>1522</v>
      </c>
      <c r="H259" s="20" t="s">
        <v>1514</v>
      </c>
      <c r="I259" s="19" t="str">
        <f>CONCATENATE(Tabela8133[[#This Row],[C]],".",Tabela8133[[#This Row],[O]],".",Tabela8133[[#This Row],[E]],".",Tabela8133[[#This Row],[D1]],".",Tabela8133[[#This Row],[D2]],".",Tabela8133[[#This Row],[D3]],".",Tabela8133[[#This Row],[T]])</f>
        <v>1.2.1.5.01.2.3</v>
      </c>
      <c r="J259" s="21" t="s">
        <v>972</v>
      </c>
      <c r="K259" s="19" t="str">
        <f t="shared" si="8"/>
        <v>A</v>
      </c>
      <c r="L259" s="19">
        <f t="shared" si="7"/>
        <v>7</v>
      </c>
      <c r="M259" s="20" t="s">
        <v>51</v>
      </c>
      <c r="N259" s="1" t="s">
        <v>126</v>
      </c>
      <c r="O259" s="1"/>
      <c r="P259" s="33"/>
      <c r="Q259" s="112" t="s">
        <v>157</v>
      </c>
      <c r="R259" s="7" t="str">
        <f>Tabela8133[[#This Row],[NR]]&amp;" - "&amp;Tabela8133[[#This Row],[Especificação]]</f>
        <v>1.2.1.5.01.2.3 - Contribuição do Servidor Civil Inativo - Dívida Ativa</v>
      </c>
    </row>
    <row r="260" spans="1:18" ht="30" x14ac:dyDescent="0.25">
      <c r="A260" s="128"/>
      <c r="B260" s="20" t="s">
        <v>1513</v>
      </c>
      <c r="C260" s="20" t="s">
        <v>1522</v>
      </c>
      <c r="D260" s="20" t="s">
        <v>1513</v>
      </c>
      <c r="E260" s="20" t="s">
        <v>1524</v>
      </c>
      <c r="F260" s="20" t="s">
        <v>1515</v>
      </c>
      <c r="G260" s="20" t="s">
        <v>1522</v>
      </c>
      <c r="H260" s="20" t="s">
        <v>1523</v>
      </c>
      <c r="I260" s="19" t="str">
        <f>CONCATENATE(Tabela8133[[#This Row],[C]],".",Tabela8133[[#This Row],[O]],".",Tabela8133[[#This Row],[E]],".",Tabela8133[[#This Row],[D1]],".",Tabela8133[[#This Row],[D2]],".",Tabela8133[[#This Row],[D3]],".",Tabela8133[[#This Row],[T]])</f>
        <v>1.2.1.5.01.2.4</v>
      </c>
      <c r="J260" s="21" t="s">
        <v>973</v>
      </c>
      <c r="K260" s="19" t="str">
        <f t="shared" si="8"/>
        <v>A</v>
      </c>
      <c r="L260" s="19">
        <f t="shared" ref="L260:L323" si="9">IF(VALUE(H260)&gt;0,7,IF(VALUE(G260)&gt;0,6,IF(VALUE(F260)&gt;0,5,IF(VALUE(E260)&gt;0,4,IF(VALUE(D260)&gt;0,3,IF(VALUE(C260)&gt;0,2,1))))))</f>
        <v>7</v>
      </c>
      <c r="M260" s="20" t="s">
        <v>51</v>
      </c>
      <c r="N260" s="1" t="s">
        <v>126</v>
      </c>
      <c r="O260" s="1"/>
      <c r="P260" s="33"/>
      <c r="Q260" s="112" t="s">
        <v>157</v>
      </c>
      <c r="R260" s="7" t="str">
        <f>Tabela8133[[#This Row],[NR]]&amp;" - "&amp;Tabela8133[[#This Row],[Especificação]]</f>
        <v>1.2.1.5.01.2.4 - Contribuição do Servidor Civil Inativo - Dívida Ativa - Multas e Juros de Mora da Dívida Ativa</v>
      </c>
    </row>
    <row r="261" spans="1:18" ht="30" x14ac:dyDescent="0.25">
      <c r="A261" s="128"/>
      <c r="B261" s="20" t="s">
        <v>1513</v>
      </c>
      <c r="C261" s="20" t="s">
        <v>1522</v>
      </c>
      <c r="D261" s="20" t="s">
        <v>1513</v>
      </c>
      <c r="E261" s="20" t="s">
        <v>1524</v>
      </c>
      <c r="F261" s="20" t="s">
        <v>1515</v>
      </c>
      <c r="G261" s="20" t="s">
        <v>1522</v>
      </c>
      <c r="H261" s="20" t="s">
        <v>1524</v>
      </c>
      <c r="I261" s="19" t="str">
        <f>CONCATENATE(Tabela8133[[#This Row],[C]],".",Tabela8133[[#This Row],[O]],".",Tabela8133[[#This Row],[E]],".",Tabela8133[[#This Row],[D1]],".",Tabela8133[[#This Row],[D2]],".",Tabela8133[[#This Row],[D3]],".",Tabela8133[[#This Row],[T]])</f>
        <v>1.2.1.5.01.2.5</v>
      </c>
      <c r="J261" s="21" t="s">
        <v>974</v>
      </c>
      <c r="K261" s="19" t="str">
        <f t="shared" si="8"/>
        <v>A</v>
      </c>
      <c r="L261" s="19">
        <f t="shared" si="9"/>
        <v>7</v>
      </c>
      <c r="M261" s="20" t="s">
        <v>51</v>
      </c>
      <c r="N261" s="1" t="s">
        <v>126</v>
      </c>
      <c r="O261" s="1"/>
      <c r="P261" s="33"/>
      <c r="Q261" s="112" t="s">
        <v>157</v>
      </c>
      <c r="R261" s="7" t="str">
        <f>Tabela8133[[#This Row],[NR]]&amp;" - "&amp;Tabela8133[[#This Row],[Especificação]]</f>
        <v>1.2.1.5.01.2.5 - Contribuição do Servidor Civil Inativo - Multas</v>
      </c>
    </row>
    <row r="262" spans="1:18" ht="30" x14ac:dyDescent="0.25">
      <c r="A262" s="128"/>
      <c r="B262" s="20" t="s">
        <v>1513</v>
      </c>
      <c r="C262" s="20" t="s">
        <v>1522</v>
      </c>
      <c r="D262" s="20" t="s">
        <v>1513</v>
      </c>
      <c r="E262" s="20" t="s">
        <v>1524</v>
      </c>
      <c r="F262" s="20" t="s">
        <v>1515</v>
      </c>
      <c r="G262" s="20" t="s">
        <v>1522</v>
      </c>
      <c r="H262" s="20" t="s">
        <v>1518</v>
      </c>
      <c r="I262" s="19" t="str">
        <f>CONCATENATE(Tabela8133[[#This Row],[C]],".",Tabela8133[[#This Row],[O]],".",Tabela8133[[#This Row],[E]],".",Tabela8133[[#This Row],[D1]],".",Tabela8133[[#This Row],[D2]],".",Tabela8133[[#This Row],[D3]],".",Tabela8133[[#This Row],[T]])</f>
        <v>1.2.1.5.01.2.6</v>
      </c>
      <c r="J262" s="21" t="s">
        <v>975</v>
      </c>
      <c r="K262" s="19" t="str">
        <f t="shared" si="8"/>
        <v>A</v>
      </c>
      <c r="L262" s="19">
        <f t="shared" si="9"/>
        <v>7</v>
      </c>
      <c r="M262" s="20" t="s">
        <v>51</v>
      </c>
      <c r="N262" s="1" t="s">
        <v>126</v>
      </c>
      <c r="O262" s="1"/>
      <c r="P262" s="33"/>
      <c r="Q262" s="112" t="s">
        <v>157</v>
      </c>
      <c r="R262" s="7" t="str">
        <f>Tabela8133[[#This Row],[NR]]&amp;" - "&amp;Tabela8133[[#This Row],[Especificação]]</f>
        <v>1.2.1.5.01.2.6 - Contribuição do Servidor Civil Inativo - Juros de Mora</v>
      </c>
    </row>
    <row r="263" spans="1:18" ht="30" x14ac:dyDescent="0.25">
      <c r="A263" s="128"/>
      <c r="B263" s="20" t="s">
        <v>1513</v>
      </c>
      <c r="C263" s="20" t="s">
        <v>1522</v>
      </c>
      <c r="D263" s="20" t="s">
        <v>1513</v>
      </c>
      <c r="E263" s="20" t="s">
        <v>1524</v>
      </c>
      <c r="F263" s="20" t="s">
        <v>1515</v>
      </c>
      <c r="G263" s="20" t="s">
        <v>1522</v>
      </c>
      <c r="H263" s="20" t="s">
        <v>1520</v>
      </c>
      <c r="I263" s="19" t="str">
        <f>CONCATENATE(Tabela8133[[#This Row],[C]],".",Tabela8133[[#This Row],[O]],".",Tabela8133[[#This Row],[E]],".",Tabela8133[[#This Row],[D1]],".",Tabela8133[[#This Row],[D2]],".",Tabela8133[[#This Row],[D3]],".",Tabela8133[[#This Row],[T]])</f>
        <v>1.2.1.5.01.2.7</v>
      </c>
      <c r="J263" s="21" t="s">
        <v>976</v>
      </c>
      <c r="K263" s="19" t="str">
        <f t="shared" si="8"/>
        <v>A</v>
      </c>
      <c r="L263" s="19">
        <f t="shared" si="9"/>
        <v>7</v>
      </c>
      <c r="M263" s="20" t="s">
        <v>51</v>
      </c>
      <c r="N263" s="1" t="s">
        <v>126</v>
      </c>
      <c r="O263" s="1"/>
      <c r="P263" s="33"/>
      <c r="Q263" s="112" t="s">
        <v>157</v>
      </c>
      <c r="R263" s="7" t="str">
        <f>Tabela8133[[#This Row],[NR]]&amp;" - "&amp;Tabela8133[[#This Row],[Especificação]]</f>
        <v>1.2.1.5.01.2.7 - Contribuição do Servidor Civil Inativo - Dívida Ativa - Multas da Dívida Ativa</v>
      </c>
    </row>
    <row r="264" spans="1:18" ht="30" x14ac:dyDescent="0.25">
      <c r="A264" s="128"/>
      <c r="B264" s="20" t="s">
        <v>1513</v>
      </c>
      <c r="C264" s="20" t="s">
        <v>1522</v>
      </c>
      <c r="D264" s="20" t="s">
        <v>1513</v>
      </c>
      <c r="E264" s="20" t="s">
        <v>1524</v>
      </c>
      <c r="F264" s="20" t="s">
        <v>1515</v>
      </c>
      <c r="G264" s="20" t="s">
        <v>1522</v>
      </c>
      <c r="H264" s="20" t="s">
        <v>1521</v>
      </c>
      <c r="I264" s="19" t="str">
        <f>CONCATENATE(Tabela8133[[#This Row],[C]],".",Tabela8133[[#This Row],[O]],".",Tabela8133[[#This Row],[E]],".",Tabela8133[[#This Row],[D1]],".",Tabela8133[[#This Row],[D2]],".",Tabela8133[[#This Row],[D3]],".",Tabela8133[[#This Row],[T]])</f>
        <v>1.2.1.5.01.2.8</v>
      </c>
      <c r="J264" s="21" t="s">
        <v>977</v>
      </c>
      <c r="K264" s="19" t="str">
        <f t="shared" si="8"/>
        <v>A</v>
      </c>
      <c r="L264" s="19">
        <f t="shared" si="9"/>
        <v>7</v>
      </c>
      <c r="M264" s="20" t="s">
        <v>51</v>
      </c>
      <c r="N264" s="1" t="s">
        <v>126</v>
      </c>
      <c r="O264" s="1"/>
      <c r="P264" s="33"/>
      <c r="Q264" s="112" t="s">
        <v>157</v>
      </c>
      <c r="R264" s="7" t="str">
        <f>Tabela8133[[#This Row],[NR]]&amp;" - "&amp;Tabela8133[[#This Row],[Especificação]]</f>
        <v>1.2.1.5.01.2.8 - Contribuição do Servidor Civil Inativo - Juros de Mora da Dívida Ativa</v>
      </c>
    </row>
    <row r="265" spans="1:18" ht="30" x14ac:dyDescent="0.25">
      <c r="A265" s="128"/>
      <c r="B265" s="20" t="s">
        <v>1513</v>
      </c>
      <c r="C265" s="20" t="s">
        <v>1522</v>
      </c>
      <c r="D265" s="20" t="s">
        <v>1513</v>
      </c>
      <c r="E265" s="20" t="s">
        <v>1524</v>
      </c>
      <c r="F265" s="20" t="s">
        <v>1515</v>
      </c>
      <c r="G265" s="20" t="s">
        <v>1514</v>
      </c>
      <c r="H265" s="20" t="s">
        <v>1516</v>
      </c>
      <c r="I265" s="19" t="str">
        <f>CONCATENATE(Tabela8133[[#This Row],[C]],".",Tabela8133[[#This Row],[O]],".",Tabela8133[[#This Row],[E]],".",Tabela8133[[#This Row],[D1]],".",Tabela8133[[#This Row],[D2]],".",Tabela8133[[#This Row],[D3]],".",Tabela8133[[#This Row],[T]])</f>
        <v>1.2.1.5.01.3.0</v>
      </c>
      <c r="J265" s="21" t="s">
        <v>127</v>
      </c>
      <c r="K265" s="19" t="str">
        <f t="shared" si="8"/>
        <v>S</v>
      </c>
      <c r="L265" s="19">
        <f t="shared" si="9"/>
        <v>6</v>
      </c>
      <c r="M265" s="20" t="s">
        <v>51</v>
      </c>
      <c r="N265" s="1" t="s">
        <v>128</v>
      </c>
      <c r="O265" s="1"/>
      <c r="P265" s="33"/>
      <c r="Q265" s="112" t="s">
        <v>157</v>
      </c>
      <c r="R265" s="7" t="str">
        <f>Tabela8133[[#This Row],[NR]]&amp;" - "&amp;Tabela8133[[#This Row],[Especificação]]</f>
        <v>1.2.1.5.01.3.0 - Contribuição do Servidor Civil - Pensionistas</v>
      </c>
    </row>
    <row r="266" spans="1:18" ht="30" x14ac:dyDescent="0.25">
      <c r="A266" s="128"/>
      <c r="B266" s="20" t="s">
        <v>1513</v>
      </c>
      <c r="C266" s="20" t="s">
        <v>1522</v>
      </c>
      <c r="D266" s="20" t="s">
        <v>1513</v>
      </c>
      <c r="E266" s="20" t="s">
        <v>1524</v>
      </c>
      <c r="F266" s="20" t="s">
        <v>1515</v>
      </c>
      <c r="G266" s="20" t="s">
        <v>1514</v>
      </c>
      <c r="H266" s="20" t="s">
        <v>1513</v>
      </c>
      <c r="I266" s="19" t="str">
        <f>CONCATENATE(Tabela8133[[#This Row],[C]],".",Tabela8133[[#This Row],[O]],".",Tabela8133[[#This Row],[E]],".",Tabela8133[[#This Row],[D1]],".",Tabela8133[[#This Row],[D2]],".",Tabela8133[[#This Row],[D3]],".",Tabela8133[[#This Row],[T]])</f>
        <v>1.2.1.5.01.3.1</v>
      </c>
      <c r="J266" s="21" t="s">
        <v>978</v>
      </c>
      <c r="K266" s="19" t="str">
        <f t="shared" si="8"/>
        <v>A</v>
      </c>
      <c r="L266" s="19">
        <f t="shared" si="9"/>
        <v>7</v>
      </c>
      <c r="M266" s="20" t="s">
        <v>51</v>
      </c>
      <c r="N266" s="1" t="s">
        <v>128</v>
      </c>
      <c r="O266" s="1"/>
      <c r="P266" s="33"/>
      <c r="Q266" s="112" t="s">
        <v>157</v>
      </c>
      <c r="R266" s="7" t="str">
        <f>Tabela8133[[#This Row],[NR]]&amp;" - "&amp;Tabela8133[[#This Row],[Especificação]]</f>
        <v>1.2.1.5.01.3.1 - Contribuição do Servidor Civil - Pensionistas - Principal</v>
      </c>
    </row>
    <row r="267" spans="1:18" ht="30" x14ac:dyDescent="0.25">
      <c r="A267" s="128"/>
      <c r="B267" s="20" t="s">
        <v>1513</v>
      </c>
      <c r="C267" s="20" t="s">
        <v>1522</v>
      </c>
      <c r="D267" s="20" t="s">
        <v>1513</v>
      </c>
      <c r="E267" s="20" t="s">
        <v>1524</v>
      </c>
      <c r="F267" s="20" t="s">
        <v>1515</v>
      </c>
      <c r="G267" s="20" t="s">
        <v>1514</v>
      </c>
      <c r="H267" s="20" t="s">
        <v>1522</v>
      </c>
      <c r="I267" s="19" t="str">
        <f>CONCATENATE(Tabela8133[[#This Row],[C]],".",Tabela8133[[#This Row],[O]],".",Tabela8133[[#This Row],[E]],".",Tabela8133[[#This Row],[D1]],".",Tabela8133[[#This Row],[D2]],".",Tabela8133[[#This Row],[D3]],".",Tabela8133[[#This Row],[T]])</f>
        <v>1.2.1.5.01.3.2</v>
      </c>
      <c r="J267" s="21" t="s">
        <v>979</v>
      </c>
      <c r="K267" s="19" t="str">
        <f t="shared" si="8"/>
        <v>A</v>
      </c>
      <c r="L267" s="19">
        <f t="shared" si="9"/>
        <v>7</v>
      </c>
      <c r="M267" s="20" t="s">
        <v>51</v>
      </c>
      <c r="N267" s="1" t="s">
        <v>128</v>
      </c>
      <c r="O267" s="1"/>
      <c r="P267" s="33"/>
      <c r="Q267" s="112" t="s">
        <v>157</v>
      </c>
      <c r="R267" s="7" t="str">
        <f>Tabela8133[[#This Row],[NR]]&amp;" - "&amp;Tabela8133[[#This Row],[Especificação]]</f>
        <v>1.2.1.5.01.3.2 - Contribuição do Servidor Civil - Pensionistas - Multas e Juros de Mora</v>
      </c>
    </row>
    <row r="268" spans="1:18" ht="30" x14ac:dyDescent="0.25">
      <c r="A268" s="128"/>
      <c r="B268" s="20" t="s">
        <v>1513</v>
      </c>
      <c r="C268" s="20" t="s">
        <v>1522</v>
      </c>
      <c r="D268" s="20" t="s">
        <v>1513</v>
      </c>
      <c r="E268" s="20" t="s">
        <v>1524</v>
      </c>
      <c r="F268" s="20" t="s">
        <v>1515</v>
      </c>
      <c r="G268" s="20" t="s">
        <v>1514</v>
      </c>
      <c r="H268" s="20" t="s">
        <v>1514</v>
      </c>
      <c r="I268" s="19" t="str">
        <f>CONCATENATE(Tabela8133[[#This Row],[C]],".",Tabela8133[[#This Row],[O]],".",Tabela8133[[#This Row],[E]],".",Tabela8133[[#This Row],[D1]],".",Tabela8133[[#This Row],[D2]],".",Tabela8133[[#This Row],[D3]],".",Tabela8133[[#This Row],[T]])</f>
        <v>1.2.1.5.01.3.3</v>
      </c>
      <c r="J268" s="21" t="s">
        <v>980</v>
      </c>
      <c r="K268" s="19" t="str">
        <f t="shared" si="8"/>
        <v>A</v>
      </c>
      <c r="L268" s="19">
        <f t="shared" si="9"/>
        <v>7</v>
      </c>
      <c r="M268" s="20" t="s">
        <v>51</v>
      </c>
      <c r="N268" s="1" t="s">
        <v>128</v>
      </c>
      <c r="O268" s="1"/>
      <c r="P268" s="33"/>
      <c r="Q268" s="112" t="s">
        <v>157</v>
      </c>
      <c r="R268" s="7" t="str">
        <f>Tabela8133[[#This Row],[NR]]&amp;" - "&amp;Tabela8133[[#This Row],[Especificação]]</f>
        <v>1.2.1.5.01.3.3 - Contribuição do Servidor Civil - Pensionistas - Dívida Ativa</v>
      </c>
    </row>
    <row r="269" spans="1:18" ht="30" x14ac:dyDescent="0.25">
      <c r="A269" s="128"/>
      <c r="B269" s="20" t="s">
        <v>1513</v>
      </c>
      <c r="C269" s="20" t="s">
        <v>1522</v>
      </c>
      <c r="D269" s="20" t="s">
        <v>1513</v>
      </c>
      <c r="E269" s="20" t="s">
        <v>1524</v>
      </c>
      <c r="F269" s="20" t="s">
        <v>1515</v>
      </c>
      <c r="G269" s="20" t="s">
        <v>1514</v>
      </c>
      <c r="H269" s="20" t="s">
        <v>1523</v>
      </c>
      <c r="I269" s="19" t="str">
        <f>CONCATENATE(Tabela8133[[#This Row],[C]],".",Tabela8133[[#This Row],[O]],".",Tabela8133[[#This Row],[E]],".",Tabela8133[[#This Row],[D1]],".",Tabela8133[[#This Row],[D2]],".",Tabela8133[[#This Row],[D3]],".",Tabela8133[[#This Row],[T]])</f>
        <v>1.2.1.5.01.3.4</v>
      </c>
      <c r="J269" s="21" t="s">
        <v>981</v>
      </c>
      <c r="K269" s="19" t="str">
        <f t="shared" ref="K269:K332" si="10">IF(L269 &lt; L270,"S","A")</f>
        <v>A</v>
      </c>
      <c r="L269" s="19">
        <f t="shared" si="9"/>
        <v>7</v>
      </c>
      <c r="M269" s="20" t="s">
        <v>51</v>
      </c>
      <c r="N269" s="1" t="s">
        <v>128</v>
      </c>
      <c r="O269" s="1"/>
      <c r="P269" s="33"/>
      <c r="Q269" s="112" t="s">
        <v>157</v>
      </c>
      <c r="R269" s="7" t="str">
        <f>Tabela8133[[#This Row],[NR]]&amp;" - "&amp;Tabela8133[[#This Row],[Especificação]]</f>
        <v>1.2.1.5.01.3.4 - Contribuição do Servidor Civil - Pensionistas - Dívida Ativa - Multas e Juros de Mora da Dívida Ativa</v>
      </c>
    </row>
    <row r="270" spans="1:18" ht="30" x14ac:dyDescent="0.25">
      <c r="A270" s="128"/>
      <c r="B270" s="20" t="s">
        <v>1513</v>
      </c>
      <c r="C270" s="20" t="s">
        <v>1522</v>
      </c>
      <c r="D270" s="20" t="s">
        <v>1513</v>
      </c>
      <c r="E270" s="20" t="s">
        <v>1524</v>
      </c>
      <c r="F270" s="20" t="s">
        <v>1515</v>
      </c>
      <c r="G270" s="20" t="s">
        <v>1514</v>
      </c>
      <c r="H270" s="20" t="s">
        <v>1524</v>
      </c>
      <c r="I270" s="19" t="str">
        <f>CONCATENATE(Tabela8133[[#This Row],[C]],".",Tabela8133[[#This Row],[O]],".",Tabela8133[[#This Row],[E]],".",Tabela8133[[#This Row],[D1]],".",Tabela8133[[#This Row],[D2]],".",Tabela8133[[#This Row],[D3]],".",Tabela8133[[#This Row],[T]])</f>
        <v>1.2.1.5.01.3.5</v>
      </c>
      <c r="J270" s="21" t="s">
        <v>982</v>
      </c>
      <c r="K270" s="19" t="str">
        <f t="shared" si="10"/>
        <v>A</v>
      </c>
      <c r="L270" s="19">
        <f t="shared" si="9"/>
        <v>7</v>
      </c>
      <c r="M270" s="20" t="s">
        <v>51</v>
      </c>
      <c r="N270" s="1" t="s">
        <v>128</v>
      </c>
      <c r="O270" s="1"/>
      <c r="P270" s="33"/>
      <c r="Q270" s="112" t="s">
        <v>157</v>
      </c>
      <c r="R270" s="7" t="str">
        <f>Tabela8133[[#This Row],[NR]]&amp;" - "&amp;Tabela8133[[#This Row],[Especificação]]</f>
        <v>1.2.1.5.01.3.5 - Contribuição do Servidor Civil - Pensionistas - Multas</v>
      </c>
    </row>
    <row r="271" spans="1:18" ht="30" x14ac:dyDescent="0.25">
      <c r="A271" s="128"/>
      <c r="B271" s="20" t="s">
        <v>1513</v>
      </c>
      <c r="C271" s="20" t="s">
        <v>1522</v>
      </c>
      <c r="D271" s="20" t="s">
        <v>1513</v>
      </c>
      <c r="E271" s="20" t="s">
        <v>1524</v>
      </c>
      <c r="F271" s="20" t="s">
        <v>1515</v>
      </c>
      <c r="G271" s="20" t="s">
        <v>1514</v>
      </c>
      <c r="H271" s="20" t="s">
        <v>1518</v>
      </c>
      <c r="I271" s="19" t="str">
        <f>CONCATENATE(Tabela8133[[#This Row],[C]],".",Tabela8133[[#This Row],[O]],".",Tabela8133[[#This Row],[E]],".",Tabela8133[[#This Row],[D1]],".",Tabela8133[[#This Row],[D2]],".",Tabela8133[[#This Row],[D3]],".",Tabela8133[[#This Row],[T]])</f>
        <v>1.2.1.5.01.3.6</v>
      </c>
      <c r="J271" s="21" t="s">
        <v>983</v>
      </c>
      <c r="K271" s="19" t="str">
        <f t="shared" si="10"/>
        <v>A</v>
      </c>
      <c r="L271" s="19">
        <f t="shared" si="9"/>
        <v>7</v>
      </c>
      <c r="M271" s="20" t="s">
        <v>51</v>
      </c>
      <c r="N271" s="1" t="s">
        <v>128</v>
      </c>
      <c r="O271" s="1"/>
      <c r="P271" s="33"/>
      <c r="Q271" s="112" t="s">
        <v>157</v>
      </c>
      <c r="R271" s="7" t="str">
        <f>Tabela8133[[#This Row],[NR]]&amp;" - "&amp;Tabela8133[[#This Row],[Especificação]]</f>
        <v>1.2.1.5.01.3.6 - Contribuição do Servidor Civil - Pensionistas - Juros de Mora</v>
      </c>
    </row>
    <row r="272" spans="1:18" ht="30" x14ac:dyDescent="0.25">
      <c r="A272" s="128"/>
      <c r="B272" s="20" t="s">
        <v>1513</v>
      </c>
      <c r="C272" s="20" t="s">
        <v>1522</v>
      </c>
      <c r="D272" s="20" t="s">
        <v>1513</v>
      </c>
      <c r="E272" s="20" t="s">
        <v>1524</v>
      </c>
      <c r="F272" s="20" t="s">
        <v>1515</v>
      </c>
      <c r="G272" s="20" t="s">
        <v>1514</v>
      </c>
      <c r="H272" s="20" t="s">
        <v>1520</v>
      </c>
      <c r="I272" s="19" t="str">
        <f>CONCATENATE(Tabela8133[[#This Row],[C]],".",Tabela8133[[#This Row],[O]],".",Tabela8133[[#This Row],[E]],".",Tabela8133[[#This Row],[D1]],".",Tabela8133[[#This Row],[D2]],".",Tabela8133[[#This Row],[D3]],".",Tabela8133[[#This Row],[T]])</f>
        <v>1.2.1.5.01.3.7</v>
      </c>
      <c r="J272" s="21" t="s">
        <v>984</v>
      </c>
      <c r="K272" s="19" t="str">
        <f t="shared" si="10"/>
        <v>A</v>
      </c>
      <c r="L272" s="19">
        <f t="shared" si="9"/>
        <v>7</v>
      </c>
      <c r="M272" s="20" t="s">
        <v>51</v>
      </c>
      <c r="N272" s="1" t="s">
        <v>128</v>
      </c>
      <c r="O272" s="1"/>
      <c r="P272" s="33"/>
      <c r="Q272" s="112" t="s">
        <v>157</v>
      </c>
      <c r="R272" s="7" t="str">
        <f>Tabela8133[[#This Row],[NR]]&amp;" - "&amp;Tabela8133[[#This Row],[Especificação]]</f>
        <v>1.2.1.5.01.3.7 - Contribuição do Servidor Civil - Pensionistas - Dívida Ativa - Multas da Dívida Ativa</v>
      </c>
    </row>
    <row r="273" spans="1:18" ht="30" x14ac:dyDescent="0.25">
      <c r="A273" s="128"/>
      <c r="B273" s="20" t="s">
        <v>1513</v>
      </c>
      <c r="C273" s="20" t="s">
        <v>1522</v>
      </c>
      <c r="D273" s="20" t="s">
        <v>1513</v>
      </c>
      <c r="E273" s="20" t="s">
        <v>1524</v>
      </c>
      <c r="F273" s="20" t="s">
        <v>1515</v>
      </c>
      <c r="G273" s="20" t="s">
        <v>1514</v>
      </c>
      <c r="H273" s="20" t="s">
        <v>1521</v>
      </c>
      <c r="I273" s="19" t="str">
        <f>CONCATENATE(Tabela8133[[#This Row],[C]],".",Tabela8133[[#This Row],[O]],".",Tabela8133[[#This Row],[E]],".",Tabela8133[[#This Row],[D1]],".",Tabela8133[[#This Row],[D2]],".",Tabela8133[[#This Row],[D3]],".",Tabela8133[[#This Row],[T]])</f>
        <v>1.2.1.5.01.3.8</v>
      </c>
      <c r="J273" s="21" t="s">
        <v>985</v>
      </c>
      <c r="K273" s="19" t="str">
        <f t="shared" si="10"/>
        <v>A</v>
      </c>
      <c r="L273" s="19">
        <f t="shared" si="9"/>
        <v>7</v>
      </c>
      <c r="M273" s="20" t="s">
        <v>51</v>
      </c>
      <c r="N273" s="1" t="s">
        <v>128</v>
      </c>
      <c r="O273" s="1"/>
      <c r="P273" s="33"/>
      <c r="Q273" s="112" t="s">
        <v>157</v>
      </c>
      <c r="R273" s="7" t="str">
        <f>Tabela8133[[#This Row],[NR]]&amp;" - "&amp;Tabela8133[[#This Row],[Especificação]]</f>
        <v>1.2.1.5.01.3.8 - Contribuição do Servidor Civil - Pensionistas - Juros de Mora da Dívida Ativa</v>
      </c>
    </row>
    <row r="274" spans="1:18" ht="30" x14ac:dyDescent="0.25">
      <c r="A274" s="128"/>
      <c r="B274" s="20" t="s">
        <v>1513</v>
      </c>
      <c r="C274" s="20" t="s">
        <v>1522</v>
      </c>
      <c r="D274" s="20" t="s">
        <v>1513</v>
      </c>
      <c r="E274" s="20" t="s">
        <v>1524</v>
      </c>
      <c r="F274" s="20" t="s">
        <v>1515</v>
      </c>
      <c r="G274" s="20" t="s">
        <v>1523</v>
      </c>
      <c r="H274" s="20" t="s">
        <v>1516</v>
      </c>
      <c r="I274" s="19" t="str">
        <f>CONCATENATE(Tabela8133[[#This Row],[C]],".",Tabela8133[[#This Row],[O]],".",Tabela8133[[#This Row],[E]],".",Tabela8133[[#This Row],[D1]],".",Tabela8133[[#This Row],[D2]],".",Tabela8133[[#This Row],[D3]],".",Tabela8133[[#This Row],[T]])</f>
        <v>1.2.1.5.01.4.0</v>
      </c>
      <c r="J274" s="21" t="s">
        <v>129</v>
      </c>
      <c r="K274" s="19" t="str">
        <f t="shared" si="10"/>
        <v>S</v>
      </c>
      <c r="L274" s="19">
        <f t="shared" si="9"/>
        <v>6</v>
      </c>
      <c r="M274" s="20" t="s">
        <v>51</v>
      </c>
      <c r="N274" s="1" t="s">
        <v>130</v>
      </c>
      <c r="O274" s="1"/>
      <c r="P274" s="33"/>
      <c r="Q274" s="112" t="s">
        <v>157</v>
      </c>
      <c r="R274" s="7" t="str">
        <f>Tabela8133[[#This Row],[NR]]&amp;" - "&amp;Tabela8133[[#This Row],[Especificação]]</f>
        <v>1.2.1.5.01.4.0 - Contribuição Oriunda de Sentenças Judiciais - Servidor Civil Ativo</v>
      </c>
    </row>
    <row r="275" spans="1:18" ht="30" x14ac:dyDescent="0.25">
      <c r="A275" s="128"/>
      <c r="B275" s="20" t="s">
        <v>1513</v>
      </c>
      <c r="C275" s="20" t="s">
        <v>1522</v>
      </c>
      <c r="D275" s="20" t="s">
        <v>1513</v>
      </c>
      <c r="E275" s="20" t="s">
        <v>1524</v>
      </c>
      <c r="F275" s="20" t="s">
        <v>1515</v>
      </c>
      <c r="G275" s="20" t="s">
        <v>1523</v>
      </c>
      <c r="H275" s="20" t="s">
        <v>1513</v>
      </c>
      <c r="I275" s="19" t="str">
        <f>CONCATENATE(Tabela8133[[#This Row],[C]],".",Tabela8133[[#This Row],[O]],".",Tabela8133[[#This Row],[E]],".",Tabela8133[[#This Row],[D1]],".",Tabela8133[[#This Row],[D2]],".",Tabela8133[[#This Row],[D3]],".",Tabela8133[[#This Row],[T]])</f>
        <v>1.2.1.5.01.4.1</v>
      </c>
      <c r="J275" s="21" t="s">
        <v>986</v>
      </c>
      <c r="K275" s="19" t="str">
        <f t="shared" si="10"/>
        <v>A</v>
      </c>
      <c r="L275" s="19">
        <f t="shared" si="9"/>
        <v>7</v>
      </c>
      <c r="M275" s="20" t="s">
        <v>51</v>
      </c>
      <c r="N275" s="1" t="s">
        <v>130</v>
      </c>
      <c r="O275" s="1"/>
      <c r="P275" s="33"/>
      <c r="Q275" s="112" t="s">
        <v>157</v>
      </c>
      <c r="R275" s="7" t="str">
        <f>Tabela8133[[#This Row],[NR]]&amp;" - "&amp;Tabela8133[[#This Row],[Especificação]]</f>
        <v>1.2.1.5.01.4.1 - Contribuição Oriunda de Sentenças Judiciais - Servidor Civil Ativo - Principal</v>
      </c>
    </row>
    <row r="276" spans="1:18" ht="30" x14ac:dyDescent="0.25">
      <c r="A276" s="128"/>
      <c r="B276" s="20" t="s">
        <v>1513</v>
      </c>
      <c r="C276" s="20" t="s">
        <v>1522</v>
      </c>
      <c r="D276" s="20" t="s">
        <v>1513</v>
      </c>
      <c r="E276" s="20" t="s">
        <v>1524</v>
      </c>
      <c r="F276" s="20" t="s">
        <v>1515</v>
      </c>
      <c r="G276" s="20" t="s">
        <v>1523</v>
      </c>
      <c r="H276" s="20" t="s">
        <v>1522</v>
      </c>
      <c r="I276" s="19" t="str">
        <f>CONCATENATE(Tabela8133[[#This Row],[C]],".",Tabela8133[[#This Row],[O]],".",Tabela8133[[#This Row],[E]],".",Tabela8133[[#This Row],[D1]],".",Tabela8133[[#This Row],[D2]],".",Tabela8133[[#This Row],[D3]],".",Tabela8133[[#This Row],[T]])</f>
        <v>1.2.1.5.01.4.2</v>
      </c>
      <c r="J276" s="21" t="s">
        <v>987</v>
      </c>
      <c r="K276" s="19" t="str">
        <f t="shared" si="10"/>
        <v>A</v>
      </c>
      <c r="L276" s="19">
        <f t="shared" si="9"/>
        <v>7</v>
      </c>
      <c r="M276" s="20" t="s">
        <v>51</v>
      </c>
      <c r="N276" s="1" t="s">
        <v>130</v>
      </c>
      <c r="O276" s="1"/>
      <c r="P276" s="33"/>
      <c r="Q276" s="112" t="s">
        <v>157</v>
      </c>
      <c r="R276" s="7" t="str">
        <f>Tabela8133[[#This Row],[NR]]&amp;" - "&amp;Tabela8133[[#This Row],[Especificação]]</f>
        <v>1.2.1.5.01.4.2 - Contribuição Oriunda de Sentenças Judiciais - Servidor Civil Ativo - Multas e Juros de Mora</v>
      </c>
    </row>
    <row r="277" spans="1:18" ht="30" x14ac:dyDescent="0.25">
      <c r="A277" s="128"/>
      <c r="B277" s="20" t="s">
        <v>1513</v>
      </c>
      <c r="C277" s="20" t="s">
        <v>1522</v>
      </c>
      <c r="D277" s="20" t="s">
        <v>1513</v>
      </c>
      <c r="E277" s="20" t="s">
        <v>1524</v>
      </c>
      <c r="F277" s="20" t="s">
        <v>1515</v>
      </c>
      <c r="G277" s="20" t="s">
        <v>1523</v>
      </c>
      <c r="H277" s="20" t="s">
        <v>1514</v>
      </c>
      <c r="I277" s="19" t="str">
        <f>CONCATENATE(Tabela8133[[#This Row],[C]],".",Tabela8133[[#This Row],[O]],".",Tabela8133[[#This Row],[E]],".",Tabela8133[[#This Row],[D1]],".",Tabela8133[[#This Row],[D2]],".",Tabela8133[[#This Row],[D3]],".",Tabela8133[[#This Row],[T]])</f>
        <v>1.2.1.5.01.4.3</v>
      </c>
      <c r="J277" s="21" t="s">
        <v>988</v>
      </c>
      <c r="K277" s="19" t="str">
        <f t="shared" si="10"/>
        <v>A</v>
      </c>
      <c r="L277" s="19">
        <f t="shared" si="9"/>
        <v>7</v>
      </c>
      <c r="M277" s="20" t="s">
        <v>51</v>
      </c>
      <c r="N277" s="1" t="s">
        <v>130</v>
      </c>
      <c r="O277" s="1"/>
      <c r="P277" s="33"/>
      <c r="Q277" s="112" t="s">
        <v>157</v>
      </c>
      <c r="R277" s="7" t="str">
        <f>Tabela8133[[#This Row],[NR]]&amp;" - "&amp;Tabela8133[[#This Row],[Especificação]]</f>
        <v>1.2.1.5.01.4.3 - Contribuição Oriunda de Sentenças Judiciais - Servidor Civil Ativo - Dívida Ativa</v>
      </c>
    </row>
    <row r="278" spans="1:18" ht="30" x14ac:dyDescent="0.25">
      <c r="A278" s="128"/>
      <c r="B278" s="20" t="s">
        <v>1513</v>
      </c>
      <c r="C278" s="20" t="s">
        <v>1522</v>
      </c>
      <c r="D278" s="20" t="s">
        <v>1513</v>
      </c>
      <c r="E278" s="20" t="s">
        <v>1524</v>
      </c>
      <c r="F278" s="20" t="s">
        <v>1515</v>
      </c>
      <c r="G278" s="20" t="s">
        <v>1523</v>
      </c>
      <c r="H278" s="20" t="s">
        <v>1523</v>
      </c>
      <c r="I278" s="19" t="str">
        <f>CONCATENATE(Tabela8133[[#This Row],[C]],".",Tabela8133[[#This Row],[O]],".",Tabela8133[[#This Row],[E]],".",Tabela8133[[#This Row],[D1]],".",Tabela8133[[#This Row],[D2]],".",Tabela8133[[#This Row],[D3]],".",Tabela8133[[#This Row],[T]])</f>
        <v>1.2.1.5.01.4.4</v>
      </c>
      <c r="J278" s="21" t="s">
        <v>989</v>
      </c>
      <c r="K278" s="19" t="str">
        <f t="shared" si="10"/>
        <v>A</v>
      </c>
      <c r="L278" s="19">
        <f t="shared" si="9"/>
        <v>7</v>
      </c>
      <c r="M278" s="20" t="s">
        <v>51</v>
      </c>
      <c r="N278" s="1" t="s">
        <v>130</v>
      </c>
      <c r="O278" s="1"/>
      <c r="P278" s="33"/>
      <c r="Q278" s="112" t="s">
        <v>157</v>
      </c>
      <c r="R278" s="7" t="str">
        <f>Tabela8133[[#This Row],[NR]]&amp;" - "&amp;Tabela8133[[#This Row],[Especificação]]</f>
        <v>1.2.1.5.01.4.4 - Contribuição Oriunda de Sentenças Judiciais - Servidor Civil Ativo - Dívida Ativa - Multas e Juros de Mora da Dívida Ativa</v>
      </c>
    </row>
    <row r="279" spans="1:18" ht="30" x14ac:dyDescent="0.25">
      <c r="A279" s="128"/>
      <c r="B279" s="20" t="s">
        <v>1513</v>
      </c>
      <c r="C279" s="20" t="s">
        <v>1522</v>
      </c>
      <c r="D279" s="20" t="s">
        <v>1513</v>
      </c>
      <c r="E279" s="20" t="s">
        <v>1524</v>
      </c>
      <c r="F279" s="20" t="s">
        <v>1515</v>
      </c>
      <c r="G279" s="20" t="s">
        <v>1523</v>
      </c>
      <c r="H279" s="20" t="s">
        <v>1524</v>
      </c>
      <c r="I279" s="19" t="str">
        <f>CONCATENATE(Tabela8133[[#This Row],[C]],".",Tabela8133[[#This Row],[O]],".",Tabela8133[[#This Row],[E]],".",Tabela8133[[#This Row],[D1]],".",Tabela8133[[#This Row],[D2]],".",Tabela8133[[#This Row],[D3]],".",Tabela8133[[#This Row],[T]])</f>
        <v>1.2.1.5.01.4.5</v>
      </c>
      <c r="J279" s="21" t="s">
        <v>990</v>
      </c>
      <c r="K279" s="19" t="str">
        <f t="shared" si="10"/>
        <v>A</v>
      </c>
      <c r="L279" s="19">
        <f t="shared" si="9"/>
        <v>7</v>
      </c>
      <c r="M279" s="20" t="s">
        <v>51</v>
      </c>
      <c r="N279" s="1" t="s">
        <v>130</v>
      </c>
      <c r="O279" s="1"/>
      <c r="P279" s="33"/>
      <c r="Q279" s="112" t="s">
        <v>157</v>
      </c>
      <c r="R279" s="7" t="str">
        <f>Tabela8133[[#This Row],[NR]]&amp;" - "&amp;Tabela8133[[#This Row],[Especificação]]</f>
        <v>1.2.1.5.01.4.5 - Contribuição Oriunda de Sentenças Judiciais - Servidor Civil Ativo - Multas</v>
      </c>
    </row>
    <row r="280" spans="1:18" ht="30" x14ac:dyDescent="0.25">
      <c r="A280" s="128"/>
      <c r="B280" s="20" t="s">
        <v>1513</v>
      </c>
      <c r="C280" s="20" t="s">
        <v>1522</v>
      </c>
      <c r="D280" s="20" t="s">
        <v>1513</v>
      </c>
      <c r="E280" s="20" t="s">
        <v>1524</v>
      </c>
      <c r="F280" s="20" t="s">
        <v>1515</v>
      </c>
      <c r="G280" s="20" t="s">
        <v>1523</v>
      </c>
      <c r="H280" s="20" t="s">
        <v>1518</v>
      </c>
      <c r="I280" s="19" t="str">
        <f>CONCATENATE(Tabela8133[[#This Row],[C]],".",Tabela8133[[#This Row],[O]],".",Tabela8133[[#This Row],[E]],".",Tabela8133[[#This Row],[D1]],".",Tabela8133[[#This Row],[D2]],".",Tabela8133[[#This Row],[D3]],".",Tabela8133[[#This Row],[T]])</f>
        <v>1.2.1.5.01.4.6</v>
      </c>
      <c r="J280" s="21" t="s">
        <v>991</v>
      </c>
      <c r="K280" s="19" t="str">
        <f t="shared" si="10"/>
        <v>A</v>
      </c>
      <c r="L280" s="19">
        <f t="shared" si="9"/>
        <v>7</v>
      </c>
      <c r="M280" s="20" t="s">
        <v>51</v>
      </c>
      <c r="N280" s="1" t="s">
        <v>130</v>
      </c>
      <c r="O280" s="1"/>
      <c r="P280" s="33"/>
      <c r="Q280" s="112" t="s">
        <v>157</v>
      </c>
      <c r="R280" s="7" t="str">
        <f>Tabela8133[[#This Row],[NR]]&amp;" - "&amp;Tabela8133[[#This Row],[Especificação]]</f>
        <v>1.2.1.5.01.4.6 - Contribuição Oriunda de Sentenças Judiciais - Servidor Civil Ativo - Juros de Mora</v>
      </c>
    </row>
    <row r="281" spans="1:18" ht="30" x14ac:dyDescent="0.25">
      <c r="A281" s="128"/>
      <c r="B281" s="20" t="s">
        <v>1513</v>
      </c>
      <c r="C281" s="20" t="s">
        <v>1522</v>
      </c>
      <c r="D281" s="20" t="s">
        <v>1513</v>
      </c>
      <c r="E281" s="20" t="s">
        <v>1524</v>
      </c>
      <c r="F281" s="20" t="s">
        <v>1515</v>
      </c>
      <c r="G281" s="20" t="s">
        <v>1523</v>
      </c>
      <c r="H281" s="20" t="s">
        <v>1520</v>
      </c>
      <c r="I281" s="19" t="str">
        <f>CONCATENATE(Tabela8133[[#This Row],[C]],".",Tabela8133[[#This Row],[O]],".",Tabela8133[[#This Row],[E]],".",Tabela8133[[#This Row],[D1]],".",Tabela8133[[#This Row],[D2]],".",Tabela8133[[#This Row],[D3]],".",Tabela8133[[#This Row],[T]])</f>
        <v>1.2.1.5.01.4.7</v>
      </c>
      <c r="J281" s="21" t="s">
        <v>992</v>
      </c>
      <c r="K281" s="19" t="str">
        <f t="shared" si="10"/>
        <v>A</v>
      </c>
      <c r="L281" s="19">
        <f t="shared" si="9"/>
        <v>7</v>
      </c>
      <c r="M281" s="20" t="s">
        <v>51</v>
      </c>
      <c r="N281" s="1" t="s">
        <v>130</v>
      </c>
      <c r="O281" s="1"/>
      <c r="P281" s="33"/>
      <c r="Q281" s="112" t="s">
        <v>157</v>
      </c>
      <c r="R281" s="7" t="str">
        <f>Tabela8133[[#This Row],[NR]]&amp;" - "&amp;Tabela8133[[#This Row],[Especificação]]</f>
        <v>1.2.1.5.01.4.7 - Contribuição Oriunda de Sentenças Judiciais - Servidor Civil Ativo - Dívida Ativa - Multas da Dívida Ativa</v>
      </c>
    </row>
    <row r="282" spans="1:18" ht="30" x14ac:dyDescent="0.25">
      <c r="A282" s="128"/>
      <c r="B282" s="20" t="s">
        <v>1513</v>
      </c>
      <c r="C282" s="20" t="s">
        <v>1522</v>
      </c>
      <c r="D282" s="20" t="s">
        <v>1513</v>
      </c>
      <c r="E282" s="20" t="s">
        <v>1524</v>
      </c>
      <c r="F282" s="20" t="s">
        <v>1515</v>
      </c>
      <c r="G282" s="20" t="s">
        <v>1523</v>
      </c>
      <c r="H282" s="20" t="s">
        <v>1521</v>
      </c>
      <c r="I282" s="19" t="str">
        <f>CONCATENATE(Tabela8133[[#This Row],[C]],".",Tabela8133[[#This Row],[O]],".",Tabela8133[[#This Row],[E]],".",Tabela8133[[#This Row],[D1]],".",Tabela8133[[#This Row],[D2]],".",Tabela8133[[#This Row],[D3]],".",Tabela8133[[#This Row],[T]])</f>
        <v>1.2.1.5.01.4.8</v>
      </c>
      <c r="J282" s="21" t="s">
        <v>993</v>
      </c>
      <c r="K282" s="19" t="str">
        <f t="shared" si="10"/>
        <v>A</v>
      </c>
      <c r="L282" s="19">
        <f t="shared" si="9"/>
        <v>7</v>
      </c>
      <c r="M282" s="20" t="s">
        <v>51</v>
      </c>
      <c r="N282" s="1" t="s">
        <v>130</v>
      </c>
      <c r="O282" s="1"/>
      <c r="P282" s="33"/>
      <c r="Q282" s="112" t="s">
        <v>157</v>
      </c>
      <c r="R282" s="7" t="str">
        <f>Tabela8133[[#This Row],[NR]]&amp;" - "&amp;Tabela8133[[#This Row],[Especificação]]</f>
        <v>1.2.1.5.01.4.8 - Contribuição Oriunda de Sentenças Judiciais - Servidor Civil Ativo - Juros de Mora da Dívida Ativa</v>
      </c>
    </row>
    <row r="283" spans="1:18" ht="30" x14ac:dyDescent="0.25">
      <c r="A283" s="128"/>
      <c r="B283" s="20" t="s">
        <v>1513</v>
      </c>
      <c r="C283" s="20" t="s">
        <v>1522</v>
      </c>
      <c r="D283" s="20" t="s">
        <v>1513</v>
      </c>
      <c r="E283" s="20" t="s">
        <v>1524</v>
      </c>
      <c r="F283" s="20" t="s">
        <v>1515</v>
      </c>
      <c r="G283" s="20" t="s">
        <v>1524</v>
      </c>
      <c r="H283" s="20" t="s">
        <v>1516</v>
      </c>
      <c r="I283" s="19" t="str">
        <f>CONCATENATE(Tabela8133[[#This Row],[C]],".",Tabela8133[[#This Row],[O]],".",Tabela8133[[#This Row],[E]],".",Tabela8133[[#This Row],[D1]],".",Tabela8133[[#This Row],[D2]],".",Tabela8133[[#This Row],[D3]],".",Tabela8133[[#This Row],[T]])</f>
        <v>1.2.1.5.01.5.0</v>
      </c>
      <c r="J283" s="21" t="s">
        <v>131</v>
      </c>
      <c r="K283" s="19" t="str">
        <f t="shared" si="10"/>
        <v>S</v>
      </c>
      <c r="L283" s="19">
        <f t="shared" si="9"/>
        <v>6</v>
      </c>
      <c r="M283" s="20" t="s">
        <v>51</v>
      </c>
      <c r="N283" s="1" t="s">
        <v>132</v>
      </c>
      <c r="O283" s="1"/>
      <c r="P283" s="33"/>
      <c r="Q283" s="112" t="s">
        <v>157</v>
      </c>
      <c r="R283" s="7" t="str">
        <f>Tabela8133[[#This Row],[NR]]&amp;" - "&amp;Tabela8133[[#This Row],[Especificação]]</f>
        <v>1.2.1.5.01.5.0 - Contribuição Oriunda de Sentenças Judiciais - Servidor Civil Inativo</v>
      </c>
    </row>
    <row r="284" spans="1:18" ht="30" x14ac:dyDescent="0.25">
      <c r="A284" s="128"/>
      <c r="B284" s="20" t="s">
        <v>1513</v>
      </c>
      <c r="C284" s="20" t="s">
        <v>1522</v>
      </c>
      <c r="D284" s="20" t="s">
        <v>1513</v>
      </c>
      <c r="E284" s="20" t="s">
        <v>1524</v>
      </c>
      <c r="F284" s="20" t="s">
        <v>1515</v>
      </c>
      <c r="G284" s="20" t="s">
        <v>1524</v>
      </c>
      <c r="H284" s="20" t="s">
        <v>1513</v>
      </c>
      <c r="I284" s="19" t="str">
        <f>CONCATENATE(Tabela8133[[#This Row],[C]],".",Tabela8133[[#This Row],[O]],".",Tabela8133[[#This Row],[E]],".",Tabela8133[[#This Row],[D1]],".",Tabela8133[[#This Row],[D2]],".",Tabela8133[[#This Row],[D3]],".",Tabela8133[[#This Row],[T]])</f>
        <v>1.2.1.5.01.5.1</v>
      </c>
      <c r="J284" s="21" t="s">
        <v>994</v>
      </c>
      <c r="K284" s="19" t="str">
        <f t="shared" si="10"/>
        <v>A</v>
      </c>
      <c r="L284" s="19">
        <f t="shared" si="9"/>
        <v>7</v>
      </c>
      <c r="M284" s="20" t="s">
        <v>51</v>
      </c>
      <c r="N284" s="1" t="s">
        <v>132</v>
      </c>
      <c r="O284" s="1"/>
      <c r="P284" s="33"/>
      <c r="Q284" s="112" t="s">
        <v>157</v>
      </c>
      <c r="R284" s="7" t="str">
        <f>Tabela8133[[#This Row],[NR]]&amp;" - "&amp;Tabela8133[[#This Row],[Especificação]]</f>
        <v>1.2.1.5.01.5.1 - Contribuição Oriunda de Sentenças Judiciais - Servidor Civil Inativo - Principal</v>
      </c>
    </row>
    <row r="285" spans="1:18" ht="30" x14ac:dyDescent="0.25">
      <c r="A285" s="128"/>
      <c r="B285" s="20" t="s">
        <v>1513</v>
      </c>
      <c r="C285" s="20" t="s">
        <v>1522</v>
      </c>
      <c r="D285" s="20" t="s">
        <v>1513</v>
      </c>
      <c r="E285" s="20" t="s">
        <v>1524</v>
      </c>
      <c r="F285" s="20" t="s">
        <v>1515</v>
      </c>
      <c r="G285" s="20" t="s">
        <v>1524</v>
      </c>
      <c r="H285" s="20" t="s">
        <v>1522</v>
      </c>
      <c r="I285" s="19" t="str">
        <f>CONCATENATE(Tabela8133[[#This Row],[C]],".",Tabela8133[[#This Row],[O]],".",Tabela8133[[#This Row],[E]],".",Tabela8133[[#This Row],[D1]],".",Tabela8133[[#This Row],[D2]],".",Tabela8133[[#This Row],[D3]],".",Tabela8133[[#This Row],[T]])</f>
        <v>1.2.1.5.01.5.2</v>
      </c>
      <c r="J285" s="21" t="s">
        <v>995</v>
      </c>
      <c r="K285" s="19" t="str">
        <f t="shared" si="10"/>
        <v>A</v>
      </c>
      <c r="L285" s="19">
        <f t="shared" si="9"/>
        <v>7</v>
      </c>
      <c r="M285" s="20" t="s">
        <v>51</v>
      </c>
      <c r="N285" s="1" t="s">
        <v>132</v>
      </c>
      <c r="O285" s="1"/>
      <c r="P285" s="33"/>
      <c r="Q285" s="112" t="s">
        <v>157</v>
      </c>
      <c r="R285" s="7" t="str">
        <f>Tabela8133[[#This Row],[NR]]&amp;" - "&amp;Tabela8133[[#This Row],[Especificação]]</f>
        <v>1.2.1.5.01.5.2 - Contribuição Oriunda de Sentenças Judiciais - Servidor Civil Inativo - Multas e Juros de Mora</v>
      </c>
    </row>
    <row r="286" spans="1:18" ht="30" x14ac:dyDescent="0.25">
      <c r="A286" s="128"/>
      <c r="B286" s="20" t="s">
        <v>1513</v>
      </c>
      <c r="C286" s="20" t="s">
        <v>1522</v>
      </c>
      <c r="D286" s="20" t="s">
        <v>1513</v>
      </c>
      <c r="E286" s="20" t="s">
        <v>1524</v>
      </c>
      <c r="F286" s="20" t="s">
        <v>1515</v>
      </c>
      <c r="G286" s="20" t="s">
        <v>1524</v>
      </c>
      <c r="H286" s="20" t="s">
        <v>1514</v>
      </c>
      <c r="I286" s="19" t="str">
        <f>CONCATENATE(Tabela8133[[#This Row],[C]],".",Tabela8133[[#This Row],[O]],".",Tabela8133[[#This Row],[E]],".",Tabela8133[[#This Row],[D1]],".",Tabela8133[[#This Row],[D2]],".",Tabela8133[[#This Row],[D3]],".",Tabela8133[[#This Row],[T]])</f>
        <v>1.2.1.5.01.5.3</v>
      </c>
      <c r="J286" s="21" t="s">
        <v>996</v>
      </c>
      <c r="K286" s="19" t="str">
        <f t="shared" si="10"/>
        <v>A</v>
      </c>
      <c r="L286" s="19">
        <f t="shared" si="9"/>
        <v>7</v>
      </c>
      <c r="M286" s="20" t="s">
        <v>51</v>
      </c>
      <c r="N286" s="1" t="s">
        <v>132</v>
      </c>
      <c r="O286" s="1"/>
      <c r="P286" s="33"/>
      <c r="Q286" s="112" t="s">
        <v>157</v>
      </c>
      <c r="R286" s="7" t="str">
        <f>Tabela8133[[#This Row],[NR]]&amp;" - "&amp;Tabela8133[[#This Row],[Especificação]]</f>
        <v>1.2.1.5.01.5.3 - Contribuição Oriunda de Sentenças Judiciais - Servidor Civil Inativo - Dívida Ativa</v>
      </c>
    </row>
    <row r="287" spans="1:18" ht="30" x14ac:dyDescent="0.25">
      <c r="A287" s="128"/>
      <c r="B287" s="20" t="s">
        <v>1513</v>
      </c>
      <c r="C287" s="20" t="s">
        <v>1522</v>
      </c>
      <c r="D287" s="20" t="s">
        <v>1513</v>
      </c>
      <c r="E287" s="20" t="s">
        <v>1524</v>
      </c>
      <c r="F287" s="20" t="s">
        <v>1515</v>
      </c>
      <c r="G287" s="20" t="s">
        <v>1524</v>
      </c>
      <c r="H287" s="20" t="s">
        <v>1523</v>
      </c>
      <c r="I287" s="19" t="str">
        <f>CONCATENATE(Tabela8133[[#This Row],[C]],".",Tabela8133[[#This Row],[O]],".",Tabela8133[[#This Row],[E]],".",Tabela8133[[#This Row],[D1]],".",Tabela8133[[#This Row],[D2]],".",Tabela8133[[#This Row],[D3]],".",Tabela8133[[#This Row],[T]])</f>
        <v>1.2.1.5.01.5.4</v>
      </c>
      <c r="J287" s="21" t="s">
        <v>997</v>
      </c>
      <c r="K287" s="19" t="str">
        <f t="shared" si="10"/>
        <v>A</v>
      </c>
      <c r="L287" s="19">
        <f t="shared" si="9"/>
        <v>7</v>
      </c>
      <c r="M287" s="20" t="s">
        <v>51</v>
      </c>
      <c r="N287" s="1" t="s">
        <v>132</v>
      </c>
      <c r="O287" s="1"/>
      <c r="P287" s="33"/>
      <c r="Q287" s="112" t="s">
        <v>157</v>
      </c>
      <c r="R287" s="7" t="str">
        <f>Tabela8133[[#This Row],[NR]]&amp;" - "&amp;Tabela8133[[#This Row],[Especificação]]</f>
        <v>1.2.1.5.01.5.4 - Contribuição Oriunda de Sentenças Judiciais - Servidor Civil Inativo - Dívida Ativa - Multas e Juros de Mora da Dívida Ativa</v>
      </c>
    </row>
    <row r="288" spans="1:18" ht="30" x14ac:dyDescent="0.25">
      <c r="A288" s="128"/>
      <c r="B288" s="20" t="s">
        <v>1513</v>
      </c>
      <c r="C288" s="20" t="s">
        <v>1522</v>
      </c>
      <c r="D288" s="20" t="s">
        <v>1513</v>
      </c>
      <c r="E288" s="20" t="s">
        <v>1524</v>
      </c>
      <c r="F288" s="20" t="s">
        <v>1515</v>
      </c>
      <c r="G288" s="20" t="s">
        <v>1524</v>
      </c>
      <c r="H288" s="20" t="s">
        <v>1524</v>
      </c>
      <c r="I288" s="19" t="str">
        <f>CONCATENATE(Tabela8133[[#This Row],[C]],".",Tabela8133[[#This Row],[O]],".",Tabela8133[[#This Row],[E]],".",Tabela8133[[#This Row],[D1]],".",Tabela8133[[#This Row],[D2]],".",Tabela8133[[#This Row],[D3]],".",Tabela8133[[#This Row],[T]])</f>
        <v>1.2.1.5.01.5.5</v>
      </c>
      <c r="J288" s="21" t="s">
        <v>998</v>
      </c>
      <c r="K288" s="19" t="str">
        <f t="shared" si="10"/>
        <v>A</v>
      </c>
      <c r="L288" s="19">
        <f t="shared" si="9"/>
        <v>7</v>
      </c>
      <c r="M288" s="20" t="s">
        <v>51</v>
      </c>
      <c r="N288" s="1" t="s">
        <v>132</v>
      </c>
      <c r="O288" s="1"/>
      <c r="P288" s="33"/>
      <c r="Q288" s="112" t="s">
        <v>157</v>
      </c>
      <c r="R288" s="7" t="str">
        <f>Tabela8133[[#This Row],[NR]]&amp;" - "&amp;Tabela8133[[#This Row],[Especificação]]</f>
        <v>1.2.1.5.01.5.5 - Contribuição Oriunda de Sentenças Judiciais - Servidor Civil Inativo - Multas</v>
      </c>
    </row>
    <row r="289" spans="1:18" ht="30" x14ac:dyDescent="0.25">
      <c r="A289" s="128"/>
      <c r="B289" s="20" t="s">
        <v>1513</v>
      </c>
      <c r="C289" s="20" t="s">
        <v>1522</v>
      </c>
      <c r="D289" s="20" t="s">
        <v>1513</v>
      </c>
      <c r="E289" s="20" t="s">
        <v>1524</v>
      </c>
      <c r="F289" s="20" t="s">
        <v>1515</v>
      </c>
      <c r="G289" s="20" t="s">
        <v>1524</v>
      </c>
      <c r="H289" s="20" t="s">
        <v>1518</v>
      </c>
      <c r="I289" s="19" t="str">
        <f>CONCATENATE(Tabela8133[[#This Row],[C]],".",Tabela8133[[#This Row],[O]],".",Tabela8133[[#This Row],[E]],".",Tabela8133[[#This Row],[D1]],".",Tabela8133[[#This Row],[D2]],".",Tabela8133[[#This Row],[D3]],".",Tabela8133[[#This Row],[T]])</f>
        <v>1.2.1.5.01.5.6</v>
      </c>
      <c r="J289" s="21" t="s">
        <v>999</v>
      </c>
      <c r="K289" s="19" t="str">
        <f t="shared" si="10"/>
        <v>A</v>
      </c>
      <c r="L289" s="19">
        <f t="shared" si="9"/>
        <v>7</v>
      </c>
      <c r="M289" s="20" t="s">
        <v>51</v>
      </c>
      <c r="N289" s="1" t="s">
        <v>132</v>
      </c>
      <c r="O289" s="1"/>
      <c r="P289" s="33"/>
      <c r="Q289" s="112" t="s">
        <v>157</v>
      </c>
      <c r="R289" s="7" t="str">
        <f>Tabela8133[[#This Row],[NR]]&amp;" - "&amp;Tabela8133[[#This Row],[Especificação]]</f>
        <v>1.2.1.5.01.5.6 - Contribuição Oriunda de Sentenças Judiciais - Servidor Civil Inativo - Juros de Mora</v>
      </c>
    </row>
    <row r="290" spans="1:18" ht="30" x14ac:dyDescent="0.25">
      <c r="A290" s="128"/>
      <c r="B290" s="20" t="s">
        <v>1513</v>
      </c>
      <c r="C290" s="20" t="s">
        <v>1522</v>
      </c>
      <c r="D290" s="20" t="s">
        <v>1513</v>
      </c>
      <c r="E290" s="20" t="s">
        <v>1524</v>
      </c>
      <c r="F290" s="20" t="s">
        <v>1515</v>
      </c>
      <c r="G290" s="20" t="s">
        <v>1524</v>
      </c>
      <c r="H290" s="20" t="s">
        <v>1520</v>
      </c>
      <c r="I290" s="19" t="str">
        <f>CONCATENATE(Tabela8133[[#This Row],[C]],".",Tabela8133[[#This Row],[O]],".",Tabela8133[[#This Row],[E]],".",Tabela8133[[#This Row],[D1]],".",Tabela8133[[#This Row],[D2]],".",Tabela8133[[#This Row],[D3]],".",Tabela8133[[#This Row],[T]])</f>
        <v>1.2.1.5.01.5.7</v>
      </c>
      <c r="J290" s="21" t="s">
        <v>1000</v>
      </c>
      <c r="K290" s="19" t="str">
        <f t="shared" si="10"/>
        <v>A</v>
      </c>
      <c r="L290" s="19">
        <f t="shared" si="9"/>
        <v>7</v>
      </c>
      <c r="M290" s="20" t="s">
        <v>51</v>
      </c>
      <c r="N290" s="1" t="s">
        <v>132</v>
      </c>
      <c r="O290" s="1"/>
      <c r="P290" s="33"/>
      <c r="Q290" s="112" t="s">
        <v>157</v>
      </c>
      <c r="R290" s="7" t="str">
        <f>Tabela8133[[#This Row],[NR]]&amp;" - "&amp;Tabela8133[[#This Row],[Especificação]]</f>
        <v>1.2.1.5.01.5.7 - Contribuição Oriunda de Sentenças Judiciais - Servidor Civil Inativo - Dívida Ativa - Multas da Dívida Ativa</v>
      </c>
    </row>
    <row r="291" spans="1:18" ht="30" x14ac:dyDescent="0.25">
      <c r="A291" s="128"/>
      <c r="B291" s="20" t="s">
        <v>1513</v>
      </c>
      <c r="C291" s="20" t="s">
        <v>1522</v>
      </c>
      <c r="D291" s="20" t="s">
        <v>1513</v>
      </c>
      <c r="E291" s="20" t="s">
        <v>1524</v>
      </c>
      <c r="F291" s="20" t="s">
        <v>1515</v>
      </c>
      <c r="G291" s="20" t="s">
        <v>1524</v>
      </c>
      <c r="H291" s="20" t="s">
        <v>1521</v>
      </c>
      <c r="I291" s="19" t="str">
        <f>CONCATENATE(Tabela8133[[#This Row],[C]],".",Tabela8133[[#This Row],[O]],".",Tabela8133[[#This Row],[E]],".",Tabela8133[[#This Row],[D1]],".",Tabela8133[[#This Row],[D2]],".",Tabela8133[[#This Row],[D3]],".",Tabela8133[[#This Row],[T]])</f>
        <v>1.2.1.5.01.5.8</v>
      </c>
      <c r="J291" s="21" t="s">
        <v>1001</v>
      </c>
      <c r="K291" s="19" t="str">
        <f t="shared" si="10"/>
        <v>A</v>
      </c>
      <c r="L291" s="19">
        <f t="shared" si="9"/>
        <v>7</v>
      </c>
      <c r="M291" s="20" t="s">
        <v>51</v>
      </c>
      <c r="N291" s="1" t="s">
        <v>132</v>
      </c>
      <c r="O291" s="1"/>
      <c r="P291" s="33"/>
      <c r="Q291" s="112" t="s">
        <v>157</v>
      </c>
      <c r="R291" s="7" t="str">
        <f>Tabela8133[[#This Row],[NR]]&amp;" - "&amp;Tabela8133[[#This Row],[Especificação]]</f>
        <v>1.2.1.5.01.5.8 - Contribuição Oriunda de Sentenças Judiciais - Servidor Civil Inativo - Juros de Mora da Dívida Ativa</v>
      </c>
    </row>
    <row r="292" spans="1:18" ht="30" x14ac:dyDescent="0.25">
      <c r="A292" s="128"/>
      <c r="B292" s="20" t="s">
        <v>1513</v>
      </c>
      <c r="C292" s="20" t="s">
        <v>1522</v>
      </c>
      <c r="D292" s="20" t="s">
        <v>1513</v>
      </c>
      <c r="E292" s="20" t="s">
        <v>1524</v>
      </c>
      <c r="F292" s="20" t="s">
        <v>1515</v>
      </c>
      <c r="G292" s="20" t="s">
        <v>1518</v>
      </c>
      <c r="H292" s="20" t="s">
        <v>1516</v>
      </c>
      <c r="I292" s="19" t="str">
        <f>CONCATENATE(Tabela8133[[#This Row],[C]],".",Tabela8133[[#This Row],[O]],".",Tabela8133[[#This Row],[E]],".",Tabela8133[[#This Row],[D1]],".",Tabela8133[[#This Row],[D2]],".",Tabela8133[[#This Row],[D3]],".",Tabela8133[[#This Row],[T]])</f>
        <v>1.2.1.5.01.6.0</v>
      </c>
      <c r="J292" s="21" t="s">
        <v>133</v>
      </c>
      <c r="K292" s="19" t="str">
        <f t="shared" si="10"/>
        <v>S</v>
      </c>
      <c r="L292" s="19">
        <f t="shared" si="9"/>
        <v>6</v>
      </c>
      <c r="M292" s="20" t="s">
        <v>51</v>
      </c>
      <c r="N292" s="1" t="s">
        <v>134</v>
      </c>
      <c r="O292" s="1"/>
      <c r="P292" s="33"/>
      <c r="Q292" s="112" t="s">
        <v>157</v>
      </c>
      <c r="R292" s="7" t="str">
        <f>Tabela8133[[#This Row],[NR]]&amp;" - "&amp;Tabela8133[[#This Row],[Especificação]]</f>
        <v>1.2.1.5.01.6.0 - Contribuição Oriunda de Sentenças Judiciais - Servidor Civil - Pensionistas</v>
      </c>
    </row>
    <row r="293" spans="1:18" ht="30" x14ac:dyDescent="0.25">
      <c r="A293" s="128"/>
      <c r="B293" s="20" t="s">
        <v>1513</v>
      </c>
      <c r="C293" s="20" t="s">
        <v>1522</v>
      </c>
      <c r="D293" s="20" t="s">
        <v>1513</v>
      </c>
      <c r="E293" s="20" t="s">
        <v>1524</v>
      </c>
      <c r="F293" s="20" t="s">
        <v>1515</v>
      </c>
      <c r="G293" s="20" t="s">
        <v>1518</v>
      </c>
      <c r="H293" s="20" t="s">
        <v>1513</v>
      </c>
      <c r="I293" s="19" t="str">
        <f>CONCATENATE(Tabela8133[[#This Row],[C]],".",Tabela8133[[#This Row],[O]],".",Tabela8133[[#This Row],[E]],".",Tabela8133[[#This Row],[D1]],".",Tabela8133[[#This Row],[D2]],".",Tabela8133[[#This Row],[D3]],".",Tabela8133[[#This Row],[T]])</f>
        <v>1.2.1.5.01.6.1</v>
      </c>
      <c r="J293" s="21" t="s">
        <v>1002</v>
      </c>
      <c r="K293" s="19" t="str">
        <f t="shared" si="10"/>
        <v>A</v>
      </c>
      <c r="L293" s="19">
        <f t="shared" si="9"/>
        <v>7</v>
      </c>
      <c r="M293" s="20" t="s">
        <v>51</v>
      </c>
      <c r="N293" s="1" t="s">
        <v>134</v>
      </c>
      <c r="O293" s="1"/>
      <c r="P293" s="33"/>
      <c r="Q293" s="112" t="s">
        <v>157</v>
      </c>
      <c r="R293" s="7" t="str">
        <f>Tabela8133[[#This Row],[NR]]&amp;" - "&amp;Tabela8133[[#This Row],[Especificação]]</f>
        <v>1.2.1.5.01.6.1 - Contribuição Oriunda de Sentenças Judiciais - Servidor Civil - Pensionistas - Principal</v>
      </c>
    </row>
    <row r="294" spans="1:18" ht="30" x14ac:dyDescent="0.25">
      <c r="A294" s="128"/>
      <c r="B294" s="20" t="s">
        <v>1513</v>
      </c>
      <c r="C294" s="20" t="s">
        <v>1522</v>
      </c>
      <c r="D294" s="20" t="s">
        <v>1513</v>
      </c>
      <c r="E294" s="20" t="s">
        <v>1524</v>
      </c>
      <c r="F294" s="20" t="s">
        <v>1515</v>
      </c>
      <c r="G294" s="20" t="s">
        <v>1518</v>
      </c>
      <c r="H294" s="20" t="s">
        <v>1522</v>
      </c>
      <c r="I294" s="19" t="str">
        <f>CONCATENATE(Tabela8133[[#This Row],[C]],".",Tabela8133[[#This Row],[O]],".",Tabela8133[[#This Row],[E]],".",Tabela8133[[#This Row],[D1]],".",Tabela8133[[#This Row],[D2]],".",Tabela8133[[#This Row],[D3]],".",Tabela8133[[#This Row],[T]])</f>
        <v>1.2.1.5.01.6.2</v>
      </c>
      <c r="J294" s="21" t="s">
        <v>1003</v>
      </c>
      <c r="K294" s="19" t="str">
        <f t="shared" si="10"/>
        <v>A</v>
      </c>
      <c r="L294" s="19">
        <f t="shared" si="9"/>
        <v>7</v>
      </c>
      <c r="M294" s="20" t="s">
        <v>51</v>
      </c>
      <c r="N294" s="1" t="s">
        <v>134</v>
      </c>
      <c r="O294" s="1"/>
      <c r="P294" s="33"/>
      <c r="Q294" s="112" t="s">
        <v>157</v>
      </c>
      <c r="R294" s="7" t="str">
        <f>Tabela8133[[#This Row],[NR]]&amp;" - "&amp;Tabela8133[[#This Row],[Especificação]]</f>
        <v>1.2.1.5.01.6.2 - Contribuição Oriunda de Sentenças Judiciais - Servidor Civil - Pensionistas - Multas e Juros de Mora</v>
      </c>
    </row>
    <row r="295" spans="1:18" ht="30" x14ac:dyDescent="0.25">
      <c r="A295" s="128"/>
      <c r="B295" s="20" t="s">
        <v>1513</v>
      </c>
      <c r="C295" s="20" t="s">
        <v>1522</v>
      </c>
      <c r="D295" s="20" t="s">
        <v>1513</v>
      </c>
      <c r="E295" s="20" t="s">
        <v>1524</v>
      </c>
      <c r="F295" s="20" t="s">
        <v>1515</v>
      </c>
      <c r="G295" s="20" t="s">
        <v>1518</v>
      </c>
      <c r="H295" s="20" t="s">
        <v>1514</v>
      </c>
      <c r="I295" s="19" t="str">
        <f>CONCATENATE(Tabela8133[[#This Row],[C]],".",Tabela8133[[#This Row],[O]],".",Tabela8133[[#This Row],[E]],".",Tabela8133[[#This Row],[D1]],".",Tabela8133[[#This Row],[D2]],".",Tabela8133[[#This Row],[D3]],".",Tabela8133[[#This Row],[T]])</f>
        <v>1.2.1.5.01.6.3</v>
      </c>
      <c r="J295" s="21" t="s">
        <v>1004</v>
      </c>
      <c r="K295" s="19" t="str">
        <f t="shared" si="10"/>
        <v>A</v>
      </c>
      <c r="L295" s="19">
        <f t="shared" si="9"/>
        <v>7</v>
      </c>
      <c r="M295" s="20" t="s">
        <v>51</v>
      </c>
      <c r="N295" s="1" t="s">
        <v>134</v>
      </c>
      <c r="O295" s="1"/>
      <c r="P295" s="33"/>
      <c r="Q295" s="112" t="s">
        <v>157</v>
      </c>
      <c r="R295" s="7" t="str">
        <f>Tabela8133[[#This Row],[NR]]&amp;" - "&amp;Tabela8133[[#This Row],[Especificação]]</f>
        <v>1.2.1.5.01.6.3 - Contribuição Oriunda de Sentenças Judiciais - Servidor Civil - Pensionistas - Dívida Ativa</v>
      </c>
    </row>
    <row r="296" spans="1:18" ht="30" x14ac:dyDescent="0.25">
      <c r="A296" s="128"/>
      <c r="B296" s="20" t="s">
        <v>1513</v>
      </c>
      <c r="C296" s="20" t="s">
        <v>1522</v>
      </c>
      <c r="D296" s="20" t="s">
        <v>1513</v>
      </c>
      <c r="E296" s="20" t="s">
        <v>1524</v>
      </c>
      <c r="F296" s="20" t="s">
        <v>1515</v>
      </c>
      <c r="G296" s="20" t="s">
        <v>1518</v>
      </c>
      <c r="H296" s="20" t="s">
        <v>1523</v>
      </c>
      <c r="I296" s="19" t="str">
        <f>CONCATENATE(Tabela8133[[#This Row],[C]],".",Tabela8133[[#This Row],[O]],".",Tabela8133[[#This Row],[E]],".",Tabela8133[[#This Row],[D1]],".",Tabela8133[[#This Row],[D2]],".",Tabela8133[[#This Row],[D3]],".",Tabela8133[[#This Row],[T]])</f>
        <v>1.2.1.5.01.6.4</v>
      </c>
      <c r="J296" s="21" t="s">
        <v>1005</v>
      </c>
      <c r="K296" s="19" t="str">
        <f t="shared" si="10"/>
        <v>A</v>
      </c>
      <c r="L296" s="19">
        <f t="shared" si="9"/>
        <v>7</v>
      </c>
      <c r="M296" s="20" t="s">
        <v>51</v>
      </c>
      <c r="N296" s="1" t="s">
        <v>134</v>
      </c>
      <c r="O296" s="1"/>
      <c r="P296" s="33"/>
      <c r="Q296" s="112" t="s">
        <v>157</v>
      </c>
      <c r="R296" s="7" t="str">
        <f>Tabela8133[[#This Row],[NR]]&amp;" - "&amp;Tabela8133[[#This Row],[Especificação]]</f>
        <v>1.2.1.5.01.6.4 - Contribuição Oriunda de Sentenças Judiciais - Servidor Civil - Pensionistas - Dívida Ativa - Multas e Juros de Mora da Dívida Ativa</v>
      </c>
    </row>
    <row r="297" spans="1:18" ht="30" x14ac:dyDescent="0.25">
      <c r="A297" s="128"/>
      <c r="B297" s="20" t="s">
        <v>1513</v>
      </c>
      <c r="C297" s="20" t="s">
        <v>1522</v>
      </c>
      <c r="D297" s="20" t="s">
        <v>1513</v>
      </c>
      <c r="E297" s="20" t="s">
        <v>1524</v>
      </c>
      <c r="F297" s="20" t="s">
        <v>1515</v>
      </c>
      <c r="G297" s="20" t="s">
        <v>1518</v>
      </c>
      <c r="H297" s="20" t="s">
        <v>1524</v>
      </c>
      <c r="I297" s="19" t="str">
        <f>CONCATENATE(Tabela8133[[#This Row],[C]],".",Tabela8133[[#This Row],[O]],".",Tabela8133[[#This Row],[E]],".",Tabela8133[[#This Row],[D1]],".",Tabela8133[[#This Row],[D2]],".",Tabela8133[[#This Row],[D3]],".",Tabela8133[[#This Row],[T]])</f>
        <v>1.2.1.5.01.6.5</v>
      </c>
      <c r="J297" s="21" t="s">
        <v>1006</v>
      </c>
      <c r="K297" s="19" t="str">
        <f t="shared" si="10"/>
        <v>A</v>
      </c>
      <c r="L297" s="19">
        <f t="shared" si="9"/>
        <v>7</v>
      </c>
      <c r="M297" s="20" t="s">
        <v>51</v>
      </c>
      <c r="N297" s="1" t="s">
        <v>134</v>
      </c>
      <c r="O297" s="1"/>
      <c r="P297" s="33"/>
      <c r="Q297" s="112" t="s">
        <v>157</v>
      </c>
      <c r="R297" s="7" t="str">
        <f>Tabela8133[[#This Row],[NR]]&amp;" - "&amp;Tabela8133[[#This Row],[Especificação]]</f>
        <v>1.2.1.5.01.6.5 - Contribuição Oriunda de Sentenças Judiciais - Servidor Civil - Pensionistas - Multas</v>
      </c>
    </row>
    <row r="298" spans="1:18" ht="30" x14ac:dyDescent="0.25">
      <c r="A298" s="128"/>
      <c r="B298" s="20" t="s">
        <v>1513</v>
      </c>
      <c r="C298" s="20" t="s">
        <v>1522</v>
      </c>
      <c r="D298" s="20" t="s">
        <v>1513</v>
      </c>
      <c r="E298" s="20" t="s">
        <v>1524</v>
      </c>
      <c r="F298" s="20" t="s">
        <v>1515</v>
      </c>
      <c r="G298" s="20" t="s">
        <v>1518</v>
      </c>
      <c r="H298" s="20" t="s">
        <v>1518</v>
      </c>
      <c r="I298" s="19" t="str">
        <f>CONCATENATE(Tabela8133[[#This Row],[C]],".",Tabela8133[[#This Row],[O]],".",Tabela8133[[#This Row],[E]],".",Tabela8133[[#This Row],[D1]],".",Tabela8133[[#This Row],[D2]],".",Tabela8133[[#This Row],[D3]],".",Tabela8133[[#This Row],[T]])</f>
        <v>1.2.1.5.01.6.6</v>
      </c>
      <c r="J298" s="21" t="s">
        <v>1007</v>
      </c>
      <c r="K298" s="19" t="str">
        <f t="shared" si="10"/>
        <v>A</v>
      </c>
      <c r="L298" s="19">
        <f t="shared" si="9"/>
        <v>7</v>
      </c>
      <c r="M298" s="20" t="s">
        <v>51</v>
      </c>
      <c r="N298" s="1" t="s">
        <v>134</v>
      </c>
      <c r="O298" s="1"/>
      <c r="P298" s="33"/>
      <c r="Q298" s="112" t="s">
        <v>157</v>
      </c>
      <c r="R298" s="7" t="str">
        <f>Tabela8133[[#This Row],[NR]]&amp;" - "&amp;Tabela8133[[#This Row],[Especificação]]</f>
        <v>1.2.1.5.01.6.6 - Contribuição Oriunda de Sentenças Judiciais - Servidor Civil - Pensionistas - Juros de Mora</v>
      </c>
    </row>
    <row r="299" spans="1:18" ht="30" x14ac:dyDescent="0.25">
      <c r="A299" s="128"/>
      <c r="B299" s="20" t="s">
        <v>1513</v>
      </c>
      <c r="C299" s="20" t="s">
        <v>1522</v>
      </c>
      <c r="D299" s="20" t="s">
        <v>1513</v>
      </c>
      <c r="E299" s="20" t="s">
        <v>1524</v>
      </c>
      <c r="F299" s="20" t="s">
        <v>1515</v>
      </c>
      <c r="G299" s="20" t="s">
        <v>1518</v>
      </c>
      <c r="H299" s="20" t="s">
        <v>1520</v>
      </c>
      <c r="I299" s="19" t="str">
        <f>CONCATENATE(Tabela8133[[#This Row],[C]],".",Tabela8133[[#This Row],[O]],".",Tabela8133[[#This Row],[E]],".",Tabela8133[[#This Row],[D1]],".",Tabela8133[[#This Row],[D2]],".",Tabela8133[[#This Row],[D3]],".",Tabela8133[[#This Row],[T]])</f>
        <v>1.2.1.5.01.6.7</v>
      </c>
      <c r="J299" s="21" t="s">
        <v>1008</v>
      </c>
      <c r="K299" s="19" t="str">
        <f t="shared" si="10"/>
        <v>A</v>
      </c>
      <c r="L299" s="19">
        <f t="shared" si="9"/>
        <v>7</v>
      </c>
      <c r="M299" s="20" t="s">
        <v>51</v>
      </c>
      <c r="N299" s="1" t="s">
        <v>134</v>
      </c>
      <c r="O299" s="1"/>
      <c r="P299" s="33"/>
      <c r="Q299" s="112" t="s">
        <v>157</v>
      </c>
      <c r="R299" s="7" t="str">
        <f>Tabela8133[[#This Row],[NR]]&amp;" - "&amp;Tabela8133[[#This Row],[Especificação]]</f>
        <v>1.2.1.5.01.6.7 - Contribuição Oriunda de Sentenças Judiciais - Servidor Civil - Pensionistas - Dívida Ativa - Multas da Dívida Ativa</v>
      </c>
    </row>
    <row r="300" spans="1:18" ht="30" x14ac:dyDescent="0.25">
      <c r="A300" s="128"/>
      <c r="B300" s="20" t="s">
        <v>1513</v>
      </c>
      <c r="C300" s="20" t="s">
        <v>1522</v>
      </c>
      <c r="D300" s="20" t="s">
        <v>1513</v>
      </c>
      <c r="E300" s="20" t="s">
        <v>1524</v>
      </c>
      <c r="F300" s="20" t="s">
        <v>1515</v>
      </c>
      <c r="G300" s="20" t="s">
        <v>1518</v>
      </c>
      <c r="H300" s="20" t="s">
        <v>1521</v>
      </c>
      <c r="I300" s="19" t="str">
        <f>CONCATENATE(Tabela8133[[#This Row],[C]],".",Tabela8133[[#This Row],[O]],".",Tabela8133[[#This Row],[E]],".",Tabela8133[[#This Row],[D1]],".",Tabela8133[[#This Row],[D2]],".",Tabela8133[[#This Row],[D3]],".",Tabela8133[[#This Row],[T]])</f>
        <v>1.2.1.5.01.6.8</v>
      </c>
      <c r="J300" s="21" t="s">
        <v>1009</v>
      </c>
      <c r="K300" s="19" t="str">
        <f t="shared" si="10"/>
        <v>A</v>
      </c>
      <c r="L300" s="19">
        <f t="shared" si="9"/>
        <v>7</v>
      </c>
      <c r="M300" s="20" t="s">
        <v>51</v>
      </c>
      <c r="N300" s="1" t="s">
        <v>134</v>
      </c>
      <c r="O300" s="1"/>
      <c r="P300" s="33"/>
      <c r="Q300" s="112" t="s">
        <v>157</v>
      </c>
      <c r="R300" s="7" t="str">
        <f>Tabela8133[[#This Row],[NR]]&amp;" - "&amp;Tabela8133[[#This Row],[Especificação]]</f>
        <v>1.2.1.5.01.6.8 - Contribuição Oriunda de Sentenças Judiciais - Servidor Civil - Pensionistas - Juros de Mora da Dívida Ativa</v>
      </c>
    </row>
    <row r="301" spans="1:18" ht="30" x14ac:dyDescent="0.25">
      <c r="A301" s="128"/>
      <c r="B301" s="20" t="s">
        <v>1513</v>
      </c>
      <c r="C301" s="20" t="s">
        <v>1522</v>
      </c>
      <c r="D301" s="20" t="s">
        <v>1513</v>
      </c>
      <c r="E301" s="20" t="s">
        <v>1524</v>
      </c>
      <c r="F301" s="20" t="s">
        <v>1517</v>
      </c>
      <c r="G301" s="20" t="s">
        <v>1516</v>
      </c>
      <c r="H301" s="20" t="s">
        <v>1516</v>
      </c>
      <c r="I301" s="19" t="str">
        <f>CONCATENATE(Tabela8133[[#This Row],[C]],".",Tabela8133[[#This Row],[O]],".",Tabela8133[[#This Row],[E]],".",Tabela8133[[#This Row],[D1]],".",Tabela8133[[#This Row],[D2]],".",Tabela8133[[#This Row],[D3]],".",Tabela8133[[#This Row],[T]])</f>
        <v>1.2.1.5.02.0.0</v>
      </c>
      <c r="J301" s="21" t="s">
        <v>135</v>
      </c>
      <c r="K301" s="19" t="str">
        <f t="shared" si="10"/>
        <v>S</v>
      </c>
      <c r="L301" s="19">
        <f t="shared" si="9"/>
        <v>5</v>
      </c>
      <c r="M301" s="20" t="s">
        <v>51</v>
      </c>
      <c r="N301" s="1" t="s">
        <v>136</v>
      </c>
      <c r="O301" s="1"/>
      <c r="P301" s="33"/>
      <c r="Q301" s="112" t="s">
        <v>157</v>
      </c>
      <c r="R301" s="7" t="str">
        <f>Tabela8133[[#This Row],[NR]]&amp;" - "&amp;Tabela8133[[#This Row],[Especificação]]</f>
        <v>1.2.1.5.02.0.0 - Contribuição Patronal - Servidor Civil</v>
      </c>
    </row>
    <row r="302" spans="1:18" ht="30" x14ac:dyDescent="0.25">
      <c r="A302" s="128"/>
      <c r="B302" s="20" t="s">
        <v>1513</v>
      </c>
      <c r="C302" s="20" t="s">
        <v>1522</v>
      </c>
      <c r="D302" s="20" t="s">
        <v>1513</v>
      </c>
      <c r="E302" s="20" t="s">
        <v>1524</v>
      </c>
      <c r="F302" s="20" t="s">
        <v>1517</v>
      </c>
      <c r="G302" s="20" t="s">
        <v>1513</v>
      </c>
      <c r="H302" s="20" t="s">
        <v>1516</v>
      </c>
      <c r="I302" s="19" t="str">
        <f>CONCATENATE(Tabela8133[[#This Row],[C]],".",Tabela8133[[#This Row],[O]],".",Tabela8133[[#This Row],[E]],".",Tabela8133[[#This Row],[D1]],".",Tabela8133[[#This Row],[D2]],".",Tabela8133[[#This Row],[D3]],".",Tabela8133[[#This Row],[T]])</f>
        <v>1.2.1.5.02.1.0</v>
      </c>
      <c r="J302" s="21" t="s">
        <v>137</v>
      </c>
      <c r="K302" s="19" t="str">
        <f t="shared" si="10"/>
        <v>S</v>
      </c>
      <c r="L302" s="19">
        <f t="shared" si="9"/>
        <v>6</v>
      </c>
      <c r="M302" s="20" t="s">
        <v>51</v>
      </c>
      <c r="N302" s="1" t="s">
        <v>138</v>
      </c>
      <c r="O302" s="1"/>
      <c r="P302" s="33"/>
      <c r="Q302" s="112" t="s">
        <v>157</v>
      </c>
      <c r="R302" s="7" t="str">
        <f>Tabela8133[[#This Row],[NR]]&amp;" - "&amp;Tabela8133[[#This Row],[Especificação]]</f>
        <v>1.2.1.5.02.1.0 - Contribuição Patronal - Servidor Civil Ativo</v>
      </c>
    </row>
    <row r="303" spans="1:18" ht="30" x14ac:dyDescent="0.25">
      <c r="A303" s="128"/>
      <c r="B303" s="20" t="s">
        <v>1513</v>
      </c>
      <c r="C303" s="20" t="s">
        <v>1522</v>
      </c>
      <c r="D303" s="20" t="s">
        <v>1513</v>
      </c>
      <c r="E303" s="20" t="s">
        <v>1524</v>
      </c>
      <c r="F303" s="20" t="s">
        <v>1517</v>
      </c>
      <c r="G303" s="20" t="s">
        <v>1513</v>
      </c>
      <c r="H303" s="20" t="s">
        <v>1513</v>
      </c>
      <c r="I303" s="19" t="str">
        <f>CONCATENATE(Tabela8133[[#This Row],[C]],".",Tabela8133[[#This Row],[O]],".",Tabela8133[[#This Row],[E]],".",Tabela8133[[#This Row],[D1]],".",Tabela8133[[#This Row],[D2]],".",Tabela8133[[#This Row],[D3]],".",Tabela8133[[#This Row],[T]])</f>
        <v>1.2.1.5.02.1.1</v>
      </c>
      <c r="J303" s="21" t="s">
        <v>1010</v>
      </c>
      <c r="K303" s="19" t="str">
        <f t="shared" si="10"/>
        <v>A</v>
      </c>
      <c r="L303" s="19">
        <f t="shared" si="9"/>
        <v>7</v>
      </c>
      <c r="M303" s="20" t="s">
        <v>51</v>
      </c>
      <c r="N303" s="1" t="s">
        <v>138</v>
      </c>
      <c r="O303" s="1"/>
      <c r="P303" s="33"/>
      <c r="Q303" s="112" t="s">
        <v>157</v>
      </c>
      <c r="R303" s="7" t="str">
        <f>Tabela8133[[#This Row],[NR]]&amp;" - "&amp;Tabela8133[[#This Row],[Especificação]]</f>
        <v>1.2.1.5.02.1.1 - Contribuição Patronal - Servidor Civil Ativo - Principal</v>
      </c>
    </row>
    <row r="304" spans="1:18" ht="30" x14ac:dyDescent="0.25">
      <c r="A304" s="128"/>
      <c r="B304" s="20" t="s">
        <v>1513</v>
      </c>
      <c r="C304" s="20" t="s">
        <v>1522</v>
      </c>
      <c r="D304" s="20" t="s">
        <v>1513</v>
      </c>
      <c r="E304" s="20" t="s">
        <v>1524</v>
      </c>
      <c r="F304" s="20" t="s">
        <v>1517</v>
      </c>
      <c r="G304" s="20" t="s">
        <v>1513</v>
      </c>
      <c r="H304" s="20" t="s">
        <v>1522</v>
      </c>
      <c r="I304" s="19" t="str">
        <f>CONCATENATE(Tabela8133[[#This Row],[C]],".",Tabela8133[[#This Row],[O]],".",Tabela8133[[#This Row],[E]],".",Tabela8133[[#This Row],[D1]],".",Tabela8133[[#This Row],[D2]],".",Tabela8133[[#This Row],[D3]],".",Tabela8133[[#This Row],[T]])</f>
        <v>1.2.1.5.02.1.2</v>
      </c>
      <c r="J304" s="21" t="s">
        <v>1011</v>
      </c>
      <c r="K304" s="19" t="str">
        <f t="shared" si="10"/>
        <v>A</v>
      </c>
      <c r="L304" s="19">
        <f t="shared" si="9"/>
        <v>7</v>
      </c>
      <c r="M304" s="20" t="s">
        <v>51</v>
      </c>
      <c r="N304" s="1" t="s">
        <v>138</v>
      </c>
      <c r="O304" s="1"/>
      <c r="P304" s="33"/>
      <c r="Q304" s="112" t="s">
        <v>157</v>
      </c>
      <c r="R304" s="7" t="str">
        <f>Tabela8133[[#This Row],[NR]]&amp;" - "&amp;Tabela8133[[#This Row],[Especificação]]</f>
        <v>1.2.1.5.02.1.2 - Contribuição Patronal - Servidor Civil Ativo - Multas e Juros de Mora</v>
      </c>
    </row>
    <row r="305" spans="1:18" ht="30" x14ac:dyDescent="0.25">
      <c r="A305" s="128"/>
      <c r="B305" s="20" t="s">
        <v>1513</v>
      </c>
      <c r="C305" s="20" t="s">
        <v>1522</v>
      </c>
      <c r="D305" s="20" t="s">
        <v>1513</v>
      </c>
      <c r="E305" s="20" t="s">
        <v>1524</v>
      </c>
      <c r="F305" s="20" t="s">
        <v>1517</v>
      </c>
      <c r="G305" s="20" t="s">
        <v>1513</v>
      </c>
      <c r="H305" s="20" t="s">
        <v>1514</v>
      </c>
      <c r="I305" s="19" t="str">
        <f>CONCATENATE(Tabela8133[[#This Row],[C]],".",Tabela8133[[#This Row],[O]],".",Tabela8133[[#This Row],[E]],".",Tabela8133[[#This Row],[D1]],".",Tabela8133[[#This Row],[D2]],".",Tabela8133[[#This Row],[D3]],".",Tabela8133[[#This Row],[T]])</f>
        <v>1.2.1.5.02.1.3</v>
      </c>
      <c r="J305" s="21" t="s">
        <v>1012</v>
      </c>
      <c r="K305" s="19" t="str">
        <f t="shared" si="10"/>
        <v>A</v>
      </c>
      <c r="L305" s="19">
        <f t="shared" si="9"/>
        <v>7</v>
      </c>
      <c r="M305" s="20" t="s">
        <v>51</v>
      </c>
      <c r="N305" s="1" t="s">
        <v>138</v>
      </c>
      <c r="O305" s="1"/>
      <c r="P305" s="33"/>
      <c r="Q305" s="112" t="s">
        <v>157</v>
      </c>
      <c r="R305" s="7" t="str">
        <f>Tabela8133[[#This Row],[NR]]&amp;" - "&amp;Tabela8133[[#This Row],[Especificação]]</f>
        <v>1.2.1.5.02.1.3 - Contribuição Patronal - Servidor Civil Ativo - Dívida Ativa</v>
      </c>
    </row>
    <row r="306" spans="1:18" ht="30" x14ac:dyDescent="0.25">
      <c r="A306" s="128"/>
      <c r="B306" s="20" t="s">
        <v>1513</v>
      </c>
      <c r="C306" s="20" t="s">
        <v>1522</v>
      </c>
      <c r="D306" s="20" t="s">
        <v>1513</v>
      </c>
      <c r="E306" s="20" t="s">
        <v>1524</v>
      </c>
      <c r="F306" s="20" t="s">
        <v>1517</v>
      </c>
      <c r="G306" s="20" t="s">
        <v>1513</v>
      </c>
      <c r="H306" s="20" t="s">
        <v>1523</v>
      </c>
      <c r="I306" s="19" t="str">
        <f>CONCATENATE(Tabela8133[[#This Row],[C]],".",Tabela8133[[#This Row],[O]],".",Tabela8133[[#This Row],[E]],".",Tabela8133[[#This Row],[D1]],".",Tabela8133[[#This Row],[D2]],".",Tabela8133[[#This Row],[D3]],".",Tabela8133[[#This Row],[T]])</f>
        <v>1.2.1.5.02.1.4</v>
      </c>
      <c r="J306" s="21" t="s">
        <v>1013</v>
      </c>
      <c r="K306" s="19" t="str">
        <f t="shared" si="10"/>
        <v>A</v>
      </c>
      <c r="L306" s="19">
        <f t="shared" si="9"/>
        <v>7</v>
      </c>
      <c r="M306" s="20" t="s">
        <v>51</v>
      </c>
      <c r="N306" s="1" t="s">
        <v>138</v>
      </c>
      <c r="O306" s="1"/>
      <c r="P306" s="33"/>
      <c r="Q306" s="112" t="s">
        <v>157</v>
      </c>
      <c r="R306" s="7" t="str">
        <f>Tabela8133[[#This Row],[NR]]&amp;" - "&amp;Tabela8133[[#This Row],[Especificação]]</f>
        <v>1.2.1.5.02.1.4 - Contribuição Patronal - Servidor Civil Ativo - Dívida Ativa - Multas e Juros de Mora da Dívida Ativa</v>
      </c>
    </row>
    <row r="307" spans="1:18" ht="30" x14ac:dyDescent="0.25">
      <c r="A307" s="128"/>
      <c r="B307" s="20" t="s">
        <v>1513</v>
      </c>
      <c r="C307" s="20" t="s">
        <v>1522</v>
      </c>
      <c r="D307" s="20" t="s">
        <v>1513</v>
      </c>
      <c r="E307" s="20" t="s">
        <v>1524</v>
      </c>
      <c r="F307" s="20" t="s">
        <v>1517</v>
      </c>
      <c r="G307" s="20" t="s">
        <v>1513</v>
      </c>
      <c r="H307" s="20" t="s">
        <v>1524</v>
      </c>
      <c r="I307" s="19" t="str">
        <f>CONCATENATE(Tabela8133[[#This Row],[C]],".",Tabela8133[[#This Row],[O]],".",Tabela8133[[#This Row],[E]],".",Tabela8133[[#This Row],[D1]],".",Tabela8133[[#This Row],[D2]],".",Tabela8133[[#This Row],[D3]],".",Tabela8133[[#This Row],[T]])</f>
        <v>1.2.1.5.02.1.5</v>
      </c>
      <c r="J307" s="21" t="s">
        <v>1014</v>
      </c>
      <c r="K307" s="19" t="str">
        <f t="shared" si="10"/>
        <v>A</v>
      </c>
      <c r="L307" s="19">
        <f t="shared" si="9"/>
        <v>7</v>
      </c>
      <c r="M307" s="20" t="s">
        <v>51</v>
      </c>
      <c r="N307" s="1" t="s">
        <v>138</v>
      </c>
      <c r="O307" s="1"/>
      <c r="P307" s="33"/>
      <c r="Q307" s="112" t="s">
        <v>157</v>
      </c>
      <c r="R307" s="7" t="str">
        <f>Tabela8133[[#This Row],[NR]]&amp;" - "&amp;Tabela8133[[#This Row],[Especificação]]</f>
        <v>1.2.1.5.02.1.5 - Contribuição Patronal - Servidor Civil Ativo - Multas</v>
      </c>
    </row>
    <row r="308" spans="1:18" ht="30" x14ac:dyDescent="0.25">
      <c r="A308" s="128"/>
      <c r="B308" s="20" t="s">
        <v>1513</v>
      </c>
      <c r="C308" s="20" t="s">
        <v>1522</v>
      </c>
      <c r="D308" s="20" t="s">
        <v>1513</v>
      </c>
      <c r="E308" s="20" t="s">
        <v>1524</v>
      </c>
      <c r="F308" s="20" t="s">
        <v>1517</v>
      </c>
      <c r="G308" s="20" t="s">
        <v>1513</v>
      </c>
      <c r="H308" s="20" t="s">
        <v>1518</v>
      </c>
      <c r="I308" s="19" t="str">
        <f>CONCATENATE(Tabela8133[[#This Row],[C]],".",Tabela8133[[#This Row],[O]],".",Tabela8133[[#This Row],[E]],".",Tabela8133[[#This Row],[D1]],".",Tabela8133[[#This Row],[D2]],".",Tabela8133[[#This Row],[D3]],".",Tabela8133[[#This Row],[T]])</f>
        <v>1.2.1.5.02.1.6</v>
      </c>
      <c r="J308" s="21" t="s">
        <v>1015</v>
      </c>
      <c r="K308" s="19" t="str">
        <f t="shared" si="10"/>
        <v>A</v>
      </c>
      <c r="L308" s="19">
        <f t="shared" si="9"/>
        <v>7</v>
      </c>
      <c r="M308" s="20" t="s">
        <v>51</v>
      </c>
      <c r="N308" s="1" t="s">
        <v>138</v>
      </c>
      <c r="O308" s="1"/>
      <c r="P308" s="33"/>
      <c r="Q308" s="112" t="s">
        <v>157</v>
      </c>
      <c r="R308" s="7" t="str">
        <f>Tabela8133[[#This Row],[NR]]&amp;" - "&amp;Tabela8133[[#This Row],[Especificação]]</f>
        <v>1.2.1.5.02.1.6 - Contribuição Patronal - Servidor Civil Ativo - Juros de Mora</v>
      </c>
    </row>
    <row r="309" spans="1:18" ht="30" x14ac:dyDescent="0.25">
      <c r="A309" s="128"/>
      <c r="B309" s="20" t="s">
        <v>1513</v>
      </c>
      <c r="C309" s="20" t="s">
        <v>1522</v>
      </c>
      <c r="D309" s="20" t="s">
        <v>1513</v>
      </c>
      <c r="E309" s="20" t="s">
        <v>1524</v>
      </c>
      <c r="F309" s="20" t="s">
        <v>1517</v>
      </c>
      <c r="G309" s="20" t="s">
        <v>1513</v>
      </c>
      <c r="H309" s="20" t="s">
        <v>1520</v>
      </c>
      <c r="I309" s="19" t="str">
        <f>CONCATENATE(Tabela8133[[#This Row],[C]],".",Tabela8133[[#This Row],[O]],".",Tabela8133[[#This Row],[E]],".",Tabela8133[[#This Row],[D1]],".",Tabela8133[[#This Row],[D2]],".",Tabela8133[[#This Row],[D3]],".",Tabela8133[[#This Row],[T]])</f>
        <v>1.2.1.5.02.1.7</v>
      </c>
      <c r="J309" s="21" t="s">
        <v>1016</v>
      </c>
      <c r="K309" s="19" t="str">
        <f t="shared" si="10"/>
        <v>A</v>
      </c>
      <c r="L309" s="19">
        <f t="shared" si="9"/>
        <v>7</v>
      </c>
      <c r="M309" s="20" t="s">
        <v>51</v>
      </c>
      <c r="N309" s="1" t="s">
        <v>138</v>
      </c>
      <c r="O309" s="1"/>
      <c r="P309" s="33"/>
      <c r="Q309" s="112" t="s">
        <v>157</v>
      </c>
      <c r="R309" s="7" t="str">
        <f>Tabela8133[[#This Row],[NR]]&amp;" - "&amp;Tabela8133[[#This Row],[Especificação]]</f>
        <v>1.2.1.5.02.1.7 - Contribuição Patronal - Servidor Civil Ativo - Dívida Ativa - Multas da Dívida Ativa</v>
      </c>
    </row>
    <row r="310" spans="1:18" ht="30" x14ac:dyDescent="0.25">
      <c r="A310" s="128"/>
      <c r="B310" s="20" t="s">
        <v>1513</v>
      </c>
      <c r="C310" s="20" t="s">
        <v>1522</v>
      </c>
      <c r="D310" s="20" t="s">
        <v>1513</v>
      </c>
      <c r="E310" s="20" t="s">
        <v>1524</v>
      </c>
      <c r="F310" s="20" t="s">
        <v>1517</v>
      </c>
      <c r="G310" s="20" t="s">
        <v>1513</v>
      </c>
      <c r="H310" s="20" t="s">
        <v>1521</v>
      </c>
      <c r="I310" s="19" t="str">
        <f>CONCATENATE(Tabela8133[[#This Row],[C]],".",Tabela8133[[#This Row],[O]],".",Tabela8133[[#This Row],[E]],".",Tabela8133[[#This Row],[D1]],".",Tabela8133[[#This Row],[D2]],".",Tabela8133[[#This Row],[D3]],".",Tabela8133[[#This Row],[T]])</f>
        <v>1.2.1.5.02.1.8</v>
      </c>
      <c r="J310" s="21" t="s">
        <v>1017</v>
      </c>
      <c r="K310" s="19" t="str">
        <f t="shared" si="10"/>
        <v>A</v>
      </c>
      <c r="L310" s="19">
        <f t="shared" si="9"/>
        <v>7</v>
      </c>
      <c r="M310" s="20" t="s">
        <v>51</v>
      </c>
      <c r="N310" s="1" t="s">
        <v>138</v>
      </c>
      <c r="O310" s="1"/>
      <c r="P310" s="33"/>
      <c r="Q310" s="112" t="s">
        <v>157</v>
      </c>
      <c r="R310" s="7" t="str">
        <f>Tabela8133[[#This Row],[NR]]&amp;" - "&amp;Tabela8133[[#This Row],[Especificação]]</f>
        <v>1.2.1.5.02.1.8 - Contribuição Patronal - Servidor Civil Ativo - Juros de Mora da Dívida Ativa</v>
      </c>
    </row>
    <row r="311" spans="1:18" ht="45" x14ac:dyDescent="0.25">
      <c r="A311" s="128"/>
      <c r="B311" s="20" t="s">
        <v>1513</v>
      </c>
      <c r="C311" s="20" t="s">
        <v>1522</v>
      </c>
      <c r="D311" s="20" t="s">
        <v>1513</v>
      </c>
      <c r="E311" s="20" t="s">
        <v>1524</v>
      </c>
      <c r="F311" s="20" t="s">
        <v>1517</v>
      </c>
      <c r="G311" s="20" t="s">
        <v>1522</v>
      </c>
      <c r="H311" s="20" t="s">
        <v>1516</v>
      </c>
      <c r="I311" s="19" t="str">
        <f>CONCATENATE(Tabela8133[[#This Row],[C]],".",Tabela8133[[#This Row],[O]],".",Tabela8133[[#This Row],[E]],".",Tabela8133[[#This Row],[D1]],".",Tabela8133[[#This Row],[D2]],".",Tabela8133[[#This Row],[D3]],".",Tabela8133[[#This Row],[T]])</f>
        <v>1.2.1.5.02.2.0</v>
      </c>
      <c r="J311" s="21" t="s">
        <v>139</v>
      </c>
      <c r="K311" s="19" t="str">
        <f t="shared" si="10"/>
        <v>S</v>
      </c>
      <c r="L311" s="19">
        <f t="shared" si="9"/>
        <v>6</v>
      </c>
      <c r="M311" s="20" t="s">
        <v>51</v>
      </c>
      <c r="N311" s="1" t="s">
        <v>140</v>
      </c>
      <c r="O311" s="1"/>
      <c r="P311" s="33"/>
      <c r="Q311" s="112" t="s">
        <v>157</v>
      </c>
      <c r="R311" s="7" t="str">
        <f>Tabela8133[[#This Row],[NR]]&amp;" - "&amp;Tabela8133[[#This Row],[Especificação]]</f>
        <v>1.2.1.5.02.2.0 - Contribuição Patronal Oriunda de Sentenças Judiciais - Patronal - Servidor Civil Ativo</v>
      </c>
    </row>
    <row r="312" spans="1:18" ht="45" x14ac:dyDescent="0.25">
      <c r="A312" s="128"/>
      <c r="B312" s="20" t="s">
        <v>1513</v>
      </c>
      <c r="C312" s="20" t="s">
        <v>1522</v>
      </c>
      <c r="D312" s="20" t="s">
        <v>1513</v>
      </c>
      <c r="E312" s="20" t="s">
        <v>1524</v>
      </c>
      <c r="F312" s="20" t="s">
        <v>1517</v>
      </c>
      <c r="G312" s="20" t="s">
        <v>1522</v>
      </c>
      <c r="H312" s="20" t="s">
        <v>1513</v>
      </c>
      <c r="I312" s="19" t="str">
        <f>CONCATENATE(Tabela8133[[#This Row],[C]],".",Tabela8133[[#This Row],[O]],".",Tabela8133[[#This Row],[E]],".",Tabela8133[[#This Row],[D1]],".",Tabela8133[[#This Row],[D2]],".",Tabela8133[[#This Row],[D3]],".",Tabela8133[[#This Row],[T]])</f>
        <v>1.2.1.5.02.2.1</v>
      </c>
      <c r="J312" s="21" t="s">
        <v>1018</v>
      </c>
      <c r="K312" s="19" t="str">
        <f t="shared" si="10"/>
        <v>A</v>
      </c>
      <c r="L312" s="19">
        <f t="shared" si="9"/>
        <v>7</v>
      </c>
      <c r="M312" s="20" t="s">
        <v>51</v>
      </c>
      <c r="N312" s="1" t="s">
        <v>140</v>
      </c>
      <c r="O312" s="1"/>
      <c r="P312" s="33"/>
      <c r="Q312" s="112" t="s">
        <v>157</v>
      </c>
      <c r="R312" s="7" t="str">
        <f>Tabela8133[[#This Row],[NR]]&amp;" - "&amp;Tabela8133[[#This Row],[Especificação]]</f>
        <v>1.2.1.5.02.2.1 - Contribuição Patronal Oriunda de Sentenças Judiciais - Patronal - Servidor Civil Ativo - Principal</v>
      </c>
    </row>
    <row r="313" spans="1:18" ht="45" x14ac:dyDescent="0.25">
      <c r="A313" s="128"/>
      <c r="B313" s="20" t="s">
        <v>1513</v>
      </c>
      <c r="C313" s="20" t="s">
        <v>1522</v>
      </c>
      <c r="D313" s="20" t="s">
        <v>1513</v>
      </c>
      <c r="E313" s="20" t="s">
        <v>1524</v>
      </c>
      <c r="F313" s="20" t="s">
        <v>1517</v>
      </c>
      <c r="G313" s="20" t="s">
        <v>1522</v>
      </c>
      <c r="H313" s="20" t="s">
        <v>1522</v>
      </c>
      <c r="I313" s="19" t="str">
        <f>CONCATENATE(Tabela8133[[#This Row],[C]],".",Tabela8133[[#This Row],[O]],".",Tabela8133[[#This Row],[E]],".",Tabela8133[[#This Row],[D1]],".",Tabela8133[[#This Row],[D2]],".",Tabela8133[[#This Row],[D3]],".",Tabela8133[[#This Row],[T]])</f>
        <v>1.2.1.5.02.2.2</v>
      </c>
      <c r="J313" s="21" t="s">
        <v>1019</v>
      </c>
      <c r="K313" s="19" t="str">
        <f t="shared" si="10"/>
        <v>A</v>
      </c>
      <c r="L313" s="19">
        <f t="shared" si="9"/>
        <v>7</v>
      </c>
      <c r="M313" s="20" t="s">
        <v>51</v>
      </c>
      <c r="N313" s="1" t="s">
        <v>140</v>
      </c>
      <c r="O313" s="1"/>
      <c r="P313" s="33"/>
      <c r="Q313" s="112" t="s">
        <v>157</v>
      </c>
      <c r="R313" s="7" t="str">
        <f>Tabela8133[[#This Row],[NR]]&amp;" - "&amp;Tabela8133[[#This Row],[Especificação]]</f>
        <v>1.2.1.5.02.2.2 - Contribuição Patronal Oriunda de Sentenças Judiciais - Patronal - Servidor Civil Ativo - Multas e Juros de Mora</v>
      </c>
    </row>
    <row r="314" spans="1:18" ht="45" x14ac:dyDescent="0.25">
      <c r="A314" s="128"/>
      <c r="B314" s="20" t="s">
        <v>1513</v>
      </c>
      <c r="C314" s="20" t="s">
        <v>1522</v>
      </c>
      <c r="D314" s="20" t="s">
        <v>1513</v>
      </c>
      <c r="E314" s="20" t="s">
        <v>1524</v>
      </c>
      <c r="F314" s="20" t="s">
        <v>1517</v>
      </c>
      <c r="G314" s="20" t="s">
        <v>1522</v>
      </c>
      <c r="H314" s="20" t="s">
        <v>1514</v>
      </c>
      <c r="I314" s="19" t="str">
        <f>CONCATENATE(Tabela8133[[#This Row],[C]],".",Tabela8133[[#This Row],[O]],".",Tabela8133[[#This Row],[E]],".",Tabela8133[[#This Row],[D1]],".",Tabela8133[[#This Row],[D2]],".",Tabela8133[[#This Row],[D3]],".",Tabela8133[[#This Row],[T]])</f>
        <v>1.2.1.5.02.2.3</v>
      </c>
      <c r="J314" s="21" t="s">
        <v>1020</v>
      </c>
      <c r="K314" s="19" t="str">
        <f t="shared" si="10"/>
        <v>A</v>
      </c>
      <c r="L314" s="19">
        <f t="shared" si="9"/>
        <v>7</v>
      </c>
      <c r="M314" s="20" t="s">
        <v>51</v>
      </c>
      <c r="N314" s="1" t="s">
        <v>140</v>
      </c>
      <c r="O314" s="1"/>
      <c r="P314" s="33"/>
      <c r="Q314" s="112" t="s">
        <v>157</v>
      </c>
      <c r="R314" s="7" t="str">
        <f>Tabela8133[[#This Row],[NR]]&amp;" - "&amp;Tabela8133[[#This Row],[Especificação]]</f>
        <v>1.2.1.5.02.2.3 - Contribuição Patronal Oriunda de Sentenças Judiciais - Patronal - Servidor Civil Ativo - Dívida Ativa</v>
      </c>
    </row>
    <row r="315" spans="1:18" ht="45" x14ac:dyDescent="0.25">
      <c r="A315" s="128"/>
      <c r="B315" s="20" t="s">
        <v>1513</v>
      </c>
      <c r="C315" s="20" t="s">
        <v>1522</v>
      </c>
      <c r="D315" s="20" t="s">
        <v>1513</v>
      </c>
      <c r="E315" s="20" t="s">
        <v>1524</v>
      </c>
      <c r="F315" s="20" t="s">
        <v>1517</v>
      </c>
      <c r="G315" s="20" t="s">
        <v>1522</v>
      </c>
      <c r="H315" s="20" t="s">
        <v>1523</v>
      </c>
      <c r="I315" s="19" t="str">
        <f>CONCATENATE(Tabela8133[[#This Row],[C]],".",Tabela8133[[#This Row],[O]],".",Tabela8133[[#This Row],[E]],".",Tabela8133[[#This Row],[D1]],".",Tabela8133[[#This Row],[D2]],".",Tabela8133[[#This Row],[D3]],".",Tabela8133[[#This Row],[T]])</f>
        <v>1.2.1.5.02.2.4</v>
      </c>
      <c r="J315" s="21" t="s">
        <v>1021</v>
      </c>
      <c r="K315" s="19" t="str">
        <f t="shared" si="10"/>
        <v>A</v>
      </c>
      <c r="L315" s="19">
        <f t="shared" si="9"/>
        <v>7</v>
      </c>
      <c r="M315" s="20" t="s">
        <v>51</v>
      </c>
      <c r="N315" s="1" t="s">
        <v>140</v>
      </c>
      <c r="O315" s="1"/>
      <c r="P315" s="33"/>
      <c r="Q315" s="112" t="s">
        <v>157</v>
      </c>
      <c r="R315" s="7" t="str">
        <f>Tabela8133[[#This Row],[NR]]&amp;" - "&amp;Tabela8133[[#This Row],[Especificação]]</f>
        <v>1.2.1.5.02.2.4 - Contribuição Patronal Oriunda de Sentenças Judiciais - Patronal - Servidor Civil Ativo - Dívida Ativa - Multas e Juros de Mora da Dívida Ativa</v>
      </c>
    </row>
    <row r="316" spans="1:18" ht="45" x14ac:dyDescent="0.25">
      <c r="A316" s="128"/>
      <c r="B316" s="20" t="s">
        <v>1513</v>
      </c>
      <c r="C316" s="20" t="s">
        <v>1522</v>
      </c>
      <c r="D316" s="20" t="s">
        <v>1513</v>
      </c>
      <c r="E316" s="20" t="s">
        <v>1524</v>
      </c>
      <c r="F316" s="20" t="s">
        <v>1517</v>
      </c>
      <c r="G316" s="20" t="s">
        <v>1522</v>
      </c>
      <c r="H316" s="20" t="s">
        <v>1524</v>
      </c>
      <c r="I316" s="19" t="str">
        <f>CONCATENATE(Tabela8133[[#This Row],[C]],".",Tabela8133[[#This Row],[O]],".",Tabela8133[[#This Row],[E]],".",Tabela8133[[#This Row],[D1]],".",Tabela8133[[#This Row],[D2]],".",Tabela8133[[#This Row],[D3]],".",Tabela8133[[#This Row],[T]])</f>
        <v>1.2.1.5.02.2.5</v>
      </c>
      <c r="J316" s="21" t="s">
        <v>1022</v>
      </c>
      <c r="K316" s="19" t="str">
        <f t="shared" si="10"/>
        <v>A</v>
      </c>
      <c r="L316" s="19">
        <f t="shared" si="9"/>
        <v>7</v>
      </c>
      <c r="M316" s="20" t="s">
        <v>51</v>
      </c>
      <c r="N316" s="1" t="s">
        <v>140</v>
      </c>
      <c r="O316" s="1"/>
      <c r="P316" s="33"/>
      <c r="Q316" s="112" t="s">
        <v>157</v>
      </c>
      <c r="R316" s="7" t="str">
        <f>Tabela8133[[#This Row],[NR]]&amp;" - "&amp;Tabela8133[[#This Row],[Especificação]]</f>
        <v>1.2.1.5.02.2.5 - Contribuição Patronal Oriunda de Sentenças Judiciais - Patronal - Servidor Civil Ativo - Multas</v>
      </c>
    </row>
    <row r="317" spans="1:18" ht="45" x14ac:dyDescent="0.25">
      <c r="A317" s="128"/>
      <c r="B317" s="20" t="s">
        <v>1513</v>
      </c>
      <c r="C317" s="20" t="s">
        <v>1522</v>
      </c>
      <c r="D317" s="20" t="s">
        <v>1513</v>
      </c>
      <c r="E317" s="20" t="s">
        <v>1524</v>
      </c>
      <c r="F317" s="20" t="s">
        <v>1517</v>
      </c>
      <c r="G317" s="20" t="s">
        <v>1522</v>
      </c>
      <c r="H317" s="20" t="s">
        <v>1518</v>
      </c>
      <c r="I317" s="19" t="str">
        <f>CONCATENATE(Tabela8133[[#This Row],[C]],".",Tabela8133[[#This Row],[O]],".",Tabela8133[[#This Row],[E]],".",Tabela8133[[#This Row],[D1]],".",Tabela8133[[#This Row],[D2]],".",Tabela8133[[#This Row],[D3]],".",Tabela8133[[#This Row],[T]])</f>
        <v>1.2.1.5.02.2.6</v>
      </c>
      <c r="J317" s="21" t="s">
        <v>1023</v>
      </c>
      <c r="K317" s="19" t="str">
        <f t="shared" si="10"/>
        <v>A</v>
      </c>
      <c r="L317" s="19">
        <f t="shared" si="9"/>
        <v>7</v>
      </c>
      <c r="M317" s="20" t="s">
        <v>51</v>
      </c>
      <c r="N317" s="1" t="s">
        <v>140</v>
      </c>
      <c r="O317" s="1"/>
      <c r="P317" s="33"/>
      <c r="Q317" s="112" t="s">
        <v>157</v>
      </c>
      <c r="R317" s="7" t="str">
        <f>Tabela8133[[#This Row],[NR]]&amp;" - "&amp;Tabela8133[[#This Row],[Especificação]]</f>
        <v>1.2.1.5.02.2.6 - Contribuição Patronal Oriunda de Sentenças Judiciais - Patronal - Servidor Civil Ativo - Juros de Mora</v>
      </c>
    </row>
    <row r="318" spans="1:18" ht="45" x14ac:dyDescent="0.25">
      <c r="A318" s="128"/>
      <c r="B318" s="20" t="s">
        <v>1513</v>
      </c>
      <c r="C318" s="20" t="s">
        <v>1522</v>
      </c>
      <c r="D318" s="20" t="s">
        <v>1513</v>
      </c>
      <c r="E318" s="20" t="s">
        <v>1524</v>
      </c>
      <c r="F318" s="20" t="s">
        <v>1517</v>
      </c>
      <c r="G318" s="20" t="s">
        <v>1522</v>
      </c>
      <c r="H318" s="20" t="s">
        <v>1520</v>
      </c>
      <c r="I318" s="19" t="str">
        <f>CONCATENATE(Tabela8133[[#This Row],[C]],".",Tabela8133[[#This Row],[O]],".",Tabela8133[[#This Row],[E]],".",Tabela8133[[#This Row],[D1]],".",Tabela8133[[#This Row],[D2]],".",Tabela8133[[#This Row],[D3]],".",Tabela8133[[#This Row],[T]])</f>
        <v>1.2.1.5.02.2.7</v>
      </c>
      <c r="J318" s="21" t="s">
        <v>1024</v>
      </c>
      <c r="K318" s="19" t="str">
        <f t="shared" si="10"/>
        <v>A</v>
      </c>
      <c r="L318" s="19">
        <f t="shared" si="9"/>
        <v>7</v>
      </c>
      <c r="M318" s="20" t="s">
        <v>51</v>
      </c>
      <c r="N318" s="1" t="s">
        <v>140</v>
      </c>
      <c r="O318" s="1"/>
      <c r="P318" s="33"/>
      <c r="Q318" s="112" t="s">
        <v>157</v>
      </c>
      <c r="R318" s="7" t="str">
        <f>Tabela8133[[#This Row],[NR]]&amp;" - "&amp;Tabela8133[[#This Row],[Especificação]]</f>
        <v>1.2.1.5.02.2.7 - Contribuição Patronal Oriunda de Sentenças Judiciais - Patronal - Servidor Civil Ativo - Dívida Ativa - Multas da Dívida Ativa</v>
      </c>
    </row>
    <row r="319" spans="1:18" ht="45" x14ac:dyDescent="0.25">
      <c r="A319" s="128"/>
      <c r="B319" s="20" t="s">
        <v>1513</v>
      </c>
      <c r="C319" s="20" t="s">
        <v>1522</v>
      </c>
      <c r="D319" s="20" t="s">
        <v>1513</v>
      </c>
      <c r="E319" s="20" t="s">
        <v>1524</v>
      </c>
      <c r="F319" s="20" t="s">
        <v>1517</v>
      </c>
      <c r="G319" s="20" t="s">
        <v>1522</v>
      </c>
      <c r="H319" s="20" t="s">
        <v>1521</v>
      </c>
      <c r="I319" s="19" t="str">
        <f>CONCATENATE(Tabela8133[[#This Row],[C]],".",Tabela8133[[#This Row],[O]],".",Tabela8133[[#This Row],[E]],".",Tabela8133[[#This Row],[D1]],".",Tabela8133[[#This Row],[D2]],".",Tabela8133[[#This Row],[D3]],".",Tabela8133[[#This Row],[T]])</f>
        <v>1.2.1.5.02.2.8</v>
      </c>
      <c r="J319" s="21" t="s">
        <v>1025</v>
      </c>
      <c r="K319" s="19" t="str">
        <f t="shared" si="10"/>
        <v>A</v>
      </c>
      <c r="L319" s="19">
        <f t="shared" si="9"/>
        <v>7</v>
      </c>
      <c r="M319" s="20" t="s">
        <v>51</v>
      </c>
      <c r="N319" s="1" t="s">
        <v>140</v>
      </c>
      <c r="O319" s="1"/>
      <c r="P319" s="33"/>
      <c r="Q319" s="112" t="s">
        <v>157</v>
      </c>
      <c r="R319" s="7" t="str">
        <f>Tabela8133[[#This Row],[NR]]&amp;" - "&amp;Tabela8133[[#This Row],[Especificação]]</f>
        <v>1.2.1.5.02.2.8 - Contribuição Patronal Oriunda de Sentenças Judiciais - Patronal - Servidor Civil Ativo - Juros de Mora da Dívida Ativa</v>
      </c>
    </row>
    <row r="320" spans="1:18" ht="30" x14ac:dyDescent="0.25">
      <c r="A320" s="128"/>
      <c r="B320" s="20" t="s">
        <v>1513</v>
      </c>
      <c r="C320" s="20" t="s">
        <v>1522</v>
      </c>
      <c r="D320" s="20" t="s">
        <v>1513</v>
      </c>
      <c r="E320" s="20" t="s">
        <v>1524</v>
      </c>
      <c r="F320" s="20" t="s">
        <v>1526</v>
      </c>
      <c r="G320" s="20" t="s">
        <v>1516</v>
      </c>
      <c r="H320" s="20" t="s">
        <v>1516</v>
      </c>
      <c r="I320" s="19" t="str">
        <f>CONCATENATE(Tabela8133[[#This Row],[C]],".",Tabela8133[[#This Row],[O]],".",Tabela8133[[#This Row],[E]],".",Tabela8133[[#This Row],[D1]],".",Tabela8133[[#This Row],[D2]],".",Tabela8133[[#This Row],[D3]],".",Tabela8133[[#This Row],[T]])</f>
        <v>1.2.1.5.03.0.0</v>
      </c>
      <c r="J320" s="21" t="s">
        <v>141</v>
      </c>
      <c r="K320" s="19" t="str">
        <f t="shared" si="10"/>
        <v>S</v>
      </c>
      <c r="L320" s="19">
        <f t="shared" si="9"/>
        <v>5</v>
      </c>
      <c r="M320" s="20" t="s">
        <v>51</v>
      </c>
      <c r="N320" s="1" t="s">
        <v>142</v>
      </c>
      <c r="O320" s="1"/>
      <c r="P320" s="33"/>
      <c r="Q320" s="112" t="s">
        <v>157</v>
      </c>
      <c r="R320" s="7" t="str">
        <f>Tabela8133[[#This Row],[NR]]&amp;" - "&amp;Tabela8133[[#This Row],[Especificação]]</f>
        <v>1.2.1.5.03.0.0 - Contribuição do Servidor Civil - Parcelamentos</v>
      </c>
    </row>
    <row r="321" spans="1:18" ht="30" x14ac:dyDescent="0.25">
      <c r="A321" s="128"/>
      <c r="B321" s="20" t="s">
        <v>1513</v>
      </c>
      <c r="C321" s="20" t="s">
        <v>1522</v>
      </c>
      <c r="D321" s="20" t="s">
        <v>1513</v>
      </c>
      <c r="E321" s="20" t="s">
        <v>1524</v>
      </c>
      <c r="F321" s="20" t="s">
        <v>1526</v>
      </c>
      <c r="G321" s="20" t="s">
        <v>1516</v>
      </c>
      <c r="H321" s="20" t="s">
        <v>1513</v>
      </c>
      <c r="I321" s="19" t="str">
        <f>CONCATENATE(Tabela8133[[#This Row],[C]],".",Tabela8133[[#This Row],[O]],".",Tabela8133[[#This Row],[E]],".",Tabela8133[[#This Row],[D1]],".",Tabela8133[[#This Row],[D2]],".",Tabela8133[[#This Row],[D3]],".",Tabela8133[[#This Row],[T]])</f>
        <v>1.2.1.5.03.0.1</v>
      </c>
      <c r="J321" s="21" t="s">
        <v>1026</v>
      </c>
      <c r="K321" s="19" t="str">
        <f t="shared" si="10"/>
        <v>A</v>
      </c>
      <c r="L321" s="19">
        <f t="shared" si="9"/>
        <v>7</v>
      </c>
      <c r="M321" s="20" t="s">
        <v>51</v>
      </c>
      <c r="N321" s="1" t="s">
        <v>142</v>
      </c>
      <c r="O321" s="1"/>
      <c r="P321" s="33"/>
      <c r="Q321" s="112" t="s">
        <v>157</v>
      </c>
      <c r="R321" s="7" t="str">
        <f>Tabela8133[[#This Row],[NR]]&amp;" - "&amp;Tabela8133[[#This Row],[Especificação]]</f>
        <v>1.2.1.5.03.0.1 - Contribuição do Servidor Civil - Parcelamentos - Principal</v>
      </c>
    </row>
    <row r="322" spans="1:18" ht="30" x14ac:dyDescent="0.25">
      <c r="A322" s="128"/>
      <c r="B322" s="20" t="s">
        <v>1513</v>
      </c>
      <c r="C322" s="20" t="s">
        <v>1522</v>
      </c>
      <c r="D322" s="20" t="s">
        <v>1513</v>
      </c>
      <c r="E322" s="20" t="s">
        <v>1524</v>
      </c>
      <c r="F322" s="20" t="s">
        <v>1526</v>
      </c>
      <c r="G322" s="20" t="s">
        <v>1516</v>
      </c>
      <c r="H322" s="20" t="s">
        <v>1522</v>
      </c>
      <c r="I322" s="19" t="str">
        <f>CONCATENATE(Tabela8133[[#This Row],[C]],".",Tabela8133[[#This Row],[O]],".",Tabela8133[[#This Row],[E]],".",Tabela8133[[#This Row],[D1]],".",Tabela8133[[#This Row],[D2]],".",Tabela8133[[#This Row],[D3]],".",Tabela8133[[#This Row],[T]])</f>
        <v>1.2.1.5.03.0.2</v>
      </c>
      <c r="J322" s="21" t="s">
        <v>1027</v>
      </c>
      <c r="K322" s="19" t="str">
        <f t="shared" si="10"/>
        <v>A</v>
      </c>
      <c r="L322" s="19">
        <f t="shared" si="9"/>
        <v>7</v>
      </c>
      <c r="M322" s="20" t="s">
        <v>51</v>
      </c>
      <c r="N322" s="1" t="s">
        <v>142</v>
      </c>
      <c r="O322" s="1"/>
      <c r="P322" s="33"/>
      <c r="Q322" s="112" t="s">
        <v>157</v>
      </c>
      <c r="R322" s="7" t="str">
        <f>Tabela8133[[#This Row],[NR]]&amp;" - "&amp;Tabela8133[[#This Row],[Especificação]]</f>
        <v>1.2.1.5.03.0.2 - Contribuição do Servidor Civil - Parcelamentos - Multas e Juros de Mora</v>
      </c>
    </row>
    <row r="323" spans="1:18" ht="30" x14ac:dyDescent="0.25">
      <c r="A323" s="128"/>
      <c r="B323" s="20" t="s">
        <v>1513</v>
      </c>
      <c r="C323" s="20" t="s">
        <v>1522</v>
      </c>
      <c r="D323" s="20" t="s">
        <v>1513</v>
      </c>
      <c r="E323" s="20" t="s">
        <v>1524</v>
      </c>
      <c r="F323" s="20" t="s">
        <v>1526</v>
      </c>
      <c r="G323" s="20" t="s">
        <v>1516</v>
      </c>
      <c r="H323" s="20" t="s">
        <v>1514</v>
      </c>
      <c r="I323" s="19" t="str">
        <f>CONCATENATE(Tabela8133[[#This Row],[C]],".",Tabela8133[[#This Row],[O]],".",Tabela8133[[#This Row],[E]],".",Tabela8133[[#This Row],[D1]],".",Tabela8133[[#This Row],[D2]],".",Tabela8133[[#This Row],[D3]],".",Tabela8133[[#This Row],[T]])</f>
        <v>1.2.1.5.03.0.3</v>
      </c>
      <c r="J323" s="21" t="s">
        <v>1028</v>
      </c>
      <c r="K323" s="19" t="str">
        <f t="shared" si="10"/>
        <v>A</v>
      </c>
      <c r="L323" s="19">
        <f t="shared" si="9"/>
        <v>7</v>
      </c>
      <c r="M323" s="20" t="s">
        <v>51</v>
      </c>
      <c r="N323" s="1" t="s">
        <v>142</v>
      </c>
      <c r="O323" s="1"/>
      <c r="P323" s="33"/>
      <c r="Q323" s="112" t="s">
        <v>157</v>
      </c>
      <c r="R323" s="7" t="str">
        <f>Tabela8133[[#This Row],[NR]]&amp;" - "&amp;Tabela8133[[#This Row],[Especificação]]</f>
        <v>1.2.1.5.03.0.3 - Contribuição do Servidor Civil - Parcelamentos - Dívida Ativa</v>
      </c>
    </row>
    <row r="324" spans="1:18" ht="30" x14ac:dyDescent="0.25">
      <c r="A324" s="128"/>
      <c r="B324" s="20" t="s">
        <v>1513</v>
      </c>
      <c r="C324" s="20" t="s">
        <v>1522</v>
      </c>
      <c r="D324" s="20" t="s">
        <v>1513</v>
      </c>
      <c r="E324" s="20" t="s">
        <v>1524</v>
      </c>
      <c r="F324" s="20" t="s">
        <v>1526</v>
      </c>
      <c r="G324" s="20" t="s">
        <v>1516</v>
      </c>
      <c r="H324" s="20" t="s">
        <v>1523</v>
      </c>
      <c r="I324" s="19" t="str">
        <f>CONCATENATE(Tabela8133[[#This Row],[C]],".",Tabela8133[[#This Row],[O]],".",Tabela8133[[#This Row],[E]],".",Tabela8133[[#This Row],[D1]],".",Tabela8133[[#This Row],[D2]],".",Tabela8133[[#This Row],[D3]],".",Tabela8133[[#This Row],[T]])</f>
        <v>1.2.1.5.03.0.4</v>
      </c>
      <c r="J324" s="21" t="s">
        <v>1029</v>
      </c>
      <c r="K324" s="19" t="str">
        <f t="shared" si="10"/>
        <v>A</v>
      </c>
      <c r="L324" s="19">
        <f t="shared" ref="L324:L387" si="11">IF(VALUE(H324)&gt;0,7,IF(VALUE(G324)&gt;0,6,IF(VALUE(F324)&gt;0,5,IF(VALUE(E324)&gt;0,4,IF(VALUE(D324)&gt;0,3,IF(VALUE(C324)&gt;0,2,1))))))</f>
        <v>7</v>
      </c>
      <c r="M324" s="20" t="s">
        <v>51</v>
      </c>
      <c r="N324" s="1" t="s">
        <v>142</v>
      </c>
      <c r="O324" s="1"/>
      <c r="P324" s="33"/>
      <c r="Q324" s="112" t="s">
        <v>157</v>
      </c>
      <c r="R324" s="7" t="str">
        <f>Tabela8133[[#This Row],[NR]]&amp;" - "&amp;Tabela8133[[#This Row],[Especificação]]</f>
        <v>1.2.1.5.03.0.4 - Contribuição do Servidor Civil - Parcelamentos - Dívida Ativa - Multas e Juros de Mora da Dívida Ativa</v>
      </c>
    </row>
    <row r="325" spans="1:18" ht="30" x14ac:dyDescent="0.25">
      <c r="A325" s="128"/>
      <c r="B325" s="20" t="s">
        <v>1513</v>
      </c>
      <c r="C325" s="20" t="s">
        <v>1522</v>
      </c>
      <c r="D325" s="20" t="s">
        <v>1513</v>
      </c>
      <c r="E325" s="20" t="s">
        <v>1524</v>
      </c>
      <c r="F325" s="20" t="s">
        <v>1526</v>
      </c>
      <c r="G325" s="20" t="s">
        <v>1516</v>
      </c>
      <c r="H325" s="20" t="s">
        <v>1524</v>
      </c>
      <c r="I325" s="19" t="str">
        <f>CONCATENATE(Tabela8133[[#This Row],[C]],".",Tabela8133[[#This Row],[O]],".",Tabela8133[[#This Row],[E]],".",Tabela8133[[#This Row],[D1]],".",Tabela8133[[#This Row],[D2]],".",Tabela8133[[#This Row],[D3]],".",Tabela8133[[#This Row],[T]])</f>
        <v>1.2.1.5.03.0.5</v>
      </c>
      <c r="J325" s="21" t="s">
        <v>1030</v>
      </c>
      <c r="K325" s="19" t="str">
        <f t="shared" si="10"/>
        <v>A</v>
      </c>
      <c r="L325" s="19">
        <f t="shared" si="11"/>
        <v>7</v>
      </c>
      <c r="M325" s="20" t="s">
        <v>51</v>
      </c>
      <c r="N325" s="1" t="s">
        <v>142</v>
      </c>
      <c r="O325" s="1"/>
      <c r="P325" s="33"/>
      <c r="Q325" s="112" t="s">
        <v>157</v>
      </c>
      <c r="R325" s="7" t="str">
        <f>Tabela8133[[#This Row],[NR]]&amp;" - "&amp;Tabela8133[[#This Row],[Especificação]]</f>
        <v>1.2.1.5.03.0.5 - Contribuição do Servidor Civil - Parcelamentos - Multas</v>
      </c>
    </row>
    <row r="326" spans="1:18" ht="30" x14ac:dyDescent="0.25">
      <c r="A326" s="128"/>
      <c r="B326" s="20" t="s">
        <v>1513</v>
      </c>
      <c r="C326" s="20" t="s">
        <v>1522</v>
      </c>
      <c r="D326" s="20" t="s">
        <v>1513</v>
      </c>
      <c r="E326" s="20" t="s">
        <v>1524</v>
      </c>
      <c r="F326" s="20" t="s">
        <v>1526</v>
      </c>
      <c r="G326" s="20" t="s">
        <v>1516</v>
      </c>
      <c r="H326" s="20" t="s">
        <v>1518</v>
      </c>
      <c r="I326" s="19" t="str">
        <f>CONCATENATE(Tabela8133[[#This Row],[C]],".",Tabela8133[[#This Row],[O]],".",Tabela8133[[#This Row],[E]],".",Tabela8133[[#This Row],[D1]],".",Tabela8133[[#This Row],[D2]],".",Tabela8133[[#This Row],[D3]],".",Tabela8133[[#This Row],[T]])</f>
        <v>1.2.1.5.03.0.6</v>
      </c>
      <c r="J326" s="21" t="s">
        <v>1031</v>
      </c>
      <c r="K326" s="19" t="str">
        <f t="shared" si="10"/>
        <v>A</v>
      </c>
      <c r="L326" s="19">
        <f t="shared" si="11"/>
        <v>7</v>
      </c>
      <c r="M326" s="20" t="s">
        <v>51</v>
      </c>
      <c r="N326" s="1" t="s">
        <v>142</v>
      </c>
      <c r="O326" s="1"/>
      <c r="P326" s="33"/>
      <c r="Q326" s="112" t="s">
        <v>157</v>
      </c>
      <c r="R326" s="7" t="str">
        <f>Tabela8133[[#This Row],[NR]]&amp;" - "&amp;Tabela8133[[#This Row],[Especificação]]</f>
        <v>1.2.1.5.03.0.6 - Contribuição do Servidor Civil - Parcelamentos - Juros de Mora</v>
      </c>
    </row>
    <row r="327" spans="1:18" ht="30" x14ac:dyDescent="0.25">
      <c r="A327" s="128"/>
      <c r="B327" s="20" t="s">
        <v>1513</v>
      </c>
      <c r="C327" s="20" t="s">
        <v>1522</v>
      </c>
      <c r="D327" s="20" t="s">
        <v>1513</v>
      </c>
      <c r="E327" s="20" t="s">
        <v>1524</v>
      </c>
      <c r="F327" s="20" t="s">
        <v>1526</v>
      </c>
      <c r="G327" s="20" t="s">
        <v>1516</v>
      </c>
      <c r="H327" s="20" t="s">
        <v>1520</v>
      </c>
      <c r="I327" s="19" t="str">
        <f>CONCATENATE(Tabela8133[[#This Row],[C]],".",Tabela8133[[#This Row],[O]],".",Tabela8133[[#This Row],[E]],".",Tabela8133[[#This Row],[D1]],".",Tabela8133[[#This Row],[D2]],".",Tabela8133[[#This Row],[D3]],".",Tabela8133[[#This Row],[T]])</f>
        <v>1.2.1.5.03.0.7</v>
      </c>
      <c r="J327" s="21" t="s">
        <v>1032</v>
      </c>
      <c r="K327" s="19" t="str">
        <f t="shared" si="10"/>
        <v>A</v>
      </c>
      <c r="L327" s="19">
        <f t="shared" si="11"/>
        <v>7</v>
      </c>
      <c r="M327" s="20" t="s">
        <v>51</v>
      </c>
      <c r="N327" s="1" t="s">
        <v>142</v>
      </c>
      <c r="O327" s="1"/>
      <c r="P327" s="33"/>
      <c r="Q327" s="112" t="s">
        <v>157</v>
      </c>
      <c r="R327" s="7" t="str">
        <f>Tabela8133[[#This Row],[NR]]&amp;" - "&amp;Tabela8133[[#This Row],[Especificação]]</f>
        <v>1.2.1.5.03.0.7 - Contribuição do Servidor Civil - Parcelamentos - Dívida Ativa - Multas da Dívida Ativa</v>
      </c>
    </row>
    <row r="328" spans="1:18" ht="30" x14ac:dyDescent="0.25">
      <c r="A328" s="128"/>
      <c r="B328" s="20" t="s">
        <v>1513</v>
      </c>
      <c r="C328" s="20" t="s">
        <v>1522</v>
      </c>
      <c r="D328" s="20" t="s">
        <v>1513</v>
      </c>
      <c r="E328" s="20" t="s">
        <v>1524</v>
      </c>
      <c r="F328" s="20" t="s">
        <v>1526</v>
      </c>
      <c r="G328" s="20" t="s">
        <v>1516</v>
      </c>
      <c r="H328" s="20" t="s">
        <v>1521</v>
      </c>
      <c r="I328" s="19" t="str">
        <f>CONCATENATE(Tabela8133[[#This Row],[C]],".",Tabela8133[[#This Row],[O]],".",Tabela8133[[#This Row],[E]],".",Tabela8133[[#This Row],[D1]],".",Tabela8133[[#This Row],[D2]],".",Tabela8133[[#This Row],[D3]],".",Tabela8133[[#This Row],[T]])</f>
        <v>1.2.1.5.03.0.8</v>
      </c>
      <c r="J328" s="21" t="s">
        <v>1033</v>
      </c>
      <c r="K328" s="19" t="str">
        <f t="shared" si="10"/>
        <v>A</v>
      </c>
      <c r="L328" s="19">
        <f t="shared" si="11"/>
        <v>7</v>
      </c>
      <c r="M328" s="20" t="s">
        <v>51</v>
      </c>
      <c r="N328" s="1" t="s">
        <v>142</v>
      </c>
      <c r="O328" s="1"/>
      <c r="P328" s="33"/>
      <c r="Q328" s="112" t="s">
        <v>157</v>
      </c>
      <c r="R328" s="7" t="str">
        <f>Tabela8133[[#This Row],[NR]]&amp;" - "&amp;Tabela8133[[#This Row],[Especificação]]</f>
        <v>1.2.1.5.03.0.8 - Contribuição do Servidor Civil - Parcelamentos - Juros de Mora da Dívida Ativa</v>
      </c>
    </row>
    <row r="329" spans="1:18" ht="30" x14ac:dyDescent="0.25">
      <c r="A329" s="128"/>
      <c r="B329" s="20" t="s">
        <v>1513</v>
      </c>
      <c r="C329" s="20" t="s">
        <v>1522</v>
      </c>
      <c r="D329" s="20" t="s">
        <v>1513</v>
      </c>
      <c r="E329" s="20" t="s">
        <v>1524</v>
      </c>
      <c r="F329" s="20" t="s">
        <v>1537</v>
      </c>
      <c r="G329" s="20" t="s">
        <v>1516</v>
      </c>
      <c r="H329" s="20" t="s">
        <v>1516</v>
      </c>
      <c r="I329" s="19" t="str">
        <f>CONCATENATE(Tabela8133[[#This Row],[C]],".",Tabela8133[[#This Row],[O]],".",Tabela8133[[#This Row],[E]],".",Tabela8133[[#This Row],[D1]],".",Tabela8133[[#This Row],[D2]],".",Tabela8133[[#This Row],[D3]],".",Tabela8133[[#This Row],[T]])</f>
        <v>1.2.1.5.50.0.0</v>
      </c>
      <c r="J329" s="21" t="s">
        <v>143</v>
      </c>
      <c r="K329" s="19" t="str">
        <f t="shared" si="10"/>
        <v>S</v>
      </c>
      <c r="L329" s="19">
        <f t="shared" si="11"/>
        <v>5</v>
      </c>
      <c r="M329" s="20" t="s">
        <v>55</v>
      </c>
      <c r="N329" s="1" t="s">
        <v>144</v>
      </c>
      <c r="O329" s="1"/>
      <c r="P329" s="33"/>
      <c r="Q329" s="112" t="s">
        <v>157</v>
      </c>
      <c r="R329" s="7" t="str">
        <f>Tabela8133[[#This Row],[NR]]&amp;" - "&amp;Tabela8133[[#This Row],[Especificação]]</f>
        <v>1.2.1.5.50.0.0 - Contribuição Patronal - Servidor Civil Inativo e Pensionistas</v>
      </c>
    </row>
    <row r="330" spans="1:18" ht="30" x14ac:dyDescent="0.25">
      <c r="A330" s="128"/>
      <c r="B330" s="20" t="s">
        <v>1513</v>
      </c>
      <c r="C330" s="20" t="s">
        <v>1522</v>
      </c>
      <c r="D330" s="20" t="s">
        <v>1513</v>
      </c>
      <c r="E330" s="20" t="s">
        <v>1524</v>
      </c>
      <c r="F330" s="20" t="s">
        <v>1537</v>
      </c>
      <c r="G330" s="20" t="s">
        <v>1513</v>
      </c>
      <c r="H330" s="20" t="s">
        <v>1516</v>
      </c>
      <c r="I330" s="19" t="str">
        <f>CONCATENATE(Tabela8133[[#This Row],[C]],".",Tabela8133[[#This Row],[O]],".",Tabela8133[[#This Row],[E]],".",Tabela8133[[#This Row],[D1]],".",Tabela8133[[#This Row],[D2]],".",Tabela8133[[#This Row],[D3]],".",Tabela8133[[#This Row],[T]])</f>
        <v>1.2.1.5.50.1.0</v>
      </c>
      <c r="J330" s="21" t="s">
        <v>145</v>
      </c>
      <c r="K330" s="19" t="str">
        <f t="shared" si="10"/>
        <v>S</v>
      </c>
      <c r="L330" s="19">
        <f t="shared" si="11"/>
        <v>6</v>
      </c>
      <c r="M330" s="20" t="s">
        <v>55</v>
      </c>
      <c r="N330" s="1" t="s">
        <v>146</v>
      </c>
      <c r="O330" s="1"/>
      <c r="P330" s="33"/>
      <c r="Q330" s="112" t="s">
        <v>157</v>
      </c>
      <c r="R330" s="7" t="str">
        <f>Tabela8133[[#This Row],[NR]]&amp;" - "&amp;Tabela8133[[#This Row],[Especificação]]</f>
        <v>1.2.1.5.50.1.0 - Contribuição Patronal - Servidor Civil - Inativo</v>
      </c>
    </row>
    <row r="331" spans="1:18" ht="30" x14ac:dyDescent="0.25">
      <c r="A331" s="128"/>
      <c r="B331" s="20" t="s">
        <v>1513</v>
      </c>
      <c r="C331" s="20" t="s">
        <v>1522</v>
      </c>
      <c r="D331" s="20" t="s">
        <v>1513</v>
      </c>
      <c r="E331" s="20" t="s">
        <v>1524</v>
      </c>
      <c r="F331" s="20" t="s">
        <v>1537</v>
      </c>
      <c r="G331" s="20" t="s">
        <v>1513</v>
      </c>
      <c r="H331" s="20" t="s">
        <v>1513</v>
      </c>
      <c r="I331" s="19" t="str">
        <f>CONCATENATE(Tabela8133[[#This Row],[C]],".",Tabela8133[[#This Row],[O]],".",Tabela8133[[#This Row],[E]],".",Tabela8133[[#This Row],[D1]],".",Tabela8133[[#This Row],[D2]],".",Tabela8133[[#This Row],[D3]],".",Tabela8133[[#This Row],[T]])</f>
        <v>1.2.1.5.50.1.1</v>
      </c>
      <c r="J331" s="21" t="s">
        <v>1034</v>
      </c>
      <c r="K331" s="19" t="str">
        <f t="shared" si="10"/>
        <v>A</v>
      </c>
      <c r="L331" s="19">
        <f t="shared" si="11"/>
        <v>7</v>
      </c>
      <c r="M331" s="20" t="s">
        <v>55</v>
      </c>
      <c r="N331" s="1" t="s">
        <v>146</v>
      </c>
      <c r="O331" s="1"/>
      <c r="P331" s="33"/>
      <c r="Q331" s="112" t="s">
        <v>157</v>
      </c>
      <c r="R331" s="7" t="str">
        <f>Tabela8133[[#This Row],[NR]]&amp;" - "&amp;Tabela8133[[#This Row],[Especificação]]</f>
        <v>1.2.1.5.50.1.1 - Contribuição Patronal - Servidor Civil - Inativo - Principal</v>
      </c>
    </row>
    <row r="332" spans="1:18" ht="30" x14ac:dyDescent="0.25">
      <c r="A332" s="128"/>
      <c r="B332" s="20" t="s">
        <v>1513</v>
      </c>
      <c r="C332" s="20" t="s">
        <v>1522</v>
      </c>
      <c r="D332" s="20" t="s">
        <v>1513</v>
      </c>
      <c r="E332" s="20" t="s">
        <v>1524</v>
      </c>
      <c r="F332" s="20" t="s">
        <v>1537</v>
      </c>
      <c r="G332" s="20" t="s">
        <v>1513</v>
      </c>
      <c r="H332" s="20" t="s">
        <v>1522</v>
      </c>
      <c r="I332" s="19" t="str">
        <f>CONCATENATE(Tabela8133[[#This Row],[C]],".",Tabela8133[[#This Row],[O]],".",Tabela8133[[#This Row],[E]],".",Tabela8133[[#This Row],[D1]],".",Tabela8133[[#This Row],[D2]],".",Tabela8133[[#This Row],[D3]],".",Tabela8133[[#This Row],[T]])</f>
        <v>1.2.1.5.50.1.2</v>
      </c>
      <c r="J332" s="21" t="s">
        <v>1035</v>
      </c>
      <c r="K332" s="19" t="str">
        <f t="shared" si="10"/>
        <v>A</v>
      </c>
      <c r="L332" s="19">
        <f t="shared" si="11"/>
        <v>7</v>
      </c>
      <c r="M332" s="20" t="s">
        <v>55</v>
      </c>
      <c r="N332" s="1" t="s">
        <v>146</v>
      </c>
      <c r="O332" s="1"/>
      <c r="P332" s="33"/>
      <c r="Q332" s="112" t="s">
        <v>157</v>
      </c>
      <c r="R332" s="7" t="str">
        <f>Tabela8133[[#This Row],[NR]]&amp;" - "&amp;Tabela8133[[#This Row],[Especificação]]</f>
        <v>1.2.1.5.50.1.2 - Contribuição Patronal - Servidor Civil - Inativo - Multas e Juros de Mora</v>
      </c>
    </row>
    <row r="333" spans="1:18" ht="30" x14ac:dyDescent="0.25">
      <c r="A333" s="128"/>
      <c r="B333" s="20" t="s">
        <v>1513</v>
      </c>
      <c r="C333" s="20" t="s">
        <v>1522</v>
      </c>
      <c r="D333" s="20" t="s">
        <v>1513</v>
      </c>
      <c r="E333" s="20" t="s">
        <v>1524</v>
      </c>
      <c r="F333" s="20" t="s">
        <v>1537</v>
      </c>
      <c r="G333" s="20" t="s">
        <v>1513</v>
      </c>
      <c r="H333" s="20" t="s">
        <v>1514</v>
      </c>
      <c r="I333" s="19" t="str">
        <f>CONCATENATE(Tabela8133[[#This Row],[C]],".",Tabela8133[[#This Row],[O]],".",Tabela8133[[#This Row],[E]],".",Tabela8133[[#This Row],[D1]],".",Tabela8133[[#This Row],[D2]],".",Tabela8133[[#This Row],[D3]],".",Tabela8133[[#This Row],[T]])</f>
        <v>1.2.1.5.50.1.3</v>
      </c>
      <c r="J333" s="21" t="s">
        <v>1036</v>
      </c>
      <c r="K333" s="19" t="str">
        <f t="shared" ref="K333:K396" si="12">IF(L333 &lt; L334,"S","A")</f>
        <v>A</v>
      </c>
      <c r="L333" s="19">
        <f t="shared" si="11"/>
        <v>7</v>
      </c>
      <c r="M333" s="20" t="s">
        <v>55</v>
      </c>
      <c r="N333" s="1" t="s">
        <v>146</v>
      </c>
      <c r="O333" s="1"/>
      <c r="P333" s="33"/>
      <c r="Q333" s="112" t="s">
        <v>157</v>
      </c>
      <c r="R333" s="7" t="str">
        <f>Tabela8133[[#This Row],[NR]]&amp;" - "&amp;Tabela8133[[#This Row],[Especificação]]</f>
        <v>1.2.1.5.50.1.3 - Contribuição Patronal - Servidor Civil - Inativo - Dívida Ativa</v>
      </c>
    </row>
    <row r="334" spans="1:18" ht="30" x14ac:dyDescent="0.25">
      <c r="A334" s="128"/>
      <c r="B334" s="20" t="s">
        <v>1513</v>
      </c>
      <c r="C334" s="20" t="s">
        <v>1522</v>
      </c>
      <c r="D334" s="20" t="s">
        <v>1513</v>
      </c>
      <c r="E334" s="20" t="s">
        <v>1524</v>
      </c>
      <c r="F334" s="20" t="s">
        <v>1537</v>
      </c>
      <c r="G334" s="20" t="s">
        <v>1513</v>
      </c>
      <c r="H334" s="20" t="s">
        <v>1523</v>
      </c>
      <c r="I334" s="19" t="str">
        <f>CONCATENATE(Tabela8133[[#This Row],[C]],".",Tabela8133[[#This Row],[O]],".",Tabela8133[[#This Row],[E]],".",Tabela8133[[#This Row],[D1]],".",Tabela8133[[#This Row],[D2]],".",Tabela8133[[#This Row],[D3]],".",Tabela8133[[#This Row],[T]])</f>
        <v>1.2.1.5.50.1.4</v>
      </c>
      <c r="J334" s="21" t="s">
        <v>1037</v>
      </c>
      <c r="K334" s="19" t="str">
        <f t="shared" si="12"/>
        <v>A</v>
      </c>
      <c r="L334" s="19">
        <f t="shared" si="11"/>
        <v>7</v>
      </c>
      <c r="M334" s="20" t="s">
        <v>55</v>
      </c>
      <c r="N334" s="1" t="s">
        <v>146</v>
      </c>
      <c r="O334" s="1"/>
      <c r="P334" s="33"/>
      <c r="Q334" s="112" t="s">
        <v>157</v>
      </c>
      <c r="R334" s="7" t="str">
        <f>Tabela8133[[#This Row],[NR]]&amp;" - "&amp;Tabela8133[[#This Row],[Especificação]]</f>
        <v>1.2.1.5.50.1.4 - Contribuição Patronal - Servidor Civil - Inativo - Dívida Ativa - Multas e Juros de Mora da Dívida Ativa</v>
      </c>
    </row>
    <row r="335" spans="1:18" ht="30" x14ac:dyDescent="0.25">
      <c r="A335" s="128"/>
      <c r="B335" s="20" t="s">
        <v>1513</v>
      </c>
      <c r="C335" s="20" t="s">
        <v>1522</v>
      </c>
      <c r="D335" s="20" t="s">
        <v>1513</v>
      </c>
      <c r="E335" s="20" t="s">
        <v>1524</v>
      </c>
      <c r="F335" s="20" t="s">
        <v>1537</v>
      </c>
      <c r="G335" s="20" t="s">
        <v>1513</v>
      </c>
      <c r="H335" s="20" t="s">
        <v>1524</v>
      </c>
      <c r="I335" s="19" t="str">
        <f>CONCATENATE(Tabela8133[[#This Row],[C]],".",Tabela8133[[#This Row],[O]],".",Tabela8133[[#This Row],[E]],".",Tabela8133[[#This Row],[D1]],".",Tabela8133[[#This Row],[D2]],".",Tabela8133[[#This Row],[D3]],".",Tabela8133[[#This Row],[T]])</f>
        <v>1.2.1.5.50.1.5</v>
      </c>
      <c r="J335" s="21" t="s">
        <v>1038</v>
      </c>
      <c r="K335" s="19" t="str">
        <f t="shared" si="12"/>
        <v>A</v>
      </c>
      <c r="L335" s="19">
        <f t="shared" si="11"/>
        <v>7</v>
      </c>
      <c r="M335" s="20" t="s">
        <v>55</v>
      </c>
      <c r="N335" s="1" t="s">
        <v>146</v>
      </c>
      <c r="O335" s="1"/>
      <c r="P335" s="33"/>
      <c r="Q335" s="112" t="s">
        <v>157</v>
      </c>
      <c r="R335" s="7" t="str">
        <f>Tabela8133[[#This Row],[NR]]&amp;" - "&amp;Tabela8133[[#This Row],[Especificação]]</f>
        <v>1.2.1.5.50.1.5 - Contribuição Patronal - Servidor Civil - Inativo - Multas</v>
      </c>
    </row>
    <row r="336" spans="1:18" ht="30" x14ac:dyDescent="0.25">
      <c r="A336" s="128"/>
      <c r="B336" s="20" t="s">
        <v>1513</v>
      </c>
      <c r="C336" s="20" t="s">
        <v>1522</v>
      </c>
      <c r="D336" s="20" t="s">
        <v>1513</v>
      </c>
      <c r="E336" s="20" t="s">
        <v>1524</v>
      </c>
      <c r="F336" s="20" t="s">
        <v>1537</v>
      </c>
      <c r="G336" s="20" t="s">
        <v>1513</v>
      </c>
      <c r="H336" s="20" t="s">
        <v>1518</v>
      </c>
      <c r="I336" s="19" t="str">
        <f>CONCATENATE(Tabela8133[[#This Row],[C]],".",Tabela8133[[#This Row],[O]],".",Tabela8133[[#This Row],[E]],".",Tabela8133[[#This Row],[D1]],".",Tabela8133[[#This Row],[D2]],".",Tabela8133[[#This Row],[D3]],".",Tabela8133[[#This Row],[T]])</f>
        <v>1.2.1.5.50.1.6</v>
      </c>
      <c r="J336" s="21" t="s">
        <v>1039</v>
      </c>
      <c r="K336" s="19" t="str">
        <f t="shared" si="12"/>
        <v>A</v>
      </c>
      <c r="L336" s="19">
        <f t="shared" si="11"/>
        <v>7</v>
      </c>
      <c r="M336" s="20" t="s">
        <v>55</v>
      </c>
      <c r="N336" s="1" t="s">
        <v>146</v>
      </c>
      <c r="O336" s="1"/>
      <c r="P336" s="33"/>
      <c r="Q336" s="112" t="s">
        <v>157</v>
      </c>
      <c r="R336" s="7" t="str">
        <f>Tabela8133[[#This Row],[NR]]&amp;" - "&amp;Tabela8133[[#This Row],[Especificação]]</f>
        <v>1.2.1.5.50.1.6 - Contribuição Patronal - Servidor Civil - Inativo - Juros de Mora</v>
      </c>
    </row>
    <row r="337" spans="1:18" ht="30" x14ac:dyDescent="0.25">
      <c r="A337" s="128"/>
      <c r="B337" s="20" t="s">
        <v>1513</v>
      </c>
      <c r="C337" s="20" t="s">
        <v>1522</v>
      </c>
      <c r="D337" s="20" t="s">
        <v>1513</v>
      </c>
      <c r="E337" s="20" t="s">
        <v>1524</v>
      </c>
      <c r="F337" s="20" t="s">
        <v>1537</v>
      </c>
      <c r="G337" s="20" t="s">
        <v>1513</v>
      </c>
      <c r="H337" s="20" t="s">
        <v>1520</v>
      </c>
      <c r="I337" s="19" t="str">
        <f>CONCATENATE(Tabela8133[[#This Row],[C]],".",Tabela8133[[#This Row],[O]],".",Tabela8133[[#This Row],[E]],".",Tabela8133[[#This Row],[D1]],".",Tabela8133[[#This Row],[D2]],".",Tabela8133[[#This Row],[D3]],".",Tabela8133[[#This Row],[T]])</f>
        <v>1.2.1.5.50.1.7</v>
      </c>
      <c r="J337" s="21" t="s">
        <v>1040</v>
      </c>
      <c r="K337" s="19" t="str">
        <f t="shared" si="12"/>
        <v>A</v>
      </c>
      <c r="L337" s="19">
        <f t="shared" si="11"/>
        <v>7</v>
      </c>
      <c r="M337" s="20" t="s">
        <v>55</v>
      </c>
      <c r="N337" s="1" t="s">
        <v>146</v>
      </c>
      <c r="O337" s="1"/>
      <c r="P337" s="33"/>
      <c r="Q337" s="112" t="s">
        <v>157</v>
      </c>
      <c r="R337" s="7" t="str">
        <f>Tabela8133[[#This Row],[NR]]&amp;" - "&amp;Tabela8133[[#This Row],[Especificação]]</f>
        <v>1.2.1.5.50.1.7 - Contribuição Patronal - Servidor Civil - Inativo - Dívida Ativa - Multas da Dívida Ativa</v>
      </c>
    </row>
    <row r="338" spans="1:18" ht="30" x14ac:dyDescent="0.25">
      <c r="A338" s="128"/>
      <c r="B338" s="20" t="s">
        <v>1513</v>
      </c>
      <c r="C338" s="20" t="s">
        <v>1522</v>
      </c>
      <c r="D338" s="20" t="s">
        <v>1513</v>
      </c>
      <c r="E338" s="20" t="s">
        <v>1524</v>
      </c>
      <c r="F338" s="20" t="s">
        <v>1537</v>
      </c>
      <c r="G338" s="20" t="s">
        <v>1513</v>
      </c>
      <c r="H338" s="20" t="s">
        <v>1521</v>
      </c>
      <c r="I338" s="19" t="str">
        <f>CONCATENATE(Tabela8133[[#This Row],[C]],".",Tabela8133[[#This Row],[O]],".",Tabela8133[[#This Row],[E]],".",Tabela8133[[#This Row],[D1]],".",Tabela8133[[#This Row],[D2]],".",Tabela8133[[#This Row],[D3]],".",Tabela8133[[#This Row],[T]])</f>
        <v>1.2.1.5.50.1.8</v>
      </c>
      <c r="J338" s="21" t="s">
        <v>1041</v>
      </c>
      <c r="K338" s="19" t="str">
        <f t="shared" si="12"/>
        <v>A</v>
      </c>
      <c r="L338" s="19">
        <f t="shared" si="11"/>
        <v>7</v>
      </c>
      <c r="M338" s="20" t="s">
        <v>55</v>
      </c>
      <c r="N338" s="1" t="s">
        <v>146</v>
      </c>
      <c r="O338" s="1"/>
      <c r="P338" s="33"/>
      <c r="Q338" s="112" t="s">
        <v>157</v>
      </c>
      <c r="R338" s="7" t="str">
        <f>Tabela8133[[#This Row],[NR]]&amp;" - "&amp;Tabela8133[[#This Row],[Especificação]]</f>
        <v>1.2.1.5.50.1.8 - Contribuição Patronal - Servidor Civil - Inativo - Juros de Mora da Dívida Ativa</v>
      </c>
    </row>
    <row r="339" spans="1:18" ht="30" x14ac:dyDescent="0.25">
      <c r="A339" s="128"/>
      <c r="B339" s="20" t="s">
        <v>1513</v>
      </c>
      <c r="C339" s="20" t="s">
        <v>1522</v>
      </c>
      <c r="D339" s="20" t="s">
        <v>1513</v>
      </c>
      <c r="E339" s="20" t="s">
        <v>1524</v>
      </c>
      <c r="F339" s="20" t="s">
        <v>1537</v>
      </c>
      <c r="G339" s="20" t="s">
        <v>1522</v>
      </c>
      <c r="H339" s="20" t="s">
        <v>1516</v>
      </c>
      <c r="I339" s="19" t="str">
        <f>CONCATENATE(Tabela8133[[#This Row],[C]],".",Tabela8133[[#This Row],[O]],".",Tabela8133[[#This Row],[E]],".",Tabela8133[[#This Row],[D1]],".",Tabela8133[[#This Row],[D2]],".",Tabela8133[[#This Row],[D3]],".",Tabela8133[[#This Row],[T]])</f>
        <v>1.2.1.5.50.2.0</v>
      </c>
      <c r="J339" s="21" t="s">
        <v>147</v>
      </c>
      <c r="K339" s="19" t="str">
        <f t="shared" si="12"/>
        <v>S</v>
      </c>
      <c r="L339" s="19">
        <f t="shared" si="11"/>
        <v>6</v>
      </c>
      <c r="M339" s="20" t="s">
        <v>55</v>
      </c>
      <c r="N339" s="1" t="s">
        <v>148</v>
      </c>
      <c r="O339" s="1"/>
      <c r="P339" s="33"/>
      <c r="Q339" s="112" t="s">
        <v>157</v>
      </c>
      <c r="R339" s="7" t="str">
        <f>Tabela8133[[#This Row],[NR]]&amp;" - "&amp;Tabela8133[[#This Row],[Especificação]]</f>
        <v>1.2.1.5.50.2.0 - Contribuição Patronal - Servidor Civil - Pensionistas</v>
      </c>
    </row>
    <row r="340" spans="1:18" ht="30" x14ac:dyDescent="0.25">
      <c r="A340" s="128"/>
      <c r="B340" s="20" t="s">
        <v>1513</v>
      </c>
      <c r="C340" s="20" t="s">
        <v>1522</v>
      </c>
      <c r="D340" s="20" t="s">
        <v>1513</v>
      </c>
      <c r="E340" s="20" t="s">
        <v>1524</v>
      </c>
      <c r="F340" s="20" t="s">
        <v>1537</v>
      </c>
      <c r="G340" s="20" t="s">
        <v>1522</v>
      </c>
      <c r="H340" s="20" t="s">
        <v>1513</v>
      </c>
      <c r="I340" s="19" t="str">
        <f>CONCATENATE(Tabela8133[[#This Row],[C]],".",Tabela8133[[#This Row],[O]],".",Tabela8133[[#This Row],[E]],".",Tabela8133[[#This Row],[D1]],".",Tabela8133[[#This Row],[D2]],".",Tabela8133[[#This Row],[D3]],".",Tabela8133[[#This Row],[T]])</f>
        <v>1.2.1.5.50.2.1</v>
      </c>
      <c r="J340" s="21" t="s">
        <v>1042</v>
      </c>
      <c r="K340" s="19" t="str">
        <f t="shared" si="12"/>
        <v>A</v>
      </c>
      <c r="L340" s="19">
        <f t="shared" si="11"/>
        <v>7</v>
      </c>
      <c r="M340" s="20" t="s">
        <v>55</v>
      </c>
      <c r="N340" s="1" t="s">
        <v>148</v>
      </c>
      <c r="O340" s="1"/>
      <c r="P340" s="33"/>
      <c r="Q340" s="112" t="s">
        <v>157</v>
      </c>
      <c r="R340" s="7" t="str">
        <f>Tabela8133[[#This Row],[NR]]&amp;" - "&amp;Tabela8133[[#This Row],[Especificação]]</f>
        <v>1.2.1.5.50.2.1 - Contribuição Patronal - Servidor Civil - Pensionistas - Principal</v>
      </c>
    </row>
    <row r="341" spans="1:18" ht="30" x14ac:dyDescent="0.25">
      <c r="A341" s="128"/>
      <c r="B341" s="20" t="s">
        <v>1513</v>
      </c>
      <c r="C341" s="20" t="s">
        <v>1522</v>
      </c>
      <c r="D341" s="20" t="s">
        <v>1513</v>
      </c>
      <c r="E341" s="20" t="s">
        <v>1524</v>
      </c>
      <c r="F341" s="20" t="s">
        <v>1537</v>
      </c>
      <c r="G341" s="20" t="s">
        <v>1522</v>
      </c>
      <c r="H341" s="20" t="s">
        <v>1522</v>
      </c>
      <c r="I341" s="19" t="str">
        <f>CONCATENATE(Tabela8133[[#This Row],[C]],".",Tabela8133[[#This Row],[O]],".",Tabela8133[[#This Row],[E]],".",Tabela8133[[#This Row],[D1]],".",Tabela8133[[#This Row],[D2]],".",Tabela8133[[#This Row],[D3]],".",Tabela8133[[#This Row],[T]])</f>
        <v>1.2.1.5.50.2.2</v>
      </c>
      <c r="J341" s="21" t="s">
        <v>1043</v>
      </c>
      <c r="K341" s="19" t="str">
        <f t="shared" si="12"/>
        <v>A</v>
      </c>
      <c r="L341" s="19">
        <f t="shared" si="11"/>
        <v>7</v>
      </c>
      <c r="M341" s="20" t="s">
        <v>55</v>
      </c>
      <c r="N341" s="1" t="s">
        <v>148</v>
      </c>
      <c r="O341" s="1"/>
      <c r="P341" s="33"/>
      <c r="Q341" s="112" t="s">
        <v>157</v>
      </c>
      <c r="R341" s="7" t="str">
        <f>Tabela8133[[#This Row],[NR]]&amp;" - "&amp;Tabela8133[[#This Row],[Especificação]]</f>
        <v>1.2.1.5.50.2.2 - Contribuição Patronal - Servidor Civil - Pensionistas - Multas e Juros de Mora</v>
      </c>
    </row>
    <row r="342" spans="1:18" ht="30" x14ac:dyDescent="0.25">
      <c r="A342" s="128"/>
      <c r="B342" s="20" t="s">
        <v>1513</v>
      </c>
      <c r="C342" s="20" t="s">
        <v>1522</v>
      </c>
      <c r="D342" s="20" t="s">
        <v>1513</v>
      </c>
      <c r="E342" s="20" t="s">
        <v>1524</v>
      </c>
      <c r="F342" s="20" t="s">
        <v>1537</v>
      </c>
      <c r="G342" s="20" t="s">
        <v>1522</v>
      </c>
      <c r="H342" s="20" t="s">
        <v>1514</v>
      </c>
      <c r="I342" s="19" t="str">
        <f>CONCATENATE(Tabela8133[[#This Row],[C]],".",Tabela8133[[#This Row],[O]],".",Tabela8133[[#This Row],[E]],".",Tabela8133[[#This Row],[D1]],".",Tabela8133[[#This Row],[D2]],".",Tabela8133[[#This Row],[D3]],".",Tabela8133[[#This Row],[T]])</f>
        <v>1.2.1.5.50.2.3</v>
      </c>
      <c r="J342" s="21" t="s">
        <v>1044</v>
      </c>
      <c r="K342" s="19" t="str">
        <f t="shared" si="12"/>
        <v>A</v>
      </c>
      <c r="L342" s="19">
        <f t="shared" si="11"/>
        <v>7</v>
      </c>
      <c r="M342" s="20" t="s">
        <v>55</v>
      </c>
      <c r="N342" s="1" t="s">
        <v>148</v>
      </c>
      <c r="O342" s="1"/>
      <c r="P342" s="33"/>
      <c r="Q342" s="112" t="s">
        <v>157</v>
      </c>
      <c r="R342" s="7" t="str">
        <f>Tabela8133[[#This Row],[NR]]&amp;" - "&amp;Tabela8133[[#This Row],[Especificação]]</f>
        <v>1.2.1.5.50.2.3 - Contribuição Patronal - Servidor Civil - Pensionistas - Dívida Ativa</v>
      </c>
    </row>
    <row r="343" spans="1:18" ht="30" x14ac:dyDescent="0.25">
      <c r="A343" s="128"/>
      <c r="B343" s="20" t="s">
        <v>1513</v>
      </c>
      <c r="C343" s="20" t="s">
        <v>1522</v>
      </c>
      <c r="D343" s="20" t="s">
        <v>1513</v>
      </c>
      <c r="E343" s="20" t="s">
        <v>1524</v>
      </c>
      <c r="F343" s="20" t="s">
        <v>1537</v>
      </c>
      <c r="G343" s="20" t="s">
        <v>1522</v>
      </c>
      <c r="H343" s="20" t="s">
        <v>1523</v>
      </c>
      <c r="I343" s="19" t="str">
        <f>CONCATENATE(Tabela8133[[#This Row],[C]],".",Tabela8133[[#This Row],[O]],".",Tabela8133[[#This Row],[E]],".",Tabela8133[[#This Row],[D1]],".",Tabela8133[[#This Row],[D2]],".",Tabela8133[[#This Row],[D3]],".",Tabela8133[[#This Row],[T]])</f>
        <v>1.2.1.5.50.2.4</v>
      </c>
      <c r="J343" s="21" t="s">
        <v>1045</v>
      </c>
      <c r="K343" s="19" t="str">
        <f t="shared" si="12"/>
        <v>A</v>
      </c>
      <c r="L343" s="19">
        <f t="shared" si="11"/>
        <v>7</v>
      </c>
      <c r="M343" s="20" t="s">
        <v>55</v>
      </c>
      <c r="N343" s="1" t="s">
        <v>148</v>
      </c>
      <c r="O343" s="1"/>
      <c r="P343" s="33"/>
      <c r="Q343" s="112" t="s">
        <v>157</v>
      </c>
      <c r="R343" s="7" t="str">
        <f>Tabela8133[[#This Row],[NR]]&amp;" - "&amp;Tabela8133[[#This Row],[Especificação]]</f>
        <v>1.2.1.5.50.2.4 - Contribuição Patronal - Servidor Civil - Pensionistas - Dívida Ativa - Multas e Juros de Mora da Dívida Ativa</v>
      </c>
    </row>
    <row r="344" spans="1:18" ht="30" x14ac:dyDescent="0.25">
      <c r="A344" s="128"/>
      <c r="B344" s="20" t="s">
        <v>1513</v>
      </c>
      <c r="C344" s="20" t="s">
        <v>1522</v>
      </c>
      <c r="D344" s="20" t="s">
        <v>1513</v>
      </c>
      <c r="E344" s="20" t="s">
        <v>1524</v>
      </c>
      <c r="F344" s="20" t="s">
        <v>1537</v>
      </c>
      <c r="G344" s="20" t="s">
        <v>1522</v>
      </c>
      <c r="H344" s="20" t="s">
        <v>1524</v>
      </c>
      <c r="I344" s="19" t="str">
        <f>CONCATENATE(Tabela8133[[#This Row],[C]],".",Tabela8133[[#This Row],[O]],".",Tabela8133[[#This Row],[E]],".",Tabela8133[[#This Row],[D1]],".",Tabela8133[[#This Row],[D2]],".",Tabela8133[[#This Row],[D3]],".",Tabela8133[[#This Row],[T]])</f>
        <v>1.2.1.5.50.2.5</v>
      </c>
      <c r="J344" s="21" t="s">
        <v>1046</v>
      </c>
      <c r="K344" s="19" t="str">
        <f t="shared" si="12"/>
        <v>A</v>
      </c>
      <c r="L344" s="19">
        <f t="shared" si="11"/>
        <v>7</v>
      </c>
      <c r="M344" s="20" t="s">
        <v>55</v>
      </c>
      <c r="N344" s="1" t="s">
        <v>148</v>
      </c>
      <c r="O344" s="1"/>
      <c r="P344" s="33"/>
      <c r="Q344" s="112" t="s">
        <v>157</v>
      </c>
      <c r="R344" s="7" t="str">
        <f>Tabela8133[[#This Row],[NR]]&amp;" - "&amp;Tabela8133[[#This Row],[Especificação]]</f>
        <v>1.2.1.5.50.2.5 - Contribuição Patronal - Servidor Civil - Pensionistas - Multas</v>
      </c>
    </row>
    <row r="345" spans="1:18" ht="30" x14ac:dyDescent="0.25">
      <c r="A345" s="128"/>
      <c r="B345" s="20" t="s">
        <v>1513</v>
      </c>
      <c r="C345" s="20" t="s">
        <v>1522</v>
      </c>
      <c r="D345" s="20" t="s">
        <v>1513</v>
      </c>
      <c r="E345" s="20" t="s">
        <v>1524</v>
      </c>
      <c r="F345" s="20" t="s">
        <v>1537</v>
      </c>
      <c r="G345" s="20" t="s">
        <v>1522</v>
      </c>
      <c r="H345" s="20" t="s">
        <v>1518</v>
      </c>
      <c r="I345" s="19" t="str">
        <f>CONCATENATE(Tabela8133[[#This Row],[C]],".",Tabela8133[[#This Row],[O]],".",Tabela8133[[#This Row],[E]],".",Tabela8133[[#This Row],[D1]],".",Tabela8133[[#This Row],[D2]],".",Tabela8133[[#This Row],[D3]],".",Tabela8133[[#This Row],[T]])</f>
        <v>1.2.1.5.50.2.6</v>
      </c>
      <c r="J345" s="21" t="s">
        <v>1047</v>
      </c>
      <c r="K345" s="19" t="str">
        <f t="shared" si="12"/>
        <v>A</v>
      </c>
      <c r="L345" s="19">
        <f t="shared" si="11"/>
        <v>7</v>
      </c>
      <c r="M345" s="20" t="s">
        <v>55</v>
      </c>
      <c r="N345" s="1" t="s">
        <v>148</v>
      </c>
      <c r="O345" s="1"/>
      <c r="P345" s="33"/>
      <c r="Q345" s="112" t="s">
        <v>157</v>
      </c>
      <c r="R345" s="7" t="str">
        <f>Tabela8133[[#This Row],[NR]]&amp;" - "&amp;Tabela8133[[#This Row],[Especificação]]</f>
        <v>1.2.1.5.50.2.6 - Contribuição Patronal - Servidor Civil - Pensionistas - Juros de Mora</v>
      </c>
    </row>
    <row r="346" spans="1:18" ht="30" x14ac:dyDescent="0.25">
      <c r="A346" s="128"/>
      <c r="B346" s="20" t="s">
        <v>1513</v>
      </c>
      <c r="C346" s="20" t="s">
        <v>1522</v>
      </c>
      <c r="D346" s="20" t="s">
        <v>1513</v>
      </c>
      <c r="E346" s="20" t="s">
        <v>1524</v>
      </c>
      <c r="F346" s="20" t="s">
        <v>1537</v>
      </c>
      <c r="G346" s="20" t="s">
        <v>1522</v>
      </c>
      <c r="H346" s="20" t="s">
        <v>1520</v>
      </c>
      <c r="I346" s="19" t="str">
        <f>CONCATENATE(Tabela8133[[#This Row],[C]],".",Tabela8133[[#This Row],[O]],".",Tabela8133[[#This Row],[E]],".",Tabela8133[[#This Row],[D1]],".",Tabela8133[[#This Row],[D2]],".",Tabela8133[[#This Row],[D3]],".",Tabela8133[[#This Row],[T]])</f>
        <v>1.2.1.5.50.2.7</v>
      </c>
      <c r="J346" s="21" t="s">
        <v>1048</v>
      </c>
      <c r="K346" s="19" t="str">
        <f t="shared" si="12"/>
        <v>A</v>
      </c>
      <c r="L346" s="19">
        <f t="shared" si="11"/>
        <v>7</v>
      </c>
      <c r="M346" s="20" t="s">
        <v>55</v>
      </c>
      <c r="N346" s="1" t="s">
        <v>148</v>
      </c>
      <c r="O346" s="1"/>
      <c r="P346" s="33"/>
      <c r="Q346" s="112" t="s">
        <v>157</v>
      </c>
      <c r="R346" s="7" t="str">
        <f>Tabela8133[[#This Row],[NR]]&amp;" - "&amp;Tabela8133[[#This Row],[Especificação]]</f>
        <v>1.2.1.5.50.2.7 - Contribuição Patronal - Servidor Civil - Pensionistas - Dívida Ativa - Multas da Dívida Ativa</v>
      </c>
    </row>
    <row r="347" spans="1:18" ht="30" x14ac:dyDescent="0.25">
      <c r="A347" s="128"/>
      <c r="B347" s="20" t="s">
        <v>1513</v>
      </c>
      <c r="C347" s="20" t="s">
        <v>1522</v>
      </c>
      <c r="D347" s="20" t="s">
        <v>1513</v>
      </c>
      <c r="E347" s="20" t="s">
        <v>1524</v>
      </c>
      <c r="F347" s="20" t="s">
        <v>1537</v>
      </c>
      <c r="G347" s="20" t="s">
        <v>1522</v>
      </c>
      <c r="H347" s="20" t="s">
        <v>1521</v>
      </c>
      <c r="I347" s="19" t="str">
        <f>CONCATENATE(Tabela8133[[#This Row],[C]],".",Tabela8133[[#This Row],[O]],".",Tabela8133[[#This Row],[E]],".",Tabela8133[[#This Row],[D1]],".",Tabela8133[[#This Row],[D2]],".",Tabela8133[[#This Row],[D3]],".",Tabela8133[[#This Row],[T]])</f>
        <v>1.2.1.5.50.2.8</v>
      </c>
      <c r="J347" s="21" t="s">
        <v>1049</v>
      </c>
      <c r="K347" s="19" t="str">
        <f t="shared" si="12"/>
        <v>A</v>
      </c>
      <c r="L347" s="19">
        <f t="shared" si="11"/>
        <v>7</v>
      </c>
      <c r="M347" s="20" t="s">
        <v>55</v>
      </c>
      <c r="N347" s="1" t="s">
        <v>148</v>
      </c>
      <c r="O347" s="1"/>
      <c r="P347" s="33"/>
      <c r="Q347" s="112" t="s">
        <v>157</v>
      </c>
      <c r="R347" s="7" t="str">
        <f>Tabela8133[[#This Row],[NR]]&amp;" - "&amp;Tabela8133[[#This Row],[Especificação]]</f>
        <v>1.2.1.5.50.2.8 - Contribuição Patronal - Servidor Civil - Pensionistas - Juros de Mora da Dívida Ativa</v>
      </c>
    </row>
    <row r="348" spans="1:18" ht="30" x14ac:dyDescent="0.25">
      <c r="A348" s="128"/>
      <c r="B348" s="20" t="s">
        <v>1513</v>
      </c>
      <c r="C348" s="20" t="s">
        <v>1522</v>
      </c>
      <c r="D348" s="20" t="s">
        <v>1513</v>
      </c>
      <c r="E348" s="20" t="s">
        <v>1524</v>
      </c>
      <c r="F348" s="20" t="s">
        <v>1537</v>
      </c>
      <c r="G348" s="20" t="s">
        <v>1514</v>
      </c>
      <c r="H348" s="20" t="s">
        <v>1516</v>
      </c>
      <c r="I348" s="19" t="str">
        <f>CONCATENATE(Tabela8133[[#This Row],[C]],".",Tabela8133[[#This Row],[O]],".",Tabela8133[[#This Row],[E]],".",Tabela8133[[#This Row],[D1]],".",Tabela8133[[#This Row],[D2]],".",Tabela8133[[#This Row],[D3]],".",Tabela8133[[#This Row],[T]])</f>
        <v>1.2.1.5.50.3.0</v>
      </c>
      <c r="J348" s="21" t="s">
        <v>149</v>
      </c>
      <c r="K348" s="19" t="str">
        <f t="shared" si="12"/>
        <v>S</v>
      </c>
      <c r="L348" s="19">
        <f t="shared" si="11"/>
        <v>6</v>
      </c>
      <c r="M348" s="20" t="s">
        <v>55</v>
      </c>
      <c r="N348" s="1" t="s">
        <v>150</v>
      </c>
      <c r="O348" s="1"/>
      <c r="P348" s="33"/>
      <c r="Q348" s="112" t="s">
        <v>157</v>
      </c>
      <c r="R348" s="7" t="str">
        <f>Tabela8133[[#This Row],[NR]]&amp;" - "&amp;Tabela8133[[#This Row],[Especificação]]</f>
        <v>1.2.1.5.50.3.0 - Contribuição Patronal Oriunda de Sentenças Judiciais - Servidor Civil Inativo</v>
      </c>
    </row>
    <row r="349" spans="1:18" ht="30" x14ac:dyDescent="0.25">
      <c r="A349" s="128"/>
      <c r="B349" s="20" t="s">
        <v>1513</v>
      </c>
      <c r="C349" s="20" t="s">
        <v>1522</v>
      </c>
      <c r="D349" s="20" t="s">
        <v>1513</v>
      </c>
      <c r="E349" s="20" t="s">
        <v>1524</v>
      </c>
      <c r="F349" s="20" t="s">
        <v>1537</v>
      </c>
      <c r="G349" s="20" t="s">
        <v>1514</v>
      </c>
      <c r="H349" s="20" t="s">
        <v>1513</v>
      </c>
      <c r="I349" s="19" t="str">
        <f>CONCATENATE(Tabela8133[[#This Row],[C]],".",Tabela8133[[#This Row],[O]],".",Tabela8133[[#This Row],[E]],".",Tabela8133[[#This Row],[D1]],".",Tabela8133[[#This Row],[D2]],".",Tabela8133[[#This Row],[D3]],".",Tabela8133[[#This Row],[T]])</f>
        <v>1.2.1.5.50.3.1</v>
      </c>
      <c r="J349" s="21" t="s">
        <v>1050</v>
      </c>
      <c r="K349" s="19" t="str">
        <f t="shared" si="12"/>
        <v>A</v>
      </c>
      <c r="L349" s="19">
        <f t="shared" si="11"/>
        <v>7</v>
      </c>
      <c r="M349" s="20" t="s">
        <v>55</v>
      </c>
      <c r="N349" s="1" t="s">
        <v>150</v>
      </c>
      <c r="O349" s="1"/>
      <c r="P349" s="33"/>
      <c r="Q349" s="112" t="s">
        <v>157</v>
      </c>
      <c r="R349" s="7" t="str">
        <f>Tabela8133[[#This Row],[NR]]&amp;" - "&amp;Tabela8133[[#This Row],[Especificação]]</f>
        <v>1.2.1.5.50.3.1 - Contribuição Patronal Oriunda de Sentenças Judiciais - Servidor Civil Inativo - Principal</v>
      </c>
    </row>
    <row r="350" spans="1:18" ht="30" x14ac:dyDescent="0.25">
      <c r="A350" s="128"/>
      <c r="B350" s="20" t="s">
        <v>1513</v>
      </c>
      <c r="C350" s="20" t="s">
        <v>1522</v>
      </c>
      <c r="D350" s="20" t="s">
        <v>1513</v>
      </c>
      <c r="E350" s="20" t="s">
        <v>1524</v>
      </c>
      <c r="F350" s="20" t="s">
        <v>1537</v>
      </c>
      <c r="G350" s="20" t="s">
        <v>1514</v>
      </c>
      <c r="H350" s="20" t="s">
        <v>1522</v>
      </c>
      <c r="I350" s="19" t="str">
        <f>CONCATENATE(Tabela8133[[#This Row],[C]],".",Tabela8133[[#This Row],[O]],".",Tabela8133[[#This Row],[E]],".",Tabela8133[[#This Row],[D1]],".",Tabela8133[[#This Row],[D2]],".",Tabela8133[[#This Row],[D3]],".",Tabela8133[[#This Row],[T]])</f>
        <v>1.2.1.5.50.3.2</v>
      </c>
      <c r="J350" s="21" t="s">
        <v>1051</v>
      </c>
      <c r="K350" s="19" t="str">
        <f t="shared" si="12"/>
        <v>A</v>
      </c>
      <c r="L350" s="19">
        <f t="shared" si="11"/>
        <v>7</v>
      </c>
      <c r="M350" s="20" t="s">
        <v>55</v>
      </c>
      <c r="N350" s="1" t="s">
        <v>150</v>
      </c>
      <c r="O350" s="1"/>
      <c r="P350" s="33"/>
      <c r="Q350" s="112" t="s">
        <v>157</v>
      </c>
      <c r="R350" s="7" t="str">
        <f>Tabela8133[[#This Row],[NR]]&amp;" - "&amp;Tabela8133[[#This Row],[Especificação]]</f>
        <v>1.2.1.5.50.3.2 - Contribuição Patronal Oriunda de Sentenças Judiciais - Servidor Civil Inativo - Multas e Juros de Mora</v>
      </c>
    </row>
    <row r="351" spans="1:18" ht="30" x14ac:dyDescent="0.25">
      <c r="A351" s="128"/>
      <c r="B351" s="20" t="s">
        <v>1513</v>
      </c>
      <c r="C351" s="20" t="s">
        <v>1522</v>
      </c>
      <c r="D351" s="20" t="s">
        <v>1513</v>
      </c>
      <c r="E351" s="20" t="s">
        <v>1524</v>
      </c>
      <c r="F351" s="20" t="s">
        <v>1537</v>
      </c>
      <c r="G351" s="20" t="s">
        <v>1514</v>
      </c>
      <c r="H351" s="20" t="s">
        <v>1514</v>
      </c>
      <c r="I351" s="19" t="str">
        <f>CONCATENATE(Tabela8133[[#This Row],[C]],".",Tabela8133[[#This Row],[O]],".",Tabela8133[[#This Row],[E]],".",Tabela8133[[#This Row],[D1]],".",Tabela8133[[#This Row],[D2]],".",Tabela8133[[#This Row],[D3]],".",Tabela8133[[#This Row],[T]])</f>
        <v>1.2.1.5.50.3.3</v>
      </c>
      <c r="J351" s="21" t="s">
        <v>1052</v>
      </c>
      <c r="K351" s="19" t="str">
        <f t="shared" si="12"/>
        <v>A</v>
      </c>
      <c r="L351" s="19">
        <f t="shared" si="11"/>
        <v>7</v>
      </c>
      <c r="M351" s="20" t="s">
        <v>55</v>
      </c>
      <c r="N351" s="1" t="s">
        <v>150</v>
      </c>
      <c r="O351" s="1"/>
      <c r="P351" s="33"/>
      <c r="Q351" s="112" t="s">
        <v>157</v>
      </c>
      <c r="R351" s="7" t="str">
        <f>Tabela8133[[#This Row],[NR]]&amp;" - "&amp;Tabela8133[[#This Row],[Especificação]]</f>
        <v>1.2.1.5.50.3.3 - Contribuição Patronal Oriunda de Sentenças Judiciais - Servidor Civil Inativo - Dívida Ativa</v>
      </c>
    </row>
    <row r="352" spans="1:18" ht="30" x14ac:dyDescent="0.25">
      <c r="A352" s="128"/>
      <c r="B352" s="20" t="s">
        <v>1513</v>
      </c>
      <c r="C352" s="20" t="s">
        <v>1522</v>
      </c>
      <c r="D352" s="20" t="s">
        <v>1513</v>
      </c>
      <c r="E352" s="20" t="s">
        <v>1524</v>
      </c>
      <c r="F352" s="20" t="s">
        <v>1537</v>
      </c>
      <c r="G352" s="20" t="s">
        <v>1514</v>
      </c>
      <c r="H352" s="20" t="s">
        <v>1523</v>
      </c>
      <c r="I352" s="19" t="str">
        <f>CONCATENATE(Tabela8133[[#This Row],[C]],".",Tabela8133[[#This Row],[O]],".",Tabela8133[[#This Row],[E]],".",Tabela8133[[#This Row],[D1]],".",Tabela8133[[#This Row],[D2]],".",Tabela8133[[#This Row],[D3]],".",Tabela8133[[#This Row],[T]])</f>
        <v>1.2.1.5.50.3.4</v>
      </c>
      <c r="J352" s="21" t="s">
        <v>1053</v>
      </c>
      <c r="K352" s="19" t="str">
        <f t="shared" si="12"/>
        <v>A</v>
      </c>
      <c r="L352" s="19">
        <f t="shared" si="11"/>
        <v>7</v>
      </c>
      <c r="M352" s="20" t="s">
        <v>55</v>
      </c>
      <c r="N352" s="1" t="s">
        <v>150</v>
      </c>
      <c r="O352" s="1"/>
      <c r="P352" s="33"/>
      <c r="Q352" s="112" t="s">
        <v>157</v>
      </c>
      <c r="R352" s="7" t="str">
        <f>Tabela8133[[#This Row],[NR]]&amp;" - "&amp;Tabela8133[[#This Row],[Especificação]]</f>
        <v>1.2.1.5.50.3.4 - Contribuição Patronal Oriunda de Sentenças Judiciais - Servidor Civil Inativo - Dívida Ativa - Multas e Juros de Mora da Dívida Ativa</v>
      </c>
    </row>
    <row r="353" spans="1:18" ht="30" x14ac:dyDescent="0.25">
      <c r="A353" s="128"/>
      <c r="B353" s="20" t="s">
        <v>1513</v>
      </c>
      <c r="C353" s="20" t="s">
        <v>1522</v>
      </c>
      <c r="D353" s="20" t="s">
        <v>1513</v>
      </c>
      <c r="E353" s="20" t="s">
        <v>1524</v>
      </c>
      <c r="F353" s="20" t="s">
        <v>1537</v>
      </c>
      <c r="G353" s="20" t="s">
        <v>1514</v>
      </c>
      <c r="H353" s="20" t="s">
        <v>1524</v>
      </c>
      <c r="I353" s="19" t="str">
        <f>CONCATENATE(Tabela8133[[#This Row],[C]],".",Tabela8133[[#This Row],[O]],".",Tabela8133[[#This Row],[E]],".",Tabela8133[[#This Row],[D1]],".",Tabela8133[[#This Row],[D2]],".",Tabela8133[[#This Row],[D3]],".",Tabela8133[[#This Row],[T]])</f>
        <v>1.2.1.5.50.3.5</v>
      </c>
      <c r="J353" s="21" t="s">
        <v>1054</v>
      </c>
      <c r="K353" s="19" t="str">
        <f t="shared" si="12"/>
        <v>A</v>
      </c>
      <c r="L353" s="19">
        <f t="shared" si="11"/>
        <v>7</v>
      </c>
      <c r="M353" s="20" t="s">
        <v>55</v>
      </c>
      <c r="N353" s="1" t="s">
        <v>150</v>
      </c>
      <c r="O353" s="1"/>
      <c r="P353" s="33"/>
      <c r="Q353" s="112" t="s">
        <v>157</v>
      </c>
      <c r="R353" s="7" t="str">
        <f>Tabela8133[[#This Row],[NR]]&amp;" - "&amp;Tabela8133[[#This Row],[Especificação]]</f>
        <v>1.2.1.5.50.3.5 - Contribuição Patronal Oriunda de Sentenças Judiciais - Servidor Civil Inativo - Multas</v>
      </c>
    </row>
    <row r="354" spans="1:18" ht="30" x14ac:dyDescent="0.25">
      <c r="A354" s="128"/>
      <c r="B354" s="20" t="s">
        <v>1513</v>
      </c>
      <c r="C354" s="20" t="s">
        <v>1522</v>
      </c>
      <c r="D354" s="20" t="s">
        <v>1513</v>
      </c>
      <c r="E354" s="20" t="s">
        <v>1524</v>
      </c>
      <c r="F354" s="20" t="s">
        <v>1537</v>
      </c>
      <c r="G354" s="20" t="s">
        <v>1514</v>
      </c>
      <c r="H354" s="20" t="s">
        <v>1518</v>
      </c>
      <c r="I354" s="19" t="str">
        <f>CONCATENATE(Tabela8133[[#This Row],[C]],".",Tabela8133[[#This Row],[O]],".",Tabela8133[[#This Row],[E]],".",Tabela8133[[#This Row],[D1]],".",Tabela8133[[#This Row],[D2]],".",Tabela8133[[#This Row],[D3]],".",Tabela8133[[#This Row],[T]])</f>
        <v>1.2.1.5.50.3.6</v>
      </c>
      <c r="J354" s="21" t="s">
        <v>1055</v>
      </c>
      <c r="K354" s="19" t="str">
        <f t="shared" si="12"/>
        <v>A</v>
      </c>
      <c r="L354" s="19">
        <f t="shared" si="11"/>
        <v>7</v>
      </c>
      <c r="M354" s="20" t="s">
        <v>55</v>
      </c>
      <c r="N354" s="1" t="s">
        <v>150</v>
      </c>
      <c r="O354" s="1"/>
      <c r="P354" s="33"/>
      <c r="Q354" s="112" t="s">
        <v>157</v>
      </c>
      <c r="R354" s="7" t="str">
        <f>Tabela8133[[#This Row],[NR]]&amp;" - "&amp;Tabela8133[[#This Row],[Especificação]]</f>
        <v>1.2.1.5.50.3.6 - Contribuição Patronal Oriunda de Sentenças Judiciais - Servidor Civil Inativo - Juros de Mora</v>
      </c>
    </row>
    <row r="355" spans="1:18" ht="30" x14ac:dyDescent="0.25">
      <c r="A355" s="128"/>
      <c r="B355" s="20" t="s">
        <v>1513</v>
      </c>
      <c r="C355" s="20" t="s">
        <v>1522</v>
      </c>
      <c r="D355" s="20" t="s">
        <v>1513</v>
      </c>
      <c r="E355" s="20" t="s">
        <v>1524</v>
      </c>
      <c r="F355" s="20" t="s">
        <v>1537</v>
      </c>
      <c r="G355" s="20" t="s">
        <v>1514</v>
      </c>
      <c r="H355" s="20" t="s">
        <v>1520</v>
      </c>
      <c r="I355" s="19" t="str">
        <f>CONCATENATE(Tabela8133[[#This Row],[C]],".",Tabela8133[[#This Row],[O]],".",Tabela8133[[#This Row],[E]],".",Tabela8133[[#This Row],[D1]],".",Tabela8133[[#This Row],[D2]],".",Tabela8133[[#This Row],[D3]],".",Tabela8133[[#This Row],[T]])</f>
        <v>1.2.1.5.50.3.7</v>
      </c>
      <c r="J355" s="21" t="s">
        <v>1056</v>
      </c>
      <c r="K355" s="19" t="str">
        <f t="shared" si="12"/>
        <v>A</v>
      </c>
      <c r="L355" s="19">
        <f t="shared" si="11"/>
        <v>7</v>
      </c>
      <c r="M355" s="20" t="s">
        <v>55</v>
      </c>
      <c r="N355" s="1" t="s">
        <v>150</v>
      </c>
      <c r="O355" s="1"/>
      <c r="P355" s="33"/>
      <c r="Q355" s="112" t="s">
        <v>157</v>
      </c>
      <c r="R355" s="7" t="str">
        <f>Tabela8133[[#This Row],[NR]]&amp;" - "&amp;Tabela8133[[#This Row],[Especificação]]</f>
        <v>1.2.1.5.50.3.7 - Contribuição Patronal Oriunda de Sentenças Judiciais - Servidor Civil Inativo - Dívida Ativa - Multas da Dívida Ativa</v>
      </c>
    </row>
    <row r="356" spans="1:18" ht="30" x14ac:dyDescent="0.25">
      <c r="A356" s="128"/>
      <c r="B356" s="20" t="s">
        <v>1513</v>
      </c>
      <c r="C356" s="20" t="s">
        <v>1522</v>
      </c>
      <c r="D356" s="20" t="s">
        <v>1513</v>
      </c>
      <c r="E356" s="20" t="s">
        <v>1524</v>
      </c>
      <c r="F356" s="20" t="s">
        <v>1537</v>
      </c>
      <c r="G356" s="20" t="s">
        <v>1514</v>
      </c>
      <c r="H356" s="20" t="s">
        <v>1521</v>
      </c>
      <c r="I356" s="19" t="str">
        <f>CONCATENATE(Tabela8133[[#This Row],[C]],".",Tabela8133[[#This Row],[O]],".",Tabela8133[[#This Row],[E]],".",Tabela8133[[#This Row],[D1]],".",Tabela8133[[#This Row],[D2]],".",Tabela8133[[#This Row],[D3]],".",Tabela8133[[#This Row],[T]])</f>
        <v>1.2.1.5.50.3.8</v>
      </c>
      <c r="J356" s="21" t="s">
        <v>1057</v>
      </c>
      <c r="K356" s="19" t="str">
        <f t="shared" si="12"/>
        <v>A</v>
      </c>
      <c r="L356" s="19">
        <f t="shared" si="11"/>
        <v>7</v>
      </c>
      <c r="M356" s="20" t="s">
        <v>55</v>
      </c>
      <c r="N356" s="1" t="s">
        <v>150</v>
      </c>
      <c r="O356" s="1"/>
      <c r="P356" s="33"/>
      <c r="Q356" s="112" t="s">
        <v>157</v>
      </c>
      <c r="R356" s="7" t="str">
        <f>Tabela8133[[#This Row],[NR]]&amp;" - "&amp;Tabela8133[[#This Row],[Especificação]]</f>
        <v>1.2.1.5.50.3.8 - Contribuição Patronal Oriunda de Sentenças Judiciais - Servidor Civil Inativo - Juros de Mora da Dívida Ativa</v>
      </c>
    </row>
    <row r="357" spans="1:18" ht="30" x14ac:dyDescent="0.25">
      <c r="A357" s="128"/>
      <c r="B357" s="20" t="s">
        <v>1513</v>
      </c>
      <c r="C357" s="20" t="s">
        <v>1522</v>
      </c>
      <c r="D357" s="20" t="s">
        <v>1513</v>
      </c>
      <c r="E357" s="20" t="s">
        <v>1524</v>
      </c>
      <c r="F357" s="20" t="s">
        <v>1537</v>
      </c>
      <c r="G357" s="20" t="s">
        <v>1523</v>
      </c>
      <c r="H357" s="20" t="s">
        <v>1516</v>
      </c>
      <c r="I357" s="19" t="str">
        <f>CONCATENATE(Tabela8133[[#This Row],[C]],".",Tabela8133[[#This Row],[O]],".",Tabela8133[[#This Row],[E]],".",Tabela8133[[#This Row],[D1]],".",Tabela8133[[#This Row],[D2]],".",Tabela8133[[#This Row],[D3]],".",Tabela8133[[#This Row],[T]])</f>
        <v>1.2.1.5.50.4.0</v>
      </c>
      <c r="J357" s="21" t="s">
        <v>2238</v>
      </c>
      <c r="K357" s="19" t="str">
        <f t="shared" si="12"/>
        <v>S</v>
      </c>
      <c r="L357" s="19">
        <f t="shared" si="11"/>
        <v>6</v>
      </c>
      <c r="M357" s="20" t="s">
        <v>55</v>
      </c>
      <c r="N357" s="1" t="s">
        <v>151</v>
      </c>
      <c r="O357" s="1"/>
      <c r="P357" s="33"/>
      <c r="Q357" s="112" t="s">
        <v>157</v>
      </c>
      <c r="R357" s="7" t="str">
        <f>Tabela8133[[#This Row],[NR]]&amp;" - "&amp;Tabela8133[[#This Row],[Especificação]]</f>
        <v>1.2.1.5.50.4.0 - Contribuição Patronal Oriunda de Sentenças Judiciais - Servidor Civil - Pensionistas</v>
      </c>
    </row>
    <row r="358" spans="1:18" ht="30" x14ac:dyDescent="0.25">
      <c r="A358" s="128"/>
      <c r="B358" s="20" t="s">
        <v>1513</v>
      </c>
      <c r="C358" s="20" t="s">
        <v>1522</v>
      </c>
      <c r="D358" s="20" t="s">
        <v>1513</v>
      </c>
      <c r="E358" s="20" t="s">
        <v>1524</v>
      </c>
      <c r="F358" s="20" t="s">
        <v>1537</v>
      </c>
      <c r="G358" s="20" t="s">
        <v>1523</v>
      </c>
      <c r="H358" s="20" t="s">
        <v>1513</v>
      </c>
      <c r="I358" s="19" t="str">
        <f>CONCATENATE(Tabela8133[[#This Row],[C]],".",Tabela8133[[#This Row],[O]],".",Tabela8133[[#This Row],[E]],".",Tabela8133[[#This Row],[D1]],".",Tabela8133[[#This Row],[D2]],".",Tabela8133[[#This Row],[D3]],".",Tabela8133[[#This Row],[T]])</f>
        <v>1.2.1.5.50.4.1</v>
      </c>
      <c r="J358" s="21" t="s">
        <v>2239</v>
      </c>
      <c r="K358" s="19" t="str">
        <f t="shared" si="12"/>
        <v>A</v>
      </c>
      <c r="L358" s="19">
        <f t="shared" si="11"/>
        <v>7</v>
      </c>
      <c r="M358" s="20" t="s">
        <v>55</v>
      </c>
      <c r="N358" s="1" t="s">
        <v>151</v>
      </c>
      <c r="O358" s="1"/>
      <c r="P358" s="33"/>
      <c r="Q358" s="112" t="s">
        <v>157</v>
      </c>
      <c r="R358" s="7" t="str">
        <f>Tabela8133[[#This Row],[NR]]&amp;" - "&amp;Tabela8133[[#This Row],[Especificação]]</f>
        <v>1.2.1.5.50.4.1 - Contribuição Patronal Oriunda de Sentenças Judiciais - Servidor Civil - Pensionistas - Principal</v>
      </c>
    </row>
    <row r="359" spans="1:18" ht="30" x14ac:dyDescent="0.25">
      <c r="A359" s="128"/>
      <c r="B359" s="20" t="s">
        <v>1513</v>
      </c>
      <c r="C359" s="20" t="s">
        <v>1522</v>
      </c>
      <c r="D359" s="20" t="s">
        <v>1513</v>
      </c>
      <c r="E359" s="20" t="s">
        <v>1524</v>
      </c>
      <c r="F359" s="20" t="s">
        <v>1537</v>
      </c>
      <c r="G359" s="20" t="s">
        <v>1523</v>
      </c>
      <c r="H359" s="20" t="s">
        <v>1522</v>
      </c>
      <c r="I359" s="19" t="str">
        <f>CONCATENATE(Tabela8133[[#This Row],[C]],".",Tabela8133[[#This Row],[O]],".",Tabela8133[[#This Row],[E]],".",Tabela8133[[#This Row],[D1]],".",Tabela8133[[#This Row],[D2]],".",Tabela8133[[#This Row],[D3]],".",Tabela8133[[#This Row],[T]])</f>
        <v>1.2.1.5.50.4.2</v>
      </c>
      <c r="J359" s="21" t="s">
        <v>2240</v>
      </c>
      <c r="K359" s="19" t="str">
        <f t="shared" si="12"/>
        <v>A</v>
      </c>
      <c r="L359" s="19">
        <f t="shared" si="11"/>
        <v>7</v>
      </c>
      <c r="M359" s="20" t="s">
        <v>55</v>
      </c>
      <c r="N359" s="1" t="s">
        <v>151</v>
      </c>
      <c r="O359" s="1"/>
      <c r="P359" s="33"/>
      <c r="Q359" s="112" t="s">
        <v>157</v>
      </c>
      <c r="R359" s="7" t="str">
        <f>Tabela8133[[#This Row],[NR]]&amp;" - "&amp;Tabela8133[[#This Row],[Especificação]]</f>
        <v>1.2.1.5.50.4.2 - Contribuição Patronal Oriunda de Sentenças Judiciais - Servidor Civil - Pensionistas - Multas e Juros de Mora</v>
      </c>
    </row>
    <row r="360" spans="1:18" ht="30" x14ac:dyDescent="0.25">
      <c r="A360" s="128"/>
      <c r="B360" s="20" t="s">
        <v>1513</v>
      </c>
      <c r="C360" s="20" t="s">
        <v>1522</v>
      </c>
      <c r="D360" s="20" t="s">
        <v>1513</v>
      </c>
      <c r="E360" s="20" t="s">
        <v>1524</v>
      </c>
      <c r="F360" s="20" t="s">
        <v>1537</v>
      </c>
      <c r="G360" s="20" t="s">
        <v>1523</v>
      </c>
      <c r="H360" s="20" t="s">
        <v>1514</v>
      </c>
      <c r="I360" s="19" t="str">
        <f>CONCATENATE(Tabela8133[[#This Row],[C]],".",Tabela8133[[#This Row],[O]],".",Tabela8133[[#This Row],[E]],".",Tabela8133[[#This Row],[D1]],".",Tabela8133[[#This Row],[D2]],".",Tabela8133[[#This Row],[D3]],".",Tabela8133[[#This Row],[T]])</f>
        <v>1.2.1.5.50.4.3</v>
      </c>
      <c r="J360" s="21" t="s">
        <v>2241</v>
      </c>
      <c r="K360" s="19" t="str">
        <f t="shared" si="12"/>
        <v>A</v>
      </c>
      <c r="L360" s="19">
        <f t="shared" si="11"/>
        <v>7</v>
      </c>
      <c r="M360" s="20" t="s">
        <v>55</v>
      </c>
      <c r="N360" s="1" t="s">
        <v>151</v>
      </c>
      <c r="O360" s="1"/>
      <c r="P360" s="33"/>
      <c r="Q360" s="112" t="s">
        <v>157</v>
      </c>
      <c r="R360" s="7" t="str">
        <f>Tabela8133[[#This Row],[NR]]&amp;" - "&amp;Tabela8133[[#This Row],[Especificação]]</f>
        <v>1.2.1.5.50.4.3 - Contribuição Patronal Oriunda de Sentenças Judiciais - Servidor Civil - Pensionistas - Dívida Ativa</v>
      </c>
    </row>
    <row r="361" spans="1:18" ht="30" x14ac:dyDescent="0.25">
      <c r="A361" s="128"/>
      <c r="B361" s="20" t="s">
        <v>1513</v>
      </c>
      <c r="C361" s="20" t="s">
        <v>1522</v>
      </c>
      <c r="D361" s="20" t="s">
        <v>1513</v>
      </c>
      <c r="E361" s="20" t="s">
        <v>1524</v>
      </c>
      <c r="F361" s="20" t="s">
        <v>1537</v>
      </c>
      <c r="G361" s="20" t="s">
        <v>1523</v>
      </c>
      <c r="H361" s="20" t="s">
        <v>1523</v>
      </c>
      <c r="I361" s="19" t="str">
        <f>CONCATENATE(Tabela8133[[#This Row],[C]],".",Tabela8133[[#This Row],[O]],".",Tabela8133[[#This Row],[E]],".",Tabela8133[[#This Row],[D1]],".",Tabela8133[[#This Row],[D2]],".",Tabela8133[[#This Row],[D3]],".",Tabela8133[[#This Row],[T]])</f>
        <v>1.2.1.5.50.4.4</v>
      </c>
      <c r="J361" s="21" t="s">
        <v>2242</v>
      </c>
      <c r="K361" s="19" t="str">
        <f t="shared" si="12"/>
        <v>A</v>
      </c>
      <c r="L361" s="19">
        <f t="shared" si="11"/>
        <v>7</v>
      </c>
      <c r="M361" s="20" t="s">
        <v>55</v>
      </c>
      <c r="N361" s="1" t="s">
        <v>151</v>
      </c>
      <c r="O361" s="1"/>
      <c r="P361" s="33"/>
      <c r="Q361" s="112" t="s">
        <v>157</v>
      </c>
      <c r="R361" s="7" t="str">
        <f>Tabela8133[[#This Row],[NR]]&amp;" - "&amp;Tabela8133[[#This Row],[Especificação]]</f>
        <v>1.2.1.5.50.4.4 - Contribuição Patronal Oriunda de Sentenças Judiciais - Servidor Civil - Pensionistas - Dívida Ativa - Multas e Juros de Mora da Dívida Ativa</v>
      </c>
    </row>
    <row r="362" spans="1:18" ht="30" x14ac:dyDescent="0.25">
      <c r="A362" s="128"/>
      <c r="B362" s="20" t="s">
        <v>1513</v>
      </c>
      <c r="C362" s="20" t="s">
        <v>1522</v>
      </c>
      <c r="D362" s="20" t="s">
        <v>1513</v>
      </c>
      <c r="E362" s="20" t="s">
        <v>1524</v>
      </c>
      <c r="F362" s="20" t="s">
        <v>1537</v>
      </c>
      <c r="G362" s="20" t="s">
        <v>1523</v>
      </c>
      <c r="H362" s="20" t="s">
        <v>1524</v>
      </c>
      <c r="I362" s="19" t="str">
        <f>CONCATENATE(Tabela8133[[#This Row],[C]],".",Tabela8133[[#This Row],[O]],".",Tabela8133[[#This Row],[E]],".",Tabela8133[[#This Row],[D1]],".",Tabela8133[[#This Row],[D2]],".",Tabela8133[[#This Row],[D3]],".",Tabela8133[[#This Row],[T]])</f>
        <v>1.2.1.5.50.4.5</v>
      </c>
      <c r="J362" s="21" t="s">
        <v>2243</v>
      </c>
      <c r="K362" s="19" t="str">
        <f t="shared" si="12"/>
        <v>A</v>
      </c>
      <c r="L362" s="19">
        <f t="shared" si="11"/>
        <v>7</v>
      </c>
      <c r="M362" s="20" t="s">
        <v>55</v>
      </c>
      <c r="N362" s="1" t="s">
        <v>151</v>
      </c>
      <c r="O362" s="1"/>
      <c r="P362" s="33"/>
      <c r="Q362" s="112" t="s">
        <v>157</v>
      </c>
      <c r="R362" s="7" t="str">
        <f>Tabela8133[[#This Row],[NR]]&amp;" - "&amp;Tabela8133[[#This Row],[Especificação]]</f>
        <v>1.2.1.5.50.4.5 - Contribuição Patronal Oriunda de Sentenças Judiciais - Servidor Civil - Pensionistas - Multas</v>
      </c>
    </row>
    <row r="363" spans="1:18" ht="30" x14ac:dyDescent="0.25">
      <c r="A363" s="128"/>
      <c r="B363" s="20" t="s">
        <v>1513</v>
      </c>
      <c r="C363" s="20" t="s">
        <v>1522</v>
      </c>
      <c r="D363" s="20" t="s">
        <v>1513</v>
      </c>
      <c r="E363" s="20" t="s">
        <v>1524</v>
      </c>
      <c r="F363" s="20" t="s">
        <v>1537</v>
      </c>
      <c r="G363" s="20" t="s">
        <v>1523</v>
      </c>
      <c r="H363" s="20" t="s">
        <v>1518</v>
      </c>
      <c r="I363" s="19" t="str">
        <f>CONCATENATE(Tabela8133[[#This Row],[C]],".",Tabela8133[[#This Row],[O]],".",Tabela8133[[#This Row],[E]],".",Tabela8133[[#This Row],[D1]],".",Tabela8133[[#This Row],[D2]],".",Tabela8133[[#This Row],[D3]],".",Tabela8133[[#This Row],[T]])</f>
        <v>1.2.1.5.50.4.6</v>
      </c>
      <c r="J363" s="21" t="s">
        <v>2244</v>
      </c>
      <c r="K363" s="19" t="str">
        <f t="shared" si="12"/>
        <v>A</v>
      </c>
      <c r="L363" s="19">
        <f t="shared" si="11"/>
        <v>7</v>
      </c>
      <c r="M363" s="20" t="s">
        <v>55</v>
      </c>
      <c r="N363" s="1" t="s">
        <v>151</v>
      </c>
      <c r="O363" s="1"/>
      <c r="P363" s="33"/>
      <c r="Q363" s="112" t="s">
        <v>157</v>
      </c>
      <c r="R363" s="7" t="str">
        <f>Tabela8133[[#This Row],[NR]]&amp;" - "&amp;Tabela8133[[#This Row],[Especificação]]</f>
        <v>1.2.1.5.50.4.6 - Contribuição Patronal Oriunda de Sentenças Judiciais - Servidor Civil - Pensionistas - Juros de Mora</v>
      </c>
    </row>
    <row r="364" spans="1:18" ht="30" x14ac:dyDescent="0.25">
      <c r="A364" s="128"/>
      <c r="B364" s="20" t="s">
        <v>1513</v>
      </c>
      <c r="C364" s="20" t="s">
        <v>1522</v>
      </c>
      <c r="D364" s="20" t="s">
        <v>1513</v>
      </c>
      <c r="E364" s="20" t="s">
        <v>1524</v>
      </c>
      <c r="F364" s="20" t="s">
        <v>1537</v>
      </c>
      <c r="G364" s="20" t="s">
        <v>1523</v>
      </c>
      <c r="H364" s="20" t="s">
        <v>1520</v>
      </c>
      <c r="I364" s="19" t="str">
        <f>CONCATENATE(Tabela8133[[#This Row],[C]],".",Tabela8133[[#This Row],[O]],".",Tabela8133[[#This Row],[E]],".",Tabela8133[[#This Row],[D1]],".",Tabela8133[[#This Row],[D2]],".",Tabela8133[[#This Row],[D3]],".",Tabela8133[[#This Row],[T]])</f>
        <v>1.2.1.5.50.4.7</v>
      </c>
      <c r="J364" s="21" t="s">
        <v>2245</v>
      </c>
      <c r="K364" s="19" t="str">
        <f t="shared" si="12"/>
        <v>A</v>
      </c>
      <c r="L364" s="19">
        <f t="shared" si="11"/>
        <v>7</v>
      </c>
      <c r="M364" s="20" t="s">
        <v>55</v>
      </c>
      <c r="N364" s="1" t="s">
        <v>151</v>
      </c>
      <c r="O364" s="1"/>
      <c r="P364" s="33"/>
      <c r="Q364" s="112" t="s">
        <v>157</v>
      </c>
      <c r="R364" s="7" t="str">
        <f>Tabela8133[[#This Row],[NR]]&amp;" - "&amp;Tabela8133[[#This Row],[Especificação]]</f>
        <v>1.2.1.5.50.4.7 - Contribuição Patronal Oriunda de Sentenças Judiciais - Servidor Civil - Pensionistas - Dívida Ativa - Multas da Dívida Ativa</v>
      </c>
    </row>
    <row r="365" spans="1:18" ht="30" x14ac:dyDescent="0.25">
      <c r="A365" s="128"/>
      <c r="B365" s="20" t="s">
        <v>1513</v>
      </c>
      <c r="C365" s="20" t="s">
        <v>1522</v>
      </c>
      <c r="D365" s="20" t="s">
        <v>1513</v>
      </c>
      <c r="E365" s="20" t="s">
        <v>1524</v>
      </c>
      <c r="F365" s="20" t="s">
        <v>1537</v>
      </c>
      <c r="G365" s="20" t="s">
        <v>1523</v>
      </c>
      <c r="H365" s="20" t="s">
        <v>1521</v>
      </c>
      <c r="I365" s="19" t="str">
        <f>CONCATENATE(Tabela8133[[#This Row],[C]],".",Tabela8133[[#This Row],[O]],".",Tabela8133[[#This Row],[E]],".",Tabela8133[[#This Row],[D1]],".",Tabela8133[[#This Row],[D2]],".",Tabela8133[[#This Row],[D3]],".",Tabela8133[[#This Row],[T]])</f>
        <v>1.2.1.5.50.4.8</v>
      </c>
      <c r="J365" s="21" t="s">
        <v>2246</v>
      </c>
      <c r="K365" s="19" t="str">
        <f t="shared" si="12"/>
        <v>A</v>
      </c>
      <c r="L365" s="19">
        <f t="shared" si="11"/>
        <v>7</v>
      </c>
      <c r="M365" s="20" t="s">
        <v>55</v>
      </c>
      <c r="N365" s="1" t="s">
        <v>151</v>
      </c>
      <c r="O365" s="1"/>
      <c r="P365" s="33"/>
      <c r="Q365" s="112" t="s">
        <v>157</v>
      </c>
      <c r="R365" s="7" t="str">
        <f>Tabela8133[[#This Row],[NR]]&amp;" - "&amp;Tabela8133[[#This Row],[Especificação]]</f>
        <v>1.2.1.5.50.4.8 - Contribuição Patronal Oriunda de Sentenças Judiciais - Servidor Civil - Pensionistas - Juros de Mora da Dívida Ativa</v>
      </c>
    </row>
    <row r="366" spans="1:18" ht="30" x14ac:dyDescent="0.25">
      <c r="A366" s="128"/>
      <c r="B366" s="20" t="s">
        <v>1513</v>
      </c>
      <c r="C366" s="20" t="s">
        <v>1522</v>
      </c>
      <c r="D366" s="20" t="s">
        <v>1513</v>
      </c>
      <c r="E366" s="20" t="s">
        <v>1524</v>
      </c>
      <c r="F366" s="20" t="s">
        <v>1541</v>
      </c>
      <c r="G366" s="20" t="s">
        <v>1516</v>
      </c>
      <c r="H366" s="20" t="s">
        <v>1516</v>
      </c>
      <c r="I366" s="19" t="str">
        <f>CONCATENATE(Tabela8133[[#This Row],[C]],".",Tabela8133[[#This Row],[O]],".",Tabela8133[[#This Row],[E]],".",Tabela8133[[#This Row],[D1]],".",Tabela8133[[#This Row],[D2]],".",Tabela8133[[#This Row],[D3]],".",Tabela8133[[#This Row],[T]])</f>
        <v>1.2.1.5.51.0.0</v>
      </c>
      <c r="J366" s="21" t="s">
        <v>152</v>
      </c>
      <c r="K366" s="19" t="str">
        <f t="shared" si="12"/>
        <v>S</v>
      </c>
      <c r="L366" s="19">
        <f t="shared" si="11"/>
        <v>5</v>
      </c>
      <c r="M366" s="20" t="s">
        <v>55</v>
      </c>
      <c r="N366" s="1" t="s">
        <v>171</v>
      </c>
      <c r="O366" s="1"/>
      <c r="P366" s="33"/>
      <c r="Q366" s="112" t="s">
        <v>157</v>
      </c>
      <c r="R366" s="7" t="str">
        <f>Tabela8133[[#This Row],[NR]]&amp;" - "&amp;Tabela8133[[#This Row],[Especificação]]</f>
        <v>1.2.1.5.51.0.0 - Contribuição Patronal - Parcelamentos</v>
      </c>
    </row>
    <row r="367" spans="1:18" ht="30" x14ac:dyDescent="0.25">
      <c r="A367" s="128"/>
      <c r="B367" s="20" t="s">
        <v>1513</v>
      </c>
      <c r="C367" s="20" t="s">
        <v>1522</v>
      </c>
      <c r="D367" s="20" t="s">
        <v>1513</v>
      </c>
      <c r="E367" s="20" t="s">
        <v>1524</v>
      </c>
      <c r="F367" s="20" t="s">
        <v>1541</v>
      </c>
      <c r="G367" s="20" t="s">
        <v>1513</v>
      </c>
      <c r="H367" s="20" t="s">
        <v>1516</v>
      </c>
      <c r="I367" s="19" t="str">
        <f>CONCATENATE(Tabela8133[[#This Row],[C]],".",Tabela8133[[#This Row],[O]],".",Tabela8133[[#This Row],[E]],".",Tabela8133[[#This Row],[D1]],".",Tabela8133[[#This Row],[D2]],".",Tabela8133[[#This Row],[D3]],".",Tabela8133[[#This Row],[T]])</f>
        <v>1.2.1.5.51.1.0</v>
      </c>
      <c r="J367" s="21" t="s">
        <v>153</v>
      </c>
      <c r="K367" s="19" t="str">
        <f t="shared" si="12"/>
        <v>S</v>
      </c>
      <c r="L367" s="19">
        <f t="shared" si="11"/>
        <v>6</v>
      </c>
      <c r="M367" s="20" t="s">
        <v>55</v>
      </c>
      <c r="N367" s="1" t="s">
        <v>154</v>
      </c>
      <c r="O367" s="1"/>
      <c r="P367" s="33"/>
      <c r="Q367" s="112" t="s">
        <v>157</v>
      </c>
      <c r="R367" s="7" t="str">
        <f>Tabela8133[[#This Row],[NR]]&amp;" - "&amp;Tabela8133[[#This Row],[Especificação]]</f>
        <v>1.2.1.5.51.1.0 - Contribuição Patronal - Servidor Civil Ativo - Parcelamentos</v>
      </c>
    </row>
    <row r="368" spans="1:18" ht="30" x14ac:dyDescent="0.25">
      <c r="A368" s="128"/>
      <c r="B368" s="20" t="s">
        <v>1513</v>
      </c>
      <c r="C368" s="20" t="s">
        <v>1522</v>
      </c>
      <c r="D368" s="20" t="s">
        <v>1513</v>
      </c>
      <c r="E368" s="20" t="s">
        <v>1524</v>
      </c>
      <c r="F368" s="20" t="s">
        <v>1541</v>
      </c>
      <c r="G368" s="20" t="s">
        <v>1513</v>
      </c>
      <c r="H368" s="20" t="s">
        <v>1513</v>
      </c>
      <c r="I368" s="19" t="str">
        <f>CONCATENATE(Tabela8133[[#This Row],[C]],".",Tabela8133[[#This Row],[O]],".",Tabela8133[[#This Row],[E]],".",Tabela8133[[#This Row],[D1]],".",Tabela8133[[#This Row],[D2]],".",Tabela8133[[#This Row],[D3]],".",Tabela8133[[#This Row],[T]])</f>
        <v>1.2.1.5.51.1.1</v>
      </c>
      <c r="J368" s="21" t="s">
        <v>1058</v>
      </c>
      <c r="K368" s="19" t="str">
        <f t="shared" si="12"/>
        <v>A</v>
      </c>
      <c r="L368" s="19">
        <f t="shared" si="11"/>
        <v>7</v>
      </c>
      <c r="M368" s="20" t="s">
        <v>55</v>
      </c>
      <c r="N368" s="1" t="s">
        <v>154</v>
      </c>
      <c r="O368" s="1"/>
      <c r="P368" s="33"/>
      <c r="Q368" s="112" t="s">
        <v>157</v>
      </c>
      <c r="R368" s="7" t="str">
        <f>Tabela8133[[#This Row],[NR]]&amp;" - "&amp;Tabela8133[[#This Row],[Especificação]]</f>
        <v>1.2.1.5.51.1.1 - Contribuição Patronal - Servidor Civil Ativo - Parcelamentos - Principal</v>
      </c>
    </row>
    <row r="369" spans="1:18" ht="30" x14ac:dyDescent="0.25">
      <c r="A369" s="128"/>
      <c r="B369" s="20" t="s">
        <v>1513</v>
      </c>
      <c r="C369" s="20" t="s">
        <v>1522</v>
      </c>
      <c r="D369" s="20" t="s">
        <v>1513</v>
      </c>
      <c r="E369" s="20" t="s">
        <v>1524</v>
      </c>
      <c r="F369" s="20" t="s">
        <v>1541</v>
      </c>
      <c r="G369" s="20" t="s">
        <v>1513</v>
      </c>
      <c r="H369" s="20" t="s">
        <v>1522</v>
      </c>
      <c r="I369" s="19" t="str">
        <f>CONCATENATE(Tabela8133[[#This Row],[C]],".",Tabela8133[[#This Row],[O]],".",Tabela8133[[#This Row],[E]],".",Tabela8133[[#This Row],[D1]],".",Tabela8133[[#This Row],[D2]],".",Tabela8133[[#This Row],[D3]],".",Tabela8133[[#This Row],[T]])</f>
        <v>1.2.1.5.51.1.2</v>
      </c>
      <c r="J369" s="21" t="s">
        <v>1059</v>
      </c>
      <c r="K369" s="19" t="str">
        <f t="shared" si="12"/>
        <v>A</v>
      </c>
      <c r="L369" s="19">
        <f t="shared" si="11"/>
        <v>7</v>
      </c>
      <c r="M369" s="20" t="s">
        <v>55</v>
      </c>
      <c r="N369" s="1" t="s">
        <v>154</v>
      </c>
      <c r="O369" s="1"/>
      <c r="P369" s="33"/>
      <c r="Q369" s="112" t="s">
        <v>157</v>
      </c>
      <c r="R369" s="7" t="str">
        <f>Tabela8133[[#This Row],[NR]]&amp;" - "&amp;Tabela8133[[#This Row],[Especificação]]</f>
        <v>1.2.1.5.51.1.2 - Contribuição Patronal - Servidor Civil Ativo - Parcelamentos - Multas e Juros de Mora</v>
      </c>
    </row>
    <row r="370" spans="1:18" ht="30" x14ac:dyDescent="0.25">
      <c r="A370" s="128"/>
      <c r="B370" s="20" t="s">
        <v>1513</v>
      </c>
      <c r="C370" s="20" t="s">
        <v>1522</v>
      </c>
      <c r="D370" s="20" t="s">
        <v>1513</v>
      </c>
      <c r="E370" s="20" t="s">
        <v>1524</v>
      </c>
      <c r="F370" s="20" t="s">
        <v>1541</v>
      </c>
      <c r="G370" s="20" t="s">
        <v>1513</v>
      </c>
      <c r="H370" s="20" t="s">
        <v>1514</v>
      </c>
      <c r="I370" s="19" t="str">
        <f>CONCATENATE(Tabela8133[[#This Row],[C]],".",Tabela8133[[#This Row],[O]],".",Tabela8133[[#This Row],[E]],".",Tabela8133[[#This Row],[D1]],".",Tabela8133[[#This Row],[D2]],".",Tabela8133[[#This Row],[D3]],".",Tabela8133[[#This Row],[T]])</f>
        <v>1.2.1.5.51.1.3</v>
      </c>
      <c r="J370" s="21" t="s">
        <v>1060</v>
      </c>
      <c r="K370" s="19" t="str">
        <f t="shared" si="12"/>
        <v>A</v>
      </c>
      <c r="L370" s="19">
        <f t="shared" si="11"/>
        <v>7</v>
      </c>
      <c r="M370" s="20" t="s">
        <v>55</v>
      </c>
      <c r="N370" s="1" t="s">
        <v>154</v>
      </c>
      <c r="O370" s="1"/>
      <c r="P370" s="33"/>
      <c r="Q370" s="112" t="s">
        <v>157</v>
      </c>
      <c r="R370" s="7" t="str">
        <f>Tabela8133[[#This Row],[NR]]&amp;" - "&amp;Tabela8133[[#This Row],[Especificação]]</f>
        <v>1.2.1.5.51.1.3 - Contribuição Patronal - Servidor Civil Ativo - Parcelamentos - Dívida Ativa</v>
      </c>
    </row>
    <row r="371" spans="1:18" ht="30" x14ac:dyDescent="0.25">
      <c r="A371" s="128"/>
      <c r="B371" s="20" t="s">
        <v>1513</v>
      </c>
      <c r="C371" s="20" t="s">
        <v>1522</v>
      </c>
      <c r="D371" s="20" t="s">
        <v>1513</v>
      </c>
      <c r="E371" s="20" t="s">
        <v>1524</v>
      </c>
      <c r="F371" s="20" t="s">
        <v>1541</v>
      </c>
      <c r="G371" s="20" t="s">
        <v>1513</v>
      </c>
      <c r="H371" s="20" t="s">
        <v>1523</v>
      </c>
      <c r="I371" s="19" t="str">
        <f>CONCATENATE(Tabela8133[[#This Row],[C]],".",Tabela8133[[#This Row],[O]],".",Tabela8133[[#This Row],[E]],".",Tabela8133[[#This Row],[D1]],".",Tabela8133[[#This Row],[D2]],".",Tabela8133[[#This Row],[D3]],".",Tabela8133[[#This Row],[T]])</f>
        <v>1.2.1.5.51.1.4</v>
      </c>
      <c r="J371" s="21" t="s">
        <v>1061</v>
      </c>
      <c r="K371" s="19" t="str">
        <f t="shared" si="12"/>
        <v>A</v>
      </c>
      <c r="L371" s="19">
        <f t="shared" si="11"/>
        <v>7</v>
      </c>
      <c r="M371" s="20" t="s">
        <v>55</v>
      </c>
      <c r="N371" s="1" t="s">
        <v>154</v>
      </c>
      <c r="O371" s="1"/>
      <c r="P371" s="33"/>
      <c r="Q371" s="112" t="s">
        <v>157</v>
      </c>
      <c r="R371" s="7" t="str">
        <f>Tabela8133[[#This Row],[NR]]&amp;" - "&amp;Tabela8133[[#This Row],[Especificação]]</f>
        <v>1.2.1.5.51.1.4 - Contribuição Patronal - Servidor Civil Ativo - Parcelamentos - Dívida Ativa - Multas e Juros de Mora da Dívida Ativa</v>
      </c>
    </row>
    <row r="372" spans="1:18" ht="30" x14ac:dyDescent="0.25">
      <c r="A372" s="128"/>
      <c r="B372" s="20" t="s">
        <v>1513</v>
      </c>
      <c r="C372" s="20" t="s">
        <v>1522</v>
      </c>
      <c r="D372" s="20" t="s">
        <v>1513</v>
      </c>
      <c r="E372" s="20" t="s">
        <v>1524</v>
      </c>
      <c r="F372" s="20" t="s">
        <v>1541</v>
      </c>
      <c r="G372" s="20" t="s">
        <v>1513</v>
      </c>
      <c r="H372" s="20" t="s">
        <v>1524</v>
      </c>
      <c r="I372" s="19" t="str">
        <f>CONCATENATE(Tabela8133[[#This Row],[C]],".",Tabela8133[[#This Row],[O]],".",Tabela8133[[#This Row],[E]],".",Tabela8133[[#This Row],[D1]],".",Tabela8133[[#This Row],[D2]],".",Tabela8133[[#This Row],[D3]],".",Tabela8133[[#This Row],[T]])</f>
        <v>1.2.1.5.51.1.5</v>
      </c>
      <c r="J372" s="21" t="s">
        <v>1062</v>
      </c>
      <c r="K372" s="19" t="str">
        <f t="shared" si="12"/>
        <v>A</v>
      </c>
      <c r="L372" s="19">
        <f t="shared" si="11"/>
        <v>7</v>
      </c>
      <c r="M372" s="20" t="s">
        <v>55</v>
      </c>
      <c r="N372" s="1" t="s">
        <v>154</v>
      </c>
      <c r="O372" s="1"/>
      <c r="P372" s="33"/>
      <c r="Q372" s="112" t="s">
        <v>157</v>
      </c>
      <c r="R372" s="7" t="str">
        <f>Tabela8133[[#This Row],[NR]]&amp;" - "&amp;Tabela8133[[#This Row],[Especificação]]</f>
        <v>1.2.1.5.51.1.5 - Contribuição Patronal - Servidor Civil Ativo - Parcelamentos - Multas</v>
      </c>
    </row>
    <row r="373" spans="1:18" ht="30" x14ac:dyDescent="0.25">
      <c r="A373" s="128"/>
      <c r="B373" s="20" t="s">
        <v>1513</v>
      </c>
      <c r="C373" s="20" t="s">
        <v>1522</v>
      </c>
      <c r="D373" s="20" t="s">
        <v>1513</v>
      </c>
      <c r="E373" s="20" t="s">
        <v>1524</v>
      </c>
      <c r="F373" s="20" t="s">
        <v>1541</v>
      </c>
      <c r="G373" s="20" t="s">
        <v>1513</v>
      </c>
      <c r="H373" s="20" t="s">
        <v>1518</v>
      </c>
      <c r="I373" s="19" t="str">
        <f>CONCATENATE(Tabela8133[[#This Row],[C]],".",Tabela8133[[#This Row],[O]],".",Tabela8133[[#This Row],[E]],".",Tabela8133[[#This Row],[D1]],".",Tabela8133[[#This Row],[D2]],".",Tabela8133[[#This Row],[D3]],".",Tabela8133[[#This Row],[T]])</f>
        <v>1.2.1.5.51.1.6</v>
      </c>
      <c r="J373" s="21" t="s">
        <v>1063</v>
      </c>
      <c r="K373" s="19" t="str">
        <f t="shared" si="12"/>
        <v>A</v>
      </c>
      <c r="L373" s="19">
        <f t="shared" si="11"/>
        <v>7</v>
      </c>
      <c r="M373" s="20" t="s">
        <v>55</v>
      </c>
      <c r="N373" s="1" t="s">
        <v>154</v>
      </c>
      <c r="O373" s="1"/>
      <c r="P373" s="33"/>
      <c r="Q373" s="112" t="s">
        <v>157</v>
      </c>
      <c r="R373" s="7" t="str">
        <f>Tabela8133[[#This Row],[NR]]&amp;" - "&amp;Tabela8133[[#This Row],[Especificação]]</f>
        <v>1.2.1.5.51.1.6 - Contribuição Patronal - Servidor Civil Ativo - Parcelamentos - Juros de Mora</v>
      </c>
    </row>
    <row r="374" spans="1:18" ht="30" x14ac:dyDescent="0.25">
      <c r="A374" s="128"/>
      <c r="B374" s="20" t="s">
        <v>1513</v>
      </c>
      <c r="C374" s="20" t="s">
        <v>1522</v>
      </c>
      <c r="D374" s="20" t="s">
        <v>1513</v>
      </c>
      <c r="E374" s="20" t="s">
        <v>1524</v>
      </c>
      <c r="F374" s="20" t="s">
        <v>1541</v>
      </c>
      <c r="G374" s="20" t="s">
        <v>1513</v>
      </c>
      <c r="H374" s="20" t="s">
        <v>1520</v>
      </c>
      <c r="I374" s="19" t="str">
        <f>CONCATENATE(Tabela8133[[#This Row],[C]],".",Tabela8133[[#This Row],[O]],".",Tabela8133[[#This Row],[E]],".",Tabela8133[[#This Row],[D1]],".",Tabela8133[[#This Row],[D2]],".",Tabela8133[[#This Row],[D3]],".",Tabela8133[[#This Row],[T]])</f>
        <v>1.2.1.5.51.1.7</v>
      </c>
      <c r="J374" s="21" t="s">
        <v>1064</v>
      </c>
      <c r="K374" s="19" t="str">
        <f t="shared" si="12"/>
        <v>A</v>
      </c>
      <c r="L374" s="19">
        <f t="shared" si="11"/>
        <v>7</v>
      </c>
      <c r="M374" s="20" t="s">
        <v>55</v>
      </c>
      <c r="N374" s="1" t="s">
        <v>154</v>
      </c>
      <c r="O374" s="1"/>
      <c r="P374" s="33"/>
      <c r="Q374" s="112" t="s">
        <v>157</v>
      </c>
      <c r="R374" s="7" t="str">
        <f>Tabela8133[[#This Row],[NR]]&amp;" - "&amp;Tabela8133[[#This Row],[Especificação]]</f>
        <v>1.2.1.5.51.1.7 - Contribuição Patronal - Servidor Civil Ativo - Parcelamentos - Dívida Ativa - Multas da Dívida Ativa</v>
      </c>
    </row>
    <row r="375" spans="1:18" ht="30" x14ac:dyDescent="0.25">
      <c r="A375" s="128"/>
      <c r="B375" s="20" t="s">
        <v>1513</v>
      </c>
      <c r="C375" s="20" t="s">
        <v>1522</v>
      </c>
      <c r="D375" s="20" t="s">
        <v>1513</v>
      </c>
      <c r="E375" s="20" t="s">
        <v>1524</v>
      </c>
      <c r="F375" s="20" t="s">
        <v>1541</v>
      </c>
      <c r="G375" s="20" t="s">
        <v>1513</v>
      </c>
      <c r="H375" s="20" t="s">
        <v>1521</v>
      </c>
      <c r="I375" s="19" t="str">
        <f>CONCATENATE(Tabela8133[[#This Row],[C]],".",Tabela8133[[#This Row],[O]],".",Tabela8133[[#This Row],[E]],".",Tabela8133[[#This Row],[D1]],".",Tabela8133[[#This Row],[D2]],".",Tabela8133[[#This Row],[D3]],".",Tabela8133[[#This Row],[T]])</f>
        <v>1.2.1.5.51.1.8</v>
      </c>
      <c r="J375" s="21" t="s">
        <v>1065</v>
      </c>
      <c r="K375" s="19" t="str">
        <f t="shared" si="12"/>
        <v>A</v>
      </c>
      <c r="L375" s="19">
        <f t="shared" si="11"/>
        <v>7</v>
      </c>
      <c r="M375" s="20" t="s">
        <v>55</v>
      </c>
      <c r="N375" s="1" t="s">
        <v>154</v>
      </c>
      <c r="O375" s="1"/>
      <c r="P375" s="33"/>
      <c r="Q375" s="112" t="s">
        <v>157</v>
      </c>
      <c r="R375" s="7" t="str">
        <f>Tabela8133[[#This Row],[NR]]&amp;" - "&amp;Tabela8133[[#This Row],[Especificação]]</f>
        <v>1.2.1.5.51.1.8 - Contribuição Patronal - Servidor Civil Ativo - Parcelamentos - Juros de Mora da Dívida Ativa</v>
      </c>
    </row>
    <row r="376" spans="1:18" ht="30" x14ac:dyDescent="0.25">
      <c r="A376" s="128"/>
      <c r="B376" s="20" t="s">
        <v>1513</v>
      </c>
      <c r="C376" s="20" t="s">
        <v>1522</v>
      </c>
      <c r="D376" s="20" t="s">
        <v>1513</v>
      </c>
      <c r="E376" s="20" t="s">
        <v>1524</v>
      </c>
      <c r="F376" s="20" t="s">
        <v>1541</v>
      </c>
      <c r="G376" s="20" t="s">
        <v>1522</v>
      </c>
      <c r="H376" s="20" t="s">
        <v>1516</v>
      </c>
      <c r="I376" s="19" t="str">
        <f>CONCATENATE(Tabela8133[[#This Row],[C]],".",Tabela8133[[#This Row],[O]],".",Tabela8133[[#This Row],[E]],".",Tabela8133[[#This Row],[D1]],".",Tabela8133[[#This Row],[D2]],".",Tabela8133[[#This Row],[D3]],".",Tabela8133[[#This Row],[T]])</f>
        <v>1.2.1.5.51.2.0</v>
      </c>
      <c r="J376" s="21" t="s">
        <v>155</v>
      </c>
      <c r="K376" s="19" t="str">
        <f t="shared" si="12"/>
        <v>S</v>
      </c>
      <c r="L376" s="19">
        <f t="shared" si="11"/>
        <v>6</v>
      </c>
      <c r="M376" s="20" t="s">
        <v>55</v>
      </c>
      <c r="N376" s="1" t="s">
        <v>156</v>
      </c>
      <c r="O376" s="1"/>
      <c r="P376" s="33"/>
      <c r="Q376" s="112" t="s">
        <v>157</v>
      </c>
      <c r="R376" s="7" t="str">
        <f>Tabela8133[[#This Row],[NR]]&amp;" - "&amp;Tabela8133[[#This Row],[Especificação]]</f>
        <v>1.2.1.5.51.2.0 - Contribuição Patronal - Servidor Civil Inativo - Parcelamentos</v>
      </c>
    </row>
    <row r="377" spans="1:18" ht="30" x14ac:dyDescent="0.25">
      <c r="A377" s="128"/>
      <c r="B377" s="20" t="s">
        <v>1513</v>
      </c>
      <c r="C377" s="20" t="s">
        <v>1522</v>
      </c>
      <c r="D377" s="20" t="s">
        <v>1513</v>
      </c>
      <c r="E377" s="20" t="s">
        <v>1524</v>
      </c>
      <c r="F377" s="20" t="s">
        <v>1541</v>
      </c>
      <c r="G377" s="20" t="s">
        <v>1522</v>
      </c>
      <c r="H377" s="20" t="s">
        <v>1513</v>
      </c>
      <c r="I377" s="19" t="str">
        <f>CONCATENATE(Tabela8133[[#This Row],[C]],".",Tabela8133[[#This Row],[O]],".",Tabela8133[[#This Row],[E]],".",Tabela8133[[#This Row],[D1]],".",Tabela8133[[#This Row],[D2]],".",Tabela8133[[#This Row],[D3]],".",Tabela8133[[#This Row],[T]])</f>
        <v>1.2.1.5.51.2.1</v>
      </c>
      <c r="J377" s="21" t="s">
        <v>1066</v>
      </c>
      <c r="K377" s="19" t="str">
        <f t="shared" si="12"/>
        <v>A</v>
      </c>
      <c r="L377" s="19">
        <f t="shared" si="11"/>
        <v>7</v>
      </c>
      <c r="M377" s="20" t="s">
        <v>55</v>
      </c>
      <c r="N377" s="1" t="s">
        <v>156</v>
      </c>
      <c r="O377" s="1"/>
      <c r="P377" s="33"/>
      <c r="Q377" s="112" t="s">
        <v>157</v>
      </c>
      <c r="R377" s="7" t="str">
        <f>Tabela8133[[#This Row],[NR]]&amp;" - "&amp;Tabela8133[[#This Row],[Especificação]]</f>
        <v>1.2.1.5.51.2.1 - Contribuição Patronal - Servidor Civil Inativo - Parcelamentos - Principal</v>
      </c>
    </row>
    <row r="378" spans="1:18" ht="30" x14ac:dyDescent="0.25">
      <c r="A378" s="128"/>
      <c r="B378" s="20" t="s">
        <v>1513</v>
      </c>
      <c r="C378" s="20" t="s">
        <v>1522</v>
      </c>
      <c r="D378" s="20" t="s">
        <v>1513</v>
      </c>
      <c r="E378" s="20" t="s">
        <v>1524</v>
      </c>
      <c r="F378" s="20" t="s">
        <v>1541</v>
      </c>
      <c r="G378" s="20" t="s">
        <v>1522</v>
      </c>
      <c r="H378" s="20" t="s">
        <v>1522</v>
      </c>
      <c r="I378" s="19" t="str">
        <f>CONCATENATE(Tabela8133[[#This Row],[C]],".",Tabela8133[[#This Row],[O]],".",Tabela8133[[#This Row],[E]],".",Tabela8133[[#This Row],[D1]],".",Tabela8133[[#This Row],[D2]],".",Tabela8133[[#This Row],[D3]],".",Tabela8133[[#This Row],[T]])</f>
        <v>1.2.1.5.51.2.2</v>
      </c>
      <c r="J378" s="21" t="s">
        <v>1067</v>
      </c>
      <c r="K378" s="19" t="str">
        <f t="shared" si="12"/>
        <v>A</v>
      </c>
      <c r="L378" s="19">
        <f t="shared" si="11"/>
        <v>7</v>
      </c>
      <c r="M378" s="20" t="s">
        <v>55</v>
      </c>
      <c r="N378" s="1" t="s">
        <v>156</v>
      </c>
      <c r="O378" s="1"/>
      <c r="P378" s="33"/>
      <c r="Q378" s="112" t="s">
        <v>157</v>
      </c>
      <c r="R378" s="7" t="str">
        <f>Tabela8133[[#This Row],[NR]]&amp;" - "&amp;Tabela8133[[#This Row],[Especificação]]</f>
        <v>1.2.1.5.51.2.2 - Contribuição Patronal - Servidor Civil Inativo - Parcelamentos - Multas e Juros de Mora</v>
      </c>
    </row>
    <row r="379" spans="1:18" ht="30" x14ac:dyDescent="0.25">
      <c r="A379" s="128"/>
      <c r="B379" s="20" t="s">
        <v>1513</v>
      </c>
      <c r="C379" s="20" t="s">
        <v>1522</v>
      </c>
      <c r="D379" s="20" t="s">
        <v>1513</v>
      </c>
      <c r="E379" s="20" t="s">
        <v>1524</v>
      </c>
      <c r="F379" s="20" t="s">
        <v>1541</v>
      </c>
      <c r="G379" s="20" t="s">
        <v>1522</v>
      </c>
      <c r="H379" s="20" t="s">
        <v>1514</v>
      </c>
      <c r="I379" s="19" t="str">
        <f>CONCATENATE(Tabela8133[[#This Row],[C]],".",Tabela8133[[#This Row],[O]],".",Tabela8133[[#This Row],[E]],".",Tabela8133[[#This Row],[D1]],".",Tabela8133[[#This Row],[D2]],".",Tabela8133[[#This Row],[D3]],".",Tabela8133[[#This Row],[T]])</f>
        <v>1.2.1.5.51.2.3</v>
      </c>
      <c r="J379" s="21" t="s">
        <v>1068</v>
      </c>
      <c r="K379" s="19" t="str">
        <f t="shared" si="12"/>
        <v>A</v>
      </c>
      <c r="L379" s="19">
        <f t="shared" si="11"/>
        <v>7</v>
      </c>
      <c r="M379" s="20" t="s">
        <v>55</v>
      </c>
      <c r="N379" s="1" t="s">
        <v>156</v>
      </c>
      <c r="O379" s="1"/>
      <c r="P379" s="33"/>
      <c r="Q379" s="112" t="s">
        <v>157</v>
      </c>
      <c r="R379" s="7" t="str">
        <f>Tabela8133[[#This Row],[NR]]&amp;" - "&amp;Tabela8133[[#This Row],[Especificação]]</f>
        <v>1.2.1.5.51.2.3 - Contribuição Patronal - Servidor Civil Inativo - Parcelamentos - Dívida Ativa</v>
      </c>
    </row>
    <row r="380" spans="1:18" ht="30" x14ac:dyDescent="0.25">
      <c r="A380" s="128"/>
      <c r="B380" s="20" t="s">
        <v>1513</v>
      </c>
      <c r="C380" s="20" t="s">
        <v>1522</v>
      </c>
      <c r="D380" s="20" t="s">
        <v>1513</v>
      </c>
      <c r="E380" s="20" t="s">
        <v>1524</v>
      </c>
      <c r="F380" s="20" t="s">
        <v>1541</v>
      </c>
      <c r="G380" s="20" t="s">
        <v>1522</v>
      </c>
      <c r="H380" s="20" t="s">
        <v>1523</v>
      </c>
      <c r="I380" s="19" t="str">
        <f>CONCATENATE(Tabela8133[[#This Row],[C]],".",Tabela8133[[#This Row],[O]],".",Tabela8133[[#This Row],[E]],".",Tabela8133[[#This Row],[D1]],".",Tabela8133[[#This Row],[D2]],".",Tabela8133[[#This Row],[D3]],".",Tabela8133[[#This Row],[T]])</f>
        <v>1.2.1.5.51.2.4</v>
      </c>
      <c r="J380" s="21" t="s">
        <v>1069</v>
      </c>
      <c r="K380" s="19" t="str">
        <f t="shared" si="12"/>
        <v>A</v>
      </c>
      <c r="L380" s="19">
        <f t="shared" si="11"/>
        <v>7</v>
      </c>
      <c r="M380" s="20" t="s">
        <v>55</v>
      </c>
      <c r="N380" s="1" t="s">
        <v>156</v>
      </c>
      <c r="O380" s="1"/>
      <c r="P380" s="33"/>
      <c r="Q380" s="112" t="s">
        <v>157</v>
      </c>
      <c r="R380" s="7" t="str">
        <f>Tabela8133[[#This Row],[NR]]&amp;" - "&amp;Tabela8133[[#This Row],[Especificação]]</f>
        <v>1.2.1.5.51.2.4 - Contribuição Patronal - Servidor Civil Inativo - Parcelamentos - Dívida Ativa - Multas e Juros de Mora da Dívida Ativa</v>
      </c>
    </row>
    <row r="381" spans="1:18" ht="30" x14ac:dyDescent="0.25">
      <c r="A381" s="128"/>
      <c r="B381" s="20" t="s">
        <v>1513</v>
      </c>
      <c r="C381" s="20" t="s">
        <v>1522</v>
      </c>
      <c r="D381" s="20" t="s">
        <v>1513</v>
      </c>
      <c r="E381" s="20" t="s">
        <v>1524</v>
      </c>
      <c r="F381" s="20" t="s">
        <v>1541</v>
      </c>
      <c r="G381" s="20" t="s">
        <v>1522</v>
      </c>
      <c r="H381" s="20" t="s">
        <v>1524</v>
      </c>
      <c r="I381" s="19" t="str">
        <f>CONCATENATE(Tabela8133[[#This Row],[C]],".",Tabela8133[[#This Row],[O]],".",Tabela8133[[#This Row],[E]],".",Tabela8133[[#This Row],[D1]],".",Tabela8133[[#This Row],[D2]],".",Tabela8133[[#This Row],[D3]],".",Tabela8133[[#This Row],[T]])</f>
        <v>1.2.1.5.51.2.5</v>
      </c>
      <c r="J381" s="21" t="s">
        <v>1070</v>
      </c>
      <c r="K381" s="19" t="str">
        <f t="shared" si="12"/>
        <v>A</v>
      </c>
      <c r="L381" s="19">
        <f t="shared" si="11"/>
        <v>7</v>
      </c>
      <c r="M381" s="20" t="s">
        <v>55</v>
      </c>
      <c r="N381" s="1" t="s">
        <v>156</v>
      </c>
      <c r="O381" s="1"/>
      <c r="P381" s="33"/>
      <c r="Q381" s="112" t="s">
        <v>157</v>
      </c>
      <c r="R381" s="7" t="str">
        <f>Tabela8133[[#This Row],[NR]]&amp;" - "&amp;Tabela8133[[#This Row],[Especificação]]</f>
        <v>1.2.1.5.51.2.5 - Contribuição Patronal - Servidor Civil Inativo - Parcelamentos - Multas</v>
      </c>
    </row>
    <row r="382" spans="1:18" ht="30" x14ac:dyDescent="0.25">
      <c r="A382" s="128"/>
      <c r="B382" s="20" t="s">
        <v>1513</v>
      </c>
      <c r="C382" s="20" t="s">
        <v>1522</v>
      </c>
      <c r="D382" s="20" t="s">
        <v>1513</v>
      </c>
      <c r="E382" s="20" t="s">
        <v>1524</v>
      </c>
      <c r="F382" s="20" t="s">
        <v>1541</v>
      </c>
      <c r="G382" s="20" t="s">
        <v>1522</v>
      </c>
      <c r="H382" s="20" t="s">
        <v>1518</v>
      </c>
      <c r="I382" s="19" t="str">
        <f>CONCATENATE(Tabela8133[[#This Row],[C]],".",Tabela8133[[#This Row],[O]],".",Tabela8133[[#This Row],[E]],".",Tabela8133[[#This Row],[D1]],".",Tabela8133[[#This Row],[D2]],".",Tabela8133[[#This Row],[D3]],".",Tabela8133[[#This Row],[T]])</f>
        <v>1.2.1.5.51.2.6</v>
      </c>
      <c r="J382" s="21" t="s">
        <v>1071</v>
      </c>
      <c r="K382" s="19" t="str">
        <f t="shared" si="12"/>
        <v>A</v>
      </c>
      <c r="L382" s="19">
        <f t="shared" si="11"/>
        <v>7</v>
      </c>
      <c r="M382" s="20" t="s">
        <v>55</v>
      </c>
      <c r="N382" s="1" t="s">
        <v>156</v>
      </c>
      <c r="O382" s="1"/>
      <c r="P382" s="33"/>
      <c r="Q382" s="112" t="s">
        <v>157</v>
      </c>
      <c r="R382" s="7" t="str">
        <f>Tabela8133[[#This Row],[NR]]&amp;" - "&amp;Tabela8133[[#This Row],[Especificação]]</f>
        <v>1.2.1.5.51.2.6 - Contribuição Patronal - Servidor Civil Inativo - Parcelamentos - Juros de Mora</v>
      </c>
    </row>
    <row r="383" spans="1:18" ht="30" x14ac:dyDescent="0.25">
      <c r="A383" s="128"/>
      <c r="B383" s="20" t="s">
        <v>1513</v>
      </c>
      <c r="C383" s="20" t="s">
        <v>1522</v>
      </c>
      <c r="D383" s="20" t="s">
        <v>1513</v>
      </c>
      <c r="E383" s="20" t="s">
        <v>1524</v>
      </c>
      <c r="F383" s="20" t="s">
        <v>1541</v>
      </c>
      <c r="G383" s="20" t="s">
        <v>1522</v>
      </c>
      <c r="H383" s="20" t="s">
        <v>1520</v>
      </c>
      <c r="I383" s="19" t="str">
        <f>CONCATENATE(Tabela8133[[#This Row],[C]],".",Tabela8133[[#This Row],[O]],".",Tabela8133[[#This Row],[E]],".",Tabela8133[[#This Row],[D1]],".",Tabela8133[[#This Row],[D2]],".",Tabela8133[[#This Row],[D3]],".",Tabela8133[[#This Row],[T]])</f>
        <v>1.2.1.5.51.2.7</v>
      </c>
      <c r="J383" s="21" t="s">
        <v>1072</v>
      </c>
      <c r="K383" s="19" t="str">
        <f t="shared" si="12"/>
        <v>A</v>
      </c>
      <c r="L383" s="19">
        <f t="shared" si="11"/>
        <v>7</v>
      </c>
      <c r="M383" s="20" t="s">
        <v>55</v>
      </c>
      <c r="N383" s="1" t="s">
        <v>156</v>
      </c>
      <c r="O383" s="1"/>
      <c r="P383" s="33"/>
      <c r="Q383" s="112" t="s">
        <v>157</v>
      </c>
      <c r="R383" s="7" t="str">
        <f>Tabela8133[[#This Row],[NR]]&amp;" - "&amp;Tabela8133[[#This Row],[Especificação]]</f>
        <v>1.2.1.5.51.2.7 - Contribuição Patronal - Servidor Civil Inativo - Parcelamentos - Dívida Ativa - Multas da Dívida Ativa</v>
      </c>
    </row>
    <row r="384" spans="1:18" ht="30" x14ac:dyDescent="0.25">
      <c r="A384" s="128"/>
      <c r="B384" s="20" t="s">
        <v>1513</v>
      </c>
      <c r="C384" s="20" t="s">
        <v>1522</v>
      </c>
      <c r="D384" s="20" t="s">
        <v>1513</v>
      </c>
      <c r="E384" s="20" t="s">
        <v>1524</v>
      </c>
      <c r="F384" s="20" t="s">
        <v>1541</v>
      </c>
      <c r="G384" s="20" t="s">
        <v>1522</v>
      </c>
      <c r="H384" s="20" t="s">
        <v>1521</v>
      </c>
      <c r="I384" s="19" t="str">
        <f>CONCATENATE(Tabela8133[[#This Row],[C]],".",Tabela8133[[#This Row],[O]],".",Tabela8133[[#This Row],[E]],".",Tabela8133[[#This Row],[D1]],".",Tabela8133[[#This Row],[D2]],".",Tabela8133[[#This Row],[D3]],".",Tabela8133[[#This Row],[T]])</f>
        <v>1.2.1.5.51.2.8</v>
      </c>
      <c r="J384" s="21" t="s">
        <v>1073</v>
      </c>
      <c r="K384" s="19" t="str">
        <f t="shared" si="12"/>
        <v>A</v>
      </c>
      <c r="L384" s="19">
        <f t="shared" si="11"/>
        <v>7</v>
      </c>
      <c r="M384" s="20" t="s">
        <v>55</v>
      </c>
      <c r="N384" s="1" t="s">
        <v>156</v>
      </c>
      <c r="O384" s="1"/>
      <c r="P384" s="33"/>
      <c r="Q384" s="112" t="s">
        <v>157</v>
      </c>
      <c r="R384" s="7" t="str">
        <f>Tabela8133[[#This Row],[NR]]&amp;" - "&amp;Tabela8133[[#This Row],[Especificação]]</f>
        <v>1.2.1.5.51.2.8 - Contribuição Patronal - Servidor Civil Inativo - Parcelamentos - Juros de Mora da Dívida Ativa</v>
      </c>
    </row>
    <row r="385" spans="1:18" ht="30" x14ac:dyDescent="0.25">
      <c r="A385" s="7"/>
      <c r="B385" s="20" t="s">
        <v>1513</v>
      </c>
      <c r="C385" s="20" t="s">
        <v>1522</v>
      </c>
      <c r="D385" s="20" t="s">
        <v>1513</v>
      </c>
      <c r="E385" s="20" t="s">
        <v>1524</v>
      </c>
      <c r="F385" s="20" t="s">
        <v>1541</v>
      </c>
      <c r="G385" s="20" t="s">
        <v>1514</v>
      </c>
      <c r="H385" s="20" t="s">
        <v>1516</v>
      </c>
      <c r="I385" s="19" t="str">
        <f>CONCATENATE(Tabela8133[[#This Row],[C]],".",Tabela8133[[#This Row],[O]],".",Tabela8133[[#This Row],[E]],".",Tabela8133[[#This Row],[D1]],".",Tabela8133[[#This Row],[D2]],".",Tabela8133[[#This Row],[D3]],".",Tabela8133[[#This Row],[T]])</f>
        <v>1.2.1.5.51.3.0</v>
      </c>
      <c r="J385" s="21" t="s">
        <v>158</v>
      </c>
      <c r="K385" s="19" t="str">
        <f t="shared" si="12"/>
        <v>S</v>
      </c>
      <c r="L385" s="19">
        <f t="shared" si="11"/>
        <v>6</v>
      </c>
      <c r="M385" s="20" t="s">
        <v>55</v>
      </c>
      <c r="N385" s="1" t="s">
        <v>159</v>
      </c>
      <c r="O385" s="1"/>
      <c r="P385" s="33"/>
      <c r="Q385" s="112" t="s">
        <v>157</v>
      </c>
      <c r="R385" s="7" t="str">
        <f>Tabela8133[[#This Row],[NR]]&amp;" - "&amp;Tabela8133[[#This Row],[Especificação]]</f>
        <v>1.2.1.5.51.3.0 - Contribuição Patronal - Servidor Civil - Pensionistas - Parcelamentos</v>
      </c>
    </row>
    <row r="386" spans="1:18" ht="30" x14ac:dyDescent="0.25">
      <c r="A386" s="128"/>
      <c r="B386" s="20" t="s">
        <v>1513</v>
      </c>
      <c r="C386" s="20" t="s">
        <v>1522</v>
      </c>
      <c r="D386" s="20" t="s">
        <v>1513</v>
      </c>
      <c r="E386" s="20" t="s">
        <v>1524</v>
      </c>
      <c r="F386" s="20" t="s">
        <v>1541</v>
      </c>
      <c r="G386" s="20" t="s">
        <v>1514</v>
      </c>
      <c r="H386" s="20" t="s">
        <v>1513</v>
      </c>
      <c r="I386" s="19" t="str">
        <f>CONCATENATE(Tabela8133[[#This Row],[C]],".",Tabela8133[[#This Row],[O]],".",Tabela8133[[#This Row],[E]],".",Tabela8133[[#This Row],[D1]],".",Tabela8133[[#This Row],[D2]],".",Tabela8133[[#This Row],[D3]],".",Tabela8133[[#This Row],[T]])</f>
        <v>1.2.1.5.51.3.1</v>
      </c>
      <c r="J386" s="21" t="s">
        <v>1074</v>
      </c>
      <c r="K386" s="19" t="str">
        <f t="shared" si="12"/>
        <v>A</v>
      </c>
      <c r="L386" s="19">
        <f t="shared" si="11"/>
        <v>7</v>
      </c>
      <c r="M386" s="20" t="s">
        <v>55</v>
      </c>
      <c r="N386" s="1" t="s">
        <v>159</v>
      </c>
      <c r="O386" s="1"/>
      <c r="P386" s="33"/>
      <c r="Q386" s="112" t="s">
        <v>157</v>
      </c>
      <c r="R386" s="7" t="str">
        <f>Tabela8133[[#This Row],[NR]]&amp;" - "&amp;Tabela8133[[#This Row],[Especificação]]</f>
        <v>1.2.1.5.51.3.1 - Contribuição Patronal - Servidor Civil - Pensionistas - Parcelamentos - Principal</v>
      </c>
    </row>
    <row r="387" spans="1:18" ht="30" x14ac:dyDescent="0.25">
      <c r="A387" s="128"/>
      <c r="B387" s="20" t="s">
        <v>1513</v>
      </c>
      <c r="C387" s="20" t="s">
        <v>1522</v>
      </c>
      <c r="D387" s="20" t="s">
        <v>1513</v>
      </c>
      <c r="E387" s="20" t="s">
        <v>1524</v>
      </c>
      <c r="F387" s="20" t="s">
        <v>1541</v>
      </c>
      <c r="G387" s="20" t="s">
        <v>1514</v>
      </c>
      <c r="H387" s="20" t="s">
        <v>1522</v>
      </c>
      <c r="I387" s="19" t="str">
        <f>CONCATENATE(Tabela8133[[#This Row],[C]],".",Tabela8133[[#This Row],[O]],".",Tabela8133[[#This Row],[E]],".",Tabela8133[[#This Row],[D1]],".",Tabela8133[[#This Row],[D2]],".",Tabela8133[[#This Row],[D3]],".",Tabela8133[[#This Row],[T]])</f>
        <v>1.2.1.5.51.3.2</v>
      </c>
      <c r="J387" s="21" t="s">
        <v>1075</v>
      </c>
      <c r="K387" s="19" t="str">
        <f t="shared" si="12"/>
        <v>A</v>
      </c>
      <c r="L387" s="19">
        <f t="shared" si="11"/>
        <v>7</v>
      </c>
      <c r="M387" s="20" t="s">
        <v>55</v>
      </c>
      <c r="N387" s="1" t="s">
        <v>159</v>
      </c>
      <c r="O387" s="1"/>
      <c r="P387" s="33"/>
      <c r="Q387" s="112" t="s">
        <v>157</v>
      </c>
      <c r="R387" s="7" t="str">
        <f>Tabela8133[[#This Row],[NR]]&amp;" - "&amp;Tabela8133[[#This Row],[Especificação]]</f>
        <v>1.2.1.5.51.3.2 - Contribuição Patronal - Servidor Civil - Pensionistas - Parcelamentos - Multas e Juros de Mora</v>
      </c>
    </row>
    <row r="388" spans="1:18" ht="30" x14ac:dyDescent="0.25">
      <c r="A388" s="128"/>
      <c r="B388" s="20" t="s">
        <v>1513</v>
      </c>
      <c r="C388" s="20" t="s">
        <v>1522</v>
      </c>
      <c r="D388" s="20" t="s">
        <v>1513</v>
      </c>
      <c r="E388" s="20" t="s">
        <v>1524</v>
      </c>
      <c r="F388" s="20" t="s">
        <v>1541</v>
      </c>
      <c r="G388" s="20" t="s">
        <v>1514</v>
      </c>
      <c r="H388" s="20" t="s">
        <v>1514</v>
      </c>
      <c r="I388" s="19" t="str">
        <f>CONCATENATE(Tabela8133[[#This Row],[C]],".",Tabela8133[[#This Row],[O]],".",Tabela8133[[#This Row],[E]],".",Tabela8133[[#This Row],[D1]],".",Tabela8133[[#This Row],[D2]],".",Tabela8133[[#This Row],[D3]],".",Tabela8133[[#This Row],[T]])</f>
        <v>1.2.1.5.51.3.3</v>
      </c>
      <c r="J388" s="21" t="s">
        <v>1076</v>
      </c>
      <c r="K388" s="19" t="str">
        <f t="shared" si="12"/>
        <v>A</v>
      </c>
      <c r="L388" s="19">
        <f t="shared" ref="L388:L451" si="13">IF(VALUE(H388)&gt;0,7,IF(VALUE(G388)&gt;0,6,IF(VALUE(F388)&gt;0,5,IF(VALUE(E388)&gt;0,4,IF(VALUE(D388)&gt;0,3,IF(VALUE(C388)&gt;0,2,1))))))</f>
        <v>7</v>
      </c>
      <c r="M388" s="20" t="s">
        <v>55</v>
      </c>
      <c r="N388" s="1" t="s">
        <v>159</v>
      </c>
      <c r="O388" s="1"/>
      <c r="P388" s="33"/>
      <c r="Q388" s="112" t="s">
        <v>157</v>
      </c>
      <c r="R388" s="7" t="str">
        <f>Tabela8133[[#This Row],[NR]]&amp;" - "&amp;Tabela8133[[#This Row],[Especificação]]</f>
        <v>1.2.1.5.51.3.3 - Contribuição Patronal - Servidor Civil - Pensionistas - Parcelamentos - Dívida Ativa</v>
      </c>
    </row>
    <row r="389" spans="1:18" ht="30" x14ac:dyDescent="0.25">
      <c r="A389" s="128"/>
      <c r="B389" s="20" t="s">
        <v>1513</v>
      </c>
      <c r="C389" s="20" t="s">
        <v>1522</v>
      </c>
      <c r="D389" s="20" t="s">
        <v>1513</v>
      </c>
      <c r="E389" s="20" t="s">
        <v>1524</v>
      </c>
      <c r="F389" s="20" t="s">
        <v>1541</v>
      </c>
      <c r="G389" s="20" t="s">
        <v>1514</v>
      </c>
      <c r="H389" s="20" t="s">
        <v>1523</v>
      </c>
      <c r="I389" s="19" t="str">
        <f>CONCATENATE(Tabela8133[[#This Row],[C]],".",Tabela8133[[#This Row],[O]],".",Tabela8133[[#This Row],[E]],".",Tabela8133[[#This Row],[D1]],".",Tabela8133[[#This Row],[D2]],".",Tabela8133[[#This Row],[D3]],".",Tabela8133[[#This Row],[T]])</f>
        <v>1.2.1.5.51.3.4</v>
      </c>
      <c r="J389" s="21" t="s">
        <v>1077</v>
      </c>
      <c r="K389" s="19" t="str">
        <f t="shared" si="12"/>
        <v>A</v>
      </c>
      <c r="L389" s="19">
        <f t="shared" si="13"/>
        <v>7</v>
      </c>
      <c r="M389" s="20" t="s">
        <v>55</v>
      </c>
      <c r="N389" s="1" t="s">
        <v>159</v>
      </c>
      <c r="O389" s="1"/>
      <c r="P389" s="33"/>
      <c r="Q389" s="112" t="s">
        <v>157</v>
      </c>
      <c r="R389" s="7" t="str">
        <f>Tabela8133[[#This Row],[NR]]&amp;" - "&amp;Tabela8133[[#This Row],[Especificação]]</f>
        <v>1.2.1.5.51.3.4 - Contribuição Patronal - Servidor Civil - Pensionistas - Parcelamentos - Dívida Ativa - Multas e Juros de Mora da Dívida Ativa</v>
      </c>
    </row>
    <row r="390" spans="1:18" ht="30" x14ac:dyDescent="0.25">
      <c r="A390" s="128"/>
      <c r="B390" s="20" t="s">
        <v>1513</v>
      </c>
      <c r="C390" s="20" t="s">
        <v>1522</v>
      </c>
      <c r="D390" s="20" t="s">
        <v>1513</v>
      </c>
      <c r="E390" s="20" t="s">
        <v>1524</v>
      </c>
      <c r="F390" s="20" t="s">
        <v>1541</v>
      </c>
      <c r="G390" s="20" t="s">
        <v>1514</v>
      </c>
      <c r="H390" s="20" t="s">
        <v>1524</v>
      </c>
      <c r="I390" s="19" t="str">
        <f>CONCATENATE(Tabela8133[[#This Row],[C]],".",Tabela8133[[#This Row],[O]],".",Tabela8133[[#This Row],[E]],".",Tabela8133[[#This Row],[D1]],".",Tabela8133[[#This Row],[D2]],".",Tabela8133[[#This Row],[D3]],".",Tabela8133[[#This Row],[T]])</f>
        <v>1.2.1.5.51.3.5</v>
      </c>
      <c r="J390" s="21" t="s">
        <v>1078</v>
      </c>
      <c r="K390" s="19" t="str">
        <f t="shared" si="12"/>
        <v>A</v>
      </c>
      <c r="L390" s="19">
        <f t="shared" si="13"/>
        <v>7</v>
      </c>
      <c r="M390" s="20" t="s">
        <v>55</v>
      </c>
      <c r="N390" s="1" t="s">
        <v>159</v>
      </c>
      <c r="O390" s="1"/>
      <c r="P390" s="33"/>
      <c r="Q390" s="112" t="s">
        <v>157</v>
      </c>
      <c r="R390" s="7" t="str">
        <f>Tabela8133[[#This Row],[NR]]&amp;" - "&amp;Tabela8133[[#This Row],[Especificação]]</f>
        <v>1.2.1.5.51.3.5 - Contribuição Patronal - Servidor Civil - Pensionistas - Parcelamentos - Multas</v>
      </c>
    </row>
    <row r="391" spans="1:18" ht="30" x14ac:dyDescent="0.25">
      <c r="A391" s="128"/>
      <c r="B391" s="20" t="s">
        <v>1513</v>
      </c>
      <c r="C391" s="20" t="s">
        <v>1522</v>
      </c>
      <c r="D391" s="20" t="s">
        <v>1513</v>
      </c>
      <c r="E391" s="20" t="s">
        <v>1524</v>
      </c>
      <c r="F391" s="20" t="s">
        <v>1541</v>
      </c>
      <c r="G391" s="20" t="s">
        <v>1514</v>
      </c>
      <c r="H391" s="20" t="s">
        <v>1518</v>
      </c>
      <c r="I391" s="19" t="str">
        <f>CONCATENATE(Tabela8133[[#This Row],[C]],".",Tabela8133[[#This Row],[O]],".",Tabela8133[[#This Row],[E]],".",Tabela8133[[#This Row],[D1]],".",Tabela8133[[#This Row],[D2]],".",Tabela8133[[#This Row],[D3]],".",Tabela8133[[#This Row],[T]])</f>
        <v>1.2.1.5.51.3.6</v>
      </c>
      <c r="J391" s="21" t="s">
        <v>1079</v>
      </c>
      <c r="K391" s="19" t="str">
        <f t="shared" si="12"/>
        <v>A</v>
      </c>
      <c r="L391" s="19">
        <f t="shared" si="13"/>
        <v>7</v>
      </c>
      <c r="M391" s="20" t="s">
        <v>55</v>
      </c>
      <c r="N391" s="1" t="s">
        <v>159</v>
      </c>
      <c r="O391" s="1"/>
      <c r="P391" s="33"/>
      <c r="Q391" s="112" t="s">
        <v>157</v>
      </c>
      <c r="R391" s="7" t="str">
        <f>Tabela8133[[#This Row],[NR]]&amp;" - "&amp;Tabela8133[[#This Row],[Especificação]]</f>
        <v>1.2.1.5.51.3.6 - Contribuição Patronal - Servidor Civil - Pensionistas - Parcelamentos - Juros de Mora</v>
      </c>
    </row>
    <row r="392" spans="1:18" ht="30" x14ac:dyDescent="0.25">
      <c r="A392" s="128"/>
      <c r="B392" s="20" t="s">
        <v>1513</v>
      </c>
      <c r="C392" s="20" t="s">
        <v>1522</v>
      </c>
      <c r="D392" s="20" t="s">
        <v>1513</v>
      </c>
      <c r="E392" s="20" t="s">
        <v>1524</v>
      </c>
      <c r="F392" s="20" t="s">
        <v>1541</v>
      </c>
      <c r="G392" s="20" t="s">
        <v>1514</v>
      </c>
      <c r="H392" s="20" t="s">
        <v>1520</v>
      </c>
      <c r="I392" s="19" t="str">
        <f>CONCATENATE(Tabela8133[[#This Row],[C]],".",Tabela8133[[#This Row],[O]],".",Tabela8133[[#This Row],[E]],".",Tabela8133[[#This Row],[D1]],".",Tabela8133[[#This Row],[D2]],".",Tabela8133[[#This Row],[D3]],".",Tabela8133[[#This Row],[T]])</f>
        <v>1.2.1.5.51.3.7</v>
      </c>
      <c r="J392" s="21" t="s">
        <v>1080</v>
      </c>
      <c r="K392" s="19" t="str">
        <f t="shared" si="12"/>
        <v>A</v>
      </c>
      <c r="L392" s="19">
        <f t="shared" si="13"/>
        <v>7</v>
      </c>
      <c r="M392" s="20" t="s">
        <v>55</v>
      </c>
      <c r="N392" s="1" t="s">
        <v>159</v>
      </c>
      <c r="O392" s="1"/>
      <c r="P392" s="33"/>
      <c r="Q392" s="112" t="s">
        <v>157</v>
      </c>
      <c r="R392" s="7" t="str">
        <f>Tabela8133[[#This Row],[NR]]&amp;" - "&amp;Tabela8133[[#This Row],[Especificação]]</f>
        <v>1.2.1.5.51.3.7 - Contribuição Patronal - Servidor Civil - Pensionistas - Parcelamentos - Dívida Ativa - Multas da Dívida Ativa</v>
      </c>
    </row>
    <row r="393" spans="1:18" ht="30" x14ac:dyDescent="0.25">
      <c r="A393" s="128"/>
      <c r="B393" s="20" t="s">
        <v>1513</v>
      </c>
      <c r="C393" s="20" t="s">
        <v>1522</v>
      </c>
      <c r="D393" s="20" t="s">
        <v>1513</v>
      </c>
      <c r="E393" s="20" t="s">
        <v>1524</v>
      </c>
      <c r="F393" s="20" t="s">
        <v>1541</v>
      </c>
      <c r="G393" s="20" t="s">
        <v>1514</v>
      </c>
      <c r="H393" s="20" t="s">
        <v>1521</v>
      </c>
      <c r="I393" s="19" t="str">
        <f>CONCATENATE(Tabela8133[[#This Row],[C]],".",Tabela8133[[#This Row],[O]],".",Tabela8133[[#This Row],[E]],".",Tabela8133[[#This Row],[D1]],".",Tabela8133[[#This Row],[D2]],".",Tabela8133[[#This Row],[D3]],".",Tabela8133[[#This Row],[T]])</f>
        <v>1.2.1.5.51.3.8</v>
      </c>
      <c r="J393" s="21" t="s">
        <v>1081</v>
      </c>
      <c r="K393" s="19" t="str">
        <f t="shared" si="12"/>
        <v>A</v>
      </c>
      <c r="L393" s="19">
        <f t="shared" si="13"/>
        <v>7</v>
      </c>
      <c r="M393" s="20" t="s">
        <v>55</v>
      </c>
      <c r="N393" s="1" t="s">
        <v>159</v>
      </c>
      <c r="O393" s="1"/>
      <c r="P393" s="33"/>
      <c r="Q393" s="112" t="s">
        <v>157</v>
      </c>
      <c r="R393" s="7" t="str">
        <f>Tabela8133[[#This Row],[NR]]&amp;" - "&amp;Tabela8133[[#This Row],[Especificação]]</f>
        <v>1.2.1.5.51.3.8 - Contribuição Patronal - Servidor Civil - Pensionistas - Parcelamentos - Juros de Mora da Dívida Ativa</v>
      </c>
    </row>
    <row r="394" spans="1:18" ht="30" x14ac:dyDescent="0.25">
      <c r="A394" s="128"/>
      <c r="B394" s="20" t="s">
        <v>1513</v>
      </c>
      <c r="C394" s="20" t="s">
        <v>1522</v>
      </c>
      <c r="D394" s="20" t="s">
        <v>1513</v>
      </c>
      <c r="E394" s="20" t="s">
        <v>1518</v>
      </c>
      <c r="F394" s="20" t="s">
        <v>1519</v>
      </c>
      <c r="G394" s="20" t="s">
        <v>1516</v>
      </c>
      <c r="H394" s="20" t="s">
        <v>1516</v>
      </c>
      <c r="I394" s="19" t="str">
        <f>CONCATENATE(Tabela8133[[#This Row],[C]],".",Tabela8133[[#This Row],[O]],".",Tabela8133[[#This Row],[E]],".",Tabela8133[[#This Row],[D1]],".",Tabela8133[[#This Row],[D2]],".",Tabela8133[[#This Row],[D3]],".",Tabela8133[[#This Row],[T]])</f>
        <v>1.2.1.6.00.0.0</v>
      </c>
      <c r="J394" s="1" t="s">
        <v>3140</v>
      </c>
      <c r="K394" s="19" t="str">
        <f t="shared" si="12"/>
        <v>S</v>
      </c>
      <c r="L394" s="19">
        <f t="shared" si="13"/>
        <v>4</v>
      </c>
      <c r="M394" s="20" t="s">
        <v>45</v>
      </c>
      <c r="N394" s="1" t="s">
        <v>160</v>
      </c>
      <c r="O394" s="1"/>
      <c r="P394" s="33"/>
      <c r="Q394" s="112" t="s">
        <v>157</v>
      </c>
      <c r="R394" s="7" t="str">
        <f>Tabela8133[[#This Row],[NR]]&amp;" - "&amp;Tabela8133[[#This Row],[Especificação]]</f>
        <v>1.2.1.6.00.0.0 - Contribuição para Fundos de Assistência Médico-Hospitalar e Social</v>
      </c>
    </row>
    <row r="395" spans="1:18" ht="30" x14ac:dyDescent="0.25">
      <c r="A395" s="128"/>
      <c r="B395" s="20" t="s">
        <v>1513</v>
      </c>
      <c r="C395" s="20" t="s">
        <v>1522</v>
      </c>
      <c r="D395" s="20" t="s">
        <v>1513</v>
      </c>
      <c r="E395" s="20" t="s">
        <v>1518</v>
      </c>
      <c r="F395" s="20" t="s">
        <v>1526</v>
      </c>
      <c r="G395" s="20" t="s">
        <v>1516</v>
      </c>
      <c r="H395" s="20" t="s">
        <v>1516</v>
      </c>
      <c r="I395" s="19" t="str">
        <f>CONCATENATE(Tabela8133[[#This Row],[C]],".",Tabela8133[[#This Row],[O]],".",Tabela8133[[#This Row],[E]],".",Tabela8133[[#This Row],[D1]],".",Tabela8133[[#This Row],[D2]],".",Tabela8133[[#This Row],[D3]],".",Tabela8133[[#This Row],[T]])</f>
        <v>1.2.1.6.03.0.0</v>
      </c>
      <c r="J395" s="21" t="s">
        <v>161</v>
      </c>
      <c r="K395" s="19" t="str">
        <f t="shared" si="12"/>
        <v>S</v>
      </c>
      <c r="L395" s="19">
        <f t="shared" si="13"/>
        <v>5</v>
      </c>
      <c r="M395" s="20" t="s">
        <v>51</v>
      </c>
      <c r="N395" s="1" t="s">
        <v>162</v>
      </c>
      <c r="O395" s="1"/>
      <c r="P395" s="33"/>
      <c r="Q395" s="112" t="s">
        <v>157</v>
      </c>
      <c r="R395" s="7" t="str">
        <f>Tabela8133[[#This Row],[NR]]&amp;" - "&amp;Tabela8133[[#This Row],[Especificação]]</f>
        <v>1.2.1.6.03.0.0 - Contribuição para Fundos de Assistência Médica - Servidores Civis</v>
      </c>
    </row>
    <row r="396" spans="1:18" ht="30" x14ac:dyDescent="0.25">
      <c r="A396" s="128"/>
      <c r="B396" s="20" t="s">
        <v>1513</v>
      </c>
      <c r="C396" s="20" t="s">
        <v>1522</v>
      </c>
      <c r="D396" s="20" t="s">
        <v>1513</v>
      </c>
      <c r="E396" s="20" t="s">
        <v>1518</v>
      </c>
      <c r="F396" s="20" t="s">
        <v>1526</v>
      </c>
      <c r="G396" s="20" t="s">
        <v>1513</v>
      </c>
      <c r="H396" s="20" t="s">
        <v>1516</v>
      </c>
      <c r="I396" s="19" t="str">
        <f>CONCATENATE(Tabela8133[[#This Row],[C]],".",Tabela8133[[#This Row],[O]],".",Tabela8133[[#This Row],[E]],".",Tabela8133[[#This Row],[D1]],".",Tabela8133[[#This Row],[D2]],".",Tabela8133[[#This Row],[D3]],".",Tabela8133[[#This Row],[T]])</f>
        <v>1.2.1.6.03.1.0</v>
      </c>
      <c r="J396" s="21" t="s">
        <v>161</v>
      </c>
      <c r="K396" s="19" t="str">
        <f t="shared" si="12"/>
        <v>S</v>
      </c>
      <c r="L396" s="19">
        <f t="shared" si="13"/>
        <v>6</v>
      </c>
      <c r="M396" s="20" t="s">
        <v>51</v>
      </c>
      <c r="N396" s="1" t="s">
        <v>163</v>
      </c>
      <c r="O396" s="1"/>
      <c r="P396" s="33"/>
      <c r="Q396" s="112" t="s">
        <v>157</v>
      </c>
      <c r="R396" s="7" t="str">
        <f>Tabela8133[[#This Row],[NR]]&amp;" - "&amp;Tabela8133[[#This Row],[Especificação]]</f>
        <v>1.2.1.6.03.1.0 - Contribuição para Fundos de Assistência Médica - Servidores Civis</v>
      </c>
    </row>
    <row r="397" spans="1:18" ht="30" x14ac:dyDescent="0.25">
      <c r="A397" s="128"/>
      <c r="B397" s="20" t="s">
        <v>1513</v>
      </c>
      <c r="C397" s="20" t="s">
        <v>1522</v>
      </c>
      <c r="D397" s="20" t="s">
        <v>1513</v>
      </c>
      <c r="E397" s="20" t="s">
        <v>1518</v>
      </c>
      <c r="F397" s="20" t="s">
        <v>1526</v>
      </c>
      <c r="G397" s="20" t="s">
        <v>1513</v>
      </c>
      <c r="H397" s="20" t="s">
        <v>1513</v>
      </c>
      <c r="I397" s="19" t="str">
        <f>CONCATENATE(Tabela8133[[#This Row],[C]],".",Tabela8133[[#This Row],[O]],".",Tabela8133[[#This Row],[E]],".",Tabela8133[[#This Row],[D1]],".",Tabela8133[[#This Row],[D2]],".",Tabela8133[[#This Row],[D3]],".",Tabela8133[[#This Row],[T]])</f>
        <v>1.2.1.6.03.1.1</v>
      </c>
      <c r="J397" s="21" t="s">
        <v>1082</v>
      </c>
      <c r="K397" s="19" t="str">
        <f t="shared" ref="K397:K479" si="14">IF(L397 &lt; L398,"S","A")</f>
        <v>A</v>
      </c>
      <c r="L397" s="19">
        <f t="shared" si="13"/>
        <v>7</v>
      </c>
      <c r="M397" s="20" t="s">
        <v>51</v>
      </c>
      <c r="N397" s="1" t="s">
        <v>163</v>
      </c>
      <c r="O397" s="1"/>
      <c r="P397" s="33"/>
      <c r="Q397" s="112" t="s">
        <v>157</v>
      </c>
      <c r="R397" s="7" t="str">
        <f>Tabela8133[[#This Row],[NR]]&amp;" - "&amp;Tabela8133[[#This Row],[Especificação]]</f>
        <v>1.2.1.6.03.1.1 - Contribuição para Fundos de Assistência Médica - Servidores Civis - Principal</v>
      </c>
    </row>
    <row r="398" spans="1:18" ht="30" x14ac:dyDescent="0.25">
      <c r="A398" s="128"/>
      <c r="B398" s="20" t="s">
        <v>1513</v>
      </c>
      <c r="C398" s="20" t="s">
        <v>1522</v>
      </c>
      <c r="D398" s="20" t="s">
        <v>1513</v>
      </c>
      <c r="E398" s="20" t="s">
        <v>1518</v>
      </c>
      <c r="F398" s="20" t="s">
        <v>1526</v>
      </c>
      <c r="G398" s="20" t="s">
        <v>1513</v>
      </c>
      <c r="H398" s="20" t="s">
        <v>1522</v>
      </c>
      <c r="I398" s="19" t="str">
        <f>CONCATENATE(Tabela8133[[#This Row],[C]],".",Tabela8133[[#This Row],[O]],".",Tabela8133[[#This Row],[E]],".",Tabela8133[[#This Row],[D1]],".",Tabela8133[[#This Row],[D2]],".",Tabela8133[[#This Row],[D3]],".",Tabela8133[[#This Row],[T]])</f>
        <v>1.2.1.6.03.1.2</v>
      </c>
      <c r="J398" s="21" t="s">
        <v>1083</v>
      </c>
      <c r="K398" s="19" t="str">
        <f>IF(L398 &lt; L399,"S","A")</f>
        <v>A</v>
      </c>
      <c r="L398" s="19">
        <f t="shared" si="13"/>
        <v>7</v>
      </c>
      <c r="M398" s="20" t="s">
        <v>51</v>
      </c>
      <c r="N398" s="1" t="s">
        <v>163</v>
      </c>
      <c r="O398" s="1"/>
      <c r="P398" s="33"/>
      <c r="Q398" s="112" t="s">
        <v>157</v>
      </c>
      <c r="R398" s="7" t="str">
        <f>Tabela8133[[#This Row],[NR]]&amp;" - "&amp;Tabela8133[[#This Row],[Especificação]]</f>
        <v>1.2.1.6.03.1.2 - Contribuição para Fundos de Assistência Médica - Servidores Civis - Multas e Juros de Mora</v>
      </c>
    </row>
    <row r="399" spans="1:18" ht="30" x14ac:dyDescent="0.25">
      <c r="A399" s="128"/>
      <c r="B399" s="20" t="s">
        <v>1513</v>
      </c>
      <c r="C399" s="20" t="s">
        <v>1522</v>
      </c>
      <c r="D399" s="20" t="s">
        <v>1513</v>
      </c>
      <c r="E399" s="20" t="s">
        <v>1518</v>
      </c>
      <c r="F399" s="20" t="s">
        <v>1526</v>
      </c>
      <c r="G399" s="20" t="s">
        <v>1513</v>
      </c>
      <c r="H399" s="20" t="s">
        <v>1524</v>
      </c>
      <c r="I399" s="19" t="str">
        <f>CONCATENATE(Tabela8133[[#This Row],[C]],".",Tabela8133[[#This Row],[O]],".",Tabela8133[[#This Row],[E]],".",Tabela8133[[#This Row],[D1]],".",Tabela8133[[#This Row],[D2]],".",Tabela8133[[#This Row],[D3]],".",Tabela8133[[#This Row],[T]])</f>
        <v>1.2.1.6.03.1.5</v>
      </c>
      <c r="J399" s="21" t="s">
        <v>1084</v>
      </c>
      <c r="K399" s="19" t="str">
        <f t="shared" si="14"/>
        <v>A</v>
      </c>
      <c r="L399" s="19">
        <f t="shared" si="13"/>
        <v>7</v>
      </c>
      <c r="M399" s="20" t="s">
        <v>51</v>
      </c>
      <c r="N399" s="1" t="s">
        <v>163</v>
      </c>
      <c r="O399" s="1"/>
      <c r="P399" s="33"/>
      <c r="Q399" s="112" t="s">
        <v>157</v>
      </c>
      <c r="R399" s="7" t="str">
        <f>Tabela8133[[#This Row],[NR]]&amp;" - "&amp;Tabela8133[[#This Row],[Especificação]]</f>
        <v>1.2.1.6.03.1.5 - Contribuição para Fundos de Assistência Médica - Servidores Civis - Multas</v>
      </c>
    </row>
    <row r="400" spans="1:18" ht="30" x14ac:dyDescent="0.25">
      <c r="A400" s="128"/>
      <c r="B400" s="20" t="s">
        <v>1513</v>
      </c>
      <c r="C400" s="20" t="s">
        <v>1522</v>
      </c>
      <c r="D400" s="20" t="s">
        <v>1513</v>
      </c>
      <c r="E400" s="20" t="s">
        <v>1518</v>
      </c>
      <c r="F400" s="20" t="s">
        <v>1526</v>
      </c>
      <c r="G400" s="20" t="s">
        <v>1513</v>
      </c>
      <c r="H400" s="20" t="s">
        <v>1518</v>
      </c>
      <c r="I400" s="19" t="str">
        <f>CONCATENATE(Tabela8133[[#This Row],[C]],".",Tabela8133[[#This Row],[O]],".",Tabela8133[[#This Row],[E]],".",Tabela8133[[#This Row],[D1]],".",Tabela8133[[#This Row],[D2]],".",Tabela8133[[#This Row],[D3]],".",Tabela8133[[#This Row],[T]])</f>
        <v>1.2.1.6.03.1.6</v>
      </c>
      <c r="J400" s="21" t="s">
        <v>1085</v>
      </c>
      <c r="K400" s="19" t="str">
        <f>IF(L400 &lt; L401,"S","A")</f>
        <v>A</v>
      </c>
      <c r="L400" s="19">
        <f t="shared" si="13"/>
        <v>7</v>
      </c>
      <c r="M400" s="20" t="s">
        <v>51</v>
      </c>
      <c r="N400" s="1" t="s">
        <v>163</v>
      </c>
      <c r="O400" s="1"/>
      <c r="P400" s="33"/>
      <c r="Q400" s="112" t="s">
        <v>157</v>
      </c>
      <c r="R400" s="7" t="str">
        <f>Tabela8133[[#This Row],[NR]]&amp;" - "&amp;Tabela8133[[#This Row],[Especificação]]</f>
        <v>1.2.1.6.03.1.6 - Contribuição para Fundos de Assistência Médica - Servidores Civis - Juros de Mora</v>
      </c>
    </row>
    <row r="401" spans="1:18" ht="45" x14ac:dyDescent="0.25">
      <c r="A401" s="128"/>
      <c r="B401" s="20" t="s">
        <v>1513</v>
      </c>
      <c r="C401" s="20" t="s">
        <v>1522</v>
      </c>
      <c r="D401" s="20" t="s">
        <v>1513</v>
      </c>
      <c r="E401" s="20" t="s">
        <v>1518</v>
      </c>
      <c r="F401" s="20" t="s">
        <v>1526</v>
      </c>
      <c r="G401" s="20" t="s">
        <v>1522</v>
      </c>
      <c r="H401" s="20" t="s">
        <v>1516</v>
      </c>
      <c r="I401" s="19" t="str">
        <f>CONCATENATE(Tabela8133[[#This Row],[C]],".",Tabela8133[[#This Row],[O]],".",Tabela8133[[#This Row],[E]],".",Tabela8133[[#This Row],[D1]],".",Tabela8133[[#This Row],[D2]],".",Tabela8133[[#This Row],[D3]],".",Tabela8133[[#This Row],[T]])</f>
        <v>1.2.1.6.03.2.0</v>
      </c>
      <c r="J401" s="21" t="s">
        <v>164</v>
      </c>
      <c r="K401" s="19" t="str">
        <f t="shared" si="14"/>
        <v>S</v>
      </c>
      <c r="L401" s="19">
        <f t="shared" si="13"/>
        <v>6</v>
      </c>
      <c r="M401" s="20" t="s">
        <v>51</v>
      </c>
      <c r="N401" s="1" t="s">
        <v>165</v>
      </c>
      <c r="O401" s="1"/>
      <c r="P401" s="33"/>
      <c r="Q401" s="112" t="s">
        <v>157</v>
      </c>
      <c r="R401" s="7" t="str">
        <f>Tabela8133[[#This Row],[NR]]&amp;" - "&amp;Tabela8133[[#This Row],[Especificação]]</f>
        <v>1.2.1.6.03.2.0 - Contribuição para Fundos de Assistência Médica - Servidores Civis - Parcelamentos</v>
      </c>
    </row>
    <row r="402" spans="1:18" ht="45" x14ac:dyDescent="0.25">
      <c r="A402" s="128"/>
      <c r="B402" s="20" t="s">
        <v>1513</v>
      </c>
      <c r="C402" s="20" t="s">
        <v>1522</v>
      </c>
      <c r="D402" s="20" t="s">
        <v>1513</v>
      </c>
      <c r="E402" s="20" t="s">
        <v>1518</v>
      </c>
      <c r="F402" s="20" t="s">
        <v>1526</v>
      </c>
      <c r="G402" s="20" t="s">
        <v>1522</v>
      </c>
      <c r="H402" s="20" t="s">
        <v>1513</v>
      </c>
      <c r="I402" s="19" t="str">
        <f>CONCATENATE(Tabela8133[[#This Row],[C]],".",Tabela8133[[#This Row],[O]],".",Tabela8133[[#This Row],[E]],".",Tabela8133[[#This Row],[D1]],".",Tabela8133[[#This Row],[D2]],".",Tabela8133[[#This Row],[D3]],".",Tabela8133[[#This Row],[T]])</f>
        <v>1.2.1.6.03.2.1</v>
      </c>
      <c r="J402" s="21" t="s">
        <v>1086</v>
      </c>
      <c r="K402" s="19" t="str">
        <f t="shared" si="14"/>
        <v>A</v>
      </c>
      <c r="L402" s="19">
        <f t="shared" si="13"/>
        <v>7</v>
      </c>
      <c r="M402" s="20" t="s">
        <v>51</v>
      </c>
      <c r="N402" s="1" t="s">
        <v>165</v>
      </c>
      <c r="O402" s="1"/>
      <c r="P402" s="33"/>
      <c r="Q402" s="112" t="s">
        <v>157</v>
      </c>
      <c r="R402" s="7" t="str">
        <f>Tabela8133[[#This Row],[NR]]&amp;" - "&amp;Tabela8133[[#This Row],[Especificação]]</f>
        <v>1.2.1.6.03.2.1 - Contribuição para Fundos de Assistência Médica - Servidores Civis - Parcelamentos - Principal</v>
      </c>
    </row>
    <row r="403" spans="1:18" ht="45" x14ac:dyDescent="0.25">
      <c r="A403" s="128"/>
      <c r="B403" s="20" t="s">
        <v>1513</v>
      </c>
      <c r="C403" s="20" t="s">
        <v>1522</v>
      </c>
      <c r="D403" s="20" t="s">
        <v>1513</v>
      </c>
      <c r="E403" s="20" t="s">
        <v>1518</v>
      </c>
      <c r="F403" s="20" t="s">
        <v>1526</v>
      </c>
      <c r="G403" s="20" t="s">
        <v>1522</v>
      </c>
      <c r="H403" s="20" t="s">
        <v>1522</v>
      </c>
      <c r="I403" s="19" t="str">
        <f>CONCATENATE(Tabela8133[[#This Row],[C]],".",Tabela8133[[#This Row],[O]],".",Tabela8133[[#This Row],[E]],".",Tabela8133[[#This Row],[D1]],".",Tabela8133[[#This Row],[D2]],".",Tabela8133[[#This Row],[D3]],".",Tabela8133[[#This Row],[T]])</f>
        <v>1.2.1.6.03.2.2</v>
      </c>
      <c r="J403" s="21" t="s">
        <v>1087</v>
      </c>
      <c r="K403" s="19" t="str">
        <f t="shared" si="14"/>
        <v>A</v>
      </c>
      <c r="L403" s="19">
        <f t="shared" si="13"/>
        <v>7</v>
      </c>
      <c r="M403" s="20" t="s">
        <v>51</v>
      </c>
      <c r="N403" s="1" t="s">
        <v>165</v>
      </c>
      <c r="O403" s="1"/>
      <c r="P403" s="33"/>
      <c r="Q403" s="112" t="s">
        <v>157</v>
      </c>
      <c r="R403" s="7" t="str">
        <f>Tabela8133[[#This Row],[NR]]&amp;" - "&amp;Tabela8133[[#This Row],[Especificação]]</f>
        <v>1.2.1.6.03.2.2 - Contribuição para Fundos de Assistência Médica - Servidores Civis - Parcelamentos - Multas e Juros de Mora</v>
      </c>
    </row>
    <row r="404" spans="1:18" ht="45" x14ac:dyDescent="0.25">
      <c r="A404" s="128"/>
      <c r="B404" s="20" t="s">
        <v>1513</v>
      </c>
      <c r="C404" s="20" t="s">
        <v>1522</v>
      </c>
      <c r="D404" s="20" t="s">
        <v>1513</v>
      </c>
      <c r="E404" s="20" t="s">
        <v>1518</v>
      </c>
      <c r="F404" s="20" t="s">
        <v>1526</v>
      </c>
      <c r="G404" s="20" t="s">
        <v>1522</v>
      </c>
      <c r="H404" s="20" t="s">
        <v>1524</v>
      </c>
      <c r="I404" s="19" t="str">
        <f>CONCATENATE(Tabela8133[[#This Row],[C]],".",Tabela8133[[#This Row],[O]],".",Tabela8133[[#This Row],[E]],".",Tabela8133[[#This Row],[D1]],".",Tabela8133[[#This Row],[D2]],".",Tabela8133[[#This Row],[D3]],".",Tabela8133[[#This Row],[T]])</f>
        <v>1.2.1.6.03.2.5</v>
      </c>
      <c r="J404" s="21" t="s">
        <v>1088</v>
      </c>
      <c r="K404" s="19" t="str">
        <f t="shared" si="14"/>
        <v>A</v>
      </c>
      <c r="L404" s="19">
        <f t="shared" si="13"/>
        <v>7</v>
      </c>
      <c r="M404" s="20" t="s">
        <v>51</v>
      </c>
      <c r="N404" s="1" t="s">
        <v>165</v>
      </c>
      <c r="O404" s="1"/>
      <c r="P404" s="33"/>
      <c r="Q404" s="112" t="s">
        <v>157</v>
      </c>
      <c r="R404" s="7" t="str">
        <f>Tabela8133[[#This Row],[NR]]&amp;" - "&amp;Tabela8133[[#This Row],[Especificação]]</f>
        <v>1.2.1.6.03.2.5 - Contribuição para Fundos de Assistência Médica - Servidores Civis - Parcelamentos - Multas</v>
      </c>
    </row>
    <row r="405" spans="1:18" ht="45" x14ac:dyDescent="0.25">
      <c r="A405" s="128"/>
      <c r="B405" s="20" t="s">
        <v>1513</v>
      </c>
      <c r="C405" s="20" t="s">
        <v>1522</v>
      </c>
      <c r="D405" s="20" t="s">
        <v>1513</v>
      </c>
      <c r="E405" s="20" t="s">
        <v>1518</v>
      </c>
      <c r="F405" s="20" t="s">
        <v>1526</v>
      </c>
      <c r="G405" s="20" t="s">
        <v>1522</v>
      </c>
      <c r="H405" s="20" t="s">
        <v>1518</v>
      </c>
      <c r="I405" s="19" t="str">
        <f>CONCATENATE(Tabela8133[[#This Row],[C]],".",Tabela8133[[#This Row],[O]],".",Tabela8133[[#This Row],[E]],".",Tabela8133[[#This Row],[D1]],".",Tabela8133[[#This Row],[D2]],".",Tabela8133[[#This Row],[D3]],".",Tabela8133[[#This Row],[T]])</f>
        <v>1.2.1.6.03.2.6</v>
      </c>
      <c r="J405" s="21" t="s">
        <v>1089</v>
      </c>
      <c r="K405" s="19" t="str">
        <f t="shared" si="14"/>
        <v>A</v>
      </c>
      <c r="L405" s="19">
        <f t="shared" si="13"/>
        <v>7</v>
      </c>
      <c r="M405" s="20" t="s">
        <v>51</v>
      </c>
      <c r="N405" s="1" t="s">
        <v>165</v>
      </c>
      <c r="O405" s="1"/>
      <c r="P405" s="33"/>
      <c r="Q405" s="112" t="s">
        <v>157</v>
      </c>
      <c r="R405" s="7" t="str">
        <f>Tabela8133[[#This Row],[NR]]&amp;" - "&amp;Tabela8133[[#This Row],[Especificação]]</f>
        <v>1.2.1.6.03.2.6 - Contribuição para Fundos de Assistência Médica - Servidores Civis - Parcelamentos - Juros de Mora</v>
      </c>
    </row>
    <row r="406" spans="1:18" ht="45" x14ac:dyDescent="0.25">
      <c r="A406" s="128"/>
      <c r="B406" s="20" t="s">
        <v>1513</v>
      </c>
      <c r="C406" s="20" t="s">
        <v>1522</v>
      </c>
      <c r="D406" s="20" t="s">
        <v>1513</v>
      </c>
      <c r="E406" s="20" t="s">
        <v>1518</v>
      </c>
      <c r="F406" s="20" t="s">
        <v>1529</v>
      </c>
      <c r="G406" s="20" t="s">
        <v>1516</v>
      </c>
      <c r="H406" s="20" t="s">
        <v>1516</v>
      </c>
      <c r="I406" s="19" t="str">
        <f>CONCATENATE(Tabela8133[[#This Row],[C]],".",Tabela8133[[#This Row],[O]],".",Tabela8133[[#This Row],[E]],".",Tabela8133[[#This Row],[D1]],".",Tabela8133[[#This Row],[D2]],".",Tabela8133[[#This Row],[D3]],".",Tabela8133[[#This Row],[T]])</f>
        <v>1.2.1.6.99.0.0</v>
      </c>
      <c r="J406" s="21" t="s">
        <v>166</v>
      </c>
      <c r="K406" s="19" t="str">
        <f t="shared" si="14"/>
        <v>S</v>
      </c>
      <c r="L406" s="19">
        <f t="shared" si="13"/>
        <v>5</v>
      </c>
      <c r="M406" s="20" t="s">
        <v>51</v>
      </c>
      <c r="N406" s="1" t="s">
        <v>170</v>
      </c>
      <c r="O406" s="1"/>
      <c r="P406" s="33"/>
      <c r="Q406" s="112" t="s">
        <v>157</v>
      </c>
      <c r="R406" s="7" t="str">
        <f>Tabela8133[[#This Row],[NR]]&amp;" - "&amp;Tabela8133[[#This Row],[Especificação]]</f>
        <v>1.2.1.6.99.0.0 - Contribuição para Fundos de Assistência Médica - Outros Beneficiários</v>
      </c>
    </row>
    <row r="407" spans="1:18" ht="45" x14ac:dyDescent="0.25">
      <c r="A407" s="128"/>
      <c r="B407" s="20" t="s">
        <v>1513</v>
      </c>
      <c r="C407" s="20" t="s">
        <v>1522</v>
      </c>
      <c r="D407" s="20" t="s">
        <v>1513</v>
      </c>
      <c r="E407" s="20" t="s">
        <v>1518</v>
      </c>
      <c r="F407" s="20" t="s">
        <v>1529</v>
      </c>
      <c r="G407" s="20" t="s">
        <v>1513</v>
      </c>
      <c r="H407" s="20" t="s">
        <v>1516</v>
      </c>
      <c r="I407" s="19" t="str">
        <f>CONCATENATE(Tabela8133[[#This Row],[C]],".",Tabela8133[[#This Row],[O]],".",Tabela8133[[#This Row],[E]],".",Tabela8133[[#This Row],[D1]],".",Tabela8133[[#This Row],[D2]],".",Tabela8133[[#This Row],[D3]],".",Tabela8133[[#This Row],[T]])</f>
        <v>1.2.1.6.99.1.0</v>
      </c>
      <c r="J407" s="21" t="s">
        <v>166</v>
      </c>
      <c r="K407" s="19" t="str">
        <f t="shared" si="14"/>
        <v>S</v>
      </c>
      <c r="L407" s="19">
        <f t="shared" si="13"/>
        <v>6</v>
      </c>
      <c r="M407" s="20" t="s">
        <v>51</v>
      </c>
      <c r="N407" s="1" t="s">
        <v>167</v>
      </c>
      <c r="O407" s="1"/>
      <c r="P407" s="33"/>
      <c r="Q407" s="112" t="s">
        <v>157</v>
      </c>
      <c r="R407" s="7" t="str">
        <f>Tabela8133[[#This Row],[NR]]&amp;" - "&amp;Tabela8133[[#This Row],[Especificação]]</f>
        <v>1.2.1.6.99.1.0 - Contribuição para Fundos de Assistência Médica - Outros Beneficiários</v>
      </c>
    </row>
    <row r="408" spans="1:18" ht="45" x14ac:dyDescent="0.25">
      <c r="A408" s="128"/>
      <c r="B408" s="20" t="s">
        <v>1513</v>
      </c>
      <c r="C408" s="20" t="s">
        <v>1522</v>
      </c>
      <c r="D408" s="20" t="s">
        <v>1513</v>
      </c>
      <c r="E408" s="20" t="s">
        <v>1518</v>
      </c>
      <c r="F408" s="20" t="s">
        <v>1529</v>
      </c>
      <c r="G408" s="20" t="s">
        <v>1513</v>
      </c>
      <c r="H408" s="20" t="s">
        <v>1513</v>
      </c>
      <c r="I408" s="19" t="str">
        <f>CONCATENATE(Tabela8133[[#This Row],[C]],".",Tabela8133[[#This Row],[O]],".",Tabela8133[[#This Row],[E]],".",Tabela8133[[#This Row],[D1]],".",Tabela8133[[#This Row],[D2]],".",Tabela8133[[#This Row],[D3]],".",Tabela8133[[#This Row],[T]])</f>
        <v>1.2.1.6.99.1.1</v>
      </c>
      <c r="J408" s="21" t="s">
        <v>1090</v>
      </c>
      <c r="K408" s="19" t="str">
        <f t="shared" si="14"/>
        <v>A</v>
      </c>
      <c r="L408" s="19">
        <f t="shared" si="13"/>
        <v>7</v>
      </c>
      <c r="M408" s="20" t="s">
        <v>51</v>
      </c>
      <c r="N408" s="1" t="s">
        <v>167</v>
      </c>
      <c r="O408" s="1"/>
      <c r="P408" s="33"/>
      <c r="Q408" s="112" t="s">
        <v>157</v>
      </c>
      <c r="R408" s="7" t="str">
        <f>Tabela8133[[#This Row],[NR]]&amp;" - "&amp;Tabela8133[[#This Row],[Especificação]]</f>
        <v>1.2.1.6.99.1.1 - Contribuição para Fundos de Assistência Médica - Outros Beneficiários - Principal</v>
      </c>
    </row>
    <row r="409" spans="1:18" ht="45" x14ac:dyDescent="0.25">
      <c r="A409" s="128"/>
      <c r="B409" s="20" t="s">
        <v>1513</v>
      </c>
      <c r="C409" s="20" t="s">
        <v>1522</v>
      </c>
      <c r="D409" s="20" t="s">
        <v>1513</v>
      </c>
      <c r="E409" s="20" t="s">
        <v>1518</v>
      </c>
      <c r="F409" s="20" t="s">
        <v>1529</v>
      </c>
      <c r="G409" s="20" t="s">
        <v>1513</v>
      </c>
      <c r="H409" s="20" t="s">
        <v>1522</v>
      </c>
      <c r="I409" s="19" t="str">
        <f>CONCATENATE(Tabela8133[[#This Row],[C]],".",Tabela8133[[#This Row],[O]],".",Tabela8133[[#This Row],[E]],".",Tabela8133[[#This Row],[D1]],".",Tabela8133[[#This Row],[D2]],".",Tabela8133[[#This Row],[D3]],".",Tabela8133[[#This Row],[T]])</f>
        <v>1.2.1.6.99.1.2</v>
      </c>
      <c r="J409" s="21" t="s">
        <v>1091</v>
      </c>
      <c r="K409" s="19" t="str">
        <f t="shared" si="14"/>
        <v>A</v>
      </c>
      <c r="L409" s="19">
        <f t="shared" si="13"/>
        <v>7</v>
      </c>
      <c r="M409" s="20" t="s">
        <v>51</v>
      </c>
      <c r="N409" s="1" t="s">
        <v>167</v>
      </c>
      <c r="O409" s="1"/>
      <c r="P409" s="33"/>
      <c r="Q409" s="112" t="s">
        <v>157</v>
      </c>
      <c r="R409" s="7" t="str">
        <f>Tabela8133[[#This Row],[NR]]&amp;" - "&amp;Tabela8133[[#This Row],[Especificação]]</f>
        <v>1.2.1.6.99.1.2 - Contribuição para Fundos de Assistência Médica - Outros Beneficiários - Multas e Juros de Mora</v>
      </c>
    </row>
    <row r="410" spans="1:18" ht="45" x14ac:dyDescent="0.25">
      <c r="A410" s="128"/>
      <c r="B410" s="20" t="s">
        <v>1513</v>
      </c>
      <c r="C410" s="20" t="s">
        <v>1522</v>
      </c>
      <c r="D410" s="20" t="s">
        <v>1513</v>
      </c>
      <c r="E410" s="20" t="s">
        <v>1518</v>
      </c>
      <c r="F410" s="20" t="s">
        <v>1529</v>
      </c>
      <c r="G410" s="20" t="s">
        <v>1513</v>
      </c>
      <c r="H410" s="20" t="s">
        <v>1524</v>
      </c>
      <c r="I410" s="19" t="str">
        <f>CONCATENATE(Tabela8133[[#This Row],[C]],".",Tabela8133[[#This Row],[O]],".",Tabela8133[[#This Row],[E]],".",Tabela8133[[#This Row],[D1]],".",Tabela8133[[#This Row],[D2]],".",Tabela8133[[#This Row],[D3]],".",Tabela8133[[#This Row],[T]])</f>
        <v>1.2.1.6.99.1.5</v>
      </c>
      <c r="J410" s="21" t="s">
        <v>1092</v>
      </c>
      <c r="K410" s="19" t="str">
        <f t="shared" si="14"/>
        <v>A</v>
      </c>
      <c r="L410" s="19">
        <f t="shared" si="13"/>
        <v>7</v>
      </c>
      <c r="M410" s="20" t="s">
        <v>51</v>
      </c>
      <c r="N410" s="1" t="s">
        <v>167</v>
      </c>
      <c r="O410" s="1"/>
      <c r="P410" s="33"/>
      <c r="Q410" s="112" t="s">
        <v>157</v>
      </c>
      <c r="R410" s="7" t="str">
        <f>Tabela8133[[#This Row],[NR]]&amp;" - "&amp;Tabela8133[[#This Row],[Especificação]]</f>
        <v>1.2.1.6.99.1.5 - Contribuição para Fundos de Assistência Médica - Outros Beneficiários - Multas</v>
      </c>
    </row>
    <row r="411" spans="1:18" ht="45" x14ac:dyDescent="0.25">
      <c r="A411" s="128"/>
      <c r="B411" s="20" t="s">
        <v>1513</v>
      </c>
      <c r="C411" s="20" t="s">
        <v>1522</v>
      </c>
      <c r="D411" s="20" t="s">
        <v>1513</v>
      </c>
      <c r="E411" s="20" t="s">
        <v>1518</v>
      </c>
      <c r="F411" s="20" t="s">
        <v>1529</v>
      </c>
      <c r="G411" s="20" t="s">
        <v>1513</v>
      </c>
      <c r="H411" s="20" t="s">
        <v>1518</v>
      </c>
      <c r="I411" s="19" t="str">
        <f>CONCATENATE(Tabela8133[[#This Row],[C]],".",Tabela8133[[#This Row],[O]],".",Tabela8133[[#This Row],[E]],".",Tabela8133[[#This Row],[D1]],".",Tabela8133[[#This Row],[D2]],".",Tabela8133[[#This Row],[D3]],".",Tabela8133[[#This Row],[T]])</f>
        <v>1.2.1.6.99.1.6</v>
      </c>
      <c r="J411" s="21" t="s">
        <v>1093</v>
      </c>
      <c r="K411" s="19" t="str">
        <f t="shared" si="14"/>
        <v>A</v>
      </c>
      <c r="L411" s="19">
        <f t="shared" si="13"/>
        <v>7</v>
      </c>
      <c r="M411" s="20" t="s">
        <v>51</v>
      </c>
      <c r="N411" s="1" t="s">
        <v>167</v>
      </c>
      <c r="O411" s="1"/>
      <c r="P411" s="33"/>
      <c r="Q411" s="112" t="s">
        <v>157</v>
      </c>
      <c r="R411" s="7" t="str">
        <f>Tabela8133[[#This Row],[NR]]&amp;" - "&amp;Tabela8133[[#This Row],[Especificação]]</f>
        <v>1.2.1.6.99.1.6 - Contribuição para Fundos de Assistência Médica - Outros Beneficiários - Juros de Mora</v>
      </c>
    </row>
    <row r="412" spans="1:18" ht="45" x14ac:dyDescent="0.25">
      <c r="A412" s="128"/>
      <c r="B412" s="20" t="s">
        <v>1513</v>
      </c>
      <c r="C412" s="20" t="s">
        <v>1522</v>
      </c>
      <c r="D412" s="20" t="s">
        <v>1513</v>
      </c>
      <c r="E412" s="20" t="s">
        <v>1518</v>
      </c>
      <c r="F412" s="20" t="s">
        <v>1529</v>
      </c>
      <c r="G412" s="20" t="s">
        <v>1522</v>
      </c>
      <c r="H412" s="20" t="s">
        <v>1516</v>
      </c>
      <c r="I412" s="19" t="str">
        <f>CONCATENATE(Tabela8133[[#This Row],[C]],".",Tabela8133[[#This Row],[O]],".",Tabela8133[[#This Row],[E]],".",Tabela8133[[#This Row],[D1]],".",Tabela8133[[#This Row],[D2]],".",Tabela8133[[#This Row],[D3]],".",Tabela8133[[#This Row],[T]])</f>
        <v>1.2.1.6.99.2.0</v>
      </c>
      <c r="J412" s="21" t="s">
        <v>168</v>
      </c>
      <c r="K412" s="19" t="str">
        <f t="shared" si="14"/>
        <v>S</v>
      </c>
      <c r="L412" s="19">
        <f t="shared" si="13"/>
        <v>6</v>
      </c>
      <c r="M412" s="20" t="s">
        <v>51</v>
      </c>
      <c r="N412" s="1" t="s">
        <v>169</v>
      </c>
      <c r="O412" s="1"/>
      <c r="P412" s="33"/>
      <c r="Q412" s="112" t="s">
        <v>157</v>
      </c>
      <c r="R412" s="7" t="str">
        <f>Tabela8133[[#This Row],[NR]]&amp;" - "&amp;Tabela8133[[#This Row],[Especificação]]</f>
        <v>1.2.1.6.99.2.0 - Contribuição para Fundos de Assistência Médica - Outros Beneficiários - Parcelamentos</v>
      </c>
    </row>
    <row r="413" spans="1:18" ht="45" x14ac:dyDescent="0.25">
      <c r="A413" s="128"/>
      <c r="B413" s="20" t="s">
        <v>1513</v>
      </c>
      <c r="C413" s="20" t="s">
        <v>1522</v>
      </c>
      <c r="D413" s="20" t="s">
        <v>1513</v>
      </c>
      <c r="E413" s="20" t="s">
        <v>1518</v>
      </c>
      <c r="F413" s="20" t="s">
        <v>1529</v>
      </c>
      <c r="G413" s="20" t="s">
        <v>1522</v>
      </c>
      <c r="H413" s="20" t="s">
        <v>1513</v>
      </c>
      <c r="I413" s="19" t="str">
        <f>CONCATENATE(Tabela8133[[#This Row],[C]],".",Tabela8133[[#This Row],[O]],".",Tabela8133[[#This Row],[E]],".",Tabela8133[[#This Row],[D1]],".",Tabela8133[[#This Row],[D2]],".",Tabela8133[[#This Row],[D3]],".",Tabela8133[[#This Row],[T]])</f>
        <v>1.2.1.6.99.2.1</v>
      </c>
      <c r="J413" s="21" t="s">
        <v>1094</v>
      </c>
      <c r="K413" s="19" t="str">
        <f t="shared" si="14"/>
        <v>A</v>
      </c>
      <c r="L413" s="19">
        <f t="shared" si="13"/>
        <v>7</v>
      </c>
      <c r="M413" s="20" t="s">
        <v>51</v>
      </c>
      <c r="N413" s="1" t="s">
        <v>169</v>
      </c>
      <c r="O413" s="1"/>
      <c r="P413" s="33"/>
      <c r="Q413" s="112" t="s">
        <v>157</v>
      </c>
      <c r="R413" s="7" t="str">
        <f>Tabela8133[[#This Row],[NR]]&amp;" - "&amp;Tabela8133[[#This Row],[Especificação]]</f>
        <v>1.2.1.6.99.2.1 - Contribuição para Fundos de Assistência Médica - Outros Beneficiários - Parcelamentos - Principal</v>
      </c>
    </row>
    <row r="414" spans="1:18" ht="45" x14ac:dyDescent="0.25">
      <c r="A414" s="128"/>
      <c r="B414" s="20" t="s">
        <v>1513</v>
      </c>
      <c r="C414" s="20" t="s">
        <v>1522</v>
      </c>
      <c r="D414" s="20" t="s">
        <v>1513</v>
      </c>
      <c r="E414" s="20" t="s">
        <v>1518</v>
      </c>
      <c r="F414" s="20" t="s">
        <v>1529</v>
      </c>
      <c r="G414" s="20" t="s">
        <v>1522</v>
      </c>
      <c r="H414" s="20" t="s">
        <v>1522</v>
      </c>
      <c r="I414" s="19" t="str">
        <f>CONCATENATE(Tabela8133[[#This Row],[C]],".",Tabela8133[[#This Row],[O]],".",Tabela8133[[#This Row],[E]],".",Tabela8133[[#This Row],[D1]],".",Tabela8133[[#This Row],[D2]],".",Tabela8133[[#This Row],[D3]],".",Tabela8133[[#This Row],[T]])</f>
        <v>1.2.1.6.99.2.2</v>
      </c>
      <c r="J414" s="21" t="s">
        <v>1095</v>
      </c>
      <c r="K414" s="19" t="str">
        <f t="shared" si="14"/>
        <v>A</v>
      </c>
      <c r="L414" s="19">
        <f t="shared" si="13"/>
        <v>7</v>
      </c>
      <c r="M414" s="20" t="s">
        <v>51</v>
      </c>
      <c r="N414" s="1" t="s">
        <v>169</v>
      </c>
      <c r="O414" s="1"/>
      <c r="P414" s="33"/>
      <c r="Q414" s="112" t="s">
        <v>157</v>
      </c>
      <c r="R414" s="7" t="str">
        <f>Tabela8133[[#This Row],[NR]]&amp;" - "&amp;Tabela8133[[#This Row],[Especificação]]</f>
        <v>1.2.1.6.99.2.2 - Contribuição para Fundos de Assistência Médica - Outros Beneficiários - Parcelamentos - Multas e Juros de Mora</v>
      </c>
    </row>
    <row r="415" spans="1:18" ht="45" x14ac:dyDescent="0.25">
      <c r="A415" s="128"/>
      <c r="B415" s="20" t="s">
        <v>1513</v>
      </c>
      <c r="C415" s="20" t="s">
        <v>1522</v>
      </c>
      <c r="D415" s="20" t="s">
        <v>1513</v>
      </c>
      <c r="E415" s="20" t="s">
        <v>1518</v>
      </c>
      <c r="F415" s="20" t="s">
        <v>1529</v>
      </c>
      <c r="G415" s="20" t="s">
        <v>1522</v>
      </c>
      <c r="H415" s="20" t="s">
        <v>1524</v>
      </c>
      <c r="I415" s="19" t="str">
        <f>CONCATENATE(Tabela8133[[#This Row],[C]],".",Tabela8133[[#This Row],[O]],".",Tabela8133[[#This Row],[E]],".",Tabela8133[[#This Row],[D1]],".",Tabela8133[[#This Row],[D2]],".",Tabela8133[[#This Row],[D3]],".",Tabela8133[[#This Row],[T]])</f>
        <v>1.2.1.6.99.2.5</v>
      </c>
      <c r="J415" s="21" t="s">
        <v>1096</v>
      </c>
      <c r="K415" s="19" t="str">
        <f t="shared" si="14"/>
        <v>A</v>
      </c>
      <c r="L415" s="19">
        <f t="shared" si="13"/>
        <v>7</v>
      </c>
      <c r="M415" s="20" t="s">
        <v>51</v>
      </c>
      <c r="N415" s="1" t="s">
        <v>169</v>
      </c>
      <c r="O415" s="1"/>
      <c r="P415" s="33"/>
      <c r="Q415" s="112" t="s">
        <v>157</v>
      </c>
      <c r="R415" s="7" t="str">
        <f>Tabela8133[[#This Row],[NR]]&amp;" - "&amp;Tabela8133[[#This Row],[Especificação]]</f>
        <v>1.2.1.6.99.2.5 - Contribuição para Fundos de Assistência Médica - Outros Beneficiários - Parcelamentos - Multas</v>
      </c>
    </row>
    <row r="416" spans="1:18" ht="45" x14ac:dyDescent="0.25">
      <c r="A416" s="128"/>
      <c r="B416" s="20" t="s">
        <v>1513</v>
      </c>
      <c r="C416" s="20" t="s">
        <v>1522</v>
      </c>
      <c r="D416" s="20" t="s">
        <v>1513</v>
      </c>
      <c r="E416" s="20" t="s">
        <v>1518</v>
      </c>
      <c r="F416" s="20" t="s">
        <v>1529</v>
      </c>
      <c r="G416" s="20" t="s">
        <v>1522</v>
      </c>
      <c r="H416" s="20" t="s">
        <v>1518</v>
      </c>
      <c r="I416" s="19" t="str">
        <f>CONCATENATE(Tabela8133[[#This Row],[C]],".",Tabela8133[[#This Row],[O]],".",Tabela8133[[#This Row],[E]],".",Tabela8133[[#This Row],[D1]],".",Tabela8133[[#This Row],[D2]],".",Tabela8133[[#This Row],[D3]],".",Tabela8133[[#This Row],[T]])</f>
        <v>1.2.1.6.99.2.6</v>
      </c>
      <c r="J416" s="21" t="s">
        <v>1097</v>
      </c>
      <c r="K416" s="19" t="str">
        <f t="shared" si="14"/>
        <v>A</v>
      </c>
      <c r="L416" s="19">
        <f t="shared" si="13"/>
        <v>7</v>
      </c>
      <c r="M416" s="20" t="s">
        <v>51</v>
      </c>
      <c r="N416" s="1" t="s">
        <v>169</v>
      </c>
      <c r="O416" s="1"/>
      <c r="P416" s="33"/>
      <c r="Q416" s="112" t="s">
        <v>157</v>
      </c>
      <c r="R416" s="7" t="str">
        <f>Tabela8133[[#This Row],[NR]]&amp;" - "&amp;Tabela8133[[#This Row],[Especificação]]</f>
        <v>1.2.1.6.99.2.6 - Contribuição para Fundos de Assistência Médica - Outros Beneficiários - Parcelamentos - Juros de Mora</v>
      </c>
    </row>
    <row r="417" spans="1:18" ht="30" x14ac:dyDescent="0.25">
      <c r="A417" s="128"/>
      <c r="B417" s="20" t="s">
        <v>1513</v>
      </c>
      <c r="C417" s="20" t="s">
        <v>1522</v>
      </c>
      <c r="D417" s="20" t="s">
        <v>1513</v>
      </c>
      <c r="E417" s="20" t="s">
        <v>1525</v>
      </c>
      <c r="F417" s="20" t="s">
        <v>1519</v>
      </c>
      <c r="G417" s="20" t="s">
        <v>1516</v>
      </c>
      <c r="H417" s="20" t="s">
        <v>1516</v>
      </c>
      <c r="I417" s="19" t="str">
        <f>CONCATENATE(Tabela8133[[#This Row],[C]],".",Tabela8133[[#This Row],[O]],".",Tabela8133[[#This Row],[E]],".",Tabela8133[[#This Row],[D1]],".",Tabela8133[[#This Row],[D2]],".",Tabela8133[[#This Row],[D3]],".",Tabela8133[[#This Row],[T]])</f>
        <v>1.2.1.9.00.0.0</v>
      </c>
      <c r="J417" s="21" t="s">
        <v>172</v>
      </c>
      <c r="K417" s="19" t="str">
        <f>IF(L417 &lt; L437,"S","A")</f>
        <v>S</v>
      </c>
      <c r="L417" s="19">
        <f t="shared" si="13"/>
        <v>4</v>
      </c>
      <c r="M417" s="20" t="s">
        <v>45</v>
      </c>
      <c r="N417" s="1" t="s">
        <v>173</v>
      </c>
      <c r="O417" s="1"/>
      <c r="P417" s="33"/>
      <c r="Q417" s="112" t="s">
        <v>157</v>
      </c>
      <c r="R417" s="7" t="str">
        <f>Tabela8133[[#This Row],[NR]]&amp;" - "&amp;Tabela8133[[#This Row],[Especificação]]</f>
        <v>1.2.1.9.00.0.0 - Outras Contribuições Sociais</v>
      </c>
    </row>
    <row r="418" spans="1:18" ht="30" x14ac:dyDescent="0.25">
      <c r="A418" s="128"/>
      <c r="B418" s="20" t="s">
        <v>1513</v>
      </c>
      <c r="C418" s="20" t="s">
        <v>1522</v>
      </c>
      <c r="D418" s="20" t="s">
        <v>1513</v>
      </c>
      <c r="E418" s="20" t="s">
        <v>1525</v>
      </c>
      <c r="F418" s="20" t="s">
        <v>1537</v>
      </c>
      <c r="G418" s="20" t="s">
        <v>1516</v>
      </c>
      <c r="H418" s="20" t="s">
        <v>1516</v>
      </c>
      <c r="I418" s="19" t="str">
        <f>CONCATENATE(Tabela8133[[#This Row],[C]],".",Tabela8133[[#This Row],[O]],".",Tabela8133[[#This Row],[E]],".",Tabela8133[[#This Row],[D1]],".",Tabela8133[[#This Row],[D2]],".",Tabela8133[[#This Row],[D3]],".",Tabela8133[[#This Row],[T]])</f>
        <v>1.2.1.9.50.0.0</v>
      </c>
      <c r="J418" s="21" t="s">
        <v>4390</v>
      </c>
      <c r="K418" s="19" t="s">
        <v>2173</v>
      </c>
      <c r="L418" s="19">
        <f t="shared" si="13"/>
        <v>5</v>
      </c>
      <c r="M418" s="20" t="s">
        <v>45</v>
      </c>
      <c r="N418" s="1" t="s">
        <v>4430</v>
      </c>
      <c r="O418" s="1" t="s">
        <v>4421</v>
      </c>
      <c r="P418" s="19"/>
      <c r="Q418" s="112">
        <v>45126</v>
      </c>
      <c r="R418" s="7" t="str">
        <f>Tabela8133[[#This Row],[NR]]&amp;" - "&amp;Tabela8133[[#This Row],[Especificação]]</f>
        <v>1.2.1.9.50.0.0 - Outras Contribuições Previdenciárias</v>
      </c>
    </row>
    <row r="419" spans="1:18" ht="30" x14ac:dyDescent="0.25">
      <c r="A419" s="128"/>
      <c r="B419" s="20" t="s">
        <v>1513</v>
      </c>
      <c r="C419" s="20" t="s">
        <v>1522</v>
      </c>
      <c r="D419" s="20" t="s">
        <v>1513</v>
      </c>
      <c r="E419" s="20" t="s">
        <v>1525</v>
      </c>
      <c r="F419" s="20" t="s">
        <v>1537</v>
      </c>
      <c r="G419" s="20" t="s">
        <v>1513</v>
      </c>
      <c r="H419" s="20" t="s">
        <v>1516</v>
      </c>
      <c r="I419" s="19" t="str">
        <f>CONCATENATE(Tabela8133[[#This Row],[C]],".",Tabela8133[[#This Row],[O]],".",Tabela8133[[#This Row],[E]],".",Tabela8133[[#This Row],[D1]],".",Tabela8133[[#This Row],[D2]],".",Tabela8133[[#This Row],[D3]],".",Tabela8133[[#This Row],[T]])</f>
        <v>1.2.1.9.50.1.0</v>
      </c>
      <c r="J419" s="21" t="s">
        <v>4392</v>
      </c>
      <c r="K419" s="19" t="str">
        <f t="shared" ref="K419:K434" si="15">IF(L419 &lt; L420,"S","A")</f>
        <v>S</v>
      </c>
      <c r="L419" s="19">
        <f t="shared" si="13"/>
        <v>6</v>
      </c>
      <c r="M419" s="20" t="s">
        <v>45</v>
      </c>
      <c r="N419" s="1" t="s">
        <v>4393</v>
      </c>
      <c r="O419" s="1" t="s">
        <v>4421</v>
      </c>
      <c r="P419" s="19"/>
      <c r="Q419" s="112">
        <v>45126</v>
      </c>
      <c r="R419" s="7" t="str">
        <f>Tabela8133[[#This Row],[NR]]&amp;" - "&amp;Tabela8133[[#This Row],[Especificação]]</f>
        <v>1.2.1.9.50.1.0 - Contribuições Previdenciárias de Benefícios Mantidos pelo Tesouro</v>
      </c>
    </row>
    <row r="420" spans="1:18" ht="30" x14ac:dyDescent="0.25">
      <c r="A420" s="128"/>
      <c r="B420" s="20" t="s">
        <v>1513</v>
      </c>
      <c r="C420" s="20" t="s">
        <v>1522</v>
      </c>
      <c r="D420" s="20" t="s">
        <v>1513</v>
      </c>
      <c r="E420" s="20" t="s">
        <v>1525</v>
      </c>
      <c r="F420" s="20" t="s">
        <v>1537</v>
      </c>
      <c r="G420" s="20" t="s">
        <v>1513</v>
      </c>
      <c r="H420" s="20" t="s">
        <v>1513</v>
      </c>
      <c r="I420" s="19" t="str">
        <f>CONCATENATE(Tabela8133[[#This Row],[C]],".",Tabela8133[[#This Row],[O]],".",Tabela8133[[#This Row],[E]],".",Tabela8133[[#This Row],[D1]],".",Tabela8133[[#This Row],[D2]],".",Tabela8133[[#This Row],[D3]],".",Tabela8133[[#This Row],[T]])</f>
        <v>1.2.1.9.50.1.1</v>
      </c>
      <c r="J420" s="21" t="s">
        <v>4431</v>
      </c>
      <c r="K420" s="19" t="str">
        <f t="shared" si="15"/>
        <v>A</v>
      </c>
      <c r="L420" s="19">
        <f t="shared" si="13"/>
        <v>7</v>
      </c>
      <c r="M420" s="20" t="s">
        <v>45</v>
      </c>
      <c r="N420" s="1" t="s">
        <v>4393</v>
      </c>
      <c r="O420" s="1"/>
      <c r="P420" s="19"/>
      <c r="Q420" s="112">
        <v>45126</v>
      </c>
      <c r="R420" s="7" t="str">
        <f>Tabela8133[[#This Row],[NR]]&amp;" - "&amp;Tabela8133[[#This Row],[Especificação]]</f>
        <v>1.2.1.9.50.1.1 - Contribuições Previdenciárias de Benefícios Mantidos pelo Tesouro - Principal</v>
      </c>
    </row>
    <row r="421" spans="1:18" ht="30" x14ac:dyDescent="0.25">
      <c r="A421" s="128"/>
      <c r="B421" s="20" t="s">
        <v>1513</v>
      </c>
      <c r="C421" s="20" t="s">
        <v>1522</v>
      </c>
      <c r="D421" s="20" t="s">
        <v>1513</v>
      </c>
      <c r="E421" s="20" t="s">
        <v>1525</v>
      </c>
      <c r="F421" s="20" t="s">
        <v>1537</v>
      </c>
      <c r="G421" s="20" t="s">
        <v>1513</v>
      </c>
      <c r="H421" s="20" t="s">
        <v>1522</v>
      </c>
      <c r="I421" s="19" t="str">
        <f>CONCATENATE(Tabela8133[[#This Row],[C]],".",Tabela8133[[#This Row],[O]],".",Tabela8133[[#This Row],[E]],".",Tabela8133[[#This Row],[D1]],".",Tabela8133[[#This Row],[D2]],".",Tabela8133[[#This Row],[D3]],".",Tabela8133[[#This Row],[T]])</f>
        <v>1.2.1.9.50.1.2</v>
      </c>
      <c r="J421" s="21" t="s">
        <v>4432</v>
      </c>
      <c r="K421" s="19" t="str">
        <f>IF(L421 &lt; L432,"S","A")</f>
        <v>A</v>
      </c>
      <c r="L421" s="19">
        <f t="shared" si="13"/>
        <v>7</v>
      </c>
      <c r="M421" s="20" t="s">
        <v>45</v>
      </c>
      <c r="N421" s="1" t="s">
        <v>4393</v>
      </c>
      <c r="O421" s="1"/>
      <c r="P421" s="19"/>
      <c r="Q421" s="112">
        <v>45126</v>
      </c>
      <c r="R421" s="7" t="str">
        <f>Tabela8133[[#This Row],[NR]]&amp;" - "&amp;Tabela8133[[#This Row],[Especificação]]</f>
        <v>1.2.1.9.50.1.2 - Contribuições Previdenciárias de Benefícios Mantidos pelo Tesouro - Multas e Juros de Mora</v>
      </c>
    </row>
    <row r="422" spans="1:18" ht="30" x14ac:dyDescent="0.25">
      <c r="A422" s="128"/>
      <c r="B422" s="20" t="s">
        <v>1513</v>
      </c>
      <c r="C422" s="20" t="s">
        <v>1522</v>
      </c>
      <c r="D422" s="20" t="s">
        <v>1513</v>
      </c>
      <c r="E422" s="20" t="s">
        <v>1525</v>
      </c>
      <c r="F422" s="20" t="s">
        <v>1537</v>
      </c>
      <c r="G422" s="20" t="s">
        <v>1513</v>
      </c>
      <c r="H422" s="20" t="s">
        <v>1514</v>
      </c>
      <c r="I422" s="19" t="str">
        <f>CONCATENATE(Tabela8133[[#This Row],[C]],".",Tabela8133[[#This Row],[O]],".",Tabela8133[[#This Row],[E]],".",Tabela8133[[#This Row],[D1]],".",Tabela8133[[#This Row],[D2]],".",Tabela8133[[#This Row],[D3]],".",Tabela8133[[#This Row],[T]])</f>
        <v>1.2.1.9.50.1.3</v>
      </c>
      <c r="J422" s="21" t="s">
        <v>4433</v>
      </c>
      <c r="K422" s="19" t="str">
        <f t="shared" ref="K422:K431" si="16">IF(L422 &lt; L423,"S","A")</f>
        <v>A</v>
      </c>
      <c r="L422" s="19">
        <f t="shared" si="13"/>
        <v>7</v>
      </c>
      <c r="M422" s="20" t="s">
        <v>45</v>
      </c>
      <c r="N422" s="1" t="s">
        <v>4393</v>
      </c>
      <c r="O422" s="1"/>
      <c r="P422" s="19"/>
      <c r="Q422" s="112">
        <v>45126</v>
      </c>
      <c r="R422" s="7" t="str">
        <f>Tabela8133[[#This Row],[NR]]&amp;" - "&amp;Tabela8133[[#This Row],[Especificação]]</f>
        <v>1.2.1.9.50.1.3 - Contribuições Previdenciárias de Benefícios Mantidos pelo Tesouro - Dívida Ativa</v>
      </c>
    </row>
    <row r="423" spans="1:18" ht="30" x14ac:dyDescent="0.25">
      <c r="A423" s="128"/>
      <c r="B423" s="20" t="s">
        <v>1513</v>
      </c>
      <c r="C423" s="20" t="s">
        <v>1522</v>
      </c>
      <c r="D423" s="20" t="s">
        <v>1513</v>
      </c>
      <c r="E423" s="20" t="s">
        <v>1525</v>
      </c>
      <c r="F423" s="20" t="s">
        <v>1537</v>
      </c>
      <c r="G423" s="20" t="s">
        <v>1513</v>
      </c>
      <c r="H423" s="20" t="s">
        <v>1523</v>
      </c>
      <c r="I423" s="19" t="str">
        <f>CONCATENATE(Tabela8133[[#This Row],[C]],".",Tabela8133[[#This Row],[O]],".",Tabela8133[[#This Row],[E]],".",Tabela8133[[#This Row],[D1]],".",Tabela8133[[#This Row],[D2]],".",Tabela8133[[#This Row],[D3]],".",Tabela8133[[#This Row],[T]])</f>
        <v>1.2.1.9.50.1.4</v>
      </c>
      <c r="J423" s="21" t="s">
        <v>4434</v>
      </c>
      <c r="K423" s="19" t="str">
        <f t="shared" si="16"/>
        <v>A</v>
      </c>
      <c r="L423" s="19">
        <f t="shared" si="13"/>
        <v>7</v>
      </c>
      <c r="M423" s="20" t="s">
        <v>45</v>
      </c>
      <c r="N423" s="1" t="s">
        <v>4393</v>
      </c>
      <c r="O423" s="1"/>
      <c r="P423" s="19"/>
      <c r="Q423" s="112">
        <v>45126</v>
      </c>
      <c r="R423" s="7" t="str">
        <f>Tabela8133[[#This Row],[NR]]&amp;" - "&amp;Tabela8133[[#This Row],[Especificação]]</f>
        <v>1.2.1.9.50.1.4 - Contribuições Previdenciárias de Benefícios Mantidos pelo Tesouro - Multas e Juros de Mora da Dívida Ativa</v>
      </c>
    </row>
    <row r="424" spans="1:18" ht="30" x14ac:dyDescent="0.25">
      <c r="A424" s="128"/>
      <c r="B424" s="20" t="s">
        <v>1513</v>
      </c>
      <c r="C424" s="20" t="s">
        <v>1522</v>
      </c>
      <c r="D424" s="20" t="s">
        <v>1513</v>
      </c>
      <c r="E424" s="20" t="s">
        <v>1525</v>
      </c>
      <c r="F424" s="20" t="s">
        <v>1537</v>
      </c>
      <c r="G424" s="20" t="s">
        <v>1513</v>
      </c>
      <c r="H424" s="20" t="s">
        <v>1524</v>
      </c>
      <c r="I424" s="19" t="str">
        <f>CONCATENATE(Tabela8133[[#This Row],[C]],".",Tabela8133[[#This Row],[O]],".",Tabela8133[[#This Row],[E]],".",Tabela8133[[#This Row],[D1]],".",Tabela8133[[#This Row],[D2]],".",Tabela8133[[#This Row],[D3]],".",Tabela8133[[#This Row],[T]])</f>
        <v>1.2.1.9.50.1.5</v>
      </c>
      <c r="J424" s="21" t="s">
        <v>4435</v>
      </c>
      <c r="K424" s="19" t="str">
        <f t="shared" si="16"/>
        <v>A</v>
      </c>
      <c r="L424" s="19">
        <f t="shared" si="13"/>
        <v>7</v>
      </c>
      <c r="M424" s="20" t="s">
        <v>45</v>
      </c>
      <c r="N424" s="1" t="s">
        <v>4393</v>
      </c>
      <c r="O424" s="1"/>
      <c r="P424" s="19"/>
      <c r="Q424" s="112">
        <v>45126</v>
      </c>
      <c r="R424" s="7" t="str">
        <f>Tabela8133[[#This Row],[NR]]&amp;" - "&amp;Tabela8133[[#This Row],[Especificação]]</f>
        <v>1.2.1.9.50.1.5 - Contribuições Previdenciárias de Benefícios Mantidos pelo Tesouro  - Multas</v>
      </c>
    </row>
    <row r="425" spans="1:18" ht="30" x14ac:dyDescent="0.25">
      <c r="A425" s="128"/>
      <c r="B425" s="20" t="s">
        <v>1513</v>
      </c>
      <c r="C425" s="20" t="s">
        <v>1522</v>
      </c>
      <c r="D425" s="20" t="s">
        <v>1513</v>
      </c>
      <c r="E425" s="20" t="s">
        <v>1525</v>
      </c>
      <c r="F425" s="20" t="s">
        <v>1537</v>
      </c>
      <c r="G425" s="20" t="s">
        <v>1513</v>
      </c>
      <c r="H425" s="20" t="s">
        <v>1518</v>
      </c>
      <c r="I425" s="19" t="str">
        <f>CONCATENATE(Tabela8133[[#This Row],[C]],".",Tabela8133[[#This Row],[O]],".",Tabela8133[[#This Row],[E]],".",Tabela8133[[#This Row],[D1]],".",Tabela8133[[#This Row],[D2]],".",Tabela8133[[#This Row],[D3]],".",Tabela8133[[#This Row],[T]])</f>
        <v>1.2.1.9.50.1.6</v>
      </c>
      <c r="J425" s="21" t="s">
        <v>4436</v>
      </c>
      <c r="K425" s="19" t="str">
        <f t="shared" si="16"/>
        <v>A</v>
      </c>
      <c r="L425" s="19">
        <f t="shared" si="13"/>
        <v>7</v>
      </c>
      <c r="M425" s="20" t="s">
        <v>45</v>
      </c>
      <c r="N425" s="1" t="s">
        <v>4393</v>
      </c>
      <c r="O425" s="1"/>
      <c r="P425" s="19"/>
      <c r="Q425" s="112">
        <v>45126</v>
      </c>
      <c r="R425" s="7" t="str">
        <f>Tabela8133[[#This Row],[NR]]&amp;" - "&amp;Tabela8133[[#This Row],[Especificação]]</f>
        <v>1.2.1.9.50.1.6 - Contribuições Previdenciárias de Benefícios Mantidos pelo Tesouro - Juros de Mora</v>
      </c>
    </row>
    <row r="426" spans="1:18" ht="30" x14ac:dyDescent="0.25">
      <c r="A426" s="128"/>
      <c r="B426" s="20" t="s">
        <v>1513</v>
      </c>
      <c r="C426" s="20" t="s">
        <v>1522</v>
      </c>
      <c r="D426" s="20" t="s">
        <v>1513</v>
      </c>
      <c r="E426" s="20" t="s">
        <v>1525</v>
      </c>
      <c r="F426" s="20" t="s">
        <v>1537</v>
      </c>
      <c r="G426" s="20" t="s">
        <v>1513</v>
      </c>
      <c r="H426" s="20" t="s">
        <v>1520</v>
      </c>
      <c r="I426" s="19" t="str">
        <f>CONCATENATE(Tabela8133[[#This Row],[C]],".",Tabela8133[[#This Row],[O]],".",Tabela8133[[#This Row],[E]],".",Tabela8133[[#This Row],[D1]],".",Tabela8133[[#This Row],[D2]],".",Tabela8133[[#This Row],[D3]],".",Tabela8133[[#This Row],[T]])</f>
        <v>1.2.1.9.50.1.7</v>
      </c>
      <c r="J426" s="21" t="s">
        <v>4437</v>
      </c>
      <c r="K426" s="19" t="str">
        <f t="shared" si="16"/>
        <v>A</v>
      </c>
      <c r="L426" s="19">
        <f t="shared" si="13"/>
        <v>7</v>
      </c>
      <c r="M426" s="20" t="s">
        <v>45</v>
      </c>
      <c r="N426" s="1" t="s">
        <v>4393</v>
      </c>
      <c r="O426" s="1"/>
      <c r="P426" s="19"/>
      <c r="Q426" s="112">
        <v>45126</v>
      </c>
      <c r="R426" s="7" t="str">
        <f>Tabela8133[[#This Row],[NR]]&amp;" - "&amp;Tabela8133[[#This Row],[Especificação]]</f>
        <v>1.2.1.9.50.1.7 - Contribuições Previdenciárias de Benefícios Mantidos pelo Tesouro - Dívida Ativa - Multas da Dívida Ativa</v>
      </c>
    </row>
    <row r="427" spans="1:18" ht="30" x14ac:dyDescent="0.25">
      <c r="A427" s="128"/>
      <c r="B427" s="20" t="s">
        <v>1513</v>
      </c>
      <c r="C427" s="20" t="s">
        <v>1522</v>
      </c>
      <c r="D427" s="20" t="s">
        <v>1513</v>
      </c>
      <c r="E427" s="20" t="s">
        <v>1525</v>
      </c>
      <c r="F427" s="20" t="s">
        <v>1537</v>
      </c>
      <c r="G427" s="20" t="s">
        <v>1513</v>
      </c>
      <c r="H427" s="20" t="s">
        <v>1521</v>
      </c>
      <c r="I427" s="19" t="str">
        <f>CONCATENATE(Tabela8133[[#This Row],[C]],".",Tabela8133[[#This Row],[O]],".",Tabela8133[[#This Row],[E]],".",Tabela8133[[#This Row],[D1]],".",Tabela8133[[#This Row],[D2]],".",Tabela8133[[#This Row],[D3]],".",Tabela8133[[#This Row],[T]])</f>
        <v>1.2.1.9.50.1.8</v>
      </c>
      <c r="J427" s="21" t="s">
        <v>4438</v>
      </c>
      <c r="K427" s="19" t="str">
        <f t="shared" si="16"/>
        <v>A</v>
      </c>
      <c r="L427" s="19">
        <f t="shared" si="13"/>
        <v>7</v>
      </c>
      <c r="M427" s="20" t="s">
        <v>45</v>
      </c>
      <c r="N427" s="1" t="s">
        <v>4393</v>
      </c>
      <c r="O427" s="1"/>
      <c r="P427" s="19"/>
      <c r="Q427" s="112">
        <v>45126</v>
      </c>
      <c r="R427" s="7" t="str">
        <f>Tabela8133[[#This Row],[NR]]&amp;" - "&amp;Tabela8133[[#This Row],[Especificação]]</f>
        <v>1.2.1.9.50.1.8 - Contribuições Previdenciárias de Benefícios Mantidos pelo Tesouro - Juros de Mora da Dívida Ativa</v>
      </c>
    </row>
    <row r="428" spans="1:18" ht="30" x14ac:dyDescent="0.25">
      <c r="A428" s="128"/>
      <c r="B428" s="20" t="s">
        <v>1513</v>
      </c>
      <c r="C428" s="20" t="s">
        <v>1522</v>
      </c>
      <c r="D428" s="20" t="s">
        <v>1513</v>
      </c>
      <c r="E428" s="20" t="s">
        <v>1525</v>
      </c>
      <c r="F428" s="20" t="s">
        <v>1537</v>
      </c>
      <c r="G428" s="20" t="s">
        <v>1525</v>
      </c>
      <c r="H428" s="20" t="s">
        <v>1516</v>
      </c>
      <c r="I428" s="19" t="str">
        <f>CONCATENATE(Tabela8133[[#This Row],[C]],".",Tabela8133[[#This Row],[O]],".",Tabela8133[[#This Row],[E]],".",Tabela8133[[#This Row],[D1]],".",Tabela8133[[#This Row],[D2]],".",Tabela8133[[#This Row],[D3]],".",Tabela8133[[#This Row],[T]])</f>
        <v>1.2.1.9.50.9.0</v>
      </c>
      <c r="J428" s="21" t="s">
        <v>4394</v>
      </c>
      <c r="K428" s="19" t="str">
        <f t="shared" si="16"/>
        <v>S</v>
      </c>
      <c r="L428" s="19">
        <f t="shared" si="13"/>
        <v>6</v>
      </c>
      <c r="M428" s="20" t="s">
        <v>45</v>
      </c>
      <c r="N428" s="1" t="s">
        <v>4395</v>
      </c>
      <c r="O428" s="1" t="s">
        <v>4421</v>
      </c>
      <c r="P428" s="19"/>
      <c r="Q428" s="112">
        <v>45126</v>
      </c>
      <c r="R428" s="7" t="str">
        <f>Tabela8133[[#This Row],[NR]]&amp;" - "&amp;Tabela8133[[#This Row],[Especificação]]</f>
        <v>1.2.1.9.50.9.0 - Demais Contribuições Previdenciárias</v>
      </c>
    </row>
    <row r="429" spans="1:18" ht="30" x14ac:dyDescent="0.25">
      <c r="A429" s="128"/>
      <c r="B429" s="20" t="s">
        <v>1513</v>
      </c>
      <c r="C429" s="20" t="s">
        <v>1522</v>
      </c>
      <c r="D429" s="20" t="s">
        <v>1513</v>
      </c>
      <c r="E429" s="20" t="s">
        <v>1525</v>
      </c>
      <c r="F429" s="20" t="s">
        <v>1537</v>
      </c>
      <c r="G429" s="20" t="s">
        <v>1525</v>
      </c>
      <c r="H429" s="20" t="s">
        <v>1513</v>
      </c>
      <c r="I429" s="19" t="str">
        <f>CONCATENATE(Tabela8133[[#This Row],[C]],".",Tabela8133[[#This Row],[O]],".",Tabela8133[[#This Row],[E]],".",Tabela8133[[#This Row],[D1]],".",Tabela8133[[#This Row],[D2]],".",Tabela8133[[#This Row],[D3]],".",Tabela8133[[#This Row],[T]])</f>
        <v>1.2.1.9.50.9.1</v>
      </c>
      <c r="J429" s="21" t="s">
        <v>4394</v>
      </c>
      <c r="K429" s="19" t="str">
        <f t="shared" si="16"/>
        <v>A</v>
      </c>
      <c r="L429" s="19">
        <f t="shared" si="13"/>
        <v>7</v>
      </c>
      <c r="M429" s="20" t="s">
        <v>45</v>
      </c>
      <c r="N429" s="1" t="s">
        <v>4395</v>
      </c>
      <c r="O429" s="1" t="s">
        <v>4421</v>
      </c>
      <c r="P429" s="19"/>
      <c r="Q429" s="112">
        <v>45126</v>
      </c>
      <c r="R429" s="7" t="str">
        <f>Tabela8133[[#This Row],[NR]]&amp;" - "&amp;Tabela8133[[#This Row],[Especificação]]</f>
        <v>1.2.1.9.50.9.1 - Demais Contribuições Previdenciárias</v>
      </c>
    </row>
    <row r="430" spans="1:18" ht="30" x14ac:dyDescent="0.25">
      <c r="A430" s="128"/>
      <c r="B430" s="20" t="s">
        <v>1513</v>
      </c>
      <c r="C430" s="20" t="s">
        <v>1522</v>
      </c>
      <c r="D430" s="20" t="s">
        <v>1513</v>
      </c>
      <c r="E430" s="20" t="s">
        <v>1525</v>
      </c>
      <c r="F430" s="20" t="s">
        <v>1537</v>
      </c>
      <c r="G430" s="20" t="s">
        <v>1525</v>
      </c>
      <c r="H430" s="20" t="s">
        <v>1522</v>
      </c>
      <c r="I430" s="19" t="str">
        <f>CONCATENATE(Tabela8133[[#This Row],[C]],".",Tabela8133[[#This Row],[O]],".",Tabela8133[[#This Row],[E]],".",Tabela8133[[#This Row],[D1]],".",Tabela8133[[#This Row],[D2]],".",Tabela8133[[#This Row],[D3]],".",Tabela8133[[#This Row],[T]])</f>
        <v>1.2.1.9.50.9.2</v>
      </c>
      <c r="J430" s="21" t="s">
        <v>4394</v>
      </c>
      <c r="K430" s="19" t="str">
        <f t="shared" si="16"/>
        <v>A</v>
      </c>
      <c r="L430" s="19">
        <f t="shared" si="13"/>
        <v>7</v>
      </c>
      <c r="M430" s="20" t="s">
        <v>45</v>
      </c>
      <c r="N430" s="1" t="s">
        <v>4395</v>
      </c>
      <c r="O430" s="1"/>
      <c r="P430" s="19"/>
      <c r="Q430" s="112">
        <v>45126</v>
      </c>
      <c r="R430" s="7" t="str">
        <f>Tabela8133[[#This Row],[NR]]&amp;" - "&amp;Tabela8133[[#This Row],[Especificação]]</f>
        <v>1.2.1.9.50.9.2 - Demais Contribuições Previdenciárias</v>
      </c>
    </row>
    <row r="431" spans="1:18" ht="30" x14ac:dyDescent="0.25">
      <c r="A431" s="128"/>
      <c r="B431" s="20" t="s">
        <v>1513</v>
      </c>
      <c r="C431" s="20" t="s">
        <v>1522</v>
      </c>
      <c r="D431" s="20" t="s">
        <v>1513</v>
      </c>
      <c r="E431" s="20" t="s">
        <v>1525</v>
      </c>
      <c r="F431" s="20" t="s">
        <v>1537</v>
      </c>
      <c r="G431" s="20" t="s">
        <v>1525</v>
      </c>
      <c r="H431" s="20" t="s">
        <v>1514</v>
      </c>
      <c r="I431" s="19" t="str">
        <f>CONCATENATE(Tabela8133[[#This Row],[C]],".",Tabela8133[[#This Row],[O]],".",Tabela8133[[#This Row],[E]],".",Tabela8133[[#This Row],[D1]],".",Tabela8133[[#This Row],[D2]],".",Tabela8133[[#This Row],[D3]],".",Tabela8133[[#This Row],[T]])</f>
        <v>1.2.1.9.50.9.3</v>
      </c>
      <c r="J431" s="21" t="s">
        <v>4394</v>
      </c>
      <c r="K431" s="19" t="str">
        <f t="shared" si="16"/>
        <v>A</v>
      </c>
      <c r="L431" s="19">
        <f t="shared" si="13"/>
        <v>7</v>
      </c>
      <c r="M431" s="20" t="s">
        <v>45</v>
      </c>
      <c r="N431" s="1" t="s">
        <v>4395</v>
      </c>
      <c r="O431" s="1"/>
      <c r="P431" s="19"/>
      <c r="Q431" s="112">
        <v>45126</v>
      </c>
      <c r="R431" s="7" t="str">
        <f>Tabela8133[[#This Row],[NR]]&amp;" - "&amp;Tabela8133[[#This Row],[Especificação]]</f>
        <v>1.2.1.9.50.9.3 - Demais Contribuições Previdenciárias</v>
      </c>
    </row>
    <row r="432" spans="1:18" ht="30" x14ac:dyDescent="0.25">
      <c r="A432" s="128"/>
      <c r="B432" s="20" t="s">
        <v>1513</v>
      </c>
      <c r="C432" s="20" t="s">
        <v>1522</v>
      </c>
      <c r="D432" s="20" t="s">
        <v>1513</v>
      </c>
      <c r="E432" s="20" t="s">
        <v>1525</v>
      </c>
      <c r="F432" s="20" t="s">
        <v>1537</v>
      </c>
      <c r="G432" s="20" t="s">
        <v>1525</v>
      </c>
      <c r="H432" s="20" t="s">
        <v>1523</v>
      </c>
      <c r="I432" s="19" t="str">
        <f>CONCATENATE(Tabela8133[[#This Row],[C]],".",Tabela8133[[#This Row],[O]],".",Tabela8133[[#This Row],[E]],".",Tabela8133[[#This Row],[D1]],".",Tabela8133[[#This Row],[D2]],".",Tabela8133[[#This Row],[D3]],".",Tabela8133[[#This Row],[T]])</f>
        <v>1.2.1.9.50.9.4</v>
      </c>
      <c r="J432" s="21" t="s">
        <v>4394</v>
      </c>
      <c r="K432" s="19" t="str">
        <f t="shared" si="15"/>
        <v>A</v>
      </c>
      <c r="L432" s="19">
        <f t="shared" si="13"/>
        <v>7</v>
      </c>
      <c r="M432" s="20" t="s">
        <v>45</v>
      </c>
      <c r="N432" s="1" t="s">
        <v>4395</v>
      </c>
      <c r="O432" s="1"/>
      <c r="P432" s="19"/>
      <c r="Q432" s="112">
        <v>45126</v>
      </c>
      <c r="R432" s="7" t="str">
        <f>Tabela8133[[#This Row],[NR]]&amp;" - "&amp;Tabela8133[[#This Row],[Especificação]]</f>
        <v>1.2.1.9.50.9.4 - Demais Contribuições Previdenciárias</v>
      </c>
    </row>
    <row r="433" spans="1:18" ht="30" x14ac:dyDescent="0.25">
      <c r="A433" s="128"/>
      <c r="B433" s="20" t="s">
        <v>1513</v>
      </c>
      <c r="C433" s="20" t="s">
        <v>1522</v>
      </c>
      <c r="D433" s="20" t="s">
        <v>1513</v>
      </c>
      <c r="E433" s="20" t="s">
        <v>1525</v>
      </c>
      <c r="F433" s="20" t="s">
        <v>1537</v>
      </c>
      <c r="G433" s="20" t="s">
        <v>1525</v>
      </c>
      <c r="H433" s="20" t="s">
        <v>1524</v>
      </c>
      <c r="I433" s="19" t="str">
        <f>CONCATENATE(Tabela8133[[#This Row],[C]],".",Tabela8133[[#This Row],[O]],".",Tabela8133[[#This Row],[E]],".",Tabela8133[[#This Row],[D1]],".",Tabela8133[[#This Row],[D2]],".",Tabela8133[[#This Row],[D3]],".",Tabela8133[[#This Row],[T]])</f>
        <v>1.2.1.9.50.9.5</v>
      </c>
      <c r="J433" s="21" t="s">
        <v>4394</v>
      </c>
      <c r="K433" s="19" t="str">
        <f t="shared" si="15"/>
        <v>A</v>
      </c>
      <c r="L433" s="19">
        <f t="shared" si="13"/>
        <v>7</v>
      </c>
      <c r="M433" s="20" t="s">
        <v>45</v>
      </c>
      <c r="N433" s="1" t="s">
        <v>4395</v>
      </c>
      <c r="O433" s="1"/>
      <c r="P433" s="19"/>
      <c r="Q433" s="112">
        <v>45126</v>
      </c>
      <c r="R433" s="7" t="str">
        <f>Tabela8133[[#This Row],[NR]]&amp;" - "&amp;Tabela8133[[#This Row],[Especificação]]</f>
        <v>1.2.1.9.50.9.5 - Demais Contribuições Previdenciárias</v>
      </c>
    </row>
    <row r="434" spans="1:18" ht="30" x14ac:dyDescent="0.25">
      <c r="A434" s="128"/>
      <c r="B434" s="20" t="s">
        <v>1513</v>
      </c>
      <c r="C434" s="20" t="s">
        <v>1522</v>
      </c>
      <c r="D434" s="20" t="s">
        <v>1513</v>
      </c>
      <c r="E434" s="20" t="s">
        <v>1525</v>
      </c>
      <c r="F434" s="20" t="s">
        <v>1537</v>
      </c>
      <c r="G434" s="20" t="s">
        <v>1525</v>
      </c>
      <c r="H434" s="20" t="s">
        <v>1518</v>
      </c>
      <c r="I434" s="19" t="str">
        <f>CONCATENATE(Tabela8133[[#This Row],[C]],".",Tabela8133[[#This Row],[O]],".",Tabela8133[[#This Row],[E]],".",Tabela8133[[#This Row],[D1]],".",Tabela8133[[#This Row],[D2]],".",Tabela8133[[#This Row],[D3]],".",Tabela8133[[#This Row],[T]])</f>
        <v>1.2.1.9.50.9.6</v>
      </c>
      <c r="J434" s="21" t="s">
        <v>4394</v>
      </c>
      <c r="K434" s="19" t="str">
        <f t="shared" si="15"/>
        <v>A</v>
      </c>
      <c r="L434" s="19">
        <f t="shared" si="13"/>
        <v>7</v>
      </c>
      <c r="M434" s="20" t="s">
        <v>45</v>
      </c>
      <c r="N434" s="1" t="s">
        <v>4395</v>
      </c>
      <c r="O434" s="1"/>
      <c r="P434" s="19"/>
      <c r="Q434" s="112">
        <v>45126</v>
      </c>
      <c r="R434" s="7" t="str">
        <f>Tabela8133[[#This Row],[NR]]&amp;" - "&amp;Tabela8133[[#This Row],[Especificação]]</f>
        <v>1.2.1.9.50.9.6 - Demais Contribuições Previdenciárias</v>
      </c>
    </row>
    <row r="435" spans="1:18" ht="30" x14ac:dyDescent="0.25">
      <c r="A435" s="128"/>
      <c r="B435" s="20" t="s">
        <v>1513</v>
      </c>
      <c r="C435" s="20" t="s">
        <v>1522</v>
      </c>
      <c r="D435" s="20" t="s">
        <v>1513</v>
      </c>
      <c r="E435" s="20" t="s">
        <v>1525</v>
      </c>
      <c r="F435" s="20" t="s">
        <v>1537</v>
      </c>
      <c r="G435" s="20" t="s">
        <v>1525</v>
      </c>
      <c r="H435" s="20" t="s">
        <v>1520</v>
      </c>
      <c r="I435" s="19" t="str">
        <f>CONCATENATE(Tabela8133[[#This Row],[C]],".",Tabela8133[[#This Row],[O]],".",Tabela8133[[#This Row],[E]],".",Tabela8133[[#This Row],[D1]],".",Tabela8133[[#This Row],[D2]],".",Tabela8133[[#This Row],[D3]],".",Tabela8133[[#This Row],[T]])</f>
        <v>1.2.1.9.50.9.7</v>
      </c>
      <c r="J435" s="21" t="s">
        <v>4394</v>
      </c>
      <c r="K435" s="19" t="s">
        <v>2174</v>
      </c>
      <c r="L435" s="19">
        <f t="shared" si="13"/>
        <v>7</v>
      </c>
      <c r="M435" s="20" t="s">
        <v>45</v>
      </c>
      <c r="N435" s="1" t="s">
        <v>4395</v>
      </c>
      <c r="O435" s="1"/>
      <c r="P435" s="19"/>
      <c r="Q435" s="112">
        <v>45126</v>
      </c>
      <c r="R435" s="7" t="str">
        <f>Tabela8133[[#This Row],[NR]]&amp;" - "&amp;Tabela8133[[#This Row],[Especificação]]</f>
        <v>1.2.1.9.50.9.7 - Demais Contribuições Previdenciárias</v>
      </c>
    </row>
    <row r="436" spans="1:18" ht="30" x14ac:dyDescent="0.25">
      <c r="A436" s="128"/>
      <c r="B436" s="116" t="s">
        <v>1513</v>
      </c>
      <c r="C436" s="116" t="s">
        <v>1522</v>
      </c>
      <c r="D436" s="116" t="s">
        <v>1513</v>
      </c>
      <c r="E436" s="116" t="s">
        <v>1525</v>
      </c>
      <c r="F436" s="116" t="s">
        <v>1537</v>
      </c>
      <c r="G436" s="116" t="s">
        <v>1525</v>
      </c>
      <c r="H436" s="20" t="s">
        <v>1521</v>
      </c>
      <c r="I436" s="117" t="str">
        <f>CONCATENATE(Tabela8133[[#This Row],[C]],".",Tabela8133[[#This Row],[O]],".",Tabela8133[[#This Row],[E]],".",Tabela8133[[#This Row],[D1]],".",Tabela8133[[#This Row],[D2]],".",Tabela8133[[#This Row],[D3]],".",Tabela8133[[#This Row],[T]])</f>
        <v>1.2.1.9.50.9.8</v>
      </c>
      <c r="J436" s="118" t="s">
        <v>4394</v>
      </c>
      <c r="K436" s="117" t="s">
        <v>2174</v>
      </c>
      <c r="L436" s="117">
        <f t="shared" si="13"/>
        <v>7</v>
      </c>
      <c r="M436" s="116" t="s">
        <v>45</v>
      </c>
      <c r="N436" s="119" t="s">
        <v>4395</v>
      </c>
      <c r="O436" s="119"/>
      <c r="P436" s="117"/>
      <c r="Q436" s="112">
        <v>45126</v>
      </c>
      <c r="R436" s="7" t="str">
        <f>Tabela8133[[#This Row],[NR]]&amp;" - "&amp;Tabela8133[[#This Row],[Especificação]]</f>
        <v>1.2.1.9.50.9.8 - Demais Contribuições Previdenciárias</v>
      </c>
    </row>
    <row r="437" spans="1:18" ht="30" x14ac:dyDescent="0.25">
      <c r="A437" s="128"/>
      <c r="B437" s="20" t="s">
        <v>1513</v>
      </c>
      <c r="C437" s="20" t="s">
        <v>1522</v>
      </c>
      <c r="D437" s="20" t="s">
        <v>1513</v>
      </c>
      <c r="E437" s="20" t="s">
        <v>1525</v>
      </c>
      <c r="F437" s="20" t="s">
        <v>1529</v>
      </c>
      <c r="G437" s="20" t="s">
        <v>1516</v>
      </c>
      <c r="H437" s="20" t="s">
        <v>1516</v>
      </c>
      <c r="I437" s="19" t="str">
        <f>CONCATENATE(Tabela8133[[#This Row],[C]],".",Tabela8133[[#This Row],[O]],".",Tabela8133[[#This Row],[E]],".",Tabela8133[[#This Row],[D1]],".",Tabela8133[[#This Row],[D2]],".",Tabela8133[[#This Row],[D3]],".",Tabela8133[[#This Row],[T]])</f>
        <v>1.2.1.9.99.0.0</v>
      </c>
      <c r="J437" s="21" t="s">
        <v>174</v>
      </c>
      <c r="K437" s="19" t="str">
        <f t="shared" si="14"/>
        <v>S</v>
      </c>
      <c r="L437" s="19">
        <f t="shared" si="13"/>
        <v>5</v>
      </c>
      <c r="M437" s="20" t="s">
        <v>51</v>
      </c>
      <c r="N437" s="1" t="s">
        <v>175</v>
      </c>
      <c r="O437" s="1"/>
      <c r="P437" s="33"/>
      <c r="Q437" s="112" t="s">
        <v>157</v>
      </c>
      <c r="R437" s="7" t="str">
        <f>Tabela8133[[#This Row],[NR]]&amp;" - "&amp;Tabela8133[[#This Row],[Especificação]]</f>
        <v>1.2.1.9.99.0.0 - Demais Contribuições Sociais</v>
      </c>
    </row>
    <row r="438" spans="1:18" ht="75" x14ac:dyDescent="0.25">
      <c r="A438" s="128"/>
      <c r="B438" s="20" t="s">
        <v>1513</v>
      </c>
      <c r="C438" s="20" t="s">
        <v>1522</v>
      </c>
      <c r="D438" s="20" t="s">
        <v>1513</v>
      </c>
      <c r="E438" s="20" t="s">
        <v>1525</v>
      </c>
      <c r="F438" s="20" t="s">
        <v>1529</v>
      </c>
      <c r="G438" s="20" t="s">
        <v>1513</v>
      </c>
      <c r="H438" s="20" t="s">
        <v>1516</v>
      </c>
      <c r="I438" s="19" t="str">
        <f>CONCATENATE(Tabela8133[[#This Row],[C]],".",Tabela8133[[#This Row],[O]],".",Tabela8133[[#This Row],[E]],".",Tabela8133[[#This Row],[D1]],".",Tabela8133[[#This Row],[D2]],".",Tabela8133[[#This Row],[D3]],".",Tabela8133[[#This Row],[T]])</f>
        <v>1.2.1.9.99.1.0</v>
      </c>
      <c r="J438" s="21" t="s">
        <v>2247</v>
      </c>
      <c r="K438" s="19" t="str">
        <f t="shared" si="14"/>
        <v>S</v>
      </c>
      <c r="L438" s="19">
        <f t="shared" si="13"/>
        <v>6</v>
      </c>
      <c r="M438" s="20" t="s">
        <v>51</v>
      </c>
      <c r="N438" s="1" t="s">
        <v>176</v>
      </c>
      <c r="O438" s="1"/>
      <c r="P438" s="33"/>
      <c r="Q438" s="112" t="s">
        <v>157</v>
      </c>
      <c r="R438" s="7" t="str">
        <f>Tabela8133[[#This Row],[NR]]&amp;" - "&amp;Tabela8133[[#This Row],[Especificação]]</f>
        <v>1.2.1.9.99.1.0 - Demais Contribuições Sociais Não Arrecadadas e Não Projetadas Pela RFB</v>
      </c>
    </row>
    <row r="439" spans="1:18" ht="75" x14ac:dyDescent="0.25">
      <c r="A439" s="128"/>
      <c r="B439" s="20" t="s">
        <v>1513</v>
      </c>
      <c r="C439" s="20" t="s">
        <v>1522</v>
      </c>
      <c r="D439" s="20" t="s">
        <v>1513</v>
      </c>
      <c r="E439" s="20" t="s">
        <v>1525</v>
      </c>
      <c r="F439" s="20" t="s">
        <v>1529</v>
      </c>
      <c r="G439" s="20" t="s">
        <v>1513</v>
      </c>
      <c r="H439" s="20" t="s">
        <v>1513</v>
      </c>
      <c r="I439" s="19" t="str">
        <f>CONCATENATE(Tabela8133[[#This Row],[C]],".",Tabela8133[[#This Row],[O]],".",Tabela8133[[#This Row],[E]],".",Tabela8133[[#This Row],[D1]],".",Tabela8133[[#This Row],[D2]],".",Tabela8133[[#This Row],[D3]],".",Tabela8133[[#This Row],[T]])</f>
        <v>1.2.1.9.99.1.1</v>
      </c>
      <c r="J439" s="21" t="s">
        <v>2248</v>
      </c>
      <c r="K439" s="19" t="str">
        <f t="shared" si="14"/>
        <v>A</v>
      </c>
      <c r="L439" s="19">
        <f t="shared" si="13"/>
        <v>7</v>
      </c>
      <c r="M439" s="20" t="s">
        <v>51</v>
      </c>
      <c r="N439" s="1" t="s">
        <v>176</v>
      </c>
      <c r="O439" s="1"/>
      <c r="P439" s="33"/>
      <c r="Q439" s="112" t="s">
        <v>157</v>
      </c>
      <c r="R439" s="7" t="str">
        <f>Tabela8133[[#This Row],[NR]]&amp;" - "&amp;Tabela8133[[#This Row],[Especificação]]</f>
        <v>1.2.1.9.99.1.1 - Demais Contribuições Sociais Não Arrecadadas e Não Projetadas Pela RFB - Principal</v>
      </c>
    </row>
    <row r="440" spans="1:18" ht="75" x14ac:dyDescent="0.25">
      <c r="A440" s="128"/>
      <c r="B440" s="20" t="s">
        <v>1513</v>
      </c>
      <c r="C440" s="20" t="s">
        <v>1522</v>
      </c>
      <c r="D440" s="20" t="s">
        <v>1513</v>
      </c>
      <c r="E440" s="20" t="s">
        <v>1525</v>
      </c>
      <c r="F440" s="20" t="s">
        <v>1529</v>
      </c>
      <c r="G440" s="20" t="s">
        <v>1513</v>
      </c>
      <c r="H440" s="20" t="s">
        <v>1522</v>
      </c>
      <c r="I440" s="19" t="str">
        <f>CONCATENATE(Tabela8133[[#This Row],[C]],".",Tabela8133[[#This Row],[O]],".",Tabela8133[[#This Row],[E]],".",Tabela8133[[#This Row],[D1]],".",Tabela8133[[#This Row],[D2]],".",Tabela8133[[#This Row],[D3]],".",Tabela8133[[#This Row],[T]])</f>
        <v>1.2.1.9.99.1.2</v>
      </c>
      <c r="J440" s="21" t="s">
        <v>2249</v>
      </c>
      <c r="K440" s="19" t="str">
        <f t="shared" si="14"/>
        <v>A</v>
      </c>
      <c r="L440" s="19">
        <f t="shared" si="13"/>
        <v>7</v>
      </c>
      <c r="M440" s="20" t="s">
        <v>51</v>
      </c>
      <c r="N440" s="1" t="s">
        <v>176</v>
      </c>
      <c r="O440" s="1"/>
      <c r="P440" s="33"/>
      <c r="Q440" s="112" t="s">
        <v>157</v>
      </c>
      <c r="R440" s="7" t="str">
        <f>Tabela8133[[#This Row],[NR]]&amp;" - "&amp;Tabela8133[[#This Row],[Especificação]]</f>
        <v>1.2.1.9.99.1.2 - Demais Contribuições Sociais Não Arrecadadas e Não Projetadas Pela RFB - Multas e Juros de Mora</v>
      </c>
    </row>
    <row r="441" spans="1:18" ht="75" x14ac:dyDescent="0.25">
      <c r="A441" s="128"/>
      <c r="B441" s="20" t="s">
        <v>1513</v>
      </c>
      <c r="C441" s="20" t="s">
        <v>1522</v>
      </c>
      <c r="D441" s="20" t="s">
        <v>1513</v>
      </c>
      <c r="E441" s="20" t="s">
        <v>1525</v>
      </c>
      <c r="F441" s="20" t="s">
        <v>1529</v>
      </c>
      <c r="G441" s="20" t="s">
        <v>1513</v>
      </c>
      <c r="H441" s="20" t="s">
        <v>1524</v>
      </c>
      <c r="I441" s="19" t="str">
        <f>CONCATENATE(Tabela8133[[#This Row],[C]],".",Tabela8133[[#This Row],[O]],".",Tabela8133[[#This Row],[E]],".",Tabela8133[[#This Row],[D1]],".",Tabela8133[[#This Row],[D2]],".",Tabela8133[[#This Row],[D3]],".",Tabela8133[[#This Row],[T]])</f>
        <v>1.2.1.9.99.1.5</v>
      </c>
      <c r="J441" s="21" t="s">
        <v>2250</v>
      </c>
      <c r="K441" s="19" t="str">
        <f t="shared" si="14"/>
        <v>A</v>
      </c>
      <c r="L441" s="19">
        <f t="shared" si="13"/>
        <v>7</v>
      </c>
      <c r="M441" s="20" t="s">
        <v>51</v>
      </c>
      <c r="N441" s="1" t="s">
        <v>176</v>
      </c>
      <c r="O441" s="1"/>
      <c r="P441" s="33"/>
      <c r="Q441" s="112" t="s">
        <v>157</v>
      </c>
      <c r="R441" s="7" t="str">
        <f>Tabela8133[[#This Row],[NR]]&amp;" - "&amp;Tabela8133[[#This Row],[Especificação]]</f>
        <v>1.2.1.9.99.1.5 - Demais Contribuições Sociais Não Arrecadadas e Não Projetadas Pela RFB - Multas</v>
      </c>
    </row>
    <row r="442" spans="1:18" ht="75" x14ac:dyDescent="0.25">
      <c r="A442" s="128"/>
      <c r="B442" s="20" t="s">
        <v>1513</v>
      </c>
      <c r="C442" s="20" t="s">
        <v>1522</v>
      </c>
      <c r="D442" s="20" t="s">
        <v>1513</v>
      </c>
      <c r="E442" s="20" t="s">
        <v>1525</v>
      </c>
      <c r="F442" s="20" t="s">
        <v>1529</v>
      </c>
      <c r="G442" s="20" t="s">
        <v>1513</v>
      </c>
      <c r="H442" s="20" t="s">
        <v>1518</v>
      </c>
      <c r="I442" s="19" t="str">
        <f>CONCATENATE(Tabela8133[[#This Row],[C]],".",Tabela8133[[#This Row],[O]],".",Tabela8133[[#This Row],[E]],".",Tabela8133[[#This Row],[D1]],".",Tabela8133[[#This Row],[D2]],".",Tabela8133[[#This Row],[D3]],".",Tabela8133[[#This Row],[T]])</f>
        <v>1.2.1.9.99.1.6</v>
      </c>
      <c r="J442" s="21" t="s">
        <v>2251</v>
      </c>
      <c r="K442" s="19" t="str">
        <f t="shared" si="14"/>
        <v>A</v>
      </c>
      <c r="L442" s="19">
        <f t="shared" si="13"/>
        <v>7</v>
      </c>
      <c r="M442" s="20" t="s">
        <v>51</v>
      </c>
      <c r="N442" s="1" t="s">
        <v>176</v>
      </c>
      <c r="O442" s="1"/>
      <c r="P442" s="33"/>
      <c r="Q442" s="112" t="s">
        <v>157</v>
      </c>
      <c r="R442" s="7" t="str">
        <f>Tabela8133[[#This Row],[NR]]&amp;" - "&amp;Tabela8133[[#This Row],[Especificação]]</f>
        <v>1.2.1.9.99.1.6 - Demais Contribuições Sociais Não Arrecadadas e Não Projetadas Pela RFB - Juros de Mora</v>
      </c>
    </row>
    <row r="443" spans="1:18" ht="30" x14ac:dyDescent="0.25">
      <c r="A443" s="128"/>
      <c r="B443" s="20" t="s">
        <v>1513</v>
      </c>
      <c r="C443" s="20" t="s">
        <v>1522</v>
      </c>
      <c r="D443" s="20" t="s">
        <v>1513</v>
      </c>
      <c r="E443" s="20" t="s">
        <v>1525</v>
      </c>
      <c r="F443" s="20" t="s">
        <v>1529</v>
      </c>
      <c r="G443" s="20" t="s">
        <v>1522</v>
      </c>
      <c r="H443" s="20" t="s">
        <v>1516</v>
      </c>
      <c r="I443" s="19" t="str">
        <f>CONCATENATE(Tabela8133[[#This Row],[C]],".",Tabela8133[[#This Row],[O]],".",Tabela8133[[#This Row],[E]],".",Tabela8133[[#This Row],[D1]],".",Tabela8133[[#This Row],[D2]],".",Tabela8133[[#This Row],[D3]],".",Tabela8133[[#This Row],[T]])</f>
        <v>1.2.1.9.99.2.0</v>
      </c>
      <c r="J443" s="21" t="s">
        <v>2252</v>
      </c>
      <c r="K443" s="19" t="str">
        <f t="shared" si="14"/>
        <v>S</v>
      </c>
      <c r="L443" s="19">
        <f t="shared" si="13"/>
        <v>6</v>
      </c>
      <c r="M443" s="20" t="s">
        <v>51</v>
      </c>
      <c r="N443" s="1" t="s">
        <v>177</v>
      </c>
      <c r="O443" s="1"/>
      <c r="P443" s="33"/>
      <c r="Q443" s="112" t="s">
        <v>157</v>
      </c>
      <c r="R443" s="7" t="str">
        <f>Tabela8133[[#This Row],[NR]]&amp;" - "&amp;Tabela8133[[#This Row],[Especificação]]</f>
        <v>1.2.1.9.99.2.0 - Demais Contribuições Sociais Não Arrecadadas e Não Projetadas Pela RFB - Parcelamentos</v>
      </c>
    </row>
    <row r="444" spans="1:18" ht="30" x14ac:dyDescent="0.25">
      <c r="A444" s="128"/>
      <c r="B444" s="20" t="s">
        <v>1513</v>
      </c>
      <c r="C444" s="20" t="s">
        <v>1522</v>
      </c>
      <c r="D444" s="20" t="s">
        <v>1513</v>
      </c>
      <c r="E444" s="20" t="s">
        <v>1525</v>
      </c>
      <c r="F444" s="20" t="s">
        <v>1529</v>
      </c>
      <c r="G444" s="20" t="s">
        <v>1522</v>
      </c>
      <c r="H444" s="20" t="s">
        <v>1513</v>
      </c>
      <c r="I444" s="19" t="str">
        <f>CONCATENATE(Tabela8133[[#This Row],[C]],".",Tabela8133[[#This Row],[O]],".",Tabela8133[[#This Row],[E]],".",Tabela8133[[#This Row],[D1]],".",Tabela8133[[#This Row],[D2]],".",Tabela8133[[#This Row],[D3]],".",Tabela8133[[#This Row],[T]])</f>
        <v>1.2.1.9.99.2.1</v>
      </c>
      <c r="J444" s="21" t="s">
        <v>2253</v>
      </c>
      <c r="K444" s="19" t="str">
        <f t="shared" si="14"/>
        <v>A</v>
      </c>
      <c r="L444" s="19">
        <f t="shared" si="13"/>
        <v>7</v>
      </c>
      <c r="M444" s="20" t="s">
        <v>51</v>
      </c>
      <c r="N444" s="1" t="s">
        <v>177</v>
      </c>
      <c r="O444" s="1"/>
      <c r="P444" s="33"/>
      <c r="Q444" s="112" t="s">
        <v>157</v>
      </c>
      <c r="R444" s="7" t="str">
        <f>Tabela8133[[#This Row],[NR]]&amp;" - "&amp;Tabela8133[[#This Row],[Especificação]]</f>
        <v>1.2.1.9.99.2.1 - Demais Contribuições Sociais Não Arrecadadas e Não Projetadas Pela RFB - Parcelamentos - Principal</v>
      </c>
    </row>
    <row r="445" spans="1:18" ht="30" x14ac:dyDescent="0.25">
      <c r="A445" s="128"/>
      <c r="B445" s="20" t="s">
        <v>1513</v>
      </c>
      <c r="C445" s="20" t="s">
        <v>1522</v>
      </c>
      <c r="D445" s="20" t="s">
        <v>1513</v>
      </c>
      <c r="E445" s="20" t="s">
        <v>1525</v>
      </c>
      <c r="F445" s="20" t="s">
        <v>1529</v>
      </c>
      <c r="G445" s="20" t="s">
        <v>1522</v>
      </c>
      <c r="H445" s="20" t="s">
        <v>1522</v>
      </c>
      <c r="I445" s="19" t="str">
        <f>CONCATENATE(Tabela8133[[#This Row],[C]],".",Tabela8133[[#This Row],[O]],".",Tabela8133[[#This Row],[E]],".",Tabela8133[[#This Row],[D1]],".",Tabela8133[[#This Row],[D2]],".",Tabela8133[[#This Row],[D3]],".",Tabela8133[[#This Row],[T]])</f>
        <v>1.2.1.9.99.2.2</v>
      </c>
      <c r="J445" s="21" t="s">
        <v>2254</v>
      </c>
      <c r="K445" s="19" t="str">
        <f t="shared" si="14"/>
        <v>A</v>
      </c>
      <c r="L445" s="19">
        <f t="shared" si="13"/>
        <v>7</v>
      </c>
      <c r="M445" s="20" t="s">
        <v>51</v>
      </c>
      <c r="N445" s="1" t="s">
        <v>177</v>
      </c>
      <c r="O445" s="1"/>
      <c r="P445" s="33"/>
      <c r="Q445" s="112" t="s">
        <v>157</v>
      </c>
      <c r="R445" s="7" t="str">
        <f>Tabela8133[[#This Row],[NR]]&amp;" - "&amp;Tabela8133[[#This Row],[Especificação]]</f>
        <v>1.2.1.9.99.2.2 - Demais Contribuições Sociais Não Arrecadadas e Não Projetadas Pela RFB - Parcelamentos - Multas e Juros de Mora</v>
      </c>
    </row>
    <row r="446" spans="1:18" ht="30" x14ac:dyDescent="0.25">
      <c r="A446" s="128"/>
      <c r="B446" s="20" t="s">
        <v>1513</v>
      </c>
      <c r="C446" s="20" t="s">
        <v>1522</v>
      </c>
      <c r="D446" s="20" t="s">
        <v>1513</v>
      </c>
      <c r="E446" s="20" t="s">
        <v>1525</v>
      </c>
      <c r="F446" s="20" t="s">
        <v>1529</v>
      </c>
      <c r="G446" s="20" t="s">
        <v>1522</v>
      </c>
      <c r="H446" s="20" t="s">
        <v>1524</v>
      </c>
      <c r="I446" s="19" t="str">
        <f>CONCATENATE(Tabela8133[[#This Row],[C]],".",Tabela8133[[#This Row],[O]],".",Tabela8133[[#This Row],[E]],".",Tabela8133[[#This Row],[D1]],".",Tabela8133[[#This Row],[D2]],".",Tabela8133[[#This Row],[D3]],".",Tabela8133[[#This Row],[T]])</f>
        <v>1.2.1.9.99.2.5</v>
      </c>
      <c r="J446" s="21" t="s">
        <v>2255</v>
      </c>
      <c r="K446" s="19" t="str">
        <f t="shared" si="14"/>
        <v>A</v>
      </c>
      <c r="L446" s="19">
        <f t="shared" si="13"/>
        <v>7</v>
      </c>
      <c r="M446" s="20" t="s">
        <v>51</v>
      </c>
      <c r="N446" s="1" t="s">
        <v>177</v>
      </c>
      <c r="O446" s="1"/>
      <c r="P446" s="33"/>
      <c r="Q446" s="112" t="s">
        <v>157</v>
      </c>
      <c r="R446" s="7" t="str">
        <f>Tabela8133[[#This Row],[NR]]&amp;" - "&amp;Tabela8133[[#This Row],[Especificação]]</f>
        <v>1.2.1.9.99.2.5 - Demais Contribuições Sociais Não Arrecadadas e Não Projetadas Pela RFB - Parcelamentos - Multas</v>
      </c>
    </row>
    <row r="447" spans="1:18" ht="30" x14ac:dyDescent="0.25">
      <c r="A447" s="128"/>
      <c r="B447" s="20" t="s">
        <v>1513</v>
      </c>
      <c r="C447" s="20" t="s">
        <v>1522</v>
      </c>
      <c r="D447" s="20" t="s">
        <v>1513</v>
      </c>
      <c r="E447" s="20" t="s">
        <v>1525</v>
      </c>
      <c r="F447" s="20" t="s">
        <v>1529</v>
      </c>
      <c r="G447" s="20" t="s">
        <v>1522</v>
      </c>
      <c r="H447" s="20" t="s">
        <v>1518</v>
      </c>
      <c r="I447" s="19" t="str">
        <f>CONCATENATE(Tabela8133[[#This Row],[C]],".",Tabela8133[[#This Row],[O]],".",Tabela8133[[#This Row],[E]],".",Tabela8133[[#This Row],[D1]],".",Tabela8133[[#This Row],[D2]],".",Tabela8133[[#This Row],[D3]],".",Tabela8133[[#This Row],[T]])</f>
        <v>1.2.1.9.99.2.6</v>
      </c>
      <c r="J447" s="21" t="s">
        <v>2256</v>
      </c>
      <c r="K447" s="19" t="str">
        <f t="shared" si="14"/>
        <v>A</v>
      </c>
      <c r="L447" s="19">
        <f t="shared" si="13"/>
        <v>7</v>
      </c>
      <c r="M447" s="20" t="s">
        <v>51</v>
      </c>
      <c r="N447" s="1" t="s">
        <v>177</v>
      </c>
      <c r="O447" s="1"/>
      <c r="P447" s="33"/>
      <c r="Q447" s="112" t="s">
        <v>157</v>
      </c>
      <c r="R447" s="7" t="str">
        <f>Tabela8133[[#This Row],[NR]]&amp;" - "&amp;Tabela8133[[#This Row],[Especificação]]</f>
        <v>1.2.1.9.99.2.6 - Demais Contribuições Sociais Não Arrecadadas e Não Projetadas Pela RFB - Parcelamentos - Juros de Mora</v>
      </c>
    </row>
    <row r="448" spans="1:18" ht="60" x14ac:dyDescent="0.25">
      <c r="A448" s="128"/>
      <c r="B448" s="20" t="s">
        <v>1513</v>
      </c>
      <c r="C448" s="20" t="s">
        <v>1522</v>
      </c>
      <c r="D448" s="20" t="s">
        <v>1522</v>
      </c>
      <c r="E448" s="20" t="s">
        <v>1516</v>
      </c>
      <c r="F448" s="20" t="s">
        <v>1519</v>
      </c>
      <c r="G448" s="20" t="s">
        <v>1516</v>
      </c>
      <c r="H448" s="20" t="s">
        <v>1516</v>
      </c>
      <c r="I448" s="19" t="str">
        <f>CONCATENATE(Tabela8133[[#This Row],[C]],".",Tabela8133[[#This Row],[O]],".",Tabela8133[[#This Row],[E]],".",Tabela8133[[#This Row],[D1]],".",Tabela8133[[#This Row],[D2]],".",Tabela8133[[#This Row],[D3]],".",Tabela8133[[#This Row],[T]])</f>
        <v>1.2.2.0.00.0.0</v>
      </c>
      <c r="J448" s="21" t="s">
        <v>178</v>
      </c>
      <c r="K448" s="19" t="str">
        <f t="shared" si="14"/>
        <v>S</v>
      </c>
      <c r="L448" s="19">
        <f t="shared" si="13"/>
        <v>3</v>
      </c>
      <c r="M448" s="20" t="s">
        <v>45</v>
      </c>
      <c r="N448" s="1" t="s">
        <v>179</v>
      </c>
      <c r="O448" s="1"/>
      <c r="P448" s="33"/>
      <c r="Q448" s="112" t="s">
        <v>157</v>
      </c>
      <c r="R448" s="7" t="str">
        <f>Tabela8133[[#This Row],[NR]]&amp;" - "&amp;Tabela8133[[#This Row],[Especificação]]</f>
        <v>1.2.2.0.00.0.0 - Contribuições Econômicas</v>
      </c>
    </row>
    <row r="449" spans="1:18" ht="60" x14ac:dyDescent="0.25">
      <c r="A449" s="128"/>
      <c r="B449" s="20" t="s">
        <v>1513</v>
      </c>
      <c r="C449" s="20" t="s">
        <v>1522</v>
      </c>
      <c r="D449" s="20" t="s">
        <v>1522</v>
      </c>
      <c r="E449" s="20" t="s">
        <v>1513</v>
      </c>
      <c r="F449" s="20" t="s">
        <v>1519</v>
      </c>
      <c r="G449" s="20" t="s">
        <v>1516</v>
      </c>
      <c r="H449" s="20" t="s">
        <v>1516</v>
      </c>
      <c r="I449" s="19" t="str">
        <f>CONCATENATE(Tabela8133[[#This Row],[C]],".",Tabela8133[[#This Row],[O]],".",Tabela8133[[#This Row],[E]],".",Tabela8133[[#This Row],[D1]],".",Tabela8133[[#This Row],[D2]],".",Tabela8133[[#This Row],[D3]],".",Tabela8133[[#This Row],[T]])</f>
        <v>1.2.2.1.00.0.0</v>
      </c>
      <c r="J449" s="21" t="s">
        <v>178</v>
      </c>
      <c r="K449" s="19" t="str">
        <f t="shared" si="14"/>
        <v>S</v>
      </c>
      <c r="L449" s="19">
        <f t="shared" si="13"/>
        <v>4</v>
      </c>
      <c r="M449" s="20" t="s">
        <v>45</v>
      </c>
      <c r="N449" s="1" t="s">
        <v>179</v>
      </c>
      <c r="O449" s="1"/>
      <c r="P449" s="33"/>
      <c r="Q449" s="112" t="s">
        <v>157</v>
      </c>
      <c r="R449" s="7" t="str">
        <f>Tabela8133[[#This Row],[NR]]&amp;" - "&amp;Tabela8133[[#This Row],[Especificação]]</f>
        <v>1.2.2.1.00.0.0 - Contribuições Econômicas</v>
      </c>
    </row>
    <row r="450" spans="1:18" x14ac:dyDescent="0.25">
      <c r="A450" s="128"/>
      <c r="B450" s="20" t="s">
        <v>1513</v>
      </c>
      <c r="C450" s="20" t="s">
        <v>1522</v>
      </c>
      <c r="D450" s="20" t="s">
        <v>1522</v>
      </c>
      <c r="E450" s="20" t="s">
        <v>1513</v>
      </c>
      <c r="F450" s="20" t="s">
        <v>1529</v>
      </c>
      <c r="G450" s="20" t="s">
        <v>1516</v>
      </c>
      <c r="H450" s="20" t="s">
        <v>1516</v>
      </c>
      <c r="I450" s="19" t="str">
        <f>CONCATENATE(Tabela8133[[#This Row],[C]],".",Tabela8133[[#This Row],[O]],".",Tabela8133[[#This Row],[E]],".",Tabela8133[[#This Row],[D1]],".",Tabela8133[[#This Row],[D2]],".",Tabela8133[[#This Row],[D3]],".",Tabela8133[[#This Row],[T]])</f>
        <v>1.2.2.1.99.0.0</v>
      </c>
      <c r="J450" s="21" t="s">
        <v>180</v>
      </c>
      <c r="K450" s="19" t="str">
        <f t="shared" si="14"/>
        <v>S</v>
      </c>
      <c r="L450" s="19">
        <f t="shared" si="13"/>
        <v>5</v>
      </c>
      <c r="M450" s="20" t="s">
        <v>51</v>
      </c>
      <c r="N450" s="1" t="s">
        <v>181</v>
      </c>
      <c r="O450" s="1"/>
      <c r="P450" s="33"/>
      <c r="Q450" s="112" t="s">
        <v>157</v>
      </c>
      <c r="R450" s="7" t="str">
        <f>Tabela8133[[#This Row],[NR]]&amp;" - "&amp;Tabela8133[[#This Row],[Especificação]]</f>
        <v>1.2.2.1.99.0.0 - Outras Contribuições Econômicas</v>
      </c>
    </row>
    <row r="451" spans="1:18" ht="75" x14ac:dyDescent="0.25">
      <c r="A451" s="128"/>
      <c r="B451" s="20" t="s">
        <v>1513</v>
      </c>
      <c r="C451" s="20" t="s">
        <v>1522</v>
      </c>
      <c r="D451" s="20" t="s">
        <v>1522</v>
      </c>
      <c r="E451" s="20" t="s">
        <v>1513</v>
      </c>
      <c r="F451" s="20" t="s">
        <v>1529</v>
      </c>
      <c r="G451" s="20" t="s">
        <v>1513</v>
      </c>
      <c r="H451" s="20" t="s">
        <v>1516</v>
      </c>
      <c r="I451" s="19" t="str">
        <f>CONCATENATE(Tabela8133[[#This Row],[C]],".",Tabela8133[[#This Row],[O]],".",Tabela8133[[#This Row],[E]],".",Tabela8133[[#This Row],[D1]],".",Tabela8133[[#This Row],[D2]],".",Tabela8133[[#This Row],[D3]],".",Tabela8133[[#This Row],[T]])</f>
        <v>1.2.2.1.99.1.0</v>
      </c>
      <c r="J451" s="21" t="s">
        <v>4130</v>
      </c>
      <c r="K451" s="19" t="str">
        <f t="shared" si="14"/>
        <v>S</v>
      </c>
      <c r="L451" s="19">
        <f t="shared" si="13"/>
        <v>6</v>
      </c>
      <c r="M451" s="20" t="s">
        <v>51</v>
      </c>
      <c r="N451" s="1" t="s">
        <v>183</v>
      </c>
      <c r="O451" s="1"/>
      <c r="P451" s="33"/>
      <c r="Q451" s="112" t="s">
        <v>157</v>
      </c>
      <c r="R451" s="7" t="str">
        <f>Tabela8133[[#This Row],[NR]]&amp;" - "&amp;Tabela8133[[#This Row],[Especificação]]</f>
        <v>1.2.2.1.99.1.0 - Outras Contribuições Econômicas - Não Arrecadadas e Não Projetadas Pela RFB</v>
      </c>
    </row>
    <row r="452" spans="1:18" ht="75" x14ac:dyDescent="0.25">
      <c r="A452" s="128"/>
      <c r="B452" s="20" t="s">
        <v>1513</v>
      </c>
      <c r="C452" s="20" t="s">
        <v>1522</v>
      </c>
      <c r="D452" s="20" t="s">
        <v>1522</v>
      </c>
      <c r="E452" s="20" t="s">
        <v>1513</v>
      </c>
      <c r="F452" s="20" t="s">
        <v>1529</v>
      </c>
      <c r="G452" s="20" t="s">
        <v>1513</v>
      </c>
      <c r="H452" s="20" t="s">
        <v>1513</v>
      </c>
      <c r="I452" s="19" t="str">
        <f>CONCATENATE(Tabela8133[[#This Row],[C]],".",Tabela8133[[#This Row],[O]],".",Tabela8133[[#This Row],[E]],".",Tabela8133[[#This Row],[D1]],".",Tabela8133[[#This Row],[D2]],".",Tabela8133[[#This Row],[D3]],".",Tabela8133[[#This Row],[T]])</f>
        <v>1.2.2.1.99.1.1</v>
      </c>
      <c r="J452" s="21" t="s">
        <v>2257</v>
      </c>
      <c r="K452" s="19" t="str">
        <f t="shared" si="14"/>
        <v>A</v>
      </c>
      <c r="L452" s="19">
        <f t="shared" ref="L452:L515" si="17">IF(VALUE(H452)&gt;0,7,IF(VALUE(G452)&gt;0,6,IF(VALUE(F452)&gt;0,5,IF(VALUE(E452)&gt;0,4,IF(VALUE(D452)&gt;0,3,IF(VALUE(C452)&gt;0,2,1))))))</f>
        <v>7</v>
      </c>
      <c r="M452" s="20" t="s">
        <v>51</v>
      </c>
      <c r="N452" s="1" t="s">
        <v>183</v>
      </c>
      <c r="O452" s="1"/>
      <c r="P452" s="33"/>
      <c r="Q452" s="112" t="s">
        <v>157</v>
      </c>
      <c r="R452" s="7" t="str">
        <f>Tabela8133[[#This Row],[NR]]&amp;" - "&amp;Tabela8133[[#This Row],[Especificação]]</f>
        <v>1.2.2.1.99.1.1 - Outras Contribuições Econômicas - Não Arrecadadas e Não Projetadas Pela RFB - Principal</v>
      </c>
    </row>
    <row r="453" spans="1:18" ht="75" x14ac:dyDescent="0.25">
      <c r="A453" s="128"/>
      <c r="B453" s="20" t="s">
        <v>1513</v>
      </c>
      <c r="C453" s="20" t="s">
        <v>1522</v>
      </c>
      <c r="D453" s="20" t="s">
        <v>1522</v>
      </c>
      <c r="E453" s="20" t="s">
        <v>1513</v>
      </c>
      <c r="F453" s="20" t="s">
        <v>1529</v>
      </c>
      <c r="G453" s="20" t="s">
        <v>1513</v>
      </c>
      <c r="H453" s="20" t="s">
        <v>1522</v>
      </c>
      <c r="I453" s="19" t="str">
        <f>CONCATENATE(Tabela8133[[#This Row],[C]],".",Tabela8133[[#This Row],[O]],".",Tabela8133[[#This Row],[E]],".",Tabela8133[[#This Row],[D1]],".",Tabela8133[[#This Row],[D2]],".",Tabela8133[[#This Row],[D3]],".",Tabela8133[[#This Row],[T]])</f>
        <v>1.2.2.1.99.1.2</v>
      </c>
      <c r="J453" s="21" t="s">
        <v>2258</v>
      </c>
      <c r="K453" s="19" t="str">
        <f t="shared" si="14"/>
        <v>A</v>
      </c>
      <c r="L453" s="19">
        <f t="shared" si="17"/>
        <v>7</v>
      </c>
      <c r="M453" s="20" t="s">
        <v>51</v>
      </c>
      <c r="N453" s="1" t="s">
        <v>183</v>
      </c>
      <c r="O453" s="1"/>
      <c r="P453" s="33"/>
      <c r="Q453" s="112" t="s">
        <v>157</v>
      </c>
      <c r="R453" s="7" t="str">
        <f>Tabela8133[[#This Row],[NR]]&amp;" - "&amp;Tabela8133[[#This Row],[Especificação]]</f>
        <v>1.2.2.1.99.1.2 - Outras Contribuições Econômicas - Não Arrecadadas e Não Projetadas Pela RFB - Multas e Juros de Mora</v>
      </c>
    </row>
    <row r="454" spans="1:18" ht="75" x14ac:dyDescent="0.25">
      <c r="A454" s="128"/>
      <c r="B454" s="20" t="s">
        <v>1513</v>
      </c>
      <c r="C454" s="20" t="s">
        <v>1522</v>
      </c>
      <c r="D454" s="20" t="s">
        <v>1522</v>
      </c>
      <c r="E454" s="20" t="s">
        <v>1513</v>
      </c>
      <c r="F454" s="20" t="s">
        <v>1529</v>
      </c>
      <c r="G454" s="20" t="s">
        <v>1513</v>
      </c>
      <c r="H454" s="20" t="s">
        <v>1514</v>
      </c>
      <c r="I454" s="19" t="str">
        <f>CONCATENATE(Tabela8133[[#This Row],[C]],".",Tabela8133[[#This Row],[O]],".",Tabela8133[[#This Row],[E]],".",Tabela8133[[#This Row],[D1]],".",Tabela8133[[#This Row],[D2]],".",Tabela8133[[#This Row],[D3]],".",Tabela8133[[#This Row],[T]])</f>
        <v>1.2.2.1.99.1.3</v>
      </c>
      <c r="J454" s="21" t="s">
        <v>2259</v>
      </c>
      <c r="K454" s="19" t="str">
        <f t="shared" si="14"/>
        <v>A</v>
      </c>
      <c r="L454" s="19">
        <f t="shared" si="17"/>
        <v>7</v>
      </c>
      <c r="M454" s="20" t="s">
        <v>51</v>
      </c>
      <c r="N454" s="1" t="s">
        <v>183</v>
      </c>
      <c r="O454" s="1"/>
      <c r="P454" s="33"/>
      <c r="Q454" s="112" t="s">
        <v>157</v>
      </c>
      <c r="R454" s="7" t="str">
        <f>Tabela8133[[#This Row],[NR]]&amp;" - "&amp;Tabela8133[[#This Row],[Especificação]]</f>
        <v>1.2.2.1.99.1.3 - Outras Contribuições Econômicas - Não Arrecadadas e Não Projetadas Pela RFB - Dívida Ativa</v>
      </c>
    </row>
    <row r="455" spans="1:18" ht="75" x14ac:dyDescent="0.25">
      <c r="A455" s="128"/>
      <c r="B455" s="20" t="s">
        <v>1513</v>
      </c>
      <c r="C455" s="20" t="s">
        <v>1522</v>
      </c>
      <c r="D455" s="20" t="s">
        <v>1522</v>
      </c>
      <c r="E455" s="20" t="s">
        <v>1513</v>
      </c>
      <c r="F455" s="20" t="s">
        <v>1529</v>
      </c>
      <c r="G455" s="20" t="s">
        <v>1513</v>
      </c>
      <c r="H455" s="20" t="s">
        <v>1523</v>
      </c>
      <c r="I455" s="19" t="str">
        <f>CONCATENATE(Tabela8133[[#This Row],[C]],".",Tabela8133[[#This Row],[O]],".",Tabela8133[[#This Row],[E]],".",Tabela8133[[#This Row],[D1]],".",Tabela8133[[#This Row],[D2]],".",Tabela8133[[#This Row],[D3]],".",Tabela8133[[#This Row],[T]])</f>
        <v>1.2.2.1.99.1.4</v>
      </c>
      <c r="J455" s="21" t="s">
        <v>2260</v>
      </c>
      <c r="K455" s="19" t="str">
        <f t="shared" si="14"/>
        <v>A</v>
      </c>
      <c r="L455" s="19">
        <f t="shared" si="17"/>
        <v>7</v>
      </c>
      <c r="M455" s="20" t="s">
        <v>51</v>
      </c>
      <c r="N455" s="1" t="s">
        <v>183</v>
      </c>
      <c r="O455" s="1"/>
      <c r="P455" s="33"/>
      <c r="Q455" s="112" t="s">
        <v>157</v>
      </c>
      <c r="R455" s="7" t="str">
        <f>Tabela8133[[#This Row],[NR]]&amp;" - "&amp;Tabela8133[[#This Row],[Especificação]]</f>
        <v>1.2.2.1.99.1.4 - Outras Contribuições Econômicas - Não Arrecadadas e Não Projetadas Pela RFB - Dívida Ativa - Multas e Juros de Mora da Dívida Ativa</v>
      </c>
    </row>
    <row r="456" spans="1:18" ht="75" x14ac:dyDescent="0.25">
      <c r="A456" s="128"/>
      <c r="B456" s="20" t="s">
        <v>1513</v>
      </c>
      <c r="C456" s="20" t="s">
        <v>1522</v>
      </c>
      <c r="D456" s="20" t="s">
        <v>1522</v>
      </c>
      <c r="E456" s="20" t="s">
        <v>1513</v>
      </c>
      <c r="F456" s="20" t="s">
        <v>1529</v>
      </c>
      <c r="G456" s="20" t="s">
        <v>1513</v>
      </c>
      <c r="H456" s="20" t="s">
        <v>1524</v>
      </c>
      <c r="I456" s="19" t="str">
        <f>CONCATENATE(Tabela8133[[#This Row],[C]],".",Tabela8133[[#This Row],[O]],".",Tabela8133[[#This Row],[E]],".",Tabela8133[[#This Row],[D1]],".",Tabela8133[[#This Row],[D2]],".",Tabela8133[[#This Row],[D3]],".",Tabela8133[[#This Row],[T]])</f>
        <v>1.2.2.1.99.1.5</v>
      </c>
      <c r="J456" s="21" t="s">
        <v>2261</v>
      </c>
      <c r="K456" s="19" t="str">
        <f t="shared" si="14"/>
        <v>A</v>
      </c>
      <c r="L456" s="19">
        <f t="shared" si="17"/>
        <v>7</v>
      </c>
      <c r="M456" s="20" t="s">
        <v>51</v>
      </c>
      <c r="N456" s="1" t="s">
        <v>183</v>
      </c>
      <c r="O456" s="1"/>
      <c r="P456" s="33"/>
      <c r="Q456" s="112" t="s">
        <v>157</v>
      </c>
      <c r="R456" s="7" t="str">
        <f>Tabela8133[[#This Row],[NR]]&amp;" - "&amp;Tabela8133[[#This Row],[Especificação]]</f>
        <v>1.2.2.1.99.1.5 - Outras Contribuições Econômicas - Não Arrecadadas e Não Projetadas Pela RFB - Multas</v>
      </c>
    </row>
    <row r="457" spans="1:18" ht="75" x14ac:dyDescent="0.25">
      <c r="A457" s="128"/>
      <c r="B457" s="20" t="s">
        <v>1513</v>
      </c>
      <c r="C457" s="20" t="s">
        <v>1522</v>
      </c>
      <c r="D457" s="20" t="s">
        <v>1522</v>
      </c>
      <c r="E457" s="20" t="s">
        <v>1513</v>
      </c>
      <c r="F457" s="20" t="s">
        <v>1529</v>
      </c>
      <c r="G457" s="20" t="s">
        <v>1513</v>
      </c>
      <c r="H457" s="20" t="s">
        <v>1518</v>
      </c>
      <c r="I457" s="19" t="str">
        <f>CONCATENATE(Tabela8133[[#This Row],[C]],".",Tabela8133[[#This Row],[O]],".",Tabela8133[[#This Row],[E]],".",Tabela8133[[#This Row],[D1]],".",Tabela8133[[#This Row],[D2]],".",Tabela8133[[#This Row],[D3]],".",Tabela8133[[#This Row],[T]])</f>
        <v>1.2.2.1.99.1.6</v>
      </c>
      <c r="J457" s="21" t="s">
        <v>2262</v>
      </c>
      <c r="K457" s="19" t="str">
        <f t="shared" si="14"/>
        <v>A</v>
      </c>
      <c r="L457" s="19">
        <f t="shared" si="17"/>
        <v>7</v>
      </c>
      <c r="M457" s="20" t="s">
        <v>51</v>
      </c>
      <c r="N457" s="1" t="s">
        <v>183</v>
      </c>
      <c r="O457" s="1"/>
      <c r="P457" s="33"/>
      <c r="Q457" s="112" t="s">
        <v>157</v>
      </c>
      <c r="R457" s="7" t="str">
        <f>Tabela8133[[#This Row],[NR]]&amp;" - "&amp;Tabela8133[[#This Row],[Especificação]]</f>
        <v>1.2.2.1.99.1.6 - Outras Contribuições Econômicas - Não Arrecadadas e Não Projetadas Pela RFB - Juros de Mora</v>
      </c>
    </row>
    <row r="458" spans="1:18" ht="75" x14ac:dyDescent="0.25">
      <c r="A458" s="128"/>
      <c r="B458" s="20" t="s">
        <v>1513</v>
      </c>
      <c r="C458" s="20" t="s">
        <v>1522</v>
      </c>
      <c r="D458" s="20" t="s">
        <v>1522</v>
      </c>
      <c r="E458" s="20" t="s">
        <v>1513</v>
      </c>
      <c r="F458" s="20" t="s">
        <v>1529</v>
      </c>
      <c r="G458" s="20" t="s">
        <v>1513</v>
      </c>
      <c r="H458" s="20" t="s">
        <v>1520</v>
      </c>
      <c r="I458" s="19" t="str">
        <f>CONCATENATE(Tabela8133[[#This Row],[C]],".",Tabela8133[[#This Row],[O]],".",Tabela8133[[#This Row],[E]],".",Tabela8133[[#This Row],[D1]],".",Tabela8133[[#This Row],[D2]],".",Tabela8133[[#This Row],[D3]],".",Tabela8133[[#This Row],[T]])</f>
        <v>1.2.2.1.99.1.7</v>
      </c>
      <c r="J458" s="21" t="s">
        <v>2263</v>
      </c>
      <c r="K458" s="19" t="str">
        <f t="shared" si="14"/>
        <v>A</v>
      </c>
      <c r="L458" s="19">
        <f t="shared" si="17"/>
        <v>7</v>
      </c>
      <c r="M458" s="20" t="s">
        <v>51</v>
      </c>
      <c r="N458" s="1" t="s">
        <v>183</v>
      </c>
      <c r="O458" s="1"/>
      <c r="P458" s="33"/>
      <c r="Q458" s="112" t="s">
        <v>157</v>
      </c>
      <c r="R458" s="7" t="str">
        <f>Tabela8133[[#This Row],[NR]]&amp;" - "&amp;Tabela8133[[#This Row],[Especificação]]</f>
        <v>1.2.2.1.99.1.7 - Outras Contribuições Econômicas - Não Arrecadadas e Não Projetadas Pela RFB - Dívida Ativa - Multas da Dívida Ativa</v>
      </c>
    </row>
    <row r="459" spans="1:18" ht="75" x14ac:dyDescent="0.25">
      <c r="A459" s="128"/>
      <c r="B459" s="20" t="s">
        <v>1513</v>
      </c>
      <c r="C459" s="20" t="s">
        <v>1522</v>
      </c>
      <c r="D459" s="20" t="s">
        <v>1522</v>
      </c>
      <c r="E459" s="20" t="s">
        <v>1513</v>
      </c>
      <c r="F459" s="20" t="s">
        <v>1529</v>
      </c>
      <c r="G459" s="20" t="s">
        <v>1513</v>
      </c>
      <c r="H459" s="20" t="s">
        <v>1521</v>
      </c>
      <c r="I459" s="19" t="str">
        <f>CONCATENATE(Tabela8133[[#This Row],[C]],".",Tabela8133[[#This Row],[O]],".",Tabela8133[[#This Row],[E]],".",Tabela8133[[#This Row],[D1]],".",Tabela8133[[#This Row],[D2]],".",Tabela8133[[#This Row],[D3]],".",Tabela8133[[#This Row],[T]])</f>
        <v>1.2.2.1.99.1.8</v>
      </c>
      <c r="J459" s="21" t="s">
        <v>2264</v>
      </c>
      <c r="K459" s="19" t="str">
        <f t="shared" si="14"/>
        <v>A</v>
      </c>
      <c r="L459" s="19">
        <f t="shared" si="17"/>
        <v>7</v>
      </c>
      <c r="M459" s="20" t="s">
        <v>51</v>
      </c>
      <c r="N459" s="1" t="s">
        <v>183</v>
      </c>
      <c r="O459" s="1"/>
      <c r="P459" s="33"/>
      <c r="Q459" s="112" t="s">
        <v>157</v>
      </c>
      <c r="R459" s="7" t="str">
        <f>Tabela8133[[#This Row],[NR]]&amp;" - "&amp;Tabela8133[[#This Row],[Especificação]]</f>
        <v>1.2.2.1.99.1.8 - Outras Contribuições Econômicas - Não Arrecadadas e Não Projetadas Pela RFB - Juros de Mora da Dívida Ativa</v>
      </c>
    </row>
    <row r="460" spans="1:18" ht="30" x14ac:dyDescent="0.25">
      <c r="A460" s="128"/>
      <c r="B460" s="20" t="s">
        <v>1513</v>
      </c>
      <c r="C460" s="20" t="s">
        <v>1522</v>
      </c>
      <c r="D460" s="20" t="s">
        <v>1514</v>
      </c>
      <c r="E460" s="20" t="s">
        <v>1516</v>
      </c>
      <c r="F460" s="20" t="s">
        <v>1519</v>
      </c>
      <c r="G460" s="20" t="s">
        <v>1516</v>
      </c>
      <c r="H460" s="20" t="s">
        <v>1516</v>
      </c>
      <c r="I460" s="19" t="str">
        <f>CONCATENATE(Tabela8133[[#This Row],[C]],".",Tabela8133[[#This Row],[O]],".",Tabela8133[[#This Row],[E]],".",Tabela8133[[#This Row],[D1]],".",Tabela8133[[#This Row],[D2]],".",Tabela8133[[#This Row],[D3]],".",Tabela8133[[#This Row],[T]])</f>
        <v>1.2.3.0.00.0.0</v>
      </c>
      <c r="J460" s="1" t="s">
        <v>184</v>
      </c>
      <c r="K460" s="19" t="str">
        <f t="shared" si="14"/>
        <v>S</v>
      </c>
      <c r="L460" s="19">
        <f t="shared" si="17"/>
        <v>3</v>
      </c>
      <c r="M460" s="19" t="s">
        <v>45</v>
      </c>
      <c r="N460" s="1" t="s">
        <v>185</v>
      </c>
      <c r="O460" s="1"/>
      <c r="P460" s="33"/>
      <c r="Q460" s="112" t="s">
        <v>157</v>
      </c>
      <c r="R460" s="7" t="str">
        <f>Tabela8133[[#This Row],[NR]]&amp;" - "&amp;Tabela8133[[#This Row],[Especificação]]</f>
        <v>1.2.3.0.00.0.0 - Contribuições para Entidades Privadas de Serviço Social e de Formação Profissional</v>
      </c>
    </row>
    <row r="461" spans="1:18" ht="30" x14ac:dyDescent="0.25">
      <c r="A461" s="128"/>
      <c r="B461" s="20" t="s">
        <v>1513</v>
      </c>
      <c r="C461" s="20" t="s">
        <v>1522</v>
      </c>
      <c r="D461" s="20" t="s">
        <v>1514</v>
      </c>
      <c r="E461" s="20" t="s">
        <v>1513</v>
      </c>
      <c r="F461" s="20" t="s">
        <v>1519</v>
      </c>
      <c r="G461" s="20" t="s">
        <v>1516</v>
      </c>
      <c r="H461" s="20" t="s">
        <v>1516</v>
      </c>
      <c r="I461" s="19" t="str">
        <f>CONCATENATE(Tabela8133[[#This Row],[C]],".",Tabela8133[[#This Row],[O]],".",Tabela8133[[#This Row],[E]],".",Tabela8133[[#This Row],[D1]],".",Tabela8133[[#This Row],[D2]],".",Tabela8133[[#This Row],[D3]],".",Tabela8133[[#This Row],[T]])</f>
        <v>1.2.3.1.00.0.0</v>
      </c>
      <c r="J461" s="1" t="s">
        <v>184</v>
      </c>
      <c r="K461" s="19" t="str">
        <f t="shared" si="14"/>
        <v>S</v>
      </c>
      <c r="L461" s="19">
        <f t="shared" si="17"/>
        <v>4</v>
      </c>
      <c r="M461" s="19" t="s">
        <v>45</v>
      </c>
      <c r="N461" s="1" t="s">
        <v>185</v>
      </c>
      <c r="O461" s="1"/>
      <c r="P461" s="33"/>
      <c r="Q461" s="112" t="s">
        <v>157</v>
      </c>
      <c r="R461" s="7" t="str">
        <f>Tabela8133[[#This Row],[NR]]&amp;" - "&amp;Tabela8133[[#This Row],[Especificação]]</f>
        <v>1.2.3.1.00.0.0 - Contribuições para Entidades Privadas de Serviço Social e de Formação Profissional</v>
      </c>
    </row>
    <row r="462" spans="1:18" ht="30" x14ac:dyDescent="0.25">
      <c r="A462" s="128"/>
      <c r="B462" s="20" t="s">
        <v>1513</v>
      </c>
      <c r="C462" s="20" t="s">
        <v>1522</v>
      </c>
      <c r="D462" s="20" t="s">
        <v>1514</v>
      </c>
      <c r="E462" s="20" t="s">
        <v>1513</v>
      </c>
      <c r="F462" s="20" t="s">
        <v>1537</v>
      </c>
      <c r="G462" s="20" t="s">
        <v>1516</v>
      </c>
      <c r="H462" s="20" t="s">
        <v>1516</v>
      </c>
      <c r="I462" s="19" t="str">
        <f>CONCATENATE(Tabela8133[[#This Row],[C]],".",Tabela8133[[#This Row],[O]],".",Tabela8133[[#This Row],[E]],".",Tabela8133[[#This Row],[D1]],".",Tabela8133[[#This Row],[D2]],".",Tabela8133[[#This Row],[D3]],".",Tabela8133[[#This Row],[T]])</f>
        <v>1.2.3.1.50.0.0</v>
      </c>
      <c r="J462" s="1" t="s">
        <v>184</v>
      </c>
      <c r="K462" s="19" t="str">
        <f t="shared" si="14"/>
        <v>S</v>
      </c>
      <c r="L462" s="19">
        <f t="shared" si="17"/>
        <v>5</v>
      </c>
      <c r="M462" s="19" t="s">
        <v>55</v>
      </c>
      <c r="N462" s="1" t="s">
        <v>186</v>
      </c>
      <c r="O462" s="1"/>
      <c r="P462" s="33"/>
      <c r="Q462" s="112" t="s">
        <v>157</v>
      </c>
      <c r="R462" s="7" t="str">
        <f>Tabela8133[[#This Row],[NR]]&amp;" - "&amp;Tabela8133[[#This Row],[Especificação]]</f>
        <v>1.2.3.1.50.0.0 - Contribuições para Entidades Privadas de Serviço Social e de Formação Profissional</v>
      </c>
    </row>
    <row r="463" spans="1:18" ht="30" x14ac:dyDescent="0.25">
      <c r="A463" s="128"/>
      <c r="B463" s="20" t="s">
        <v>1513</v>
      </c>
      <c r="C463" s="20" t="s">
        <v>1522</v>
      </c>
      <c r="D463" s="20" t="s">
        <v>1514</v>
      </c>
      <c r="E463" s="20" t="s">
        <v>1513</v>
      </c>
      <c r="F463" s="20" t="s">
        <v>1537</v>
      </c>
      <c r="G463" s="20" t="s">
        <v>1516</v>
      </c>
      <c r="H463" s="20" t="s">
        <v>1513</v>
      </c>
      <c r="I463" s="19" t="str">
        <f>CONCATENATE(Tabela8133[[#This Row],[C]],".",Tabela8133[[#This Row],[O]],".",Tabela8133[[#This Row],[E]],".",Tabela8133[[#This Row],[D1]],".",Tabela8133[[#This Row],[D2]],".",Tabela8133[[#This Row],[D3]],".",Tabela8133[[#This Row],[T]])</f>
        <v>1.2.3.1.50.0.1</v>
      </c>
      <c r="J463" s="1" t="s">
        <v>184</v>
      </c>
      <c r="K463" s="19" t="str">
        <f t="shared" si="14"/>
        <v>A</v>
      </c>
      <c r="L463" s="19">
        <f t="shared" si="17"/>
        <v>7</v>
      </c>
      <c r="M463" s="20"/>
      <c r="N463" s="1" t="s">
        <v>186</v>
      </c>
      <c r="O463" s="1"/>
      <c r="P463" s="33"/>
      <c r="Q463" s="112" t="s">
        <v>157</v>
      </c>
      <c r="R463" s="7" t="str">
        <f>Tabela8133[[#This Row],[NR]]&amp;" - "&amp;Tabela8133[[#This Row],[Especificação]]</f>
        <v>1.2.3.1.50.0.1 - Contribuições para Entidades Privadas de Serviço Social e de Formação Profissional</v>
      </c>
    </row>
    <row r="464" spans="1:18" x14ac:dyDescent="0.25">
      <c r="A464" s="128"/>
      <c r="B464" s="20" t="s">
        <v>1513</v>
      </c>
      <c r="C464" s="20" t="s">
        <v>1522</v>
      </c>
      <c r="D464" s="20" t="s">
        <v>1523</v>
      </c>
      <c r="E464" s="20" t="s">
        <v>1516</v>
      </c>
      <c r="F464" s="20" t="s">
        <v>1519</v>
      </c>
      <c r="G464" s="20" t="s">
        <v>1516</v>
      </c>
      <c r="H464" s="20" t="s">
        <v>1516</v>
      </c>
      <c r="I464" s="19" t="str">
        <f>CONCATENATE(Tabela8133[[#This Row],[C]],".",Tabela8133[[#This Row],[O]],".",Tabela8133[[#This Row],[E]],".",Tabela8133[[#This Row],[D1]],".",Tabela8133[[#This Row],[D2]],".",Tabela8133[[#This Row],[D3]],".",Tabela8133[[#This Row],[T]])</f>
        <v>1.2.4.0.00.0.0</v>
      </c>
      <c r="J464" s="21" t="s">
        <v>187</v>
      </c>
      <c r="K464" s="19" t="str">
        <f t="shared" si="14"/>
        <v>S</v>
      </c>
      <c r="L464" s="19">
        <f t="shared" si="17"/>
        <v>3</v>
      </c>
      <c r="M464" s="20" t="s">
        <v>45</v>
      </c>
      <c r="N464" s="1" t="s">
        <v>188</v>
      </c>
      <c r="O464" s="1"/>
      <c r="P464" s="33"/>
      <c r="Q464" s="112" t="s">
        <v>157</v>
      </c>
      <c r="R464" s="7" t="str">
        <f>Tabela8133[[#This Row],[NR]]&amp;" - "&amp;Tabela8133[[#This Row],[Especificação]]</f>
        <v>1.2.4.0.00.0.0 - Contribuição para o Custeio do Serviço de Iluminação Pública</v>
      </c>
    </row>
    <row r="465" spans="1:18" x14ac:dyDescent="0.25">
      <c r="A465" s="128"/>
      <c r="B465" s="20" t="s">
        <v>1513</v>
      </c>
      <c r="C465" s="20" t="s">
        <v>1522</v>
      </c>
      <c r="D465" s="20" t="s">
        <v>1523</v>
      </c>
      <c r="E465" s="20" t="s">
        <v>1513</v>
      </c>
      <c r="F465" s="20" t="s">
        <v>1519</v>
      </c>
      <c r="G465" s="20" t="s">
        <v>1516</v>
      </c>
      <c r="H465" s="20" t="s">
        <v>1516</v>
      </c>
      <c r="I465" s="19" t="str">
        <f>CONCATENATE(Tabela8133[[#This Row],[C]],".",Tabela8133[[#This Row],[O]],".",Tabela8133[[#This Row],[E]],".",Tabela8133[[#This Row],[D1]],".",Tabela8133[[#This Row],[D2]],".",Tabela8133[[#This Row],[D3]],".",Tabela8133[[#This Row],[T]])</f>
        <v>1.2.4.1.00.0.0</v>
      </c>
      <c r="J465" s="21" t="s">
        <v>187</v>
      </c>
      <c r="K465" s="19" t="str">
        <f t="shared" si="14"/>
        <v>S</v>
      </c>
      <c r="L465" s="19">
        <f t="shared" si="17"/>
        <v>4</v>
      </c>
      <c r="M465" s="20" t="s">
        <v>45</v>
      </c>
      <c r="N465" s="1" t="s">
        <v>188</v>
      </c>
      <c r="O465" s="1"/>
      <c r="P465" s="33"/>
      <c r="Q465" s="112" t="s">
        <v>157</v>
      </c>
      <c r="R465" s="7" t="str">
        <f>Tabela8133[[#This Row],[NR]]&amp;" - "&amp;Tabela8133[[#This Row],[Especificação]]</f>
        <v>1.2.4.1.00.0.0 - Contribuição para o Custeio do Serviço de Iluminação Pública</v>
      </c>
    </row>
    <row r="466" spans="1:18" x14ac:dyDescent="0.25">
      <c r="A466" s="128"/>
      <c r="B466" s="20" t="s">
        <v>1513</v>
      </c>
      <c r="C466" s="20" t="s">
        <v>1522</v>
      </c>
      <c r="D466" s="20" t="s">
        <v>1523</v>
      </c>
      <c r="E466" s="20" t="s">
        <v>1513</v>
      </c>
      <c r="F466" s="20" t="s">
        <v>1537</v>
      </c>
      <c r="G466" s="20" t="s">
        <v>1516</v>
      </c>
      <c r="H466" s="20" t="s">
        <v>1516</v>
      </c>
      <c r="I466" s="19" t="str">
        <f>CONCATENATE(Tabela8133[[#This Row],[C]],".",Tabela8133[[#This Row],[O]],".",Tabela8133[[#This Row],[E]],".",Tabela8133[[#This Row],[D1]],".",Tabela8133[[#This Row],[D2]],".",Tabela8133[[#This Row],[D3]],".",Tabela8133[[#This Row],[T]])</f>
        <v>1.2.4.1.50.0.0</v>
      </c>
      <c r="J466" s="21" t="s">
        <v>187</v>
      </c>
      <c r="K466" s="19" t="str">
        <f t="shared" si="14"/>
        <v>S</v>
      </c>
      <c r="L466" s="19">
        <f t="shared" si="17"/>
        <v>5</v>
      </c>
      <c r="M466" s="20" t="s">
        <v>55</v>
      </c>
      <c r="N466" s="1" t="s">
        <v>189</v>
      </c>
      <c r="O466" s="1"/>
      <c r="P466" s="33"/>
      <c r="Q466" s="112" t="s">
        <v>157</v>
      </c>
      <c r="R466" s="7" t="str">
        <f>Tabela8133[[#This Row],[NR]]&amp;" - "&amp;Tabela8133[[#This Row],[Especificação]]</f>
        <v>1.2.4.1.50.0.0 - Contribuição para o Custeio do Serviço de Iluminação Pública</v>
      </c>
    </row>
    <row r="467" spans="1:18" x14ac:dyDescent="0.25">
      <c r="A467" s="128"/>
      <c r="B467" s="20" t="s">
        <v>1513</v>
      </c>
      <c r="C467" s="20" t="s">
        <v>1522</v>
      </c>
      <c r="D467" s="20" t="s">
        <v>1523</v>
      </c>
      <c r="E467" s="20" t="s">
        <v>1513</v>
      </c>
      <c r="F467" s="20" t="s">
        <v>1537</v>
      </c>
      <c r="G467" s="20" t="s">
        <v>1516</v>
      </c>
      <c r="H467" s="20" t="s">
        <v>1513</v>
      </c>
      <c r="I467" s="19" t="str">
        <f>CONCATENATE(Tabela8133[[#This Row],[C]],".",Tabela8133[[#This Row],[O]],".",Tabela8133[[#This Row],[E]],".",Tabela8133[[#This Row],[D1]],".",Tabela8133[[#This Row],[D2]],".",Tabela8133[[#This Row],[D3]],".",Tabela8133[[#This Row],[T]])</f>
        <v>1.2.4.1.50.0.1</v>
      </c>
      <c r="J467" s="21" t="s">
        <v>1098</v>
      </c>
      <c r="K467" s="19" t="str">
        <f t="shared" si="14"/>
        <v>A</v>
      </c>
      <c r="L467" s="19">
        <f t="shared" si="17"/>
        <v>7</v>
      </c>
      <c r="M467" s="20" t="s">
        <v>55</v>
      </c>
      <c r="N467" s="1" t="s">
        <v>189</v>
      </c>
      <c r="O467" s="1"/>
      <c r="P467" s="33"/>
      <c r="Q467" s="112" t="s">
        <v>157</v>
      </c>
      <c r="R467" s="7" t="str">
        <f>Tabela8133[[#This Row],[NR]]&amp;" - "&amp;Tabela8133[[#This Row],[Especificação]]</f>
        <v>1.2.4.1.50.0.1 - Contribuição para o Custeio do Serviço de Iluminação Pública - Principal</v>
      </c>
    </row>
    <row r="468" spans="1:18" ht="30" x14ac:dyDescent="0.25">
      <c r="A468" s="128"/>
      <c r="B468" s="20" t="s">
        <v>1513</v>
      </c>
      <c r="C468" s="20" t="s">
        <v>1522</v>
      </c>
      <c r="D468" s="20" t="s">
        <v>1523</v>
      </c>
      <c r="E468" s="20" t="s">
        <v>1513</v>
      </c>
      <c r="F468" s="20" t="s">
        <v>1537</v>
      </c>
      <c r="G468" s="20" t="s">
        <v>1516</v>
      </c>
      <c r="H468" s="20" t="s">
        <v>1522</v>
      </c>
      <c r="I468" s="19" t="str">
        <f>CONCATENATE(Tabela8133[[#This Row],[C]],".",Tabela8133[[#This Row],[O]],".",Tabela8133[[#This Row],[E]],".",Tabela8133[[#This Row],[D1]],".",Tabela8133[[#This Row],[D2]],".",Tabela8133[[#This Row],[D3]],".",Tabela8133[[#This Row],[T]])</f>
        <v>1.2.4.1.50.0.2</v>
      </c>
      <c r="J468" s="21" t="s">
        <v>1099</v>
      </c>
      <c r="K468" s="19" t="str">
        <f t="shared" si="14"/>
        <v>A</v>
      </c>
      <c r="L468" s="19">
        <f t="shared" si="17"/>
        <v>7</v>
      </c>
      <c r="M468" s="20" t="s">
        <v>55</v>
      </c>
      <c r="N468" s="1" t="s">
        <v>189</v>
      </c>
      <c r="O468" s="1"/>
      <c r="P468" s="33"/>
      <c r="Q468" s="112" t="s">
        <v>157</v>
      </c>
      <c r="R468" s="7" t="str">
        <f>Tabela8133[[#This Row],[NR]]&amp;" - "&amp;Tabela8133[[#This Row],[Especificação]]</f>
        <v>1.2.4.1.50.0.2 - Contribuição para o Custeio do Serviço de Iluminação Pública - Multas e Juros de Mora</v>
      </c>
    </row>
    <row r="469" spans="1:18" x14ac:dyDescent="0.25">
      <c r="A469" s="128"/>
      <c r="B469" s="20" t="s">
        <v>1513</v>
      </c>
      <c r="C469" s="20" t="s">
        <v>1522</v>
      </c>
      <c r="D469" s="20" t="s">
        <v>1523</v>
      </c>
      <c r="E469" s="20" t="s">
        <v>1513</v>
      </c>
      <c r="F469" s="20" t="s">
        <v>1537</v>
      </c>
      <c r="G469" s="20" t="s">
        <v>1516</v>
      </c>
      <c r="H469" s="20" t="s">
        <v>1514</v>
      </c>
      <c r="I469" s="19" t="str">
        <f>CONCATENATE(Tabela8133[[#This Row],[C]],".",Tabela8133[[#This Row],[O]],".",Tabela8133[[#This Row],[E]],".",Tabela8133[[#This Row],[D1]],".",Tabela8133[[#This Row],[D2]],".",Tabela8133[[#This Row],[D3]],".",Tabela8133[[#This Row],[T]])</f>
        <v>1.2.4.1.50.0.3</v>
      </c>
      <c r="J469" s="21" t="s">
        <v>1100</v>
      </c>
      <c r="K469" s="19" t="str">
        <f t="shared" si="14"/>
        <v>A</v>
      </c>
      <c r="L469" s="19">
        <f t="shared" si="17"/>
        <v>7</v>
      </c>
      <c r="M469" s="20" t="s">
        <v>55</v>
      </c>
      <c r="N469" s="1" t="s">
        <v>189</v>
      </c>
      <c r="O469" s="1"/>
      <c r="P469" s="33"/>
      <c r="Q469" s="112" t="s">
        <v>157</v>
      </c>
      <c r="R469" s="7" t="str">
        <f>Tabela8133[[#This Row],[NR]]&amp;" - "&amp;Tabela8133[[#This Row],[Especificação]]</f>
        <v>1.2.4.1.50.0.3 - Contribuição para o Custeio do Serviço de Iluminação Pública - Dívida Ativa</v>
      </c>
    </row>
    <row r="470" spans="1:18" ht="30" x14ac:dyDescent="0.25">
      <c r="A470" s="128"/>
      <c r="B470" s="20" t="s">
        <v>1513</v>
      </c>
      <c r="C470" s="20" t="s">
        <v>1522</v>
      </c>
      <c r="D470" s="20" t="s">
        <v>1523</v>
      </c>
      <c r="E470" s="20" t="s">
        <v>1513</v>
      </c>
      <c r="F470" s="20" t="s">
        <v>1537</v>
      </c>
      <c r="G470" s="20" t="s">
        <v>1516</v>
      </c>
      <c r="H470" s="20" t="s">
        <v>1523</v>
      </c>
      <c r="I470" s="19" t="str">
        <f>CONCATENATE(Tabela8133[[#This Row],[C]],".",Tabela8133[[#This Row],[O]],".",Tabela8133[[#This Row],[E]],".",Tabela8133[[#This Row],[D1]],".",Tabela8133[[#This Row],[D2]],".",Tabela8133[[#This Row],[D3]],".",Tabela8133[[#This Row],[T]])</f>
        <v>1.2.4.1.50.0.4</v>
      </c>
      <c r="J470" s="21" t="s">
        <v>1101</v>
      </c>
      <c r="K470" s="19" t="str">
        <f t="shared" si="14"/>
        <v>A</v>
      </c>
      <c r="L470" s="19">
        <f t="shared" si="17"/>
        <v>7</v>
      </c>
      <c r="M470" s="20" t="s">
        <v>55</v>
      </c>
      <c r="N470" s="1" t="s">
        <v>189</v>
      </c>
      <c r="O470" s="1"/>
      <c r="P470" s="33"/>
      <c r="Q470" s="112" t="s">
        <v>157</v>
      </c>
      <c r="R470" s="7" t="str">
        <f>Tabela8133[[#This Row],[NR]]&amp;" - "&amp;Tabela8133[[#This Row],[Especificação]]</f>
        <v>1.2.4.1.50.0.4 - Contribuição para o Custeio do Serviço de Iluminação Pública - Dívida Ativa - Multas e Juros de Mora da Dívida Ativa</v>
      </c>
    </row>
    <row r="471" spans="1:18" x14ac:dyDescent="0.25">
      <c r="A471" s="128"/>
      <c r="B471" s="20" t="s">
        <v>1513</v>
      </c>
      <c r="C471" s="20" t="s">
        <v>1522</v>
      </c>
      <c r="D471" s="20" t="s">
        <v>1523</v>
      </c>
      <c r="E471" s="20" t="s">
        <v>1513</v>
      </c>
      <c r="F471" s="20" t="s">
        <v>1537</v>
      </c>
      <c r="G471" s="20" t="s">
        <v>1516</v>
      </c>
      <c r="H471" s="20" t="s">
        <v>1524</v>
      </c>
      <c r="I471" s="19" t="str">
        <f>CONCATENATE(Tabela8133[[#This Row],[C]],".",Tabela8133[[#This Row],[O]],".",Tabela8133[[#This Row],[E]],".",Tabela8133[[#This Row],[D1]],".",Tabela8133[[#This Row],[D2]],".",Tabela8133[[#This Row],[D3]],".",Tabela8133[[#This Row],[T]])</f>
        <v>1.2.4.1.50.0.5</v>
      </c>
      <c r="J471" s="21" t="s">
        <v>1102</v>
      </c>
      <c r="K471" s="19" t="str">
        <f t="shared" si="14"/>
        <v>A</v>
      </c>
      <c r="L471" s="19">
        <f t="shared" si="17"/>
        <v>7</v>
      </c>
      <c r="M471" s="20" t="s">
        <v>55</v>
      </c>
      <c r="N471" s="1" t="s">
        <v>189</v>
      </c>
      <c r="O471" s="1"/>
      <c r="P471" s="33"/>
      <c r="Q471" s="112" t="s">
        <v>157</v>
      </c>
      <c r="R471" s="7" t="str">
        <f>Tabela8133[[#This Row],[NR]]&amp;" - "&amp;Tabela8133[[#This Row],[Especificação]]</f>
        <v>1.2.4.1.50.0.5 - Contribuição para o Custeio do Serviço de Iluminação Pública - Multas</v>
      </c>
    </row>
    <row r="472" spans="1:18" ht="30" x14ac:dyDescent="0.25">
      <c r="A472" s="128"/>
      <c r="B472" s="20" t="s">
        <v>1513</v>
      </c>
      <c r="C472" s="20" t="s">
        <v>1522</v>
      </c>
      <c r="D472" s="20" t="s">
        <v>1523</v>
      </c>
      <c r="E472" s="20" t="s">
        <v>1513</v>
      </c>
      <c r="F472" s="20" t="s">
        <v>1537</v>
      </c>
      <c r="G472" s="20" t="s">
        <v>1516</v>
      </c>
      <c r="H472" s="20" t="s">
        <v>1518</v>
      </c>
      <c r="I472" s="19" t="str">
        <f>CONCATENATE(Tabela8133[[#This Row],[C]],".",Tabela8133[[#This Row],[O]],".",Tabela8133[[#This Row],[E]],".",Tabela8133[[#This Row],[D1]],".",Tabela8133[[#This Row],[D2]],".",Tabela8133[[#This Row],[D3]],".",Tabela8133[[#This Row],[T]])</f>
        <v>1.2.4.1.50.0.6</v>
      </c>
      <c r="J472" s="21" t="s">
        <v>1103</v>
      </c>
      <c r="K472" s="19" t="str">
        <f t="shared" si="14"/>
        <v>A</v>
      </c>
      <c r="L472" s="19">
        <f t="shared" si="17"/>
        <v>7</v>
      </c>
      <c r="M472" s="20" t="s">
        <v>55</v>
      </c>
      <c r="N472" s="1" t="s">
        <v>189</v>
      </c>
      <c r="O472" s="1"/>
      <c r="P472" s="33"/>
      <c r="Q472" s="112" t="s">
        <v>157</v>
      </c>
      <c r="R472" s="7" t="str">
        <f>Tabela8133[[#This Row],[NR]]&amp;" - "&amp;Tabela8133[[#This Row],[Especificação]]</f>
        <v>1.2.4.1.50.0.6 - Contribuição para o Custeio do Serviço de Iluminação Pública - Juros de Mora</v>
      </c>
    </row>
    <row r="473" spans="1:18" ht="30" x14ac:dyDescent="0.25">
      <c r="A473" s="128"/>
      <c r="B473" s="20" t="s">
        <v>1513</v>
      </c>
      <c r="C473" s="20" t="s">
        <v>1522</v>
      </c>
      <c r="D473" s="20" t="s">
        <v>1523</v>
      </c>
      <c r="E473" s="20" t="s">
        <v>1513</v>
      </c>
      <c r="F473" s="20" t="s">
        <v>1537</v>
      </c>
      <c r="G473" s="20" t="s">
        <v>1516</v>
      </c>
      <c r="H473" s="20" t="s">
        <v>1520</v>
      </c>
      <c r="I473" s="19" t="str">
        <f>CONCATENATE(Tabela8133[[#This Row],[C]],".",Tabela8133[[#This Row],[O]],".",Tabela8133[[#This Row],[E]],".",Tabela8133[[#This Row],[D1]],".",Tabela8133[[#This Row],[D2]],".",Tabela8133[[#This Row],[D3]],".",Tabela8133[[#This Row],[T]])</f>
        <v>1.2.4.1.50.0.7</v>
      </c>
      <c r="J473" s="21" t="s">
        <v>1104</v>
      </c>
      <c r="K473" s="19" t="str">
        <f t="shared" si="14"/>
        <v>A</v>
      </c>
      <c r="L473" s="19">
        <f t="shared" si="17"/>
        <v>7</v>
      </c>
      <c r="M473" s="20" t="s">
        <v>55</v>
      </c>
      <c r="N473" s="1" t="s">
        <v>189</v>
      </c>
      <c r="O473" s="1"/>
      <c r="P473" s="33"/>
      <c r="Q473" s="112" t="s">
        <v>157</v>
      </c>
      <c r="R473" s="7" t="str">
        <f>Tabela8133[[#This Row],[NR]]&amp;" - "&amp;Tabela8133[[#This Row],[Especificação]]</f>
        <v>1.2.4.1.50.0.7 - Contribuição para o Custeio do Serviço de Iluminação Pública - Dívida Ativa - Multas da Dívida Ativa</v>
      </c>
    </row>
    <row r="474" spans="1:18" ht="30" x14ac:dyDescent="0.25">
      <c r="A474" s="128"/>
      <c r="B474" s="20" t="s">
        <v>1513</v>
      </c>
      <c r="C474" s="20" t="s">
        <v>1522</v>
      </c>
      <c r="D474" s="20" t="s">
        <v>1523</v>
      </c>
      <c r="E474" s="20" t="s">
        <v>1513</v>
      </c>
      <c r="F474" s="20" t="s">
        <v>1537</v>
      </c>
      <c r="G474" s="20" t="s">
        <v>1516</v>
      </c>
      <c r="H474" s="20" t="s">
        <v>1521</v>
      </c>
      <c r="I474" s="19" t="str">
        <f>CONCATENATE(Tabela8133[[#This Row],[C]],".",Tabela8133[[#This Row],[O]],".",Tabela8133[[#This Row],[E]],".",Tabela8133[[#This Row],[D1]],".",Tabela8133[[#This Row],[D2]],".",Tabela8133[[#This Row],[D3]],".",Tabela8133[[#This Row],[T]])</f>
        <v>1.2.4.1.50.0.8</v>
      </c>
      <c r="J474" s="21" t="s">
        <v>1105</v>
      </c>
      <c r="K474" s="19" t="str">
        <f t="shared" si="14"/>
        <v>A</v>
      </c>
      <c r="L474" s="19">
        <f t="shared" si="17"/>
        <v>7</v>
      </c>
      <c r="M474" s="20" t="s">
        <v>55</v>
      </c>
      <c r="N474" s="1" t="s">
        <v>189</v>
      </c>
      <c r="O474" s="1"/>
      <c r="P474" s="33"/>
      <c r="Q474" s="112" t="s">
        <v>157</v>
      </c>
      <c r="R474" s="7" t="str">
        <f>Tabela8133[[#This Row],[NR]]&amp;" - "&amp;Tabela8133[[#This Row],[Especificação]]</f>
        <v>1.2.4.1.50.0.8 - Contribuição para o Custeio do Serviço de Iluminação Pública - Juros de Mora da Dívida Ativa</v>
      </c>
    </row>
    <row r="475" spans="1:18" x14ac:dyDescent="0.25">
      <c r="A475" s="128"/>
      <c r="B475" s="20" t="s">
        <v>1513</v>
      </c>
      <c r="C475" s="20" t="s">
        <v>1514</v>
      </c>
      <c r="D475" s="20" t="s">
        <v>1516</v>
      </c>
      <c r="E475" s="20" t="s">
        <v>1516</v>
      </c>
      <c r="F475" s="20" t="s">
        <v>1519</v>
      </c>
      <c r="G475" s="20" t="s">
        <v>1516</v>
      </c>
      <c r="H475" s="20" t="s">
        <v>1516</v>
      </c>
      <c r="I475" s="19" t="str">
        <f>CONCATENATE(Tabela8133[[#This Row],[C]],".",Tabela8133[[#This Row],[O]],".",Tabela8133[[#This Row],[E]],".",Tabela8133[[#This Row],[D1]],".",Tabela8133[[#This Row],[D2]],".",Tabela8133[[#This Row],[D3]],".",Tabela8133[[#This Row],[T]])</f>
        <v>1.3.0.0.00.0.0</v>
      </c>
      <c r="J475" s="21" t="s">
        <v>190</v>
      </c>
      <c r="K475" s="19" t="str">
        <f t="shared" si="14"/>
        <v>S</v>
      </c>
      <c r="L475" s="19">
        <f t="shared" si="17"/>
        <v>2</v>
      </c>
      <c r="M475" s="20" t="s">
        <v>45</v>
      </c>
      <c r="N475" s="1" t="s">
        <v>191</v>
      </c>
      <c r="O475" s="1"/>
      <c r="P475" s="33"/>
      <c r="Q475" s="112" t="s">
        <v>157</v>
      </c>
      <c r="R475" s="7" t="str">
        <f>Tabela8133[[#This Row],[NR]]&amp;" - "&amp;Tabela8133[[#This Row],[Especificação]]</f>
        <v>1.3.0.0.00.0.0 - Receita Patrimonial</v>
      </c>
    </row>
    <row r="476" spans="1:18" x14ac:dyDescent="0.25">
      <c r="A476" s="128"/>
      <c r="B476" s="20" t="s">
        <v>1513</v>
      </c>
      <c r="C476" s="20" t="s">
        <v>1514</v>
      </c>
      <c r="D476" s="20" t="s">
        <v>1513</v>
      </c>
      <c r="E476" s="20" t="s">
        <v>1516</v>
      </c>
      <c r="F476" s="20" t="s">
        <v>1519</v>
      </c>
      <c r="G476" s="20" t="s">
        <v>1516</v>
      </c>
      <c r="H476" s="20" t="s">
        <v>1516</v>
      </c>
      <c r="I476" s="19" t="str">
        <f>CONCATENATE(Tabela8133[[#This Row],[C]],".",Tabela8133[[#This Row],[O]],".",Tabela8133[[#This Row],[E]],".",Tabela8133[[#This Row],[D1]],".",Tabela8133[[#This Row],[D2]],".",Tabela8133[[#This Row],[D3]],".",Tabela8133[[#This Row],[T]])</f>
        <v>1.3.1.0.00.0.0</v>
      </c>
      <c r="J476" s="21" t="s">
        <v>192</v>
      </c>
      <c r="K476" s="19" t="str">
        <f t="shared" si="14"/>
        <v>S</v>
      </c>
      <c r="L476" s="19">
        <f t="shared" si="17"/>
        <v>3</v>
      </c>
      <c r="M476" s="20" t="s">
        <v>45</v>
      </c>
      <c r="N476" s="1" t="s">
        <v>193</v>
      </c>
      <c r="O476" s="1"/>
      <c r="P476" s="33"/>
      <c r="Q476" s="112" t="s">
        <v>157</v>
      </c>
      <c r="R476" s="7" t="str">
        <f>Tabela8133[[#This Row],[NR]]&amp;" - "&amp;Tabela8133[[#This Row],[Especificação]]</f>
        <v>1.3.1.0.00.0.0 - Exploração do Patrimônio Imobiliário do Estado</v>
      </c>
    </row>
    <row r="477" spans="1:18" x14ac:dyDescent="0.25">
      <c r="A477" s="128"/>
      <c r="B477" s="20" t="s">
        <v>1513</v>
      </c>
      <c r="C477" s="20" t="s">
        <v>1514</v>
      </c>
      <c r="D477" s="20" t="s">
        <v>1513</v>
      </c>
      <c r="E477" s="20" t="s">
        <v>1513</v>
      </c>
      <c r="F477" s="20" t="s">
        <v>1519</v>
      </c>
      <c r="G477" s="20" t="s">
        <v>1516</v>
      </c>
      <c r="H477" s="20" t="s">
        <v>1516</v>
      </c>
      <c r="I477" s="19" t="str">
        <f>CONCATENATE(Tabela8133[[#This Row],[C]],".",Tabela8133[[#This Row],[O]],".",Tabela8133[[#This Row],[E]],".",Tabela8133[[#This Row],[D1]],".",Tabela8133[[#This Row],[D2]],".",Tabela8133[[#This Row],[D3]],".",Tabela8133[[#This Row],[T]])</f>
        <v>1.3.1.1.00.0.0</v>
      </c>
      <c r="J477" s="21" t="s">
        <v>192</v>
      </c>
      <c r="K477" s="19" t="str">
        <f t="shared" si="14"/>
        <v>S</v>
      </c>
      <c r="L477" s="19">
        <f t="shared" si="17"/>
        <v>4</v>
      </c>
      <c r="M477" s="20" t="s">
        <v>45</v>
      </c>
      <c r="N477" s="1" t="s">
        <v>193</v>
      </c>
      <c r="O477" s="1"/>
      <c r="P477" s="33"/>
      <c r="Q477" s="112" t="s">
        <v>157</v>
      </c>
      <c r="R477" s="7" t="str">
        <f>Tabela8133[[#This Row],[NR]]&amp;" - "&amp;Tabela8133[[#This Row],[Especificação]]</f>
        <v>1.3.1.1.00.0.0 - Exploração do Patrimônio Imobiliário do Estado</v>
      </c>
    </row>
    <row r="478" spans="1:18" ht="45" x14ac:dyDescent="0.25">
      <c r="A478" s="128"/>
      <c r="B478" s="20" t="s">
        <v>1513</v>
      </c>
      <c r="C478" s="20" t="s">
        <v>1514</v>
      </c>
      <c r="D478" s="20" t="s">
        <v>1513</v>
      </c>
      <c r="E478" s="20" t="s">
        <v>1513</v>
      </c>
      <c r="F478" s="20" t="s">
        <v>1515</v>
      </c>
      <c r="G478" s="20" t="s">
        <v>1516</v>
      </c>
      <c r="H478" s="20" t="s">
        <v>1516</v>
      </c>
      <c r="I478" s="19" t="str">
        <f>CONCATENATE(Tabela8133[[#This Row],[C]],".",Tabela8133[[#This Row],[O]],".",Tabela8133[[#This Row],[E]],".",Tabela8133[[#This Row],[D1]],".",Tabela8133[[#This Row],[D2]],".",Tabela8133[[#This Row],[D3]],".",Tabela8133[[#This Row],[T]])</f>
        <v>1.3.1.1.01.0.0</v>
      </c>
      <c r="J478" s="21" t="s">
        <v>194</v>
      </c>
      <c r="K478" s="19" t="str">
        <f t="shared" si="14"/>
        <v>S</v>
      </c>
      <c r="L478" s="19">
        <f t="shared" si="17"/>
        <v>5</v>
      </c>
      <c r="M478" s="20" t="s">
        <v>51</v>
      </c>
      <c r="N478" s="1" t="s">
        <v>195</v>
      </c>
      <c r="O478" s="1"/>
      <c r="P478" s="33"/>
      <c r="Q478" s="112" t="s">
        <v>157</v>
      </c>
      <c r="R478" s="7" t="str">
        <f>Tabela8133[[#This Row],[NR]]&amp;" - "&amp;Tabela8133[[#This Row],[Especificação]]</f>
        <v>1.3.1.1.01.0.0 - Aluguéis, Arrendamentos, Foros, Laudêmios, Tarifas de Ocupação</v>
      </c>
    </row>
    <row r="479" spans="1:18" ht="30" x14ac:dyDescent="0.25">
      <c r="A479" s="128"/>
      <c r="B479" s="20" t="s">
        <v>1513</v>
      </c>
      <c r="C479" s="20" t="s">
        <v>1514</v>
      </c>
      <c r="D479" s="20" t="s">
        <v>1513</v>
      </c>
      <c r="E479" s="20" t="s">
        <v>1513</v>
      </c>
      <c r="F479" s="20" t="s">
        <v>1515</v>
      </c>
      <c r="G479" s="20" t="s">
        <v>1513</v>
      </c>
      <c r="H479" s="20" t="s">
        <v>1516</v>
      </c>
      <c r="I479" s="19" t="str">
        <f>CONCATENATE(Tabela8133[[#This Row],[C]],".",Tabela8133[[#This Row],[O]],".",Tabela8133[[#This Row],[E]],".",Tabela8133[[#This Row],[D1]],".",Tabela8133[[#This Row],[D2]],".",Tabela8133[[#This Row],[D3]],".",Tabela8133[[#This Row],[T]])</f>
        <v>1.3.1.1.01.1.0</v>
      </c>
      <c r="J479" s="21" t="s">
        <v>196</v>
      </c>
      <c r="K479" s="19" t="str">
        <f t="shared" si="14"/>
        <v>S</v>
      </c>
      <c r="L479" s="19">
        <f t="shared" si="17"/>
        <v>6</v>
      </c>
      <c r="M479" s="20" t="s">
        <v>51</v>
      </c>
      <c r="N479" s="1" t="s">
        <v>197</v>
      </c>
      <c r="O479" s="1"/>
      <c r="P479" s="33"/>
      <c r="Q479" s="112" t="s">
        <v>157</v>
      </c>
      <c r="R479" s="7" t="str">
        <f>Tabela8133[[#This Row],[NR]]&amp;" - "&amp;Tabela8133[[#This Row],[Especificação]]</f>
        <v>1.3.1.1.01.1.0 - Aluguéis e Arrendamentos</v>
      </c>
    </row>
    <row r="480" spans="1:18" ht="30" x14ac:dyDescent="0.25">
      <c r="A480" s="128"/>
      <c r="B480" s="20" t="s">
        <v>1513</v>
      </c>
      <c r="C480" s="20" t="s">
        <v>1514</v>
      </c>
      <c r="D480" s="20" t="s">
        <v>1513</v>
      </c>
      <c r="E480" s="20" t="s">
        <v>1513</v>
      </c>
      <c r="F480" s="20" t="s">
        <v>1515</v>
      </c>
      <c r="G480" s="20" t="s">
        <v>1513</v>
      </c>
      <c r="H480" s="20" t="s">
        <v>1513</v>
      </c>
      <c r="I480" s="19" t="str">
        <f>CONCATENATE(Tabela8133[[#This Row],[C]],".",Tabela8133[[#This Row],[O]],".",Tabela8133[[#This Row],[E]],".",Tabela8133[[#This Row],[D1]],".",Tabela8133[[#This Row],[D2]],".",Tabela8133[[#This Row],[D3]],".",Tabela8133[[#This Row],[T]])</f>
        <v>1.3.1.1.01.1.1</v>
      </c>
      <c r="J480" s="21" t="s">
        <v>1106</v>
      </c>
      <c r="K480" s="19" t="str">
        <f t="shared" ref="K480:K543" si="18">IF(L480 &lt; L481,"S","A")</f>
        <v>A</v>
      </c>
      <c r="L480" s="19">
        <f t="shared" si="17"/>
        <v>7</v>
      </c>
      <c r="M480" s="20" t="s">
        <v>51</v>
      </c>
      <c r="N480" s="1" t="s">
        <v>197</v>
      </c>
      <c r="O480" s="1"/>
      <c r="P480" s="33"/>
      <c r="Q480" s="112" t="s">
        <v>157</v>
      </c>
      <c r="R480" s="7" t="str">
        <f>Tabela8133[[#This Row],[NR]]&amp;" - "&amp;Tabela8133[[#This Row],[Especificação]]</f>
        <v>1.3.1.1.01.1.1 - Aluguéis e Arrendamentos - Principal</v>
      </c>
    </row>
    <row r="481" spans="1:18" ht="30" x14ac:dyDescent="0.25">
      <c r="A481" s="128"/>
      <c r="B481" s="20" t="s">
        <v>1513</v>
      </c>
      <c r="C481" s="20" t="s">
        <v>1514</v>
      </c>
      <c r="D481" s="20" t="s">
        <v>1513</v>
      </c>
      <c r="E481" s="20" t="s">
        <v>1513</v>
      </c>
      <c r="F481" s="20" t="s">
        <v>1515</v>
      </c>
      <c r="G481" s="20" t="s">
        <v>1513</v>
      </c>
      <c r="H481" s="20" t="s">
        <v>1522</v>
      </c>
      <c r="I481" s="19" t="str">
        <f>CONCATENATE(Tabela8133[[#This Row],[C]],".",Tabela8133[[#This Row],[O]],".",Tabela8133[[#This Row],[E]],".",Tabela8133[[#This Row],[D1]],".",Tabela8133[[#This Row],[D2]],".",Tabela8133[[#This Row],[D3]],".",Tabela8133[[#This Row],[T]])</f>
        <v>1.3.1.1.01.1.2</v>
      </c>
      <c r="J481" s="21" t="s">
        <v>1107</v>
      </c>
      <c r="K481" s="19" t="str">
        <f t="shared" si="18"/>
        <v>A</v>
      </c>
      <c r="L481" s="19">
        <f t="shared" si="17"/>
        <v>7</v>
      </c>
      <c r="M481" s="20" t="s">
        <v>51</v>
      </c>
      <c r="N481" s="1" t="s">
        <v>197</v>
      </c>
      <c r="O481" s="1"/>
      <c r="P481" s="33"/>
      <c r="Q481" s="112" t="s">
        <v>157</v>
      </c>
      <c r="R481" s="7" t="str">
        <f>Tabela8133[[#This Row],[NR]]&amp;" - "&amp;Tabela8133[[#This Row],[Especificação]]</f>
        <v>1.3.1.1.01.1.2 - Aluguéis e Arrendamentos - Multas e Juros de Mora</v>
      </c>
    </row>
    <row r="482" spans="1:18" ht="30" x14ac:dyDescent="0.25">
      <c r="A482" s="128"/>
      <c r="B482" s="20" t="s">
        <v>1513</v>
      </c>
      <c r="C482" s="20" t="s">
        <v>1514</v>
      </c>
      <c r="D482" s="20" t="s">
        <v>1513</v>
      </c>
      <c r="E482" s="20" t="s">
        <v>1513</v>
      </c>
      <c r="F482" s="20" t="s">
        <v>1515</v>
      </c>
      <c r="G482" s="20" t="s">
        <v>1513</v>
      </c>
      <c r="H482" s="20" t="s">
        <v>1514</v>
      </c>
      <c r="I482" s="19" t="str">
        <f>CONCATENATE(Tabela8133[[#This Row],[C]],".",Tabela8133[[#This Row],[O]],".",Tabela8133[[#This Row],[E]],".",Tabela8133[[#This Row],[D1]],".",Tabela8133[[#This Row],[D2]],".",Tabela8133[[#This Row],[D3]],".",Tabela8133[[#This Row],[T]])</f>
        <v>1.3.1.1.01.1.3</v>
      </c>
      <c r="J482" s="21" t="s">
        <v>1108</v>
      </c>
      <c r="K482" s="19" t="str">
        <f t="shared" si="18"/>
        <v>A</v>
      </c>
      <c r="L482" s="19">
        <f t="shared" si="17"/>
        <v>7</v>
      </c>
      <c r="M482" s="20" t="s">
        <v>51</v>
      </c>
      <c r="N482" s="1" t="s">
        <v>197</v>
      </c>
      <c r="O482" s="1"/>
      <c r="P482" s="33"/>
      <c r="Q482" s="112" t="s">
        <v>157</v>
      </c>
      <c r="R482" s="7" t="str">
        <f>Tabela8133[[#This Row],[NR]]&amp;" - "&amp;Tabela8133[[#This Row],[Especificação]]</f>
        <v>1.3.1.1.01.1.3 - Aluguéis e Arrendamentos - Dívida Ativa</v>
      </c>
    </row>
    <row r="483" spans="1:18" ht="30" x14ac:dyDescent="0.25">
      <c r="A483" s="128"/>
      <c r="B483" s="20" t="s">
        <v>1513</v>
      </c>
      <c r="C483" s="20" t="s">
        <v>1514</v>
      </c>
      <c r="D483" s="20" t="s">
        <v>1513</v>
      </c>
      <c r="E483" s="20" t="s">
        <v>1513</v>
      </c>
      <c r="F483" s="20" t="s">
        <v>1515</v>
      </c>
      <c r="G483" s="20" t="s">
        <v>1513</v>
      </c>
      <c r="H483" s="20" t="s">
        <v>1523</v>
      </c>
      <c r="I483" s="19" t="str">
        <f>CONCATENATE(Tabela8133[[#This Row],[C]],".",Tabela8133[[#This Row],[O]],".",Tabela8133[[#This Row],[E]],".",Tabela8133[[#This Row],[D1]],".",Tabela8133[[#This Row],[D2]],".",Tabela8133[[#This Row],[D3]],".",Tabela8133[[#This Row],[T]])</f>
        <v>1.3.1.1.01.1.4</v>
      </c>
      <c r="J483" s="21" t="s">
        <v>1109</v>
      </c>
      <c r="K483" s="19" t="str">
        <f t="shared" si="18"/>
        <v>A</v>
      </c>
      <c r="L483" s="19">
        <f t="shared" si="17"/>
        <v>7</v>
      </c>
      <c r="M483" s="20" t="s">
        <v>51</v>
      </c>
      <c r="N483" s="1" t="s">
        <v>197</v>
      </c>
      <c r="O483" s="1"/>
      <c r="P483" s="33"/>
      <c r="Q483" s="112" t="s">
        <v>157</v>
      </c>
      <c r="R483" s="7" t="str">
        <f>Tabela8133[[#This Row],[NR]]&amp;" - "&amp;Tabela8133[[#This Row],[Especificação]]</f>
        <v>1.3.1.1.01.1.4 - Aluguéis e Arrendamentos - Dívida Ativa - Multas e Juros de Mora da Dívida Ativa</v>
      </c>
    </row>
    <row r="484" spans="1:18" ht="30" x14ac:dyDescent="0.25">
      <c r="A484" s="128"/>
      <c r="B484" s="20" t="s">
        <v>1513</v>
      </c>
      <c r="C484" s="20" t="s">
        <v>1514</v>
      </c>
      <c r="D484" s="20" t="s">
        <v>1513</v>
      </c>
      <c r="E484" s="20" t="s">
        <v>1513</v>
      </c>
      <c r="F484" s="20" t="s">
        <v>1515</v>
      </c>
      <c r="G484" s="20" t="s">
        <v>1513</v>
      </c>
      <c r="H484" s="20" t="s">
        <v>1524</v>
      </c>
      <c r="I484" s="19" t="str">
        <f>CONCATENATE(Tabela8133[[#This Row],[C]],".",Tabela8133[[#This Row],[O]],".",Tabela8133[[#This Row],[E]],".",Tabela8133[[#This Row],[D1]],".",Tabela8133[[#This Row],[D2]],".",Tabela8133[[#This Row],[D3]],".",Tabela8133[[#This Row],[T]])</f>
        <v>1.3.1.1.01.1.5</v>
      </c>
      <c r="J484" s="21" t="s">
        <v>1110</v>
      </c>
      <c r="K484" s="19" t="str">
        <f t="shared" si="18"/>
        <v>A</v>
      </c>
      <c r="L484" s="19">
        <f t="shared" si="17"/>
        <v>7</v>
      </c>
      <c r="M484" s="20" t="s">
        <v>51</v>
      </c>
      <c r="N484" s="1" t="s">
        <v>197</v>
      </c>
      <c r="O484" s="1"/>
      <c r="P484" s="33"/>
      <c r="Q484" s="112" t="s">
        <v>157</v>
      </c>
      <c r="R484" s="7" t="str">
        <f>Tabela8133[[#This Row],[NR]]&amp;" - "&amp;Tabela8133[[#This Row],[Especificação]]</f>
        <v>1.3.1.1.01.1.5 - Aluguéis e Arrendamentos - Multas</v>
      </c>
    </row>
    <row r="485" spans="1:18" ht="30" x14ac:dyDescent="0.25">
      <c r="A485" s="128"/>
      <c r="B485" s="20" t="s">
        <v>1513</v>
      </c>
      <c r="C485" s="20" t="s">
        <v>1514</v>
      </c>
      <c r="D485" s="20" t="s">
        <v>1513</v>
      </c>
      <c r="E485" s="20" t="s">
        <v>1513</v>
      </c>
      <c r="F485" s="20" t="s">
        <v>1515</v>
      </c>
      <c r="G485" s="20" t="s">
        <v>1513</v>
      </c>
      <c r="H485" s="20" t="s">
        <v>1518</v>
      </c>
      <c r="I485" s="19" t="str">
        <f>CONCATENATE(Tabela8133[[#This Row],[C]],".",Tabela8133[[#This Row],[O]],".",Tabela8133[[#This Row],[E]],".",Tabela8133[[#This Row],[D1]],".",Tabela8133[[#This Row],[D2]],".",Tabela8133[[#This Row],[D3]],".",Tabela8133[[#This Row],[T]])</f>
        <v>1.3.1.1.01.1.6</v>
      </c>
      <c r="J485" s="21" t="s">
        <v>1111</v>
      </c>
      <c r="K485" s="19" t="str">
        <f t="shared" si="18"/>
        <v>A</v>
      </c>
      <c r="L485" s="19">
        <f t="shared" si="17"/>
        <v>7</v>
      </c>
      <c r="M485" s="20" t="s">
        <v>51</v>
      </c>
      <c r="N485" s="1" t="s">
        <v>197</v>
      </c>
      <c r="O485" s="1"/>
      <c r="P485" s="33"/>
      <c r="Q485" s="112" t="s">
        <v>157</v>
      </c>
      <c r="R485" s="7" t="str">
        <f>Tabela8133[[#This Row],[NR]]&amp;" - "&amp;Tabela8133[[#This Row],[Especificação]]</f>
        <v>1.3.1.1.01.1.6 - Aluguéis e Arrendamentos - Juros de Mora</v>
      </c>
    </row>
    <row r="486" spans="1:18" ht="30" x14ac:dyDescent="0.25">
      <c r="A486" s="128"/>
      <c r="B486" s="20" t="s">
        <v>1513</v>
      </c>
      <c r="C486" s="20" t="s">
        <v>1514</v>
      </c>
      <c r="D486" s="20" t="s">
        <v>1513</v>
      </c>
      <c r="E486" s="20" t="s">
        <v>1513</v>
      </c>
      <c r="F486" s="20" t="s">
        <v>1515</v>
      </c>
      <c r="G486" s="20" t="s">
        <v>1513</v>
      </c>
      <c r="H486" s="20" t="s">
        <v>1520</v>
      </c>
      <c r="I486" s="19" t="str">
        <f>CONCATENATE(Tabela8133[[#This Row],[C]],".",Tabela8133[[#This Row],[O]],".",Tabela8133[[#This Row],[E]],".",Tabela8133[[#This Row],[D1]],".",Tabela8133[[#This Row],[D2]],".",Tabela8133[[#This Row],[D3]],".",Tabela8133[[#This Row],[T]])</f>
        <v>1.3.1.1.01.1.7</v>
      </c>
      <c r="J486" s="21" t="s">
        <v>1112</v>
      </c>
      <c r="K486" s="19" t="str">
        <f t="shared" si="18"/>
        <v>A</v>
      </c>
      <c r="L486" s="19">
        <f t="shared" si="17"/>
        <v>7</v>
      </c>
      <c r="M486" s="20" t="s">
        <v>51</v>
      </c>
      <c r="N486" s="1" t="s">
        <v>197</v>
      </c>
      <c r="O486" s="1"/>
      <c r="P486" s="33"/>
      <c r="Q486" s="112" t="s">
        <v>157</v>
      </c>
      <c r="R486" s="7" t="str">
        <f>Tabela8133[[#This Row],[NR]]&amp;" - "&amp;Tabela8133[[#This Row],[Especificação]]</f>
        <v>1.3.1.1.01.1.7 - Aluguéis e Arrendamentos - Dívida Ativa - Multas da Dívida Ativa</v>
      </c>
    </row>
    <row r="487" spans="1:18" ht="30" x14ac:dyDescent="0.25">
      <c r="A487" s="128"/>
      <c r="B487" s="20" t="s">
        <v>1513</v>
      </c>
      <c r="C487" s="20" t="s">
        <v>1514</v>
      </c>
      <c r="D487" s="20" t="s">
        <v>1513</v>
      </c>
      <c r="E487" s="20" t="s">
        <v>1513</v>
      </c>
      <c r="F487" s="20" t="s">
        <v>1515</v>
      </c>
      <c r="G487" s="20" t="s">
        <v>1513</v>
      </c>
      <c r="H487" s="20" t="s">
        <v>1521</v>
      </c>
      <c r="I487" s="19" t="str">
        <f>CONCATENATE(Tabela8133[[#This Row],[C]],".",Tabela8133[[#This Row],[O]],".",Tabela8133[[#This Row],[E]],".",Tabela8133[[#This Row],[D1]],".",Tabela8133[[#This Row],[D2]],".",Tabela8133[[#This Row],[D3]],".",Tabela8133[[#This Row],[T]])</f>
        <v>1.3.1.1.01.1.8</v>
      </c>
      <c r="J487" s="21" t="s">
        <v>1113</v>
      </c>
      <c r="K487" s="19" t="str">
        <f t="shared" si="18"/>
        <v>A</v>
      </c>
      <c r="L487" s="19">
        <f t="shared" si="17"/>
        <v>7</v>
      </c>
      <c r="M487" s="20" t="s">
        <v>51</v>
      </c>
      <c r="N487" s="1" t="s">
        <v>197</v>
      </c>
      <c r="O487" s="1"/>
      <c r="P487" s="33"/>
      <c r="Q487" s="112" t="s">
        <v>157</v>
      </c>
      <c r="R487" s="7" t="str">
        <f>Tabela8133[[#This Row],[NR]]&amp;" - "&amp;Tabela8133[[#This Row],[Especificação]]</f>
        <v>1.3.1.1.01.1.8 - Aluguéis e Arrendamentos - Juros de Mora da Dívida Ativa</v>
      </c>
    </row>
    <row r="488" spans="1:18" ht="30" x14ac:dyDescent="0.25">
      <c r="A488" s="128"/>
      <c r="B488" s="20" t="s">
        <v>1513</v>
      </c>
      <c r="C488" s="20" t="s">
        <v>1514</v>
      </c>
      <c r="D488" s="20" t="s">
        <v>1513</v>
      </c>
      <c r="E488" s="20" t="s">
        <v>1513</v>
      </c>
      <c r="F488" s="20" t="s">
        <v>1515</v>
      </c>
      <c r="G488" s="20" t="s">
        <v>1522</v>
      </c>
      <c r="H488" s="20" t="s">
        <v>1516</v>
      </c>
      <c r="I488" s="19" t="str">
        <f>CONCATENATE(Tabela8133[[#This Row],[C]],".",Tabela8133[[#This Row],[O]],".",Tabela8133[[#This Row],[E]],".",Tabela8133[[#This Row],[D1]],".",Tabela8133[[#This Row],[D2]],".",Tabela8133[[#This Row],[D3]],".",Tabela8133[[#This Row],[T]])</f>
        <v>1.3.1.1.01.2.0</v>
      </c>
      <c r="J488" s="21" t="s">
        <v>198</v>
      </c>
      <c r="K488" s="19" t="str">
        <f t="shared" si="18"/>
        <v>S</v>
      </c>
      <c r="L488" s="19">
        <f t="shared" si="17"/>
        <v>6</v>
      </c>
      <c r="M488" s="20" t="s">
        <v>51</v>
      </c>
      <c r="N488" s="1" t="s">
        <v>199</v>
      </c>
      <c r="O488" s="1"/>
      <c r="P488" s="33"/>
      <c r="Q488" s="112" t="s">
        <v>157</v>
      </c>
      <c r="R488" s="7" t="str">
        <f>Tabela8133[[#This Row],[NR]]&amp;" - "&amp;Tabela8133[[#This Row],[Especificação]]</f>
        <v>1.3.1.1.01.2.0 - Foros, Laudêmios e Tarifas de Ocupação</v>
      </c>
    </row>
    <row r="489" spans="1:18" ht="30" x14ac:dyDescent="0.25">
      <c r="A489" s="128"/>
      <c r="B489" s="20" t="s">
        <v>1513</v>
      </c>
      <c r="C489" s="20" t="s">
        <v>1514</v>
      </c>
      <c r="D489" s="20" t="s">
        <v>1513</v>
      </c>
      <c r="E489" s="20" t="s">
        <v>1513</v>
      </c>
      <c r="F489" s="20" t="s">
        <v>1515</v>
      </c>
      <c r="G489" s="20" t="s">
        <v>1522</v>
      </c>
      <c r="H489" s="20" t="s">
        <v>1513</v>
      </c>
      <c r="I489" s="19" t="str">
        <f>CONCATENATE(Tabela8133[[#This Row],[C]],".",Tabela8133[[#This Row],[O]],".",Tabela8133[[#This Row],[E]],".",Tabela8133[[#This Row],[D1]],".",Tabela8133[[#This Row],[D2]],".",Tabela8133[[#This Row],[D3]],".",Tabela8133[[#This Row],[T]])</f>
        <v>1.3.1.1.01.2.1</v>
      </c>
      <c r="J489" s="21" t="s">
        <v>1114</v>
      </c>
      <c r="K489" s="19" t="str">
        <f t="shared" si="18"/>
        <v>A</v>
      </c>
      <c r="L489" s="19">
        <f t="shared" si="17"/>
        <v>7</v>
      </c>
      <c r="M489" s="20" t="s">
        <v>51</v>
      </c>
      <c r="N489" s="1" t="s">
        <v>199</v>
      </c>
      <c r="O489" s="1"/>
      <c r="P489" s="33"/>
      <c r="Q489" s="112" t="s">
        <v>157</v>
      </c>
      <c r="R489" s="7" t="str">
        <f>Tabela8133[[#This Row],[NR]]&amp;" - "&amp;Tabela8133[[#This Row],[Especificação]]</f>
        <v>1.3.1.1.01.2.1 - Foros, Laudêmios e Tarifas de Ocupação - Principal</v>
      </c>
    </row>
    <row r="490" spans="1:18" ht="30" x14ac:dyDescent="0.25">
      <c r="A490" s="128"/>
      <c r="B490" s="20" t="s">
        <v>1513</v>
      </c>
      <c r="C490" s="20" t="s">
        <v>1514</v>
      </c>
      <c r="D490" s="20" t="s">
        <v>1513</v>
      </c>
      <c r="E490" s="20" t="s">
        <v>1513</v>
      </c>
      <c r="F490" s="20" t="s">
        <v>1515</v>
      </c>
      <c r="G490" s="20" t="s">
        <v>1522</v>
      </c>
      <c r="H490" s="20" t="s">
        <v>1522</v>
      </c>
      <c r="I490" s="19" t="str">
        <f>CONCATENATE(Tabela8133[[#This Row],[C]],".",Tabela8133[[#This Row],[O]],".",Tabela8133[[#This Row],[E]],".",Tabela8133[[#This Row],[D1]],".",Tabela8133[[#This Row],[D2]],".",Tabela8133[[#This Row],[D3]],".",Tabela8133[[#This Row],[T]])</f>
        <v>1.3.1.1.01.2.2</v>
      </c>
      <c r="J490" s="21" t="s">
        <v>1115</v>
      </c>
      <c r="K490" s="19" t="str">
        <f t="shared" si="18"/>
        <v>A</v>
      </c>
      <c r="L490" s="19">
        <f t="shared" si="17"/>
        <v>7</v>
      </c>
      <c r="M490" s="20" t="s">
        <v>51</v>
      </c>
      <c r="N490" s="1" t="s">
        <v>199</v>
      </c>
      <c r="O490" s="1"/>
      <c r="P490" s="33"/>
      <c r="Q490" s="112" t="s">
        <v>157</v>
      </c>
      <c r="R490" s="7" t="str">
        <f>Tabela8133[[#This Row],[NR]]&amp;" - "&amp;Tabela8133[[#This Row],[Especificação]]</f>
        <v>1.3.1.1.01.2.2 - Foros, Laudêmios e Tarifas de Ocupação - Multas e Juros de Mora</v>
      </c>
    </row>
    <row r="491" spans="1:18" ht="30" x14ac:dyDescent="0.25">
      <c r="A491" s="128"/>
      <c r="B491" s="20" t="s">
        <v>1513</v>
      </c>
      <c r="C491" s="20" t="s">
        <v>1514</v>
      </c>
      <c r="D491" s="20" t="s">
        <v>1513</v>
      </c>
      <c r="E491" s="20" t="s">
        <v>1513</v>
      </c>
      <c r="F491" s="20" t="s">
        <v>1515</v>
      </c>
      <c r="G491" s="20" t="s">
        <v>1522</v>
      </c>
      <c r="H491" s="20" t="s">
        <v>1514</v>
      </c>
      <c r="I491" s="19" t="str">
        <f>CONCATENATE(Tabela8133[[#This Row],[C]],".",Tabela8133[[#This Row],[O]],".",Tabela8133[[#This Row],[E]],".",Tabela8133[[#This Row],[D1]],".",Tabela8133[[#This Row],[D2]],".",Tabela8133[[#This Row],[D3]],".",Tabela8133[[#This Row],[T]])</f>
        <v>1.3.1.1.01.2.3</v>
      </c>
      <c r="J491" s="21" t="s">
        <v>1116</v>
      </c>
      <c r="K491" s="19" t="str">
        <f t="shared" si="18"/>
        <v>A</v>
      </c>
      <c r="L491" s="19">
        <f t="shared" si="17"/>
        <v>7</v>
      </c>
      <c r="M491" s="20" t="s">
        <v>51</v>
      </c>
      <c r="N491" s="1" t="s">
        <v>199</v>
      </c>
      <c r="O491" s="1"/>
      <c r="P491" s="33"/>
      <c r="Q491" s="112" t="s">
        <v>157</v>
      </c>
      <c r="R491" s="7" t="str">
        <f>Tabela8133[[#This Row],[NR]]&amp;" - "&amp;Tabela8133[[#This Row],[Especificação]]</f>
        <v>1.3.1.1.01.2.3 - Foros, Laudêmios e Tarifas de Ocupação - Dívida Ativa</v>
      </c>
    </row>
    <row r="492" spans="1:18" ht="30" x14ac:dyDescent="0.25">
      <c r="A492" s="128"/>
      <c r="B492" s="20" t="s">
        <v>1513</v>
      </c>
      <c r="C492" s="20" t="s">
        <v>1514</v>
      </c>
      <c r="D492" s="20" t="s">
        <v>1513</v>
      </c>
      <c r="E492" s="20" t="s">
        <v>1513</v>
      </c>
      <c r="F492" s="20" t="s">
        <v>1515</v>
      </c>
      <c r="G492" s="20" t="s">
        <v>1522</v>
      </c>
      <c r="H492" s="20" t="s">
        <v>1523</v>
      </c>
      <c r="I492" s="19" t="str">
        <f>CONCATENATE(Tabela8133[[#This Row],[C]],".",Tabela8133[[#This Row],[O]],".",Tabela8133[[#This Row],[E]],".",Tabela8133[[#This Row],[D1]],".",Tabela8133[[#This Row],[D2]],".",Tabela8133[[#This Row],[D3]],".",Tabela8133[[#This Row],[T]])</f>
        <v>1.3.1.1.01.2.4</v>
      </c>
      <c r="J492" s="21" t="s">
        <v>1117</v>
      </c>
      <c r="K492" s="19" t="str">
        <f t="shared" si="18"/>
        <v>A</v>
      </c>
      <c r="L492" s="19">
        <f t="shared" si="17"/>
        <v>7</v>
      </c>
      <c r="M492" s="20" t="s">
        <v>51</v>
      </c>
      <c r="N492" s="1" t="s">
        <v>199</v>
      </c>
      <c r="O492" s="1"/>
      <c r="P492" s="33"/>
      <c r="Q492" s="112" t="s">
        <v>157</v>
      </c>
      <c r="R492" s="7" t="str">
        <f>Tabela8133[[#This Row],[NR]]&amp;" - "&amp;Tabela8133[[#This Row],[Especificação]]</f>
        <v>1.3.1.1.01.2.4 - Foros, Laudêmios e Tarifas de Ocupação - Dívida Ativa - Multas e Juros de Mora da Dívida Ativa</v>
      </c>
    </row>
    <row r="493" spans="1:18" ht="30" x14ac:dyDescent="0.25">
      <c r="A493" s="128"/>
      <c r="B493" s="20" t="s">
        <v>1513</v>
      </c>
      <c r="C493" s="20" t="s">
        <v>1514</v>
      </c>
      <c r="D493" s="20" t="s">
        <v>1513</v>
      </c>
      <c r="E493" s="20" t="s">
        <v>1513</v>
      </c>
      <c r="F493" s="20" t="s">
        <v>1515</v>
      </c>
      <c r="G493" s="20" t="s">
        <v>1522</v>
      </c>
      <c r="H493" s="20" t="s">
        <v>1524</v>
      </c>
      <c r="I493" s="19" t="str">
        <f>CONCATENATE(Tabela8133[[#This Row],[C]],".",Tabela8133[[#This Row],[O]],".",Tabela8133[[#This Row],[E]],".",Tabela8133[[#This Row],[D1]],".",Tabela8133[[#This Row],[D2]],".",Tabela8133[[#This Row],[D3]],".",Tabela8133[[#This Row],[T]])</f>
        <v>1.3.1.1.01.2.5</v>
      </c>
      <c r="J493" s="21" t="s">
        <v>1118</v>
      </c>
      <c r="K493" s="19" t="str">
        <f t="shared" si="18"/>
        <v>A</v>
      </c>
      <c r="L493" s="19">
        <f t="shared" si="17"/>
        <v>7</v>
      </c>
      <c r="M493" s="20" t="s">
        <v>51</v>
      </c>
      <c r="N493" s="1" t="s">
        <v>199</v>
      </c>
      <c r="O493" s="1"/>
      <c r="P493" s="33"/>
      <c r="Q493" s="112" t="s">
        <v>157</v>
      </c>
      <c r="R493" s="7" t="str">
        <f>Tabela8133[[#This Row],[NR]]&amp;" - "&amp;Tabela8133[[#This Row],[Especificação]]</f>
        <v>1.3.1.1.01.2.5 - Foros, Laudêmios e Tarifas de Ocupação - Multas</v>
      </c>
    </row>
    <row r="494" spans="1:18" ht="30" x14ac:dyDescent="0.25">
      <c r="A494" s="128"/>
      <c r="B494" s="20" t="s">
        <v>1513</v>
      </c>
      <c r="C494" s="20" t="s">
        <v>1514</v>
      </c>
      <c r="D494" s="20" t="s">
        <v>1513</v>
      </c>
      <c r="E494" s="20" t="s">
        <v>1513</v>
      </c>
      <c r="F494" s="20" t="s">
        <v>1515</v>
      </c>
      <c r="G494" s="20" t="s">
        <v>1522</v>
      </c>
      <c r="H494" s="20" t="s">
        <v>1518</v>
      </c>
      <c r="I494" s="19" t="str">
        <f>CONCATENATE(Tabela8133[[#This Row],[C]],".",Tabela8133[[#This Row],[O]],".",Tabela8133[[#This Row],[E]],".",Tabela8133[[#This Row],[D1]],".",Tabela8133[[#This Row],[D2]],".",Tabela8133[[#This Row],[D3]],".",Tabela8133[[#This Row],[T]])</f>
        <v>1.3.1.1.01.2.6</v>
      </c>
      <c r="J494" s="21" t="s">
        <v>1119</v>
      </c>
      <c r="K494" s="19" t="str">
        <f t="shared" si="18"/>
        <v>A</v>
      </c>
      <c r="L494" s="19">
        <f t="shared" si="17"/>
        <v>7</v>
      </c>
      <c r="M494" s="20" t="s">
        <v>51</v>
      </c>
      <c r="N494" s="1" t="s">
        <v>199</v>
      </c>
      <c r="O494" s="1"/>
      <c r="P494" s="33"/>
      <c r="Q494" s="112" t="s">
        <v>157</v>
      </c>
      <c r="R494" s="7" t="str">
        <f>Tabela8133[[#This Row],[NR]]&amp;" - "&amp;Tabela8133[[#This Row],[Especificação]]</f>
        <v>1.3.1.1.01.2.6 - Foros, Laudêmios e Tarifas de Ocupação - Juros de Mora</v>
      </c>
    </row>
    <row r="495" spans="1:18" ht="30" x14ac:dyDescent="0.25">
      <c r="A495" s="128"/>
      <c r="B495" s="20" t="s">
        <v>1513</v>
      </c>
      <c r="C495" s="20" t="s">
        <v>1514</v>
      </c>
      <c r="D495" s="20" t="s">
        <v>1513</v>
      </c>
      <c r="E495" s="20" t="s">
        <v>1513</v>
      </c>
      <c r="F495" s="20" t="s">
        <v>1515</v>
      </c>
      <c r="G495" s="20" t="s">
        <v>1522</v>
      </c>
      <c r="H495" s="20" t="s">
        <v>1520</v>
      </c>
      <c r="I495" s="19" t="str">
        <f>CONCATENATE(Tabela8133[[#This Row],[C]],".",Tabela8133[[#This Row],[O]],".",Tabela8133[[#This Row],[E]],".",Tabela8133[[#This Row],[D1]],".",Tabela8133[[#This Row],[D2]],".",Tabela8133[[#This Row],[D3]],".",Tabela8133[[#This Row],[T]])</f>
        <v>1.3.1.1.01.2.7</v>
      </c>
      <c r="J495" s="21" t="s">
        <v>1120</v>
      </c>
      <c r="K495" s="19" t="str">
        <f t="shared" si="18"/>
        <v>A</v>
      </c>
      <c r="L495" s="19">
        <f t="shared" si="17"/>
        <v>7</v>
      </c>
      <c r="M495" s="20" t="s">
        <v>51</v>
      </c>
      <c r="N495" s="1" t="s">
        <v>199</v>
      </c>
      <c r="O495" s="1"/>
      <c r="P495" s="33"/>
      <c r="Q495" s="112" t="s">
        <v>157</v>
      </c>
      <c r="R495" s="7" t="str">
        <f>Tabela8133[[#This Row],[NR]]&amp;" - "&amp;Tabela8133[[#This Row],[Especificação]]</f>
        <v>1.3.1.1.01.2.7 - Foros, Laudêmios e Tarifas de Ocupação - Dívida Ativa - Multas da Dívida Ativa</v>
      </c>
    </row>
    <row r="496" spans="1:18" ht="30" x14ac:dyDescent="0.25">
      <c r="A496" s="128"/>
      <c r="B496" s="20" t="s">
        <v>1513</v>
      </c>
      <c r="C496" s="20" t="s">
        <v>1514</v>
      </c>
      <c r="D496" s="20" t="s">
        <v>1513</v>
      </c>
      <c r="E496" s="20" t="s">
        <v>1513</v>
      </c>
      <c r="F496" s="20" t="s">
        <v>1515</v>
      </c>
      <c r="G496" s="20" t="s">
        <v>1522</v>
      </c>
      <c r="H496" s="20" t="s">
        <v>1521</v>
      </c>
      <c r="I496" s="19" t="str">
        <f>CONCATENATE(Tabela8133[[#This Row],[C]],".",Tabela8133[[#This Row],[O]],".",Tabela8133[[#This Row],[E]],".",Tabela8133[[#This Row],[D1]],".",Tabela8133[[#This Row],[D2]],".",Tabela8133[[#This Row],[D3]],".",Tabela8133[[#This Row],[T]])</f>
        <v>1.3.1.1.01.2.8</v>
      </c>
      <c r="J496" s="21" t="s">
        <v>1121</v>
      </c>
      <c r="K496" s="19" t="str">
        <f t="shared" si="18"/>
        <v>A</v>
      </c>
      <c r="L496" s="19">
        <f t="shared" si="17"/>
        <v>7</v>
      </c>
      <c r="M496" s="20" t="s">
        <v>51</v>
      </c>
      <c r="N496" s="1" t="s">
        <v>199</v>
      </c>
      <c r="O496" s="1"/>
      <c r="P496" s="33"/>
      <c r="Q496" s="112" t="s">
        <v>157</v>
      </c>
      <c r="R496" s="7" t="str">
        <f>Tabela8133[[#This Row],[NR]]&amp;" - "&amp;Tabela8133[[#This Row],[Especificação]]</f>
        <v>1.3.1.1.01.2.8 - Foros, Laudêmios e Tarifas de Ocupação - Juros de Mora da Dívida Ativa</v>
      </c>
    </row>
    <row r="497" spans="1:18" ht="45" x14ac:dyDescent="0.25">
      <c r="A497" s="128"/>
      <c r="B497" s="20" t="s">
        <v>1513</v>
      </c>
      <c r="C497" s="20" t="s">
        <v>1514</v>
      </c>
      <c r="D497" s="20" t="s">
        <v>1513</v>
      </c>
      <c r="E497" s="20" t="s">
        <v>1513</v>
      </c>
      <c r="F497" s="20" t="s">
        <v>1517</v>
      </c>
      <c r="G497" s="20" t="s">
        <v>1516</v>
      </c>
      <c r="H497" s="20" t="s">
        <v>1516</v>
      </c>
      <c r="I497" s="19" t="str">
        <f>CONCATENATE(Tabela8133[[#This Row],[C]],".",Tabela8133[[#This Row],[O]],".",Tabela8133[[#This Row],[E]],".",Tabela8133[[#This Row],[D1]],".",Tabela8133[[#This Row],[D2]],".",Tabela8133[[#This Row],[D3]],".",Tabela8133[[#This Row],[T]])</f>
        <v>1.3.1.1.02.0.0</v>
      </c>
      <c r="J497" s="21" t="s">
        <v>200</v>
      </c>
      <c r="K497" s="19" t="str">
        <f t="shared" si="18"/>
        <v>S</v>
      </c>
      <c r="L497" s="19">
        <f t="shared" si="17"/>
        <v>5</v>
      </c>
      <c r="M497" s="20" t="s">
        <v>51</v>
      </c>
      <c r="N497" s="1" t="s">
        <v>201</v>
      </c>
      <c r="O497" s="1"/>
      <c r="P497" s="33"/>
      <c r="Q497" s="112" t="s">
        <v>157</v>
      </c>
      <c r="R497" s="7" t="str">
        <f>Tabela8133[[#This Row],[NR]]&amp;" - "&amp;Tabela8133[[#This Row],[Especificação]]</f>
        <v>1.3.1.1.02.0.0 - Concessão, Permissão, Autorização ou Cessão do Direito de Uso de Bens Imóveis Públicos</v>
      </c>
    </row>
    <row r="498" spans="1:18" ht="45" x14ac:dyDescent="0.25">
      <c r="A498" s="128"/>
      <c r="B498" s="20" t="s">
        <v>1513</v>
      </c>
      <c r="C498" s="20" t="s">
        <v>1514</v>
      </c>
      <c r="D498" s="20" t="s">
        <v>1513</v>
      </c>
      <c r="E498" s="20" t="s">
        <v>1513</v>
      </c>
      <c r="F498" s="20" t="s">
        <v>1517</v>
      </c>
      <c r="G498" s="20" t="s">
        <v>1516</v>
      </c>
      <c r="H498" s="20" t="s">
        <v>1513</v>
      </c>
      <c r="I498" s="19" t="str">
        <f>CONCATENATE(Tabela8133[[#This Row],[C]],".",Tabela8133[[#This Row],[O]],".",Tabela8133[[#This Row],[E]],".",Tabela8133[[#This Row],[D1]],".",Tabela8133[[#This Row],[D2]],".",Tabela8133[[#This Row],[D3]],".",Tabela8133[[#This Row],[T]])</f>
        <v>1.3.1.1.02.0.1</v>
      </c>
      <c r="J498" s="21" t="s">
        <v>1122</v>
      </c>
      <c r="K498" s="19" t="str">
        <f t="shared" si="18"/>
        <v>A</v>
      </c>
      <c r="L498" s="19">
        <f t="shared" si="17"/>
        <v>7</v>
      </c>
      <c r="M498" s="20" t="s">
        <v>51</v>
      </c>
      <c r="N498" s="1" t="s">
        <v>201</v>
      </c>
      <c r="O498" s="1"/>
      <c r="P498" s="33"/>
      <c r="Q498" s="112" t="s">
        <v>157</v>
      </c>
      <c r="R498" s="7" t="str">
        <f>Tabela8133[[#This Row],[NR]]&amp;" - "&amp;Tabela8133[[#This Row],[Especificação]]</f>
        <v>1.3.1.1.02.0.1 - Concessão, Permissão, Autorização ou Cessão do Direito de Uso de Bens Imóveis Públicos - Principal</v>
      </c>
    </row>
    <row r="499" spans="1:18" ht="45" x14ac:dyDescent="0.25">
      <c r="A499" s="128"/>
      <c r="B499" s="20" t="s">
        <v>1513</v>
      </c>
      <c r="C499" s="20" t="s">
        <v>1514</v>
      </c>
      <c r="D499" s="20" t="s">
        <v>1513</v>
      </c>
      <c r="E499" s="20" t="s">
        <v>1513</v>
      </c>
      <c r="F499" s="20" t="s">
        <v>1517</v>
      </c>
      <c r="G499" s="20" t="s">
        <v>1516</v>
      </c>
      <c r="H499" s="20" t="s">
        <v>1522</v>
      </c>
      <c r="I499" s="19" t="str">
        <f>CONCATENATE(Tabela8133[[#This Row],[C]],".",Tabela8133[[#This Row],[O]],".",Tabela8133[[#This Row],[E]],".",Tabela8133[[#This Row],[D1]],".",Tabela8133[[#This Row],[D2]],".",Tabela8133[[#This Row],[D3]],".",Tabela8133[[#This Row],[T]])</f>
        <v>1.3.1.1.02.0.2</v>
      </c>
      <c r="J499" s="21" t="s">
        <v>1123</v>
      </c>
      <c r="K499" s="19" t="str">
        <f t="shared" si="18"/>
        <v>A</v>
      </c>
      <c r="L499" s="19">
        <f t="shared" si="17"/>
        <v>7</v>
      </c>
      <c r="M499" s="20" t="s">
        <v>51</v>
      </c>
      <c r="N499" s="1" t="s">
        <v>201</v>
      </c>
      <c r="O499" s="1"/>
      <c r="P499" s="33"/>
      <c r="Q499" s="112" t="s">
        <v>157</v>
      </c>
      <c r="R499" s="7" t="str">
        <f>Tabela8133[[#This Row],[NR]]&amp;" - "&amp;Tabela8133[[#This Row],[Especificação]]</f>
        <v>1.3.1.1.02.0.2 - Concessão, Permissão, Autorização ou Cessão do Direito de Uso de Bens Imóveis Públicos - Multas e Juros de Mora</v>
      </c>
    </row>
    <row r="500" spans="1:18" ht="45" x14ac:dyDescent="0.25">
      <c r="A500" s="128"/>
      <c r="B500" s="20" t="s">
        <v>1513</v>
      </c>
      <c r="C500" s="20" t="s">
        <v>1514</v>
      </c>
      <c r="D500" s="20" t="s">
        <v>1513</v>
      </c>
      <c r="E500" s="20" t="s">
        <v>1513</v>
      </c>
      <c r="F500" s="20" t="s">
        <v>1517</v>
      </c>
      <c r="G500" s="20" t="s">
        <v>1516</v>
      </c>
      <c r="H500" s="20" t="s">
        <v>1514</v>
      </c>
      <c r="I500" s="19" t="str">
        <f>CONCATENATE(Tabela8133[[#This Row],[C]],".",Tabela8133[[#This Row],[O]],".",Tabela8133[[#This Row],[E]],".",Tabela8133[[#This Row],[D1]],".",Tabela8133[[#This Row],[D2]],".",Tabela8133[[#This Row],[D3]],".",Tabela8133[[#This Row],[T]])</f>
        <v>1.3.1.1.02.0.3</v>
      </c>
      <c r="J500" s="21" t="s">
        <v>1124</v>
      </c>
      <c r="K500" s="19" t="str">
        <f t="shared" si="18"/>
        <v>A</v>
      </c>
      <c r="L500" s="19">
        <f t="shared" si="17"/>
        <v>7</v>
      </c>
      <c r="M500" s="20" t="s">
        <v>51</v>
      </c>
      <c r="N500" s="1" t="s">
        <v>201</v>
      </c>
      <c r="O500" s="1"/>
      <c r="P500" s="33"/>
      <c r="Q500" s="112" t="s">
        <v>157</v>
      </c>
      <c r="R500" s="7" t="str">
        <f>Tabela8133[[#This Row],[NR]]&amp;" - "&amp;Tabela8133[[#This Row],[Especificação]]</f>
        <v>1.3.1.1.02.0.3 - Concessão, Permissão, Autorização ou Cessão do Direito de Uso de Bens Imóveis Públicos - Dívida Ativa</v>
      </c>
    </row>
    <row r="501" spans="1:18" ht="45" x14ac:dyDescent="0.25">
      <c r="A501" s="128"/>
      <c r="B501" s="20" t="s">
        <v>1513</v>
      </c>
      <c r="C501" s="20" t="s">
        <v>1514</v>
      </c>
      <c r="D501" s="20" t="s">
        <v>1513</v>
      </c>
      <c r="E501" s="20" t="s">
        <v>1513</v>
      </c>
      <c r="F501" s="20" t="s">
        <v>1517</v>
      </c>
      <c r="G501" s="20" t="s">
        <v>1516</v>
      </c>
      <c r="H501" s="20" t="s">
        <v>1523</v>
      </c>
      <c r="I501" s="19" t="str">
        <f>CONCATENATE(Tabela8133[[#This Row],[C]],".",Tabela8133[[#This Row],[O]],".",Tabela8133[[#This Row],[E]],".",Tabela8133[[#This Row],[D1]],".",Tabela8133[[#This Row],[D2]],".",Tabela8133[[#This Row],[D3]],".",Tabela8133[[#This Row],[T]])</f>
        <v>1.3.1.1.02.0.4</v>
      </c>
      <c r="J501" s="21" t="s">
        <v>1125</v>
      </c>
      <c r="K501" s="19" t="str">
        <f t="shared" si="18"/>
        <v>A</v>
      </c>
      <c r="L501" s="19">
        <f t="shared" si="17"/>
        <v>7</v>
      </c>
      <c r="M501" s="20" t="s">
        <v>51</v>
      </c>
      <c r="N501" s="1" t="s">
        <v>201</v>
      </c>
      <c r="O501" s="1"/>
      <c r="P501" s="33"/>
      <c r="Q501" s="112" t="s">
        <v>157</v>
      </c>
      <c r="R501" s="7" t="str">
        <f>Tabela8133[[#This Row],[NR]]&amp;" - "&amp;Tabela8133[[#This Row],[Especificação]]</f>
        <v>1.3.1.1.02.0.4 - Concessão, Permissão, Autorização ou Cessão do Direito de Uso de Bens Imóveis Públicos - Dívida Ativa - Multas e Juros de Mora da Dívida Ativa</v>
      </c>
    </row>
    <row r="502" spans="1:18" ht="45" x14ac:dyDescent="0.25">
      <c r="A502" s="128"/>
      <c r="B502" s="20" t="s">
        <v>1513</v>
      </c>
      <c r="C502" s="20" t="s">
        <v>1514</v>
      </c>
      <c r="D502" s="20" t="s">
        <v>1513</v>
      </c>
      <c r="E502" s="20" t="s">
        <v>1513</v>
      </c>
      <c r="F502" s="20" t="s">
        <v>1517</v>
      </c>
      <c r="G502" s="20" t="s">
        <v>1516</v>
      </c>
      <c r="H502" s="20" t="s">
        <v>1524</v>
      </c>
      <c r="I502" s="19" t="str">
        <f>CONCATENATE(Tabela8133[[#This Row],[C]],".",Tabela8133[[#This Row],[O]],".",Tabela8133[[#This Row],[E]],".",Tabela8133[[#This Row],[D1]],".",Tabela8133[[#This Row],[D2]],".",Tabela8133[[#This Row],[D3]],".",Tabela8133[[#This Row],[T]])</f>
        <v>1.3.1.1.02.0.5</v>
      </c>
      <c r="J502" s="21" t="s">
        <v>1126</v>
      </c>
      <c r="K502" s="19" t="str">
        <f t="shared" si="18"/>
        <v>A</v>
      </c>
      <c r="L502" s="19">
        <f t="shared" si="17"/>
        <v>7</v>
      </c>
      <c r="M502" s="20" t="s">
        <v>51</v>
      </c>
      <c r="N502" s="1" t="s">
        <v>201</v>
      </c>
      <c r="O502" s="1"/>
      <c r="P502" s="33"/>
      <c r="Q502" s="112" t="s">
        <v>157</v>
      </c>
      <c r="R502" s="7" t="str">
        <f>Tabela8133[[#This Row],[NR]]&amp;" - "&amp;Tabela8133[[#This Row],[Especificação]]</f>
        <v>1.3.1.1.02.0.5 - Concessão, Permissão, Autorização ou Cessão do Direito de Uso de Bens Imóveis Públicos - Multas</v>
      </c>
    </row>
    <row r="503" spans="1:18" ht="45" x14ac:dyDescent="0.25">
      <c r="A503" s="128"/>
      <c r="B503" s="20" t="s">
        <v>1513</v>
      </c>
      <c r="C503" s="20" t="s">
        <v>1514</v>
      </c>
      <c r="D503" s="20" t="s">
        <v>1513</v>
      </c>
      <c r="E503" s="20" t="s">
        <v>1513</v>
      </c>
      <c r="F503" s="20" t="s">
        <v>1517</v>
      </c>
      <c r="G503" s="20" t="s">
        <v>1516</v>
      </c>
      <c r="H503" s="20" t="s">
        <v>1518</v>
      </c>
      <c r="I503" s="19" t="str">
        <f>CONCATENATE(Tabela8133[[#This Row],[C]],".",Tabela8133[[#This Row],[O]],".",Tabela8133[[#This Row],[E]],".",Tabela8133[[#This Row],[D1]],".",Tabela8133[[#This Row],[D2]],".",Tabela8133[[#This Row],[D3]],".",Tabela8133[[#This Row],[T]])</f>
        <v>1.3.1.1.02.0.6</v>
      </c>
      <c r="J503" s="21" t="s">
        <v>1127</v>
      </c>
      <c r="K503" s="19" t="str">
        <f t="shared" si="18"/>
        <v>A</v>
      </c>
      <c r="L503" s="19">
        <f t="shared" si="17"/>
        <v>7</v>
      </c>
      <c r="M503" s="20" t="s">
        <v>51</v>
      </c>
      <c r="N503" s="1" t="s">
        <v>201</v>
      </c>
      <c r="O503" s="1"/>
      <c r="P503" s="33"/>
      <c r="Q503" s="112" t="s">
        <v>157</v>
      </c>
      <c r="R503" s="7" t="str">
        <f>Tabela8133[[#This Row],[NR]]&amp;" - "&amp;Tabela8133[[#This Row],[Especificação]]</f>
        <v>1.3.1.1.02.0.6 - Concessão, Permissão, Autorização ou Cessão do Direito de Uso de Bens Imóveis Públicos - Juros de Mora</v>
      </c>
    </row>
    <row r="504" spans="1:18" ht="45" x14ac:dyDescent="0.25">
      <c r="A504" s="128"/>
      <c r="B504" s="20" t="s">
        <v>1513</v>
      </c>
      <c r="C504" s="20" t="s">
        <v>1514</v>
      </c>
      <c r="D504" s="20" t="s">
        <v>1513</v>
      </c>
      <c r="E504" s="20" t="s">
        <v>1513</v>
      </c>
      <c r="F504" s="20" t="s">
        <v>1517</v>
      </c>
      <c r="G504" s="20" t="s">
        <v>1516</v>
      </c>
      <c r="H504" s="20" t="s">
        <v>1520</v>
      </c>
      <c r="I504" s="19" t="str">
        <f>CONCATENATE(Tabela8133[[#This Row],[C]],".",Tabela8133[[#This Row],[O]],".",Tabela8133[[#This Row],[E]],".",Tabela8133[[#This Row],[D1]],".",Tabela8133[[#This Row],[D2]],".",Tabela8133[[#This Row],[D3]],".",Tabela8133[[#This Row],[T]])</f>
        <v>1.3.1.1.02.0.7</v>
      </c>
      <c r="J504" s="21" t="s">
        <v>1128</v>
      </c>
      <c r="K504" s="19" t="str">
        <f t="shared" si="18"/>
        <v>A</v>
      </c>
      <c r="L504" s="19">
        <f t="shared" si="17"/>
        <v>7</v>
      </c>
      <c r="M504" s="20" t="s">
        <v>51</v>
      </c>
      <c r="N504" s="1" t="s">
        <v>201</v>
      </c>
      <c r="O504" s="1"/>
      <c r="P504" s="33"/>
      <c r="Q504" s="112" t="s">
        <v>157</v>
      </c>
      <c r="R504" s="7" t="str">
        <f>Tabela8133[[#This Row],[NR]]&amp;" - "&amp;Tabela8133[[#This Row],[Especificação]]</f>
        <v>1.3.1.1.02.0.7 - Concessão, Permissão, Autorização ou Cessão do Direito de Uso de Bens Imóveis Públicos - Dívida Ativa - Multas da Dívida Ativa</v>
      </c>
    </row>
    <row r="505" spans="1:18" ht="45" x14ac:dyDescent="0.25">
      <c r="A505" s="128"/>
      <c r="B505" s="20" t="s">
        <v>1513</v>
      </c>
      <c r="C505" s="20" t="s">
        <v>1514</v>
      </c>
      <c r="D505" s="20" t="s">
        <v>1513</v>
      </c>
      <c r="E505" s="20" t="s">
        <v>1513</v>
      </c>
      <c r="F505" s="20" t="s">
        <v>1517</v>
      </c>
      <c r="G505" s="20" t="s">
        <v>1516</v>
      </c>
      <c r="H505" s="20" t="s">
        <v>1521</v>
      </c>
      <c r="I505" s="19" t="str">
        <f>CONCATENATE(Tabela8133[[#This Row],[C]],".",Tabela8133[[#This Row],[O]],".",Tabela8133[[#This Row],[E]],".",Tabela8133[[#This Row],[D1]],".",Tabela8133[[#This Row],[D2]],".",Tabela8133[[#This Row],[D3]],".",Tabela8133[[#This Row],[T]])</f>
        <v>1.3.1.1.02.0.8</v>
      </c>
      <c r="J505" s="21" t="s">
        <v>1129</v>
      </c>
      <c r="K505" s="19" t="str">
        <f t="shared" si="18"/>
        <v>A</v>
      </c>
      <c r="L505" s="19">
        <f t="shared" si="17"/>
        <v>7</v>
      </c>
      <c r="M505" s="20" t="s">
        <v>51</v>
      </c>
      <c r="N505" s="1" t="s">
        <v>201</v>
      </c>
      <c r="O505" s="1"/>
      <c r="P505" s="33"/>
      <c r="Q505" s="112" t="s">
        <v>157</v>
      </c>
      <c r="R505" s="7" t="str">
        <f>Tabela8133[[#This Row],[NR]]&amp;" - "&amp;Tabela8133[[#This Row],[Especificação]]</f>
        <v>1.3.1.1.02.0.8 - Concessão, Permissão, Autorização ou Cessão do Direito de Uso de Bens Imóveis Públicos - Juros de Mora da Dívida Ativa</v>
      </c>
    </row>
    <row r="506" spans="1:18" ht="30" x14ac:dyDescent="0.25">
      <c r="A506" s="128"/>
      <c r="B506" s="20" t="s">
        <v>1513</v>
      </c>
      <c r="C506" s="20" t="s">
        <v>1514</v>
      </c>
      <c r="D506" s="20" t="s">
        <v>1513</v>
      </c>
      <c r="E506" s="20" t="s">
        <v>1513</v>
      </c>
      <c r="F506" s="20" t="s">
        <v>1529</v>
      </c>
      <c r="G506" s="20" t="s">
        <v>1516</v>
      </c>
      <c r="H506" s="20" t="s">
        <v>1516</v>
      </c>
      <c r="I506" s="19" t="str">
        <f>CONCATENATE(Tabela8133[[#This Row],[C]],".",Tabela8133[[#This Row],[O]],".",Tabela8133[[#This Row],[E]],".",Tabela8133[[#This Row],[D1]],".",Tabela8133[[#This Row],[D2]],".",Tabela8133[[#This Row],[D3]],".",Tabela8133[[#This Row],[T]])</f>
        <v>1.3.1.1.99.0.0</v>
      </c>
      <c r="J506" s="21" t="s">
        <v>202</v>
      </c>
      <c r="K506" s="19" t="str">
        <f t="shared" si="18"/>
        <v>S</v>
      </c>
      <c r="L506" s="19">
        <f t="shared" si="17"/>
        <v>5</v>
      </c>
      <c r="M506" s="20" t="s">
        <v>51</v>
      </c>
      <c r="N506" s="1" t="s">
        <v>203</v>
      </c>
      <c r="O506" s="1"/>
      <c r="P506" s="33"/>
      <c r="Q506" s="112" t="s">
        <v>157</v>
      </c>
      <c r="R506" s="7" t="str">
        <f>Tabela8133[[#This Row],[NR]]&amp;" - "&amp;Tabela8133[[#This Row],[Especificação]]</f>
        <v>1.3.1.1.99.0.0 - Outras Receitas Imobiliárias</v>
      </c>
    </row>
    <row r="507" spans="1:18" ht="30" x14ac:dyDescent="0.25">
      <c r="A507" s="128"/>
      <c r="B507" s="20" t="s">
        <v>1513</v>
      </c>
      <c r="C507" s="20" t="s">
        <v>1514</v>
      </c>
      <c r="D507" s="20" t="s">
        <v>1513</v>
      </c>
      <c r="E507" s="20" t="s">
        <v>1513</v>
      </c>
      <c r="F507" s="20" t="s">
        <v>1529</v>
      </c>
      <c r="G507" s="20" t="s">
        <v>1516</v>
      </c>
      <c r="H507" s="20" t="s">
        <v>1513</v>
      </c>
      <c r="I507" s="19" t="str">
        <f>CONCATENATE(Tabela8133[[#This Row],[C]],".",Tabela8133[[#This Row],[O]],".",Tabela8133[[#This Row],[E]],".",Tabela8133[[#This Row],[D1]],".",Tabela8133[[#This Row],[D2]],".",Tabela8133[[#This Row],[D3]],".",Tabela8133[[#This Row],[T]])</f>
        <v>1.3.1.1.99.0.1</v>
      </c>
      <c r="J507" s="21" t="s">
        <v>1130</v>
      </c>
      <c r="K507" s="19" t="str">
        <f t="shared" si="18"/>
        <v>A</v>
      </c>
      <c r="L507" s="19">
        <f t="shared" si="17"/>
        <v>7</v>
      </c>
      <c r="M507" s="20" t="s">
        <v>51</v>
      </c>
      <c r="N507" s="1" t="s">
        <v>203</v>
      </c>
      <c r="O507" s="1"/>
      <c r="P507" s="33"/>
      <c r="Q507" s="112" t="s">
        <v>157</v>
      </c>
      <c r="R507" s="7" t="str">
        <f>Tabela8133[[#This Row],[NR]]&amp;" - "&amp;Tabela8133[[#This Row],[Especificação]]</f>
        <v>1.3.1.1.99.0.1 - Outras Receitas Imobiliárias - Principal</v>
      </c>
    </row>
    <row r="508" spans="1:18" ht="30" x14ac:dyDescent="0.25">
      <c r="A508" s="128"/>
      <c r="B508" s="20" t="s">
        <v>1513</v>
      </c>
      <c r="C508" s="20" t="s">
        <v>1514</v>
      </c>
      <c r="D508" s="20" t="s">
        <v>1513</v>
      </c>
      <c r="E508" s="20" t="s">
        <v>1513</v>
      </c>
      <c r="F508" s="20" t="s">
        <v>1529</v>
      </c>
      <c r="G508" s="20" t="s">
        <v>1516</v>
      </c>
      <c r="H508" s="20" t="s">
        <v>1522</v>
      </c>
      <c r="I508" s="19" t="str">
        <f>CONCATENATE(Tabela8133[[#This Row],[C]],".",Tabela8133[[#This Row],[O]],".",Tabela8133[[#This Row],[E]],".",Tabela8133[[#This Row],[D1]],".",Tabela8133[[#This Row],[D2]],".",Tabela8133[[#This Row],[D3]],".",Tabela8133[[#This Row],[T]])</f>
        <v>1.3.1.1.99.0.2</v>
      </c>
      <c r="J508" s="21" t="s">
        <v>1131</v>
      </c>
      <c r="K508" s="19" t="str">
        <f t="shared" si="18"/>
        <v>A</v>
      </c>
      <c r="L508" s="19">
        <f t="shared" si="17"/>
        <v>7</v>
      </c>
      <c r="M508" s="20" t="s">
        <v>51</v>
      </c>
      <c r="N508" s="1" t="s">
        <v>203</v>
      </c>
      <c r="O508" s="1"/>
      <c r="P508" s="33"/>
      <c r="Q508" s="112" t="s">
        <v>157</v>
      </c>
      <c r="R508" s="7" t="str">
        <f>Tabela8133[[#This Row],[NR]]&amp;" - "&amp;Tabela8133[[#This Row],[Especificação]]</f>
        <v>1.3.1.1.99.0.2 - Outras Receitas Imobiliárias - Multas e Juros de Mora</v>
      </c>
    </row>
    <row r="509" spans="1:18" ht="30" x14ac:dyDescent="0.25">
      <c r="A509" s="128"/>
      <c r="B509" s="20" t="s">
        <v>1513</v>
      </c>
      <c r="C509" s="20" t="s">
        <v>1514</v>
      </c>
      <c r="D509" s="20" t="s">
        <v>1513</v>
      </c>
      <c r="E509" s="20" t="s">
        <v>1513</v>
      </c>
      <c r="F509" s="20" t="s">
        <v>1529</v>
      </c>
      <c r="G509" s="20" t="s">
        <v>1516</v>
      </c>
      <c r="H509" s="20" t="s">
        <v>1514</v>
      </c>
      <c r="I509" s="19" t="str">
        <f>CONCATENATE(Tabela8133[[#This Row],[C]],".",Tabela8133[[#This Row],[O]],".",Tabela8133[[#This Row],[E]],".",Tabela8133[[#This Row],[D1]],".",Tabela8133[[#This Row],[D2]],".",Tabela8133[[#This Row],[D3]],".",Tabela8133[[#This Row],[T]])</f>
        <v>1.3.1.1.99.0.3</v>
      </c>
      <c r="J509" s="21" t="s">
        <v>1132</v>
      </c>
      <c r="K509" s="19" t="str">
        <f t="shared" si="18"/>
        <v>A</v>
      </c>
      <c r="L509" s="19">
        <f t="shared" si="17"/>
        <v>7</v>
      </c>
      <c r="M509" s="20" t="s">
        <v>51</v>
      </c>
      <c r="N509" s="1" t="s">
        <v>203</v>
      </c>
      <c r="O509" s="1"/>
      <c r="P509" s="33"/>
      <c r="Q509" s="112" t="s">
        <v>157</v>
      </c>
      <c r="R509" s="7" t="str">
        <f>Tabela8133[[#This Row],[NR]]&amp;" - "&amp;Tabela8133[[#This Row],[Especificação]]</f>
        <v>1.3.1.1.99.0.3 - Outras Receitas Imobiliárias - Dívida Ativa</v>
      </c>
    </row>
    <row r="510" spans="1:18" ht="30" x14ac:dyDescent="0.25">
      <c r="A510" s="128"/>
      <c r="B510" s="20" t="s">
        <v>1513</v>
      </c>
      <c r="C510" s="20" t="s">
        <v>1514</v>
      </c>
      <c r="D510" s="20" t="s">
        <v>1513</v>
      </c>
      <c r="E510" s="20" t="s">
        <v>1513</v>
      </c>
      <c r="F510" s="20" t="s">
        <v>1529</v>
      </c>
      <c r="G510" s="20" t="s">
        <v>1516</v>
      </c>
      <c r="H510" s="20" t="s">
        <v>1523</v>
      </c>
      <c r="I510" s="19" t="str">
        <f>CONCATENATE(Tabela8133[[#This Row],[C]],".",Tabela8133[[#This Row],[O]],".",Tabela8133[[#This Row],[E]],".",Tabela8133[[#This Row],[D1]],".",Tabela8133[[#This Row],[D2]],".",Tabela8133[[#This Row],[D3]],".",Tabela8133[[#This Row],[T]])</f>
        <v>1.3.1.1.99.0.4</v>
      </c>
      <c r="J510" s="21" t="s">
        <v>1133</v>
      </c>
      <c r="K510" s="19" t="str">
        <f t="shared" si="18"/>
        <v>A</v>
      </c>
      <c r="L510" s="19">
        <f t="shared" si="17"/>
        <v>7</v>
      </c>
      <c r="M510" s="20" t="s">
        <v>51</v>
      </c>
      <c r="N510" s="1" t="s">
        <v>203</v>
      </c>
      <c r="O510" s="1"/>
      <c r="P510" s="33"/>
      <c r="Q510" s="112" t="s">
        <v>157</v>
      </c>
      <c r="R510" s="7" t="str">
        <f>Tabela8133[[#This Row],[NR]]&amp;" - "&amp;Tabela8133[[#This Row],[Especificação]]</f>
        <v>1.3.1.1.99.0.4 - Outras Receitas Imobiliárias - Dívida Ativa - Multas e Juros de Mora da Dívida Ativa</v>
      </c>
    </row>
    <row r="511" spans="1:18" ht="30" x14ac:dyDescent="0.25">
      <c r="A511" s="128"/>
      <c r="B511" s="20" t="s">
        <v>1513</v>
      </c>
      <c r="C511" s="20" t="s">
        <v>1514</v>
      </c>
      <c r="D511" s="20" t="s">
        <v>1513</v>
      </c>
      <c r="E511" s="20" t="s">
        <v>1513</v>
      </c>
      <c r="F511" s="20" t="s">
        <v>1529</v>
      </c>
      <c r="G511" s="20" t="s">
        <v>1516</v>
      </c>
      <c r="H511" s="20" t="s">
        <v>1524</v>
      </c>
      <c r="I511" s="19" t="str">
        <f>CONCATENATE(Tabela8133[[#This Row],[C]],".",Tabela8133[[#This Row],[O]],".",Tabela8133[[#This Row],[E]],".",Tabela8133[[#This Row],[D1]],".",Tabela8133[[#This Row],[D2]],".",Tabela8133[[#This Row],[D3]],".",Tabela8133[[#This Row],[T]])</f>
        <v>1.3.1.1.99.0.5</v>
      </c>
      <c r="J511" s="21" t="s">
        <v>1134</v>
      </c>
      <c r="K511" s="19" t="str">
        <f t="shared" si="18"/>
        <v>A</v>
      </c>
      <c r="L511" s="19">
        <f t="shared" si="17"/>
        <v>7</v>
      </c>
      <c r="M511" s="20" t="s">
        <v>51</v>
      </c>
      <c r="N511" s="1" t="s">
        <v>203</v>
      </c>
      <c r="O511" s="1"/>
      <c r="P511" s="33"/>
      <c r="Q511" s="112" t="s">
        <v>157</v>
      </c>
      <c r="R511" s="7" t="str">
        <f>Tabela8133[[#This Row],[NR]]&amp;" - "&amp;Tabela8133[[#This Row],[Especificação]]</f>
        <v>1.3.1.1.99.0.5 - Outras Receitas Imobiliárias - Multas</v>
      </c>
    </row>
    <row r="512" spans="1:18" ht="30" x14ac:dyDescent="0.25">
      <c r="A512" s="128"/>
      <c r="B512" s="20" t="s">
        <v>1513</v>
      </c>
      <c r="C512" s="20" t="s">
        <v>1514</v>
      </c>
      <c r="D512" s="20" t="s">
        <v>1513</v>
      </c>
      <c r="E512" s="20" t="s">
        <v>1513</v>
      </c>
      <c r="F512" s="20" t="s">
        <v>1529</v>
      </c>
      <c r="G512" s="20" t="s">
        <v>1516</v>
      </c>
      <c r="H512" s="20" t="s">
        <v>1518</v>
      </c>
      <c r="I512" s="19" t="str">
        <f>CONCATENATE(Tabela8133[[#This Row],[C]],".",Tabela8133[[#This Row],[O]],".",Tabela8133[[#This Row],[E]],".",Tabela8133[[#This Row],[D1]],".",Tabela8133[[#This Row],[D2]],".",Tabela8133[[#This Row],[D3]],".",Tabela8133[[#This Row],[T]])</f>
        <v>1.3.1.1.99.0.6</v>
      </c>
      <c r="J512" s="21" t="s">
        <v>1135</v>
      </c>
      <c r="K512" s="19" t="str">
        <f t="shared" si="18"/>
        <v>A</v>
      </c>
      <c r="L512" s="19">
        <f t="shared" si="17"/>
        <v>7</v>
      </c>
      <c r="M512" s="20" t="s">
        <v>51</v>
      </c>
      <c r="N512" s="1" t="s">
        <v>203</v>
      </c>
      <c r="O512" s="1"/>
      <c r="P512" s="33"/>
      <c r="Q512" s="112" t="s">
        <v>157</v>
      </c>
      <c r="R512" s="7" t="str">
        <f>Tabela8133[[#This Row],[NR]]&amp;" - "&amp;Tabela8133[[#This Row],[Especificação]]</f>
        <v>1.3.1.1.99.0.6 - Outras Receitas Imobiliárias - Juros de Mora</v>
      </c>
    </row>
    <row r="513" spans="1:18" ht="30" x14ac:dyDescent="0.25">
      <c r="A513" s="128"/>
      <c r="B513" s="20" t="s">
        <v>1513</v>
      </c>
      <c r="C513" s="20" t="s">
        <v>1514</v>
      </c>
      <c r="D513" s="20" t="s">
        <v>1513</v>
      </c>
      <c r="E513" s="20" t="s">
        <v>1513</v>
      </c>
      <c r="F513" s="20" t="s">
        <v>1529</v>
      </c>
      <c r="G513" s="20" t="s">
        <v>1516</v>
      </c>
      <c r="H513" s="20" t="s">
        <v>1520</v>
      </c>
      <c r="I513" s="19" t="str">
        <f>CONCATENATE(Tabela8133[[#This Row],[C]],".",Tabela8133[[#This Row],[O]],".",Tabela8133[[#This Row],[E]],".",Tabela8133[[#This Row],[D1]],".",Tabela8133[[#This Row],[D2]],".",Tabela8133[[#This Row],[D3]],".",Tabela8133[[#This Row],[T]])</f>
        <v>1.3.1.1.99.0.7</v>
      </c>
      <c r="J513" s="21" t="s">
        <v>1136</v>
      </c>
      <c r="K513" s="19" t="str">
        <f t="shared" si="18"/>
        <v>A</v>
      </c>
      <c r="L513" s="19">
        <f t="shared" si="17"/>
        <v>7</v>
      </c>
      <c r="M513" s="20" t="s">
        <v>51</v>
      </c>
      <c r="N513" s="1" t="s">
        <v>203</v>
      </c>
      <c r="O513" s="1"/>
      <c r="P513" s="33"/>
      <c r="Q513" s="112" t="s">
        <v>157</v>
      </c>
      <c r="R513" s="7" t="str">
        <f>Tabela8133[[#This Row],[NR]]&amp;" - "&amp;Tabela8133[[#This Row],[Especificação]]</f>
        <v>1.3.1.1.99.0.7 - Outras Receitas Imobiliárias - Dívida Ativa - Multas da Dívida Ativa</v>
      </c>
    </row>
    <row r="514" spans="1:18" ht="30" x14ac:dyDescent="0.25">
      <c r="A514" s="128"/>
      <c r="B514" s="20" t="s">
        <v>1513</v>
      </c>
      <c r="C514" s="20" t="s">
        <v>1514</v>
      </c>
      <c r="D514" s="20" t="s">
        <v>1513</v>
      </c>
      <c r="E514" s="20" t="s">
        <v>1513</v>
      </c>
      <c r="F514" s="20" t="s">
        <v>1529</v>
      </c>
      <c r="G514" s="20" t="s">
        <v>1516</v>
      </c>
      <c r="H514" s="20" t="s">
        <v>1521</v>
      </c>
      <c r="I514" s="19" t="str">
        <f>CONCATENATE(Tabela8133[[#This Row],[C]],".",Tabela8133[[#This Row],[O]],".",Tabela8133[[#This Row],[E]],".",Tabela8133[[#This Row],[D1]],".",Tabela8133[[#This Row],[D2]],".",Tabela8133[[#This Row],[D3]],".",Tabela8133[[#This Row],[T]])</f>
        <v>1.3.1.1.99.0.8</v>
      </c>
      <c r="J514" s="21" t="s">
        <v>1137</v>
      </c>
      <c r="K514" s="19" t="str">
        <f t="shared" si="18"/>
        <v>A</v>
      </c>
      <c r="L514" s="19">
        <f t="shared" si="17"/>
        <v>7</v>
      </c>
      <c r="M514" s="20" t="s">
        <v>51</v>
      </c>
      <c r="N514" s="1" t="s">
        <v>203</v>
      </c>
      <c r="O514" s="1"/>
      <c r="P514" s="33"/>
      <c r="Q514" s="112" t="s">
        <v>157</v>
      </c>
      <c r="R514" s="7" t="str">
        <f>Tabela8133[[#This Row],[NR]]&amp;" - "&amp;Tabela8133[[#This Row],[Especificação]]</f>
        <v>1.3.1.1.99.0.8 - Outras Receitas Imobiliárias - Juros de Mora da Dívida Ativa</v>
      </c>
    </row>
    <row r="515" spans="1:18" x14ac:dyDescent="0.25">
      <c r="A515" s="128"/>
      <c r="B515" s="20" t="s">
        <v>1513</v>
      </c>
      <c r="C515" s="20" t="s">
        <v>1514</v>
      </c>
      <c r="D515" s="20" t="s">
        <v>1522</v>
      </c>
      <c r="E515" s="20" t="s">
        <v>1516</v>
      </c>
      <c r="F515" s="20" t="s">
        <v>1519</v>
      </c>
      <c r="G515" s="20" t="s">
        <v>1516</v>
      </c>
      <c r="H515" s="20" t="s">
        <v>1516</v>
      </c>
      <c r="I515" s="19" t="str">
        <f>CONCATENATE(Tabela8133[[#This Row],[C]],".",Tabela8133[[#This Row],[O]],".",Tabela8133[[#This Row],[E]],".",Tabela8133[[#This Row],[D1]],".",Tabela8133[[#This Row],[D2]],".",Tabela8133[[#This Row],[D3]],".",Tabela8133[[#This Row],[T]])</f>
        <v>1.3.2.0.00.0.0</v>
      </c>
      <c r="J515" s="21" t="s">
        <v>204</v>
      </c>
      <c r="K515" s="19" t="str">
        <f t="shared" si="18"/>
        <v>S</v>
      </c>
      <c r="L515" s="19">
        <f t="shared" si="17"/>
        <v>3</v>
      </c>
      <c r="M515" s="20" t="s">
        <v>45</v>
      </c>
      <c r="N515" s="1" t="s">
        <v>205</v>
      </c>
      <c r="O515" s="1"/>
      <c r="P515" s="33"/>
      <c r="Q515" s="112" t="s">
        <v>157</v>
      </c>
      <c r="R515" s="7" t="str">
        <f>Tabela8133[[#This Row],[NR]]&amp;" - "&amp;Tabela8133[[#This Row],[Especificação]]</f>
        <v>1.3.2.0.00.0.0 - Valores Mobiliários</v>
      </c>
    </row>
    <row r="516" spans="1:18" x14ac:dyDescent="0.25">
      <c r="A516" s="128"/>
      <c r="B516" s="20" t="s">
        <v>1513</v>
      </c>
      <c r="C516" s="20" t="s">
        <v>1514</v>
      </c>
      <c r="D516" s="20" t="s">
        <v>1522</v>
      </c>
      <c r="E516" s="20" t="s">
        <v>1513</v>
      </c>
      <c r="F516" s="20" t="s">
        <v>1519</v>
      </c>
      <c r="G516" s="20" t="s">
        <v>1516</v>
      </c>
      <c r="H516" s="20" t="s">
        <v>1516</v>
      </c>
      <c r="I516" s="19" t="str">
        <f>CONCATENATE(Tabela8133[[#This Row],[C]],".",Tabela8133[[#This Row],[O]],".",Tabela8133[[#This Row],[E]],".",Tabela8133[[#This Row],[D1]],".",Tabela8133[[#This Row],[D2]],".",Tabela8133[[#This Row],[D3]],".",Tabela8133[[#This Row],[T]])</f>
        <v>1.3.2.1.00.0.0</v>
      </c>
      <c r="J516" s="21" t="s">
        <v>206</v>
      </c>
      <c r="K516" s="19" t="str">
        <f t="shared" si="18"/>
        <v>S</v>
      </c>
      <c r="L516" s="19">
        <f t="shared" ref="L516:L579" si="19">IF(VALUE(H516)&gt;0,7,IF(VALUE(G516)&gt;0,6,IF(VALUE(F516)&gt;0,5,IF(VALUE(E516)&gt;0,4,IF(VALUE(D516)&gt;0,3,IF(VALUE(C516)&gt;0,2,1))))))</f>
        <v>4</v>
      </c>
      <c r="M516" s="20" t="s">
        <v>45</v>
      </c>
      <c r="N516" s="1" t="s">
        <v>207</v>
      </c>
      <c r="O516" s="1"/>
      <c r="P516" s="33"/>
      <c r="Q516" s="112" t="s">
        <v>157</v>
      </c>
      <c r="R516" s="7" t="str">
        <f>Tabela8133[[#This Row],[NR]]&amp;" - "&amp;Tabela8133[[#This Row],[Especificação]]</f>
        <v>1.3.2.1.00.0.0 - Juros e Correções Monetárias</v>
      </c>
    </row>
    <row r="517" spans="1:18" x14ac:dyDescent="0.25">
      <c r="A517" s="128"/>
      <c r="B517" s="20" t="s">
        <v>1513</v>
      </c>
      <c r="C517" s="20" t="s">
        <v>1514</v>
      </c>
      <c r="D517" s="20" t="s">
        <v>1522</v>
      </c>
      <c r="E517" s="20" t="s">
        <v>1513</v>
      </c>
      <c r="F517" s="20" t="s">
        <v>1515</v>
      </c>
      <c r="G517" s="20" t="s">
        <v>1516</v>
      </c>
      <c r="H517" s="20" t="s">
        <v>1516</v>
      </c>
      <c r="I517" s="19" t="str">
        <f>CONCATENATE(Tabela8133[[#This Row],[C]],".",Tabela8133[[#This Row],[O]],".",Tabela8133[[#This Row],[E]],".",Tabela8133[[#This Row],[D1]],".",Tabela8133[[#This Row],[D2]],".",Tabela8133[[#This Row],[D3]],".",Tabela8133[[#This Row],[T]])</f>
        <v>1.3.2.1.01.0.0</v>
      </c>
      <c r="J517" s="21" t="s">
        <v>208</v>
      </c>
      <c r="K517" s="19" t="str">
        <f t="shared" si="18"/>
        <v>S</v>
      </c>
      <c r="L517" s="19">
        <f t="shared" si="19"/>
        <v>5</v>
      </c>
      <c r="M517" s="20" t="s">
        <v>51</v>
      </c>
      <c r="N517" s="1" t="s">
        <v>209</v>
      </c>
      <c r="O517" s="1"/>
      <c r="P517" s="33"/>
      <c r="Q517" s="112" t="s">
        <v>157</v>
      </c>
      <c r="R517" s="7" t="str">
        <f>Tabela8133[[#This Row],[NR]]&amp;" - "&amp;Tabela8133[[#This Row],[Especificação]]</f>
        <v>1.3.2.1.01.0.0 - Remuneração de Depósitos Bancários</v>
      </c>
    </row>
    <row r="518" spans="1:18" x14ac:dyDescent="0.25">
      <c r="A518" s="128"/>
      <c r="B518" s="20" t="s">
        <v>1513</v>
      </c>
      <c r="C518" s="20" t="s">
        <v>1514</v>
      </c>
      <c r="D518" s="20" t="s">
        <v>1522</v>
      </c>
      <c r="E518" s="20" t="s">
        <v>1513</v>
      </c>
      <c r="F518" s="20" t="s">
        <v>1515</v>
      </c>
      <c r="G518" s="20" t="s">
        <v>1516</v>
      </c>
      <c r="H518" s="20" t="s">
        <v>1513</v>
      </c>
      <c r="I518" s="19" t="str">
        <f>CONCATENATE(Tabela8133[[#This Row],[C]],".",Tabela8133[[#This Row],[O]],".",Tabela8133[[#This Row],[E]],".",Tabela8133[[#This Row],[D1]],".",Tabela8133[[#This Row],[D2]],".",Tabela8133[[#This Row],[D3]],".",Tabela8133[[#This Row],[T]])</f>
        <v>1.3.2.1.01.0.1</v>
      </c>
      <c r="J518" s="21" t="s">
        <v>1138</v>
      </c>
      <c r="K518" s="19" t="str">
        <f t="shared" si="18"/>
        <v>A</v>
      </c>
      <c r="L518" s="19">
        <f t="shared" si="19"/>
        <v>7</v>
      </c>
      <c r="M518" s="20" t="s">
        <v>51</v>
      </c>
      <c r="N518" s="1" t="s">
        <v>209</v>
      </c>
      <c r="O518" s="1"/>
      <c r="P518" s="33"/>
      <c r="Q518" s="112" t="s">
        <v>157</v>
      </c>
      <c r="R518" s="7" t="str">
        <f>Tabela8133[[#This Row],[NR]]&amp;" - "&amp;Tabela8133[[#This Row],[Especificação]]</f>
        <v>1.3.2.1.01.0.1 - Remuneração de Depósitos Bancários - Principal</v>
      </c>
    </row>
    <row r="519" spans="1:18" x14ac:dyDescent="0.25">
      <c r="A519" s="128"/>
      <c r="B519" s="20" t="s">
        <v>1513</v>
      </c>
      <c r="C519" s="20" t="s">
        <v>1514</v>
      </c>
      <c r="D519" s="20" t="s">
        <v>1522</v>
      </c>
      <c r="E519" s="20" t="s">
        <v>1513</v>
      </c>
      <c r="F519" s="20" t="s">
        <v>1517</v>
      </c>
      <c r="G519" s="20" t="s">
        <v>1516</v>
      </c>
      <c r="H519" s="20" t="s">
        <v>1516</v>
      </c>
      <c r="I519" s="19" t="str">
        <f>CONCATENATE(Tabela8133[[#This Row],[C]],".",Tabela8133[[#This Row],[O]],".",Tabela8133[[#This Row],[E]],".",Tabela8133[[#This Row],[D1]],".",Tabela8133[[#This Row],[D2]],".",Tabela8133[[#This Row],[D3]],".",Tabela8133[[#This Row],[T]])</f>
        <v>1.3.2.1.02.0.0</v>
      </c>
      <c r="J519" s="21" t="s">
        <v>210</v>
      </c>
      <c r="K519" s="19" t="str">
        <f t="shared" si="18"/>
        <v>S</v>
      </c>
      <c r="L519" s="19">
        <f t="shared" si="19"/>
        <v>5</v>
      </c>
      <c r="M519" s="20" t="s">
        <v>51</v>
      </c>
      <c r="N519" s="1" t="s">
        <v>211</v>
      </c>
      <c r="O519" s="1"/>
      <c r="P519" s="33"/>
      <c r="Q519" s="112" t="s">
        <v>157</v>
      </c>
      <c r="R519" s="7" t="str">
        <f>Tabela8133[[#This Row],[NR]]&amp;" - "&amp;Tabela8133[[#This Row],[Especificação]]</f>
        <v>1.3.2.1.02.0.0 - Remuneração de Depósitos Especiais</v>
      </c>
    </row>
    <row r="520" spans="1:18" x14ac:dyDescent="0.25">
      <c r="A520" s="128"/>
      <c r="B520" s="20" t="s">
        <v>1513</v>
      </c>
      <c r="C520" s="20" t="s">
        <v>1514</v>
      </c>
      <c r="D520" s="20" t="s">
        <v>1522</v>
      </c>
      <c r="E520" s="20" t="s">
        <v>1513</v>
      </c>
      <c r="F520" s="20" t="s">
        <v>1517</v>
      </c>
      <c r="G520" s="20" t="s">
        <v>1516</v>
      </c>
      <c r="H520" s="20" t="s">
        <v>1513</v>
      </c>
      <c r="I520" s="19" t="str">
        <f>CONCATENATE(Tabela8133[[#This Row],[C]],".",Tabela8133[[#This Row],[O]],".",Tabela8133[[#This Row],[E]],".",Tabela8133[[#This Row],[D1]],".",Tabela8133[[#This Row],[D2]],".",Tabela8133[[#This Row],[D3]],".",Tabela8133[[#This Row],[T]])</f>
        <v>1.3.2.1.02.0.1</v>
      </c>
      <c r="J520" s="21" t="s">
        <v>1139</v>
      </c>
      <c r="K520" s="19" t="str">
        <f t="shared" si="18"/>
        <v>A</v>
      </c>
      <c r="L520" s="19">
        <f t="shared" si="19"/>
        <v>7</v>
      </c>
      <c r="M520" s="20" t="s">
        <v>51</v>
      </c>
      <c r="N520" s="1" t="s">
        <v>211</v>
      </c>
      <c r="O520" s="1"/>
      <c r="P520" s="33"/>
      <c r="Q520" s="112" t="s">
        <v>157</v>
      </c>
      <c r="R520" s="7" t="str">
        <f>Tabela8133[[#This Row],[NR]]&amp;" - "&amp;Tabela8133[[#This Row],[Especificação]]</f>
        <v>1.3.2.1.02.0.1 - Remuneração de Depósitos Especiais - Principal</v>
      </c>
    </row>
    <row r="521" spans="1:18" x14ac:dyDescent="0.25">
      <c r="A521" s="128"/>
      <c r="B521" s="20" t="s">
        <v>1513</v>
      </c>
      <c r="C521" s="20" t="s">
        <v>1514</v>
      </c>
      <c r="D521" s="20" t="s">
        <v>1522</v>
      </c>
      <c r="E521" s="20" t="s">
        <v>1513</v>
      </c>
      <c r="F521" s="20" t="s">
        <v>1526</v>
      </c>
      <c r="G521" s="20" t="s">
        <v>1516</v>
      </c>
      <c r="H521" s="20" t="s">
        <v>1516</v>
      </c>
      <c r="I521" s="19" t="str">
        <f>CONCATENATE(Tabela8133[[#This Row],[C]],".",Tabela8133[[#This Row],[O]],".",Tabela8133[[#This Row],[E]],".",Tabela8133[[#This Row],[D1]],".",Tabela8133[[#This Row],[D2]],".",Tabela8133[[#This Row],[D3]],".",Tabela8133[[#This Row],[T]])</f>
        <v>1.3.2.1.03.0.0</v>
      </c>
      <c r="J521" s="21" t="s">
        <v>212</v>
      </c>
      <c r="K521" s="19" t="str">
        <f t="shared" si="18"/>
        <v>S</v>
      </c>
      <c r="L521" s="19">
        <f t="shared" si="19"/>
        <v>5</v>
      </c>
      <c r="M521" s="20" t="s">
        <v>51</v>
      </c>
      <c r="N521" s="1" t="s">
        <v>213</v>
      </c>
      <c r="O521" s="1"/>
      <c r="P521" s="33"/>
      <c r="Q521" s="112" t="s">
        <v>157</v>
      </c>
      <c r="R521" s="7" t="str">
        <f>Tabela8133[[#This Row],[NR]]&amp;" - "&amp;Tabela8133[[#This Row],[Especificação]]</f>
        <v>1.3.2.1.03.0.0 - Remuneração de Saldos de Recursos Não-Desembolsados</v>
      </c>
    </row>
    <row r="522" spans="1:18" x14ac:dyDescent="0.25">
      <c r="A522" s="128"/>
      <c r="B522" s="20" t="s">
        <v>1513</v>
      </c>
      <c r="C522" s="20" t="s">
        <v>1514</v>
      </c>
      <c r="D522" s="20" t="s">
        <v>1522</v>
      </c>
      <c r="E522" s="20" t="s">
        <v>1513</v>
      </c>
      <c r="F522" s="20" t="s">
        <v>1526</v>
      </c>
      <c r="G522" s="20" t="s">
        <v>1516</v>
      </c>
      <c r="H522" s="20" t="s">
        <v>1513</v>
      </c>
      <c r="I522" s="19" t="str">
        <f>CONCATENATE(Tabela8133[[#This Row],[C]],".",Tabela8133[[#This Row],[O]],".",Tabela8133[[#This Row],[E]],".",Tabela8133[[#This Row],[D1]],".",Tabela8133[[#This Row],[D2]],".",Tabela8133[[#This Row],[D3]],".",Tabela8133[[#This Row],[T]])</f>
        <v>1.3.2.1.03.0.1</v>
      </c>
      <c r="J522" s="21" t="s">
        <v>1140</v>
      </c>
      <c r="K522" s="19" t="str">
        <f t="shared" si="18"/>
        <v>A</v>
      </c>
      <c r="L522" s="19">
        <f t="shared" si="19"/>
        <v>7</v>
      </c>
      <c r="M522" s="20" t="s">
        <v>51</v>
      </c>
      <c r="N522" s="1" t="s">
        <v>213</v>
      </c>
      <c r="O522" s="1"/>
      <c r="P522" s="33"/>
      <c r="Q522" s="112" t="s">
        <v>157</v>
      </c>
      <c r="R522" s="7" t="str">
        <f>Tabela8133[[#This Row],[NR]]&amp;" - "&amp;Tabela8133[[#This Row],[Especificação]]</f>
        <v>1.3.2.1.03.0.1 - Remuneração de Saldos de Recursos Não-Desembolsados - Principal</v>
      </c>
    </row>
    <row r="523" spans="1:18" ht="30" x14ac:dyDescent="0.25">
      <c r="A523" s="128"/>
      <c r="B523" s="20" t="s">
        <v>1513</v>
      </c>
      <c r="C523" s="20" t="s">
        <v>1514</v>
      </c>
      <c r="D523" s="20" t="s">
        <v>1522</v>
      </c>
      <c r="E523" s="20" t="s">
        <v>1513</v>
      </c>
      <c r="F523" s="20" t="s">
        <v>1527</v>
      </c>
      <c r="G523" s="20" t="s">
        <v>1516</v>
      </c>
      <c r="H523" s="20" t="s">
        <v>1516</v>
      </c>
      <c r="I523" s="19" t="str">
        <f>CONCATENATE(Tabela8133[[#This Row],[C]],".",Tabela8133[[#This Row],[O]],".",Tabela8133[[#This Row],[E]],".",Tabela8133[[#This Row],[D1]],".",Tabela8133[[#This Row],[D2]],".",Tabela8133[[#This Row],[D3]],".",Tabela8133[[#This Row],[T]])</f>
        <v>1.3.2.1.04.0.0</v>
      </c>
      <c r="J523" s="21" t="s">
        <v>214</v>
      </c>
      <c r="K523" s="19" t="str">
        <f t="shared" si="18"/>
        <v>S</v>
      </c>
      <c r="L523" s="19">
        <f t="shared" si="19"/>
        <v>5</v>
      </c>
      <c r="M523" s="20" t="s">
        <v>51</v>
      </c>
      <c r="N523" s="1" t="s">
        <v>215</v>
      </c>
      <c r="O523" s="1"/>
      <c r="P523" s="33"/>
      <c r="Q523" s="112" t="s">
        <v>157</v>
      </c>
      <c r="R523" s="7" t="str">
        <f>Tabela8133[[#This Row],[NR]]&amp;" - "&amp;Tabela8133[[#This Row],[Especificação]]</f>
        <v>1.3.2.1.04.0.0 - Remuneração dos Recursos do Regime Próprio de Previdência Social - RPPS</v>
      </c>
    </row>
    <row r="524" spans="1:18" ht="30" x14ac:dyDescent="0.25">
      <c r="A524" s="128"/>
      <c r="B524" s="20" t="s">
        <v>1513</v>
      </c>
      <c r="C524" s="20" t="s">
        <v>1514</v>
      </c>
      <c r="D524" s="20" t="s">
        <v>1522</v>
      </c>
      <c r="E524" s="20" t="s">
        <v>1513</v>
      </c>
      <c r="F524" s="20" t="s">
        <v>1527</v>
      </c>
      <c r="G524" s="20" t="s">
        <v>1516</v>
      </c>
      <c r="H524" s="20" t="s">
        <v>1513</v>
      </c>
      <c r="I524" s="19" t="str">
        <f>CONCATENATE(Tabela8133[[#This Row],[C]],".",Tabela8133[[#This Row],[O]],".",Tabela8133[[#This Row],[E]],".",Tabela8133[[#This Row],[D1]],".",Tabela8133[[#This Row],[D2]],".",Tabela8133[[#This Row],[D3]],".",Tabela8133[[#This Row],[T]])</f>
        <v>1.3.2.1.04.0.1</v>
      </c>
      <c r="J524" s="21" t="s">
        <v>1141</v>
      </c>
      <c r="K524" s="19" t="str">
        <f t="shared" si="18"/>
        <v>A</v>
      </c>
      <c r="L524" s="19">
        <f t="shared" si="19"/>
        <v>7</v>
      </c>
      <c r="M524" s="20" t="s">
        <v>51</v>
      </c>
      <c r="N524" s="1" t="s">
        <v>215</v>
      </c>
      <c r="O524" s="1"/>
      <c r="P524" s="33"/>
      <c r="Q524" s="112" t="s">
        <v>157</v>
      </c>
      <c r="R524" s="7" t="str">
        <f>Tabela8133[[#This Row],[NR]]&amp;" - "&amp;Tabela8133[[#This Row],[Especificação]]</f>
        <v>1.3.2.1.04.0.1 - Remuneração dos Recursos do Regime Próprio de Previdência Social - RPPS - Principal</v>
      </c>
    </row>
    <row r="525" spans="1:18" ht="30" x14ac:dyDescent="0.25">
      <c r="A525" s="128"/>
      <c r="B525" s="20" t="s">
        <v>1513</v>
      </c>
      <c r="C525" s="20" t="s">
        <v>1514</v>
      </c>
      <c r="D525" s="20" t="s">
        <v>1522</v>
      </c>
      <c r="E525" s="20" t="s">
        <v>1513</v>
      </c>
      <c r="F525" s="20" t="s">
        <v>1528</v>
      </c>
      <c r="G525" s="20" t="s">
        <v>1516</v>
      </c>
      <c r="H525" s="20" t="s">
        <v>1516</v>
      </c>
      <c r="I525" s="19" t="str">
        <f>CONCATENATE(Tabela8133[[#This Row],[C]],".",Tabela8133[[#This Row],[O]],".",Tabela8133[[#This Row],[E]],".",Tabela8133[[#This Row],[D1]],".",Tabela8133[[#This Row],[D2]],".",Tabela8133[[#This Row],[D3]],".",Tabela8133[[#This Row],[T]])</f>
        <v>1.3.2.1.05.0.0</v>
      </c>
      <c r="J525" s="21" t="s">
        <v>216</v>
      </c>
      <c r="K525" s="19" t="str">
        <f t="shared" si="18"/>
        <v>S</v>
      </c>
      <c r="L525" s="19">
        <f t="shared" si="19"/>
        <v>5</v>
      </c>
      <c r="M525" s="20" t="s">
        <v>51</v>
      </c>
      <c r="N525" s="1" t="s">
        <v>217</v>
      </c>
      <c r="O525" s="1"/>
      <c r="P525" s="33"/>
      <c r="Q525" s="112" t="s">
        <v>157</v>
      </c>
      <c r="R525" s="7" t="str">
        <f>Tabela8133[[#This Row],[NR]]&amp;" - "&amp;Tabela8133[[#This Row],[Especificação]]</f>
        <v>1.3.2.1.05.0.0 - Juros de Títulos de Renda</v>
      </c>
    </row>
    <row r="526" spans="1:18" ht="30" x14ac:dyDescent="0.25">
      <c r="A526" s="128"/>
      <c r="B526" s="20" t="s">
        <v>1513</v>
      </c>
      <c r="C526" s="20" t="s">
        <v>1514</v>
      </c>
      <c r="D526" s="20" t="s">
        <v>1522</v>
      </c>
      <c r="E526" s="20" t="s">
        <v>1513</v>
      </c>
      <c r="F526" s="20" t="s">
        <v>1528</v>
      </c>
      <c r="G526" s="20" t="s">
        <v>1516</v>
      </c>
      <c r="H526" s="20" t="s">
        <v>1513</v>
      </c>
      <c r="I526" s="19" t="str">
        <f>CONCATENATE(Tabela8133[[#This Row],[C]],".",Tabela8133[[#This Row],[O]],".",Tabela8133[[#This Row],[E]],".",Tabela8133[[#This Row],[D1]],".",Tabela8133[[#This Row],[D2]],".",Tabela8133[[#This Row],[D3]],".",Tabela8133[[#This Row],[T]])</f>
        <v>1.3.2.1.05.0.1</v>
      </c>
      <c r="J526" s="21" t="s">
        <v>1142</v>
      </c>
      <c r="K526" s="19" t="str">
        <f t="shared" si="18"/>
        <v>A</v>
      </c>
      <c r="L526" s="19">
        <f t="shared" si="19"/>
        <v>7</v>
      </c>
      <c r="M526" s="20" t="s">
        <v>51</v>
      </c>
      <c r="N526" s="1" t="s">
        <v>217</v>
      </c>
      <c r="O526" s="1"/>
      <c r="P526" s="33"/>
      <c r="Q526" s="112" t="s">
        <v>157</v>
      </c>
      <c r="R526" s="7" t="str">
        <f>Tabela8133[[#This Row],[NR]]&amp;" - "&amp;Tabela8133[[#This Row],[Especificação]]</f>
        <v>1.3.2.1.05.0.1 - Juros de Títulos de Renda - Principal</v>
      </c>
    </row>
    <row r="527" spans="1:18" ht="60" x14ac:dyDescent="0.25">
      <c r="A527" s="128"/>
      <c r="B527" s="20" t="s">
        <v>1513</v>
      </c>
      <c r="C527" s="20" t="s">
        <v>1514</v>
      </c>
      <c r="D527" s="20" t="s">
        <v>1522</v>
      </c>
      <c r="E527" s="20" t="s">
        <v>1513</v>
      </c>
      <c r="F527" s="20" t="s">
        <v>1530</v>
      </c>
      <c r="G527" s="20" t="s">
        <v>1516</v>
      </c>
      <c r="H527" s="20" t="s">
        <v>1516</v>
      </c>
      <c r="I527" s="19" t="str">
        <f>CONCATENATE(Tabela8133[[#This Row],[C]],".",Tabela8133[[#This Row],[O]],".",Tabela8133[[#This Row],[E]],".",Tabela8133[[#This Row],[D1]],".",Tabela8133[[#This Row],[D2]],".",Tabela8133[[#This Row],[D3]],".",Tabela8133[[#This Row],[T]])</f>
        <v>1.3.2.1.06.0.0</v>
      </c>
      <c r="J527" s="21" t="s">
        <v>218</v>
      </c>
      <c r="K527" s="19" t="str">
        <f t="shared" si="18"/>
        <v>S</v>
      </c>
      <c r="L527" s="19">
        <f t="shared" si="19"/>
        <v>5</v>
      </c>
      <c r="M527" s="20" t="s">
        <v>51</v>
      </c>
      <c r="N527" s="1" t="s">
        <v>219</v>
      </c>
      <c r="O527" s="1"/>
      <c r="P527" s="33"/>
      <c r="Q527" s="112" t="s">
        <v>157</v>
      </c>
      <c r="R527" s="7" t="str">
        <f>Tabela8133[[#This Row],[NR]]&amp;" - "&amp;Tabela8133[[#This Row],[Especificação]]</f>
        <v>1.3.2.1.06.0.0 - Juros sobre o Capital Próprio</v>
      </c>
    </row>
    <row r="528" spans="1:18" ht="60" x14ac:dyDescent="0.25">
      <c r="A528" s="128"/>
      <c r="B528" s="20" t="s">
        <v>1513</v>
      </c>
      <c r="C528" s="20" t="s">
        <v>1514</v>
      </c>
      <c r="D528" s="20" t="s">
        <v>1522</v>
      </c>
      <c r="E528" s="20" t="s">
        <v>1513</v>
      </c>
      <c r="F528" s="20" t="s">
        <v>1530</v>
      </c>
      <c r="G528" s="20" t="s">
        <v>1516</v>
      </c>
      <c r="H528" s="20" t="s">
        <v>1513</v>
      </c>
      <c r="I528" s="19" t="str">
        <f>CONCATENATE(Tabela8133[[#This Row],[C]],".",Tabela8133[[#This Row],[O]],".",Tabela8133[[#This Row],[E]],".",Tabela8133[[#This Row],[D1]],".",Tabela8133[[#This Row],[D2]],".",Tabela8133[[#This Row],[D3]],".",Tabela8133[[#This Row],[T]])</f>
        <v>1.3.2.1.06.0.1</v>
      </c>
      <c r="J528" s="21" t="s">
        <v>1143</v>
      </c>
      <c r="K528" s="19" t="str">
        <f t="shared" si="18"/>
        <v>A</v>
      </c>
      <c r="L528" s="19">
        <f t="shared" si="19"/>
        <v>7</v>
      </c>
      <c r="M528" s="20" t="s">
        <v>51</v>
      </c>
      <c r="N528" s="1" t="s">
        <v>219</v>
      </c>
      <c r="O528" s="1"/>
      <c r="P528" s="33"/>
      <c r="Q528" s="112" t="s">
        <v>157</v>
      </c>
      <c r="R528" s="7" t="str">
        <f>Tabela8133[[#This Row],[NR]]&amp;" - "&amp;Tabela8133[[#This Row],[Especificação]]</f>
        <v>1.3.2.1.06.0.1 - Juros sobre o Capital Próprio - Principal</v>
      </c>
    </row>
    <row r="529" spans="1:18" x14ac:dyDescent="0.25">
      <c r="A529" s="128"/>
      <c r="B529" s="20" t="s">
        <v>1513</v>
      </c>
      <c r="C529" s="20" t="s">
        <v>1514</v>
      </c>
      <c r="D529" s="20" t="s">
        <v>1522</v>
      </c>
      <c r="E529" s="20" t="s">
        <v>1522</v>
      </c>
      <c r="F529" s="20" t="s">
        <v>1519</v>
      </c>
      <c r="G529" s="20" t="s">
        <v>1516</v>
      </c>
      <c r="H529" s="20" t="s">
        <v>1516</v>
      </c>
      <c r="I529" s="19" t="str">
        <f>CONCATENATE(Tabela8133[[#This Row],[C]],".",Tabela8133[[#This Row],[O]],".",Tabela8133[[#This Row],[E]],".",Tabela8133[[#This Row],[D1]],".",Tabela8133[[#This Row],[D2]],".",Tabela8133[[#This Row],[D3]],".",Tabela8133[[#This Row],[T]])</f>
        <v>1.3.2.2.00.0.0</v>
      </c>
      <c r="J529" s="21" t="s">
        <v>220</v>
      </c>
      <c r="K529" s="19" t="str">
        <f t="shared" si="18"/>
        <v>S</v>
      </c>
      <c r="L529" s="19">
        <f t="shared" si="19"/>
        <v>4</v>
      </c>
      <c r="M529" s="20" t="s">
        <v>45</v>
      </c>
      <c r="N529" s="1" t="s">
        <v>221</v>
      </c>
      <c r="O529" s="1"/>
      <c r="P529" s="33"/>
      <c r="Q529" s="112" t="s">
        <v>157</v>
      </c>
      <c r="R529" s="7" t="str">
        <f>Tabela8133[[#This Row],[NR]]&amp;" - "&amp;Tabela8133[[#This Row],[Especificação]]</f>
        <v>1.3.2.2.00.0.0 - Dividendos</v>
      </c>
    </row>
    <row r="530" spans="1:18" x14ac:dyDescent="0.25">
      <c r="A530" s="128"/>
      <c r="B530" s="20" t="s">
        <v>1513</v>
      </c>
      <c r="C530" s="20" t="s">
        <v>1514</v>
      </c>
      <c r="D530" s="20" t="s">
        <v>1522</v>
      </c>
      <c r="E530" s="20" t="s">
        <v>1522</v>
      </c>
      <c r="F530" s="20" t="s">
        <v>1515</v>
      </c>
      <c r="G530" s="20" t="s">
        <v>1516</v>
      </c>
      <c r="H530" s="20" t="s">
        <v>1516</v>
      </c>
      <c r="I530" s="19" t="str">
        <f>CONCATENATE(Tabela8133[[#This Row],[C]],".",Tabela8133[[#This Row],[O]],".",Tabela8133[[#This Row],[E]],".",Tabela8133[[#This Row],[D1]],".",Tabela8133[[#This Row],[D2]],".",Tabela8133[[#This Row],[D3]],".",Tabela8133[[#This Row],[T]])</f>
        <v>1.3.2.2.01.0.0</v>
      </c>
      <c r="J530" s="21" t="s">
        <v>220</v>
      </c>
      <c r="K530" s="19" t="str">
        <f t="shared" si="18"/>
        <v>S</v>
      </c>
      <c r="L530" s="19">
        <f t="shared" si="19"/>
        <v>5</v>
      </c>
      <c r="M530" s="20" t="s">
        <v>51</v>
      </c>
      <c r="N530" s="1" t="s">
        <v>222</v>
      </c>
      <c r="O530" s="1"/>
      <c r="P530" s="33"/>
      <c r="Q530" s="112" t="s">
        <v>157</v>
      </c>
      <c r="R530" s="7" t="str">
        <f>Tabela8133[[#This Row],[NR]]&amp;" - "&amp;Tabela8133[[#This Row],[Especificação]]</f>
        <v>1.3.2.2.01.0.0 - Dividendos</v>
      </c>
    </row>
    <row r="531" spans="1:18" x14ac:dyDescent="0.25">
      <c r="A531" s="128"/>
      <c r="B531" s="20" t="s">
        <v>1513</v>
      </c>
      <c r="C531" s="20" t="s">
        <v>1514</v>
      </c>
      <c r="D531" s="20" t="s">
        <v>1522</v>
      </c>
      <c r="E531" s="20" t="s">
        <v>1522</v>
      </c>
      <c r="F531" s="20" t="s">
        <v>1515</v>
      </c>
      <c r="G531" s="20" t="s">
        <v>1516</v>
      </c>
      <c r="H531" s="20" t="s">
        <v>1513</v>
      </c>
      <c r="I531" s="19" t="str">
        <f>CONCATENATE(Tabela8133[[#This Row],[C]],".",Tabela8133[[#This Row],[O]],".",Tabela8133[[#This Row],[E]],".",Tabela8133[[#This Row],[D1]],".",Tabela8133[[#This Row],[D2]],".",Tabela8133[[#This Row],[D3]],".",Tabela8133[[#This Row],[T]])</f>
        <v>1.3.2.2.01.0.1</v>
      </c>
      <c r="J531" s="21" t="s">
        <v>1144</v>
      </c>
      <c r="K531" s="19" t="str">
        <f t="shared" si="18"/>
        <v>A</v>
      </c>
      <c r="L531" s="19">
        <f t="shared" si="19"/>
        <v>7</v>
      </c>
      <c r="M531" s="20" t="s">
        <v>51</v>
      </c>
      <c r="N531" s="1" t="s">
        <v>222</v>
      </c>
      <c r="O531" s="1"/>
      <c r="P531" s="33"/>
      <c r="Q531" s="112" t="s">
        <v>157</v>
      </c>
      <c r="R531" s="7" t="str">
        <f>Tabela8133[[#This Row],[NR]]&amp;" - "&amp;Tabela8133[[#This Row],[Especificação]]</f>
        <v>1.3.2.2.01.0.1 - Dividendos - Principal</v>
      </c>
    </row>
    <row r="532" spans="1:18" x14ac:dyDescent="0.25">
      <c r="A532" s="128"/>
      <c r="B532" s="20" t="s">
        <v>1513</v>
      </c>
      <c r="C532" s="20" t="s">
        <v>1514</v>
      </c>
      <c r="D532" s="20" t="s">
        <v>1522</v>
      </c>
      <c r="E532" s="20" t="s">
        <v>1514</v>
      </c>
      <c r="F532" s="20" t="s">
        <v>1519</v>
      </c>
      <c r="G532" s="20" t="s">
        <v>1516</v>
      </c>
      <c r="H532" s="20" t="s">
        <v>1516</v>
      </c>
      <c r="I532" s="19" t="str">
        <f>CONCATENATE(Tabela8133[[#This Row],[C]],".",Tabela8133[[#This Row],[O]],".",Tabela8133[[#This Row],[E]],".",Tabela8133[[#This Row],[D1]],".",Tabela8133[[#This Row],[D2]],".",Tabela8133[[#This Row],[D3]],".",Tabela8133[[#This Row],[T]])</f>
        <v>1.3.2.3.00.0.0</v>
      </c>
      <c r="J532" s="21" t="s">
        <v>223</v>
      </c>
      <c r="K532" s="19" t="str">
        <f t="shared" si="18"/>
        <v>S</v>
      </c>
      <c r="L532" s="19">
        <f t="shared" si="19"/>
        <v>4</v>
      </c>
      <c r="M532" s="20" t="s">
        <v>45</v>
      </c>
      <c r="N532" s="1" t="s">
        <v>224</v>
      </c>
      <c r="O532" s="1"/>
      <c r="P532" s="33"/>
      <c r="Q532" s="112" t="s">
        <v>157</v>
      </c>
      <c r="R532" s="7" t="str">
        <f>Tabela8133[[#This Row],[NR]]&amp;" - "&amp;Tabela8133[[#This Row],[Especificação]]</f>
        <v>1.3.2.3.00.0.0 - Participações</v>
      </c>
    </row>
    <row r="533" spans="1:18" x14ac:dyDescent="0.25">
      <c r="A533" s="128"/>
      <c r="B533" s="20" t="s">
        <v>1513</v>
      </c>
      <c r="C533" s="20" t="s">
        <v>1514</v>
      </c>
      <c r="D533" s="20" t="s">
        <v>1522</v>
      </c>
      <c r="E533" s="20" t="s">
        <v>1514</v>
      </c>
      <c r="F533" s="20" t="s">
        <v>1515</v>
      </c>
      <c r="G533" s="20" t="s">
        <v>1516</v>
      </c>
      <c r="H533" s="20" t="s">
        <v>1516</v>
      </c>
      <c r="I533" s="19" t="str">
        <f>CONCATENATE(Tabela8133[[#This Row],[C]],".",Tabela8133[[#This Row],[O]],".",Tabela8133[[#This Row],[E]],".",Tabela8133[[#This Row],[D1]],".",Tabela8133[[#This Row],[D2]],".",Tabela8133[[#This Row],[D3]],".",Tabela8133[[#This Row],[T]])</f>
        <v>1.3.2.3.01.0.0</v>
      </c>
      <c r="J533" s="21" t="s">
        <v>223</v>
      </c>
      <c r="K533" s="19" t="str">
        <f t="shared" si="18"/>
        <v>S</v>
      </c>
      <c r="L533" s="19">
        <f t="shared" si="19"/>
        <v>5</v>
      </c>
      <c r="M533" s="20" t="s">
        <v>51</v>
      </c>
      <c r="N533" s="1" t="s">
        <v>225</v>
      </c>
      <c r="O533" s="1"/>
      <c r="P533" s="33"/>
      <c r="Q533" s="112" t="s">
        <v>157</v>
      </c>
      <c r="R533" s="7" t="str">
        <f>Tabela8133[[#This Row],[NR]]&amp;" - "&amp;Tabela8133[[#This Row],[Especificação]]</f>
        <v>1.3.2.3.01.0.0 - Participações</v>
      </c>
    </row>
    <row r="534" spans="1:18" x14ac:dyDescent="0.25">
      <c r="A534" s="128"/>
      <c r="B534" s="20" t="s">
        <v>1513</v>
      </c>
      <c r="C534" s="20" t="s">
        <v>1514</v>
      </c>
      <c r="D534" s="20" t="s">
        <v>1522</v>
      </c>
      <c r="E534" s="20" t="s">
        <v>1514</v>
      </c>
      <c r="F534" s="20" t="s">
        <v>1515</v>
      </c>
      <c r="G534" s="20" t="s">
        <v>1516</v>
      </c>
      <c r="H534" s="20" t="s">
        <v>1513</v>
      </c>
      <c r="I534" s="19" t="str">
        <f>CONCATENATE(Tabela8133[[#This Row],[C]],".",Tabela8133[[#This Row],[O]],".",Tabela8133[[#This Row],[E]],".",Tabela8133[[#This Row],[D1]],".",Tabela8133[[#This Row],[D2]],".",Tabela8133[[#This Row],[D3]],".",Tabela8133[[#This Row],[T]])</f>
        <v>1.3.2.3.01.0.1</v>
      </c>
      <c r="J534" s="21" t="s">
        <v>1145</v>
      </c>
      <c r="K534" s="19" t="str">
        <f t="shared" si="18"/>
        <v>A</v>
      </c>
      <c r="L534" s="19">
        <f t="shared" si="19"/>
        <v>7</v>
      </c>
      <c r="M534" s="20" t="s">
        <v>51</v>
      </c>
      <c r="N534" s="1" t="s">
        <v>225</v>
      </c>
      <c r="O534" s="1"/>
      <c r="P534" s="33"/>
      <c r="Q534" s="112" t="s">
        <v>157</v>
      </c>
      <c r="R534" s="7" t="str">
        <f>Tabela8133[[#This Row],[NR]]&amp;" - "&amp;Tabela8133[[#This Row],[Especificação]]</f>
        <v>1.3.2.3.01.0.1 - Participações - Principal</v>
      </c>
    </row>
    <row r="535" spans="1:18" x14ac:dyDescent="0.25">
      <c r="A535" s="128"/>
      <c r="B535" s="20" t="s">
        <v>1513</v>
      </c>
      <c r="C535" s="20" t="s">
        <v>1514</v>
      </c>
      <c r="D535" s="20" t="s">
        <v>1522</v>
      </c>
      <c r="E535" s="20" t="s">
        <v>1514</v>
      </c>
      <c r="F535" s="20" t="s">
        <v>1515</v>
      </c>
      <c r="G535" s="20" t="s">
        <v>1516</v>
      </c>
      <c r="H535" s="20" t="s">
        <v>1522</v>
      </c>
      <c r="I535" s="19" t="str">
        <f>CONCATENATE(Tabela8133[[#This Row],[C]],".",Tabela8133[[#This Row],[O]],".",Tabela8133[[#This Row],[E]],".",Tabela8133[[#This Row],[D1]],".",Tabela8133[[#This Row],[D2]],".",Tabela8133[[#This Row],[D3]],".",Tabela8133[[#This Row],[T]])</f>
        <v>1.3.2.3.01.0.2</v>
      </c>
      <c r="J535" s="21" t="s">
        <v>2175</v>
      </c>
      <c r="K535" s="19" t="str">
        <f t="shared" si="18"/>
        <v>A</v>
      </c>
      <c r="L535" s="19">
        <f t="shared" si="19"/>
        <v>7</v>
      </c>
      <c r="M535" s="20" t="s">
        <v>51</v>
      </c>
      <c r="N535" s="1" t="s">
        <v>225</v>
      </c>
      <c r="O535" s="1"/>
      <c r="P535" s="33"/>
      <c r="Q535" s="112" t="s">
        <v>157</v>
      </c>
      <c r="R535" s="7" t="str">
        <f>Tabela8133[[#This Row],[NR]]&amp;" - "&amp;Tabela8133[[#This Row],[Especificação]]</f>
        <v>1.3.2.3.01.0.2 - Participações - Multas e Juros de Mora</v>
      </c>
    </row>
    <row r="536" spans="1:18" x14ac:dyDescent="0.25">
      <c r="A536" s="128"/>
      <c r="B536" s="20" t="s">
        <v>1513</v>
      </c>
      <c r="C536" s="20" t="s">
        <v>1514</v>
      </c>
      <c r="D536" s="20" t="s">
        <v>1522</v>
      </c>
      <c r="E536" s="20" t="s">
        <v>1525</v>
      </c>
      <c r="F536" s="20" t="s">
        <v>1519</v>
      </c>
      <c r="G536" s="20" t="s">
        <v>1516</v>
      </c>
      <c r="H536" s="20" t="s">
        <v>1516</v>
      </c>
      <c r="I536" s="19" t="str">
        <f>CONCATENATE(Tabela8133[[#This Row],[C]],".",Tabela8133[[#This Row],[O]],".",Tabela8133[[#This Row],[E]],".",Tabela8133[[#This Row],[D1]],".",Tabela8133[[#This Row],[D2]],".",Tabela8133[[#This Row],[D3]],".",Tabela8133[[#This Row],[T]])</f>
        <v>1.3.2.9.00.0.0</v>
      </c>
      <c r="J536" s="21" t="s">
        <v>226</v>
      </c>
      <c r="K536" s="19" t="str">
        <f t="shared" si="18"/>
        <v>S</v>
      </c>
      <c r="L536" s="19">
        <f t="shared" si="19"/>
        <v>4</v>
      </c>
      <c r="M536" s="20" t="s">
        <v>45</v>
      </c>
      <c r="N536" s="1" t="s">
        <v>227</v>
      </c>
      <c r="O536" s="1"/>
      <c r="P536" s="33"/>
      <c r="Q536" s="112" t="s">
        <v>157</v>
      </c>
      <c r="R536" s="7" t="str">
        <f>Tabela8133[[#This Row],[NR]]&amp;" - "&amp;Tabela8133[[#This Row],[Especificação]]</f>
        <v>1.3.2.9.00.0.0 - Outros Valores Mobiliários</v>
      </c>
    </row>
    <row r="537" spans="1:18" x14ac:dyDescent="0.25">
      <c r="A537" s="128"/>
      <c r="B537" s="20" t="s">
        <v>1513</v>
      </c>
      <c r="C537" s="20" t="s">
        <v>1514</v>
      </c>
      <c r="D537" s="20" t="s">
        <v>1522</v>
      </c>
      <c r="E537" s="20" t="s">
        <v>1525</v>
      </c>
      <c r="F537" s="20" t="s">
        <v>1529</v>
      </c>
      <c r="G537" s="20" t="s">
        <v>1516</v>
      </c>
      <c r="H537" s="20" t="s">
        <v>1516</v>
      </c>
      <c r="I537" s="19" t="str">
        <f>CONCATENATE(Tabela8133[[#This Row],[C]],".",Tabela8133[[#This Row],[O]],".",Tabela8133[[#This Row],[E]],".",Tabela8133[[#This Row],[D1]],".",Tabela8133[[#This Row],[D2]],".",Tabela8133[[#This Row],[D3]],".",Tabela8133[[#This Row],[T]])</f>
        <v>1.3.2.9.99.0.0</v>
      </c>
      <c r="J537" s="21" t="s">
        <v>226</v>
      </c>
      <c r="K537" s="19" t="str">
        <f t="shared" si="18"/>
        <v>S</v>
      </c>
      <c r="L537" s="19">
        <f t="shared" si="19"/>
        <v>5</v>
      </c>
      <c r="M537" s="20" t="s">
        <v>51</v>
      </c>
      <c r="N537" s="1" t="s">
        <v>228</v>
      </c>
      <c r="O537" s="1"/>
      <c r="P537" s="33"/>
      <c r="Q537" s="112" t="s">
        <v>157</v>
      </c>
      <c r="R537" s="7" t="str">
        <f>Tabela8133[[#This Row],[NR]]&amp;" - "&amp;Tabela8133[[#This Row],[Especificação]]</f>
        <v>1.3.2.9.99.0.0 - Outros Valores Mobiliários</v>
      </c>
    </row>
    <row r="538" spans="1:18" x14ac:dyDescent="0.25">
      <c r="A538" s="128"/>
      <c r="B538" s="20" t="s">
        <v>1513</v>
      </c>
      <c r="C538" s="20" t="s">
        <v>1514</v>
      </c>
      <c r="D538" s="20" t="s">
        <v>1522</v>
      </c>
      <c r="E538" s="20" t="s">
        <v>1525</v>
      </c>
      <c r="F538" s="20" t="s">
        <v>1529</v>
      </c>
      <c r="G538" s="20" t="s">
        <v>1516</v>
      </c>
      <c r="H538" s="20" t="s">
        <v>1513</v>
      </c>
      <c r="I538" s="19" t="str">
        <f>CONCATENATE(Tabela8133[[#This Row],[C]],".",Tabela8133[[#This Row],[O]],".",Tabela8133[[#This Row],[E]],".",Tabela8133[[#This Row],[D1]],".",Tabela8133[[#This Row],[D2]],".",Tabela8133[[#This Row],[D3]],".",Tabela8133[[#This Row],[T]])</f>
        <v>1.3.2.9.99.0.1</v>
      </c>
      <c r="J538" s="21" t="s">
        <v>1146</v>
      </c>
      <c r="K538" s="19" t="str">
        <f t="shared" si="18"/>
        <v>A</v>
      </c>
      <c r="L538" s="19">
        <f t="shared" si="19"/>
        <v>7</v>
      </c>
      <c r="M538" s="20" t="s">
        <v>51</v>
      </c>
      <c r="N538" s="1" t="s">
        <v>228</v>
      </c>
      <c r="O538" s="1"/>
      <c r="P538" s="33"/>
      <c r="Q538" s="112" t="s">
        <v>157</v>
      </c>
      <c r="R538" s="7" t="str">
        <f>Tabela8133[[#This Row],[NR]]&amp;" - "&amp;Tabela8133[[#This Row],[Especificação]]</f>
        <v>1.3.2.9.99.0.1 - Outros Valores Mobiliários - Principal</v>
      </c>
    </row>
    <row r="539" spans="1:18" x14ac:dyDescent="0.25">
      <c r="A539" s="128"/>
      <c r="B539" s="20" t="s">
        <v>1513</v>
      </c>
      <c r="C539" s="20" t="s">
        <v>1514</v>
      </c>
      <c r="D539" s="20" t="s">
        <v>1522</v>
      </c>
      <c r="E539" s="20" t="s">
        <v>1525</v>
      </c>
      <c r="F539" s="20" t="s">
        <v>1529</v>
      </c>
      <c r="G539" s="20" t="s">
        <v>1516</v>
      </c>
      <c r="H539" s="20" t="s">
        <v>1522</v>
      </c>
      <c r="I539" s="19" t="str">
        <f>CONCATENATE(Tabela8133[[#This Row],[C]],".",Tabela8133[[#This Row],[O]],".",Tabela8133[[#This Row],[E]],".",Tabela8133[[#This Row],[D1]],".",Tabela8133[[#This Row],[D2]],".",Tabela8133[[#This Row],[D3]],".",Tabela8133[[#This Row],[T]])</f>
        <v>1.3.2.9.99.0.2</v>
      </c>
      <c r="J539" s="21" t="s">
        <v>2176</v>
      </c>
      <c r="K539" s="19" t="str">
        <f t="shared" si="18"/>
        <v>A</v>
      </c>
      <c r="L539" s="19">
        <f t="shared" si="19"/>
        <v>7</v>
      </c>
      <c r="M539" s="20" t="s">
        <v>51</v>
      </c>
      <c r="N539" s="1" t="s">
        <v>228</v>
      </c>
      <c r="O539" s="1"/>
      <c r="P539" s="33"/>
      <c r="Q539" s="112" t="s">
        <v>157</v>
      </c>
      <c r="R539" s="7" t="str">
        <f>Tabela8133[[#This Row],[NR]]&amp;" - "&amp;Tabela8133[[#This Row],[Especificação]]</f>
        <v>1.3.2.9.99.0.2 - Outros Valores Mobiliários - Multas e Juros de Mora</v>
      </c>
    </row>
    <row r="540" spans="1:18" ht="30" x14ac:dyDescent="0.25">
      <c r="A540" s="128"/>
      <c r="B540" s="20" t="s">
        <v>1513</v>
      </c>
      <c r="C540" s="20" t="s">
        <v>1514</v>
      </c>
      <c r="D540" s="20" t="s">
        <v>1514</v>
      </c>
      <c r="E540" s="20" t="s">
        <v>1516</v>
      </c>
      <c r="F540" s="20" t="s">
        <v>1519</v>
      </c>
      <c r="G540" s="20" t="s">
        <v>1516</v>
      </c>
      <c r="H540" s="20" t="s">
        <v>1516</v>
      </c>
      <c r="I540" s="19" t="str">
        <f>CONCATENATE(Tabela8133[[#This Row],[C]],".",Tabela8133[[#This Row],[O]],".",Tabela8133[[#This Row],[E]],".",Tabela8133[[#This Row],[D1]],".",Tabela8133[[#This Row],[D2]],".",Tabela8133[[#This Row],[D3]],".",Tabela8133[[#This Row],[T]])</f>
        <v>1.3.3.0.00.0.0</v>
      </c>
      <c r="J540" s="21" t="s">
        <v>229</v>
      </c>
      <c r="K540" s="19" t="str">
        <f t="shared" si="18"/>
        <v>S</v>
      </c>
      <c r="L540" s="19">
        <f t="shared" si="19"/>
        <v>3</v>
      </c>
      <c r="M540" s="20" t="s">
        <v>45</v>
      </c>
      <c r="N540" s="1" t="s">
        <v>230</v>
      </c>
      <c r="O540" s="1"/>
      <c r="P540" s="33"/>
      <c r="Q540" s="112" t="s">
        <v>157</v>
      </c>
      <c r="R540" s="7" t="str">
        <f>Tabela8133[[#This Row],[NR]]&amp;" - "&amp;Tabela8133[[#This Row],[Especificação]]</f>
        <v>1.3.3.0.00.0.0 - Delegação de Serviços Públicos Mediante Concessão, Permissão, Autorização ou Licença</v>
      </c>
    </row>
    <row r="541" spans="1:18" ht="30" x14ac:dyDescent="0.25">
      <c r="A541" s="128"/>
      <c r="B541" s="20" t="s">
        <v>1513</v>
      </c>
      <c r="C541" s="20" t="s">
        <v>1514</v>
      </c>
      <c r="D541" s="20" t="s">
        <v>1514</v>
      </c>
      <c r="E541" s="20" t="s">
        <v>1513</v>
      </c>
      <c r="F541" s="20" t="s">
        <v>1519</v>
      </c>
      <c r="G541" s="20" t="s">
        <v>1516</v>
      </c>
      <c r="H541" s="20" t="s">
        <v>1516</v>
      </c>
      <c r="I541" s="19" t="str">
        <f>CONCATENATE(Tabela8133[[#This Row],[C]],".",Tabela8133[[#This Row],[O]],".",Tabela8133[[#This Row],[E]],".",Tabela8133[[#This Row],[D1]],".",Tabela8133[[#This Row],[D2]],".",Tabela8133[[#This Row],[D3]],".",Tabela8133[[#This Row],[T]])</f>
        <v>1.3.3.1.00.0.0</v>
      </c>
      <c r="J541" s="21" t="s">
        <v>231</v>
      </c>
      <c r="K541" s="19" t="str">
        <f t="shared" si="18"/>
        <v>S</v>
      </c>
      <c r="L541" s="19">
        <f t="shared" si="19"/>
        <v>4</v>
      </c>
      <c r="M541" s="20" t="s">
        <v>45</v>
      </c>
      <c r="N541" s="1" t="s">
        <v>232</v>
      </c>
      <c r="O541" s="1"/>
      <c r="P541" s="33"/>
      <c r="Q541" s="112" t="s">
        <v>157</v>
      </c>
      <c r="R541" s="7" t="str">
        <f>Tabela8133[[#This Row],[NR]]&amp;" - "&amp;Tabela8133[[#This Row],[Especificação]]</f>
        <v>1.3.3.1.00.0.0 - Delegação para a Prestação dos Serviços de Transporte</v>
      </c>
    </row>
    <row r="542" spans="1:18" ht="30" x14ac:dyDescent="0.25">
      <c r="A542" s="128"/>
      <c r="B542" s="20" t="s">
        <v>1513</v>
      </c>
      <c r="C542" s="20" t="s">
        <v>1514</v>
      </c>
      <c r="D542" s="20" t="s">
        <v>1514</v>
      </c>
      <c r="E542" s="20" t="s">
        <v>1513</v>
      </c>
      <c r="F542" s="20" t="s">
        <v>1515</v>
      </c>
      <c r="G542" s="20" t="s">
        <v>1516</v>
      </c>
      <c r="H542" s="20" t="s">
        <v>1516</v>
      </c>
      <c r="I542" s="19" t="str">
        <f>CONCATENATE(Tabela8133[[#This Row],[C]],".",Tabela8133[[#This Row],[O]],".",Tabela8133[[#This Row],[E]],".",Tabela8133[[#This Row],[D1]],".",Tabela8133[[#This Row],[D2]],".",Tabela8133[[#This Row],[D3]],".",Tabela8133[[#This Row],[T]])</f>
        <v>1.3.3.1.01.0.0</v>
      </c>
      <c r="J542" s="21" t="s">
        <v>233</v>
      </c>
      <c r="K542" s="19" t="str">
        <f t="shared" si="18"/>
        <v>S</v>
      </c>
      <c r="L542" s="19">
        <f t="shared" si="19"/>
        <v>5</v>
      </c>
      <c r="M542" s="20" t="s">
        <v>51</v>
      </c>
      <c r="N542" s="1" t="s">
        <v>234</v>
      </c>
      <c r="O542" s="1"/>
      <c r="P542" s="33"/>
      <c r="Q542" s="112" t="s">
        <v>157</v>
      </c>
      <c r="R542" s="7" t="str">
        <f>Tabela8133[[#This Row],[NR]]&amp;" - "&amp;Tabela8133[[#This Row],[Especificação]]</f>
        <v>1.3.3.1.01.0.0 - Delegação para a Prestação dos Serviços de Transporte Rodoviário</v>
      </c>
    </row>
    <row r="543" spans="1:18" ht="30" x14ac:dyDescent="0.25">
      <c r="A543" s="128"/>
      <c r="B543" s="20" t="s">
        <v>1513</v>
      </c>
      <c r="C543" s="20" t="s">
        <v>1514</v>
      </c>
      <c r="D543" s="20" t="s">
        <v>1514</v>
      </c>
      <c r="E543" s="20" t="s">
        <v>1513</v>
      </c>
      <c r="F543" s="20" t="s">
        <v>1515</v>
      </c>
      <c r="G543" s="20" t="s">
        <v>1516</v>
      </c>
      <c r="H543" s="20" t="s">
        <v>1513</v>
      </c>
      <c r="I543" s="19" t="str">
        <f>CONCATENATE(Tabela8133[[#This Row],[C]],".",Tabela8133[[#This Row],[O]],".",Tabela8133[[#This Row],[E]],".",Tabela8133[[#This Row],[D1]],".",Tabela8133[[#This Row],[D2]],".",Tabela8133[[#This Row],[D3]],".",Tabela8133[[#This Row],[T]])</f>
        <v>1.3.3.1.01.0.1</v>
      </c>
      <c r="J543" s="21" t="s">
        <v>1147</v>
      </c>
      <c r="K543" s="19" t="str">
        <f t="shared" si="18"/>
        <v>A</v>
      </c>
      <c r="L543" s="19">
        <f t="shared" si="19"/>
        <v>7</v>
      </c>
      <c r="M543" s="20" t="s">
        <v>51</v>
      </c>
      <c r="N543" s="1" t="s">
        <v>234</v>
      </c>
      <c r="O543" s="1"/>
      <c r="P543" s="33"/>
      <c r="Q543" s="112" t="s">
        <v>157</v>
      </c>
      <c r="R543" s="7" t="str">
        <f>Tabela8133[[#This Row],[NR]]&amp;" - "&amp;Tabela8133[[#This Row],[Especificação]]</f>
        <v>1.3.3.1.01.0.1 - Delegação para a Prestação dos Serviços de Transporte Rodoviário - Principal</v>
      </c>
    </row>
    <row r="544" spans="1:18" ht="30" x14ac:dyDescent="0.25">
      <c r="A544" s="128"/>
      <c r="B544" s="20" t="s">
        <v>1513</v>
      </c>
      <c r="C544" s="20" t="s">
        <v>1514</v>
      </c>
      <c r="D544" s="20" t="s">
        <v>1514</v>
      </c>
      <c r="E544" s="20" t="s">
        <v>1513</v>
      </c>
      <c r="F544" s="20" t="s">
        <v>1515</v>
      </c>
      <c r="G544" s="20" t="s">
        <v>1516</v>
      </c>
      <c r="H544" s="20" t="s">
        <v>1522</v>
      </c>
      <c r="I544" s="19" t="str">
        <f>CONCATENATE(Tabela8133[[#This Row],[C]],".",Tabela8133[[#This Row],[O]],".",Tabela8133[[#This Row],[E]],".",Tabela8133[[#This Row],[D1]],".",Tabela8133[[#This Row],[D2]],".",Tabela8133[[#This Row],[D3]],".",Tabela8133[[#This Row],[T]])</f>
        <v>1.3.3.1.01.0.2</v>
      </c>
      <c r="J544" s="21" t="s">
        <v>1148</v>
      </c>
      <c r="K544" s="19" t="str">
        <f t="shared" ref="K544:K644" si="20">IF(L544 &lt; L545,"S","A")</f>
        <v>A</v>
      </c>
      <c r="L544" s="19">
        <f t="shared" si="19"/>
        <v>7</v>
      </c>
      <c r="M544" s="20" t="s">
        <v>51</v>
      </c>
      <c r="N544" s="1" t="s">
        <v>234</v>
      </c>
      <c r="O544" s="1"/>
      <c r="P544" s="33"/>
      <c r="Q544" s="112" t="s">
        <v>157</v>
      </c>
      <c r="R544" s="7" t="str">
        <f>Tabela8133[[#This Row],[NR]]&amp;" - "&amp;Tabela8133[[#This Row],[Especificação]]</f>
        <v>1.3.3.1.01.0.2 - Delegação para a Prestação dos Serviços de Transporte Rodoviário - Multas e Juros de Mora</v>
      </c>
    </row>
    <row r="545" spans="1:18" ht="30" x14ac:dyDescent="0.25">
      <c r="A545" s="128"/>
      <c r="B545" s="20" t="s">
        <v>1513</v>
      </c>
      <c r="C545" s="20" t="s">
        <v>1514</v>
      </c>
      <c r="D545" s="20" t="s">
        <v>1514</v>
      </c>
      <c r="E545" s="20" t="s">
        <v>1513</v>
      </c>
      <c r="F545" s="20" t="s">
        <v>1515</v>
      </c>
      <c r="G545" s="20" t="s">
        <v>1516</v>
      </c>
      <c r="H545" s="20" t="s">
        <v>1514</v>
      </c>
      <c r="I545" s="19" t="str">
        <f>CONCATENATE(Tabela8133[[#This Row],[C]],".",Tabela8133[[#This Row],[O]],".",Tabela8133[[#This Row],[E]],".",Tabela8133[[#This Row],[D1]],".",Tabela8133[[#This Row],[D2]],".",Tabela8133[[#This Row],[D3]],".",Tabela8133[[#This Row],[T]])</f>
        <v>1.3.3.1.01.0.3</v>
      </c>
      <c r="J545" s="21" t="s">
        <v>1149</v>
      </c>
      <c r="K545" s="19" t="str">
        <f t="shared" si="20"/>
        <v>A</v>
      </c>
      <c r="L545" s="19">
        <f t="shared" si="19"/>
        <v>7</v>
      </c>
      <c r="M545" s="20" t="s">
        <v>51</v>
      </c>
      <c r="N545" s="1" t="s">
        <v>234</v>
      </c>
      <c r="O545" s="1"/>
      <c r="P545" s="33"/>
      <c r="Q545" s="112" t="s">
        <v>157</v>
      </c>
      <c r="R545" s="7" t="str">
        <f>Tabela8133[[#This Row],[NR]]&amp;" - "&amp;Tabela8133[[#This Row],[Especificação]]</f>
        <v>1.3.3.1.01.0.3 - Delegação para a Prestação dos Serviços de Transporte Rodoviário - Dívida Ativa</v>
      </c>
    </row>
    <row r="546" spans="1:18" ht="30" x14ac:dyDescent="0.25">
      <c r="A546" s="128"/>
      <c r="B546" s="20" t="s">
        <v>1513</v>
      </c>
      <c r="C546" s="20" t="s">
        <v>1514</v>
      </c>
      <c r="D546" s="20" t="s">
        <v>1514</v>
      </c>
      <c r="E546" s="20" t="s">
        <v>1513</v>
      </c>
      <c r="F546" s="20" t="s">
        <v>1515</v>
      </c>
      <c r="G546" s="20" t="s">
        <v>1516</v>
      </c>
      <c r="H546" s="20" t="s">
        <v>1523</v>
      </c>
      <c r="I546" s="19" t="str">
        <f>CONCATENATE(Tabela8133[[#This Row],[C]],".",Tabela8133[[#This Row],[O]],".",Tabela8133[[#This Row],[E]],".",Tabela8133[[#This Row],[D1]],".",Tabela8133[[#This Row],[D2]],".",Tabela8133[[#This Row],[D3]],".",Tabela8133[[#This Row],[T]])</f>
        <v>1.3.3.1.01.0.4</v>
      </c>
      <c r="J546" s="21" t="s">
        <v>1150</v>
      </c>
      <c r="K546" s="19" t="str">
        <f t="shared" si="20"/>
        <v>A</v>
      </c>
      <c r="L546" s="19">
        <f t="shared" si="19"/>
        <v>7</v>
      </c>
      <c r="M546" s="20" t="s">
        <v>51</v>
      </c>
      <c r="N546" s="1" t="s">
        <v>234</v>
      </c>
      <c r="O546" s="1"/>
      <c r="P546" s="33"/>
      <c r="Q546" s="112" t="s">
        <v>157</v>
      </c>
      <c r="R546" s="7" t="str">
        <f>Tabela8133[[#This Row],[NR]]&amp;" - "&amp;Tabela8133[[#This Row],[Especificação]]</f>
        <v>1.3.3.1.01.0.4 - Delegação para a Prestação dos Serviços de Transporte Rodoviário - Dívida Ativa - Multas e Juros de Mora da Dívida Ativa</v>
      </c>
    </row>
    <row r="547" spans="1:18" ht="30" x14ac:dyDescent="0.25">
      <c r="A547" s="128"/>
      <c r="B547" s="20" t="s">
        <v>1513</v>
      </c>
      <c r="C547" s="20" t="s">
        <v>1514</v>
      </c>
      <c r="D547" s="20" t="s">
        <v>1514</v>
      </c>
      <c r="E547" s="20" t="s">
        <v>1513</v>
      </c>
      <c r="F547" s="20" t="s">
        <v>1515</v>
      </c>
      <c r="G547" s="20" t="s">
        <v>1516</v>
      </c>
      <c r="H547" s="20" t="s">
        <v>1524</v>
      </c>
      <c r="I547" s="19" t="str">
        <f>CONCATENATE(Tabela8133[[#This Row],[C]],".",Tabela8133[[#This Row],[O]],".",Tabela8133[[#This Row],[E]],".",Tabela8133[[#This Row],[D1]],".",Tabela8133[[#This Row],[D2]],".",Tabela8133[[#This Row],[D3]],".",Tabela8133[[#This Row],[T]])</f>
        <v>1.3.3.1.01.0.5</v>
      </c>
      <c r="J547" s="21" t="s">
        <v>1151</v>
      </c>
      <c r="K547" s="19" t="str">
        <f t="shared" si="20"/>
        <v>A</v>
      </c>
      <c r="L547" s="19">
        <f t="shared" si="19"/>
        <v>7</v>
      </c>
      <c r="M547" s="20" t="s">
        <v>51</v>
      </c>
      <c r="N547" s="1" t="s">
        <v>234</v>
      </c>
      <c r="O547" s="1"/>
      <c r="P547" s="33"/>
      <c r="Q547" s="112" t="s">
        <v>157</v>
      </c>
      <c r="R547" s="7" t="str">
        <f>Tabela8133[[#This Row],[NR]]&amp;" - "&amp;Tabela8133[[#This Row],[Especificação]]</f>
        <v>1.3.3.1.01.0.5 - Delegação para a Prestação dos Serviços de Transporte Rodoviário - Multas</v>
      </c>
    </row>
    <row r="548" spans="1:18" ht="30" x14ac:dyDescent="0.25">
      <c r="A548" s="128"/>
      <c r="B548" s="20" t="s">
        <v>1513</v>
      </c>
      <c r="C548" s="20" t="s">
        <v>1514</v>
      </c>
      <c r="D548" s="20" t="s">
        <v>1514</v>
      </c>
      <c r="E548" s="20" t="s">
        <v>1513</v>
      </c>
      <c r="F548" s="20" t="s">
        <v>1515</v>
      </c>
      <c r="G548" s="20" t="s">
        <v>1516</v>
      </c>
      <c r="H548" s="20" t="s">
        <v>1518</v>
      </c>
      <c r="I548" s="19" t="str">
        <f>CONCATENATE(Tabela8133[[#This Row],[C]],".",Tabela8133[[#This Row],[O]],".",Tabela8133[[#This Row],[E]],".",Tabela8133[[#This Row],[D1]],".",Tabela8133[[#This Row],[D2]],".",Tabela8133[[#This Row],[D3]],".",Tabela8133[[#This Row],[T]])</f>
        <v>1.3.3.1.01.0.6</v>
      </c>
      <c r="J548" s="21" t="s">
        <v>1152</v>
      </c>
      <c r="K548" s="19" t="str">
        <f t="shared" si="20"/>
        <v>A</v>
      </c>
      <c r="L548" s="19">
        <f t="shared" si="19"/>
        <v>7</v>
      </c>
      <c r="M548" s="20" t="s">
        <v>51</v>
      </c>
      <c r="N548" s="1" t="s">
        <v>234</v>
      </c>
      <c r="O548" s="1"/>
      <c r="P548" s="33"/>
      <c r="Q548" s="112" t="s">
        <v>157</v>
      </c>
      <c r="R548" s="7" t="str">
        <f>Tabela8133[[#This Row],[NR]]&amp;" - "&amp;Tabela8133[[#This Row],[Especificação]]</f>
        <v>1.3.3.1.01.0.6 - Delegação para a Prestação dos Serviços de Transporte Rodoviário - Juros de Mora</v>
      </c>
    </row>
    <row r="549" spans="1:18" ht="30" x14ac:dyDescent="0.25">
      <c r="A549" s="128"/>
      <c r="B549" s="20" t="s">
        <v>1513</v>
      </c>
      <c r="C549" s="20" t="s">
        <v>1514</v>
      </c>
      <c r="D549" s="20" t="s">
        <v>1514</v>
      </c>
      <c r="E549" s="20" t="s">
        <v>1513</v>
      </c>
      <c r="F549" s="20" t="s">
        <v>1515</v>
      </c>
      <c r="G549" s="20" t="s">
        <v>1516</v>
      </c>
      <c r="H549" s="20" t="s">
        <v>1520</v>
      </c>
      <c r="I549" s="19" t="str">
        <f>CONCATENATE(Tabela8133[[#This Row],[C]],".",Tabela8133[[#This Row],[O]],".",Tabela8133[[#This Row],[E]],".",Tabela8133[[#This Row],[D1]],".",Tabela8133[[#This Row],[D2]],".",Tabela8133[[#This Row],[D3]],".",Tabela8133[[#This Row],[T]])</f>
        <v>1.3.3.1.01.0.7</v>
      </c>
      <c r="J549" s="21" t="s">
        <v>1153</v>
      </c>
      <c r="K549" s="19" t="str">
        <f t="shared" si="20"/>
        <v>A</v>
      </c>
      <c r="L549" s="19">
        <f t="shared" si="19"/>
        <v>7</v>
      </c>
      <c r="M549" s="20" t="s">
        <v>51</v>
      </c>
      <c r="N549" s="1" t="s">
        <v>234</v>
      </c>
      <c r="O549" s="1"/>
      <c r="P549" s="33"/>
      <c r="Q549" s="112" t="s">
        <v>157</v>
      </c>
      <c r="R549" s="7" t="str">
        <f>Tabela8133[[#This Row],[NR]]&amp;" - "&amp;Tabela8133[[#This Row],[Especificação]]</f>
        <v>1.3.3.1.01.0.7 - Delegação para a Prestação dos Serviços de Transporte Rodoviário - Dívida Ativa - Multas da Dívida Ativa</v>
      </c>
    </row>
    <row r="550" spans="1:18" ht="30" x14ac:dyDescent="0.25">
      <c r="A550" s="128"/>
      <c r="B550" s="20" t="s">
        <v>1513</v>
      </c>
      <c r="C550" s="20" t="s">
        <v>1514</v>
      </c>
      <c r="D550" s="20" t="s">
        <v>1514</v>
      </c>
      <c r="E550" s="20" t="s">
        <v>1513</v>
      </c>
      <c r="F550" s="20" t="s">
        <v>1515</v>
      </c>
      <c r="G550" s="20" t="s">
        <v>1516</v>
      </c>
      <c r="H550" s="20" t="s">
        <v>1521</v>
      </c>
      <c r="I550" s="19" t="str">
        <f>CONCATENATE(Tabela8133[[#This Row],[C]],".",Tabela8133[[#This Row],[O]],".",Tabela8133[[#This Row],[E]],".",Tabela8133[[#This Row],[D1]],".",Tabela8133[[#This Row],[D2]],".",Tabela8133[[#This Row],[D3]],".",Tabela8133[[#This Row],[T]])</f>
        <v>1.3.3.1.01.0.8</v>
      </c>
      <c r="J550" s="21" t="s">
        <v>1154</v>
      </c>
      <c r="K550" s="19" t="str">
        <f t="shared" si="20"/>
        <v>A</v>
      </c>
      <c r="L550" s="19">
        <f t="shared" si="19"/>
        <v>7</v>
      </c>
      <c r="M550" s="20" t="s">
        <v>51</v>
      </c>
      <c r="N550" s="1" t="s">
        <v>234</v>
      </c>
      <c r="O550" s="1"/>
      <c r="P550" s="33"/>
      <c r="Q550" s="112" t="s">
        <v>157</v>
      </c>
      <c r="R550" s="7" t="str">
        <f>Tabela8133[[#This Row],[NR]]&amp;" - "&amp;Tabela8133[[#This Row],[Especificação]]</f>
        <v>1.3.3.1.01.0.8 - Delegação para a Prestação dos Serviços de Transporte Rodoviário - Juros de Mora da Dívida Ativa</v>
      </c>
    </row>
    <row r="551" spans="1:18" ht="30" x14ac:dyDescent="0.25">
      <c r="A551" s="128"/>
      <c r="B551" s="20" t="s">
        <v>1513</v>
      </c>
      <c r="C551" s="20" t="s">
        <v>1514</v>
      </c>
      <c r="D551" s="20" t="s">
        <v>1514</v>
      </c>
      <c r="E551" s="20" t="s">
        <v>1522</v>
      </c>
      <c r="F551" s="20" t="s">
        <v>1519</v>
      </c>
      <c r="G551" s="20" t="s">
        <v>1516</v>
      </c>
      <c r="H551" s="20" t="s">
        <v>1516</v>
      </c>
      <c r="I551" s="19" t="str">
        <f>CONCATENATE(Tabela8133[[#This Row],[C]],".",Tabela8133[[#This Row],[O]],".",Tabela8133[[#This Row],[E]],".",Tabela8133[[#This Row],[D1]],".",Tabela8133[[#This Row],[D2]],".",Tabela8133[[#This Row],[D3]],".",Tabela8133[[#This Row],[T]])</f>
        <v>1.3.3.2.00.0.0</v>
      </c>
      <c r="J551" s="21" t="s">
        <v>235</v>
      </c>
      <c r="K551" s="19" t="str">
        <f t="shared" si="20"/>
        <v>S</v>
      </c>
      <c r="L551" s="19">
        <f t="shared" si="19"/>
        <v>4</v>
      </c>
      <c r="M551" s="20" t="s">
        <v>45</v>
      </c>
      <c r="N551" s="1" t="s">
        <v>236</v>
      </c>
      <c r="O551" s="1"/>
      <c r="P551" s="33"/>
      <c r="Q551" s="112" t="s">
        <v>157</v>
      </c>
      <c r="R551" s="7" t="str">
        <f>Tabela8133[[#This Row],[NR]]&amp;" - "&amp;Tabela8133[[#This Row],[Especificação]]</f>
        <v>1.3.3.2.00.0.0 - Delegação dos Serviços de Infraestrutura</v>
      </c>
    </row>
    <row r="552" spans="1:18" ht="30" x14ac:dyDescent="0.25">
      <c r="A552" s="128"/>
      <c r="B552" s="20" t="s">
        <v>1513</v>
      </c>
      <c r="C552" s="20" t="s">
        <v>1514</v>
      </c>
      <c r="D552" s="20" t="s">
        <v>1514</v>
      </c>
      <c r="E552" s="20" t="s">
        <v>1522</v>
      </c>
      <c r="F552" s="20" t="s">
        <v>1515</v>
      </c>
      <c r="G552" s="20" t="s">
        <v>1516</v>
      </c>
      <c r="H552" s="20" t="s">
        <v>1516</v>
      </c>
      <c r="I552" s="19" t="str">
        <f>CONCATENATE(Tabela8133[[#This Row],[C]],".",Tabela8133[[#This Row],[O]],".",Tabela8133[[#This Row],[E]],".",Tabela8133[[#This Row],[D1]],".",Tabela8133[[#This Row],[D2]],".",Tabela8133[[#This Row],[D3]],".",Tabela8133[[#This Row],[T]])</f>
        <v>1.3.3.2.01.0.0</v>
      </c>
      <c r="J552" s="21" t="s">
        <v>237</v>
      </c>
      <c r="K552" s="19" t="str">
        <f t="shared" si="20"/>
        <v>S</v>
      </c>
      <c r="L552" s="19">
        <f t="shared" si="19"/>
        <v>5</v>
      </c>
      <c r="M552" s="20" t="s">
        <v>51</v>
      </c>
      <c r="N552" s="1" t="s">
        <v>238</v>
      </c>
      <c r="O552" s="1"/>
      <c r="P552" s="33"/>
      <c r="Q552" s="112" t="s">
        <v>157</v>
      </c>
      <c r="R552" s="7" t="str">
        <f>Tabela8133[[#This Row],[NR]]&amp;" - "&amp;Tabela8133[[#This Row],[Especificação]]</f>
        <v>1.3.3.2.01.0.0 - Delegação para Exploração da Infraestrutura de Transporte Rodoviário</v>
      </c>
    </row>
    <row r="553" spans="1:18" ht="30" x14ac:dyDescent="0.25">
      <c r="A553" s="128"/>
      <c r="B553" s="20" t="s">
        <v>1513</v>
      </c>
      <c r="C553" s="20" t="s">
        <v>1514</v>
      </c>
      <c r="D553" s="20" t="s">
        <v>1514</v>
      </c>
      <c r="E553" s="20" t="s">
        <v>1522</v>
      </c>
      <c r="F553" s="20" t="s">
        <v>1515</v>
      </c>
      <c r="G553" s="20" t="s">
        <v>1513</v>
      </c>
      <c r="H553" s="20" t="s">
        <v>1516</v>
      </c>
      <c r="I553" s="19" t="str">
        <f>CONCATENATE(Tabela8133[[#This Row],[C]],".",Tabela8133[[#This Row],[O]],".",Tabela8133[[#This Row],[E]],".",Tabela8133[[#This Row],[D1]],".",Tabela8133[[#This Row],[D2]],".",Tabela8133[[#This Row],[D3]],".",Tabela8133[[#This Row],[T]])</f>
        <v>1.3.3.2.01.1.0</v>
      </c>
      <c r="J553" s="21" t="s">
        <v>239</v>
      </c>
      <c r="K553" s="19" t="str">
        <f t="shared" si="20"/>
        <v>S</v>
      </c>
      <c r="L553" s="19">
        <f t="shared" si="19"/>
        <v>6</v>
      </c>
      <c r="M553" s="20" t="s">
        <v>51</v>
      </c>
      <c r="N553" s="1" t="s">
        <v>240</v>
      </c>
      <c r="O553" s="1"/>
      <c r="P553" s="33"/>
      <c r="Q553" s="112" t="s">
        <v>157</v>
      </c>
      <c r="R553" s="7" t="str">
        <f>Tabela8133[[#This Row],[NR]]&amp;" - "&amp;Tabela8133[[#This Row],[Especificação]]</f>
        <v>1.3.3.2.01.1.0 - Delegação para Exploração da Infraestrutura de Transporte Rodoviário para o Setor Privado</v>
      </c>
    </row>
    <row r="554" spans="1:18" ht="30" x14ac:dyDescent="0.25">
      <c r="A554" s="128"/>
      <c r="B554" s="20" t="s">
        <v>1513</v>
      </c>
      <c r="C554" s="20" t="s">
        <v>1514</v>
      </c>
      <c r="D554" s="20" t="s">
        <v>1514</v>
      </c>
      <c r="E554" s="20" t="s">
        <v>1522</v>
      </c>
      <c r="F554" s="20" t="s">
        <v>1515</v>
      </c>
      <c r="G554" s="20" t="s">
        <v>1513</v>
      </c>
      <c r="H554" s="20" t="s">
        <v>1513</v>
      </c>
      <c r="I554" s="19" t="str">
        <f>CONCATENATE(Tabela8133[[#This Row],[C]],".",Tabela8133[[#This Row],[O]],".",Tabela8133[[#This Row],[E]],".",Tabela8133[[#This Row],[D1]],".",Tabela8133[[#This Row],[D2]],".",Tabela8133[[#This Row],[D3]],".",Tabela8133[[#This Row],[T]])</f>
        <v>1.3.3.2.01.1.1</v>
      </c>
      <c r="J554" s="21" t="s">
        <v>1155</v>
      </c>
      <c r="K554" s="19" t="str">
        <f t="shared" si="20"/>
        <v>A</v>
      </c>
      <c r="L554" s="19">
        <f t="shared" si="19"/>
        <v>7</v>
      </c>
      <c r="M554" s="20" t="s">
        <v>51</v>
      </c>
      <c r="N554" s="1" t="s">
        <v>240</v>
      </c>
      <c r="O554" s="1"/>
      <c r="P554" s="33"/>
      <c r="Q554" s="112" t="s">
        <v>157</v>
      </c>
      <c r="R554" s="7" t="str">
        <f>Tabela8133[[#This Row],[NR]]&amp;" - "&amp;Tabela8133[[#This Row],[Especificação]]</f>
        <v>1.3.3.2.01.1.1 - Delegação para Exploração da Infraestrutura de Transporte Rodoviário para o Setor Privado - Principal</v>
      </c>
    </row>
    <row r="555" spans="1:18" ht="30" x14ac:dyDescent="0.25">
      <c r="A555" s="128"/>
      <c r="B555" s="20" t="s">
        <v>1513</v>
      </c>
      <c r="C555" s="20" t="s">
        <v>1514</v>
      </c>
      <c r="D555" s="20" t="s">
        <v>1514</v>
      </c>
      <c r="E555" s="20" t="s">
        <v>1522</v>
      </c>
      <c r="F555" s="20" t="s">
        <v>1515</v>
      </c>
      <c r="G555" s="20" t="s">
        <v>1513</v>
      </c>
      <c r="H555" s="20" t="s">
        <v>1522</v>
      </c>
      <c r="I555" s="19" t="str">
        <f>CONCATENATE(Tabela8133[[#This Row],[C]],".",Tabela8133[[#This Row],[O]],".",Tabela8133[[#This Row],[E]],".",Tabela8133[[#This Row],[D1]],".",Tabela8133[[#This Row],[D2]],".",Tabela8133[[#This Row],[D3]],".",Tabela8133[[#This Row],[T]])</f>
        <v>1.3.3.2.01.1.2</v>
      </c>
      <c r="J555" s="21" t="s">
        <v>1156</v>
      </c>
      <c r="K555" s="19" t="str">
        <f t="shared" si="20"/>
        <v>A</v>
      </c>
      <c r="L555" s="19">
        <f t="shared" si="19"/>
        <v>7</v>
      </c>
      <c r="M555" s="20" t="s">
        <v>51</v>
      </c>
      <c r="N555" s="1" t="s">
        <v>240</v>
      </c>
      <c r="O555" s="1"/>
      <c r="P555" s="33"/>
      <c r="Q555" s="112" t="s">
        <v>157</v>
      </c>
      <c r="R555" s="7" t="str">
        <f>Tabela8133[[#This Row],[NR]]&amp;" - "&amp;Tabela8133[[#This Row],[Especificação]]</f>
        <v>1.3.3.2.01.1.2 - Delegação para Exploração da Infraestrutura de Transporte Rodoviário para o Setor Privado - Multas e Juros de Mora</v>
      </c>
    </row>
    <row r="556" spans="1:18" ht="30" x14ac:dyDescent="0.25">
      <c r="A556" s="128"/>
      <c r="B556" s="20" t="s">
        <v>1513</v>
      </c>
      <c r="C556" s="20" t="s">
        <v>1514</v>
      </c>
      <c r="D556" s="20" t="s">
        <v>1514</v>
      </c>
      <c r="E556" s="20" t="s">
        <v>1522</v>
      </c>
      <c r="F556" s="20" t="s">
        <v>1515</v>
      </c>
      <c r="G556" s="20" t="s">
        <v>1513</v>
      </c>
      <c r="H556" s="20" t="s">
        <v>1514</v>
      </c>
      <c r="I556" s="19" t="str">
        <f>CONCATENATE(Tabela8133[[#This Row],[C]],".",Tabela8133[[#This Row],[O]],".",Tabela8133[[#This Row],[E]],".",Tabela8133[[#This Row],[D1]],".",Tabela8133[[#This Row],[D2]],".",Tabela8133[[#This Row],[D3]],".",Tabela8133[[#This Row],[T]])</f>
        <v>1.3.3.2.01.1.3</v>
      </c>
      <c r="J556" s="21" t="s">
        <v>1157</v>
      </c>
      <c r="K556" s="19" t="str">
        <f t="shared" si="20"/>
        <v>A</v>
      </c>
      <c r="L556" s="19">
        <f t="shared" si="19"/>
        <v>7</v>
      </c>
      <c r="M556" s="20" t="s">
        <v>51</v>
      </c>
      <c r="N556" s="1" t="s">
        <v>240</v>
      </c>
      <c r="O556" s="1"/>
      <c r="P556" s="33"/>
      <c r="Q556" s="112" t="s">
        <v>157</v>
      </c>
      <c r="R556" s="7" t="str">
        <f>Tabela8133[[#This Row],[NR]]&amp;" - "&amp;Tabela8133[[#This Row],[Especificação]]</f>
        <v>1.3.3.2.01.1.3 - Delegação para Exploração da Infraestrutura de Transporte Rodoviário para o Setor Privado - Dívida Ativa</v>
      </c>
    </row>
    <row r="557" spans="1:18" ht="30" x14ac:dyDescent="0.25">
      <c r="A557" s="128"/>
      <c r="B557" s="20" t="s">
        <v>1513</v>
      </c>
      <c r="C557" s="20" t="s">
        <v>1514</v>
      </c>
      <c r="D557" s="20" t="s">
        <v>1514</v>
      </c>
      <c r="E557" s="20" t="s">
        <v>1522</v>
      </c>
      <c r="F557" s="20" t="s">
        <v>1515</v>
      </c>
      <c r="G557" s="20" t="s">
        <v>1513</v>
      </c>
      <c r="H557" s="20" t="s">
        <v>1523</v>
      </c>
      <c r="I557" s="19" t="str">
        <f>CONCATENATE(Tabela8133[[#This Row],[C]],".",Tabela8133[[#This Row],[O]],".",Tabela8133[[#This Row],[E]],".",Tabela8133[[#This Row],[D1]],".",Tabela8133[[#This Row],[D2]],".",Tabela8133[[#This Row],[D3]],".",Tabela8133[[#This Row],[T]])</f>
        <v>1.3.3.2.01.1.4</v>
      </c>
      <c r="J557" s="21" t="s">
        <v>1158</v>
      </c>
      <c r="K557" s="19" t="str">
        <f t="shared" si="20"/>
        <v>A</v>
      </c>
      <c r="L557" s="19">
        <f t="shared" si="19"/>
        <v>7</v>
      </c>
      <c r="M557" s="20" t="s">
        <v>51</v>
      </c>
      <c r="N557" s="1" t="s">
        <v>240</v>
      </c>
      <c r="O557" s="1"/>
      <c r="P557" s="33"/>
      <c r="Q557" s="112" t="s">
        <v>157</v>
      </c>
      <c r="R557" s="7" t="str">
        <f>Tabela8133[[#This Row],[NR]]&amp;" - "&amp;Tabela8133[[#This Row],[Especificação]]</f>
        <v>1.3.3.2.01.1.4 - Delegação para Exploração da Infraestrutura de Transporte Rodoviário para o Setor Privado - Dívida Ativa - Multas e Juros de Mora da Dívida Ativa</v>
      </c>
    </row>
    <row r="558" spans="1:18" ht="30" x14ac:dyDescent="0.25">
      <c r="A558" s="128"/>
      <c r="B558" s="20" t="s">
        <v>1513</v>
      </c>
      <c r="C558" s="20" t="s">
        <v>1514</v>
      </c>
      <c r="D558" s="20" t="s">
        <v>1514</v>
      </c>
      <c r="E558" s="20" t="s">
        <v>1522</v>
      </c>
      <c r="F558" s="20" t="s">
        <v>1515</v>
      </c>
      <c r="G558" s="20" t="s">
        <v>1513</v>
      </c>
      <c r="H558" s="20" t="s">
        <v>1524</v>
      </c>
      <c r="I558" s="19" t="str">
        <f>CONCATENATE(Tabela8133[[#This Row],[C]],".",Tabela8133[[#This Row],[O]],".",Tabela8133[[#This Row],[E]],".",Tabela8133[[#This Row],[D1]],".",Tabela8133[[#This Row],[D2]],".",Tabela8133[[#This Row],[D3]],".",Tabela8133[[#This Row],[T]])</f>
        <v>1.3.3.2.01.1.5</v>
      </c>
      <c r="J558" s="21" t="s">
        <v>1159</v>
      </c>
      <c r="K558" s="19" t="str">
        <f t="shared" si="20"/>
        <v>A</v>
      </c>
      <c r="L558" s="19">
        <f t="shared" si="19"/>
        <v>7</v>
      </c>
      <c r="M558" s="20" t="s">
        <v>51</v>
      </c>
      <c r="N558" s="1" t="s">
        <v>240</v>
      </c>
      <c r="O558" s="1"/>
      <c r="P558" s="33"/>
      <c r="Q558" s="112" t="s">
        <v>157</v>
      </c>
      <c r="R558" s="7" t="str">
        <f>Tabela8133[[#This Row],[NR]]&amp;" - "&amp;Tabela8133[[#This Row],[Especificação]]</f>
        <v>1.3.3.2.01.1.5 - Delegação para Exploração da Infraestrutura de Transporte Rodoviário para o Setor Privado - Multas</v>
      </c>
    </row>
    <row r="559" spans="1:18" ht="30" x14ac:dyDescent="0.25">
      <c r="A559" s="128"/>
      <c r="B559" s="20" t="s">
        <v>1513</v>
      </c>
      <c r="C559" s="20" t="s">
        <v>1514</v>
      </c>
      <c r="D559" s="20" t="s">
        <v>1514</v>
      </c>
      <c r="E559" s="20" t="s">
        <v>1522</v>
      </c>
      <c r="F559" s="20" t="s">
        <v>1515</v>
      </c>
      <c r="G559" s="20" t="s">
        <v>1513</v>
      </c>
      <c r="H559" s="20" t="s">
        <v>1518</v>
      </c>
      <c r="I559" s="19" t="str">
        <f>CONCATENATE(Tabela8133[[#This Row],[C]],".",Tabela8133[[#This Row],[O]],".",Tabela8133[[#This Row],[E]],".",Tabela8133[[#This Row],[D1]],".",Tabela8133[[#This Row],[D2]],".",Tabela8133[[#This Row],[D3]],".",Tabela8133[[#This Row],[T]])</f>
        <v>1.3.3.2.01.1.6</v>
      </c>
      <c r="J559" s="21" t="s">
        <v>1160</v>
      </c>
      <c r="K559" s="19" t="str">
        <f t="shared" si="20"/>
        <v>A</v>
      </c>
      <c r="L559" s="19">
        <f t="shared" si="19"/>
        <v>7</v>
      </c>
      <c r="M559" s="20" t="s">
        <v>51</v>
      </c>
      <c r="N559" s="1" t="s">
        <v>240</v>
      </c>
      <c r="O559" s="1"/>
      <c r="P559" s="33"/>
      <c r="Q559" s="112" t="s">
        <v>157</v>
      </c>
      <c r="R559" s="7" t="str">
        <f>Tabela8133[[#This Row],[NR]]&amp;" - "&amp;Tabela8133[[#This Row],[Especificação]]</f>
        <v>1.3.3.2.01.1.6 - Delegação para Exploração da Infraestrutura de Transporte Rodoviário para o Setor Privado - Juros de Mora</v>
      </c>
    </row>
    <row r="560" spans="1:18" ht="30" x14ac:dyDescent="0.25">
      <c r="A560" s="128"/>
      <c r="B560" s="20" t="s">
        <v>1513</v>
      </c>
      <c r="C560" s="20" t="s">
        <v>1514</v>
      </c>
      <c r="D560" s="20" t="s">
        <v>1514</v>
      </c>
      <c r="E560" s="20" t="s">
        <v>1522</v>
      </c>
      <c r="F560" s="20" t="s">
        <v>1515</v>
      </c>
      <c r="G560" s="20" t="s">
        <v>1513</v>
      </c>
      <c r="H560" s="20" t="s">
        <v>1520</v>
      </c>
      <c r="I560" s="19" t="str">
        <f>CONCATENATE(Tabela8133[[#This Row],[C]],".",Tabela8133[[#This Row],[O]],".",Tabela8133[[#This Row],[E]],".",Tabela8133[[#This Row],[D1]],".",Tabela8133[[#This Row],[D2]],".",Tabela8133[[#This Row],[D3]],".",Tabela8133[[#This Row],[T]])</f>
        <v>1.3.3.2.01.1.7</v>
      </c>
      <c r="J560" s="21" t="s">
        <v>1161</v>
      </c>
      <c r="K560" s="19" t="str">
        <f t="shared" si="20"/>
        <v>A</v>
      </c>
      <c r="L560" s="19">
        <f t="shared" si="19"/>
        <v>7</v>
      </c>
      <c r="M560" s="20" t="s">
        <v>51</v>
      </c>
      <c r="N560" s="1" t="s">
        <v>240</v>
      </c>
      <c r="O560" s="1"/>
      <c r="P560" s="33"/>
      <c r="Q560" s="112" t="s">
        <v>157</v>
      </c>
      <c r="R560" s="7" t="str">
        <f>Tabela8133[[#This Row],[NR]]&amp;" - "&amp;Tabela8133[[#This Row],[Especificação]]</f>
        <v>1.3.3.2.01.1.7 - Delegação para Exploração da Infraestrutura de Transporte Rodoviário para o Setor Privado - Dívida Ativa - Multas da Dívida Ativa</v>
      </c>
    </row>
    <row r="561" spans="1:18" ht="30" x14ac:dyDescent="0.25">
      <c r="A561" s="128"/>
      <c r="B561" s="20" t="s">
        <v>1513</v>
      </c>
      <c r="C561" s="20" t="s">
        <v>1514</v>
      </c>
      <c r="D561" s="20" t="s">
        <v>1514</v>
      </c>
      <c r="E561" s="20" t="s">
        <v>1522</v>
      </c>
      <c r="F561" s="20" t="s">
        <v>1515</v>
      </c>
      <c r="G561" s="20" t="s">
        <v>1513</v>
      </c>
      <c r="H561" s="20" t="s">
        <v>1521</v>
      </c>
      <c r="I561" s="19" t="str">
        <f>CONCATENATE(Tabela8133[[#This Row],[C]],".",Tabela8133[[#This Row],[O]],".",Tabela8133[[#This Row],[E]],".",Tabela8133[[#This Row],[D1]],".",Tabela8133[[#This Row],[D2]],".",Tabela8133[[#This Row],[D3]],".",Tabela8133[[#This Row],[T]])</f>
        <v>1.3.3.2.01.1.8</v>
      </c>
      <c r="J561" s="21" t="s">
        <v>1162</v>
      </c>
      <c r="K561" s="19" t="str">
        <f t="shared" si="20"/>
        <v>A</v>
      </c>
      <c r="L561" s="19">
        <f t="shared" si="19"/>
        <v>7</v>
      </c>
      <c r="M561" s="20" t="s">
        <v>51</v>
      </c>
      <c r="N561" s="1" t="s">
        <v>240</v>
      </c>
      <c r="O561" s="1"/>
      <c r="P561" s="33"/>
      <c r="Q561" s="112" t="s">
        <v>157</v>
      </c>
      <c r="R561" s="7" t="str">
        <f>Tabela8133[[#This Row],[NR]]&amp;" - "&amp;Tabela8133[[#This Row],[Especificação]]</f>
        <v>1.3.3.2.01.1.8 - Delegação para Exploração da Infraestrutura de Transporte Rodoviário para o Setor Privado - Juros de Mora da Dívida Ativa</v>
      </c>
    </row>
    <row r="562" spans="1:18" ht="45" x14ac:dyDescent="0.25">
      <c r="A562" s="128"/>
      <c r="B562" s="20" t="s">
        <v>1513</v>
      </c>
      <c r="C562" s="20" t="s">
        <v>1514</v>
      </c>
      <c r="D562" s="20" t="s">
        <v>1514</v>
      </c>
      <c r="E562" s="20" t="s">
        <v>1522</v>
      </c>
      <c r="F562" s="20" t="s">
        <v>1515</v>
      </c>
      <c r="G562" s="20" t="s">
        <v>1522</v>
      </c>
      <c r="H562" s="20" t="s">
        <v>1516</v>
      </c>
      <c r="I562" s="19" t="str">
        <f>CONCATENATE(Tabela8133[[#This Row],[C]],".",Tabela8133[[#This Row],[O]],".",Tabela8133[[#This Row],[E]],".",Tabela8133[[#This Row],[D1]],".",Tabela8133[[#This Row],[D2]],".",Tabela8133[[#This Row],[D3]],".",Tabela8133[[#This Row],[T]])</f>
        <v>1.3.3.2.01.2.0</v>
      </c>
      <c r="J562" s="1" t="s">
        <v>4131</v>
      </c>
      <c r="K562" s="19" t="str">
        <f t="shared" si="20"/>
        <v>S</v>
      </c>
      <c r="L562" s="19">
        <f t="shared" si="19"/>
        <v>6</v>
      </c>
      <c r="M562" s="20" t="s">
        <v>51</v>
      </c>
      <c r="N562" s="1" t="s">
        <v>242</v>
      </c>
      <c r="O562" s="1"/>
      <c r="P562" s="33"/>
      <c r="Q562" s="112" t="s">
        <v>157</v>
      </c>
      <c r="R562" s="7" t="str">
        <f>Tabela8133[[#This Row],[NR]]&amp;" - "&amp;Tabela8133[[#This Row],[Especificação]]</f>
        <v>1.3.3.2.01.2.0 - Delegação para Exploração da Infraestrutura de Transporte Rodoviário para Os Estados, Distrito Federal e Municípios</v>
      </c>
    </row>
    <row r="563" spans="1:18" ht="30" x14ac:dyDescent="0.25">
      <c r="A563" s="128"/>
      <c r="B563" s="20" t="s">
        <v>1513</v>
      </c>
      <c r="C563" s="20" t="s">
        <v>1514</v>
      </c>
      <c r="D563" s="20" t="s">
        <v>1514</v>
      </c>
      <c r="E563" s="20" t="s">
        <v>1522</v>
      </c>
      <c r="F563" s="20" t="s">
        <v>1515</v>
      </c>
      <c r="G563" s="20" t="s">
        <v>1522</v>
      </c>
      <c r="H563" s="20" t="s">
        <v>1513</v>
      </c>
      <c r="I563" s="19" t="str">
        <f>CONCATENATE(Tabela8133[[#This Row],[C]],".",Tabela8133[[#This Row],[O]],".",Tabela8133[[#This Row],[E]],".",Tabela8133[[#This Row],[D1]],".",Tabela8133[[#This Row],[D2]],".",Tabela8133[[#This Row],[D3]],".",Tabela8133[[#This Row],[T]])</f>
        <v>1.3.3.2.01.2.1</v>
      </c>
      <c r="J563" s="1" t="s">
        <v>4132</v>
      </c>
      <c r="K563" s="19" t="str">
        <f t="shared" si="20"/>
        <v>A</v>
      </c>
      <c r="L563" s="19">
        <f t="shared" si="19"/>
        <v>7</v>
      </c>
      <c r="M563" s="20" t="s">
        <v>51</v>
      </c>
      <c r="N563" s="10" t="s">
        <v>2521</v>
      </c>
      <c r="O563" s="1"/>
      <c r="P563" s="33"/>
      <c r="Q563" s="112" t="s">
        <v>157</v>
      </c>
      <c r="R563" s="7" t="str">
        <f>Tabela8133[[#This Row],[NR]]&amp;" - "&amp;Tabela8133[[#This Row],[Especificação]]</f>
        <v>1.3.3.2.01.2.1 - Delegação para Exploração da Infraestrutura de Transporte Rodoviário para Os Estados, Distrito Federal e Municípios - Principal</v>
      </c>
    </row>
    <row r="564" spans="1:18" ht="30" x14ac:dyDescent="0.25">
      <c r="A564" s="128"/>
      <c r="B564" s="20" t="s">
        <v>1513</v>
      </c>
      <c r="C564" s="20" t="s">
        <v>1514</v>
      </c>
      <c r="D564" s="20" t="s">
        <v>1514</v>
      </c>
      <c r="E564" s="20" t="s">
        <v>1522</v>
      </c>
      <c r="F564" s="20" t="s">
        <v>1515</v>
      </c>
      <c r="G564" s="20" t="s">
        <v>1522</v>
      </c>
      <c r="H564" s="20" t="s">
        <v>1522</v>
      </c>
      <c r="I564" s="19" t="str">
        <f>CONCATENATE(Tabela8133[[#This Row],[C]],".",Tabela8133[[#This Row],[O]],".",Tabela8133[[#This Row],[E]],".",Tabela8133[[#This Row],[D1]],".",Tabela8133[[#This Row],[D2]],".",Tabela8133[[#This Row],[D3]],".",Tabela8133[[#This Row],[T]])</f>
        <v>1.3.3.2.01.2.2</v>
      </c>
      <c r="J564" s="1" t="s">
        <v>4133</v>
      </c>
      <c r="K564" s="19" t="str">
        <f t="shared" si="20"/>
        <v>A</v>
      </c>
      <c r="L564" s="19">
        <f t="shared" si="19"/>
        <v>7</v>
      </c>
      <c r="M564" s="20" t="s">
        <v>51</v>
      </c>
      <c r="N564" s="10" t="s">
        <v>2521</v>
      </c>
      <c r="O564" s="1"/>
      <c r="P564" s="33"/>
      <c r="Q564" s="112" t="s">
        <v>157</v>
      </c>
      <c r="R564" s="7" t="str">
        <f>Tabela8133[[#This Row],[NR]]&amp;" - "&amp;Tabela8133[[#This Row],[Especificação]]</f>
        <v>1.3.3.2.01.2.2 - Delegação para Exploração da Infraestrutura de Transporte Rodoviário para Os Estados, Distrito Federal e Municípios - Multas e Juros de Mora</v>
      </c>
    </row>
    <row r="565" spans="1:18" ht="30" x14ac:dyDescent="0.25">
      <c r="A565" s="128"/>
      <c r="B565" s="20" t="s">
        <v>1513</v>
      </c>
      <c r="C565" s="20" t="s">
        <v>1514</v>
      </c>
      <c r="D565" s="20" t="s">
        <v>1514</v>
      </c>
      <c r="E565" s="20" t="s">
        <v>1522</v>
      </c>
      <c r="F565" s="20" t="s">
        <v>1515</v>
      </c>
      <c r="G565" s="20" t="s">
        <v>1522</v>
      </c>
      <c r="H565" s="20" t="s">
        <v>1514</v>
      </c>
      <c r="I565" s="19" t="str">
        <f>CONCATENATE(Tabela8133[[#This Row],[C]],".",Tabela8133[[#This Row],[O]],".",Tabela8133[[#This Row],[E]],".",Tabela8133[[#This Row],[D1]],".",Tabela8133[[#This Row],[D2]],".",Tabela8133[[#This Row],[D3]],".",Tabela8133[[#This Row],[T]])</f>
        <v>1.3.3.2.01.2.3</v>
      </c>
      <c r="J565" s="1" t="s">
        <v>4134</v>
      </c>
      <c r="K565" s="19" t="str">
        <f t="shared" si="20"/>
        <v>A</v>
      </c>
      <c r="L565" s="19">
        <f t="shared" si="19"/>
        <v>7</v>
      </c>
      <c r="M565" s="20" t="s">
        <v>51</v>
      </c>
      <c r="N565" s="10" t="s">
        <v>2521</v>
      </c>
      <c r="O565" s="1"/>
      <c r="P565" s="33"/>
      <c r="Q565" s="112" t="s">
        <v>157</v>
      </c>
      <c r="R565" s="7" t="str">
        <f>Tabela8133[[#This Row],[NR]]&amp;" - "&amp;Tabela8133[[#This Row],[Especificação]]</f>
        <v>1.3.3.2.01.2.3 - Delegação para Exploração da Infraestrutura de Transporte Rodoviário para Os Estados, Distrito Federal e Municípios - Dívia Ativa</v>
      </c>
    </row>
    <row r="566" spans="1:18" ht="45" x14ac:dyDescent="0.25">
      <c r="A566" s="128"/>
      <c r="B566" s="20" t="s">
        <v>1513</v>
      </c>
      <c r="C566" s="20" t="s">
        <v>1514</v>
      </c>
      <c r="D566" s="20" t="s">
        <v>1514</v>
      </c>
      <c r="E566" s="20" t="s">
        <v>1522</v>
      </c>
      <c r="F566" s="20" t="s">
        <v>1515</v>
      </c>
      <c r="G566" s="20" t="s">
        <v>1522</v>
      </c>
      <c r="H566" s="20" t="s">
        <v>1523</v>
      </c>
      <c r="I566" s="19" t="str">
        <f>CONCATENATE(Tabela8133[[#This Row],[C]],".",Tabela8133[[#This Row],[O]],".",Tabela8133[[#This Row],[E]],".",Tabela8133[[#This Row],[D1]],".",Tabela8133[[#This Row],[D2]],".",Tabela8133[[#This Row],[D3]],".",Tabela8133[[#This Row],[T]])</f>
        <v>1.3.3.2.01.2.4</v>
      </c>
      <c r="J566" s="1" t="s">
        <v>4135</v>
      </c>
      <c r="K566" s="19" t="str">
        <f t="shared" si="20"/>
        <v>A</v>
      </c>
      <c r="L566" s="19">
        <f t="shared" si="19"/>
        <v>7</v>
      </c>
      <c r="M566" s="20" t="s">
        <v>51</v>
      </c>
      <c r="N566" s="10" t="s">
        <v>2521</v>
      </c>
      <c r="O566" s="1"/>
      <c r="P566" s="33"/>
      <c r="Q566" s="112" t="s">
        <v>157</v>
      </c>
      <c r="R566" s="7" t="str">
        <f>Tabela8133[[#This Row],[NR]]&amp;" - "&amp;Tabela8133[[#This Row],[Especificação]]</f>
        <v>1.3.3.2.01.2.4 - Delegação para Exploração da Infraestrutura de Transporte Rodoviário para Os Estados, Distrito Federal e Municípios - Multas e Juros de Mora da Dívida Ativa</v>
      </c>
    </row>
    <row r="567" spans="1:18" ht="30" x14ac:dyDescent="0.25">
      <c r="A567" s="128"/>
      <c r="B567" s="20" t="s">
        <v>1513</v>
      </c>
      <c r="C567" s="20" t="s">
        <v>1514</v>
      </c>
      <c r="D567" s="20" t="s">
        <v>1514</v>
      </c>
      <c r="E567" s="20" t="s">
        <v>1522</v>
      </c>
      <c r="F567" s="20" t="s">
        <v>1515</v>
      </c>
      <c r="G567" s="20" t="s">
        <v>1522</v>
      </c>
      <c r="H567" s="20" t="s">
        <v>1524</v>
      </c>
      <c r="I567" s="19" t="str">
        <f>CONCATENATE(Tabela8133[[#This Row],[C]],".",Tabela8133[[#This Row],[O]],".",Tabela8133[[#This Row],[E]],".",Tabela8133[[#This Row],[D1]],".",Tabela8133[[#This Row],[D2]],".",Tabela8133[[#This Row],[D3]],".",Tabela8133[[#This Row],[T]])</f>
        <v>1.3.3.2.01.2.5</v>
      </c>
      <c r="J567" s="1" t="s">
        <v>4136</v>
      </c>
      <c r="K567" s="19" t="str">
        <f t="shared" si="20"/>
        <v>A</v>
      </c>
      <c r="L567" s="19">
        <f t="shared" si="19"/>
        <v>7</v>
      </c>
      <c r="M567" s="20" t="s">
        <v>51</v>
      </c>
      <c r="N567" s="10" t="s">
        <v>2521</v>
      </c>
      <c r="O567" s="1"/>
      <c r="P567" s="33"/>
      <c r="Q567" s="112" t="s">
        <v>157</v>
      </c>
      <c r="R567" s="7" t="str">
        <f>Tabela8133[[#This Row],[NR]]&amp;" - "&amp;Tabela8133[[#This Row],[Especificação]]</f>
        <v>1.3.3.2.01.2.5 - Delegação para Exploração da Infraestrutura de Transporte Rodoviário para Os Estados, Distrito Federal e Municípios - Multas</v>
      </c>
    </row>
    <row r="568" spans="1:18" ht="30" x14ac:dyDescent="0.25">
      <c r="A568" s="128"/>
      <c r="B568" s="20" t="s">
        <v>1513</v>
      </c>
      <c r="C568" s="20" t="s">
        <v>1514</v>
      </c>
      <c r="D568" s="20" t="s">
        <v>1514</v>
      </c>
      <c r="E568" s="20" t="s">
        <v>1522</v>
      </c>
      <c r="F568" s="20" t="s">
        <v>1515</v>
      </c>
      <c r="G568" s="20" t="s">
        <v>1522</v>
      </c>
      <c r="H568" s="20" t="s">
        <v>1518</v>
      </c>
      <c r="I568" s="19" t="str">
        <f>CONCATENATE(Tabela8133[[#This Row],[C]],".",Tabela8133[[#This Row],[O]],".",Tabela8133[[#This Row],[E]],".",Tabela8133[[#This Row],[D1]],".",Tabela8133[[#This Row],[D2]],".",Tabela8133[[#This Row],[D3]],".",Tabela8133[[#This Row],[T]])</f>
        <v>1.3.3.2.01.2.6</v>
      </c>
      <c r="J568" s="1" t="s">
        <v>4137</v>
      </c>
      <c r="K568" s="19" t="str">
        <f t="shared" si="20"/>
        <v>A</v>
      </c>
      <c r="L568" s="19">
        <f t="shared" si="19"/>
        <v>7</v>
      </c>
      <c r="M568" s="20" t="s">
        <v>51</v>
      </c>
      <c r="N568" s="10" t="s">
        <v>2521</v>
      </c>
      <c r="O568" s="1"/>
      <c r="P568" s="33"/>
      <c r="Q568" s="112" t="s">
        <v>157</v>
      </c>
      <c r="R568" s="7" t="str">
        <f>Tabela8133[[#This Row],[NR]]&amp;" - "&amp;Tabela8133[[#This Row],[Especificação]]</f>
        <v>1.3.3.2.01.2.6 - Delegação para Exploração da Infraestrutura de Transporte Rodoviário para Os Estados, Distrito Federal e Municípios - Juros de Mora</v>
      </c>
    </row>
    <row r="569" spans="1:18" ht="30" x14ac:dyDescent="0.25">
      <c r="A569" s="128"/>
      <c r="B569" s="20" t="s">
        <v>1513</v>
      </c>
      <c r="C569" s="20" t="s">
        <v>1514</v>
      </c>
      <c r="D569" s="20" t="s">
        <v>1514</v>
      </c>
      <c r="E569" s="20" t="s">
        <v>1522</v>
      </c>
      <c r="F569" s="20" t="s">
        <v>1515</v>
      </c>
      <c r="G569" s="20" t="s">
        <v>1522</v>
      </c>
      <c r="H569" s="20" t="s">
        <v>1520</v>
      </c>
      <c r="I569" s="19" t="str">
        <f>CONCATENATE(Tabela8133[[#This Row],[C]],".",Tabela8133[[#This Row],[O]],".",Tabela8133[[#This Row],[E]],".",Tabela8133[[#This Row],[D1]],".",Tabela8133[[#This Row],[D2]],".",Tabela8133[[#This Row],[D3]],".",Tabela8133[[#This Row],[T]])</f>
        <v>1.3.3.2.01.2.7</v>
      </c>
      <c r="J569" s="1" t="s">
        <v>4138</v>
      </c>
      <c r="K569" s="19" t="str">
        <f t="shared" si="20"/>
        <v>A</v>
      </c>
      <c r="L569" s="19">
        <f t="shared" si="19"/>
        <v>7</v>
      </c>
      <c r="M569" s="20" t="s">
        <v>51</v>
      </c>
      <c r="N569" s="10" t="s">
        <v>2521</v>
      </c>
      <c r="O569" s="1"/>
      <c r="P569" s="33"/>
      <c r="Q569" s="112" t="s">
        <v>157</v>
      </c>
      <c r="R569" s="7" t="str">
        <f>Tabela8133[[#This Row],[NR]]&amp;" - "&amp;Tabela8133[[#This Row],[Especificação]]</f>
        <v>1.3.3.2.01.2.7 - Delegação para Exploração da Infraestrutura de Transporte Rodoviário para Os Estados, Distrito Federal e Municípios - Multas da Dívida Ativa</v>
      </c>
    </row>
    <row r="570" spans="1:18" ht="30" x14ac:dyDescent="0.25">
      <c r="A570" s="128"/>
      <c r="B570" s="20" t="s">
        <v>1513</v>
      </c>
      <c r="C570" s="20" t="s">
        <v>1514</v>
      </c>
      <c r="D570" s="20" t="s">
        <v>1514</v>
      </c>
      <c r="E570" s="20" t="s">
        <v>1522</v>
      </c>
      <c r="F570" s="20" t="s">
        <v>1515</v>
      </c>
      <c r="G570" s="20" t="s">
        <v>1522</v>
      </c>
      <c r="H570" s="20" t="s">
        <v>1521</v>
      </c>
      <c r="I570" s="19" t="str">
        <f>CONCATENATE(Tabela8133[[#This Row],[C]],".",Tabela8133[[#This Row],[O]],".",Tabela8133[[#This Row],[E]],".",Tabela8133[[#This Row],[D1]],".",Tabela8133[[#This Row],[D2]],".",Tabela8133[[#This Row],[D3]],".",Tabela8133[[#This Row],[T]])</f>
        <v>1.3.3.2.01.2.8</v>
      </c>
      <c r="J570" s="1" t="s">
        <v>4139</v>
      </c>
      <c r="K570" s="19" t="str">
        <f>IF(L570 &lt; L608,"S","A")</f>
        <v>A</v>
      </c>
      <c r="L570" s="19">
        <f t="shared" si="19"/>
        <v>7</v>
      </c>
      <c r="M570" s="20" t="s">
        <v>51</v>
      </c>
      <c r="N570" s="10" t="s">
        <v>2521</v>
      </c>
      <c r="O570" s="1"/>
      <c r="P570" s="33"/>
      <c r="Q570" s="112" t="s">
        <v>157</v>
      </c>
      <c r="R570" s="7" t="str">
        <f>Tabela8133[[#This Row],[NR]]&amp;" - "&amp;Tabela8133[[#This Row],[Especificação]]</f>
        <v>1.3.3.2.01.2.8 - Delegação para Exploração da Infraestrutura de Transporte Rodoviário para Os Estados, Distrito Federal e Municípios - Juros de Mora da Dívida Ativa</v>
      </c>
    </row>
    <row r="571" spans="1:18" ht="45" x14ac:dyDescent="0.25">
      <c r="A571" s="128"/>
      <c r="B571" s="157" t="s">
        <v>1513</v>
      </c>
      <c r="C571" s="157" t="s">
        <v>1514</v>
      </c>
      <c r="D571" s="157" t="s">
        <v>1514</v>
      </c>
      <c r="E571" s="157" t="s">
        <v>1524</v>
      </c>
      <c r="F571" s="157" t="s">
        <v>1519</v>
      </c>
      <c r="G571" s="157" t="s">
        <v>1516</v>
      </c>
      <c r="H571" s="157" t="s">
        <v>1516</v>
      </c>
      <c r="I571" s="158" t="str">
        <f>CONCATENATE(Tabela8133[[#This Row],[C]],".",Tabela8133[[#This Row],[O]],".",Tabela8133[[#This Row],[E]],".",Tabela8133[[#This Row],[D1]],".",Tabela8133[[#This Row],[D2]],".",Tabela8133[[#This Row],[D3]],".",Tabela8133[[#This Row],[T]])</f>
        <v>1.3.3.5.00.0.0</v>
      </c>
      <c r="J571" s="159" t="s">
        <v>4558</v>
      </c>
      <c r="K571" s="19" t="s">
        <v>2173</v>
      </c>
      <c r="L571" s="158">
        <f t="shared" si="19"/>
        <v>4</v>
      </c>
      <c r="M571" s="157" t="s">
        <v>45</v>
      </c>
      <c r="N571" s="160" t="s">
        <v>4559</v>
      </c>
      <c r="O571" s="1" t="s">
        <v>4601</v>
      </c>
      <c r="P571" s="19" t="s">
        <v>4602</v>
      </c>
      <c r="Q571" s="112">
        <v>45498</v>
      </c>
      <c r="R571" s="7" t="str">
        <f>Tabela8133[[#This Row],[NR]]&amp;" - "&amp;Tabela8133[[#This Row],[Especificação]]</f>
        <v>1.3.3.5.00.0.0 - Delegação dos Serviços de Saneamento Básico</v>
      </c>
    </row>
    <row r="572" spans="1:18" x14ac:dyDescent="0.25">
      <c r="A572" s="128"/>
      <c r="B572" s="157" t="s">
        <v>1513</v>
      </c>
      <c r="C572" s="157" t="s">
        <v>1514</v>
      </c>
      <c r="D572" s="157" t="s">
        <v>1514</v>
      </c>
      <c r="E572" s="157" t="s">
        <v>1524</v>
      </c>
      <c r="F572" s="20" t="s">
        <v>1537</v>
      </c>
      <c r="G572" s="157" t="s">
        <v>1516</v>
      </c>
      <c r="H572" s="20" t="s">
        <v>1516</v>
      </c>
      <c r="I572" s="158" t="str">
        <f>CONCATENATE(Tabela8133[[#This Row],[C]],".",Tabela8133[[#This Row],[O]],".",Tabela8133[[#This Row],[E]],".",Tabela8133[[#This Row],[D1]],".",Tabela8133[[#This Row],[D2]],".",Tabela8133[[#This Row],[D3]],".",Tabela8133[[#This Row],[T]])</f>
        <v>1.3.3.5.50.0.0</v>
      </c>
      <c r="J572" s="21" t="s">
        <v>4560</v>
      </c>
      <c r="K572" s="158" t="str">
        <f t="shared" ref="K572:K575" si="21">IF(L572 &lt; L573,"S","A")</f>
        <v>S</v>
      </c>
      <c r="L572" s="158">
        <f t="shared" si="19"/>
        <v>5</v>
      </c>
      <c r="M572" s="157" t="s">
        <v>45</v>
      </c>
      <c r="N572" s="160" t="s">
        <v>2521</v>
      </c>
      <c r="O572" s="160"/>
      <c r="P572" s="158" t="s">
        <v>4602</v>
      </c>
      <c r="Q572" s="112">
        <v>45498</v>
      </c>
      <c r="R572" s="7" t="str">
        <f>Tabela8133[[#This Row],[NR]]&amp;" - "&amp;Tabela8133[[#This Row],[Especificação]]</f>
        <v>1.3.3.5.50.0.0 - Delegação dos serviços de abastecimento de água potável</v>
      </c>
    </row>
    <row r="573" spans="1:18" x14ac:dyDescent="0.25">
      <c r="A573" s="128"/>
      <c r="B573" s="157" t="s">
        <v>1513</v>
      </c>
      <c r="C573" s="157" t="s">
        <v>1514</v>
      </c>
      <c r="D573" s="157" t="s">
        <v>1514</v>
      </c>
      <c r="E573" s="157" t="s">
        <v>1524</v>
      </c>
      <c r="F573" s="157" t="s">
        <v>1537</v>
      </c>
      <c r="G573" s="157" t="s">
        <v>1516</v>
      </c>
      <c r="H573" s="20" t="s">
        <v>1513</v>
      </c>
      <c r="I573" s="158" t="str">
        <f>CONCATENATE(Tabela8133[[#This Row],[C]],".",Tabela8133[[#This Row],[O]],".",Tabela8133[[#This Row],[E]],".",Tabela8133[[#This Row],[D1]],".",Tabela8133[[#This Row],[D2]],".",Tabela8133[[#This Row],[D3]],".",Tabela8133[[#This Row],[T]])</f>
        <v>1.3.3.5.50.0.1</v>
      </c>
      <c r="J573" s="21" t="s">
        <v>4603</v>
      </c>
      <c r="K573" s="158" t="str">
        <f t="shared" si="21"/>
        <v>A</v>
      </c>
      <c r="L573" s="158">
        <f t="shared" si="19"/>
        <v>7</v>
      </c>
      <c r="M573" s="157" t="s">
        <v>45</v>
      </c>
      <c r="N573" s="160" t="s">
        <v>2521</v>
      </c>
      <c r="O573" s="160"/>
      <c r="P573" s="158" t="s">
        <v>4602</v>
      </c>
      <c r="Q573" s="112">
        <v>45498</v>
      </c>
      <c r="R573" s="7" t="str">
        <f>Tabela8133[[#This Row],[NR]]&amp;" - "&amp;Tabela8133[[#This Row],[Especificação]]</f>
        <v>1.3.3.5.50.0.1 - Delegação dos serviços de abastecimento de água potável - Principal</v>
      </c>
    </row>
    <row r="574" spans="1:18" ht="30" x14ac:dyDescent="0.25">
      <c r="A574" s="128"/>
      <c r="B574" s="157" t="s">
        <v>1513</v>
      </c>
      <c r="C574" s="157" t="s">
        <v>1514</v>
      </c>
      <c r="D574" s="157" t="s">
        <v>1514</v>
      </c>
      <c r="E574" s="157" t="s">
        <v>1524</v>
      </c>
      <c r="F574" s="157" t="s">
        <v>1537</v>
      </c>
      <c r="G574" s="157" t="s">
        <v>1516</v>
      </c>
      <c r="H574" s="20" t="s">
        <v>1522</v>
      </c>
      <c r="I574" s="158" t="str">
        <f>CONCATENATE(Tabela8133[[#This Row],[C]],".",Tabela8133[[#This Row],[O]],".",Tabela8133[[#This Row],[E]],".",Tabela8133[[#This Row],[D1]],".",Tabela8133[[#This Row],[D2]],".",Tabela8133[[#This Row],[D3]],".",Tabela8133[[#This Row],[T]])</f>
        <v>1.3.3.5.50.0.2</v>
      </c>
      <c r="J574" s="21" t="s">
        <v>4604</v>
      </c>
      <c r="K574" s="158" t="str">
        <f t="shared" si="21"/>
        <v>A</v>
      </c>
      <c r="L574" s="158">
        <f t="shared" si="19"/>
        <v>7</v>
      </c>
      <c r="M574" s="157" t="s">
        <v>45</v>
      </c>
      <c r="N574" s="160" t="s">
        <v>2521</v>
      </c>
      <c r="O574" s="160"/>
      <c r="P574" s="158" t="s">
        <v>4602</v>
      </c>
      <c r="Q574" s="112">
        <v>45498</v>
      </c>
      <c r="R574" s="7" t="str">
        <f>Tabela8133[[#This Row],[NR]]&amp;" - "&amp;Tabela8133[[#This Row],[Especificação]]</f>
        <v>1.3.3.5.50.0.2 - Delegação dos serviços de abastecimento de água potável - Multas e Juros de Mora</v>
      </c>
    </row>
    <row r="575" spans="1:18" x14ac:dyDescent="0.25">
      <c r="A575" s="128"/>
      <c r="B575" s="157" t="s">
        <v>1513</v>
      </c>
      <c r="C575" s="157" t="s">
        <v>1514</v>
      </c>
      <c r="D575" s="157" t="s">
        <v>1514</v>
      </c>
      <c r="E575" s="157" t="s">
        <v>1524</v>
      </c>
      <c r="F575" s="157" t="s">
        <v>1537</v>
      </c>
      <c r="G575" s="157" t="s">
        <v>1516</v>
      </c>
      <c r="H575" s="20" t="s">
        <v>1514</v>
      </c>
      <c r="I575" s="158" t="str">
        <f>CONCATENATE(Tabela8133[[#This Row],[C]],".",Tabela8133[[#This Row],[O]],".",Tabela8133[[#This Row],[E]],".",Tabela8133[[#This Row],[D1]],".",Tabela8133[[#This Row],[D2]],".",Tabela8133[[#This Row],[D3]],".",Tabela8133[[#This Row],[T]])</f>
        <v>1.3.3.5.50.0.3</v>
      </c>
      <c r="J575" s="21" t="s">
        <v>4605</v>
      </c>
      <c r="K575" s="158" t="str">
        <f t="shared" si="21"/>
        <v>A</v>
      </c>
      <c r="L575" s="158">
        <f t="shared" si="19"/>
        <v>7</v>
      </c>
      <c r="M575" s="157" t="s">
        <v>45</v>
      </c>
      <c r="N575" s="160" t="s">
        <v>2521</v>
      </c>
      <c r="O575" s="160"/>
      <c r="P575" s="158" t="s">
        <v>4602</v>
      </c>
      <c r="Q575" s="112">
        <v>45498</v>
      </c>
      <c r="R575" s="7" t="str">
        <f>Tabela8133[[#This Row],[NR]]&amp;" - "&amp;Tabela8133[[#This Row],[Especificação]]</f>
        <v>1.3.3.5.50.0.3 - Delegação dos serviços de abastecimento de água potável  - Dívida Ativa</v>
      </c>
    </row>
    <row r="576" spans="1:18" ht="30" x14ac:dyDescent="0.25">
      <c r="A576" s="128"/>
      <c r="B576" s="157" t="s">
        <v>1513</v>
      </c>
      <c r="C576" s="157" t="s">
        <v>1514</v>
      </c>
      <c r="D576" s="157" t="s">
        <v>1514</v>
      </c>
      <c r="E576" s="157" t="s">
        <v>1524</v>
      </c>
      <c r="F576" s="157" t="s">
        <v>1537</v>
      </c>
      <c r="G576" s="157" t="s">
        <v>1516</v>
      </c>
      <c r="H576" s="20" t="s">
        <v>1523</v>
      </c>
      <c r="I576" s="158" t="str">
        <f>CONCATENATE(Tabela8133[[#This Row],[C]],".",Tabela8133[[#This Row],[O]],".",Tabela8133[[#This Row],[E]],".",Tabela8133[[#This Row],[D1]],".",Tabela8133[[#This Row],[D2]],".",Tabela8133[[#This Row],[D3]],".",Tabela8133[[#This Row],[T]])</f>
        <v>1.3.3.5.50.0.4</v>
      </c>
      <c r="J576" s="21" t="s">
        <v>4606</v>
      </c>
      <c r="K576" s="19" t="s">
        <v>2174</v>
      </c>
      <c r="L576" s="158">
        <f t="shared" si="19"/>
        <v>7</v>
      </c>
      <c r="M576" s="157" t="s">
        <v>45</v>
      </c>
      <c r="N576" s="160" t="s">
        <v>2521</v>
      </c>
      <c r="O576" s="160"/>
      <c r="P576" s="158" t="s">
        <v>4602</v>
      </c>
      <c r="Q576" s="112">
        <v>45498</v>
      </c>
      <c r="R576" s="7" t="str">
        <f>Tabela8133[[#This Row],[NR]]&amp;" - "&amp;Tabela8133[[#This Row],[Especificação]]</f>
        <v>1.3.3.5.50.0.4 - Delegação dos serviços de abastecimento de água potável  - Dívida Ativa - Multas e Juros de Mora da Dívida Ativa</v>
      </c>
    </row>
    <row r="577" spans="1:18" x14ac:dyDescent="0.25">
      <c r="A577" s="128"/>
      <c r="B577" s="157" t="s">
        <v>1513</v>
      </c>
      <c r="C577" s="157" t="s">
        <v>1514</v>
      </c>
      <c r="D577" s="157" t="s">
        <v>1514</v>
      </c>
      <c r="E577" s="157" t="s">
        <v>1524</v>
      </c>
      <c r="F577" s="157" t="s">
        <v>1537</v>
      </c>
      <c r="G577" s="157" t="s">
        <v>1516</v>
      </c>
      <c r="H577" s="20" t="s">
        <v>1524</v>
      </c>
      <c r="I577" s="158" t="str">
        <f>CONCATENATE(Tabela8133[[#This Row],[C]],".",Tabela8133[[#This Row],[O]],".",Tabela8133[[#This Row],[E]],".",Tabela8133[[#This Row],[D1]],".",Tabela8133[[#This Row],[D2]],".",Tabela8133[[#This Row],[D3]],".",Tabela8133[[#This Row],[T]])</f>
        <v>1.3.3.5.50.0.5</v>
      </c>
      <c r="J577" s="21" t="s">
        <v>4607</v>
      </c>
      <c r="K577" s="158" t="str">
        <f t="shared" ref="K577:K578" si="22">IF(L577 &lt; L578,"S","A")</f>
        <v>A</v>
      </c>
      <c r="L577" s="158">
        <f t="shared" si="19"/>
        <v>7</v>
      </c>
      <c r="M577" s="157" t="s">
        <v>45</v>
      </c>
      <c r="N577" s="160" t="s">
        <v>2521</v>
      </c>
      <c r="O577" s="160"/>
      <c r="P577" s="158" t="s">
        <v>4602</v>
      </c>
      <c r="Q577" s="112">
        <v>45498</v>
      </c>
      <c r="R577" s="7" t="str">
        <f>Tabela8133[[#This Row],[NR]]&amp;" - "&amp;Tabela8133[[#This Row],[Especificação]]</f>
        <v>1.3.3.5.50.0.5 - Delegação dos serviços de abastecimento de água potável - Multas</v>
      </c>
    </row>
    <row r="578" spans="1:18" x14ac:dyDescent="0.25">
      <c r="A578" s="128"/>
      <c r="B578" s="157" t="s">
        <v>1513</v>
      </c>
      <c r="C578" s="157" t="s">
        <v>1514</v>
      </c>
      <c r="D578" s="157" t="s">
        <v>1514</v>
      </c>
      <c r="E578" s="157" t="s">
        <v>1524</v>
      </c>
      <c r="F578" s="157" t="s">
        <v>1537</v>
      </c>
      <c r="G578" s="157" t="s">
        <v>1516</v>
      </c>
      <c r="H578" s="20" t="s">
        <v>1518</v>
      </c>
      <c r="I578" s="158" t="str">
        <f>CONCATENATE(Tabela8133[[#This Row],[C]],".",Tabela8133[[#This Row],[O]],".",Tabela8133[[#This Row],[E]],".",Tabela8133[[#This Row],[D1]],".",Tabela8133[[#This Row],[D2]],".",Tabela8133[[#This Row],[D3]],".",Tabela8133[[#This Row],[T]])</f>
        <v>1.3.3.5.50.0.6</v>
      </c>
      <c r="J578" s="21" t="s">
        <v>4608</v>
      </c>
      <c r="K578" s="158" t="str">
        <f t="shared" si="22"/>
        <v>A</v>
      </c>
      <c r="L578" s="158">
        <f t="shared" si="19"/>
        <v>7</v>
      </c>
      <c r="M578" s="157" t="s">
        <v>45</v>
      </c>
      <c r="N578" s="160" t="s">
        <v>2521</v>
      </c>
      <c r="O578" s="160"/>
      <c r="P578" s="158" t="s">
        <v>4602</v>
      </c>
      <c r="Q578" s="112">
        <v>45498</v>
      </c>
      <c r="R578" s="7" t="str">
        <f>Tabela8133[[#This Row],[NR]]&amp;" - "&amp;Tabela8133[[#This Row],[Especificação]]</f>
        <v>1.3.3.5.50.0.6 - Delegação dos serviços de abastecimento de água potável - Juros de Mora</v>
      </c>
    </row>
    <row r="579" spans="1:18" ht="30" x14ac:dyDescent="0.25">
      <c r="A579" s="128"/>
      <c r="B579" s="157" t="s">
        <v>1513</v>
      </c>
      <c r="C579" s="157" t="s">
        <v>1514</v>
      </c>
      <c r="D579" s="157" t="s">
        <v>1514</v>
      </c>
      <c r="E579" s="157" t="s">
        <v>1524</v>
      </c>
      <c r="F579" s="157" t="s">
        <v>1537</v>
      </c>
      <c r="G579" s="157" t="s">
        <v>1516</v>
      </c>
      <c r="H579" s="20" t="s">
        <v>1520</v>
      </c>
      <c r="I579" s="158" t="str">
        <f>CONCATENATE(Tabela8133[[#This Row],[C]],".",Tabela8133[[#This Row],[O]],".",Tabela8133[[#This Row],[E]],".",Tabela8133[[#This Row],[D1]],".",Tabela8133[[#This Row],[D2]],".",Tabela8133[[#This Row],[D3]],".",Tabela8133[[#This Row],[T]])</f>
        <v>1.3.3.5.50.0.7</v>
      </c>
      <c r="J579" s="21" t="s">
        <v>4609</v>
      </c>
      <c r="K579" s="19" t="s">
        <v>2174</v>
      </c>
      <c r="L579" s="158">
        <f t="shared" si="19"/>
        <v>7</v>
      </c>
      <c r="M579" s="157" t="s">
        <v>45</v>
      </c>
      <c r="N579" s="160" t="s">
        <v>2521</v>
      </c>
      <c r="O579" s="160"/>
      <c r="P579" s="158" t="s">
        <v>4602</v>
      </c>
      <c r="Q579" s="112">
        <v>45498</v>
      </c>
      <c r="R579" s="7" t="str">
        <f>Tabela8133[[#This Row],[NR]]&amp;" - "&amp;Tabela8133[[#This Row],[Especificação]]</f>
        <v>1.3.3.5.50.0.7 - Delegação dos serviços de abastecimento de água potável - Dívida Ativa - Multas da Dívida Ativa</v>
      </c>
    </row>
    <row r="580" spans="1:18" ht="30" x14ac:dyDescent="0.25">
      <c r="A580" s="128"/>
      <c r="B580" s="157" t="s">
        <v>1513</v>
      </c>
      <c r="C580" s="157" t="s">
        <v>1514</v>
      </c>
      <c r="D580" s="157" t="s">
        <v>1514</v>
      </c>
      <c r="E580" s="157" t="s">
        <v>1524</v>
      </c>
      <c r="F580" s="157" t="s">
        <v>1537</v>
      </c>
      <c r="G580" s="157" t="s">
        <v>1516</v>
      </c>
      <c r="H580" s="20" t="s">
        <v>1521</v>
      </c>
      <c r="I580" s="158" t="str">
        <f>CONCATENATE(Tabela8133[[#This Row],[C]],".",Tabela8133[[#This Row],[O]],".",Tabela8133[[#This Row],[E]],".",Tabela8133[[#This Row],[D1]],".",Tabela8133[[#This Row],[D2]],".",Tabela8133[[#This Row],[D3]],".",Tabela8133[[#This Row],[T]])</f>
        <v>1.3.3.5.50.0.8</v>
      </c>
      <c r="J580" s="21" t="s">
        <v>4610</v>
      </c>
      <c r="K580" s="158" t="str">
        <f>IF(L580 &lt; L608,"S","A")</f>
        <v>A</v>
      </c>
      <c r="L580" s="158">
        <f t="shared" ref="L580:L643" si="23">IF(VALUE(H580)&gt;0,7,IF(VALUE(G580)&gt;0,6,IF(VALUE(F580)&gt;0,5,IF(VALUE(E580)&gt;0,4,IF(VALUE(D580)&gt;0,3,IF(VALUE(C580)&gt;0,2,1))))))</f>
        <v>7</v>
      </c>
      <c r="M580" s="157" t="s">
        <v>45</v>
      </c>
      <c r="N580" s="160" t="s">
        <v>2521</v>
      </c>
      <c r="O580" s="160"/>
      <c r="P580" s="158" t="s">
        <v>4602</v>
      </c>
      <c r="Q580" s="112">
        <v>45498</v>
      </c>
      <c r="R580" s="7" t="str">
        <f>Tabela8133[[#This Row],[NR]]&amp;" - "&amp;Tabela8133[[#This Row],[Especificação]]</f>
        <v>1.3.3.5.50.0.8 - Delegação dos serviços de abastecimento de água potável  - Juros de Mora da Dívida Ativa</v>
      </c>
    </row>
    <row r="581" spans="1:18" ht="45" x14ac:dyDescent="0.25">
      <c r="A581" s="128"/>
      <c r="B581" s="157" t="s">
        <v>1513</v>
      </c>
      <c r="C581" s="157" t="s">
        <v>1514</v>
      </c>
      <c r="D581" s="157" t="s">
        <v>1514</v>
      </c>
      <c r="E581" s="157" t="s">
        <v>1524</v>
      </c>
      <c r="F581" s="20" t="s">
        <v>1541</v>
      </c>
      <c r="G581" s="157" t="s">
        <v>1516</v>
      </c>
      <c r="H581" s="20" t="s">
        <v>1519</v>
      </c>
      <c r="I581" s="158" t="str">
        <f>CONCATENATE(Tabela8133[[#This Row],[C]],".",Tabela8133[[#This Row],[O]],".",Tabela8133[[#This Row],[E]],".",Tabela8133[[#This Row],[D1]],".",Tabela8133[[#This Row],[D2]],".",Tabela8133[[#This Row],[D3]],".",Tabela8133[[#This Row],[T]])</f>
        <v>1.3.3.5.51.0.00</v>
      </c>
      <c r="J581" s="159" t="s">
        <v>4562</v>
      </c>
      <c r="K581" s="19" t="s">
        <v>2173</v>
      </c>
      <c r="L581" s="158">
        <f t="shared" si="23"/>
        <v>5</v>
      </c>
      <c r="M581" s="157" t="s">
        <v>45</v>
      </c>
      <c r="N581" s="160" t="s">
        <v>4563</v>
      </c>
      <c r="O581" s="160" t="s">
        <v>4601</v>
      </c>
      <c r="P581" s="158" t="s">
        <v>4602</v>
      </c>
      <c r="Q581" s="112">
        <v>45498</v>
      </c>
      <c r="R581" s="7" t="str">
        <f>Tabela8133[[#This Row],[NR]]&amp;" - "&amp;Tabela8133[[#This Row],[Especificação]]</f>
        <v>1.3.3.5.51.0.00 - Delegação dos serviços de esgotamento sanitário</v>
      </c>
    </row>
    <row r="582" spans="1:18" x14ac:dyDescent="0.25">
      <c r="A582" s="128"/>
      <c r="B582" s="157" t="s">
        <v>1513</v>
      </c>
      <c r="C582" s="157" t="s">
        <v>1514</v>
      </c>
      <c r="D582" s="157" t="s">
        <v>1514</v>
      </c>
      <c r="E582" s="157" t="s">
        <v>1524</v>
      </c>
      <c r="F582" s="157" t="s">
        <v>1541</v>
      </c>
      <c r="G582" s="157" t="s">
        <v>1516</v>
      </c>
      <c r="H582" s="20" t="s">
        <v>1513</v>
      </c>
      <c r="I582" s="158" t="str">
        <f>CONCATENATE(Tabela8133[[#This Row],[C]],".",Tabela8133[[#This Row],[O]],".",Tabela8133[[#This Row],[E]],".",Tabela8133[[#This Row],[D1]],".",Tabela8133[[#This Row],[D2]],".",Tabela8133[[#This Row],[D3]],".",Tabela8133[[#This Row],[T]])</f>
        <v>1.3.3.5.51.0.1</v>
      </c>
      <c r="J582" s="21" t="s">
        <v>4611</v>
      </c>
      <c r="K582" s="158" t="str">
        <f t="shared" ref="K582:K597" si="24">IF(L582 &lt; L583,"S","A")</f>
        <v>A</v>
      </c>
      <c r="L582" s="158">
        <f t="shared" si="23"/>
        <v>7</v>
      </c>
      <c r="M582" s="157" t="s">
        <v>45</v>
      </c>
      <c r="N582" s="160" t="s">
        <v>2521</v>
      </c>
      <c r="O582" s="160"/>
      <c r="P582" s="158" t="s">
        <v>4602</v>
      </c>
      <c r="Q582" s="112">
        <v>45498</v>
      </c>
      <c r="R582" s="7" t="str">
        <f>Tabela8133[[#This Row],[NR]]&amp;" - "&amp;Tabela8133[[#This Row],[Especificação]]</f>
        <v>1.3.3.5.51.0.1 - Delegação dos serviços de esgotamento sanitário - Principal</v>
      </c>
    </row>
    <row r="583" spans="1:18" x14ac:dyDescent="0.25">
      <c r="A583" s="128"/>
      <c r="B583" s="157" t="s">
        <v>1513</v>
      </c>
      <c r="C583" s="157" t="s">
        <v>1514</v>
      </c>
      <c r="D583" s="157" t="s">
        <v>1514</v>
      </c>
      <c r="E583" s="157" t="s">
        <v>1524</v>
      </c>
      <c r="F583" s="157" t="s">
        <v>1541</v>
      </c>
      <c r="G583" s="157" t="s">
        <v>1516</v>
      </c>
      <c r="H583" s="20" t="s">
        <v>1522</v>
      </c>
      <c r="I583" s="158" t="str">
        <f>CONCATENATE(Tabela8133[[#This Row],[C]],".",Tabela8133[[#This Row],[O]],".",Tabela8133[[#This Row],[E]],".",Tabela8133[[#This Row],[D1]],".",Tabela8133[[#This Row],[D2]],".",Tabela8133[[#This Row],[D3]],".",Tabela8133[[#This Row],[T]])</f>
        <v>1.3.3.5.51.0.2</v>
      </c>
      <c r="J583" s="21" t="s">
        <v>4612</v>
      </c>
      <c r="K583" s="158" t="str">
        <f t="shared" si="24"/>
        <v>A</v>
      </c>
      <c r="L583" s="158">
        <f t="shared" si="23"/>
        <v>7</v>
      </c>
      <c r="M583" s="157" t="s">
        <v>45</v>
      </c>
      <c r="N583" s="160" t="s">
        <v>2521</v>
      </c>
      <c r="O583" s="160"/>
      <c r="P583" s="158" t="s">
        <v>4602</v>
      </c>
      <c r="Q583" s="112">
        <v>45498</v>
      </c>
      <c r="R583" s="7" t="str">
        <f>Tabela8133[[#This Row],[NR]]&amp;" - "&amp;Tabela8133[[#This Row],[Especificação]]</f>
        <v>1.3.3.5.51.0.2 - Delegação dos serviços de esgotamento sanitário - Multas e Juros de Mora</v>
      </c>
    </row>
    <row r="584" spans="1:18" x14ac:dyDescent="0.25">
      <c r="A584" s="128"/>
      <c r="B584" s="157" t="s">
        <v>1513</v>
      </c>
      <c r="C584" s="157" t="s">
        <v>1514</v>
      </c>
      <c r="D584" s="157" t="s">
        <v>1514</v>
      </c>
      <c r="E584" s="157" t="s">
        <v>1524</v>
      </c>
      <c r="F584" s="157" t="s">
        <v>1541</v>
      </c>
      <c r="G584" s="157" t="s">
        <v>1516</v>
      </c>
      <c r="H584" s="20" t="s">
        <v>1514</v>
      </c>
      <c r="I584" s="158" t="str">
        <f>CONCATENATE(Tabela8133[[#This Row],[C]],".",Tabela8133[[#This Row],[O]],".",Tabela8133[[#This Row],[E]],".",Tabela8133[[#This Row],[D1]],".",Tabela8133[[#This Row],[D2]],".",Tabela8133[[#This Row],[D3]],".",Tabela8133[[#This Row],[T]])</f>
        <v>1.3.3.5.51.0.3</v>
      </c>
      <c r="J584" s="21" t="s">
        <v>4613</v>
      </c>
      <c r="K584" s="158" t="str">
        <f t="shared" si="24"/>
        <v>A</v>
      </c>
      <c r="L584" s="158">
        <f t="shared" si="23"/>
        <v>7</v>
      </c>
      <c r="M584" s="157" t="s">
        <v>45</v>
      </c>
      <c r="N584" s="160" t="s">
        <v>2521</v>
      </c>
      <c r="O584" s="160"/>
      <c r="P584" s="158" t="s">
        <v>4602</v>
      </c>
      <c r="Q584" s="112">
        <v>45498</v>
      </c>
      <c r="R584" s="7" t="str">
        <f>Tabela8133[[#This Row],[NR]]&amp;" - "&amp;Tabela8133[[#This Row],[Especificação]]</f>
        <v>1.3.3.5.51.0.3 - Delegação dos serviços de esgotamento sanitário - Dívida Ativa</v>
      </c>
    </row>
    <row r="585" spans="1:18" ht="30" x14ac:dyDescent="0.25">
      <c r="A585" s="128"/>
      <c r="B585" s="157" t="s">
        <v>1513</v>
      </c>
      <c r="C585" s="157" t="s">
        <v>1514</v>
      </c>
      <c r="D585" s="157" t="s">
        <v>1514</v>
      </c>
      <c r="E585" s="157" t="s">
        <v>1524</v>
      </c>
      <c r="F585" s="157" t="s">
        <v>1541</v>
      </c>
      <c r="G585" s="157" t="s">
        <v>1516</v>
      </c>
      <c r="H585" s="20" t="s">
        <v>1523</v>
      </c>
      <c r="I585" s="158" t="str">
        <f>CONCATENATE(Tabela8133[[#This Row],[C]],".",Tabela8133[[#This Row],[O]],".",Tabela8133[[#This Row],[E]],".",Tabela8133[[#This Row],[D1]],".",Tabela8133[[#This Row],[D2]],".",Tabela8133[[#This Row],[D3]],".",Tabela8133[[#This Row],[T]])</f>
        <v>1.3.3.5.51.0.4</v>
      </c>
      <c r="J585" s="21" t="s">
        <v>4614</v>
      </c>
      <c r="K585" s="158" t="str">
        <f t="shared" si="24"/>
        <v>A</v>
      </c>
      <c r="L585" s="158">
        <f t="shared" si="23"/>
        <v>7</v>
      </c>
      <c r="M585" s="157" t="s">
        <v>45</v>
      </c>
      <c r="N585" s="160" t="s">
        <v>2521</v>
      </c>
      <c r="O585" s="160"/>
      <c r="P585" s="158" t="s">
        <v>4602</v>
      </c>
      <c r="Q585" s="112">
        <v>45498</v>
      </c>
      <c r="R585" s="7" t="str">
        <f>Tabela8133[[#This Row],[NR]]&amp;" - "&amp;Tabela8133[[#This Row],[Especificação]]</f>
        <v>1.3.3.5.51.0.4 - Delegação dos serviços de esgotamento sanitário - Dívida Ativa - Multas e Juros de Mora da Dívida Ativa</v>
      </c>
    </row>
    <row r="586" spans="1:18" x14ac:dyDescent="0.25">
      <c r="A586" s="128"/>
      <c r="B586" s="157" t="s">
        <v>1513</v>
      </c>
      <c r="C586" s="157" t="s">
        <v>1514</v>
      </c>
      <c r="D586" s="157" t="s">
        <v>1514</v>
      </c>
      <c r="E586" s="157" t="s">
        <v>1524</v>
      </c>
      <c r="F586" s="157" t="s">
        <v>1541</v>
      </c>
      <c r="G586" s="157" t="s">
        <v>1516</v>
      </c>
      <c r="H586" s="20" t="s">
        <v>1524</v>
      </c>
      <c r="I586" s="158" t="str">
        <f>CONCATENATE(Tabela8133[[#This Row],[C]],".",Tabela8133[[#This Row],[O]],".",Tabela8133[[#This Row],[E]],".",Tabela8133[[#This Row],[D1]],".",Tabela8133[[#This Row],[D2]],".",Tabela8133[[#This Row],[D3]],".",Tabela8133[[#This Row],[T]])</f>
        <v>1.3.3.5.51.0.5</v>
      </c>
      <c r="J586" s="21" t="s">
        <v>4615</v>
      </c>
      <c r="K586" s="158" t="str">
        <f t="shared" si="24"/>
        <v>A</v>
      </c>
      <c r="L586" s="158">
        <f t="shared" si="23"/>
        <v>7</v>
      </c>
      <c r="M586" s="157" t="s">
        <v>45</v>
      </c>
      <c r="N586" s="160" t="s">
        <v>2521</v>
      </c>
      <c r="O586" s="160"/>
      <c r="P586" s="158" t="s">
        <v>4602</v>
      </c>
      <c r="Q586" s="112">
        <v>45498</v>
      </c>
      <c r="R586" s="7" t="str">
        <f>Tabela8133[[#This Row],[NR]]&amp;" - "&amp;Tabela8133[[#This Row],[Especificação]]</f>
        <v>1.3.3.5.51.0.5 - Delegação dos serviços de esgotamento sanitário  - Multas</v>
      </c>
    </row>
    <row r="587" spans="1:18" x14ac:dyDescent="0.25">
      <c r="A587" s="128"/>
      <c r="B587" s="157" t="s">
        <v>1513</v>
      </c>
      <c r="C587" s="157" t="s">
        <v>1514</v>
      </c>
      <c r="D587" s="157" t="s">
        <v>1514</v>
      </c>
      <c r="E587" s="157" t="s">
        <v>1524</v>
      </c>
      <c r="F587" s="157" t="s">
        <v>1541</v>
      </c>
      <c r="G587" s="157" t="s">
        <v>1516</v>
      </c>
      <c r="H587" s="20" t="s">
        <v>1518</v>
      </c>
      <c r="I587" s="158" t="str">
        <f>CONCATENATE(Tabela8133[[#This Row],[C]],".",Tabela8133[[#This Row],[O]],".",Tabela8133[[#This Row],[E]],".",Tabela8133[[#This Row],[D1]],".",Tabela8133[[#This Row],[D2]],".",Tabela8133[[#This Row],[D3]],".",Tabela8133[[#This Row],[T]])</f>
        <v>1.3.3.5.51.0.6</v>
      </c>
      <c r="J587" s="21" t="s">
        <v>4616</v>
      </c>
      <c r="K587" s="158" t="str">
        <f t="shared" si="24"/>
        <v>A</v>
      </c>
      <c r="L587" s="158">
        <f t="shared" si="23"/>
        <v>7</v>
      </c>
      <c r="M587" s="157" t="s">
        <v>45</v>
      </c>
      <c r="N587" s="160" t="s">
        <v>2521</v>
      </c>
      <c r="O587" s="160"/>
      <c r="P587" s="158" t="s">
        <v>4602</v>
      </c>
      <c r="Q587" s="112">
        <v>45498</v>
      </c>
      <c r="R587" s="7" t="str">
        <f>Tabela8133[[#This Row],[NR]]&amp;" - "&amp;Tabela8133[[#This Row],[Especificação]]</f>
        <v>1.3.3.5.51.0.6 - Delegação dos serviços de esgotamento sanitário - Juros de Mora</v>
      </c>
    </row>
    <row r="588" spans="1:18" ht="30" x14ac:dyDescent="0.25">
      <c r="A588" s="128"/>
      <c r="B588" s="157" t="s">
        <v>1513</v>
      </c>
      <c r="C588" s="157" t="s">
        <v>1514</v>
      </c>
      <c r="D588" s="157" t="s">
        <v>1514</v>
      </c>
      <c r="E588" s="157" t="s">
        <v>1524</v>
      </c>
      <c r="F588" s="157" t="s">
        <v>1541</v>
      </c>
      <c r="G588" s="157" t="s">
        <v>1516</v>
      </c>
      <c r="H588" s="20" t="s">
        <v>1520</v>
      </c>
      <c r="I588" s="158" t="str">
        <f>CONCATENATE(Tabela8133[[#This Row],[C]],".",Tabela8133[[#This Row],[O]],".",Tabela8133[[#This Row],[E]],".",Tabela8133[[#This Row],[D1]],".",Tabela8133[[#This Row],[D2]],".",Tabela8133[[#This Row],[D3]],".",Tabela8133[[#This Row],[T]])</f>
        <v>1.3.3.5.51.0.7</v>
      </c>
      <c r="J588" s="21" t="s">
        <v>4617</v>
      </c>
      <c r="K588" s="158" t="str">
        <f t="shared" si="24"/>
        <v>A</v>
      </c>
      <c r="L588" s="158">
        <f t="shared" si="23"/>
        <v>7</v>
      </c>
      <c r="M588" s="157" t="s">
        <v>45</v>
      </c>
      <c r="N588" s="160" t="s">
        <v>2521</v>
      </c>
      <c r="O588" s="160"/>
      <c r="P588" s="158" t="s">
        <v>4602</v>
      </c>
      <c r="Q588" s="112">
        <v>45498</v>
      </c>
      <c r="R588" s="7" t="str">
        <f>Tabela8133[[#This Row],[NR]]&amp;" - "&amp;Tabela8133[[#This Row],[Especificação]]</f>
        <v>1.3.3.5.51.0.7 - Delegação dos serviços de esgotamento sanitário - Dívida Ativa - Multas da Dívida Ativa</v>
      </c>
    </row>
    <row r="589" spans="1:18" ht="30" x14ac:dyDescent="0.25">
      <c r="A589" s="128"/>
      <c r="B589" s="157" t="s">
        <v>1513</v>
      </c>
      <c r="C589" s="157" t="s">
        <v>1514</v>
      </c>
      <c r="D589" s="157" t="s">
        <v>1514</v>
      </c>
      <c r="E589" s="157" t="s">
        <v>1524</v>
      </c>
      <c r="F589" s="157" t="s">
        <v>1541</v>
      </c>
      <c r="G589" s="157" t="s">
        <v>1516</v>
      </c>
      <c r="H589" s="20" t="s">
        <v>1521</v>
      </c>
      <c r="I589" s="158" t="str">
        <f>CONCATENATE(Tabela8133[[#This Row],[C]],".",Tabela8133[[#This Row],[O]],".",Tabela8133[[#This Row],[E]],".",Tabela8133[[#This Row],[D1]],".",Tabela8133[[#This Row],[D2]],".",Tabela8133[[#This Row],[D3]],".",Tabela8133[[#This Row],[T]])</f>
        <v>1.3.3.5.51.0.8</v>
      </c>
      <c r="J589" s="21" t="s">
        <v>4618</v>
      </c>
      <c r="K589" s="158" t="str">
        <f>IF(L589 &lt; L596,"S","A")</f>
        <v>A</v>
      </c>
      <c r="L589" s="158">
        <f t="shared" si="23"/>
        <v>7</v>
      </c>
      <c r="M589" s="157" t="s">
        <v>45</v>
      </c>
      <c r="N589" s="160" t="s">
        <v>2521</v>
      </c>
      <c r="O589" s="160"/>
      <c r="P589" s="158" t="s">
        <v>4602</v>
      </c>
      <c r="Q589" s="112">
        <v>45498</v>
      </c>
      <c r="R589" s="7" t="str">
        <f>Tabela8133[[#This Row],[NR]]&amp;" - "&amp;Tabela8133[[#This Row],[Especificação]]</f>
        <v>1.3.3.5.51.0.8 - Delegação dos serviços de esgotamento sanitário - Juros de Mora da Dívida Ativa</v>
      </c>
    </row>
    <row r="590" spans="1:18" ht="60" x14ac:dyDescent="0.25">
      <c r="A590" s="128"/>
      <c r="B590" s="157" t="s">
        <v>1513</v>
      </c>
      <c r="C590" s="157" t="s">
        <v>1514</v>
      </c>
      <c r="D590" s="157" t="s">
        <v>1514</v>
      </c>
      <c r="E590" s="157" t="s">
        <v>1524</v>
      </c>
      <c r="F590" s="20" t="s">
        <v>1543</v>
      </c>
      <c r="G590" s="157" t="s">
        <v>1516</v>
      </c>
      <c r="H590" s="20" t="s">
        <v>1516</v>
      </c>
      <c r="I590" s="158" t="str">
        <f>CONCATENATE(Tabela8133[[#This Row],[C]],".",Tabela8133[[#This Row],[O]],".",Tabela8133[[#This Row],[E]],".",Tabela8133[[#This Row],[D1]],".",Tabela8133[[#This Row],[D2]],".",Tabela8133[[#This Row],[D3]],".",Tabela8133[[#This Row],[T]])</f>
        <v>1.3.3.5.52.0.0</v>
      </c>
      <c r="J590" s="159" t="s">
        <v>4564</v>
      </c>
      <c r="K590" s="19" t="s">
        <v>2173</v>
      </c>
      <c r="L590" s="158">
        <f t="shared" si="23"/>
        <v>5</v>
      </c>
      <c r="M590" s="157" t="s">
        <v>45</v>
      </c>
      <c r="N590" s="160" t="s">
        <v>4565</v>
      </c>
      <c r="O590" s="160" t="s">
        <v>4601</v>
      </c>
      <c r="P590" s="158" t="s">
        <v>4602</v>
      </c>
      <c r="Q590" s="112">
        <v>45498</v>
      </c>
      <c r="R590" s="7" t="str">
        <f>Tabela8133[[#This Row],[NR]]&amp;" - "&amp;Tabela8133[[#This Row],[Especificação]]</f>
        <v>1.3.3.5.52.0.0 - Delegação dos serviços de limpeza urbana e manejo de resíduos sólidos</v>
      </c>
    </row>
    <row r="591" spans="1:18" ht="30" x14ac:dyDescent="0.25">
      <c r="A591" s="128"/>
      <c r="B591" s="157" t="s">
        <v>1513</v>
      </c>
      <c r="C591" s="157" t="s">
        <v>1514</v>
      </c>
      <c r="D591" s="157" t="s">
        <v>1514</v>
      </c>
      <c r="E591" s="157" t="s">
        <v>1524</v>
      </c>
      <c r="F591" s="157" t="s">
        <v>1543</v>
      </c>
      <c r="G591" s="157" t="s">
        <v>1516</v>
      </c>
      <c r="H591" s="20" t="s">
        <v>1513</v>
      </c>
      <c r="I591" s="158" t="str">
        <f>CONCATENATE(Tabela8133[[#This Row],[C]],".",Tabela8133[[#This Row],[O]],".",Tabela8133[[#This Row],[E]],".",Tabela8133[[#This Row],[D1]],".",Tabela8133[[#This Row],[D2]],".",Tabela8133[[#This Row],[D3]],".",Tabela8133[[#This Row],[T]])</f>
        <v>1.3.3.5.52.0.1</v>
      </c>
      <c r="J591" s="21" t="s">
        <v>4619</v>
      </c>
      <c r="K591" s="158" t="str">
        <f t="shared" ref="K591:K595" si="25">IF(L591 &lt; L592,"S","A")</f>
        <v>A</v>
      </c>
      <c r="L591" s="158">
        <f t="shared" si="23"/>
        <v>7</v>
      </c>
      <c r="M591" s="157" t="s">
        <v>45</v>
      </c>
      <c r="N591" s="160" t="s">
        <v>2521</v>
      </c>
      <c r="O591" s="160"/>
      <c r="P591" s="158" t="s">
        <v>4602</v>
      </c>
      <c r="Q591" s="112">
        <v>45498</v>
      </c>
      <c r="R591" s="7" t="str">
        <f>Tabela8133[[#This Row],[NR]]&amp;" - "&amp;Tabela8133[[#This Row],[Especificação]]</f>
        <v>1.3.3.5.52.0.1 - Delegação dos serviços de limpeza urbana e manejo de resíduos sólidos - Principal</v>
      </c>
    </row>
    <row r="592" spans="1:18" ht="30" x14ac:dyDescent="0.25">
      <c r="A592" s="128"/>
      <c r="B592" s="157" t="s">
        <v>1513</v>
      </c>
      <c r="C592" s="157" t="s">
        <v>1514</v>
      </c>
      <c r="D592" s="157" t="s">
        <v>1514</v>
      </c>
      <c r="E592" s="157" t="s">
        <v>1524</v>
      </c>
      <c r="F592" s="157" t="s">
        <v>1543</v>
      </c>
      <c r="G592" s="157" t="s">
        <v>1516</v>
      </c>
      <c r="H592" s="20" t="s">
        <v>1522</v>
      </c>
      <c r="I592" s="158" t="str">
        <f>CONCATENATE(Tabela8133[[#This Row],[C]],".",Tabela8133[[#This Row],[O]],".",Tabela8133[[#This Row],[E]],".",Tabela8133[[#This Row],[D1]],".",Tabela8133[[#This Row],[D2]],".",Tabela8133[[#This Row],[D3]],".",Tabela8133[[#This Row],[T]])</f>
        <v>1.3.3.5.52.0.2</v>
      </c>
      <c r="J592" s="21" t="s">
        <v>4620</v>
      </c>
      <c r="K592" s="158" t="str">
        <f t="shared" si="25"/>
        <v>A</v>
      </c>
      <c r="L592" s="158">
        <f t="shared" si="23"/>
        <v>7</v>
      </c>
      <c r="M592" s="157" t="s">
        <v>45</v>
      </c>
      <c r="N592" s="160" t="s">
        <v>2521</v>
      </c>
      <c r="O592" s="160"/>
      <c r="P592" s="158" t="s">
        <v>4602</v>
      </c>
      <c r="Q592" s="112">
        <v>45498</v>
      </c>
      <c r="R592" s="7" t="str">
        <f>Tabela8133[[#This Row],[NR]]&amp;" - "&amp;Tabela8133[[#This Row],[Especificação]]</f>
        <v>1.3.3.5.52.0.2 - Delegação dos serviços de limpeza urbana e manejo de resíduos sólidos - Multas e Juros de Mora</v>
      </c>
    </row>
    <row r="593" spans="1:18" ht="30" x14ac:dyDescent="0.25">
      <c r="A593" s="128"/>
      <c r="B593" s="157" t="s">
        <v>1513</v>
      </c>
      <c r="C593" s="157" t="s">
        <v>1514</v>
      </c>
      <c r="D593" s="157" t="s">
        <v>1514</v>
      </c>
      <c r="E593" s="157" t="s">
        <v>1524</v>
      </c>
      <c r="F593" s="157" t="s">
        <v>1543</v>
      </c>
      <c r="G593" s="157" t="s">
        <v>1516</v>
      </c>
      <c r="H593" s="20" t="s">
        <v>1514</v>
      </c>
      <c r="I593" s="158" t="str">
        <f>CONCATENATE(Tabela8133[[#This Row],[C]],".",Tabela8133[[#This Row],[O]],".",Tabela8133[[#This Row],[E]],".",Tabela8133[[#This Row],[D1]],".",Tabela8133[[#This Row],[D2]],".",Tabela8133[[#This Row],[D3]],".",Tabela8133[[#This Row],[T]])</f>
        <v>1.3.3.5.52.0.3</v>
      </c>
      <c r="J593" s="21" t="s">
        <v>4621</v>
      </c>
      <c r="K593" s="158" t="str">
        <f t="shared" si="25"/>
        <v>A</v>
      </c>
      <c r="L593" s="158">
        <f t="shared" si="23"/>
        <v>7</v>
      </c>
      <c r="M593" s="157" t="s">
        <v>45</v>
      </c>
      <c r="N593" s="160" t="s">
        <v>2521</v>
      </c>
      <c r="O593" s="160"/>
      <c r="P593" s="158" t="s">
        <v>4602</v>
      </c>
      <c r="Q593" s="112">
        <v>45498</v>
      </c>
      <c r="R593" s="7" t="str">
        <f>Tabela8133[[#This Row],[NR]]&amp;" - "&amp;Tabela8133[[#This Row],[Especificação]]</f>
        <v>1.3.3.5.52.0.3 - Delegação dos serviços de limpeza urbana e manejo de resíduos sólidos - Dívida Ativa</v>
      </c>
    </row>
    <row r="594" spans="1:18" ht="30" x14ac:dyDescent="0.25">
      <c r="A594" s="128"/>
      <c r="B594" s="157" t="s">
        <v>1513</v>
      </c>
      <c r="C594" s="157" t="s">
        <v>1514</v>
      </c>
      <c r="D594" s="157" t="s">
        <v>1514</v>
      </c>
      <c r="E594" s="157" t="s">
        <v>1524</v>
      </c>
      <c r="F594" s="157" t="s">
        <v>1543</v>
      </c>
      <c r="G594" s="157" t="s">
        <v>1516</v>
      </c>
      <c r="H594" s="20" t="s">
        <v>1523</v>
      </c>
      <c r="I594" s="158" t="str">
        <f>CONCATENATE(Tabela8133[[#This Row],[C]],".",Tabela8133[[#This Row],[O]],".",Tabela8133[[#This Row],[E]],".",Tabela8133[[#This Row],[D1]],".",Tabela8133[[#This Row],[D2]],".",Tabela8133[[#This Row],[D3]],".",Tabela8133[[#This Row],[T]])</f>
        <v>1.3.3.5.52.0.4</v>
      </c>
      <c r="J594" s="21" t="s">
        <v>4622</v>
      </c>
      <c r="K594" s="158" t="str">
        <f t="shared" si="25"/>
        <v>A</v>
      </c>
      <c r="L594" s="158">
        <f t="shared" si="23"/>
        <v>7</v>
      </c>
      <c r="M594" s="157" t="s">
        <v>45</v>
      </c>
      <c r="N594" s="160" t="s">
        <v>2521</v>
      </c>
      <c r="O594" s="160"/>
      <c r="P594" s="158" t="s">
        <v>4602</v>
      </c>
      <c r="Q594" s="112">
        <v>45498</v>
      </c>
      <c r="R594" s="7" t="str">
        <f>Tabela8133[[#This Row],[NR]]&amp;" - "&amp;Tabela8133[[#This Row],[Especificação]]</f>
        <v>1.3.3.5.52.0.4 - Delegação dos serviços de limpeza urbana e manejo de resíduos sólidos - Dívida Ativa - Multas e Juros de Mora da Dívida Ativa</v>
      </c>
    </row>
    <row r="595" spans="1:18" ht="30" x14ac:dyDescent="0.25">
      <c r="A595" s="128"/>
      <c r="B595" s="157" t="s">
        <v>1513</v>
      </c>
      <c r="C595" s="157" t="s">
        <v>1514</v>
      </c>
      <c r="D595" s="157" t="s">
        <v>1514</v>
      </c>
      <c r="E595" s="157" t="s">
        <v>1524</v>
      </c>
      <c r="F595" s="157" t="s">
        <v>1543</v>
      </c>
      <c r="G595" s="157" t="s">
        <v>1516</v>
      </c>
      <c r="H595" s="20" t="s">
        <v>1524</v>
      </c>
      <c r="I595" s="158" t="str">
        <f>CONCATENATE(Tabela8133[[#This Row],[C]],".",Tabela8133[[#This Row],[O]],".",Tabela8133[[#This Row],[E]],".",Tabela8133[[#This Row],[D1]],".",Tabela8133[[#This Row],[D2]],".",Tabela8133[[#This Row],[D3]],".",Tabela8133[[#This Row],[T]])</f>
        <v>1.3.3.5.52.0.5</v>
      </c>
      <c r="J595" s="21" t="s">
        <v>4623</v>
      </c>
      <c r="K595" s="158" t="str">
        <f t="shared" si="25"/>
        <v>A</v>
      </c>
      <c r="L595" s="158">
        <f t="shared" si="23"/>
        <v>7</v>
      </c>
      <c r="M595" s="157" t="s">
        <v>45</v>
      </c>
      <c r="N595" s="160" t="s">
        <v>2521</v>
      </c>
      <c r="O595" s="160"/>
      <c r="P595" s="158" t="s">
        <v>4602</v>
      </c>
      <c r="Q595" s="112">
        <v>45498</v>
      </c>
      <c r="R595" s="7" t="str">
        <f>Tabela8133[[#This Row],[NR]]&amp;" - "&amp;Tabela8133[[#This Row],[Especificação]]</f>
        <v>1.3.3.5.52.0.5 - Delegação dos serviços de limpeza urbana e manejo de resíduos sólidos  - Multas</v>
      </c>
    </row>
    <row r="596" spans="1:18" ht="30" x14ac:dyDescent="0.25">
      <c r="A596" s="128"/>
      <c r="B596" s="157" t="s">
        <v>1513</v>
      </c>
      <c r="C596" s="157" t="s">
        <v>1514</v>
      </c>
      <c r="D596" s="157" t="s">
        <v>1514</v>
      </c>
      <c r="E596" s="157" t="s">
        <v>1524</v>
      </c>
      <c r="F596" s="157" t="s">
        <v>1543</v>
      </c>
      <c r="G596" s="157" t="s">
        <v>1516</v>
      </c>
      <c r="H596" s="20" t="s">
        <v>1518</v>
      </c>
      <c r="I596" s="158" t="str">
        <f>CONCATENATE(Tabela8133[[#This Row],[C]],".",Tabela8133[[#This Row],[O]],".",Tabela8133[[#This Row],[E]],".",Tabela8133[[#This Row],[D1]],".",Tabela8133[[#This Row],[D2]],".",Tabela8133[[#This Row],[D3]],".",Tabela8133[[#This Row],[T]])</f>
        <v>1.3.3.5.52.0.6</v>
      </c>
      <c r="J596" s="21" t="s">
        <v>4624</v>
      </c>
      <c r="K596" s="158" t="str">
        <f t="shared" si="24"/>
        <v>A</v>
      </c>
      <c r="L596" s="158">
        <f t="shared" si="23"/>
        <v>7</v>
      </c>
      <c r="M596" s="157" t="s">
        <v>45</v>
      </c>
      <c r="N596" s="160" t="s">
        <v>2521</v>
      </c>
      <c r="O596" s="160"/>
      <c r="P596" s="158" t="s">
        <v>4602</v>
      </c>
      <c r="Q596" s="112">
        <v>45498</v>
      </c>
      <c r="R596" s="7" t="str">
        <f>Tabela8133[[#This Row],[NR]]&amp;" - "&amp;Tabela8133[[#This Row],[Especificação]]</f>
        <v>1.3.3.5.52.0.6 - Delegação dos serviços de limpeza urbana e manejo de resíduos sólidos - Juros de Mora</v>
      </c>
    </row>
    <row r="597" spans="1:18" ht="30" x14ac:dyDescent="0.25">
      <c r="A597" s="128"/>
      <c r="B597" s="157" t="s">
        <v>1513</v>
      </c>
      <c r="C597" s="157" t="s">
        <v>1514</v>
      </c>
      <c r="D597" s="157" t="s">
        <v>1514</v>
      </c>
      <c r="E597" s="157" t="s">
        <v>1524</v>
      </c>
      <c r="F597" s="157" t="s">
        <v>1543</v>
      </c>
      <c r="G597" s="157" t="s">
        <v>1516</v>
      </c>
      <c r="H597" s="20" t="s">
        <v>1520</v>
      </c>
      <c r="I597" s="158" t="str">
        <f>CONCATENATE(Tabela8133[[#This Row],[C]],".",Tabela8133[[#This Row],[O]],".",Tabela8133[[#This Row],[E]],".",Tabela8133[[#This Row],[D1]],".",Tabela8133[[#This Row],[D2]],".",Tabela8133[[#This Row],[D3]],".",Tabela8133[[#This Row],[T]])</f>
        <v>1.3.3.5.52.0.7</v>
      </c>
      <c r="J597" s="21" t="s">
        <v>4625</v>
      </c>
      <c r="K597" s="158" t="str">
        <f t="shared" si="24"/>
        <v>A</v>
      </c>
      <c r="L597" s="158">
        <f t="shared" si="23"/>
        <v>7</v>
      </c>
      <c r="M597" s="157" t="s">
        <v>45</v>
      </c>
      <c r="N597" s="160" t="s">
        <v>2521</v>
      </c>
      <c r="O597" s="160"/>
      <c r="P597" s="158" t="s">
        <v>4602</v>
      </c>
      <c r="Q597" s="112">
        <v>45498</v>
      </c>
      <c r="R597" s="7" t="str">
        <f>Tabela8133[[#This Row],[NR]]&amp;" - "&amp;Tabela8133[[#This Row],[Especificação]]</f>
        <v>1.3.3.5.52.0.7 - Delegação dos serviços de limpeza urbana e manejo de resíduos sólidos - Dívida Ativa - Multas da Dívida Ativa</v>
      </c>
    </row>
    <row r="598" spans="1:18" ht="30" x14ac:dyDescent="0.25">
      <c r="A598" s="128"/>
      <c r="B598" s="157" t="s">
        <v>1513</v>
      </c>
      <c r="C598" s="157" t="s">
        <v>1514</v>
      </c>
      <c r="D598" s="157" t="s">
        <v>1514</v>
      </c>
      <c r="E598" s="157" t="s">
        <v>1524</v>
      </c>
      <c r="F598" s="157" t="s">
        <v>1543</v>
      </c>
      <c r="G598" s="157" t="s">
        <v>1516</v>
      </c>
      <c r="H598" s="20" t="s">
        <v>1521</v>
      </c>
      <c r="I598" s="158" t="str">
        <f>CONCATENATE(Tabela8133[[#This Row],[C]],".",Tabela8133[[#This Row],[O]],".",Tabela8133[[#This Row],[E]],".",Tabela8133[[#This Row],[D1]],".",Tabela8133[[#This Row],[D2]],".",Tabela8133[[#This Row],[D3]],".",Tabela8133[[#This Row],[T]])</f>
        <v>1.3.3.5.52.0.8</v>
      </c>
      <c r="J598" s="21" t="s">
        <v>4626</v>
      </c>
      <c r="K598" s="19" t="s">
        <v>2174</v>
      </c>
      <c r="L598" s="158">
        <f t="shared" si="23"/>
        <v>7</v>
      </c>
      <c r="M598" s="157" t="s">
        <v>45</v>
      </c>
      <c r="N598" s="160" t="s">
        <v>2521</v>
      </c>
      <c r="O598" s="160"/>
      <c r="P598" s="158" t="s">
        <v>4602</v>
      </c>
      <c r="Q598" s="112">
        <v>45498</v>
      </c>
      <c r="R598" s="7" t="str">
        <f>Tabela8133[[#This Row],[NR]]&amp;" - "&amp;Tabela8133[[#This Row],[Especificação]]</f>
        <v>1.3.3.5.52.0.8 - Delegação dos serviços de limpeza urbana e manejo de resíduos sólidos  - Juros de Mora da Dívida Ativa</v>
      </c>
    </row>
    <row r="599" spans="1:18" ht="60" x14ac:dyDescent="0.25">
      <c r="A599" s="128"/>
      <c r="B599" s="157" t="s">
        <v>1513</v>
      </c>
      <c r="C599" s="157" t="s">
        <v>1514</v>
      </c>
      <c r="D599" s="157" t="s">
        <v>1514</v>
      </c>
      <c r="E599" s="157" t="s">
        <v>1524</v>
      </c>
      <c r="F599" s="20" t="s">
        <v>1540</v>
      </c>
      <c r="G599" s="157" t="s">
        <v>1516</v>
      </c>
      <c r="H599" s="20" t="s">
        <v>1516</v>
      </c>
      <c r="I599" s="158" t="str">
        <f>CONCATENATE(Tabela8133[[#This Row],[C]],".",Tabela8133[[#This Row],[O]],".",Tabela8133[[#This Row],[E]],".",Tabela8133[[#This Row],[D1]],".",Tabela8133[[#This Row],[D2]],".",Tabela8133[[#This Row],[D3]],".",Tabela8133[[#This Row],[T]])</f>
        <v>1.3.3.5.53.0.0</v>
      </c>
      <c r="J599" s="159" t="s">
        <v>4566</v>
      </c>
      <c r="K599" s="158" t="str">
        <f t="shared" ref="K599:K605" si="26">IF(L599 &lt; L600,"S","A")</f>
        <v>S</v>
      </c>
      <c r="L599" s="158">
        <f t="shared" si="23"/>
        <v>5</v>
      </c>
      <c r="M599" s="157" t="s">
        <v>45</v>
      </c>
      <c r="N599" s="160" t="s">
        <v>4567</v>
      </c>
      <c r="O599" s="1" t="s">
        <v>4601</v>
      </c>
      <c r="P599" s="158" t="s">
        <v>4602</v>
      </c>
      <c r="Q599" s="112">
        <v>45498</v>
      </c>
      <c r="R599" s="7" t="str">
        <f>Tabela8133[[#This Row],[NR]]&amp;" - "&amp;Tabela8133[[#This Row],[Especificação]]</f>
        <v>1.3.3.5.53.0.0 - Delegação dos serviços de drenagem e manejo das águas pluviais urbanas </v>
      </c>
    </row>
    <row r="600" spans="1:18" ht="30" x14ac:dyDescent="0.25">
      <c r="A600" s="128"/>
      <c r="B600" s="157" t="s">
        <v>1513</v>
      </c>
      <c r="C600" s="157" t="s">
        <v>1514</v>
      </c>
      <c r="D600" s="157" t="s">
        <v>1514</v>
      </c>
      <c r="E600" s="157" t="s">
        <v>1524</v>
      </c>
      <c r="F600" s="20" t="s">
        <v>1540</v>
      </c>
      <c r="G600" s="157" t="s">
        <v>1516</v>
      </c>
      <c r="H600" s="20" t="s">
        <v>1513</v>
      </c>
      <c r="I600" s="158" t="str">
        <f>CONCATENATE(Tabela8133[[#This Row],[C]],".",Tabela8133[[#This Row],[O]],".",Tabela8133[[#This Row],[E]],".",Tabela8133[[#This Row],[D1]],".",Tabela8133[[#This Row],[D2]],".",Tabela8133[[#This Row],[D3]],".",Tabela8133[[#This Row],[T]])</f>
        <v>1.3.3.5.53.0.1</v>
      </c>
      <c r="J600" s="21" t="s">
        <v>4628</v>
      </c>
      <c r="K600" s="158" t="str">
        <f t="shared" si="26"/>
        <v>A</v>
      </c>
      <c r="L600" s="158">
        <f t="shared" si="23"/>
        <v>7</v>
      </c>
      <c r="M600" s="157" t="s">
        <v>45</v>
      </c>
      <c r="N600" s="160" t="s">
        <v>2521</v>
      </c>
      <c r="O600" s="160"/>
      <c r="P600" s="158" t="s">
        <v>4602</v>
      </c>
      <c r="Q600" s="112">
        <v>45498</v>
      </c>
      <c r="R600" s="7" t="str">
        <f>Tabela8133[[#This Row],[NR]]&amp;" - "&amp;Tabela8133[[#This Row],[Especificação]]</f>
        <v>1.3.3.5.53.0.1 - Delegação dos serviços de drenagem e manejo das águas pluviais urbanas  - Principal</v>
      </c>
    </row>
    <row r="601" spans="1:18" ht="30" x14ac:dyDescent="0.25">
      <c r="A601" s="128"/>
      <c r="B601" s="157" t="s">
        <v>1513</v>
      </c>
      <c r="C601" s="157" t="s">
        <v>1514</v>
      </c>
      <c r="D601" s="157" t="s">
        <v>1514</v>
      </c>
      <c r="E601" s="157" t="s">
        <v>1524</v>
      </c>
      <c r="F601" s="20" t="s">
        <v>1540</v>
      </c>
      <c r="G601" s="157" t="s">
        <v>1516</v>
      </c>
      <c r="H601" s="20" t="s">
        <v>1522</v>
      </c>
      <c r="I601" s="158" t="str">
        <f>CONCATENATE(Tabela8133[[#This Row],[C]],".",Tabela8133[[#This Row],[O]],".",Tabela8133[[#This Row],[E]],".",Tabela8133[[#This Row],[D1]],".",Tabela8133[[#This Row],[D2]],".",Tabela8133[[#This Row],[D3]],".",Tabela8133[[#This Row],[T]])</f>
        <v>1.3.3.5.53.0.2</v>
      </c>
      <c r="J601" s="21" t="s">
        <v>4629</v>
      </c>
      <c r="K601" s="158" t="str">
        <f t="shared" si="26"/>
        <v>A</v>
      </c>
      <c r="L601" s="158">
        <f t="shared" si="23"/>
        <v>7</v>
      </c>
      <c r="M601" s="157" t="s">
        <v>45</v>
      </c>
      <c r="N601" s="160" t="s">
        <v>2521</v>
      </c>
      <c r="O601" s="160"/>
      <c r="P601" s="158" t="s">
        <v>4602</v>
      </c>
      <c r="Q601" s="112">
        <v>45498</v>
      </c>
      <c r="R601" s="7" t="str">
        <f>Tabela8133[[#This Row],[NR]]&amp;" - "&amp;Tabela8133[[#This Row],[Especificação]]</f>
        <v>1.3.3.5.53.0.2 - Delegação dos serviços de drenagem e manejo das águas pluviais urbanas  - Multas e Juros de Mora</v>
      </c>
    </row>
    <row r="602" spans="1:18" ht="30" x14ac:dyDescent="0.25">
      <c r="A602" s="128"/>
      <c r="B602" s="157" t="s">
        <v>1513</v>
      </c>
      <c r="C602" s="157" t="s">
        <v>1514</v>
      </c>
      <c r="D602" s="157" t="s">
        <v>1514</v>
      </c>
      <c r="E602" s="157" t="s">
        <v>1524</v>
      </c>
      <c r="F602" s="157" t="s">
        <v>1540</v>
      </c>
      <c r="G602" s="157" t="s">
        <v>1516</v>
      </c>
      <c r="H602" s="20" t="s">
        <v>1514</v>
      </c>
      <c r="I602" s="158" t="str">
        <f>CONCATENATE(Tabela8133[[#This Row],[C]],".",Tabela8133[[#This Row],[O]],".",Tabela8133[[#This Row],[E]],".",Tabela8133[[#This Row],[D1]],".",Tabela8133[[#This Row],[D2]],".",Tabela8133[[#This Row],[D3]],".",Tabela8133[[#This Row],[T]])</f>
        <v>1.3.3.5.53.0.3</v>
      </c>
      <c r="J602" s="21" t="s">
        <v>4630</v>
      </c>
      <c r="K602" s="158" t="str">
        <f t="shared" si="26"/>
        <v>A</v>
      </c>
      <c r="L602" s="158">
        <f t="shared" si="23"/>
        <v>7</v>
      </c>
      <c r="M602" s="157" t="s">
        <v>45</v>
      </c>
      <c r="N602" s="160" t="s">
        <v>2521</v>
      </c>
      <c r="O602" s="160"/>
      <c r="P602" s="158" t="s">
        <v>4602</v>
      </c>
      <c r="Q602" s="112">
        <v>45498</v>
      </c>
      <c r="R602" s="7" t="str">
        <f>Tabela8133[[#This Row],[NR]]&amp;" - "&amp;Tabela8133[[#This Row],[Especificação]]</f>
        <v>1.3.3.5.53.0.3 - Delegação dos serviços de drenagem e manejo das águas pluviais urbanas  - Dívida Ativa</v>
      </c>
    </row>
    <row r="603" spans="1:18" ht="30" x14ac:dyDescent="0.25">
      <c r="A603" s="128"/>
      <c r="B603" s="157" t="s">
        <v>1513</v>
      </c>
      <c r="C603" s="157" t="s">
        <v>1514</v>
      </c>
      <c r="D603" s="157" t="s">
        <v>1514</v>
      </c>
      <c r="E603" s="157" t="s">
        <v>1524</v>
      </c>
      <c r="F603" s="157" t="s">
        <v>1540</v>
      </c>
      <c r="G603" s="157" t="s">
        <v>1516</v>
      </c>
      <c r="H603" s="20" t="s">
        <v>1523</v>
      </c>
      <c r="I603" s="158" t="str">
        <f>CONCATENATE(Tabela8133[[#This Row],[C]],".",Tabela8133[[#This Row],[O]],".",Tabela8133[[#This Row],[E]],".",Tabela8133[[#This Row],[D1]],".",Tabela8133[[#This Row],[D2]],".",Tabela8133[[#This Row],[D3]],".",Tabela8133[[#This Row],[T]])</f>
        <v>1.3.3.5.53.0.4</v>
      </c>
      <c r="J603" s="21" t="s">
        <v>4631</v>
      </c>
      <c r="K603" s="158" t="str">
        <f t="shared" si="26"/>
        <v>A</v>
      </c>
      <c r="L603" s="158">
        <f t="shared" si="23"/>
        <v>7</v>
      </c>
      <c r="M603" s="157" t="s">
        <v>45</v>
      </c>
      <c r="N603" s="160" t="s">
        <v>2521</v>
      </c>
      <c r="O603" s="160"/>
      <c r="P603" s="158" t="s">
        <v>4602</v>
      </c>
      <c r="Q603" s="112">
        <v>45498</v>
      </c>
      <c r="R603" s="7" t="str">
        <f>Tabela8133[[#This Row],[NR]]&amp;" - "&amp;Tabela8133[[#This Row],[Especificação]]</f>
        <v>1.3.3.5.53.0.4 - Delegação dos serviços de drenagem e manejo das águas pluviais urbanas  - Dívida Ativa - Multas e Juros de Mora da Dívida Ativa</v>
      </c>
    </row>
    <row r="604" spans="1:18" ht="30" x14ac:dyDescent="0.25">
      <c r="A604" s="128"/>
      <c r="B604" s="157" t="s">
        <v>1513</v>
      </c>
      <c r="C604" s="157" t="s">
        <v>1514</v>
      </c>
      <c r="D604" s="157" t="s">
        <v>1514</v>
      </c>
      <c r="E604" s="157" t="s">
        <v>1524</v>
      </c>
      <c r="F604" s="157" t="s">
        <v>1540</v>
      </c>
      <c r="G604" s="157" t="s">
        <v>1516</v>
      </c>
      <c r="H604" s="20" t="s">
        <v>1524</v>
      </c>
      <c r="I604" s="158" t="str">
        <f>CONCATENATE(Tabela8133[[#This Row],[C]],".",Tabela8133[[#This Row],[O]],".",Tabela8133[[#This Row],[E]],".",Tabela8133[[#This Row],[D1]],".",Tabela8133[[#This Row],[D2]],".",Tabela8133[[#This Row],[D3]],".",Tabela8133[[#This Row],[T]])</f>
        <v>1.3.3.5.53.0.5</v>
      </c>
      <c r="J604" s="21" t="s">
        <v>4632</v>
      </c>
      <c r="K604" s="158" t="str">
        <f t="shared" si="26"/>
        <v>A</v>
      </c>
      <c r="L604" s="158">
        <f t="shared" si="23"/>
        <v>7</v>
      </c>
      <c r="M604" s="157" t="s">
        <v>45</v>
      </c>
      <c r="N604" s="160" t="s">
        <v>2521</v>
      </c>
      <c r="O604" s="160"/>
      <c r="P604" s="158" t="s">
        <v>4602</v>
      </c>
      <c r="Q604" s="112">
        <v>45498</v>
      </c>
      <c r="R604" s="7" t="str">
        <f>Tabela8133[[#This Row],[NR]]&amp;" - "&amp;Tabela8133[[#This Row],[Especificação]]</f>
        <v>1.3.3.5.53.0.5 - Delegação dos serviços de drenagem e manejo das águas pluviais urbanas  - Multas</v>
      </c>
    </row>
    <row r="605" spans="1:18" ht="30" x14ac:dyDescent="0.25">
      <c r="A605" s="128"/>
      <c r="B605" s="157" t="s">
        <v>1513</v>
      </c>
      <c r="C605" s="157" t="s">
        <v>1514</v>
      </c>
      <c r="D605" s="157" t="s">
        <v>1514</v>
      </c>
      <c r="E605" s="157" t="s">
        <v>1524</v>
      </c>
      <c r="F605" s="157" t="s">
        <v>1540</v>
      </c>
      <c r="G605" s="157" t="s">
        <v>1516</v>
      </c>
      <c r="H605" s="20" t="s">
        <v>1518</v>
      </c>
      <c r="I605" s="158" t="str">
        <f>CONCATENATE(Tabela8133[[#This Row],[C]],".",Tabela8133[[#This Row],[O]],".",Tabela8133[[#This Row],[E]],".",Tabela8133[[#This Row],[D1]],".",Tabela8133[[#This Row],[D2]],".",Tabela8133[[#This Row],[D3]],".",Tabela8133[[#This Row],[T]])</f>
        <v>1.3.3.5.53.0.6</v>
      </c>
      <c r="J605" s="21" t="s">
        <v>4633</v>
      </c>
      <c r="K605" s="158" t="str">
        <f t="shared" si="26"/>
        <v>A</v>
      </c>
      <c r="L605" s="158">
        <f t="shared" si="23"/>
        <v>7</v>
      </c>
      <c r="M605" s="157" t="s">
        <v>45</v>
      </c>
      <c r="N605" s="160" t="s">
        <v>2521</v>
      </c>
      <c r="O605" s="160"/>
      <c r="P605" s="158" t="s">
        <v>4602</v>
      </c>
      <c r="Q605" s="112">
        <v>45498</v>
      </c>
      <c r="R605" s="7" t="str">
        <f>Tabela8133[[#This Row],[NR]]&amp;" - "&amp;Tabela8133[[#This Row],[Especificação]]</f>
        <v>1.3.3.5.53.0.6 - Delegação dos serviços de drenagem e manejo das águas pluviais urbanas  - Juros de Mora</v>
      </c>
    </row>
    <row r="606" spans="1:18" ht="30" x14ac:dyDescent="0.25">
      <c r="A606" s="128"/>
      <c r="B606" s="157" t="s">
        <v>1513</v>
      </c>
      <c r="C606" s="157" t="s">
        <v>1514</v>
      </c>
      <c r="D606" s="157" t="s">
        <v>1514</v>
      </c>
      <c r="E606" s="157" t="s">
        <v>1524</v>
      </c>
      <c r="F606" s="157" t="s">
        <v>1540</v>
      </c>
      <c r="G606" s="157" t="s">
        <v>1516</v>
      </c>
      <c r="H606" s="20" t="s">
        <v>1520</v>
      </c>
      <c r="I606" s="158" t="str">
        <f>CONCATENATE(Tabela8133[[#This Row],[C]],".",Tabela8133[[#This Row],[O]],".",Tabela8133[[#This Row],[E]],".",Tabela8133[[#This Row],[D1]],".",Tabela8133[[#This Row],[D2]],".",Tabela8133[[#This Row],[D3]],".",Tabela8133[[#This Row],[T]])</f>
        <v>1.3.3.5.53.0.7</v>
      </c>
      <c r="J606" s="21" t="s">
        <v>4634</v>
      </c>
      <c r="K606" s="19" t="s">
        <v>2174</v>
      </c>
      <c r="L606" s="158">
        <f t="shared" si="23"/>
        <v>7</v>
      </c>
      <c r="M606" s="157" t="s">
        <v>45</v>
      </c>
      <c r="N606" s="160" t="s">
        <v>2521</v>
      </c>
      <c r="O606" s="160"/>
      <c r="P606" s="158" t="s">
        <v>4602</v>
      </c>
      <c r="Q606" s="112">
        <v>45498</v>
      </c>
      <c r="R606" s="7" t="str">
        <f>Tabela8133[[#This Row],[NR]]&amp;" - "&amp;Tabela8133[[#This Row],[Especificação]]</f>
        <v>1.3.3.5.53.0.7 - Delegação dos serviços de drenagem e manejo das águas pluviais urbanas  - Dívida Ativa - Multas da Dívida Ativa</v>
      </c>
    </row>
    <row r="607" spans="1:18" ht="30" x14ac:dyDescent="0.25">
      <c r="A607" s="128"/>
      <c r="B607" s="20" t="s">
        <v>1513</v>
      </c>
      <c r="C607" s="20" t="s">
        <v>1514</v>
      </c>
      <c r="D607" s="20" t="s">
        <v>1514</v>
      </c>
      <c r="E607" s="20" t="s">
        <v>1524</v>
      </c>
      <c r="F607" s="20" t="s">
        <v>1540</v>
      </c>
      <c r="G607" s="20" t="s">
        <v>1516</v>
      </c>
      <c r="H607" s="20" t="s">
        <v>1521</v>
      </c>
      <c r="I607" s="19" t="str">
        <f>CONCATENATE(Tabela8133[[#This Row],[C]],".",Tabela8133[[#This Row],[O]],".",Tabela8133[[#This Row],[E]],".",Tabela8133[[#This Row],[D1]],".",Tabela8133[[#This Row],[D2]],".",Tabela8133[[#This Row],[D3]],".",Tabela8133[[#This Row],[T]])</f>
        <v>1.3.3.5.53.0.8</v>
      </c>
      <c r="J607" s="21" t="s">
        <v>4635</v>
      </c>
      <c r="K607" s="19" t="s">
        <v>2174</v>
      </c>
      <c r="L607" s="158">
        <f t="shared" si="23"/>
        <v>7</v>
      </c>
      <c r="M607" s="157" t="s">
        <v>45</v>
      </c>
      <c r="N607" s="160" t="s">
        <v>2521</v>
      </c>
      <c r="O607" s="160"/>
      <c r="P607" s="158" t="s">
        <v>4602</v>
      </c>
      <c r="Q607" s="112">
        <v>45498</v>
      </c>
      <c r="R607" s="7" t="str">
        <f>Tabela8133[[#This Row],[NR]]&amp;" - "&amp;Tabela8133[[#This Row],[Especificação]]</f>
        <v>1.3.3.5.53.0.8 - Delegação dos serviços de drenagem e manejo das águas pluviais urbanas  - Juros de Mora da Dívida Ativa</v>
      </c>
    </row>
    <row r="608" spans="1:18" x14ac:dyDescent="0.25">
      <c r="A608" s="128"/>
      <c r="B608" s="20" t="s">
        <v>1513</v>
      </c>
      <c r="C608" s="20" t="s">
        <v>1514</v>
      </c>
      <c r="D608" s="20" t="s">
        <v>1514</v>
      </c>
      <c r="E608" s="20" t="s">
        <v>1525</v>
      </c>
      <c r="F608" s="20" t="s">
        <v>1519</v>
      </c>
      <c r="G608" s="20" t="s">
        <v>1516</v>
      </c>
      <c r="H608" s="20" t="s">
        <v>1516</v>
      </c>
      <c r="I608" s="19" t="str">
        <f>CONCATENATE(Tabela8133[[#This Row],[C]],".",Tabela8133[[#This Row],[O]],".",Tabela8133[[#This Row],[E]],".",Tabela8133[[#This Row],[D1]],".",Tabela8133[[#This Row],[D2]],".",Tabela8133[[#This Row],[D3]],".",Tabela8133[[#This Row],[T]])</f>
        <v>1.3.3.9.00.0.0</v>
      </c>
      <c r="J608" s="21" t="s">
        <v>243</v>
      </c>
      <c r="K608" s="19" t="str">
        <f t="shared" si="20"/>
        <v>S</v>
      </c>
      <c r="L608" s="19">
        <f t="shared" si="23"/>
        <v>4</v>
      </c>
      <c r="M608" s="20" t="s">
        <v>45</v>
      </c>
      <c r="N608" s="1" t="s">
        <v>244</v>
      </c>
      <c r="O608" s="1"/>
      <c r="P608" s="33"/>
      <c r="Q608" s="112" t="s">
        <v>157</v>
      </c>
      <c r="R608" s="7" t="str">
        <f>Tabela8133[[#This Row],[NR]]&amp;" - "&amp;Tabela8133[[#This Row],[Especificação]]</f>
        <v>1.3.3.9.00.0.0 - Demais Delegações de Serviços Públicos</v>
      </c>
    </row>
    <row r="609" spans="1:18" ht="30" x14ac:dyDescent="0.25">
      <c r="A609" s="128"/>
      <c r="B609" s="20" t="s">
        <v>1513</v>
      </c>
      <c r="C609" s="20" t="s">
        <v>1514</v>
      </c>
      <c r="D609" s="20" t="s">
        <v>1514</v>
      </c>
      <c r="E609" s="20" t="s">
        <v>1525</v>
      </c>
      <c r="F609" s="20" t="s">
        <v>1529</v>
      </c>
      <c r="G609" s="20" t="s">
        <v>1516</v>
      </c>
      <c r="H609" s="20" t="s">
        <v>1516</v>
      </c>
      <c r="I609" s="19" t="str">
        <f>CONCATENATE(Tabela8133[[#This Row],[C]],".",Tabela8133[[#This Row],[O]],".",Tabela8133[[#This Row],[E]],".",Tabela8133[[#This Row],[D1]],".",Tabela8133[[#This Row],[D2]],".",Tabela8133[[#This Row],[D3]],".",Tabela8133[[#This Row],[T]])</f>
        <v>1.3.3.9.99.0.0</v>
      </c>
      <c r="J609" s="21" t="s">
        <v>245</v>
      </c>
      <c r="K609" s="19" t="str">
        <f t="shared" si="20"/>
        <v>S</v>
      </c>
      <c r="L609" s="19">
        <f t="shared" si="23"/>
        <v>5</v>
      </c>
      <c r="M609" s="20" t="s">
        <v>51</v>
      </c>
      <c r="N609" s="1" t="s">
        <v>246</v>
      </c>
      <c r="O609" s="1"/>
      <c r="P609" s="33"/>
      <c r="Q609" s="112" t="s">
        <v>157</v>
      </c>
      <c r="R609" s="7" t="str">
        <f>Tabela8133[[#This Row],[NR]]&amp;" - "&amp;Tabela8133[[#This Row],[Especificação]]</f>
        <v>1.3.3.9.99.0.0 - Outras Delegações de Serviços Públicos</v>
      </c>
    </row>
    <row r="610" spans="1:18" ht="30" x14ac:dyDescent="0.25">
      <c r="A610" s="128"/>
      <c r="B610" s="20" t="s">
        <v>1513</v>
      </c>
      <c r="C610" s="20" t="s">
        <v>1514</v>
      </c>
      <c r="D610" s="20" t="s">
        <v>1514</v>
      </c>
      <c r="E610" s="20" t="s">
        <v>1525</v>
      </c>
      <c r="F610" s="20" t="s">
        <v>1529</v>
      </c>
      <c r="G610" s="20" t="s">
        <v>1516</v>
      </c>
      <c r="H610" s="20" t="s">
        <v>1513</v>
      </c>
      <c r="I610" s="19" t="str">
        <f>CONCATENATE(Tabela8133[[#This Row],[C]],".",Tabela8133[[#This Row],[O]],".",Tabela8133[[#This Row],[E]],".",Tabela8133[[#This Row],[D1]],".",Tabela8133[[#This Row],[D2]],".",Tabela8133[[#This Row],[D3]],".",Tabela8133[[#This Row],[T]])</f>
        <v>1.3.3.9.99.0.1</v>
      </c>
      <c r="J610" s="21" t="s">
        <v>1163</v>
      </c>
      <c r="K610" s="19" t="str">
        <f t="shared" si="20"/>
        <v>A</v>
      </c>
      <c r="L610" s="19">
        <f t="shared" si="23"/>
        <v>7</v>
      </c>
      <c r="M610" s="20" t="s">
        <v>51</v>
      </c>
      <c r="N610" s="1" t="s">
        <v>246</v>
      </c>
      <c r="O610" s="1"/>
      <c r="P610" s="33"/>
      <c r="Q610" s="112" t="s">
        <v>157</v>
      </c>
      <c r="R610" s="7" t="str">
        <f>Tabela8133[[#This Row],[NR]]&amp;" - "&amp;Tabela8133[[#This Row],[Especificação]]</f>
        <v>1.3.3.9.99.0.1 - Outras Delegações de Serviços Públicos - Principal</v>
      </c>
    </row>
    <row r="611" spans="1:18" ht="30" x14ac:dyDescent="0.25">
      <c r="A611" s="128"/>
      <c r="B611" s="20" t="s">
        <v>1513</v>
      </c>
      <c r="C611" s="20" t="s">
        <v>1514</v>
      </c>
      <c r="D611" s="20" t="s">
        <v>1514</v>
      </c>
      <c r="E611" s="20" t="s">
        <v>1525</v>
      </c>
      <c r="F611" s="20" t="s">
        <v>1529</v>
      </c>
      <c r="G611" s="20" t="s">
        <v>1516</v>
      </c>
      <c r="H611" s="20" t="s">
        <v>1522</v>
      </c>
      <c r="I611" s="19" t="str">
        <f>CONCATENATE(Tabela8133[[#This Row],[C]],".",Tabela8133[[#This Row],[O]],".",Tabela8133[[#This Row],[E]],".",Tabela8133[[#This Row],[D1]],".",Tabela8133[[#This Row],[D2]],".",Tabela8133[[#This Row],[D3]],".",Tabela8133[[#This Row],[T]])</f>
        <v>1.3.3.9.99.0.2</v>
      </c>
      <c r="J611" s="21" t="s">
        <v>1164</v>
      </c>
      <c r="K611" s="19" t="str">
        <f t="shared" si="20"/>
        <v>A</v>
      </c>
      <c r="L611" s="19">
        <f t="shared" si="23"/>
        <v>7</v>
      </c>
      <c r="M611" s="20" t="s">
        <v>51</v>
      </c>
      <c r="N611" s="1" t="s">
        <v>246</v>
      </c>
      <c r="O611" s="1"/>
      <c r="P611" s="33"/>
      <c r="Q611" s="112" t="s">
        <v>157</v>
      </c>
      <c r="R611" s="7" t="str">
        <f>Tabela8133[[#This Row],[NR]]&amp;" - "&amp;Tabela8133[[#This Row],[Especificação]]</f>
        <v>1.3.3.9.99.0.2 - Outras Delegações de Serviços Públicos - Multas e Juros de Mora</v>
      </c>
    </row>
    <row r="612" spans="1:18" ht="30" x14ac:dyDescent="0.25">
      <c r="A612" s="128"/>
      <c r="B612" s="20" t="s">
        <v>1513</v>
      </c>
      <c r="C612" s="20" t="s">
        <v>1514</v>
      </c>
      <c r="D612" s="20" t="s">
        <v>1514</v>
      </c>
      <c r="E612" s="20" t="s">
        <v>1525</v>
      </c>
      <c r="F612" s="20" t="s">
        <v>1529</v>
      </c>
      <c r="G612" s="20" t="s">
        <v>1516</v>
      </c>
      <c r="H612" s="20" t="s">
        <v>1514</v>
      </c>
      <c r="I612" s="19" t="str">
        <f>CONCATENATE(Tabela8133[[#This Row],[C]],".",Tabela8133[[#This Row],[O]],".",Tabela8133[[#This Row],[E]],".",Tabela8133[[#This Row],[D1]],".",Tabela8133[[#This Row],[D2]],".",Tabela8133[[#This Row],[D3]],".",Tabela8133[[#This Row],[T]])</f>
        <v>1.3.3.9.99.0.3</v>
      </c>
      <c r="J612" s="21" t="s">
        <v>1165</v>
      </c>
      <c r="K612" s="19" t="str">
        <f t="shared" si="20"/>
        <v>A</v>
      </c>
      <c r="L612" s="19">
        <f t="shared" si="23"/>
        <v>7</v>
      </c>
      <c r="M612" s="20" t="s">
        <v>51</v>
      </c>
      <c r="N612" s="1" t="s">
        <v>246</v>
      </c>
      <c r="O612" s="1"/>
      <c r="P612" s="33"/>
      <c r="Q612" s="112" t="s">
        <v>157</v>
      </c>
      <c r="R612" s="7" t="str">
        <f>Tabela8133[[#This Row],[NR]]&amp;" - "&amp;Tabela8133[[#This Row],[Especificação]]</f>
        <v>1.3.3.9.99.0.3 - Outras Delegações de Serviços Públicos - Dívida Ativa</v>
      </c>
    </row>
    <row r="613" spans="1:18" ht="30" x14ac:dyDescent="0.25">
      <c r="A613" s="128"/>
      <c r="B613" s="20" t="s">
        <v>1513</v>
      </c>
      <c r="C613" s="20" t="s">
        <v>1514</v>
      </c>
      <c r="D613" s="20" t="s">
        <v>1514</v>
      </c>
      <c r="E613" s="20" t="s">
        <v>1525</v>
      </c>
      <c r="F613" s="20" t="s">
        <v>1529</v>
      </c>
      <c r="G613" s="20" t="s">
        <v>1516</v>
      </c>
      <c r="H613" s="20" t="s">
        <v>1523</v>
      </c>
      <c r="I613" s="19" t="str">
        <f>CONCATENATE(Tabela8133[[#This Row],[C]],".",Tabela8133[[#This Row],[O]],".",Tabela8133[[#This Row],[E]],".",Tabela8133[[#This Row],[D1]],".",Tabela8133[[#This Row],[D2]],".",Tabela8133[[#This Row],[D3]],".",Tabela8133[[#This Row],[T]])</f>
        <v>1.3.3.9.99.0.4</v>
      </c>
      <c r="J613" s="21" t="s">
        <v>1166</v>
      </c>
      <c r="K613" s="19" t="str">
        <f t="shared" si="20"/>
        <v>A</v>
      </c>
      <c r="L613" s="19">
        <f t="shared" si="23"/>
        <v>7</v>
      </c>
      <c r="M613" s="20" t="s">
        <v>51</v>
      </c>
      <c r="N613" s="1" t="s">
        <v>246</v>
      </c>
      <c r="O613" s="1"/>
      <c r="P613" s="33"/>
      <c r="Q613" s="112" t="s">
        <v>157</v>
      </c>
      <c r="R613" s="7" t="str">
        <f>Tabela8133[[#This Row],[NR]]&amp;" - "&amp;Tabela8133[[#This Row],[Especificação]]</f>
        <v>1.3.3.9.99.0.4 - Outras Delegações de Serviços Públicos - Dívida Ativa - Multas e Juros de Mora da Dívida Ativa</v>
      </c>
    </row>
    <row r="614" spans="1:18" ht="30" x14ac:dyDescent="0.25">
      <c r="A614" s="128"/>
      <c r="B614" s="20" t="s">
        <v>1513</v>
      </c>
      <c r="C614" s="20" t="s">
        <v>1514</v>
      </c>
      <c r="D614" s="20" t="s">
        <v>1514</v>
      </c>
      <c r="E614" s="20" t="s">
        <v>1525</v>
      </c>
      <c r="F614" s="20" t="s">
        <v>1529</v>
      </c>
      <c r="G614" s="20" t="s">
        <v>1516</v>
      </c>
      <c r="H614" s="20" t="s">
        <v>1524</v>
      </c>
      <c r="I614" s="19" t="str">
        <f>CONCATENATE(Tabela8133[[#This Row],[C]],".",Tabela8133[[#This Row],[O]],".",Tabela8133[[#This Row],[E]],".",Tabela8133[[#This Row],[D1]],".",Tabela8133[[#This Row],[D2]],".",Tabela8133[[#This Row],[D3]],".",Tabela8133[[#This Row],[T]])</f>
        <v>1.3.3.9.99.0.5</v>
      </c>
      <c r="J614" s="21" t="s">
        <v>1167</v>
      </c>
      <c r="K614" s="19" t="str">
        <f t="shared" si="20"/>
        <v>A</v>
      </c>
      <c r="L614" s="19">
        <f t="shared" si="23"/>
        <v>7</v>
      </c>
      <c r="M614" s="20" t="s">
        <v>51</v>
      </c>
      <c r="N614" s="1" t="s">
        <v>246</v>
      </c>
      <c r="O614" s="1"/>
      <c r="P614" s="33"/>
      <c r="Q614" s="112" t="s">
        <v>157</v>
      </c>
      <c r="R614" s="7" t="str">
        <f>Tabela8133[[#This Row],[NR]]&amp;" - "&amp;Tabela8133[[#This Row],[Especificação]]</f>
        <v>1.3.3.9.99.0.5 - Outras Delegações de Serviços Públicos - Multas</v>
      </c>
    </row>
    <row r="615" spans="1:18" ht="30" x14ac:dyDescent="0.25">
      <c r="A615" s="128"/>
      <c r="B615" s="20" t="s">
        <v>1513</v>
      </c>
      <c r="C615" s="20" t="s">
        <v>1514</v>
      </c>
      <c r="D615" s="20" t="s">
        <v>1514</v>
      </c>
      <c r="E615" s="20" t="s">
        <v>1525</v>
      </c>
      <c r="F615" s="20" t="s">
        <v>1529</v>
      </c>
      <c r="G615" s="20" t="s">
        <v>1516</v>
      </c>
      <c r="H615" s="20" t="s">
        <v>1518</v>
      </c>
      <c r="I615" s="19" t="str">
        <f>CONCATENATE(Tabela8133[[#This Row],[C]],".",Tabela8133[[#This Row],[O]],".",Tabela8133[[#This Row],[E]],".",Tabela8133[[#This Row],[D1]],".",Tabela8133[[#This Row],[D2]],".",Tabela8133[[#This Row],[D3]],".",Tabela8133[[#This Row],[T]])</f>
        <v>1.3.3.9.99.0.6</v>
      </c>
      <c r="J615" s="21" t="s">
        <v>1168</v>
      </c>
      <c r="K615" s="19" t="str">
        <f t="shared" si="20"/>
        <v>A</v>
      </c>
      <c r="L615" s="19">
        <f t="shared" si="23"/>
        <v>7</v>
      </c>
      <c r="M615" s="20" t="s">
        <v>51</v>
      </c>
      <c r="N615" s="1" t="s">
        <v>246</v>
      </c>
      <c r="O615" s="1"/>
      <c r="P615" s="33"/>
      <c r="Q615" s="112" t="s">
        <v>157</v>
      </c>
      <c r="R615" s="7" t="str">
        <f>Tabela8133[[#This Row],[NR]]&amp;" - "&amp;Tabela8133[[#This Row],[Especificação]]</f>
        <v>1.3.3.9.99.0.6 - Outras Delegações de Serviços Públicos - Juros de Mora</v>
      </c>
    </row>
    <row r="616" spans="1:18" ht="30" x14ac:dyDescent="0.25">
      <c r="A616" s="128"/>
      <c r="B616" s="20" t="s">
        <v>1513</v>
      </c>
      <c r="C616" s="20" t="s">
        <v>1514</v>
      </c>
      <c r="D616" s="20" t="s">
        <v>1514</v>
      </c>
      <c r="E616" s="20" t="s">
        <v>1525</v>
      </c>
      <c r="F616" s="20" t="s">
        <v>1529</v>
      </c>
      <c r="G616" s="20" t="s">
        <v>1516</v>
      </c>
      <c r="H616" s="20" t="s">
        <v>1520</v>
      </c>
      <c r="I616" s="19" t="str">
        <f>CONCATENATE(Tabela8133[[#This Row],[C]],".",Tabela8133[[#This Row],[O]],".",Tabela8133[[#This Row],[E]],".",Tabela8133[[#This Row],[D1]],".",Tabela8133[[#This Row],[D2]],".",Tabela8133[[#This Row],[D3]],".",Tabela8133[[#This Row],[T]])</f>
        <v>1.3.3.9.99.0.7</v>
      </c>
      <c r="J616" s="21" t="s">
        <v>1169</v>
      </c>
      <c r="K616" s="19" t="str">
        <f t="shared" si="20"/>
        <v>A</v>
      </c>
      <c r="L616" s="19">
        <f t="shared" si="23"/>
        <v>7</v>
      </c>
      <c r="M616" s="20" t="s">
        <v>51</v>
      </c>
      <c r="N616" s="1" t="s">
        <v>246</v>
      </c>
      <c r="O616" s="1"/>
      <c r="P616" s="33"/>
      <c r="Q616" s="112" t="s">
        <v>157</v>
      </c>
      <c r="R616" s="7" t="str">
        <f>Tabela8133[[#This Row],[NR]]&amp;" - "&amp;Tabela8133[[#This Row],[Especificação]]</f>
        <v>1.3.3.9.99.0.7 - Outras Delegações de Serviços Públicos - Dívida Ativa - Multas da Dívida Ativa</v>
      </c>
    </row>
    <row r="617" spans="1:18" ht="30" x14ac:dyDescent="0.25">
      <c r="A617" s="128"/>
      <c r="B617" s="20" t="s">
        <v>1513</v>
      </c>
      <c r="C617" s="20" t="s">
        <v>1514</v>
      </c>
      <c r="D617" s="20" t="s">
        <v>1514</v>
      </c>
      <c r="E617" s="20" t="s">
        <v>1525</v>
      </c>
      <c r="F617" s="20" t="s">
        <v>1529</v>
      </c>
      <c r="G617" s="20" t="s">
        <v>1516</v>
      </c>
      <c r="H617" s="20" t="s">
        <v>1521</v>
      </c>
      <c r="I617" s="19" t="str">
        <f>CONCATENATE(Tabela8133[[#This Row],[C]],".",Tabela8133[[#This Row],[O]],".",Tabela8133[[#This Row],[E]],".",Tabela8133[[#This Row],[D1]],".",Tabela8133[[#This Row],[D2]],".",Tabela8133[[#This Row],[D3]],".",Tabela8133[[#This Row],[T]])</f>
        <v>1.3.3.9.99.0.8</v>
      </c>
      <c r="J617" s="21" t="s">
        <v>1170</v>
      </c>
      <c r="K617" s="19" t="str">
        <f t="shared" si="20"/>
        <v>A</v>
      </c>
      <c r="L617" s="19">
        <f t="shared" si="23"/>
        <v>7</v>
      </c>
      <c r="M617" s="20" t="s">
        <v>51</v>
      </c>
      <c r="N617" s="1" t="s">
        <v>246</v>
      </c>
      <c r="O617" s="1"/>
      <c r="P617" s="33"/>
      <c r="Q617" s="112" t="s">
        <v>157</v>
      </c>
      <c r="R617" s="7" t="str">
        <f>Tabela8133[[#This Row],[NR]]&amp;" - "&amp;Tabela8133[[#This Row],[Especificação]]</f>
        <v>1.3.3.9.99.0.8 - Outras Delegações de Serviços Públicos - Juros de Mora da Dívida Ativa</v>
      </c>
    </row>
    <row r="618" spans="1:18" x14ac:dyDescent="0.25">
      <c r="A618" s="128"/>
      <c r="B618" s="20" t="s">
        <v>1513</v>
      </c>
      <c r="C618" s="20" t="s">
        <v>1514</v>
      </c>
      <c r="D618" s="20" t="s">
        <v>1523</v>
      </c>
      <c r="E618" s="20" t="s">
        <v>1516</v>
      </c>
      <c r="F618" s="20" t="s">
        <v>1519</v>
      </c>
      <c r="G618" s="20" t="s">
        <v>1516</v>
      </c>
      <c r="H618" s="20" t="s">
        <v>1516</v>
      </c>
      <c r="I618" s="19" t="str">
        <f>CONCATENATE(Tabela8133[[#This Row],[C]],".",Tabela8133[[#This Row],[O]],".",Tabela8133[[#This Row],[E]],".",Tabela8133[[#This Row],[D1]],".",Tabela8133[[#This Row],[D2]],".",Tabela8133[[#This Row],[D3]],".",Tabela8133[[#This Row],[T]])</f>
        <v>1.3.4.0.00.0.0</v>
      </c>
      <c r="J618" s="21" t="s">
        <v>247</v>
      </c>
      <c r="K618" s="19" t="str">
        <f t="shared" si="20"/>
        <v>S</v>
      </c>
      <c r="L618" s="19">
        <f t="shared" si="23"/>
        <v>3</v>
      </c>
      <c r="M618" s="20" t="s">
        <v>45</v>
      </c>
      <c r="N618" s="1" t="s">
        <v>248</v>
      </c>
      <c r="O618" s="1"/>
      <c r="P618" s="33"/>
      <c r="Q618" s="112" t="s">
        <v>157</v>
      </c>
      <c r="R618" s="7" t="str">
        <f>Tabela8133[[#This Row],[NR]]&amp;" - "&amp;Tabela8133[[#This Row],[Especificação]]</f>
        <v>1.3.4.0.00.0.0 - Exploração de Recursos Naturais</v>
      </c>
    </row>
    <row r="619" spans="1:18" ht="30" x14ac:dyDescent="0.25">
      <c r="A619" s="128"/>
      <c r="B619" s="20" t="s">
        <v>1513</v>
      </c>
      <c r="C619" s="20" t="s">
        <v>1514</v>
      </c>
      <c r="D619" s="20" t="s">
        <v>1523</v>
      </c>
      <c r="E619" s="20" t="s">
        <v>1525</v>
      </c>
      <c r="F619" s="20" t="s">
        <v>1519</v>
      </c>
      <c r="G619" s="20" t="s">
        <v>1516</v>
      </c>
      <c r="H619" s="20" t="s">
        <v>1516</v>
      </c>
      <c r="I619" s="19" t="str">
        <f>CONCATENATE(Tabela8133[[#This Row],[C]],".",Tabela8133[[#This Row],[O]],".",Tabela8133[[#This Row],[E]],".",Tabela8133[[#This Row],[D1]],".",Tabela8133[[#This Row],[D2]],".",Tabela8133[[#This Row],[D3]],".",Tabela8133[[#This Row],[T]])</f>
        <v>1.3.4.9.00.0.0</v>
      </c>
      <c r="J619" s="21" t="s">
        <v>249</v>
      </c>
      <c r="K619" s="19" t="str">
        <f t="shared" si="20"/>
        <v>S</v>
      </c>
      <c r="L619" s="19">
        <f t="shared" si="23"/>
        <v>4</v>
      </c>
      <c r="M619" s="20" t="s">
        <v>45</v>
      </c>
      <c r="N619" s="1" t="s">
        <v>250</v>
      </c>
      <c r="O619" s="1"/>
      <c r="P619" s="33"/>
      <c r="Q619" s="112" t="s">
        <v>157</v>
      </c>
      <c r="R619" s="7" t="str">
        <f>Tabela8133[[#This Row],[NR]]&amp;" - "&amp;Tabela8133[[#This Row],[Especificação]]</f>
        <v>1.3.4.9.00.0.0 - Exploração de Outros Recursos Naturais</v>
      </c>
    </row>
    <row r="620" spans="1:18" x14ac:dyDescent="0.25">
      <c r="A620" s="128"/>
      <c r="B620" s="20" t="s">
        <v>1513</v>
      </c>
      <c r="C620" s="20" t="s">
        <v>1514</v>
      </c>
      <c r="D620" s="20" t="s">
        <v>1523</v>
      </c>
      <c r="E620" s="20" t="s">
        <v>1525</v>
      </c>
      <c r="F620" s="20" t="s">
        <v>1515</v>
      </c>
      <c r="G620" s="20" t="s">
        <v>1516</v>
      </c>
      <c r="H620" s="20" t="s">
        <v>1516</v>
      </c>
      <c r="I620" s="19" t="str">
        <f>CONCATENATE(Tabela8133[[#This Row],[C]],".",Tabela8133[[#This Row],[O]],".",Tabela8133[[#This Row],[E]],".",Tabela8133[[#This Row],[D1]],".",Tabela8133[[#This Row],[D2]],".",Tabela8133[[#This Row],[D3]],".",Tabela8133[[#This Row],[T]])</f>
        <v>1.3.4.9.01.0.0</v>
      </c>
      <c r="J620" s="21" t="s">
        <v>251</v>
      </c>
      <c r="K620" s="19" t="str">
        <f t="shared" si="20"/>
        <v>S</v>
      </c>
      <c r="L620" s="19">
        <f t="shared" si="23"/>
        <v>5</v>
      </c>
      <c r="M620" s="20" t="s">
        <v>51</v>
      </c>
      <c r="N620" s="1" t="s">
        <v>252</v>
      </c>
      <c r="O620" s="1"/>
      <c r="P620" s="33"/>
      <c r="Q620" s="112" t="s">
        <v>157</v>
      </c>
      <c r="R620" s="7" t="str">
        <f>Tabela8133[[#This Row],[NR]]&amp;" - "&amp;Tabela8133[[#This Row],[Especificação]]</f>
        <v>1.3.4.9.01.0.0 - Compensações Ambientais</v>
      </c>
    </row>
    <row r="621" spans="1:18" x14ac:dyDescent="0.25">
      <c r="A621" s="128"/>
      <c r="B621" s="20" t="s">
        <v>1513</v>
      </c>
      <c r="C621" s="20" t="s">
        <v>1514</v>
      </c>
      <c r="D621" s="20" t="s">
        <v>1523</v>
      </c>
      <c r="E621" s="20" t="s">
        <v>1525</v>
      </c>
      <c r="F621" s="20" t="s">
        <v>1515</v>
      </c>
      <c r="G621" s="20" t="s">
        <v>1516</v>
      </c>
      <c r="H621" s="20" t="s">
        <v>1513</v>
      </c>
      <c r="I621" s="19" t="str">
        <f>CONCATENATE(Tabela8133[[#This Row],[C]],".",Tabela8133[[#This Row],[O]],".",Tabela8133[[#This Row],[E]],".",Tabela8133[[#This Row],[D1]],".",Tabela8133[[#This Row],[D2]],".",Tabela8133[[#This Row],[D3]],".",Tabela8133[[#This Row],[T]])</f>
        <v>1.3.4.9.01.0.1</v>
      </c>
      <c r="J621" s="21" t="s">
        <v>1171</v>
      </c>
      <c r="K621" s="19" t="str">
        <f t="shared" si="20"/>
        <v>A</v>
      </c>
      <c r="L621" s="19">
        <f t="shared" si="23"/>
        <v>7</v>
      </c>
      <c r="M621" s="20" t="s">
        <v>51</v>
      </c>
      <c r="N621" s="1" t="s">
        <v>252</v>
      </c>
      <c r="O621" s="1"/>
      <c r="P621" s="33"/>
      <c r="Q621" s="112" t="s">
        <v>157</v>
      </c>
      <c r="R621" s="7" t="str">
        <f>Tabela8133[[#This Row],[NR]]&amp;" - "&amp;Tabela8133[[#This Row],[Especificação]]</f>
        <v>1.3.4.9.01.0.1 - Compensações Ambientais - Principal</v>
      </c>
    </row>
    <row r="622" spans="1:18" x14ac:dyDescent="0.25">
      <c r="A622" s="128"/>
      <c r="B622" s="20" t="s">
        <v>1513</v>
      </c>
      <c r="C622" s="20" t="s">
        <v>1514</v>
      </c>
      <c r="D622" s="20" t="s">
        <v>1523</v>
      </c>
      <c r="E622" s="20" t="s">
        <v>1525</v>
      </c>
      <c r="F622" s="20" t="s">
        <v>1515</v>
      </c>
      <c r="G622" s="20" t="s">
        <v>1516</v>
      </c>
      <c r="H622" s="20" t="s">
        <v>1522</v>
      </c>
      <c r="I622" s="19" t="str">
        <f>CONCATENATE(Tabela8133[[#This Row],[C]],".",Tabela8133[[#This Row],[O]],".",Tabela8133[[#This Row],[E]],".",Tabela8133[[#This Row],[D1]],".",Tabela8133[[#This Row],[D2]],".",Tabela8133[[#This Row],[D3]],".",Tabela8133[[#This Row],[T]])</f>
        <v>1.3.4.9.01.0.2</v>
      </c>
      <c r="J622" s="21" t="s">
        <v>1172</v>
      </c>
      <c r="K622" s="19" t="str">
        <f t="shared" si="20"/>
        <v>A</v>
      </c>
      <c r="L622" s="19">
        <f t="shared" si="23"/>
        <v>7</v>
      </c>
      <c r="M622" s="20" t="s">
        <v>51</v>
      </c>
      <c r="N622" s="1" t="s">
        <v>252</v>
      </c>
      <c r="O622" s="1"/>
      <c r="P622" s="33"/>
      <c r="Q622" s="112" t="s">
        <v>157</v>
      </c>
      <c r="R622" s="7" t="str">
        <f>Tabela8133[[#This Row],[NR]]&amp;" - "&amp;Tabela8133[[#This Row],[Especificação]]</f>
        <v>1.3.4.9.01.0.2 - Compensações Ambientais - Multas e Juros de Mora</v>
      </c>
    </row>
    <row r="623" spans="1:18" x14ac:dyDescent="0.25">
      <c r="A623" s="128"/>
      <c r="B623" s="20" t="s">
        <v>1513</v>
      </c>
      <c r="C623" s="20" t="s">
        <v>1514</v>
      </c>
      <c r="D623" s="20" t="s">
        <v>1523</v>
      </c>
      <c r="E623" s="20" t="s">
        <v>1525</v>
      </c>
      <c r="F623" s="20" t="s">
        <v>1515</v>
      </c>
      <c r="G623" s="20" t="s">
        <v>1516</v>
      </c>
      <c r="H623" s="20" t="s">
        <v>1514</v>
      </c>
      <c r="I623" s="19" t="str">
        <f>CONCATENATE(Tabela8133[[#This Row],[C]],".",Tabela8133[[#This Row],[O]],".",Tabela8133[[#This Row],[E]],".",Tabela8133[[#This Row],[D1]],".",Tabela8133[[#This Row],[D2]],".",Tabela8133[[#This Row],[D3]],".",Tabela8133[[#This Row],[T]])</f>
        <v>1.3.4.9.01.0.3</v>
      </c>
      <c r="J623" s="21" t="s">
        <v>1173</v>
      </c>
      <c r="K623" s="19" t="str">
        <f t="shared" si="20"/>
        <v>A</v>
      </c>
      <c r="L623" s="19">
        <f t="shared" si="23"/>
        <v>7</v>
      </c>
      <c r="M623" s="20" t="s">
        <v>51</v>
      </c>
      <c r="N623" s="1" t="s">
        <v>252</v>
      </c>
      <c r="O623" s="1"/>
      <c r="P623" s="33"/>
      <c r="Q623" s="112" t="s">
        <v>157</v>
      </c>
      <c r="R623" s="7" t="str">
        <f>Tabela8133[[#This Row],[NR]]&amp;" - "&amp;Tabela8133[[#This Row],[Especificação]]</f>
        <v>1.3.4.9.01.0.3 - Compensações Ambientais - Dívida Ativa</v>
      </c>
    </row>
    <row r="624" spans="1:18" ht="30" x14ac:dyDescent="0.25">
      <c r="A624" s="128"/>
      <c r="B624" s="20" t="s">
        <v>1513</v>
      </c>
      <c r="C624" s="20" t="s">
        <v>1514</v>
      </c>
      <c r="D624" s="20" t="s">
        <v>1523</v>
      </c>
      <c r="E624" s="20" t="s">
        <v>1525</v>
      </c>
      <c r="F624" s="20" t="s">
        <v>1515</v>
      </c>
      <c r="G624" s="20" t="s">
        <v>1516</v>
      </c>
      <c r="H624" s="20" t="s">
        <v>1523</v>
      </c>
      <c r="I624" s="19" t="str">
        <f>CONCATENATE(Tabela8133[[#This Row],[C]],".",Tabela8133[[#This Row],[O]],".",Tabela8133[[#This Row],[E]],".",Tabela8133[[#This Row],[D1]],".",Tabela8133[[#This Row],[D2]],".",Tabela8133[[#This Row],[D3]],".",Tabela8133[[#This Row],[T]])</f>
        <v>1.3.4.9.01.0.4</v>
      </c>
      <c r="J624" s="21" t="s">
        <v>1174</v>
      </c>
      <c r="K624" s="19" t="str">
        <f t="shared" si="20"/>
        <v>A</v>
      </c>
      <c r="L624" s="19">
        <f t="shared" si="23"/>
        <v>7</v>
      </c>
      <c r="M624" s="20" t="s">
        <v>51</v>
      </c>
      <c r="N624" s="1" t="s">
        <v>252</v>
      </c>
      <c r="O624" s="1"/>
      <c r="P624" s="33"/>
      <c r="Q624" s="112" t="s">
        <v>157</v>
      </c>
      <c r="R624" s="7" t="str">
        <f>Tabela8133[[#This Row],[NR]]&amp;" - "&amp;Tabela8133[[#This Row],[Especificação]]</f>
        <v>1.3.4.9.01.0.4 - Compensações Ambientais - Dívida Ativa - Multas e Juros de Mora da Dívida Ativa</v>
      </c>
    </row>
    <row r="625" spans="1:18" x14ac:dyDescent="0.25">
      <c r="A625" s="128"/>
      <c r="B625" s="20" t="s">
        <v>1513</v>
      </c>
      <c r="C625" s="20" t="s">
        <v>1514</v>
      </c>
      <c r="D625" s="20" t="s">
        <v>1523</v>
      </c>
      <c r="E625" s="20" t="s">
        <v>1525</v>
      </c>
      <c r="F625" s="20" t="s">
        <v>1515</v>
      </c>
      <c r="G625" s="20" t="s">
        <v>1516</v>
      </c>
      <c r="H625" s="20" t="s">
        <v>1524</v>
      </c>
      <c r="I625" s="19" t="str">
        <f>CONCATENATE(Tabela8133[[#This Row],[C]],".",Tabela8133[[#This Row],[O]],".",Tabela8133[[#This Row],[E]],".",Tabela8133[[#This Row],[D1]],".",Tabela8133[[#This Row],[D2]],".",Tabela8133[[#This Row],[D3]],".",Tabela8133[[#This Row],[T]])</f>
        <v>1.3.4.9.01.0.5</v>
      </c>
      <c r="J625" s="21" t="s">
        <v>1175</v>
      </c>
      <c r="K625" s="19" t="str">
        <f t="shared" si="20"/>
        <v>A</v>
      </c>
      <c r="L625" s="19">
        <f t="shared" si="23"/>
        <v>7</v>
      </c>
      <c r="M625" s="20" t="s">
        <v>51</v>
      </c>
      <c r="N625" s="1" t="s">
        <v>252</v>
      </c>
      <c r="O625" s="1"/>
      <c r="P625" s="33"/>
      <c r="Q625" s="112" t="s">
        <v>157</v>
      </c>
      <c r="R625" s="7" t="str">
        <f>Tabela8133[[#This Row],[NR]]&amp;" - "&amp;Tabela8133[[#This Row],[Especificação]]</f>
        <v>1.3.4.9.01.0.5 - Compensações Ambientais - Multas</v>
      </c>
    </row>
    <row r="626" spans="1:18" x14ac:dyDescent="0.25">
      <c r="A626" s="128"/>
      <c r="B626" s="20" t="s">
        <v>1513</v>
      </c>
      <c r="C626" s="20" t="s">
        <v>1514</v>
      </c>
      <c r="D626" s="20" t="s">
        <v>1523</v>
      </c>
      <c r="E626" s="20" t="s">
        <v>1525</v>
      </c>
      <c r="F626" s="20" t="s">
        <v>1515</v>
      </c>
      <c r="G626" s="20" t="s">
        <v>1516</v>
      </c>
      <c r="H626" s="20" t="s">
        <v>1518</v>
      </c>
      <c r="I626" s="19" t="str">
        <f>CONCATENATE(Tabela8133[[#This Row],[C]],".",Tabela8133[[#This Row],[O]],".",Tabela8133[[#This Row],[E]],".",Tabela8133[[#This Row],[D1]],".",Tabela8133[[#This Row],[D2]],".",Tabela8133[[#This Row],[D3]],".",Tabela8133[[#This Row],[T]])</f>
        <v>1.3.4.9.01.0.6</v>
      </c>
      <c r="J626" s="21" t="s">
        <v>1176</v>
      </c>
      <c r="K626" s="19" t="str">
        <f t="shared" si="20"/>
        <v>A</v>
      </c>
      <c r="L626" s="19">
        <f t="shared" si="23"/>
        <v>7</v>
      </c>
      <c r="M626" s="20" t="s">
        <v>51</v>
      </c>
      <c r="N626" s="1" t="s">
        <v>252</v>
      </c>
      <c r="O626" s="1"/>
      <c r="P626" s="33"/>
      <c r="Q626" s="112" t="s">
        <v>157</v>
      </c>
      <c r="R626" s="7" t="str">
        <f>Tabela8133[[#This Row],[NR]]&amp;" - "&amp;Tabela8133[[#This Row],[Especificação]]</f>
        <v>1.3.4.9.01.0.6 - Compensações Ambientais - Juros de Mora</v>
      </c>
    </row>
    <row r="627" spans="1:18" x14ac:dyDescent="0.25">
      <c r="A627" s="128"/>
      <c r="B627" s="20" t="s">
        <v>1513</v>
      </c>
      <c r="C627" s="20" t="s">
        <v>1514</v>
      </c>
      <c r="D627" s="20" t="s">
        <v>1523</v>
      </c>
      <c r="E627" s="20" t="s">
        <v>1525</v>
      </c>
      <c r="F627" s="20" t="s">
        <v>1515</v>
      </c>
      <c r="G627" s="20" t="s">
        <v>1516</v>
      </c>
      <c r="H627" s="20" t="s">
        <v>1520</v>
      </c>
      <c r="I627" s="19" t="str">
        <f>CONCATENATE(Tabela8133[[#This Row],[C]],".",Tabela8133[[#This Row],[O]],".",Tabela8133[[#This Row],[E]],".",Tabela8133[[#This Row],[D1]],".",Tabela8133[[#This Row],[D2]],".",Tabela8133[[#This Row],[D3]],".",Tabela8133[[#This Row],[T]])</f>
        <v>1.3.4.9.01.0.7</v>
      </c>
      <c r="J627" s="21" t="s">
        <v>1177</v>
      </c>
      <c r="K627" s="19" t="str">
        <f t="shared" si="20"/>
        <v>A</v>
      </c>
      <c r="L627" s="19">
        <f t="shared" si="23"/>
        <v>7</v>
      </c>
      <c r="M627" s="20" t="s">
        <v>51</v>
      </c>
      <c r="N627" s="1" t="s">
        <v>252</v>
      </c>
      <c r="O627" s="1"/>
      <c r="P627" s="33"/>
      <c r="Q627" s="112" t="s">
        <v>157</v>
      </c>
      <c r="R627" s="7" t="str">
        <f>Tabela8133[[#This Row],[NR]]&amp;" - "&amp;Tabela8133[[#This Row],[Especificação]]</f>
        <v>1.3.4.9.01.0.7 - Compensações Ambientais - Dívida Ativa - Multas da Dívida Ativa</v>
      </c>
    </row>
    <row r="628" spans="1:18" x14ac:dyDescent="0.25">
      <c r="A628" s="128"/>
      <c r="B628" s="20" t="s">
        <v>1513</v>
      </c>
      <c r="C628" s="20" t="s">
        <v>1514</v>
      </c>
      <c r="D628" s="20" t="s">
        <v>1523</v>
      </c>
      <c r="E628" s="20" t="s">
        <v>1525</v>
      </c>
      <c r="F628" s="20" t="s">
        <v>1515</v>
      </c>
      <c r="G628" s="20" t="s">
        <v>1516</v>
      </c>
      <c r="H628" s="20" t="s">
        <v>1521</v>
      </c>
      <c r="I628" s="19" t="str">
        <f>CONCATENATE(Tabela8133[[#This Row],[C]],".",Tabela8133[[#This Row],[O]],".",Tabela8133[[#This Row],[E]],".",Tabela8133[[#This Row],[D1]],".",Tabela8133[[#This Row],[D2]],".",Tabela8133[[#This Row],[D3]],".",Tabela8133[[#This Row],[T]])</f>
        <v>1.3.4.9.01.0.8</v>
      </c>
      <c r="J628" s="21" t="s">
        <v>1178</v>
      </c>
      <c r="K628" s="19" t="str">
        <f t="shared" si="20"/>
        <v>A</v>
      </c>
      <c r="L628" s="19">
        <f t="shared" si="23"/>
        <v>7</v>
      </c>
      <c r="M628" s="20" t="s">
        <v>51</v>
      </c>
      <c r="N628" s="1" t="s">
        <v>252</v>
      </c>
      <c r="O628" s="1"/>
      <c r="P628" s="33"/>
      <c r="Q628" s="112" t="s">
        <v>157</v>
      </c>
      <c r="R628" s="7" t="str">
        <f>Tabela8133[[#This Row],[NR]]&amp;" - "&amp;Tabela8133[[#This Row],[Especificação]]</f>
        <v>1.3.4.9.01.0.8 - Compensações Ambientais - Juros de Mora da Dívida Ativa</v>
      </c>
    </row>
    <row r="629" spans="1:18" ht="30" x14ac:dyDescent="0.25">
      <c r="A629" s="128"/>
      <c r="B629" s="20" t="s">
        <v>1513</v>
      </c>
      <c r="C629" s="20" t="s">
        <v>1514</v>
      </c>
      <c r="D629" s="20" t="s">
        <v>1523</v>
      </c>
      <c r="E629" s="20" t="s">
        <v>1525</v>
      </c>
      <c r="F629" s="20" t="s">
        <v>1529</v>
      </c>
      <c r="G629" s="20" t="s">
        <v>1516</v>
      </c>
      <c r="H629" s="20" t="s">
        <v>1516</v>
      </c>
      <c r="I629" s="19" t="str">
        <f>CONCATENATE(Tabela8133[[#This Row],[C]],".",Tabela8133[[#This Row],[O]],".",Tabela8133[[#This Row],[E]],".",Tabela8133[[#This Row],[D1]],".",Tabela8133[[#This Row],[D2]],".",Tabela8133[[#This Row],[D3]],".",Tabela8133[[#This Row],[T]])</f>
        <v>1.3.4.9.99.0.0</v>
      </c>
      <c r="J629" s="21" t="s">
        <v>253</v>
      </c>
      <c r="K629" s="19" t="str">
        <f t="shared" si="20"/>
        <v>S</v>
      </c>
      <c r="L629" s="19">
        <f t="shared" si="23"/>
        <v>5</v>
      </c>
      <c r="M629" s="20" t="s">
        <v>51</v>
      </c>
      <c r="N629" s="1" t="s">
        <v>254</v>
      </c>
      <c r="O629" s="1"/>
      <c r="P629" s="33"/>
      <c r="Q629" s="112" t="s">
        <v>157</v>
      </c>
      <c r="R629" s="7" t="str">
        <f>Tabela8133[[#This Row],[NR]]&amp;" - "&amp;Tabela8133[[#This Row],[Especificação]]</f>
        <v>1.3.4.9.99.0.0 - Outras Delegações para Exploração de Recursos Naturais</v>
      </c>
    </row>
    <row r="630" spans="1:18" ht="30" x14ac:dyDescent="0.25">
      <c r="A630" s="128"/>
      <c r="B630" s="20" t="s">
        <v>1513</v>
      </c>
      <c r="C630" s="20" t="s">
        <v>1514</v>
      </c>
      <c r="D630" s="20" t="s">
        <v>1523</v>
      </c>
      <c r="E630" s="20" t="s">
        <v>1525</v>
      </c>
      <c r="F630" s="20" t="s">
        <v>1529</v>
      </c>
      <c r="G630" s="20" t="s">
        <v>1516</v>
      </c>
      <c r="H630" s="20" t="s">
        <v>1513</v>
      </c>
      <c r="I630" s="19" t="str">
        <f>CONCATENATE(Tabela8133[[#This Row],[C]],".",Tabela8133[[#This Row],[O]],".",Tabela8133[[#This Row],[E]],".",Tabela8133[[#This Row],[D1]],".",Tabela8133[[#This Row],[D2]],".",Tabela8133[[#This Row],[D3]],".",Tabela8133[[#This Row],[T]])</f>
        <v>1.3.4.9.99.0.1</v>
      </c>
      <c r="J630" s="21" t="s">
        <v>1179</v>
      </c>
      <c r="K630" s="19" t="str">
        <f t="shared" si="20"/>
        <v>A</v>
      </c>
      <c r="L630" s="19">
        <f t="shared" si="23"/>
        <v>7</v>
      </c>
      <c r="M630" s="20" t="s">
        <v>51</v>
      </c>
      <c r="N630" s="1" t="s">
        <v>254</v>
      </c>
      <c r="O630" s="1"/>
      <c r="P630" s="33"/>
      <c r="Q630" s="112" t="s">
        <v>157</v>
      </c>
      <c r="R630" s="7" t="str">
        <f>Tabela8133[[#This Row],[NR]]&amp;" - "&amp;Tabela8133[[#This Row],[Especificação]]</f>
        <v>1.3.4.9.99.0.1 - Outras Delegações para Exploração de Recursos Naturais - Principal</v>
      </c>
    </row>
    <row r="631" spans="1:18" ht="30" x14ac:dyDescent="0.25">
      <c r="A631" s="128"/>
      <c r="B631" s="20" t="s">
        <v>1513</v>
      </c>
      <c r="C631" s="20" t="s">
        <v>1514</v>
      </c>
      <c r="D631" s="20" t="s">
        <v>1523</v>
      </c>
      <c r="E631" s="20" t="s">
        <v>1525</v>
      </c>
      <c r="F631" s="20" t="s">
        <v>1529</v>
      </c>
      <c r="G631" s="20" t="s">
        <v>1516</v>
      </c>
      <c r="H631" s="20" t="s">
        <v>1522</v>
      </c>
      <c r="I631" s="19" t="str">
        <f>CONCATENATE(Tabela8133[[#This Row],[C]],".",Tabela8133[[#This Row],[O]],".",Tabela8133[[#This Row],[E]],".",Tabela8133[[#This Row],[D1]],".",Tabela8133[[#This Row],[D2]],".",Tabela8133[[#This Row],[D3]],".",Tabela8133[[#This Row],[T]])</f>
        <v>1.3.4.9.99.0.2</v>
      </c>
      <c r="J631" s="21" t="s">
        <v>1180</v>
      </c>
      <c r="K631" s="19" t="str">
        <f t="shared" si="20"/>
        <v>A</v>
      </c>
      <c r="L631" s="19">
        <f t="shared" si="23"/>
        <v>7</v>
      </c>
      <c r="M631" s="20" t="s">
        <v>51</v>
      </c>
      <c r="N631" s="1" t="s">
        <v>254</v>
      </c>
      <c r="O631" s="1"/>
      <c r="P631" s="33"/>
      <c r="Q631" s="112" t="s">
        <v>157</v>
      </c>
      <c r="R631" s="7" t="str">
        <f>Tabela8133[[#This Row],[NR]]&amp;" - "&amp;Tabela8133[[#This Row],[Especificação]]</f>
        <v>1.3.4.9.99.0.2 - Outras Delegações para Exploração de Recursos Naturais - Multas e Juros de Mora</v>
      </c>
    </row>
    <row r="632" spans="1:18" ht="30" x14ac:dyDescent="0.25">
      <c r="A632" s="128"/>
      <c r="B632" s="20" t="s">
        <v>1513</v>
      </c>
      <c r="C632" s="20" t="s">
        <v>1514</v>
      </c>
      <c r="D632" s="20" t="s">
        <v>1523</v>
      </c>
      <c r="E632" s="20" t="s">
        <v>1525</v>
      </c>
      <c r="F632" s="20" t="s">
        <v>1529</v>
      </c>
      <c r="G632" s="20" t="s">
        <v>1516</v>
      </c>
      <c r="H632" s="20" t="s">
        <v>1514</v>
      </c>
      <c r="I632" s="19" t="str">
        <f>CONCATENATE(Tabela8133[[#This Row],[C]],".",Tabela8133[[#This Row],[O]],".",Tabela8133[[#This Row],[E]],".",Tabela8133[[#This Row],[D1]],".",Tabela8133[[#This Row],[D2]],".",Tabela8133[[#This Row],[D3]],".",Tabela8133[[#This Row],[T]])</f>
        <v>1.3.4.9.99.0.3</v>
      </c>
      <c r="J632" s="21" t="s">
        <v>1181</v>
      </c>
      <c r="K632" s="19" t="str">
        <f t="shared" si="20"/>
        <v>A</v>
      </c>
      <c r="L632" s="19">
        <f t="shared" si="23"/>
        <v>7</v>
      </c>
      <c r="M632" s="20" t="s">
        <v>51</v>
      </c>
      <c r="N632" s="1" t="s">
        <v>254</v>
      </c>
      <c r="O632" s="1"/>
      <c r="P632" s="33"/>
      <c r="Q632" s="112" t="s">
        <v>157</v>
      </c>
      <c r="R632" s="7" t="str">
        <f>Tabela8133[[#This Row],[NR]]&amp;" - "&amp;Tabela8133[[#This Row],[Especificação]]</f>
        <v>1.3.4.9.99.0.3 - Outras Delegações para Exploração de Recursos Naturais - Dívida Ativa</v>
      </c>
    </row>
    <row r="633" spans="1:18" ht="30" x14ac:dyDescent="0.25">
      <c r="A633" s="128"/>
      <c r="B633" s="20" t="s">
        <v>1513</v>
      </c>
      <c r="C633" s="20" t="s">
        <v>1514</v>
      </c>
      <c r="D633" s="20" t="s">
        <v>1523</v>
      </c>
      <c r="E633" s="20" t="s">
        <v>1525</v>
      </c>
      <c r="F633" s="20" t="s">
        <v>1529</v>
      </c>
      <c r="G633" s="20" t="s">
        <v>1516</v>
      </c>
      <c r="H633" s="20" t="s">
        <v>1523</v>
      </c>
      <c r="I633" s="19" t="str">
        <f>CONCATENATE(Tabela8133[[#This Row],[C]],".",Tabela8133[[#This Row],[O]],".",Tabela8133[[#This Row],[E]],".",Tabela8133[[#This Row],[D1]],".",Tabela8133[[#This Row],[D2]],".",Tabela8133[[#This Row],[D3]],".",Tabela8133[[#This Row],[T]])</f>
        <v>1.3.4.9.99.0.4</v>
      </c>
      <c r="J633" s="21" t="s">
        <v>1182</v>
      </c>
      <c r="K633" s="19" t="str">
        <f t="shared" si="20"/>
        <v>A</v>
      </c>
      <c r="L633" s="19">
        <f t="shared" si="23"/>
        <v>7</v>
      </c>
      <c r="M633" s="20" t="s">
        <v>51</v>
      </c>
      <c r="N633" s="1" t="s">
        <v>254</v>
      </c>
      <c r="O633" s="1"/>
      <c r="P633" s="33"/>
      <c r="Q633" s="112" t="s">
        <v>157</v>
      </c>
      <c r="R633" s="7" t="str">
        <f>Tabela8133[[#This Row],[NR]]&amp;" - "&amp;Tabela8133[[#This Row],[Especificação]]</f>
        <v>1.3.4.9.99.0.4 - Outras Delegações para Exploração de Recursos Naturais - Dívida Ativa - Multas e Juros de Mora da Dívida Ativa</v>
      </c>
    </row>
    <row r="634" spans="1:18" ht="30" x14ac:dyDescent="0.25">
      <c r="A634" s="128"/>
      <c r="B634" s="20" t="s">
        <v>1513</v>
      </c>
      <c r="C634" s="20" t="s">
        <v>1514</v>
      </c>
      <c r="D634" s="20" t="s">
        <v>1523</v>
      </c>
      <c r="E634" s="20" t="s">
        <v>1525</v>
      </c>
      <c r="F634" s="20" t="s">
        <v>1529</v>
      </c>
      <c r="G634" s="20" t="s">
        <v>1516</v>
      </c>
      <c r="H634" s="20" t="s">
        <v>1524</v>
      </c>
      <c r="I634" s="19" t="str">
        <f>CONCATENATE(Tabela8133[[#This Row],[C]],".",Tabela8133[[#This Row],[O]],".",Tabela8133[[#This Row],[E]],".",Tabela8133[[#This Row],[D1]],".",Tabela8133[[#This Row],[D2]],".",Tabela8133[[#This Row],[D3]],".",Tabela8133[[#This Row],[T]])</f>
        <v>1.3.4.9.99.0.5</v>
      </c>
      <c r="J634" s="21" t="s">
        <v>1183</v>
      </c>
      <c r="K634" s="19" t="str">
        <f t="shared" si="20"/>
        <v>A</v>
      </c>
      <c r="L634" s="19">
        <f t="shared" si="23"/>
        <v>7</v>
      </c>
      <c r="M634" s="20" t="s">
        <v>51</v>
      </c>
      <c r="N634" s="1" t="s">
        <v>254</v>
      </c>
      <c r="O634" s="1"/>
      <c r="P634" s="33"/>
      <c r="Q634" s="112" t="s">
        <v>157</v>
      </c>
      <c r="R634" s="7" t="str">
        <f>Tabela8133[[#This Row],[NR]]&amp;" - "&amp;Tabela8133[[#This Row],[Especificação]]</f>
        <v>1.3.4.9.99.0.5 - Outras Delegações para Exploração de Recursos Naturais - Multas</v>
      </c>
    </row>
    <row r="635" spans="1:18" ht="30" x14ac:dyDescent="0.25">
      <c r="A635" s="128"/>
      <c r="B635" s="20" t="s">
        <v>1513</v>
      </c>
      <c r="C635" s="20" t="s">
        <v>1514</v>
      </c>
      <c r="D635" s="20" t="s">
        <v>1523</v>
      </c>
      <c r="E635" s="20" t="s">
        <v>1525</v>
      </c>
      <c r="F635" s="20" t="s">
        <v>1529</v>
      </c>
      <c r="G635" s="20" t="s">
        <v>1516</v>
      </c>
      <c r="H635" s="20" t="s">
        <v>1518</v>
      </c>
      <c r="I635" s="19" t="str">
        <f>CONCATENATE(Tabela8133[[#This Row],[C]],".",Tabela8133[[#This Row],[O]],".",Tabela8133[[#This Row],[E]],".",Tabela8133[[#This Row],[D1]],".",Tabela8133[[#This Row],[D2]],".",Tabela8133[[#This Row],[D3]],".",Tabela8133[[#This Row],[T]])</f>
        <v>1.3.4.9.99.0.6</v>
      </c>
      <c r="J635" s="21" t="s">
        <v>1184</v>
      </c>
      <c r="K635" s="19" t="str">
        <f t="shared" si="20"/>
        <v>A</v>
      </c>
      <c r="L635" s="19">
        <f t="shared" si="23"/>
        <v>7</v>
      </c>
      <c r="M635" s="20" t="s">
        <v>51</v>
      </c>
      <c r="N635" s="1" t="s">
        <v>254</v>
      </c>
      <c r="O635" s="1"/>
      <c r="P635" s="33"/>
      <c r="Q635" s="112" t="s">
        <v>157</v>
      </c>
      <c r="R635" s="7" t="str">
        <f>Tabela8133[[#This Row],[NR]]&amp;" - "&amp;Tabela8133[[#This Row],[Especificação]]</f>
        <v>1.3.4.9.99.0.6 - Outras Delegações para Exploração de Recursos Naturais - Juros de Mora</v>
      </c>
    </row>
    <row r="636" spans="1:18" ht="30" x14ac:dyDescent="0.25">
      <c r="A636" s="128"/>
      <c r="B636" s="20" t="s">
        <v>1513</v>
      </c>
      <c r="C636" s="20" t="s">
        <v>1514</v>
      </c>
      <c r="D636" s="20" t="s">
        <v>1523</v>
      </c>
      <c r="E636" s="20" t="s">
        <v>1525</v>
      </c>
      <c r="F636" s="20" t="s">
        <v>1529</v>
      </c>
      <c r="G636" s="20" t="s">
        <v>1516</v>
      </c>
      <c r="H636" s="20" t="s">
        <v>1520</v>
      </c>
      <c r="I636" s="19" t="str">
        <f>CONCATENATE(Tabela8133[[#This Row],[C]],".",Tabela8133[[#This Row],[O]],".",Tabela8133[[#This Row],[E]],".",Tabela8133[[#This Row],[D1]],".",Tabela8133[[#This Row],[D2]],".",Tabela8133[[#This Row],[D3]],".",Tabela8133[[#This Row],[T]])</f>
        <v>1.3.4.9.99.0.7</v>
      </c>
      <c r="J636" s="21" t="s">
        <v>1185</v>
      </c>
      <c r="K636" s="19" t="str">
        <f t="shared" si="20"/>
        <v>A</v>
      </c>
      <c r="L636" s="19">
        <f t="shared" si="23"/>
        <v>7</v>
      </c>
      <c r="M636" s="20" t="s">
        <v>51</v>
      </c>
      <c r="N636" s="1" t="s">
        <v>254</v>
      </c>
      <c r="O636" s="1"/>
      <c r="P636" s="33"/>
      <c r="Q636" s="112" t="s">
        <v>157</v>
      </c>
      <c r="R636" s="7" t="str">
        <f>Tabela8133[[#This Row],[NR]]&amp;" - "&amp;Tabela8133[[#This Row],[Especificação]]</f>
        <v>1.3.4.9.99.0.7 - Outras Delegações para Exploração de Recursos Naturais - Dívida Ativa - Multas da Dívida Ativa</v>
      </c>
    </row>
    <row r="637" spans="1:18" ht="30" x14ac:dyDescent="0.25">
      <c r="A637" s="128"/>
      <c r="B637" s="20" t="s">
        <v>1513</v>
      </c>
      <c r="C637" s="20" t="s">
        <v>1514</v>
      </c>
      <c r="D637" s="20" t="s">
        <v>1523</v>
      </c>
      <c r="E637" s="20" t="s">
        <v>1525</v>
      </c>
      <c r="F637" s="20" t="s">
        <v>1529</v>
      </c>
      <c r="G637" s="20" t="s">
        <v>1516</v>
      </c>
      <c r="H637" s="20" t="s">
        <v>1521</v>
      </c>
      <c r="I637" s="19" t="str">
        <f>CONCATENATE(Tabela8133[[#This Row],[C]],".",Tabela8133[[#This Row],[O]],".",Tabela8133[[#This Row],[E]],".",Tabela8133[[#This Row],[D1]],".",Tabela8133[[#This Row],[D2]],".",Tabela8133[[#This Row],[D3]],".",Tabela8133[[#This Row],[T]])</f>
        <v>1.3.4.9.99.0.8</v>
      </c>
      <c r="J637" s="21" t="s">
        <v>1186</v>
      </c>
      <c r="K637" s="19" t="str">
        <f t="shared" si="20"/>
        <v>A</v>
      </c>
      <c r="L637" s="19">
        <f t="shared" si="23"/>
        <v>7</v>
      </c>
      <c r="M637" s="20" t="s">
        <v>51</v>
      </c>
      <c r="N637" s="1" t="s">
        <v>254</v>
      </c>
      <c r="O637" s="1"/>
      <c r="P637" s="33"/>
      <c r="Q637" s="112" t="s">
        <v>157</v>
      </c>
      <c r="R637" s="7" t="str">
        <f>Tabela8133[[#This Row],[NR]]&amp;" - "&amp;Tabela8133[[#This Row],[Especificação]]</f>
        <v>1.3.4.9.99.0.8 - Outras Delegações para Exploração de Recursos Naturais - Juros de Mora da Dívida Ativa</v>
      </c>
    </row>
    <row r="638" spans="1:18" x14ac:dyDescent="0.25">
      <c r="A638" s="128"/>
      <c r="B638" s="20">
        <v>1</v>
      </c>
      <c r="C638" s="20">
        <v>3</v>
      </c>
      <c r="D638" s="20">
        <v>5</v>
      </c>
      <c r="E638" s="20" t="s">
        <v>1516</v>
      </c>
      <c r="F638" s="20" t="s">
        <v>1519</v>
      </c>
      <c r="G638" s="20" t="s">
        <v>1516</v>
      </c>
      <c r="H638" s="20" t="s">
        <v>1516</v>
      </c>
      <c r="I638" s="19" t="str">
        <f>CONCATENATE(Tabela8133[[#This Row],[C]],".",Tabela8133[[#This Row],[O]],".",Tabela8133[[#This Row],[E]],".",Tabela8133[[#This Row],[D1]],".",Tabela8133[[#This Row],[D2]],".",Tabela8133[[#This Row],[D3]],".",Tabela8133[[#This Row],[T]])</f>
        <v>1.3.5.0.00.0.0</v>
      </c>
      <c r="J638" s="1" t="s">
        <v>255</v>
      </c>
      <c r="K638" s="19" t="str">
        <f t="shared" si="20"/>
        <v>S</v>
      </c>
      <c r="L638" s="19">
        <f t="shared" si="23"/>
        <v>3</v>
      </c>
      <c r="M638" s="20" t="s">
        <v>51</v>
      </c>
      <c r="N638" s="1" t="s">
        <v>256</v>
      </c>
      <c r="O638" s="1"/>
      <c r="P638" s="33"/>
      <c r="Q638" s="112" t="s">
        <v>157</v>
      </c>
      <c r="R638" s="7" t="str">
        <f>Tabela8133[[#This Row],[NR]]&amp;" - "&amp;Tabela8133[[#This Row],[Especificação]]</f>
        <v>1.3.5.0.00.0.0 - Exploração do Patrimônio Intangível</v>
      </c>
    </row>
    <row r="639" spans="1:18" x14ac:dyDescent="0.25">
      <c r="A639" s="128"/>
      <c r="B639" s="20">
        <v>1</v>
      </c>
      <c r="C639" s="20">
        <v>3</v>
      </c>
      <c r="D639" s="20">
        <v>5</v>
      </c>
      <c r="E639" s="20" t="s">
        <v>1513</v>
      </c>
      <c r="F639" s="20" t="s">
        <v>1519</v>
      </c>
      <c r="G639" s="20" t="s">
        <v>1516</v>
      </c>
      <c r="H639" s="20" t="s">
        <v>1516</v>
      </c>
      <c r="I639" s="19" t="str">
        <f>CONCATENATE(Tabela8133[[#This Row],[C]],".",Tabela8133[[#This Row],[O]],".",Tabela8133[[#This Row],[E]],".",Tabela8133[[#This Row],[D1]],".",Tabela8133[[#This Row],[D2]],".",Tabela8133[[#This Row],[D3]],".",Tabela8133[[#This Row],[T]])</f>
        <v>1.3.5.1.00.0.0</v>
      </c>
      <c r="J639" s="1" t="s">
        <v>255</v>
      </c>
      <c r="K639" s="19" t="str">
        <f t="shared" si="20"/>
        <v>S</v>
      </c>
      <c r="L639" s="19">
        <f t="shared" si="23"/>
        <v>4</v>
      </c>
      <c r="M639" s="20" t="s">
        <v>51</v>
      </c>
      <c r="N639" s="1" t="s">
        <v>256</v>
      </c>
      <c r="O639" s="1"/>
      <c r="P639" s="33"/>
      <c r="Q639" s="112" t="s">
        <v>157</v>
      </c>
      <c r="R639" s="7" t="str">
        <f>Tabela8133[[#This Row],[NR]]&amp;" - "&amp;Tabela8133[[#This Row],[Especificação]]</f>
        <v>1.3.5.1.00.0.0 - Exploração do Patrimônio Intangível</v>
      </c>
    </row>
    <row r="640" spans="1:18" ht="30" x14ac:dyDescent="0.25">
      <c r="A640" s="128"/>
      <c r="B640" s="20">
        <v>1</v>
      </c>
      <c r="C640" s="20">
        <v>3</v>
      </c>
      <c r="D640" s="20">
        <v>5</v>
      </c>
      <c r="E640" s="20" t="s">
        <v>1513</v>
      </c>
      <c r="F640" s="20" t="s">
        <v>1517</v>
      </c>
      <c r="G640" s="20" t="s">
        <v>1516</v>
      </c>
      <c r="H640" s="20" t="s">
        <v>1516</v>
      </c>
      <c r="I640" s="19" t="str">
        <f>CONCATENATE(Tabela8133[[#This Row],[C]],".",Tabela8133[[#This Row],[O]],".",Tabela8133[[#This Row],[E]],".",Tabela8133[[#This Row],[D1]],".",Tabela8133[[#This Row],[D2]],".",Tabela8133[[#This Row],[D3]],".",Tabela8133[[#This Row],[T]])</f>
        <v>1.3.5.1.02.0.0</v>
      </c>
      <c r="J640" s="21" t="s">
        <v>257</v>
      </c>
      <c r="K640" s="19" t="str">
        <f t="shared" si="20"/>
        <v>S</v>
      </c>
      <c r="L640" s="19">
        <f t="shared" si="23"/>
        <v>5</v>
      </c>
      <c r="M640" s="20" t="s">
        <v>51</v>
      </c>
      <c r="N640" s="1" t="s">
        <v>258</v>
      </c>
      <c r="O640" s="14"/>
      <c r="P640" s="109"/>
      <c r="Q640" s="113" t="s">
        <v>157</v>
      </c>
      <c r="R640" s="7" t="str">
        <f>Tabela8133[[#This Row],[NR]]&amp;" - "&amp;Tabela8133[[#This Row],[Especificação]]</f>
        <v>1.3.5.1.02.0.0 - Direito de Uso da Imagem e de Reprodução dos Bens do Acervo Patrimonial</v>
      </c>
    </row>
    <row r="641" spans="1:18" ht="30" x14ac:dyDescent="0.25">
      <c r="A641" s="128"/>
      <c r="B641" s="20">
        <v>1</v>
      </c>
      <c r="C641" s="20">
        <v>3</v>
      </c>
      <c r="D641" s="20">
        <v>5</v>
      </c>
      <c r="E641" s="20" t="s">
        <v>1513</v>
      </c>
      <c r="F641" s="20" t="s">
        <v>1517</v>
      </c>
      <c r="G641" s="20" t="s">
        <v>1516</v>
      </c>
      <c r="H641" s="20" t="s">
        <v>1513</v>
      </c>
      <c r="I641" s="19" t="str">
        <f>CONCATENATE(Tabela8133[[#This Row],[C]],".",Tabela8133[[#This Row],[O]],".",Tabela8133[[#This Row],[E]],".",Tabela8133[[#This Row],[D1]],".",Tabela8133[[#This Row],[D2]],".",Tabela8133[[#This Row],[D3]],".",Tabela8133[[#This Row],[T]])</f>
        <v>1.3.5.1.02.0.1</v>
      </c>
      <c r="J641" s="21" t="s">
        <v>2075</v>
      </c>
      <c r="K641" s="19" t="str">
        <f t="shared" si="20"/>
        <v>A</v>
      </c>
      <c r="L641" s="19">
        <f t="shared" si="23"/>
        <v>7</v>
      </c>
      <c r="M641" s="20" t="s">
        <v>51</v>
      </c>
      <c r="N641" s="1" t="s">
        <v>2081</v>
      </c>
      <c r="O641" s="1"/>
      <c r="P641" s="33"/>
      <c r="Q641" s="112" t="s">
        <v>157</v>
      </c>
      <c r="R641" s="7" t="str">
        <f>Tabela8133[[#This Row],[NR]]&amp;" - "&amp;Tabela8133[[#This Row],[Especificação]]</f>
        <v>1.3.5.1.02.0.1 - Direito de Uso da Imagem e de Reprodução dos Bens do Acervo Patrimonial-Principal</v>
      </c>
    </row>
    <row r="642" spans="1:18" ht="30" x14ac:dyDescent="0.25">
      <c r="A642" s="128"/>
      <c r="B642" s="20">
        <v>1</v>
      </c>
      <c r="C642" s="20">
        <v>3</v>
      </c>
      <c r="D642" s="20">
        <v>5</v>
      </c>
      <c r="E642" s="20" t="s">
        <v>1513</v>
      </c>
      <c r="F642" s="20" t="s">
        <v>1517</v>
      </c>
      <c r="G642" s="20" t="s">
        <v>1516</v>
      </c>
      <c r="H642" s="20" t="s">
        <v>1522</v>
      </c>
      <c r="I642" s="19" t="str">
        <f>CONCATENATE(Tabela8133[[#This Row],[C]],".",Tabela8133[[#This Row],[O]],".",Tabela8133[[#This Row],[E]],".",Tabela8133[[#This Row],[D1]],".",Tabela8133[[#This Row],[D2]],".",Tabela8133[[#This Row],[D3]],".",Tabela8133[[#This Row],[T]])</f>
        <v>1.3.5.1.02.0.2</v>
      </c>
      <c r="J642" s="21" t="s">
        <v>2080</v>
      </c>
      <c r="K642" s="19" t="str">
        <f t="shared" si="20"/>
        <v>A</v>
      </c>
      <c r="L642" s="19">
        <f t="shared" si="23"/>
        <v>7</v>
      </c>
      <c r="M642" s="20" t="s">
        <v>51</v>
      </c>
      <c r="N642" s="1" t="s">
        <v>2082</v>
      </c>
      <c r="O642" s="1"/>
      <c r="P642" s="33"/>
      <c r="Q642" s="112" t="s">
        <v>157</v>
      </c>
      <c r="R642" s="7" t="str">
        <f>Tabela8133[[#This Row],[NR]]&amp;" - "&amp;Tabela8133[[#This Row],[Especificação]]</f>
        <v>1.3.5.1.02.0.2 - Direito de Uso da Imagem e de Reprodução dos Bens do Acervo Patrimonial - Multas e Juros de Mora</v>
      </c>
    </row>
    <row r="643" spans="1:18" ht="30" x14ac:dyDescent="0.25">
      <c r="A643" s="128"/>
      <c r="B643" s="20">
        <v>1</v>
      </c>
      <c r="C643" s="20">
        <v>3</v>
      </c>
      <c r="D643" s="20">
        <v>5</v>
      </c>
      <c r="E643" s="20" t="s">
        <v>1513</v>
      </c>
      <c r="F643" s="20" t="s">
        <v>1517</v>
      </c>
      <c r="G643" s="20" t="s">
        <v>1516</v>
      </c>
      <c r="H643" s="20" t="s">
        <v>1514</v>
      </c>
      <c r="I643" s="19" t="str">
        <f>CONCATENATE(Tabela8133[[#This Row],[C]],".",Tabela8133[[#This Row],[O]],".",Tabela8133[[#This Row],[E]],".",Tabela8133[[#This Row],[D1]],".",Tabela8133[[#This Row],[D2]],".",Tabela8133[[#This Row],[D3]],".",Tabela8133[[#This Row],[T]])</f>
        <v>1.3.5.1.02.0.3</v>
      </c>
      <c r="J643" s="21" t="s">
        <v>2076</v>
      </c>
      <c r="K643" s="19" t="str">
        <f t="shared" si="20"/>
        <v>A</v>
      </c>
      <c r="L643" s="19">
        <f t="shared" si="23"/>
        <v>7</v>
      </c>
      <c r="M643" s="20" t="s">
        <v>51</v>
      </c>
      <c r="N643" s="1" t="s">
        <v>2083</v>
      </c>
      <c r="O643" s="1"/>
      <c r="P643" s="33"/>
      <c r="Q643" s="112" t="s">
        <v>157</v>
      </c>
      <c r="R643" s="7" t="str">
        <f>Tabela8133[[#This Row],[NR]]&amp;" - "&amp;Tabela8133[[#This Row],[Especificação]]</f>
        <v>1.3.5.1.02.0.3 - Direito de Uso da Imagem e de Reprodução dos Bens do Acervo Patrimonial - Dívida Ativa</v>
      </c>
    </row>
    <row r="644" spans="1:18" ht="30" x14ac:dyDescent="0.25">
      <c r="A644" s="128"/>
      <c r="B644" s="20">
        <v>1</v>
      </c>
      <c r="C644" s="20">
        <v>3</v>
      </c>
      <c r="D644" s="20">
        <v>5</v>
      </c>
      <c r="E644" s="20" t="s">
        <v>1513</v>
      </c>
      <c r="F644" s="20" t="s">
        <v>1517</v>
      </c>
      <c r="G644" s="20" t="s">
        <v>1516</v>
      </c>
      <c r="H644" s="20" t="s">
        <v>1523</v>
      </c>
      <c r="I644" s="19" t="str">
        <f>CONCATENATE(Tabela8133[[#This Row],[C]],".",Tabela8133[[#This Row],[O]],".",Tabela8133[[#This Row],[E]],".",Tabela8133[[#This Row],[D1]],".",Tabela8133[[#This Row],[D2]],".",Tabela8133[[#This Row],[D3]],".",Tabela8133[[#This Row],[T]])</f>
        <v>1.3.5.1.02.0.4</v>
      </c>
      <c r="J644" s="21" t="s">
        <v>2265</v>
      </c>
      <c r="K644" s="19" t="str">
        <f t="shared" si="20"/>
        <v>A</v>
      </c>
      <c r="L644" s="19">
        <f t="shared" ref="L644:L707" si="27">IF(VALUE(H644)&gt;0,7,IF(VALUE(G644)&gt;0,6,IF(VALUE(F644)&gt;0,5,IF(VALUE(E644)&gt;0,4,IF(VALUE(D644)&gt;0,3,IF(VALUE(C644)&gt;0,2,1))))))</f>
        <v>7</v>
      </c>
      <c r="M644" s="20" t="s">
        <v>51</v>
      </c>
      <c r="N644" s="1" t="s">
        <v>2448</v>
      </c>
      <c r="O644" s="1"/>
      <c r="P644" s="33"/>
      <c r="Q644" s="112" t="s">
        <v>157</v>
      </c>
      <c r="R644" s="7" t="str">
        <f>Tabela8133[[#This Row],[NR]]&amp;" - "&amp;Tabela8133[[#This Row],[Especificação]]</f>
        <v>1.3.5.1.02.0.4 - Direito de Uso da Imagem e de Reprodução dos Bens do Acervo Patrimonial - Dívida Ativa - Multas e Juros de Mora da Dívida Ativa</v>
      </c>
    </row>
    <row r="645" spans="1:18" ht="30" x14ac:dyDescent="0.25">
      <c r="A645" s="128"/>
      <c r="B645" s="20">
        <v>1</v>
      </c>
      <c r="C645" s="20">
        <v>3</v>
      </c>
      <c r="D645" s="20">
        <v>5</v>
      </c>
      <c r="E645" s="20" t="s">
        <v>1513</v>
      </c>
      <c r="F645" s="20" t="s">
        <v>1517</v>
      </c>
      <c r="G645" s="20" t="s">
        <v>1516</v>
      </c>
      <c r="H645" s="20" t="s">
        <v>1524</v>
      </c>
      <c r="I645" s="19" t="str">
        <f>CONCATENATE(Tabela8133[[#This Row],[C]],".",Tabela8133[[#This Row],[O]],".",Tabela8133[[#This Row],[E]],".",Tabela8133[[#This Row],[D1]],".",Tabela8133[[#This Row],[D2]],".",Tabela8133[[#This Row],[D3]],".",Tabela8133[[#This Row],[T]])</f>
        <v>1.3.5.1.02.0.5</v>
      </c>
      <c r="J645" s="21" t="s">
        <v>2077</v>
      </c>
      <c r="K645" s="19" t="str">
        <f t="shared" ref="K645:K708" si="28">IF(L645 &lt; L646,"S","A")</f>
        <v>A</v>
      </c>
      <c r="L645" s="19">
        <f t="shared" si="27"/>
        <v>7</v>
      </c>
      <c r="M645" s="20" t="s">
        <v>51</v>
      </c>
      <c r="N645" s="1" t="s">
        <v>2084</v>
      </c>
      <c r="O645" s="1"/>
      <c r="P645" s="33"/>
      <c r="Q645" s="112" t="s">
        <v>157</v>
      </c>
      <c r="R645" s="7" t="str">
        <f>Tabela8133[[#This Row],[NR]]&amp;" - "&amp;Tabela8133[[#This Row],[Especificação]]</f>
        <v>1.3.5.1.02.0.5 - Direito de Uso da Imagem e de Reprodução dos Bens do Acervo Patrimonial - Multas</v>
      </c>
    </row>
    <row r="646" spans="1:18" ht="30" x14ac:dyDescent="0.25">
      <c r="A646" s="128"/>
      <c r="B646" s="20">
        <v>1</v>
      </c>
      <c r="C646" s="20">
        <v>3</v>
      </c>
      <c r="D646" s="20">
        <v>5</v>
      </c>
      <c r="E646" s="20" t="s">
        <v>1513</v>
      </c>
      <c r="F646" s="20" t="s">
        <v>1517</v>
      </c>
      <c r="G646" s="20" t="s">
        <v>1516</v>
      </c>
      <c r="H646" s="20" t="s">
        <v>1518</v>
      </c>
      <c r="I646" s="19" t="str">
        <f>CONCATENATE(Tabela8133[[#This Row],[C]],".",Tabela8133[[#This Row],[O]],".",Tabela8133[[#This Row],[E]],".",Tabela8133[[#This Row],[D1]],".",Tabela8133[[#This Row],[D2]],".",Tabela8133[[#This Row],[D3]],".",Tabela8133[[#This Row],[T]])</f>
        <v>1.3.5.1.02.0.6</v>
      </c>
      <c r="J646" s="21" t="s">
        <v>2078</v>
      </c>
      <c r="K646" s="19" t="str">
        <f t="shared" si="28"/>
        <v>A</v>
      </c>
      <c r="L646" s="19">
        <f t="shared" si="27"/>
        <v>7</v>
      </c>
      <c r="M646" s="20" t="s">
        <v>51</v>
      </c>
      <c r="N646" s="1" t="s">
        <v>2085</v>
      </c>
      <c r="O646" s="1"/>
      <c r="P646" s="33"/>
      <c r="Q646" s="112" t="s">
        <v>157</v>
      </c>
      <c r="R646" s="7" t="str">
        <f>Tabela8133[[#This Row],[NR]]&amp;" - "&amp;Tabela8133[[#This Row],[Especificação]]</f>
        <v>1.3.5.1.02.0.6 - Direito de Uso da Imagem e de Reprodução dos Bens do Acervo Patrimonial - Juros de Mora</v>
      </c>
    </row>
    <row r="647" spans="1:18" ht="30" x14ac:dyDescent="0.25">
      <c r="A647" s="128"/>
      <c r="B647" s="20">
        <v>1</v>
      </c>
      <c r="C647" s="20">
        <v>3</v>
      </c>
      <c r="D647" s="20">
        <v>5</v>
      </c>
      <c r="E647" s="20" t="s">
        <v>1513</v>
      </c>
      <c r="F647" s="20" t="s">
        <v>1517</v>
      </c>
      <c r="G647" s="20" t="s">
        <v>1516</v>
      </c>
      <c r="H647" s="20" t="s">
        <v>1520</v>
      </c>
      <c r="I647" s="19" t="str">
        <f>CONCATENATE(Tabela8133[[#This Row],[C]],".",Tabela8133[[#This Row],[O]],".",Tabela8133[[#This Row],[E]],".",Tabela8133[[#This Row],[D1]],".",Tabela8133[[#This Row],[D2]],".",Tabela8133[[#This Row],[D3]],".",Tabela8133[[#This Row],[T]])</f>
        <v>1.3.5.1.02.0.7</v>
      </c>
      <c r="J647" s="21" t="s">
        <v>2266</v>
      </c>
      <c r="K647" s="19" t="str">
        <f t="shared" si="28"/>
        <v>A</v>
      </c>
      <c r="L647" s="19">
        <f t="shared" si="27"/>
        <v>7</v>
      </c>
      <c r="M647" s="20" t="s">
        <v>51</v>
      </c>
      <c r="N647" s="1" t="s">
        <v>2449</v>
      </c>
      <c r="O647" s="1"/>
      <c r="P647" s="33"/>
      <c r="Q647" s="112" t="s">
        <v>157</v>
      </c>
      <c r="R647" s="7" t="str">
        <f>Tabela8133[[#This Row],[NR]]&amp;" - "&amp;Tabela8133[[#This Row],[Especificação]]</f>
        <v>1.3.5.1.02.0.7 - Direito de Uso da Imagem e de Reprodução dos Bens do Acervo Patrimonial - Dívida Ativa - Multas da Dívida Ativa</v>
      </c>
    </row>
    <row r="648" spans="1:18" ht="30" x14ac:dyDescent="0.25">
      <c r="A648" s="128"/>
      <c r="B648" s="20">
        <v>1</v>
      </c>
      <c r="C648" s="20">
        <v>3</v>
      </c>
      <c r="D648" s="20">
        <v>5</v>
      </c>
      <c r="E648" s="20" t="s">
        <v>1513</v>
      </c>
      <c r="F648" s="20" t="s">
        <v>1517</v>
      </c>
      <c r="G648" s="20" t="s">
        <v>1516</v>
      </c>
      <c r="H648" s="20" t="s">
        <v>1521</v>
      </c>
      <c r="I648" s="19" t="str">
        <f>CONCATENATE(Tabela8133[[#This Row],[C]],".",Tabela8133[[#This Row],[O]],".",Tabela8133[[#This Row],[E]],".",Tabela8133[[#This Row],[D1]],".",Tabela8133[[#This Row],[D2]],".",Tabela8133[[#This Row],[D3]],".",Tabela8133[[#This Row],[T]])</f>
        <v>1.3.5.1.02.0.8</v>
      </c>
      <c r="J648" s="21" t="s">
        <v>2079</v>
      </c>
      <c r="K648" s="19" t="str">
        <f t="shared" si="28"/>
        <v>A</v>
      </c>
      <c r="L648" s="19">
        <f t="shared" si="27"/>
        <v>7</v>
      </c>
      <c r="M648" s="20" t="s">
        <v>51</v>
      </c>
      <c r="N648" s="1" t="s">
        <v>2086</v>
      </c>
      <c r="O648" s="1"/>
      <c r="P648" s="33"/>
      <c r="Q648" s="112" t="s">
        <v>157</v>
      </c>
      <c r="R648" s="7" t="str">
        <f>Tabela8133[[#This Row],[NR]]&amp;" - "&amp;Tabela8133[[#This Row],[Especificação]]</f>
        <v>1.3.5.1.02.0.8 - Direito de Uso da Imagem e de Reprodução dos Bens do Acervo Patrimonial - Juros de Mora da Dívida Ativa</v>
      </c>
    </row>
    <row r="649" spans="1:18" x14ac:dyDescent="0.25">
      <c r="A649" s="128"/>
      <c r="B649" s="20" t="s">
        <v>1513</v>
      </c>
      <c r="C649" s="20" t="s">
        <v>1514</v>
      </c>
      <c r="D649" s="20" t="s">
        <v>1518</v>
      </c>
      <c r="E649" s="20" t="s">
        <v>1516</v>
      </c>
      <c r="F649" s="20" t="s">
        <v>1519</v>
      </c>
      <c r="G649" s="20" t="s">
        <v>1516</v>
      </c>
      <c r="H649" s="20" t="s">
        <v>1516</v>
      </c>
      <c r="I649" s="19" t="str">
        <f>CONCATENATE(Tabela8133[[#This Row],[C]],".",Tabela8133[[#This Row],[O]],".",Tabela8133[[#This Row],[E]],".",Tabela8133[[#This Row],[D1]],".",Tabela8133[[#This Row],[D2]],".",Tabela8133[[#This Row],[D3]],".",Tabela8133[[#This Row],[T]])</f>
        <v>1.3.6.0.00.0.0</v>
      </c>
      <c r="J649" s="21" t="s">
        <v>259</v>
      </c>
      <c r="K649" s="19" t="str">
        <f t="shared" si="28"/>
        <v>S</v>
      </c>
      <c r="L649" s="19">
        <f t="shared" si="27"/>
        <v>3</v>
      </c>
      <c r="M649" s="20" t="s">
        <v>45</v>
      </c>
      <c r="N649" s="1" t="s">
        <v>260</v>
      </c>
      <c r="O649" s="1"/>
      <c r="P649" s="33"/>
      <c r="Q649" s="112" t="s">
        <v>157</v>
      </c>
      <c r="R649" s="7" t="str">
        <f>Tabela8133[[#This Row],[NR]]&amp;" - "&amp;Tabela8133[[#This Row],[Especificação]]</f>
        <v>1.3.6.0.00.0.0 - Cessão de Direitos</v>
      </c>
    </row>
    <row r="650" spans="1:18" x14ac:dyDescent="0.25">
      <c r="A650" s="128"/>
      <c r="B650" s="20" t="s">
        <v>1513</v>
      </c>
      <c r="C650" s="20" t="s">
        <v>1514</v>
      </c>
      <c r="D650" s="20" t="s">
        <v>1518</v>
      </c>
      <c r="E650" s="20" t="s">
        <v>1513</v>
      </c>
      <c r="F650" s="20" t="s">
        <v>1519</v>
      </c>
      <c r="G650" s="20" t="s">
        <v>1516</v>
      </c>
      <c r="H650" s="20" t="s">
        <v>1516</v>
      </c>
      <c r="I650" s="19" t="str">
        <f>CONCATENATE(Tabela8133[[#This Row],[C]],".",Tabela8133[[#This Row],[O]],".",Tabela8133[[#This Row],[E]],".",Tabela8133[[#This Row],[D1]],".",Tabela8133[[#This Row],[D2]],".",Tabela8133[[#This Row],[D3]],".",Tabela8133[[#This Row],[T]])</f>
        <v>1.3.6.1.00.0.0</v>
      </c>
      <c r="J650" s="21" t="s">
        <v>259</v>
      </c>
      <c r="K650" s="19" t="str">
        <f t="shared" si="28"/>
        <v>S</v>
      </c>
      <c r="L650" s="19">
        <f t="shared" si="27"/>
        <v>4</v>
      </c>
      <c r="M650" s="20" t="s">
        <v>45</v>
      </c>
      <c r="N650" s="1" t="s">
        <v>260</v>
      </c>
      <c r="O650" s="1"/>
      <c r="P650" s="33"/>
      <c r="Q650" s="112" t="s">
        <v>157</v>
      </c>
      <c r="R650" s="7" t="str">
        <f>Tabela8133[[#This Row],[NR]]&amp;" - "&amp;Tabela8133[[#This Row],[Especificação]]</f>
        <v>1.3.6.1.00.0.0 - Cessão de Direitos</v>
      </c>
    </row>
    <row r="651" spans="1:18" ht="60" x14ac:dyDescent="0.25">
      <c r="A651" s="128"/>
      <c r="B651" s="20" t="s">
        <v>1513</v>
      </c>
      <c r="C651" s="20" t="s">
        <v>1514</v>
      </c>
      <c r="D651" s="20" t="s">
        <v>1518</v>
      </c>
      <c r="E651" s="20" t="s">
        <v>1513</v>
      </c>
      <c r="F651" s="20" t="s">
        <v>1515</v>
      </c>
      <c r="G651" s="20" t="s">
        <v>1516</v>
      </c>
      <c r="H651" s="20" t="s">
        <v>1516</v>
      </c>
      <c r="I651" s="19" t="str">
        <f>CONCATENATE(Tabela8133[[#This Row],[C]],".",Tabela8133[[#This Row],[O]],".",Tabela8133[[#This Row],[E]],".",Tabela8133[[#This Row],[D1]],".",Tabela8133[[#This Row],[D2]],".",Tabela8133[[#This Row],[D3]],".",Tabela8133[[#This Row],[T]])</f>
        <v>1.3.6.1.01.0.0</v>
      </c>
      <c r="J651" s="21" t="s">
        <v>261</v>
      </c>
      <c r="K651" s="19" t="str">
        <f t="shared" si="28"/>
        <v>S</v>
      </c>
      <c r="L651" s="19">
        <f t="shared" si="27"/>
        <v>5</v>
      </c>
      <c r="M651" s="20" t="s">
        <v>51</v>
      </c>
      <c r="N651" s="1" t="s">
        <v>262</v>
      </c>
      <c r="O651" s="1"/>
      <c r="P651" s="33"/>
      <c r="Q651" s="112" t="s">
        <v>157</v>
      </c>
      <c r="R651" s="7" t="str">
        <f>Tabela8133[[#This Row],[NR]]&amp;" - "&amp;Tabela8133[[#This Row],[Especificação]]</f>
        <v>1.3.6.1.01.0.0 - Cessão do Direito de Operacionalização de Pagamentos</v>
      </c>
    </row>
    <row r="652" spans="1:18" ht="30" x14ac:dyDescent="0.25">
      <c r="A652" s="128"/>
      <c r="B652" s="20" t="s">
        <v>1513</v>
      </c>
      <c r="C652" s="20" t="s">
        <v>1514</v>
      </c>
      <c r="D652" s="20" t="s">
        <v>1518</v>
      </c>
      <c r="E652" s="20" t="s">
        <v>1513</v>
      </c>
      <c r="F652" s="20" t="s">
        <v>1515</v>
      </c>
      <c r="G652" s="20" t="s">
        <v>1513</v>
      </c>
      <c r="H652" s="20" t="s">
        <v>1516</v>
      </c>
      <c r="I652" s="19" t="str">
        <f>CONCATENATE(Tabela8133[[#This Row],[C]],".",Tabela8133[[#This Row],[O]],".",Tabela8133[[#This Row],[E]],".",Tabela8133[[#This Row],[D1]],".",Tabela8133[[#This Row],[D2]],".",Tabela8133[[#This Row],[D3]],".",Tabela8133[[#This Row],[T]])</f>
        <v>1.3.6.1.01.1.0</v>
      </c>
      <c r="J652" s="21" t="s">
        <v>263</v>
      </c>
      <c r="K652" s="19" t="str">
        <f t="shared" si="28"/>
        <v>S</v>
      </c>
      <c r="L652" s="19">
        <f t="shared" si="27"/>
        <v>6</v>
      </c>
      <c r="M652" s="20" t="s">
        <v>51</v>
      </c>
      <c r="N652" s="1" t="s">
        <v>264</v>
      </c>
      <c r="O652" s="1" t="s">
        <v>265</v>
      </c>
      <c r="P652" s="33"/>
      <c r="Q652" s="112" t="s">
        <v>157</v>
      </c>
      <c r="R652" s="7" t="str">
        <f>Tabela8133[[#This Row],[NR]]&amp;" - "&amp;Tabela8133[[#This Row],[Especificação]]</f>
        <v>1.3.6.1.01.1.0 - Cessão do Direito de Operacionalização de Pagamentos - Poderes Executivo e Legislativo</v>
      </c>
    </row>
    <row r="653" spans="1:18" ht="30" x14ac:dyDescent="0.25">
      <c r="A653" s="128"/>
      <c r="B653" s="20" t="s">
        <v>1513</v>
      </c>
      <c r="C653" s="20" t="s">
        <v>1514</v>
      </c>
      <c r="D653" s="20" t="s">
        <v>1518</v>
      </c>
      <c r="E653" s="20" t="s">
        <v>1513</v>
      </c>
      <c r="F653" s="20" t="s">
        <v>1515</v>
      </c>
      <c r="G653" s="20" t="s">
        <v>1513</v>
      </c>
      <c r="H653" s="20" t="s">
        <v>1513</v>
      </c>
      <c r="I653" s="19" t="str">
        <f>CONCATENATE(Tabela8133[[#This Row],[C]],".",Tabela8133[[#This Row],[O]],".",Tabela8133[[#This Row],[E]],".",Tabela8133[[#This Row],[D1]],".",Tabela8133[[#This Row],[D2]],".",Tabela8133[[#This Row],[D3]],".",Tabela8133[[#This Row],[T]])</f>
        <v>1.3.6.1.01.1.1</v>
      </c>
      <c r="J653" s="21" t="s">
        <v>1187</v>
      </c>
      <c r="K653" s="19" t="str">
        <f t="shared" si="28"/>
        <v>A</v>
      </c>
      <c r="L653" s="19">
        <f t="shared" si="27"/>
        <v>7</v>
      </c>
      <c r="M653" s="20" t="s">
        <v>51</v>
      </c>
      <c r="N653" s="1" t="s">
        <v>264</v>
      </c>
      <c r="O653" s="1" t="s">
        <v>265</v>
      </c>
      <c r="P653" s="33"/>
      <c r="Q653" s="112" t="s">
        <v>157</v>
      </c>
      <c r="R653" s="7" t="str">
        <f>Tabela8133[[#This Row],[NR]]&amp;" - "&amp;Tabela8133[[#This Row],[Especificação]]</f>
        <v>1.3.6.1.01.1.1 - Cessão do Direito de Operacionalização de Pagamentos - Poderes Executivo e Legislativo - Principal</v>
      </c>
    </row>
    <row r="654" spans="1:18" ht="30" x14ac:dyDescent="0.25">
      <c r="A654" s="128"/>
      <c r="B654" s="20" t="s">
        <v>1513</v>
      </c>
      <c r="C654" s="20" t="s">
        <v>1514</v>
      </c>
      <c r="D654" s="20" t="s">
        <v>1518</v>
      </c>
      <c r="E654" s="20" t="s">
        <v>1513</v>
      </c>
      <c r="F654" s="20" t="s">
        <v>1515</v>
      </c>
      <c r="G654" s="20" t="s">
        <v>1513</v>
      </c>
      <c r="H654" s="20" t="s">
        <v>1522</v>
      </c>
      <c r="I654" s="19" t="str">
        <f>CONCATENATE(Tabela8133[[#This Row],[C]],".",Tabela8133[[#This Row],[O]],".",Tabela8133[[#This Row],[E]],".",Tabela8133[[#This Row],[D1]],".",Tabela8133[[#This Row],[D2]],".",Tabela8133[[#This Row],[D3]],".",Tabela8133[[#This Row],[T]])</f>
        <v>1.3.6.1.01.1.2</v>
      </c>
      <c r="J654" s="21" t="s">
        <v>1188</v>
      </c>
      <c r="K654" s="19" t="str">
        <f t="shared" si="28"/>
        <v>A</v>
      </c>
      <c r="L654" s="19">
        <f t="shared" si="27"/>
        <v>7</v>
      </c>
      <c r="M654" s="20" t="s">
        <v>51</v>
      </c>
      <c r="N654" s="1" t="s">
        <v>264</v>
      </c>
      <c r="O654" s="1" t="s">
        <v>265</v>
      </c>
      <c r="P654" s="33"/>
      <c r="Q654" s="112" t="s">
        <v>157</v>
      </c>
      <c r="R654" s="7" t="str">
        <f>Tabela8133[[#This Row],[NR]]&amp;" - "&amp;Tabela8133[[#This Row],[Especificação]]</f>
        <v>1.3.6.1.01.1.2 - Cessão do Direito de Operacionalização de Pagamentos - Poderes Executivo e Legislativo - Multas e Juros de Mora</v>
      </c>
    </row>
    <row r="655" spans="1:18" ht="30" x14ac:dyDescent="0.25">
      <c r="A655" s="128"/>
      <c r="B655" s="20" t="s">
        <v>1513</v>
      </c>
      <c r="C655" s="20" t="s">
        <v>1514</v>
      </c>
      <c r="D655" s="20" t="s">
        <v>1518</v>
      </c>
      <c r="E655" s="20" t="s">
        <v>1513</v>
      </c>
      <c r="F655" s="20" t="s">
        <v>1515</v>
      </c>
      <c r="G655" s="20" t="s">
        <v>1513</v>
      </c>
      <c r="H655" s="20" t="s">
        <v>1514</v>
      </c>
      <c r="I655" s="19" t="str">
        <f>CONCATENATE(Tabela8133[[#This Row],[C]],".",Tabela8133[[#This Row],[O]],".",Tabela8133[[#This Row],[E]],".",Tabela8133[[#This Row],[D1]],".",Tabela8133[[#This Row],[D2]],".",Tabela8133[[#This Row],[D3]],".",Tabela8133[[#This Row],[T]])</f>
        <v>1.3.6.1.01.1.3</v>
      </c>
      <c r="J655" s="21" t="s">
        <v>1189</v>
      </c>
      <c r="K655" s="19" t="str">
        <f t="shared" si="28"/>
        <v>A</v>
      </c>
      <c r="L655" s="19">
        <f t="shared" si="27"/>
        <v>7</v>
      </c>
      <c r="M655" s="20" t="s">
        <v>51</v>
      </c>
      <c r="N655" s="1" t="s">
        <v>264</v>
      </c>
      <c r="O655" s="1" t="s">
        <v>265</v>
      </c>
      <c r="P655" s="33"/>
      <c r="Q655" s="112" t="s">
        <v>157</v>
      </c>
      <c r="R655" s="7" t="str">
        <f>Tabela8133[[#This Row],[NR]]&amp;" - "&amp;Tabela8133[[#This Row],[Especificação]]</f>
        <v>1.3.6.1.01.1.3 - Cessão do Direito de Operacionalização de Pagamentos - Poderes Executivo e Legislativo - Dívida Ativa</v>
      </c>
    </row>
    <row r="656" spans="1:18" ht="30" x14ac:dyDescent="0.25">
      <c r="A656" s="128"/>
      <c r="B656" s="20" t="s">
        <v>1513</v>
      </c>
      <c r="C656" s="20" t="s">
        <v>1514</v>
      </c>
      <c r="D656" s="20" t="s">
        <v>1518</v>
      </c>
      <c r="E656" s="20" t="s">
        <v>1513</v>
      </c>
      <c r="F656" s="20" t="s">
        <v>1515</v>
      </c>
      <c r="G656" s="20" t="s">
        <v>1513</v>
      </c>
      <c r="H656" s="20" t="s">
        <v>1523</v>
      </c>
      <c r="I656" s="19" t="str">
        <f>CONCATENATE(Tabela8133[[#This Row],[C]],".",Tabela8133[[#This Row],[O]],".",Tabela8133[[#This Row],[E]],".",Tabela8133[[#This Row],[D1]],".",Tabela8133[[#This Row],[D2]],".",Tabela8133[[#This Row],[D3]],".",Tabela8133[[#This Row],[T]])</f>
        <v>1.3.6.1.01.1.4</v>
      </c>
      <c r="J656" s="21" t="s">
        <v>1190</v>
      </c>
      <c r="K656" s="19" t="str">
        <f t="shared" si="28"/>
        <v>A</v>
      </c>
      <c r="L656" s="19">
        <f t="shared" si="27"/>
        <v>7</v>
      </c>
      <c r="M656" s="20" t="s">
        <v>51</v>
      </c>
      <c r="N656" s="1" t="s">
        <v>264</v>
      </c>
      <c r="O656" s="1" t="s">
        <v>265</v>
      </c>
      <c r="P656" s="33"/>
      <c r="Q656" s="112" t="s">
        <v>157</v>
      </c>
      <c r="R656" s="7" t="str">
        <f>Tabela8133[[#This Row],[NR]]&amp;" - "&amp;Tabela8133[[#This Row],[Especificação]]</f>
        <v>1.3.6.1.01.1.4 - Cessão do Direito de Operacionalização de Pagamentos - Poderes Executivo e Legislativo - Dívida Ativa - Multas e Juros de Mora da Dívida Ativa</v>
      </c>
    </row>
    <row r="657" spans="1:18" ht="30" x14ac:dyDescent="0.25">
      <c r="A657" s="128"/>
      <c r="B657" s="20" t="s">
        <v>1513</v>
      </c>
      <c r="C657" s="20" t="s">
        <v>1514</v>
      </c>
      <c r="D657" s="20" t="s">
        <v>1518</v>
      </c>
      <c r="E657" s="20" t="s">
        <v>1513</v>
      </c>
      <c r="F657" s="20" t="s">
        <v>1515</v>
      </c>
      <c r="G657" s="20" t="s">
        <v>1513</v>
      </c>
      <c r="H657" s="20" t="s">
        <v>1524</v>
      </c>
      <c r="I657" s="19" t="str">
        <f>CONCATENATE(Tabela8133[[#This Row],[C]],".",Tabela8133[[#This Row],[O]],".",Tabela8133[[#This Row],[E]],".",Tabela8133[[#This Row],[D1]],".",Tabela8133[[#This Row],[D2]],".",Tabela8133[[#This Row],[D3]],".",Tabela8133[[#This Row],[T]])</f>
        <v>1.3.6.1.01.1.5</v>
      </c>
      <c r="J657" s="21" t="s">
        <v>1191</v>
      </c>
      <c r="K657" s="19" t="str">
        <f t="shared" si="28"/>
        <v>A</v>
      </c>
      <c r="L657" s="19">
        <f t="shared" si="27"/>
        <v>7</v>
      </c>
      <c r="M657" s="20" t="s">
        <v>51</v>
      </c>
      <c r="N657" s="1" t="s">
        <v>264</v>
      </c>
      <c r="O657" s="1" t="s">
        <v>265</v>
      </c>
      <c r="P657" s="33"/>
      <c r="Q657" s="112" t="s">
        <v>157</v>
      </c>
      <c r="R657" s="7" t="str">
        <f>Tabela8133[[#This Row],[NR]]&amp;" - "&amp;Tabela8133[[#This Row],[Especificação]]</f>
        <v>1.3.6.1.01.1.5 - Cessão do Direito de Operacionalização de Pagamentos - Poderes Executivo e Legislativo - Multas</v>
      </c>
    </row>
    <row r="658" spans="1:18" ht="30" x14ac:dyDescent="0.25">
      <c r="A658" s="128"/>
      <c r="B658" s="20" t="s">
        <v>1513</v>
      </c>
      <c r="C658" s="20" t="s">
        <v>1514</v>
      </c>
      <c r="D658" s="20" t="s">
        <v>1518</v>
      </c>
      <c r="E658" s="20" t="s">
        <v>1513</v>
      </c>
      <c r="F658" s="20" t="s">
        <v>1515</v>
      </c>
      <c r="G658" s="20" t="s">
        <v>1513</v>
      </c>
      <c r="H658" s="20" t="s">
        <v>1518</v>
      </c>
      <c r="I658" s="19" t="str">
        <f>CONCATENATE(Tabela8133[[#This Row],[C]],".",Tabela8133[[#This Row],[O]],".",Tabela8133[[#This Row],[E]],".",Tabela8133[[#This Row],[D1]],".",Tabela8133[[#This Row],[D2]],".",Tabela8133[[#This Row],[D3]],".",Tabela8133[[#This Row],[T]])</f>
        <v>1.3.6.1.01.1.6</v>
      </c>
      <c r="J658" s="21" t="s">
        <v>1192</v>
      </c>
      <c r="K658" s="19" t="str">
        <f t="shared" si="28"/>
        <v>A</v>
      </c>
      <c r="L658" s="19">
        <f t="shared" si="27"/>
        <v>7</v>
      </c>
      <c r="M658" s="20" t="s">
        <v>51</v>
      </c>
      <c r="N658" s="1" t="s">
        <v>264</v>
      </c>
      <c r="O658" s="1" t="s">
        <v>265</v>
      </c>
      <c r="P658" s="33"/>
      <c r="Q658" s="112" t="s">
        <v>157</v>
      </c>
      <c r="R658" s="7" t="str">
        <f>Tabela8133[[#This Row],[NR]]&amp;" - "&amp;Tabela8133[[#This Row],[Especificação]]</f>
        <v>1.3.6.1.01.1.6 - Cessão do Direito de Operacionalização de Pagamentos - Poderes Executivo e Legislativo - Juros de Mora</v>
      </c>
    </row>
    <row r="659" spans="1:18" ht="30" x14ac:dyDescent="0.25">
      <c r="A659" s="128"/>
      <c r="B659" s="20" t="s">
        <v>1513</v>
      </c>
      <c r="C659" s="20" t="s">
        <v>1514</v>
      </c>
      <c r="D659" s="20" t="s">
        <v>1518</v>
      </c>
      <c r="E659" s="20" t="s">
        <v>1513</v>
      </c>
      <c r="F659" s="20" t="s">
        <v>1515</v>
      </c>
      <c r="G659" s="20" t="s">
        <v>1513</v>
      </c>
      <c r="H659" s="20" t="s">
        <v>1520</v>
      </c>
      <c r="I659" s="19" t="str">
        <f>CONCATENATE(Tabela8133[[#This Row],[C]],".",Tabela8133[[#This Row],[O]],".",Tabela8133[[#This Row],[E]],".",Tabela8133[[#This Row],[D1]],".",Tabela8133[[#This Row],[D2]],".",Tabela8133[[#This Row],[D3]],".",Tabela8133[[#This Row],[T]])</f>
        <v>1.3.6.1.01.1.7</v>
      </c>
      <c r="J659" s="21" t="s">
        <v>1193</v>
      </c>
      <c r="K659" s="19" t="str">
        <f t="shared" si="28"/>
        <v>A</v>
      </c>
      <c r="L659" s="19">
        <f t="shared" si="27"/>
        <v>7</v>
      </c>
      <c r="M659" s="20" t="s">
        <v>51</v>
      </c>
      <c r="N659" s="1" t="s">
        <v>264</v>
      </c>
      <c r="O659" s="1" t="s">
        <v>265</v>
      </c>
      <c r="P659" s="33"/>
      <c r="Q659" s="112" t="s">
        <v>157</v>
      </c>
      <c r="R659" s="7" t="str">
        <f>Tabela8133[[#This Row],[NR]]&amp;" - "&amp;Tabela8133[[#This Row],[Especificação]]</f>
        <v>1.3.6.1.01.1.7 - Cessão do Direito de Operacionalização de Pagamentos - Poderes Executivo e Legislativo - Dívida Ativa - Multas da Dívida Ativa</v>
      </c>
    </row>
    <row r="660" spans="1:18" ht="30" x14ac:dyDescent="0.25">
      <c r="A660" s="128"/>
      <c r="B660" s="20" t="s">
        <v>1513</v>
      </c>
      <c r="C660" s="20" t="s">
        <v>1514</v>
      </c>
      <c r="D660" s="20" t="s">
        <v>1518</v>
      </c>
      <c r="E660" s="20" t="s">
        <v>1513</v>
      </c>
      <c r="F660" s="20" t="s">
        <v>1515</v>
      </c>
      <c r="G660" s="20" t="s">
        <v>1513</v>
      </c>
      <c r="H660" s="20" t="s">
        <v>1521</v>
      </c>
      <c r="I660" s="19" t="str">
        <f>CONCATENATE(Tabela8133[[#This Row],[C]],".",Tabela8133[[#This Row],[O]],".",Tabela8133[[#This Row],[E]],".",Tabela8133[[#This Row],[D1]],".",Tabela8133[[#This Row],[D2]],".",Tabela8133[[#This Row],[D3]],".",Tabela8133[[#This Row],[T]])</f>
        <v>1.3.6.1.01.1.8</v>
      </c>
      <c r="J660" s="21" t="s">
        <v>1194</v>
      </c>
      <c r="K660" s="19" t="str">
        <f t="shared" si="28"/>
        <v>A</v>
      </c>
      <c r="L660" s="19">
        <f t="shared" si="27"/>
        <v>7</v>
      </c>
      <c r="M660" s="20" t="s">
        <v>51</v>
      </c>
      <c r="N660" s="1" t="s">
        <v>264</v>
      </c>
      <c r="O660" s="1" t="s">
        <v>265</v>
      </c>
      <c r="P660" s="33"/>
      <c r="Q660" s="112" t="s">
        <v>157</v>
      </c>
      <c r="R660" s="7" t="str">
        <f>Tabela8133[[#This Row],[NR]]&amp;" - "&amp;Tabela8133[[#This Row],[Especificação]]</f>
        <v>1.3.6.1.01.1.8 - Cessão do Direito de Operacionalização de Pagamentos - Poderes Executivo e Legislativo - Juros de Mora da Dívida Ativa</v>
      </c>
    </row>
    <row r="661" spans="1:18" ht="30" x14ac:dyDescent="0.25">
      <c r="A661" s="128"/>
      <c r="B661" s="20" t="s">
        <v>1513</v>
      </c>
      <c r="C661" s="20" t="s">
        <v>1514</v>
      </c>
      <c r="D661" s="20" t="s">
        <v>1525</v>
      </c>
      <c r="E661" s="20" t="s">
        <v>1516</v>
      </c>
      <c r="F661" s="20" t="s">
        <v>1519</v>
      </c>
      <c r="G661" s="20" t="s">
        <v>1516</v>
      </c>
      <c r="H661" s="20" t="s">
        <v>1516</v>
      </c>
      <c r="I661" s="19" t="str">
        <f>CONCATENATE(Tabela8133[[#This Row],[C]],".",Tabela8133[[#This Row],[O]],".",Tabela8133[[#This Row],[E]],".",Tabela8133[[#This Row],[D1]],".",Tabela8133[[#This Row],[D2]],".",Tabela8133[[#This Row],[D3]],".",Tabela8133[[#This Row],[T]])</f>
        <v>1.3.9.0.00.0.0</v>
      </c>
      <c r="J661" s="21" t="s">
        <v>266</v>
      </c>
      <c r="K661" s="19" t="str">
        <f t="shared" si="28"/>
        <v>S</v>
      </c>
      <c r="L661" s="19">
        <f t="shared" si="27"/>
        <v>3</v>
      </c>
      <c r="M661" s="20" t="s">
        <v>45</v>
      </c>
      <c r="N661" s="1" t="s">
        <v>267</v>
      </c>
      <c r="O661" s="1"/>
      <c r="P661" s="33"/>
      <c r="Q661" s="112" t="s">
        <v>157</v>
      </c>
      <c r="R661" s="7" t="str">
        <f>Tabela8133[[#This Row],[NR]]&amp;" - "&amp;Tabela8133[[#This Row],[Especificação]]</f>
        <v>1.3.9.0.00.0.0 - Demais Receitas Patrimoniais</v>
      </c>
    </row>
    <row r="662" spans="1:18" ht="30" x14ac:dyDescent="0.25">
      <c r="A662" s="128"/>
      <c r="B662" s="20" t="s">
        <v>1513</v>
      </c>
      <c r="C662" s="20" t="s">
        <v>1514</v>
      </c>
      <c r="D662" s="20" t="s">
        <v>1525</v>
      </c>
      <c r="E662" s="20" t="s">
        <v>1525</v>
      </c>
      <c r="F662" s="20" t="s">
        <v>1519</v>
      </c>
      <c r="G662" s="20" t="s">
        <v>1516</v>
      </c>
      <c r="H662" s="20" t="s">
        <v>1516</v>
      </c>
      <c r="I662" s="19" t="str">
        <f>CONCATENATE(Tabela8133[[#This Row],[C]],".",Tabela8133[[#This Row],[O]],".",Tabela8133[[#This Row],[E]],".",Tabela8133[[#This Row],[D1]],".",Tabela8133[[#This Row],[D2]],".",Tabela8133[[#This Row],[D3]],".",Tabela8133[[#This Row],[T]])</f>
        <v>1.3.9.9.00.0.0</v>
      </c>
      <c r="J662" s="21" t="s">
        <v>268</v>
      </c>
      <c r="K662" s="19" t="str">
        <f t="shared" si="28"/>
        <v>S</v>
      </c>
      <c r="L662" s="19">
        <f t="shared" si="27"/>
        <v>4</v>
      </c>
      <c r="M662" s="20" t="s">
        <v>45</v>
      </c>
      <c r="N662" s="1" t="s">
        <v>267</v>
      </c>
      <c r="O662" s="1"/>
      <c r="P662" s="33"/>
      <c r="Q662" s="112" t="s">
        <v>157</v>
      </c>
      <c r="R662" s="7" t="str">
        <f>Tabela8133[[#This Row],[NR]]&amp;" - "&amp;Tabela8133[[#This Row],[Especificação]]</f>
        <v>1.3.9.9.00.0.0 - Outras Receitas Patrimoniais</v>
      </c>
    </row>
    <row r="663" spans="1:18" ht="30" x14ac:dyDescent="0.25">
      <c r="A663" s="128"/>
      <c r="B663" s="20" t="s">
        <v>1513</v>
      </c>
      <c r="C663" s="20" t="s">
        <v>1514</v>
      </c>
      <c r="D663" s="20" t="s">
        <v>1525</v>
      </c>
      <c r="E663" s="20" t="s">
        <v>1525</v>
      </c>
      <c r="F663" s="20" t="s">
        <v>1529</v>
      </c>
      <c r="G663" s="20" t="s">
        <v>1516</v>
      </c>
      <c r="H663" s="20" t="s">
        <v>1516</v>
      </c>
      <c r="I663" s="19" t="str">
        <f>CONCATENATE(Tabela8133[[#This Row],[C]],".",Tabela8133[[#This Row],[O]],".",Tabela8133[[#This Row],[E]],".",Tabela8133[[#This Row],[D1]],".",Tabela8133[[#This Row],[D2]],".",Tabela8133[[#This Row],[D3]],".",Tabela8133[[#This Row],[T]])</f>
        <v>1.3.9.9.99.0.0</v>
      </c>
      <c r="J663" s="21" t="s">
        <v>268</v>
      </c>
      <c r="K663" s="19" t="str">
        <f t="shared" si="28"/>
        <v>S</v>
      </c>
      <c r="L663" s="19">
        <f t="shared" si="27"/>
        <v>5</v>
      </c>
      <c r="M663" s="20" t="s">
        <v>51</v>
      </c>
      <c r="N663" s="1" t="s">
        <v>269</v>
      </c>
      <c r="O663" s="1"/>
      <c r="P663" s="33"/>
      <c r="Q663" s="112" t="s">
        <v>157</v>
      </c>
      <c r="R663" s="7" t="str">
        <f>Tabela8133[[#This Row],[NR]]&amp;" - "&amp;Tabela8133[[#This Row],[Especificação]]</f>
        <v>1.3.9.9.99.0.0 - Outras Receitas Patrimoniais</v>
      </c>
    </row>
    <row r="664" spans="1:18" ht="30" x14ac:dyDescent="0.25">
      <c r="A664" s="128"/>
      <c r="B664" s="20" t="s">
        <v>1513</v>
      </c>
      <c r="C664" s="20" t="s">
        <v>1514</v>
      </c>
      <c r="D664" s="20" t="s">
        <v>1525</v>
      </c>
      <c r="E664" s="20" t="s">
        <v>1525</v>
      </c>
      <c r="F664" s="20" t="s">
        <v>1529</v>
      </c>
      <c r="G664" s="20" t="s">
        <v>1516</v>
      </c>
      <c r="H664" s="20" t="s">
        <v>1513</v>
      </c>
      <c r="I664" s="19" t="str">
        <f>CONCATENATE(Tabela8133[[#This Row],[C]],".",Tabela8133[[#This Row],[O]],".",Tabela8133[[#This Row],[E]],".",Tabela8133[[#This Row],[D1]],".",Tabela8133[[#This Row],[D2]],".",Tabela8133[[#This Row],[D3]],".",Tabela8133[[#This Row],[T]])</f>
        <v>1.3.9.9.99.0.1</v>
      </c>
      <c r="J664" s="21" t="s">
        <v>1195</v>
      </c>
      <c r="K664" s="19" t="str">
        <f t="shared" si="28"/>
        <v>A</v>
      </c>
      <c r="L664" s="19">
        <f t="shared" si="27"/>
        <v>7</v>
      </c>
      <c r="M664" s="20" t="s">
        <v>51</v>
      </c>
      <c r="N664" s="1" t="s">
        <v>269</v>
      </c>
      <c r="O664" s="1"/>
      <c r="P664" s="33"/>
      <c r="Q664" s="112" t="s">
        <v>157</v>
      </c>
      <c r="R664" s="7" t="str">
        <f>Tabela8133[[#This Row],[NR]]&amp;" - "&amp;Tabela8133[[#This Row],[Especificação]]</f>
        <v>1.3.9.9.99.0.1 - Outras Receitas Patrimoniais - Principal</v>
      </c>
    </row>
    <row r="665" spans="1:18" ht="30" x14ac:dyDescent="0.25">
      <c r="A665" s="128"/>
      <c r="B665" s="20" t="s">
        <v>1513</v>
      </c>
      <c r="C665" s="20" t="s">
        <v>1514</v>
      </c>
      <c r="D665" s="20" t="s">
        <v>1525</v>
      </c>
      <c r="E665" s="20" t="s">
        <v>1525</v>
      </c>
      <c r="F665" s="20" t="s">
        <v>1529</v>
      </c>
      <c r="G665" s="20" t="s">
        <v>1516</v>
      </c>
      <c r="H665" s="20" t="s">
        <v>1522</v>
      </c>
      <c r="I665" s="19" t="str">
        <f>CONCATENATE(Tabela8133[[#This Row],[C]],".",Tabela8133[[#This Row],[O]],".",Tabela8133[[#This Row],[E]],".",Tabela8133[[#This Row],[D1]],".",Tabela8133[[#This Row],[D2]],".",Tabela8133[[#This Row],[D3]],".",Tabela8133[[#This Row],[T]])</f>
        <v>1.3.9.9.99.0.2</v>
      </c>
      <c r="J665" s="21" t="s">
        <v>1196</v>
      </c>
      <c r="K665" s="19" t="str">
        <f t="shared" si="28"/>
        <v>A</v>
      </c>
      <c r="L665" s="19">
        <f t="shared" si="27"/>
        <v>7</v>
      </c>
      <c r="M665" s="20" t="s">
        <v>51</v>
      </c>
      <c r="N665" s="1" t="s">
        <v>269</v>
      </c>
      <c r="O665" s="1"/>
      <c r="P665" s="33"/>
      <c r="Q665" s="112" t="s">
        <v>157</v>
      </c>
      <c r="R665" s="7" t="str">
        <f>Tabela8133[[#This Row],[NR]]&amp;" - "&amp;Tabela8133[[#This Row],[Especificação]]</f>
        <v>1.3.9.9.99.0.2 - Outras Receitas Patrimoniais - Multas e Juros de Mora</v>
      </c>
    </row>
    <row r="666" spans="1:18" ht="30" x14ac:dyDescent="0.25">
      <c r="A666" s="128"/>
      <c r="B666" s="20" t="s">
        <v>1513</v>
      </c>
      <c r="C666" s="20" t="s">
        <v>1514</v>
      </c>
      <c r="D666" s="20" t="s">
        <v>1525</v>
      </c>
      <c r="E666" s="20" t="s">
        <v>1525</v>
      </c>
      <c r="F666" s="20" t="s">
        <v>1529</v>
      </c>
      <c r="G666" s="20" t="s">
        <v>1516</v>
      </c>
      <c r="H666" s="20" t="s">
        <v>1514</v>
      </c>
      <c r="I666" s="19" t="str">
        <f>CONCATENATE(Tabela8133[[#This Row],[C]],".",Tabela8133[[#This Row],[O]],".",Tabela8133[[#This Row],[E]],".",Tabela8133[[#This Row],[D1]],".",Tabela8133[[#This Row],[D2]],".",Tabela8133[[#This Row],[D3]],".",Tabela8133[[#This Row],[T]])</f>
        <v>1.3.9.9.99.0.3</v>
      </c>
      <c r="J666" s="21" t="s">
        <v>1197</v>
      </c>
      <c r="K666" s="19" t="str">
        <f t="shared" si="28"/>
        <v>A</v>
      </c>
      <c r="L666" s="19">
        <f t="shared" si="27"/>
        <v>7</v>
      </c>
      <c r="M666" s="20" t="s">
        <v>51</v>
      </c>
      <c r="N666" s="1" t="s">
        <v>269</v>
      </c>
      <c r="O666" s="1"/>
      <c r="P666" s="33"/>
      <c r="Q666" s="112" t="s">
        <v>157</v>
      </c>
      <c r="R666" s="7" t="str">
        <f>Tabela8133[[#This Row],[NR]]&amp;" - "&amp;Tabela8133[[#This Row],[Especificação]]</f>
        <v>1.3.9.9.99.0.3 - Outras Receitas Patrimoniais - Dívida Ativa</v>
      </c>
    </row>
    <row r="667" spans="1:18" ht="30" x14ac:dyDescent="0.25">
      <c r="A667" s="128"/>
      <c r="B667" s="20" t="s">
        <v>1513</v>
      </c>
      <c r="C667" s="20" t="s">
        <v>1514</v>
      </c>
      <c r="D667" s="20" t="s">
        <v>1525</v>
      </c>
      <c r="E667" s="20" t="s">
        <v>1525</v>
      </c>
      <c r="F667" s="20" t="s">
        <v>1529</v>
      </c>
      <c r="G667" s="20" t="s">
        <v>1516</v>
      </c>
      <c r="H667" s="20" t="s">
        <v>1523</v>
      </c>
      <c r="I667" s="19" t="str">
        <f>CONCATENATE(Tabela8133[[#This Row],[C]],".",Tabela8133[[#This Row],[O]],".",Tabela8133[[#This Row],[E]],".",Tabela8133[[#This Row],[D1]],".",Tabela8133[[#This Row],[D2]],".",Tabela8133[[#This Row],[D3]],".",Tabela8133[[#This Row],[T]])</f>
        <v>1.3.9.9.99.0.4</v>
      </c>
      <c r="J667" s="21" t="s">
        <v>1198</v>
      </c>
      <c r="K667" s="19" t="str">
        <f t="shared" si="28"/>
        <v>A</v>
      </c>
      <c r="L667" s="19">
        <f t="shared" si="27"/>
        <v>7</v>
      </c>
      <c r="M667" s="20" t="s">
        <v>51</v>
      </c>
      <c r="N667" s="1" t="s">
        <v>269</v>
      </c>
      <c r="O667" s="1"/>
      <c r="P667" s="33"/>
      <c r="Q667" s="112" t="s">
        <v>157</v>
      </c>
      <c r="R667" s="7" t="str">
        <f>Tabela8133[[#This Row],[NR]]&amp;" - "&amp;Tabela8133[[#This Row],[Especificação]]</f>
        <v>1.3.9.9.99.0.4 - Outras Receitas Patrimoniais - Dívida Ativa - Multas e Juros de Mora da Dívida Ativa</v>
      </c>
    </row>
    <row r="668" spans="1:18" ht="30" x14ac:dyDescent="0.25">
      <c r="A668" s="128"/>
      <c r="B668" s="20" t="s">
        <v>1513</v>
      </c>
      <c r="C668" s="20" t="s">
        <v>1514</v>
      </c>
      <c r="D668" s="20" t="s">
        <v>1525</v>
      </c>
      <c r="E668" s="20" t="s">
        <v>1525</v>
      </c>
      <c r="F668" s="20" t="s">
        <v>1529</v>
      </c>
      <c r="G668" s="20" t="s">
        <v>1516</v>
      </c>
      <c r="H668" s="20" t="s">
        <v>1524</v>
      </c>
      <c r="I668" s="19" t="str">
        <f>CONCATENATE(Tabela8133[[#This Row],[C]],".",Tabela8133[[#This Row],[O]],".",Tabela8133[[#This Row],[E]],".",Tabela8133[[#This Row],[D1]],".",Tabela8133[[#This Row],[D2]],".",Tabela8133[[#This Row],[D3]],".",Tabela8133[[#This Row],[T]])</f>
        <v>1.3.9.9.99.0.5</v>
      </c>
      <c r="J668" s="21" t="s">
        <v>1199</v>
      </c>
      <c r="K668" s="19" t="str">
        <f t="shared" si="28"/>
        <v>A</v>
      </c>
      <c r="L668" s="19">
        <f t="shared" si="27"/>
        <v>7</v>
      </c>
      <c r="M668" s="20" t="s">
        <v>51</v>
      </c>
      <c r="N668" s="1" t="s">
        <v>269</v>
      </c>
      <c r="O668" s="1"/>
      <c r="P668" s="33"/>
      <c r="Q668" s="112" t="s">
        <v>157</v>
      </c>
      <c r="R668" s="7" t="str">
        <f>Tabela8133[[#This Row],[NR]]&amp;" - "&amp;Tabela8133[[#This Row],[Especificação]]</f>
        <v>1.3.9.9.99.0.5 - Outras Receitas Patrimoniais - Multas</v>
      </c>
    </row>
    <row r="669" spans="1:18" ht="30" x14ac:dyDescent="0.25">
      <c r="A669" s="128"/>
      <c r="B669" s="20" t="s">
        <v>1513</v>
      </c>
      <c r="C669" s="20" t="s">
        <v>1514</v>
      </c>
      <c r="D669" s="20" t="s">
        <v>1525</v>
      </c>
      <c r="E669" s="20" t="s">
        <v>1525</v>
      </c>
      <c r="F669" s="20" t="s">
        <v>1529</v>
      </c>
      <c r="G669" s="20" t="s">
        <v>1516</v>
      </c>
      <c r="H669" s="20" t="s">
        <v>1518</v>
      </c>
      <c r="I669" s="19" t="str">
        <f>CONCATENATE(Tabela8133[[#This Row],[C]],".",Tabela8133[[#This Row],[O]],".",Tabela8133[[#This Row],[E]],".",Tabela8133[[#This Row],[D1]],".",Tabela8133[[#This Row],[D2]],".",Tabela8133[[#This Row],[D3]],".",Tabela8133[[#This Row],[T]])</f>
        <v>1.3.9.9.99.0.6</v>
      </c>
      <c r="J669" s="21" t="s">
        <v>1200</v>
      </c>
      <c r="K669" s="19" t="str">
        <f t="shared" si="28"/>
        <v>A</v>
      </c>
      <c r="L669" s="19">
        <f t="shared" si="27"/>
        <v>7</v>
      </c>
      <c r="M669" s="20" t="s">
        <v>51</v>
      </c>
      <c r="N669" s="1" t="s">
        <v>269</v>
      </c>
      <c r="O669" s="1"/>
      <c r="P669" s="33"/>
      <c r="Q669" s="112" t="s">
        <v>157</v>
      </c>
      <c r="R669" s="7" t="str">
        <f>Tabela8133[[#This Row],[NR]]&amp;" - "&amp;Tabela8133[[#This Row],[Especificação]]</f>
        <v>1.3.9.9.99.0.6 - Outras Receitas Patrimoniais - Juros de Mora</v>
      </c>
    </row>
    <row r="670" spans="1:18" ht="30" x14ac:dyDescent="0.25">
      <c r="A670" s="128"/>
      <c r="B670" s="20" t="s">
        <v>1513</v>
      </c>
      <c r="C670" s="20" t="s">
        <v>1514</v>
      </c>
      <c r="D670" s="20" t="s">
        <v>1525</v>
      </c>
      <c r="E670" s="20" t="s">
        <v>1525</v>
      </c>
      <c r="F670" s="20" t="s">
        <v>1529</v>
      </c>
      <c r="G670" s="20" t="s">
        <v>1516</v>
      </c>
      <c r="H670" s="20" t="s">
        <v>1520</v>
      </c>
      <c r="I670" s="19" t="str">
        <f>CONCATENATE(Tabela8133[[#This Row],[C]],".",Tabela8133[[#This Row],[O]],".",Tabela8133[[#This Row],[E]],".",Tabela8133[[#This Row],[D1]],".",Tabela8133[[#This Row],[D2]],".",Tabela8133[[#This Row],[D3]],".",Tabela8133[[#This Row],[T]])</f>
        <v>1.3.9.9.99.0.7</v>
      </c>
      <c r="J670" s="21" t="s">
        <v>1201</v>
      </c>
      <c r="K670" s="19" t="str">
        <f t="shared" si="28"/>
        <v>A</v>
      </c>
      <c r="L670" s="19">
        <f t="shared" si="27"/>
        <v>7</v>
      </c>
      <c r="M670" s="20" t="s">
        <v>51</v>
      </c>
      <c r="N670" s="1" t="s">
        <v>269</v>
      </c>
      <c r="O670" s="1"/>
      <c r="P670" s="33"/>
      <c r="Q670" s="112" t="s">
        <v>157</v>
      </c>
      <c r="R670" s="7" t="str">
        <f>Tabela8133[[#This Row],[NR]]&amp;" - "&amp;Tabela8133[[#This Row],[Especificação]]</f>
        <v>1.3.9.9.99.0.7 - Outras Receitas Patrimoniais - Dívida Ativa - Multas da Dívida Ativa</v>
      </c>
    </row>
    <row r="671" spans="1:18" ht="30" x14ac:dyDescent="0.25">
      <c r="A671" s="128"/>
      <c r="B671" s="20" t="s">
        <v>1513</v>
      </c>
      <c r="C671" s="20" t="s">
        <v>1514</v>
      </c>
      <c r="D671" s="20" t="s">
        <v>1525</v>
      </c>
      <c r="E671" s="20" t="s">
        <v>1525</v>
      </c>
      <c r="F671" s="20" t="s">
        <v>1529</v>
      </c>
      <c r="G671" s="20" t="s">
        <v>1516</v>
      </c>
      <c r="H671" s="20" t="s">
        <v>1521</v>
      </c>
      <c r="I671" s="19" t="str">
        <f>CONCATENATE(Tabela8133[[#This Row],[C]],".",Tabela8133[[#This Row],[O]],".",Tabela8133[[#This Row],[E]],".",Tabela8133[[#This Row],[D1]],".",Tabela8133[[#This Row],[D2]],".",Tabela8133[[#This Row],[D3]],".",Tabela8133[[#This Row],[T]])</f>
        <v>1.3.9.9.99.0.8</v>
      </c>
      <c r="J671" s="21" t="s">
        <v>1202</v>
      </c>
      <c r="K671" s="19" t="str">
        <f t="shared" si="28"/>
        <v>A</v>
      </c>
      <c r="L671" s="19">
        <f t="shared" si="27"/>
        <v>7</v>
      </c>
      <c r="M671" s="20" t="s">
        <v>51</v>
      </c>
      <c r="N671" s="1" t="s">
        <v>269</v>
      </c>
      <c r="O671" s="1"/>
      <c r="P671" s="33"/>
      <c r="Q671" s="112" t="s">
        <v>157</v>
      </c>
      <c r="R671" s="7" t="str">
        <f>Tabela8133[[#This Row],[NR]]&amp;" - "&amp;Tabela8133[[#This Row],[Especificação]]</f>
        <v>1.3.9.9.99.0.8 - Outras Receitas Patrimoniais - Juros de Mora da Dívida Ativa</v>
      </c>
    </row>
    <row r="672" spans="1:18" ht="30" x14ac:dyDescent="0.25">
      <c r="A672" s="128"/>
      <c r="B672" s="20" t="s">
        <v>1513</v>
      </c>
      <c r="C672" s="20" t="s">
        <v>1523</v>
      </c>
      <c r="D672" s="20" t="s">
        <v>1516</v>
      </c>
      <c r="E672" s="20" t="s">
        <v>1516</v>
      </c>
      <c r="F672" s="20" t="s">
        <v>1519</v>
      </c>
      <c r="G672" s="20" t="s">
        <v>1516</v>
      </c>
      <c r="H672" s="20" t="s">
        <v>1516</v>
      </c>
      <c r="I672" s="19" t="str">
        <f>CONCATENATE(Tabela8133[[#This Row],[C]],".",Tabela8133[[#This Row],[O]],".",Tabela8133[[#This Row],[E]],".",Tabela8133[[#This Row],[D1]],".",Tabela8133[[#This Row],[D2]],".",Tabela8133[[#This Row],[D3]],".",Tabela8133[[#This Row],[T]])</f>
        <v>1.4.0.0.00.0.0</v>
      </c>
      <c r="J672" s="21" t="s">
        <v>270</v>
      </c>
      <c r="K672" s="19" t="str">
        <f t="shared" si="28"/>
        <v>S</v>
      </c>
      <c r="L672" s="19">
        <f t="shared" si="27"/>
        <v>2</v>
      </c>
      <c r="M672" s="20" t="s">
        <v>45</v>
      </c>
      <c r="N672" s="1" t="s">
        <v>271</v>
      </c>
      <c r="O672" s="1"/>
      <c r="P672" s="33"/>
      <c r="Q672" s="112" t="s">
        <v>157</v>
      </c>
      <c r="R672" s="7" t="str">
        <f>Tabela8133[[#This Row],[NR]]&amp;" - "&amp;Tabela8133[[#This Row],[Especificação]]</f>
        <v>1.4.0.0.00.0.0 - Receita Agropecuária</v>
      </c>
    </row>
    <row r="673" spans="1:18" ht="30" x14ac:dyDescent="0.25">
      <c r="A673" s="128"/>
      <c r="B673" s="20" t="s">
        <v>1513</v>
      </c>
      <c r="C673" s="20" t="s">
        <v>1523</v>
      </c>
      <c r="D673" s="20" t="s">
        <v>1513</v>
      </c>
      <c r="E673" s="20" t="s">
        <v>1516</v>
      </c>
      <c r="F673" s="20" t="s">
        <v>1519</v>
      </c>
      <c r="G673" s="20" t="s">
        <v>1516</v>
      </c>
      <c r="H673" s="20" t="s">
        <v>1516</v>
      </c>
      <c r="I673" s="19" t="str">
        <f>CONCATENATE(Tabela8133[[#This Row],[C]],".",Tabela8133[[#This Row],[O]],".",Tabela8133[[#This Row],[E]],".",Tabela8133[[#This Row],[D1]],".",Tabela8133[[#This Row],[D2]],".",Tabela8133[[#This Row],[D3]],".",Tabela8133[[#This Row],[T]])</f>
        <v>1.4.1.0.00.0.0</v>
      </c>
      <c r="J673" s="21" t="s">
        <v>270</v>
      </c>
      <c r="K673" s="19" t="str">
        <f t="shared" si="28"/>
        <v>S</v>
      </c>
      <c r="L673" s="19">
        <f t="shared" si="27"/>
        <v>3</v>
      </c>
      <c r="M673" s="20" t="s">
        <v>45</v>
      </c>
      <c r="N673" s="1" t="s">
        <v>271</v>
      </c>
      <c r="O673" s="1"/>
      <c r="P673" s="33"/>
      <c r="Q673" s="112" t="s">
        <v>157</v>
      </c>
      <c r="R673" s="7" t="str">
        <f>Tabela8133[[#This Row],[NR]]&amp;" - "&amp;Tabela8133[[#This Row],[Especificação]]</f>
        <v>1.4.1.0.00.0.0 - Receita Agropecuária</v>
      </c>
    </row>
    <row r="674" spans="1:18" ht="30" x14ac:dyDescent="0.25">
      <c r="A674" s="128"/>
      <c r="B674" s="20" t="s">
        <v>1513</v>
      </c>
      <c r="C674" s="20" t="s">
        <v>1523</v>
      </c>
      <c r="D674" s="20" t="s">
        <v>1513</v>
      </c>
      <c r="E674" s="20" t="s">
        <v>1513</v>
      </c>
      <c r="F674" s="20" t="s">
        <v>1519</v>
      </c>
      <c r="G674" s="20" t="s">
        <v>1516</v>
      </c>
      <c r="H674" s="20" t="s">
        <v>1516</v>
      </c>
      <c r="I674" s="19" t="str">
        <f>CONCATENATE(Tabela8133[[#This Row],[C]],".",Tabela8133[[#This Row],[O]],".",Tabela8133[[#This Row],[E]],".",Tabela8133[[#This Row],[D1]],".",Tabela8133[[#This Row],[D2]],".",Tabela8133[[#This Row],[D3]],".",Tabela8133[[#This Row],[T]])</f>
        <v>1.4.1.1.00.0.0</v>
      </c>
      <c r="J674" s="21" t="s">
        <v>270</v>
      </c>
      <c r="K674" s="19" t="str">
        <f t="shared" si="28"/>
        <v>S</v>
      </c>
      <c r="L674" s="19">
        <f t="shared" si="27"/>
        <v>4</v>
      </c>
      <c r="M674" s="20" t="s">
        <v>45</v>
      </c>
      <c r="N674" s="1" t="s">
        <v>271</v>
      </c>
      <c r="O674" s="1"/>
      <c r="P674" s="33"/>
      <c r="Q674" s="112" t="s">
        <v>157</v>
      </c>
      <c r="R674" s="7" t="str">
        <f>Tabela8133[[#This Row],[NR]]&amp;" - "&amp;Tabela8133[[#This Row],[Especificação]]</f>
        <v>1.4.1.1.00.0.0 - Receita Agropecuária</v>
      </c>
    </row>
    <row r="675" spans="1:18" ht="60" x14ac:dyDescent="0.25">
      <c r="A675" s="128"/>
      <c r="B675" s="20" t="s">
        <v>1513</v>
      </c>
      <c r="C675" s="20" t="s">
        <v>1523</v>
      </c>
      <c r="D675" s="20" t="s">
        <v>1513</v>
      </c>
      <c r="E675" s="20" t="s">
        <v>1513</v>
      </c>
      <c r="F675" s="20" t="s">
        <v>1515</v>
      </c>
      <c r="G675" s="20" t="s">
        <v>1516</v>
      </c>
      <c r="H675" s="20" t="s">
        <v>1516</v>
      </c>
      <c r="I675" s="19" t="str">
        <f>CONCATENATE(Tabela8133[[#This Row],[C]],".",Tabela8133[[#This Row],[O]],".",Tabela8133[[#This Row],[E]],".",Tabela8133[[#This Row],[D1]],".",Tabela8133[[#This Row],[D2]],".",Tabela8133[[#This Row],[D3]],".",Tabela8133[[#This Row],[T]])</f>
        <v>1.4.1.1.01.0.0</v>
      </c>
      <c r="J675" s="21" t="s">
        <v>270</v>
      </c>
      <c r="K675" s="19" t="str">
        <f t="shared" si="28"/>
        <v>S</v>
      </c>
      <c r="L675" s="19">
        <f t="shared" si="27"/>
        <v>5</v>
      </c>
      <c r="M675" s="20" t="s">
        <v>51</v>
      </c>
      <c r="N675" s="1" t="s">
        <v>272</v>
      </c>
      <c r="O675" s="1"/>
      <c r="P675" s="33"/>
      <c r="Q675" s="112" t="s">
        <v>157</v>
      </c>
      <c r="R675" s="7" t="str">
        <f>Tabela8133[[#This Row],[NR]]&amp;" - "&amp;Tabela8133[[#This Row],[Especificação]]</f>
        <v>1.4.1.1.01.0.0 - Receita Agropecuária</v>
      </c>
    </row>
    <row r="676" spans="1:18" ht="60" x14ac:dyDescent="0.25">
      <c r="A676" s="128"/>
      <c r="B676" s="20" t="s">
        <v>1513</v>
      </c>
      <c r="C676" s="20" t="s">
        <v>1523</v>
      </c>
      <c r="D676" s="20" t="s">
        <v>1513</v>
      </c>
      <c r="E676" s="20" t="s">
        <v>1513</v>
      </c>
      <c r="F676" s="20" t="s">
        <v>1515</v>
      </c>
      <c r="G676" s="20" t="s">
        <v>1516</v>
      </c>
      <c r="H676" s="20" t="s">
        <v>1513</v>
      </c>
      <c r="I676" s="19" t="str">
        <f>CONCATENATE(Tabela8133[[#This Row],[C]],".",Tabela8133[[#This Row],[O]],".",Tabela8133[[#This Row],[E]],".",Tabela8133[[#This Row],[D1]],".",Tabela8133[[#This Row],[D2]],".",Tabela8133[[#This Row],[D3]],".",Tabela8133[[#This Row],[T]])</f>
        <v>1.4.1.1.01.0.1</v>
      </c>
      <c r="J676" s="21" t="s">
        <v>1203</v>
      </c>
      <c r="K676" s="19" t="str">
        <f t="shared" si="28"/>
        <v>A</v>
      </c>
      <c r="L676" s="19">
        <f t="shared" si="27"/>
        <v>7</v>
      </c>
      <c r="M676" s="20" t="s">
        <v>51</v>
      </c>
      <c r="N676" s="1" t="s">
        <v>272</v>
      </c>
      <c r="O676" s="1"/>
      <c r="P676" s="33"/>
      <c r="Q676" s="112" t="s">
        <v>157</v>
      </c>
      <c r="R676" s="7" t="str">
        <f>Tabela8133[[#This Row],[NR]]&amp;" - "&amp;Tabela8133[[#This Row],[Especificação]]</f>
        <v>1.4.1.1.01.0.1 - Receita Agropecuária - Principal</v>
      </c>
    </row>
    <row r="677" spans="1:18" ht="60" x14ac:dyDescent="0.25">
      <c r="A677" s="128"/>
      <c r="B677" s="20" t="s">
        <v>1513</v>
      </c>
      <c r="C677" s="20" t="s">
        <v>1523</v>
      </c>
      <c r="D677" s="20" t="s">
        <v>1513</v>
      </c>
      <c r="E677" s="20" t="s">
        <v>1513</v>
      </c>
      <c r="F677" s="20" t="s">
        <v>1515</v>
      </c>
      <c r="G677" s="20" t="s">
        <v>1516</v>
      </c>
      <c r="H677" s="20" t="s">
        <v>1522</v>
      </c>
      <c r="I677" s="19" t="str">
        <f>CONCATENATE(Tabela8133[[#This Row],[C]],".",Tabela8133[[#This Row],[O]],".",Tabela8133[[#This Row],[E]],".",Tabela8133[[#This Row],[D1]],".",Tabela8133[[#This Row],[D2]],".",Tabela8133[[#This Row],[D3]],".",Tabela8133[[#This Row],[T]])</f>
        <v>1.4.1.1.01.0.2</v>
      </c>
      <c r="J677" s="21" t="s">
        <v>1204</v>
      </c>
      <c r="K677" s="19" t="str">
        <f t="shared" si="28"/>
        <v>A</v>
      </c>
      <c r="L677" s="19">
        <f t="shared" si="27"/>
        <v>7</v>
      </c>
      <c r="M677" s="20" t="s">
        <v>51</v>
      </c>
      <c r="N677" s="1" t="s">
        <v>272</v>
      </c>
      <c r="O677" s="1"/>
      <c r="P677" s="33"/>
      <c r="Q677" s="112" t="s">
        <v>157</v>
      </c>
      <c r="R677" s="7" t="str">
        <f>Tabela8133[[#This Row],[NR]]&amp;" - "&amp;Tabela8133[[#This Row],[Especificação]]</f>
        <v>1.4.1.1.01.0.2 - Receita Agropecuária - Multas e Juros de Mora</v>
      </c>
    </row>
    <row r="678" spans="1:18" ht="60" x14ac:dyDescent="0.25">
      <c r="A678" s="128"/>
      <c r="B678" s="20" t="s">
        <v>1513</v>
      </c>
      <c r="C678" s="20" t="s">
        <v>1523</v>
      </c>
      <c r="D678" s="20" t="s">
        <v>1513</v>
      </c>
      <c r="E678" s="20" t="s">
        <v>1513</v>
      </c>
      <c r="F678" s="20" t="s">
        <v>1515</v>
      </c>
      <c r="G678" s="20" t="s">
        <v>1516</v>
      </c>
      <c r="H678" s="20" t="s">
        <v>1514</v>
      </c>
      <c r="I678" s="19" t="str">
        <f>CONCATENATE(Tabela8133[[#This Row],[C]],".",Tabela8133[[#This Row],[O]],".",Tabela8133[[#This Row],[E]],".",Tabela8133[[#This Row],[D1]],".",Tabela8133[[#This Row],[D2]],".",Tabela8133[[#This Row],[D3]],".",Tabela8133[[#This Row],[T]])</f>
        <v>1.4.1.1.01.0.3</v>
      </c>
      <c r="J678" s="21" t="s">
        <v>1205</v>
      </c>
      <c r="K678" s="19" t="str">
        <f t="shared" si="28"/>
        <v>A</v>
      </c>
      <c r="L678" s="19">
        <f t="shared" si="27"/>
        <v>7</v>
      </c>
      <c r="M678" s="20" t="s">
        <v>51</v>
      </c>
      <c r="N678" s="1" t="s">
        <v>272</v>
      </c>
      <c r="O678" s="1"/>
      <c r="P678" s="33"/>
      <c r="Q678" s="112" t="s">
        <v>157</v>
      </c>
      <c r="R678" s="7" t="str">
        <f>Tabela8133[[#This Row],[NR]]&amp;" - "&amp;Tabela8133[[#This Row],[Especificação]]</f>
        <v>1.4.1.1.01.0.3 - Receita Agropecuária - Dívida Ativa</v>
      </c>
    </row>
    <row r="679" spans="1:18" ht="60" x14ac:dyDescent="0.25">
      <c r="A679" s="128"/>
      <c r="B679" s="20" t="s">
        <v>1513</v>
      </c>
      <c r="C679" s="20" t="s">
        <v>1523</v>
      </c>
      <c r="D679" s="20" t="s">
        <v>1513</v>
      </c>
      <c r="E679" s="20" t="s">
        <v>1513</v>
      </c>
      <c r="F679" s="20" t="s">
        <v>1515</v>
      </c>
      <c r="G679" s="20" t="s">
        <v>1516</v>
      </c>
      <c r="H679" s="20" t="s">
        <v>1523</v>
      </c>
      <c r="I679" s="19" t="str">
        <f>CONCATENATE(Tabela8133[[#This Row],[C]],".",Tabela8133[[#This Row],[O]],".",Tabela8133[[#This Row],[E]],".",Tabela8133[[#This Row],[D1]],".",Tabela8133[[#This Row],[D2]],".",Tabela8133[[#This Row],[D3]],".",Tabela8133[[#This Row],[T]])</f>
        <v>1.4.1.1.01.0.4</v>
      </c>
      <c r="J679" s="21" t="s">
        <v>1206</v>
      </c>
      <c r="K679" s="19" t="str">
        <f t="shared" si="28"/>
        <v>A</v>
      </c>
      <c r="L679" s="19">
        <f t="shared" si="27"/>
        <v>7</v>
      </c>
      <c r="M679" s="20" t="s">
        <v>51</v>
      </c>
      <c r="N679" s="1" t="s">
        <v>272</v>
      </c>
      <c r="O679" s="1"/>
      <c r="P679" s="33"/>
      <c r="Q679" s="112" t="s">
        <v>157</v>
      </c>
      <c r="R679" s="7" t="str">
        <f>Tabela8133[[#This Row],[NR]]&amp;" - "&amp;Tabela8133[[#This Row],[Especificação]]</f>
        <v>1.4.1.1.01.0.4 - Receita Agropecuária - Dívida Ativa - Multas e Juros de Mora da Dívida Ativa</v>
      </c>
    </row>
    <row r="680" spans="1:18" ht="60" x14ac:dyDescent="0.25">
      <c r="A680" s="128"/>
      <c r="B680" s="20" t="s">
        <v>1513</v>
      </c>
      <c r="C680" s="20" t="s">
        <v>1523</v>
      </c>
      <c r="D680" s="20" t="s">
        <v>1513</v>
      </c>
      <c r="E680" s="20" t="s">
        <v>1513</v>
      </c>
      <c r="F680" s="20" t="s">
        <v>1515</v>
      </c>
      <c r="G680" s="20" t="s">
        <v>1516</v>
      </c>
      <c r="H680" s="20" t="s">
        <v>1524</v>
      </c>
      <c r="I680" s="19" t="str">
        <f>CONCATENATE(Tabela8133[[#This Row],[C]],".",Tabela8133[[#This Row],[O]],".",Tabela8133[[#This Row],[E]],".",Tabela8133[[#This Row],[D1]],".",Tabela8133[[#This Row],[D2]],".",Tabela8133[[#This Row],[D3]],".",Tabela8133[[#This Row],[T]])</f>
        <v>1.4.1.1.01.0.5</v>
      </c>
      <c r="J680" s="21" t="s">
        <v>1207</v>
      </c>
      <c r="K680" s="19" t="str">
        <f t="shared" si="28"/>
        <v>A</v>
      </c>
      <c r="L680" s="19">
        <f t="shared" si="27"/>
        <v>7</v>
      </c>
      <c r="M680" s="20" t="s">
        <v>51</v>
      </c>
      <c r="N680" s="1" t="s">
        <v>272</v>
      </c>
      <c r="O680" s="1"/>
      <c r="P680" s="33"/>
      <c r="Q680" s="112" t="s">
        <v>157</v>
      </c>
      <c r="R680" s="7" t="str">
        <f>Tabela8133[[#This Row],[NR]]&amp;" - "&amp;Tabela8133[[#This Row],[Especificação]]</f>
        <v>1.4.1.1.01.0.5 - Receita Agropecuária - Multas</v>
      </c>
    </row>
    <row r="681" spans="1:18" ht="60" x14ac:dyDescent="0.25">
      <c r="A681" s="128"/>
      <c r="B681" s="20" t="s">
        <v>1513</v>
      </c>
      <c r="C681" s="20" t="s">
        <v>1523</v>
      </c>
      <c r="D681" s="20" t="s">
        <v>1513</v>
      </c>
      <c r="E681" s="20" t="s">
        <v>1513</v>
      </c>
      <c r="F681" s="20" t="s">
        <v>1515</v>
      </c>
      <c r="G681" s="20" t="s">
        <v>1516</v>
      </c>
      <c r="H681" s="20" t="s">
        <v>1518</v>
      </c>
      <c r="I681" s="19" t="str">
        <f>CONCATENATE(Tabela8133[[#This Row],[C]],".",Tabela8133[[#This Row],[O]],".",Tabela8133[[#This Row],[E]],".",Tabela8133[[#This Row],[D1]],".",Tabela8133[[#This Row],[D2]],".",Tabela8133[[#This Row],[D3]],".",Tabela8133[[#This Row],[T]])</f>
        <v>1.4.1.1.01.0.6</v>
      </c>
      <c r="J681" s="21" t="s">
        <v>1208</v>
      </c>
      <c r="K681" s="19" t="str">
        <f t="shared" si="28"/>
        <v>A</v>
      </c>
      <c r="L681" s="19">
        <f t="shared" si="27"/>
        <v>7</v>
      </c>
      <c r="M681" s="20" t="s">
        <v>51</v>
      </c>
      <c r="N681" s="1" t="s">
        <v>272</v>
      </c>
      <c r="O681" s="1"/>
      <c r="P681" s="33"/>
      <c r="Q681" s="112" t="s">
        <v>157</v>
      </c>
      <c r="R681" s="7" t="str">
        <f>Tabela8133[[#This Row],[NR]]&amp;" - "&amp;Tabela8133[[#This Row],[Especificação]]</f>
        <v>1.4.1.1.01.0.6 - Receita Agropecuária - Juros de Mora</v>
      </c>
    </row>
    <row r="682" spans="1:18" ht="60" x14ac:dyDescent="0.25">
      <c r="A682" s="128"/>
      <c r="B682" s="20" t="s">
        <v>1513</v>
      </c>
      <c r="C682" s="20" t="s">
        <v>1523</v>
      </c>
      <c r="D682" s="20" t="s">
        <v>1513</v>
      </c>
      <c r="E682" s="20" t="s">
        <v>1513</v>
      </c>
      <c r="F682" s="20" t="s">
        <v>1515</v>
      </c>
      <c r="G682" s="20" t="s">
        <v>1516</v>
      </c>
      <c r="H682" s="20" t="s">
        <v>1520</v>
      </c>
      <c r="I682" s="19" t="str">
        <f>CONCATENATE(Tabela8133[[#This Row],[C]],".",Tabela8133[[#This Row],[O]],".",Tabela8133[[#This Row],[E]],".",Tabela8133[[#This Row],[D1]],".",Tabela8133[[#This Row],[D2]],".",Tabela8133[[#This Row],[D3]],".",Tabela8133[[#This Row],[T]])</f>
        <v>1.4.1.1.01.0.7</v>
      </c>
      <c r="J682" s="21" t="s">
        <v>1209</v>
      </c>
      <c r="K682" s="19" t="str">
        <f t="shared" si="28"/>
        <v>A</v>
      </c>
      <c r="L682" s="19">
        <f t="shared" si="27"/>
        <v>7</v>
      </c>
      <c r="M682" s="20" t="s">
        <v>51</v>
      </c>
      <c r="N682" s="1" t="s">
        <v>272</v>
      </c>
      <c r="O682" s="1"/>
      <c r="P682" s="33"/>
      <c r="Q682" s="112" t="s">
        <v>157</v>
      </c>
      <c r="R682" s="7" t="str">
        <f>Tabela8133[[#This Row],[NR]]&amp;" - "&amp;Tabela8133[[#This Row],[Especificação]]</f>
        <v>1.4.1.1.01.0.7 - Receita Agropecuária - Dívida Ativa - Multas da Dívida Ativa</v>
      </c>
    </row>
    <row r="683" spans="1:18" ht="60" x14ac:dyDescent="0.25">
      <c r="A683" s="128"/>
      <c r="B683" s="20" t="s">
        <v>1513</v>
      </c>
      <c r="C683" s="20" t="s">
        <v>1523</v>
      </c>
      <c r="D683" s="20" t="s">
        <v>1513</v>
      </c>
      <c r="E683" s="20" t="s">
        <v>1513</v>
      </c>
      <c r="F683" s="20" t="s">
        <v>1515</v>
      </c>
      <c r="G683" s="20" t="s">
        <v>1516</v>
      </c>
      <c r="H683" s="20" t="s">
        <v>1521</v>
      </c>
      <c r="I683" s="19" t="str">
        <f>CONCATENATE(Tabela8133[[#This Row],[C]],".",Tabela8133[[#This Row],[O]],".",Tabela8133[[#This Row],[E]],".",Tabela8133[[#This Row],[D1]],".",Tabela8133[[#This Row],[D2]],".",Tabela8133[[#This Row],[D3]],".",Tabela8133[[#This Row],[T]])</f>
        <v>1.4.1.1.01.0.8</v>
      </c>
      <c r="J683" s="21" t="s">
        <v>1210</v>
      </c>
      <c r="K683" s="19" t="str">
        <f t="shared" si="28"/>
        <v>A</v>
      </c>
      <c r="L683" s="19">
        <f t="shared" si="27"/>
        <v>7</v>
      </c>
      <c r="M683" s="20" t="s">
        <v>51</v>
      </c>
      <c r="N683" s="1" t="s">
        <v>272</v>
      </c>
      <c r="O683" s="1"/>
      <c r="P683" s="33"/>
      <c r="Q683" s="112" t="s">
        <v>157</v>
      </c>
      <c r="R683" s="7" t="str">
        <f>Tabela8133[[#This Row],[NR]]&amp;" - "&amp;Tabela8133[[#This Row],[Especificação]]</f>
        <v>1.4.1.1.01.0.8 - Receita Agropecuária - Juros de Mora da Dívida Ativa</v>
      </c>
    </row>
    <row r="684" spans="1:18" x14ac:dyDescent="0.25">
      <c r="A684" s="128"/>
      <c r="B684" s="20" t="s">
        <v>1513</v>
      </c>
      <c r="C684" s="20" t="s">
        <v>1524</v>
      </c>
      <c r="D684" s="20" t="s">
        <v>1516</v>
      </c>
      <c r="E684" s="20" t="s">
        <v>1516</v>
      </c>
      <c r="F684" s="20" t="s">
        <v>1519</v>
      </c>
      <c r="G684" s="20" t="s">
        <v>1516</v>
      </c>
      <c r="H684" s="20" t="s">
        <v>1516</v>
      </c>
      <c r="I684" s="19" t="str">
        <f>CONCATENATE(Tabela8133[[#This Row],[C]],".",Tabela8133[[#This Row],[O]],".",Tabela8133[[#This Row],[E]],".",Tabela8133[[#This Row],[D1]],".",Tabela8133[[#This Row],[D2]],".",Tabela8133[[#This Row],[D3]],".",Tabela8133[[#This Row],[T]])</f>
        <v>1.5.0.0.00.0.0</v>
      </c>
      <c r="J684" s="21" t="s">
        <v>273</v>
      </c>
      <c r="K684" s="19" t="str">
        <f t="shared" si="28"/>
        <v>S</v>
      </c>
      <c r="L684" s="19">
        <f t="shared" si="27"/>
        <v>2</v>
      </c>
      <c r="M684" s="20" t="s">
        <v>45</v>
      </c>
      <c r="N684" s="1" t="s">
        <v>274</v>
      </c>
      <c r="O684" s="1"/>
      <c r="P684" s="33"/>
      <c r="Q684" s="112" t="s">
        <v>157</v>
      </c>
      <c r="R684" s="7" t="str">
        <f>Tabela8133[[#This Row],[NR]]&amp;" - "&amp;Tabela8133[[#This Row],[Especificação]]</f>
        <v>1.5.0.0.00.0.0 - Receita Industrial</v>
      </c>
    </row>
    <row r="685" spans="1:18" x14ac:dyDescent="0.25">
      <c r="A685" s="128"/>
      <c r="B685" s="20" t="s">
        <v>1513</v>
      </c>
      <c r="C685" s="20" t="s">
        <v>1524</v>
      </c>
      <c r="D685" s="20" t="s">
        <v>1513</v>
      </c>
      <c r="E685" s="20" t="s">
        <v>1516</v>
      </c>
      <c r="F685" s="20" t="s">
        <v>1519</v>
      </c>
      <c r="G685" s="20" t="s">
        <v>1516</v>
      </c>
      <c r="H685" s="20" t="s">
        <v>1516</v>
      </c>
      <c r="I685" s="19" t="str">
        <f>CONCATENATE(Tabela8133[[#This Row],[C]],".",Tabela8133[[#This Row],[O]],".",Tabela8133[[#This Row],[E]],".",Tabela8133[[#This Row],[D1]],".",Tabela8133[[#This Row],[D2]],".",Tabela8133[[#This Row],[D3]],".",Tabela8133[[#This Row],[T]])</f>
        <v>1.5.1.0.00.0.0</v>
      </c>
      <c r="J685" s="21" t="s">
        <v>273</v>
      </c>
      <c r="K685" s="19" t="str">
        <f t="shared" si="28"/>
        <v>S</v>
      </c>
      <c r="L685" s="19">
        <f t="shared" si="27"/>
        <v>3</v>
      </c>
      <c r="M685" s="20" t="s">
        <v>45</v>
      </c>
      <c r="N685" s="1" t="s">
        <v>274</v>
      </c>
      <c r="O685" s="1"/>
      <c r="P685" s="33"/>
      <c r="Q685" s="112" t="s">
        <v>157</v>
      </c>
      <c r="R685" s="7" t="str">
        <f>Tabela8133[[#This Row],[NR]]&amp;" - "&amp;Tabela8133[[#This Row],[Especificação]]</f>
        <v>1.5.1.0.00.0.0 - Receita Industrial</v>
      </c>
    </row>
    <row r="686" spans="1:18" x14ac:dyDescent="0.25">
      <c r="A686" s="128"/>
      <c r="B686" s="20" t="s">
        <v>1513</v>
      </c>
      <c r="C686" s="20" t="s">
        <v>1524</v>
      </c>
      <c r="D686" s="20" t="s">
        <v>1513</v>
      </c>
      <c r="E686" s="20" t="s">
        <v>1513</v>
      </c>
      <c r="F686" s="20" t="s">
        <v>1519</v>
      </c>
      <c r="G686" s="20" t="s">
        <v>1516</v>
      </c>
      <c r="H686" s="20" t="s">
        <v>1516</v>
      </c>
      <c r="I686" s="19" t="str">
        <f>CONCATENATE(Tabela8133[[#This Row],[C]],".",Tabela8133[[#This Row],[O]],".",Tabela8133[[#This Row],[E]],".",Tabela8133[[#This Row],[D1]],".",Tabela8133[[#This Row],[D2]],".",Tabela8133[[#This Row],[D3]],".",Tabela8133[[#This Row],[T]])</f>
        <v>1.5.1.1.00.0.0</v>
      </c>
      <c r="J686" s="21" t="s">
        <v>273</v>
      </c>
      <c r="K686" s="19" t="str">
        <f t="shared" si="28"/>
        <v>S</v>
      </c>
      <c r="L686" s="19">
        <f t="shared" si="27"/>
        <v>4</v>
      </c>
      <c r="M686" s="20" t="s">
        <v>45</v>
      </c>
      <c r="N686" s="1" t="s">
        <v>274</v>
      </c>
      <c r="O686" s="1"/>
      <c r="P686" s="33"/>
      <c r="Q686" s="112" t="s">
        <v>157</v>
      </c>
      <c r="R686" s="7" t="str">
        <f>Tabela8133[[#This Row],[NR]]&amp;" - "&amp;Tabela8133[[#This Row],[Especificação]]</f>
        <v>1.5.1.1.00.0.0 - Receita Industrial</v>
      </c>
    </row>
    <row r="687" spans="1:18" x14ac:dyDescent="0.25">
      <c r="A687" s="128"/>
      <c r="B687" s="20" t="s">
        <v>1513</v>
      </c>
      <c r="C687" s="20" t="s">
        <v>1524</v>
      </c>
      <c r="D687" s="20" t="s">
        <v>1513</v>
      </c>
      <c r="E687" s="20" t="s">
        <v>1513</v>
      </c>
      <c r="F687" s="20" t="s">
        <v>1515</v>
      </c>
      <c r="G687" s="20" t="s">
        <v>1516</v>
      </c>
      <c r="H687" s="20" t="s">
        <v>1516</v>
      </c>
      <c r="I687" s="19" t="str">
        <f>CONCATENATE(Tabela8133[[#This Row],[C]],".",Tabela8133[[#This Row],[O]],".",Tabela8133[[#This Row],[E]],".",Tabela8133[[#This Row],[D1]],".",Tabela8133[[#This Row],[D2]],".",Tabela8133[[#This Row],[D3]],".",Tabela8133[[#This Row],[T]])</f>
        <v>1.5.1.1.01.0.0</v>
      </c>
      <c r="J687" s="21" t="s">
        <v>273</v>
      </c>
      <c r="K687" s="19" t="str">
        <f t="shared" si="28"/>
        <v>S</v>
      </c>
      <c r="L687" s="19">
        <f t="shared" si="27"/>
        <v>5</v>
      </c>
      <c r="M687" s="20" t="s">
        <v>51</v>
      </c>
      <c r="N687" s="1" t="s">
        <v>2087</v>
      </c>
      <c r="O687" s="1"/>
      <c r="P687" s="33"/>
      <c r="Q687" s="112" t="s">
        <v>157</v>
      </c>
      <c r="R687" s="7" t="str">
        <f>Tabela8133[[#This Row],[NR]]&amp;" - "&amp;Tabela8133[[#This Row],[Especificação]]</f>
        <v>1.5.1.1.01.0.0 - Receita Industrial</v>
      </c>
    </row>
    <row r="688" spans="1:18" x14ac:dyDescent="0.25">
      <c r="A688" s="128"/>
      <c r="B688" s="20" t="s">
        <v>1513</v>
      </c>
      <c r="C688" s="20" t="s">
        <v>1524</v>
      </c>
      <c r="D688" s="20" t="s">
        <v>1513</v>
      </c>
      <c r="E688" s="20" t="s">
        <v>1513</v>
      </c>
      <c r="F688" s="20" t="s">
        <v>1515</v>
      </c>
      <c r="G688" s="20" t="s">
        <v>1516</v>
      </c>
      <c r="H688" s="20" t="s">
        <v>1513</v>
      </c>
      <c r="I688" s="19" t="str">
        <f>CONCATENATE(Tabela8133[[#This Row],[C]],".",Tabela8133[[#This Row],[O]],".",Tabela8133[[#This Row],[E]],".",Tabela8133[[#This Row],[D1]],".",Tabela8133[[#This Row],[D2]],".",Tabela8133[[#This Row],[D3]],".",Tabela8133[[#This Row],[T]])</f>
        <v>1.5.1.1.01.0.1</v>
      </c>
      <c r="J688" s="21" t="s">
        <v>1211</v>
      </c>
      <c r="K688" s="19" t="str">
        <f t="shared" si="28"/>
        <v>A</v>
      </c>
      <c r="L688" s="19">
        <f t="shared" si="27"/>
        <v>7</v>
      </c>
      <c r="M688" s="20" t="s">
        <v>51</v>
      </c>
      <c r="N688" s="1" t="s">
        <v>274</v>
      </c>
      <c r="O688" s="1"/>
      <c r="P688" s="33"/>
      <c r="Q688" s="112" t="s">
        <v>157</v>
      </c>
      <c r="R688" s="7" t="str">
        <f>Tabela8133[[#This Row],[NR]]&amp;" - "&amp;Tabela8133[[#This Row],[Especificação]]</f>
        <v>1.5.1.1.01.0.1 - Receita Industrial - Principal</v>
      </c>
    </row>
    <row r="689" spans="1:18" x14ac:dyDescent="0.25">
      <c r="A689" s="128"/>
      <c r="B689" s="20" t="s">
        <v>1513</v>
      </c>
      <c r="C689" s="20" t="s">
        <v>1524</v>
      </c>
      <c r="D689" s="20" t="s">
        <v>1513</v>
      </c>
      <c r="E689" s="20" t="s">
        <v>1513</v>
      </c>
      <c r="F689" s="20" t="s">
        <v>1515</v>
      </c>
      <c r="G689" s="20" t="s">
        <v>1516</v>
      </c>
      <c r="H689" s="20" t="s">
        <v>1522</v>
      </c>
      <c r="I689" s="19" t="str">
        <f>CONCATENATE(Tabela8133[[#This Row],[C]],".",Tabela8133[[#This Row],[O]],".",Tabela8133[[#This Row],[E]],".",Tabela8133[[#This Row],[D1]],".",Tabela8133[[#This Row],[D2]],".",Tabela8133[[#This Row],[D3]],".",Tabela8133[[#This Row],[T]])</f>
        <v>1.5.1.1.01.0.2</v>
      </c>
      <c r="J689" s="21" t="s">
        <v>1212</v>
      </c>
      <c r="K689" s="19" t="str">
        <f t="shared" si="28"/>
        <v>A</v>
      </c>
      <c r="L689" s="19">
        <f t="shared" si="27"/>
        <v>7</v>
      </c>
      <c r="M689" s="20" t="s">
        <v>51</v>
      </c>
      <c r="N689" s="1" t="s">
        <v>274</v>
      </c>
      <c r="O689" s="1"/>
      <c r="P689" s="33"/>
      <c r="Q689" s="112" t="s">
        <v>157</v>
      </c>
      <c r="R689" s="7" t="str">
        <f>Tabela8133[[#This Row],[NR]]&amp;" - "&amp;Tabela8133[[#This Row],[Especificação]]</f>
        <v>1.5.1.1.01.0.2 - Receita Industrial - Multas e Juros de Mora</v>
      </c>
    </row>
    <row r="690" spans="1:18" x14ac:dyDescent="0.25">
      <c r="A690" s="128"/>
      <c r="B690" s="20" t="s">
        <v>1513</v>
      </c>
      <c r="C690" s="20" t="s">
        <v>1524</v>
      </c>
      <c r="D690" s="20" t="s">
        <v>1513</v>
      </c>
      <c r="E690" s="20" t="s">
        <v>1513</v>
      </c>
      <c r="F690" s="20" t="s">
        <v>1515</v>
      </c>
      <c r="G690" s="20" t="s">
        <v>1516</v>
      </c>
      <c r="H690" s="20" t="s">
        <v>1514</v>
      </c>
      <c r="I690" s="19" t="str">
        <f>CONCATENATE(Tabela8133[[#This Row],[C]],".",Tabela8133[[#This Row],[O]],".",Tabela8133[[#This Row],[E]],".",Tabela8133[[#This Row],[D1]],".",Tabela8133[[#This Row],[D2]],".",Tabela8133[[#This Row],[D3]],".",Tabela8133[[#This Row],[T]])</f>
        <v>1.5.1.1.01.0.3</v>
      </c>
      <c r="J690" s="21" t="s">
        <v>1213</v>
      </c>
      <c r="K690" s="19" t="str">
        <f t="shared" si="28"/>
        <v>A</v>
      </c>
      <c r="L690" s="19">
        <f t="shared" si="27"/>
        <v>7</v>
      </c>
      <c r="M690" s="20" t="s">
        <v>51</v>
      </c>
      <c r="N690" s="1" t="s">
        <v>274</v>
      </c>
      <c r="O690" s="1"/>
      <c r="P690" s="33"/>
      <c r="Q690" s="112" t="s">
        <v>157</v>
      </c>
      <c r="R690" s="7" t="str">
        <f>Tabela8133[[#This Row],[NR]]&amp;" - "&amp;Tabela8133[[#This Row],[Especificação]]</f>
        <v>1.5.1.1.01.0.3 - Receita Industrial - Dívida Ativa</v>
      </c>
    </row>
    <row r="691" spans="1:18" x14ac:dyDescent="0.25">
      <c r="A691" s="128"/>
      <c r="B691" s="20" t="s">
        <v>1513</v>
      </c>
      <c r="C691" s="20" t="s">
        <v>1524</v>
      </c>
      <c r="D691" s="20" t="s">
        <v>1513</v>
      </c>
      <c r="E691" s="20" t="s">
        <v>1513</v>
      </c>
      <c r="F691" s="20" t="s">
        <v>1515</v>
      </c>
      <c r="G691" s="20" t="s">
        <v>1516</v>
      </c>
      <c r="H691" s="20" t="s">
        <v>1523</v>
      </c>
      <c r="I691" s="19" t="str">
        <f>CONCATENATE(Tabela8133[[#This Row],[C]],".",Tabela8133[[#This Row],[O]],".",Tabela8133[[#This Row],[E]],".",Tabela8133[[#This Row],[D1]],".",Tabela8133[[#This Row],[D2]],".",Tabela8133[[#This Row],[D3]],".",Tabela8133[[#This Row],[T]])</f>
        <v>1.5.1.1.01.0.4</v>
      </c>
      <c r="J691" s="21" t="s">
        <v>1214</v>
      </c>
      <c r="K691" s="19" t="str">
        <f t="shared" si="28"/>
        <v>A</v>
      </c>
      <c r="L691" s="19">
        <f t="shared" si="27"/>
        <v>7</v>
      </c>
      <c r="M691" s="20" t="s">
        <v>51</v>
      </c>
      <c r="N691" s="1" t="s">
        <v>274</v>
      </c>
      <c r="O691" s="1"/>
      <c r="P691" s="33"/>
      <c r="Q691" s="112" t="s">
        <v>157</v>
      </c>
      <c r="R691" s="7" t="str">
        <f>Tabela8133[[#This Row],[NR]]&amp;" - "&amp;Tabela8133[[#This Row],[Especificação]]</f>
        <v>1.5.1.1.01.0.4 - Receita Industrial - Dívida Ativa - Multas e Juros de Mora da Dívida Ativa</v>
      </c>
    </row>
    <row r="692" spans="1:18" x14ac:dyDescent="0.25">
      <c r="A692" s="128"/>
      <c r="B692" s="20" t="s">
        <v>1513</v>
      </c>
      <c r="C692" s="20" t="s">
        <v>1524</v>
      </c>
      <c r="D692" s="20" t="s">
        <v>1513</v>
      </c>
      <c r="E692" s="20" t="s">
        <v>1513</v>
      </c>
      <c r="F692" s="20" t="s">
        <v>1515</v>
      </c>
      <c r="G692" s="20" t="s">
        <v>1516</v>
      </c>
      <c r="H692" s="20" t="s">
        <v>1524</v>
      </c>
      <c r="I692" s="19" t="str">
        <f>CONCATENATE(Tabela8133[[#This Row],[C]],".",Tabela8133[[#This Row],[O]],".",Tabela8133[[#This Row],[E]],".",Tabela8133[[#This Row],[D1]],".",Tabela8133[[#This Row],[D2]],".",Tabela8133[[#This Row],[D3]],".",Tabela8133[[#This Row],[T]])</f>
        <v>1.5.1.1.01.0.5</v>
      </c>
      <c r="J692" s="21" t="s">
        <v>1215</v>
      </c>
      <c r="K692" s="19" t="str">
        <f t="shared" si="28"/>
        <v>A</v>
      </c>
      <c r="L692" s="19">
        <f t="shared" si="27"/>
        <v>7</v>
      </c>
      <c r="M692" s="20" t="s">
        <v>51</v>
      </c>
      <c r="N692" s="1" t="s">
        <v>274</v>
      </c>
      <c r="O692" s="1"/>
      <c r="P692" s="33"/>
      <c r="Q692" s="112" t="s">
        <v>157</v>
      </c>
      <c r="R692" s="7" t="str">
        <f>Tabela8133[[#This Row],[NR]]&amp;" - "&amp;Tabela8133[[#This Row],[Especificação]]</f>
        <v>1.5.1.1.01.0.5 - Receita Industrial - Multas</v>
      </c>
    </row>
    <row r="693" spans="1:18" x14ac:dyDescent="0.25">
      <c r="A693" s="128"/>
      <c r="B693" s="20" t="s">
        <v>1513</v>
      </c>
      <c r="C693" s="20" t="s">
        <v>1524</v>
      </c>
      <c r="D693" s="20" t="s">
        <v>1513</v>
      </c>
      <c r="E693" s="20" t="s">
        <v>1513</v>
      </c>
      <c r="F693" s="20" t="s">
        <v>1515</v>
      </c>
      <c r="G693" s="20" t="s">
        <v>1516</v>
      </c>
      <c r="H693" s="20" t="s">
        <v>1518</v>
      </c>
      <c r="I693" s="19" t="str">
        <f>CONCATENATE(Tabela8133[[#This Row],[C]],".",Tabela8133[[#This Row],[O]],".",Tabela8133[[#This Row],[E]],".",Tabela8133[[#This Row],[D1]],".",Tabela8133[[#This Row],[D2]],".",Tabela8133[[#This Row],[D3]],".",Tabela8133[[#This Row],[T]])</f>
        <v>1.5.1.1.01.0.6</v>
      </c>
      <c r="J693" s="21" t="s">
        <v>1216</v>
      </c>
      <c r="K693" s="19" t="str">
        <f t="shared" si="28"/>
        <v>A</v>
      </c>
      <c r="L693" s="19">
        <f t="shared" si="27"/>
        <v>7</v>
      </c>
      <c r="M693" s="20" t="s">
        <v>51</v>
      </c>
      <c r="N693" s="1" t="s">
        <v>274</v>
      </c>
      <c r="O693" s="1"/>
      <c r="P693" s="33"/>
      <c r="Q693" s="112" t="s">
        <v>157</v>
      </c>
      <c r="R693" s="7" t="str">
        <f>Tabela8133[[#This Row],[NR]]&amp;" - "&amp;Tabela8133[[#This Row],[Especificação]]</f>
        <v>1.5.1.1.01.0.6 - Receita Industrial - Juros de Mora</v>
      </c>
    </row>
    <row r="694" spans="1:18" x14ac:dyDescent="0.25">
      <c r="A694" s="128"/>
      <c r="B694" s="20" t="s">
        <v>1513</v>
      </c>
      <c r="C694" s="20" t="s">
        <v>1524</v>
      </c>
      <c r="D694" s="20" t="s">
        <v>1513</v>
      </c>
      <c r="E694" s="20" t="s">
        <v>1513</v>
      </c>
      <c r="F694" s="20" t="s">
        <v>1515</v>
      </c>
      <c r="G694" s="20" t="s">
        <v>1516</v>
      </c>
      <c r="H694" s="20" t="s">
        <v>1520</v>
      </c>
      <c r="I694" s="19" t="str">
        <f>CONCATENATE(Tabela8133[[#This Row],[C]],".",Tabela8133[[#This Row],[O]],".",Tabela8133[[#This Row],[E]],".",Tabela8133[[#This Row],[D1]],".",Tabela8133[[#This Row],[D2]],".",Tabela8133[[#This Row],[D3]],".",Tabela8133[[#This Row],[T]])</f>
        <v>1.5.1.1.01.0.7</v>
      </c>
      <c r="J694" s="21" t="s">
        <v>1217</v>
      </c>
      <c r="K694" s="19" t="str">
        <f t="shared" si="28"/>
        <v>A</v>
      </c>
      <c r="L694" s="19">
        <f t="shared" si="27"/>
        <v>7</v>
      </c>
      <c r="M694" s="20" t="s">
        <v>51</v>
      </c>
      <c r="N694" s="1" t="s">
        <v>274</v>
      </c>
      <c r="O694" s="1"/>
      <c r="P694" s="33"/>
      <c r="Q694" s="112" t="s">
        <v>157</v>
      </c>
      <c r="R694" s="7" t="str">
        <f>Tabela8133[[#This Row],[NR]]&amp;" - "&amp;Tabela8133[[#This Row],[Especificação]]</f>
        <v>1.5.1.1.01.0.7 - Receita Industrial - Dívida Ativa - Multas da Dívida Ativa</v>
      </c>
    </row>
    <row r="695" spans="1:18" x14ac:dyDescent="0.25">
      <c r="A695" s="128"/>
      <c r="B695" s="20" t="s">
        <v>1513</v>
      </c>
      <c r="C695" s="20" t="s">
        <v>1524</v>
      </c>
      <c r="D695" s="20" t="s">
        <v>1513</v>
      </c>
      <c r="E695" s="20" t="s">
        <v>1513</v>
      </c>
      <c r="F695" s="20" t="s">
        <v>1515</v>
      </c>
      <c r="G695" s="20" t="s">
        <v>1516</v>
      </c>
      <c r="H695" s="20" t="s">
        <v>1521</v>
      </c>
      <c r="I695" s="19" t="str">
        <f>CONCATENATE(Tabela8133[[#This Row],[C]],".",Tabela8133[[#This Row],[O]],".",Tabela8133[[#This Row],[E]],".",Tabela8133[[#This Row],[D1]],".",Tabela8133[[#This Row],[D2]],".",Tabela8133[[#This Row],[D3]],".",Tabela8133[[#This Row],[T]])</f>
        <v>1.5.1.1.01.0.8</v>
      </c>
      <c r="J695" s="21" t="s">
        <v>1218</v>
      </c>
      <c r="K695" s="19" t="str">
        <f t="shared" si="28"/>
        <v>A</v>
      </c>
      <c r="L695" s="19">
        <f t="shared" si="27"/>
        <v>7</v>
      </c>
      <c r="M695" s="20" t="s">
        <v>51</v>
      </c>
      <c r="N695" s="1" t="s">
        <v>274</v>
      </c>
      <c r="O695" s="1"/>
      <c r="P695" s="33"/>
      <c r="Q695" s="112" t="s">
        <v>157</v>
      </c>
      <c r="R695" s="7" t="str">
        <f>Tabela8133[[#This Row],[NR]]&amp;" - "&amp;Tabela8133[[#This Row],[Especificação]]</f>
        <v>1.5.1.1.01.0.8 - Receita Industrial - Juros de Mora da Dívida Ativa</v>
      </c>
    </row>
    <row r="696" spans="1:18" x14ac:dyDescent="0.25">
      <c r="A696" s="128"/>
      <c r="B696" s="20" t="s">
        <v>1513</v>
      </c>
      <c r="C696" s="20" t="s">
        <v>1518</v>
      </c>
      <c r="D696" s="20" t="s">
        <v>1516</v>
      </c>
      <c r="E696" s="20" t="s">
        <v>1516</v>
      </c>
      <c r="F696" s="20" t="s">
        <v>1519</v>
      </c>
      <c r="G696" s="20" t="s">
        <v>1516</v>
      </c>
      <c r="H696" s="20" t="s">
        <v>1516</v>
      </c>
      <c r="I696" s="19" t="str">
        <f>CONCATENATE(Tabela8133[[#This Row],[C]],".",Tabela8133[[#This Row],[O]],".",Tabela8133[[#This Row],[E]],".",Tabela8133[[#This Row],[D1]],".",Tabela8133[[#This Row],[D2]],".",Tabela8133[[#This Row],[D3]],".",Tabela8133[[#This Row],[T]])</f>
        <v>1.6.0.0.00.0.0</v>
      </c>
      <c r="J696" s="21" t="s">
        <v>275</v>
      </c>
      <c r="K696" s="19" t="str">
        <f t="shared" si="28"/>
        <v>S</v>
      </c>
      <c r="L696" s="19">
        <f t="shared" si="27"/>
        <v>2</v>
      </c>
      <c r="M696" s="20" t="s">
        <v>45</v>
      </c>
      <c r="N696" s="1" t="s">
        <v>276</v>
      </c>
      <c r="O696" s="1"/>
      <c r="P696" s="33"/>
      <c r="Q696" s="112" t="s">
        <v>157</v>
      </c>
      <c r="R696" s="7" t="str">
        <f>Tabela8133[[#This Row],[NR]]&amp;" - "&amp;Tabela8133[[#This Row],[Especificação]]</f>
        <v>1.6.0.0.00.0.0 - Receita de Serviços</v>
      </c>
    </row>
    <row r="697" spans="1:18" ht="45" x14ac:dyDescent="0.25">
      <c r="A697" s="128"/>
      <c r="B697" s="20" t="s">
        <v>1513</v>
      </c>
      <c r="C697" s="20" t="s">
        <v>1518</v>
      </c>
      <c r="D697" s="20" t="s">
        <v>1513</v>
      </c>
      <c r="E697" s="20" t="s">
        <v>1516</v>
      </c>
      <c r="F697" s="20" t="s">
        <v>1519</v>
      </c>
      <c r="G697" s="20" t="s">
        <v>1516</v>
      </c>
      <c r="H697" s="20" t="s">
        <v>1516</v>
      </c>
      <c r="I697" s="19" t="str">
        <f>CONCATENATE(Tabela8133[[#This Row],[C]],".",Tabela8133[[#This Row],[O]],".",Tabela8133[[#This Row],[E]],".",Tabela8133[[#This Row],[D1]],".",Tabela8133[[#This Row],[D2]],".",Tabela8133[[#This Row],[D3]],".",Tabela8133[[#This Row],[T]])</f>
        <v>1.6.1.0.00.0.0</v>
      </c>
      <c r="J697" s="21" t="s">
        <v>277</v>
      </c>
      <c r="K697" s="19" t="str">
        <f t="shared" si="28"/>
        <v>S</v>
      </c>
      <c r="L697" s="19">
        <f t="shared" si="27"/>
        <v>3</v>
      </c>
      <c r="M697" s="20" t="s">
        <v>45</v>
      </c>
      <c r="N697" s="1" t="s">
        <v>278</v>
      </c>
      <c r="O697" s="1"/>
      <c r="P697" s="33"/>
      <c r="Q697" s="112" t="s">
        <v>157</v>
      </c>
      <c r="R697" s="7" t="str">
        <f>Tabela8133[[#This Row],[NR]]&amp;" - "&amp;Tabela8133[[#This Row],[Especificação]]</f>
        <v>1.6.1.0.00.0.0 - Serviços Administrativos e Comerciais Gerais</v>
      </c>
    </row>
    <row r="698" spans="1:18" ht="45" x14ac:dyDescent="0.25">
      <c r="A698" s="128"/>
      <c r="B698" s="20" t="s">
        <v>1513</v>
      </c>
      <c r="C698" s="20" t="s">
        <v>1518</v>
      </c>
      <c r="D698" s="20" t="s">
        <v>1513</v>
      </c>
      <c r="E698" s="20" t="s">
        <v>1513</v>
      </c>
      <c r="F698" s="20" t="s">
        <v>1519</v>
      </c>
      <c r="G698" s="20" t="s">
        <v>1516</v>
      </c>
      <c r="H698" s="20" t="s">
        <v>1516</v>
      </c>
      <c r="I698" s="19" t="str">
        <f>CONCATENATE(Tabela8133[[#This Row],[C]],".",Tabela8133[[#This Row],[O]],".",Tabela8133[[#This Row],[E]],".",Tabela8133[[#This Row],[D1]],".",Tabela8133[[#This Row],[D2]],".",Tabela8133[[#This Row],[D3]],".",Tabela8133[[#This Row],[T]])</f>
        <v>1.6.1.1.00.0.0</v>
      </c>
      <c r="J698" s="21" t="s">
        <v>277</v>
      </c>
      <c r="K698" s="19" t="str">
        <f t="shared" si="28"/>
        <v>S</v>
      </c>
      <c r="L698" s="19">
        <f t="shared" si="27"/>
        <v>4</v>
      </c>
      <c r="M698" s="20" t="s">
        <v>45</v>
      </c>
      <c r="N698" s="1" t="s">
        <v>278</v>
      </c>
      <c r="O698" s="1"/>
      <c r="P698" s="33"/>
      <c r="Q698" s="112" t="s">
        <v>157</v>
      </c>
      <c r="R698" s="7" t="str">
        <f>Tabela8133[[#This Row],[NR]]&amp;" - "&amp;Tabela8133[[#This Row],[Especificação]]</f>
        <v>1.6.1.1.00.0.0 - Serviços Administrativos e Comerciais Gerais</v>
      </c>
    </row>
    <row r="699" spans="1:18" ht="30" x14ac:dyDescent="0.25">
      <c r="A699" s="128"/>
      <c r="B699" s="20" t="s">
        <v>1513</v>
      </c>
      <c r="C699" s="20" t="s">
        <v>1518</v>
      </c>
      <c r="D699" s="20" t="s">
        <v>1513</v>
      </c>
      <c r="E699" s="20" t="s">
        <v>1513</v>
      </c>
      <c r="F699" s="20" t="s">
        <v>1515</v>
      </c>
      <c r="G699" s="20" t="s">
        <v>1516</v>
      </c>
      <c r="H699" s="20" t="s">
        <v>1516</v>
      </c>
      <c r="I699" s="19" t="str">
        <f>CONCATENATE(Tabela8133[[#This Row],[C]],".",Tabela8133[[#This Row],[O]],".",Tabela8133[[#This Row],[E]],".",Tabela8133[[#This Row],[D1]],".",Tabela8133[[#This Row],[D2]],".",Tabela8133[[#This Row],[D3]],".",Tabela8133[[#This Row],[T]])</f>
        <v>1.6.1.1.01.0.0</v>
      </c>
      <c r="J699" s="21" t="s">
        <v>2580</v>
      </c>
      <c r="K699" s="19" t="str">
        <f t="shared" si="28"/>
        <v>S</v>
      </c>
      <c r="L699" s="19">
        <f t="shared" si="27"/>
        <v>5</v>
      </c>
      <c r="M699" s="20" t="s">
        <v>51</v>
      </c>
      <c r="N699" s="1" t="s">
        <v>279</v>
      </c>
      <c r="O699" s="1" t="s">
        <v>2104</v>
      </c>
      <c r="P699" s="33"/>
      <c r="Q699" s="112"/>
      <c r="R699" s="7" t="str">
        <f>Tabela8133[[#This Row],[NR]]&amp;" - "&amp;Tabela8133[[#This Row],[Especificação]]</f>
        <v>1.6.1.1.01.0.0 - Serviços Administrativos e Comerciais Gerais Prestados por Entidades e Órgãos Públicos em Geral - Principal</v>
      </c>
    </row>
    <row r="700" spans="1:18" ht="30" x14ac:dyDescent="0.25">
      <c r="A700" s="128"/>
      <c r="B700" s="20" t="s">
        <v>1513</v>
      </c>
      <c r="C700" s="20" t="s">
        <v>1518</v>
      </c>
      <c r="D700" s="20" t="s">
        <v>1513</v>
      </c>
      <c r="E700" s="20" t="s">
        <v>1513</v>
      </c>
      <c r="F700" s="20" t="s">
        <v>1515</v>
      </c>
      <c r="G700" s="20" t="s">
        <v>1516</v>
      </c>
      <c r="H700" s="20" t="s">
        <v>1513</v>
      </c>
      <c r="I700" s="19" t="str">
        <f>CONCATENATE(Tabela8133[[#This Row],[C]],".",Tabela8133[[#This Row],[O]],".",Tabela8133[[#This Row],[E]],".",Tabela8133[[#This Row],[D1]],".",Tabela8133[[#This Row],[D2]],".",Tabela8133[[#This Row],[D3]],".",Tabela8133[[#This Row],[T]])</f>
        <v>1.6.1.1.01.0.1</v>
      </c>
      <c r="J700" s="21" t="s">
        <v>2580</v>
      </c>
      <c r="K700" s="19" t="str">
        <f t="shared" si="28"/>
        <v>A</v>
      </c>
      <c r="L700" s="19">
        <f t="shared" si="27"/>
        <v>7</v>
      </c>
      <c r="M700" s="20" t="s">
        <v>51</v>
      </c>
      <c r="N700" s="1" t="s">
        <v>279</v>
      </c>
      <c r="O700" s="1" t="s">
        <v>2104</v>
      </c>
      <c r="P700" s="33"/>
      <c r="Q700" s="112"/>
      <c r="R700" s="7" t="str">
        <f>Tabela8133[[#This Row],[NR]]&amp;" - "&amp;Tabela8133[[#This Row],[Especificação]]</f>
        <v>1.6.1.1.01.0.1 - Serviços Administrativos e Comerciais Gerais Prestados por Entidades e Órgãos Públicos em Geral - Principal</v>
      </c>
    </row>
    <row r="701" spans="1:18" ht="30" x14ac:dyDescent="0.25">
      <c r="A701" s="128"/>
      <c r="B701" s="20" t="s">
        <v>1513</v>
      </c>
      <c r="C701" s="20" t="s">
        <v>1518</v>
      </c>
      <c r="D701" s="20" t="s">
        <v>1513</v>
      </c>
      <c r="E701" s="20" t="s">
        <v>1513</v>
      </c>
      <c r="F701" s="20" t="s">
        <v>1515</v>
      </c>
      <c r="G701" s="20" t="s">
        <v>1516</v>
      </c>
      <c r="H701" s="20" t="s">
        <v>1522</v>
      </c>
      <c r="I701" s="19" t="str">
        <f>CONCATENATE(Tabela8133[[#This Row],[C]],".",Tabela8133[[#This Row],[O]],".",Tabela8133[[#This Row],[E]],".",Tabela8133[[#This Row],[D1]],".",Tabela8133[[#This Row],[D2]],".",Tabela8133[[#This Row],[D3]],".",Tabela8133[[#This Row],[T]])</f>
        <v>1.6.1.1.01.0.2</v>
      </c>
      <c r="J701" s="21" t="s">
        <v>2581</v>
      </c>
      <c r="K701" s="19" t="str">
        <f t="shared" si="28"/>
        <v>A</v>
      </c>
      <c r="L701" s="19">
        <f t="shared" si="27"/>
        <v>7</v>
      </c>
      <c r="M701" s="20" t="s">
        <v>51</v>
      </c>
      <c r="N701" s="1" t="s">
        <v>279</v>
      </c>
      <c r="O701" s="1"/>
      <c r="P701" s="33"/>
      <c r="Q701" s="112"/>
      <c r="R701" s="7" t="str">
        <f>Tabela8133[[#This Row],[NR]]&amp;" - "&amp;Tabela8133[[#This Row],[Especificação]]</f>
        <v>1.6.1.1.01.0.2 - Serviços Administrativos e Comerciais Gerais Prestados por Entidades e Órgãos Públicos em Gerals - Multas e Juros de Mora</v>
      </c>
    </row>
    <row r="702" spans="1:18" ht="30" x14ac:dyDescent="0.25">
      <c r="A702" s="128"/>
      <c r="B702" s="20" t="s">
        <v>1513</v>
      </c>
      <c r="C702" s="20" t="s">
        <v>1518</v>
      </c>
      <c r="D702" s="20" t="s">
        <v>1513</v>
      </c>
      <c r="E702" s="20" t="s">
        <v>1513</v>
      </c>
      <c r="F702" s="20" t="s">
        <v>1515</v>
      </c>
      <c r="G702" s="20" t="s">
        <v>1516</v>
      </c>
      <c r="H702" s="20" t="s">
        <v>1514</v>
      </c>
      <c r="I702" s="19" t="str">
        <f>CONCATENATE(Tabela8133[[#This Row],[C]],".",Tabela8133[[#This Row],[O]],".",Tabela8133[[#This Row],[E]],".",Tabela8133[[#This Row],[D1]],".",Tabela8133[[#This Row],[D2]],".",Tabela8133[[#This Row],[D3]],".",Tabela8133[[#This Row],[T]])</f>
        <v>1.6.1.1.01.0.3</v>
      </c>
      <c r="J702" s="21" t="s">
        <v>2582</v>
      </c>
      <c r="K702" s="19" t="str">
        <f t="shared" si="28"/>
        <v>A</v>
      </c>
      <c r="L702" s="19">
        <f t="shared" si="27"/>
        <v>7</v>
      </c>
      <c r="M702" s="20" t="s">
        <v>51</v>
      </c>
      <c r="N702" s="1" t="s">
        <v>279</v>
      </c>
      <c r="O702" s="1"/>
      <c r="P702" s="33"/>
      <c r="Q702" s="112"/>
      <c r="R702" s="7" t="str">
        <f>Tabela8133[[#This Row],[NR]]&amp;" - "&amp;Tabela8133[[#This Row],[Especificação]]</f>
        <v>1.6.1.1.01.0.3 - Serviços Administrativos e Comerciais Gerais Prestados por Entidades e Órgãos Públicos em Gerals - Dívida Ativa</v>
      </c>
    </row>
    <row r="703" spans="1:18" ht="45" x14ac:dyDescent="0.25">
      <c r="A703" s="128"/>
      <c r="B703" s="20" t="s">
        <v>1513</v>
      </c>
      <c r="C703" s="20" t="s">
        <v>1518</v>
      </c>
      <c r="D703" s="20" t="s">
        <v>1513</v>
      </c>
      <c r="E703" s="20" t="s">
        <v>1513</v>
      </c>
      <c r="F703" s="20" t="s">
        <v>1515</v>
      </c>
      <c r="G703" s="20" t="s">
        <v>1516</v>
      </c>
      <c r="H703" s="20" t="s">
        <v>1523</v>
      </c>
      <c r="I703" s="19" t="str">
        <f>CONCATENATE(Tabela8133[[#This Row],[C]],".",Tabela8133[[#This Row],[O]],".",Tabela8133[[#This Row],[E]],".",Tabela8133[[#This Row],[D1]],".",Tabela8133[[#This Row],[D2]],".",Tabela8133[[#This Row],[D3]],".",Tabela8133[[#This Row],[T]])</f>
        <v>1.6.1.1.01.0.4</v>
      </c>
      <c r="J703" s="21" t="s">
        <v>2583</v>
      </c>
      <c r="K703" s="19" t="str">
        <f t="shared" si="28"/>
        <v>A</v>
      </c>
      <c r="L703" s="19">
        <f t="shared" si="27"/>
        <v>7</v>
      </c>
      <c r="M703" s="20" t="s">
        <v>51</v>
      </c>
      <c r="N703" s="1" t="s">
        <v>279</v>
      </c>
      <c r="O703" s="1"/>
      <c r="P703" s="33"/>
      <c r="Q703" s="112"/>
      <c r="R703" s="7" t="str">
        <f>Tabela8133[[#This Row],[NR]]&amp;" - "&amp;Tabela8133[[#This Row],[Especificação]]</f>
        <v>1.6.1.1.01.0.4 - Serviços Administrativos e Comerciais Gerais Prestados por Entidades e Órgãos Públicos em Gerals - Dívida Ativa - Multas e Juros de Mora da Dívida Ativa</v>
      </c>
    </row>
    <row r="704" spans="1:18" ht="30" x14ac:dyDescent="0.25">
      <c r="A704" s="128"/>
      <c r="B704" s="20" t="s">
        <v>1513</v>
      </c>
      <c r="C704" s="20" t="s">
        <v>1518</v>
      </c>
      <c r="D704" s="20" t="s">
        <v>1513</v>
      </c>
      <c r="E704" s="20" t="s">
        <v>1513</v>
      </c>
      <c r="F704" s="20" t="s">
        <v>1515</v>
      </c>
      <c r="G704" s="20" t="s">
        <v>1516</v>
      </c>
      <c r="H704" s="20" t="s">
        <v>1524</v>
      </c>
      <c r="I704" s="19" t="str">
        <f>CONCATENATE(Tabela8133[[#This Row],[C]],".",Tabela8133[[#This Row],[O]],".",Tabela8133[[#This Row],[E]],".",Tabela8133[[#This Row],[D1]],".",Tabela8133[[#This Row],[D2]],".",Tabela8133[[#This Row],[D3]],".",Tabela8133[[#This Row],[T]])</f>
        <v>1.6.1.1.01.0.5</v>
      </c>
      <c r="J704" s="21" t="s">
        <v>2584</v>
      </c>
      <c r="K704" s="19" t="str">
        <f t="shared" si="28"/>
        <v>A</v>
      </c>
      <c r="L704" s="19">
        <f t="shared" si="27"/>
        <v>7</v>
      </c>
      <c r="M704" s="20" t="s">
        <v>51</v>
      </c>
      <c r="N704" s="1" t="s">
        <v>279</v>
      </c>
      <c r="O704" s="1"/>
      <c r="P704" s="33"/>
      <c r="Q704" s="112"/>
      <c r="R704" s="7" t="str">
        <f>Tabela8133[[#This Row],[NR]]&amp;" - "&amp;Tabela8133[[#This Row],[Especificação]]</f>
        <v>1.6.1.1.01.0.5 - Serviços Administrativos e Comerciais Gerais Prestados por Entidades e Órgãos Públicos em Gerals - Multas</v>
      </c>
    </row>
    <row r="705" spans="1:18" ht="30" x14ac:dyDescent="0.25">
      <c r="A705" s="128"/>
      <c r="B705" s="20" t="s">
        <v>1513</v>
      </c>
      <c r="C705" s="20" t="s">
        <v>1518</v>
      </c>
      <c r="D705" s="20" t="s">
        <v>1513</v>
      </c>
      <c r="E705" s="20" t="s">
        <v>1513</v>
      </c>
      <c r="F705" s="20" t="s">
        <v>1515</v>
      </c>
      <c r="G705" s="20" t="s">
        <v>1516</v>
      </c>
      <c r="H705" s="20" t="s">
        <v>1518</v>
      </c>
      <c r="I705" s="19" t="str">
        <f>CONCATENATE(Tabela8133[[#This Row],[C]],".",Tabela8133[[#This Row],[O]],".",Tabela8133[[#This Row],[E]],".",Tabela8133[[#This Row],[D1]],".",Tabela8133[[#This Row],[D2]],".",Tabela8133[[#This Row],[D3]],".",Tabela8133[[#This Row],[T]])</f>
        <v>1.6.1.1.01.0.6</v>
      </c>
      <c r="J705" s="21" t="s">
        <v>2585</v>
      </c>
      <c r="K705" s="19" t="str">
        <f t="shared" si="28"/>
        <v>A</v>
      </c>
      <c r="L705" s="19">
        <f t="shared" si="27"/>
        <v>7</v>
      </c>
      <c r="M705" s="20" t="s">
        <v>51</v>
      </c>
      <c r="N705" s="1" t="s">
        <v>279</v>
      </c>
      <c r="O705" s="1"/>
      <c r="P705" s="33"/>
      <c r="Q705" s="112"/>
      <c r="R705" s="7" t="str">
        <f>Tabela8133[[#This Row],[NR]]&amp;" - "&amp;Tabela8133[[#This Row],[Especificação]]</f>
        <v>1.6.1.1.01.0.6 - Serviços Administrativos e Comerciais Gerais Prestados por Entidades e Órgãos Públicos em Gerals - Juros de Mora</v>
      </c>
    </row>
    <row r="706" spans="1:18" ht="30" x14ac:dyDescent="0.25">
      <c r="A706" s="128"/>
      <c r="B706" s="20" t="s">
        <v>1513</v>
      </c>
      <c r="C706" s="20" t="s">
        <v>1518</v>
      </c>
      <c r="D706" s="20" t="s">
        <v>1513</v>
      </c>
      <c r="E706" s="20" t="s">
        <v>1513</v>
      </c>
      <c r="F706" s="20" t="s">
        <v>1515</v>
      </c>
      <c r="G706" s="20" t="s">
        <v>1516</v>
      </c>
      <c r="H706" s="20" t="s">
        <v>1520</v>
      </c>
      <c r="I706" s="19" t="str">
        <f>CONCATENATE(Tabela8133[[#This Row],[C]],".",Tabela8133[[#This Row],[O]],".",Tabela8133[[#This Row],[E]],".",Tabela8133[[#This Row],[D1]],".",Tabela8133[[#This Row],[D2]],".",Tabela8133[[#This Row],[D3]],".",Tabela8133[[#This Row],[T]])</f>
        <v>1.6.1.1.01.0.7</v>
      </c>
      <c r="J706" s="21" t="s">
        <v>2586</v>
      </c>
      <c r="K706" s="19" t="str">
        <f t="shared" si="28"/>
        <v>A</v>
      </c>
      <c r="L706" s="19">
        <f t="shared" si="27"/>
        <v>7</v>
      </c>
      <c r="M706" s="20" t="s">
        <v>51</v>
      </c>
      <c r="N706" s="1" t="s">
        <v>279</v>
      </c>
      <c r="O706" s="1"/>
      <c r="P706" s="33"/>
      <c r="Q706" s="112"/>
      <c r="R706" s="7" t="str">
        <f>Tabela8133[[#This Row],[NR]]&amp;" - "&amp;Tabela8133[[#This Row],[Especificação]]</f>
        <v>1.6.1.1.01.0.7 - Serviços Administrativos e Comerciais Gerais Prestados por Entidades e Órgãos Públicos em Gerals - Dívida Ativa - Multas da Dívida Ativa</v>
      </c>
    </row>
    <row r="707" spans="1:18" ht="30" x14ac:dyDescent="0.25">
      <c r="A707" s="128"/>
      <c r="B707" s="20" t="s">
        <v>1513</v>
      </c>
      <c r="C707" s="20" t="s">
        <v>1518</v>
      </c>
      <c r="D707" s="20" t="s">
        <v>1513</v>
      </c>
      <c r="E707" s="20" t="s">
        <v>1513</v>
      </c>
      <c r="F707" s="20" t="s">
        <v>1515</v>
      </c>
      <c r="G707" s="20" t="s">
        <v>1516</v>
      </c>
      <c r="H707" s="20" t="s">
        <v>1521</v>
      </c>
      <c r="I707" s="19" t="str">
        <f>CONCATENATE(Tabela8133[[#This Row],[C]],".",Tabela8133[[#This Row],[O]],".",Tabela8133[[#This Row],[E]],".",Tabela8133[[#This Row],[D1]],".",Tabela8133[[#This Row],[D2]],".",Tabela8133[[#This Row],[D3]],".",Tabela8133[[#This Row],[T]])</f>
        <v>1.6.1.1.01.0.8</v>
      </c>
      <c r="J707" s="21" t="s">
        <v>2587</v>
      </c>
      <c r="K707" s="19" t="str">
        <f t="shared" si="28"/>
        <v>A</v>
      </c>
      <c r="L707" s="19">
        <f t="shared" si="27"/>
        <v>7</v>
      </c>
      <c r="M707" s="20" t="s">
        <v>51</v>
      </c>
      <c r="N707" s="1" t="s">
        <v>279</v>
      </c>
      <c r="O707" s="1"/>
      <c r="P707" s="33"/>
      <c r="Q707" s="112"/>
      <c r="R707" s="7" t="str">
        <f>Tabela8133[[#This Row],[NR]]&amp;" - "&amp;Tabela8133[[#This Row],[Especificação]]</f>
        <v>1.6.1.1.01.0.8 - Serviços Administrativos e Comerciais Gerais Prestados por Entidades e Órgãos Públicos em Gerals - Juros de Mora da Dívida Ativa</v>
      </c>
    </row>
    <row r="708" spans="1:18" ht="30" x14ac:dyDescent="0.25">
      <c r="A708" s="128"/>
      <c r="B708" s="20" t="s">
        <v>1513</v>
      </c>
      <c r="C708" s="20" t="s">
        <v>1518</v>
      </c>
      <c r="D708" s="20" t="s">
        <v>1513</v>
      </c>
      <c r="E708" s="20" t="s">
        <v>1513</v>
      </c>
      <c r="F708" s="20" t="s">
        <v>1517</v>
      </c>
      <c r="G708" s="20" t="s">
        <v>1516</v>
      </c>
      <c r="H708" s="20" t="s">
        <v>1516</v>
      </c>
      <c r="I708" s="19" t="str">
        <f>CONCATENATE(Tabela8133[[#This Row],[C]],".",Tabela8133[[#This Row],[O]],".",Tabela8133[[#This Row],[E]],".",Tabela8133[[#This Row],[D1]],".",Tabela8133[[#This Row],[D2]],".",Tabela8133[[#This Row],[D3]],".",Tabela8133[[#This Row],[T]])</f>
        <v>1.6.1.1.02.0.0</v>
      </c>
      <c r="J708" s="21" t="s">
        <v>280</v>
      </c>
      <c r="K708" s="19" t="str">
        <f t="shared" si="28"/>
        <v>S</v>
      </c>
      <c r="L708" s="19">
        <f t="shared" ref="L708:L771" si="29">IF(VALUE(H708)&gt;0,7,IF(VALUE(G708)&gt;0,6,IF(VALUE(F708)&gt;0,5,IF(VALUE(E708)&gt;0,4,IF(VALUE(D708)&gt;0,3,IF(VALUE(C708)&gt;0,2,1))))))</f>
        <v>5</v>
      </c>
      <c r="M708" s="20" t="s">
        <v>51</v>
      </c>
      <c r="N708" s="1" t="s">
        <v>281</v>
      </c>
      <c r="O708" s="1"/>
      <c r="P708" s="33"/>
      <c r="Q708" s="112" t="s">
        <v>157</v>
      </c>
      <c r="R708" s="7" t="str">
        <f>Tabela8133[[#This Row],[NR]]&amp;" - "&amp;Tabela8133[[#This Row],[Especificação]]</f>
        <v>1.6.1.1.02.0.0 - Inscrição em Concursos e Processos Seletivos</v>
      </c>
    </row>
    <row r="709" spans="1:18" ht="33" customHeight="1" x14ac:dyDescent="0.25">
      <c r="A709" s="128"/>
      <c r="B709" s="20" t="s">
        <v>1513</v>
      </c>
      <c r="C709" s="20" t="s">
        <v>1518</v>
      </c>
      <c r="D709" s="20" t="s">
        <v>1513</v>
      </c>
      <c r="E709" s="20" t="s">
        <v>1513</v>
      </c>
      <c r="F709" s="20" t="s">
        <v>1517</v>
      </c>
      <c r="G709" s="20" t="s">
        <v>1516</v>
      </c>
      <c r="H709" s="20" t="s">
        <v>1513</v>
      </c>
      <c r="I709" s="19" t="str">
        <f>CONCATENATE(Tabela8133[[#This Row],[C]],".",Tabela8133[[#This Row],[O]],".",Tabela8133[[#This Row],[E]],".",Tabela8133[[#This Row],[D1]],".",Tabela8133[[#This Row],[D2]],".",Tabela8133[[#This Row],[D3]],".",Tabela8133[[#This Row],[T]])</f>
        <v>1.6.1.1.02.0.1</v>
      </c>
      <c r="J709" s="21" t="s">
        <v>1219</v>
      </c>
      <c r="K709" s="19" t="str">
        <f t="shared" ref="K709:K772" si="30">IF(L709 &lt; L710,"S","A")</f>
        <v>A</v>
      </c>
      <c r="L709" s="19">
        <f t="shared" si="29"/>
        <v>7</v>
      </c>
      <c r="M709" s="20" t="s">
        <v>51</v>
      </c>
      <c r="N709" s="1" t="s">
        <v>281</v>
      </c>
      <c r="O709" s="1"/>
      <c r="P709" s="33"/>
      <c r="Q709" s="112" t="s">
        <v>157</v>
      </c>
      <c r="R709" s="7" t="str">
        <f>Tabela8133[[#This Row],[NR]]&amp;" - "&amp;Tabela8133[[#This Row],[Especificação]]</f>
        <v>1.6.1.1.02.0.1 - Inscrição em Concursos e Processos Seletivos - Principal</v>
      </c>
    </row>
    <row r="710" spans="1:18" ht="30" x14ac:dyDescent="0.25">
      <c r="A710" s="128"/>
      <c r="B710" s="20" t="s">
        <v>1513</v>
      </c>
      <c r="C710" s="20" t="s">
        <v>1518</v>
      </c>
      <c r="D710" s="20" t="s">
        <v>1513</v>
      </c>
      <c r="E710" s="20" t="s">
        <v>1513</v>
      </c>
      <c r="F710" s="20" t="s">
        <v>1517</v>
      </c>
      <c r="G710" s="20" t="s">
        <v>1516</v>
      </c>
      <c r="H710" s="20" t="s">
        <v>1522</v>
      </c>
      <c r="I710" s="19" t="str">
        <f>CONCATENATE(Tabela8133[[#This Row],[C]],".",Tabela8133[[#This Row],[O]],".",Tabela8133[[#This Row],[E]],".",Tabela8133[[#This Row],[D1]],".",Tabela8133[[#This Row],[D2]],".",Tabela8133[[#This Row],[D3]],".",Tabela8133[[#This Row],[T]])</f>
        <v>1.6.1.1.02.0.2</v>
      </c>
      <c r="J710" s="21" t="s">
        <v>1220</v>
      </c>
      <c r="K710" s="19" t="str">
        <f t="shared" si="30"/>
        <v>A</v>
      </c>
      <c r="L710" s="19">
        <f t="shared" si="29"/>
        <v>7</v>
      </c>
      <c r="M710" s="20" t="s">
        <v>51</v>
      </c>
      <c r="N710" s="1" t="s">
        <v>281</v>
      </c>
      <c r="O710" s="1"/>
      <c r="P710" s="33"/>
      <c r="Q710" s="112" t="s">
        <v>157</v>
      </c>
      <c r="R710" s="7" t="str">
        <f>Tabela8133[[#This Row],[NR]]&amp;" - "&amp;Tabela8133[[#This Row],[Especificação]]</f>
        <v>1.6.1.1.02.0.2 - Inscrição em Concursos e Processos Seletivos - Multas e Juros de Mora</v>
      </c>
    </row>
    <row r="711" spans="1:18" ht="30" x14ac:dyDescent="0.25">
      <c r="A711" s="128"/>
      <c r="B711" s="20" t="s">
        <v>1513</v>
      </c>
      <c r="C711" s="20" t="s">
        <v>1518</v>
      </c>
      <c r="D711" s="20" t="s">
        <v>1513</v>
      </c>
      <c r="E711" s="20" t="s">
        <v>1513</v>
      </c>
      <c r="F711" s="20" t="s">
        <v>1517</v>
      </c>
      <c r="G711" s="20" t="s">
        <v>1516</v>
      </c>
      <c r="H711" s="20" t="s">
        <v>1514</v>
      </c>
      <c r="I711" s="19" t="str">
        <f>CONCATENATE(Tabela8133[[#This Row],[C]],".",Tabela8133[[#This Row],[O]],".",Tabela8133[[#This Row],[E]],".",Tabela8133[[#This Row],[D1]],".",Tabela8133[[#This Row],[D2]],".",Tabela8133[[#This Row],[D3]],".",Tabela8133[[#This Row],[T]])</f>
        <v>1.6.1.1.02.0.3</v>
      </c>
      <c r="J711" s="21" t="s">
        <v>1221</v>
      </c>
      <c r="K711" s="19" t="str">
        <f t="shared" si="30"/>
        <v>A</v>
      </c>
      <c r="L711" s="19">
        <f t="shared" si="29"/>
        <v>7</v>
      </c>
      <c r="M711" s="20" t="s">
        <v>51</v>
      </c>
      <c r="N711" s="1" t="s">
        <v>281</v>
      </c>
      <c r="O711" s="1"/>
      <c r="P711" s="33"/>
      <c r="Q711" s="112" t="s">
        <v>157</v>
      </c>
      <c r="R711" s="7" t="str">
        <f>Tabela8133[[#This Row],[NR]]&amp;" - "&amp;Tabela8133[[#This Row],[Especificação]]</f>
        <v>1.6.1.1.02.0.3 - Inscrição em Concursos e Processos Seletivos - Dívida Ativa</v>
      </c>
    </row>
    <row r="712" spans="1:18" ht="30" x14ac:dyDescent="0.25">
      <c r="A712" s="128"/>
      <c r="B712" s="20" t="s">
        <v>1513</v>
      </c>
      <c r="C712" s="20" t="s">
        <v>1518</v>
      </c>
      <c r="D712" s="20" t="s">
        <v>1513</v>
      </c>
      <c r="E712" s="20" t="s">
        <v>1513</v>
      </c>
      <c r="F712" s="20" t="s">
        <v>1517</v>
      </c>
      <c r="G712" s="20" t="s">
        <v>1516</v>
      </c>
      <c r="H712" s="20" t="s">
        <v>1523</v>
      </c>
      <c r="I712" s="19" t="str">
        <f>CONCATENATE(Tabela8133[[#This Row],[C]],".",Tabela8133[[#This Row],[O]],".",Tabela8133[[#This Row],[E]],".",Tabela8133[[#This Row],[D1]],".",Tabela8133[[#This Row],[D2]],".",Tabela8133[[#This Row],[D3]],".",Tabela8133[[#This Row],[T]])</f>
        <v>1.6.1.1.02.0.4</v>
      </c>
      <c r="J712" s="21" t="s">
        <v>1222</v>
      </c>
      <c r="K712" s="19" t="str">
        <f t="shared" si="30"/>
        <v>A</v>
      </c>
      <c r="L712" s="19">
        <f t="shared" si="29"/>
        <v>7</v>
      </c>
      <c r="M712" s="20" t="s">
        <v>51</v>
      </c>
      <c r="N712" s="1" t="s">
        <v>281</v>
      </c>
      <c r="O712" s="1"/>
      <c r="P712" s="33"/>
      <c r="Q712" s="112" t="s">
        <v>157</v>
      </c>
      <c r="R712" s="7" t="str">
        <f>Tabela8133[[#This Row],[NR]]&amp;" - "&amp;Tabela8133[[#This Row],[Especificação]]</f>
        <v>1.6.1.1.02.0.4 - Inscrição em Concursos e Processos Seletivos - Dívida Ativa - Multas e Juros de Mora da Dívida Ativa</v>
      </c>
    </row>
    <row r="713" spans="1:18" ht="30" x14ac:dyDescent="0.25">
      <c r="A713" s="128"/>
      <c r="B713" s="20" t="s">
        <v>1513</v>
      </c>
      <c r="C713" s="20" t="s">
        <v>1518</v>
      </c>
      <c r="D713" s="20" t="s">
        <v>1513</v>
      </c>
      <c r="E713" s="20" t="s">
        <v>1513</v>
      </c>
      <c r="F713" s="20" t="s">
        <v>1517</v>
      </c>
      <c r="G713" s="20" t="s">
        <v>1516</v>
      </c>
      <c r="H713" s="20" t="s">
        <v>1524</v>
      </c>
      <c r="I713" s="19" t="str">
        <f>CONCATENATE(Tabela8133[[#This Row],[C]],".",Tabela8133[[#This Row],[O]],".",Tabela8133[[#This Row],[E]],".",Tabela8133[[#This Row],[D1]],".",Tabela8133[[#This Row],[D2]],".",Tabela8133[[#This Row],[D3]],".",Tabela8133[[#This Row],[T]])</f>
        <v>1.6.1.1.02.0.5</v>
      </c>
      <c r="J713" s="21" t="s">
        <v>1223</v>
      </c>
      <c r="K713" s="19" t="str">
        <f t="shared" si="30"/>
        <v>A</v>
      </c>
      <c r="L713" s="19">
        <f t="shared" si="29"/>
        <v>7</v>
      </c>
      <c r="M713" s="20" t="s">
        <v>51</v>
      </c>
      <c r="N713" s="1" t="s">
        <v>281</v>
      </c>
      <c r="O713" s="1"/>
      <c r="P713" s="33"/>
      <c r="Q713" s="112" t="s">
        <v>157</v>
      </c>
      <c r="R713" s="7" t="str">
        <f>Tabela8133[[#This Row],[NR]]&amp;" - "&amp;Tabela8133[[#This Row],[Especificação]]</f>
        <v>1.6.1.1.02.0.5 - Inscrição em Concursos e Processos Seletivos - Multas</v>
      </c>
    </row>
    <row r="714" spans="1:18" ht="30" x14ac:dyDescent="0.25">
      <c r="A714" s="128"/>
      <c r="B714" s="20" t="s">
        <v>1513</v>
      </c>
      <c r="C714" s="20" t="s">
        <v>1518</v>
      </c>
      <c r="D714" s="20" t="s">
        <v>1513</v>
      </c>
      <c r="E714" s="20" t="s">
        <v>1513</v>
      </c>
      <c r="F714" s="20" t="s">
        <v>1517</v>
      </c>
      <c r="G714" s="20" t="s">
        <v>1516</v>
      </c>
      <c r="H714" s="20" t="s">
        <v>1518</v>
      </c>
      <c r="I714" s="19" t="str">
        <f>CONCATENATE(Tabela8133[[#This Row],[C]],".",Tabela8133[[#This Row],[O]],".",Tabela8133[[#This Row],[E]],".",Tabela8133[[#This Row],[D1]],".",Tabela8133[[#This Row],[D2]],".",Tabela8133[[#This Row],[D3]],".",Tabela8133[[#This Row],[T]])</f>
        <v>1.6.1.1.02.0.6</v>
      </c>
      <c r="J714" s="21" t="s">
        <v>1224</v>
      </c>
      <c r="K714" s="19" t="str">
        <f t="shared" si="30"/>
        <v>A</v>
      </c>
      <c r="L714" s="19">
        <f t="shared" si="29"/>
        <v>7</v>
      </c>
      <c r="M714" s="20" t="s">
        <v>51</v>
      </c>
      <c r="N714" s="1" t="s">
        <v>281</v>
      </c>
      <c r="O714" s="1"/>
      <c r="P714" s="33"/>
      <c r="Q714" s="112" t="s">
        <v>157</v>
      </c>
      <c r="R714" s="7" t="str">
        <f>Tabela8133[[#This Row],[NR]]&amp;" - "&amp;Tabela8133[[#This Row],[Especificação]]</f>
        <v>1.6.1.1.02.0.6 - Inscrição em Concursos e Processos Seletivos - Juros de Mora</v>
      </c>
    </row>
    <row r="715" spans="1:18" ht="30" x14ac:dyDescent="0.25">
      <c r="A715" s="128"/>
      <c r="B715" s="20" t="s">
        <v>1513</v>
      </c>
      <c r="C715" s="20" t="s">
        <v>1518</v>
      </c>
      <c r="D715" s="20" t="s">
        <v>1513</v>
      </c>
      <c r="E715" s="20" t="s">
        <v>1513</v>
      </c>
      <c r="F715" s="20" t="s">
        <v>1517</v>
      </c>
      <c r="G715" s="20" t="s">
        <v>1516</v>
      </c>
      <c r="H715" s="20" t="s">
        <v>1520</v>
      </c>
      <c r="I715" s="19" t="str">
        <f>CONCATENATE(Tabela8133[[#This Row],[C]],".",Tabela8133[[#This Row],[O]],".",Tabela8133[[#This Row],[E]],".",Tabela8133[[#This Row],[D1]],".",Tabela8133[[#This Row],[D2]],".",Tabela8133[[#This Row],[D3]],".",Tabela8133[[#This Row],[T]])</f>
        <v>1.6.1.1.02.0.7</v>
      </c>
      <c r="J715" s="21" t="s">
        <v>1225</v>
      </c>
      <c r="K715" s="19" t="str">
        <f t="shared" si="30"/>
        <v>A</v>
      </c>
      <c r="L715" s="19">
        <f t="shared" si="29"/>
        <v>7</v>
      </c>
      <c r="M715" s="20" t="s">
        <v>51</v>
      </c>
      <c r="N715" s="1" t="s">
        <v>281</v>
      </c>
      <c r="O715" s="1"/>
      <c r="P715" s="33"/>
      <c r="Q715" s="112" t="s">
        <v>157</v>
      </c>
      <c r="R715" s="7" t="str">
        <f>Tabela8133[[#This Row],[NR]]&amp;" - "&amp;Tabela8133[[#This Row],[Especificação]]</f>
        <v>1.6.1.1.02.0.7 - Inscrição em Concursos e Processos Seletivos - Dívida Ativa - Multas da Dívida Ativa</v>
      </c>
    </row>
    <row r="716" spans="1:18" ht="30" x14ac:dyDescent="0.25">
      <c r="A716" s="128"/>
      <c r="B716" s="20" t="s">
        <v>1513</v>
      </c>
      <c r="C716" s="20" t="s">
        <v>1518</v>
      </c>
      <c r="D716" s="20" t="s">
        <v>1513</v>
      </c>
      <c r="E716" s="20" t="s">
        <v>1513</v>
      </c>
      <c r="F716" s="20" t="s">
        <v>1517</v>
      </c>
      <c r="G716" s="20" t="s">
        <v>1516</v>
      </c>
      <c r="H716" s="20" t="s">
        <v>1521</v>
      </c>
      <c r="I716" s="19" t="str">
        <f>CONCATENATE(Tabela8133[[#This Row],[C]],".",Tabela8133[[#This Row],[O]],".",Tabela8133[[#This Row],[E]],".",Tabela8133[[#This Row],[D1]],".",Tabela8133[[#This Row],[D2]],".",Tabela8133[[#This Row],[D3]],".",Tabela8133[[#This Row],[T]])</f>
        <v>1.6.1.1.02.0.8</v>
      </c>
      <c r="J716" s="21" t="s">
        <v>1226</v>
      </c>
      <c r="K716" s="19" t="str">
        <f t="shared" si="30"/>
        <v>A</v>
      </c>
      <c r="L716" s="19">
        <f t="shared" si="29"/>
        <v>7</v>
      </c>
      <c r="M716" s="20" t="s">
        <v>51</v>
      </c>
      <c r="N716" s="1" t="s">
        <v>281</v>
      </c>
      <c r="O716" s="1"/>
      <c r="P716" s="33"/>
      <c r="Q716" s="112" t="s">
        <v>157</v>
      </c>
      <c r="R716" s="7" t="str">
        <f>Tabela8133[[#This Row],[NR]]&amp;" - "&amp;Tabela8133[[#This Row],[Especificação]]</f>
        <v>1.6.1.1.02.0.8 - Inscrição em Concursos e Processos Seletivos - Juros de Mora da Dívida Ativa</v>
      </c>
    </row>
    <row r="717" spans="1:18" x14ac:dyDescent="0.25">
      <c r="A717" s="128"/>
      <c r="B717" s="20" t="s">
        <v>1513</v>
      </c>
      <c r="C717" s="20" t="s">
        <v>1518</v>
      </c>
      <c r="D717" s="20" t="s">
        <v>1513</v>
      </c>
      <c r="E717" s="20" t="s">
        <v>1513</v>
      </c>
      <c r="F717" s="20" t="s">
        <v>1526</v>
      </c>
      <c r="G717" s="20" t="s">
        <v>1516</v>
      </c>
      <c r="H717" s="20" t="s">
        <v>1516</v>
      </c>
      <c r="I717" s="19" t="str">
        <f>CONCATENATE(Tabela8133[[#This Row],[C]],".",Tabela8133[[#This Row],[O]],".",Tabela8133[[#This Row],[E]],".",Tabela8133[[#This Row],[D1]],".",Tabela8133[[#This Row],[D2]],".",Tabela8133[[#This Row],[D3]],".",Tabela8133[[#This Row],[T]])</f>
        <v>1.6.1.1.03.0.0</v>
      </c>
      <c r="J717" s="21" t="s">
        <v>282</v>
      </c>
      <c r="K717" s="19" t="str">
        <f t="shared" si="30"/>
        <v>S</v>
      </c>
      <c r="L717" s="19">
        <f t="shared" si="29"/>
        <v>5</v>
      </c>
      <c r="M717" s="20" t="s">
        <v>51</v>
      </c>
      <c r="N717" s="1" t="s">
        <v>283</v>
      </c>
      <c r="O717" s="1"/>
      <c r="P717" s="33"/>
      <c r="Q717" s="112" t="s">
        <v>157</v>
      </c>
      <c r="R717" s="7" t="str">
        <f>Tabela8133[[#This Row],[NR]]&amp;" - "&amp;Tabela8133[[#This Row],[Especificação]]</f>
        <v>1.6.1.1.03.0.0 - Serviços de Registro, Certificação e Fiscalização</v>
      </c>
    </row>
    <row r="718" spans="1:18" x14ac:dyDescent="0.25">
      <c r="A718" s="128"/>
      <c r="B718" s="20" t="s">
        <v>1513</v>
      </c>
      <c r="C718" s="20" t="s">
        <v>1518</v>
      </c>
      <c r="D718" s="20" t="s">
        <v>1513</v>
      </c>
      <c r="E718" s="20" t="s">
        <v>1513</v>
      </c>
      <c r="F718" s="20" t="s">
        <v>1526</v>
      </c>
      <c r="G718" s="20" t="s">
        <v>1516</v>
      </c>
      <c r="H718" s="20" t="s">
        <v>1513</v>
      </c>
      <c r="I718" s="19" t="str">
        <f>CONCATENATE(Tabela8133[[#This Row],[C]],".",Tabela8133[[#This Row],[O]],".",Tabela8133[[#This Row],[E]],".",Tabela8133[[#This Row],[D1]],".",Tabela8133[[#This Row],[D2]],".",Tabela8133[[#This Row],[D3]],".",Tabela8133[[#This Row],[T]])</f>
        <v>1.6.1.1.03.0.1</v>
      </c>
      <c r="J718" s="21" t="s">
        <v>1227</v>
      </c>
      <c r="K718" s="19" t="str">
        <f t="shared" si="30"/>
        <v>A</v>
      </c>
      <c r="L718" s="19">
        <f t="shared" si="29"/>
        <v>7</v>
      </c>
      <c r="M718" s="20" t="s">
        <v>51</v>
      </c>
      <c r="N718" s="1" t="s">
        <v>283</v>
      </c>
      <c r="O718" s="1"/>
      <c r="P718" s="33"/>
      <c r="Q718" s="112" t="s">
        <v>157</v>
      </c>
      <c r="R718" s="7" t="str">
        <f>Tabela8133[[#This Row],[NR]]&amp;" - "&amp;Tabela8133[[#This Row],[Especificação]]</f>
        <v>1.6.1.1.03.0.1 - Serviços de Registro, Certificação e Fiscalização - Principal</v>
      </c>
    </row>
    <row r="719" spans="1:18" x14ac:dyDescent="0.25">
      <c r="A719" s="128"/>
      <c r="B719" s="20" t="s">
        <v>1513</v>
      </c>
      <c r="C719" s="20" t="s">
        <v>1518</v>
      </c>
      <c r="D719" s="20" t="s">
        <v>1513</v>
      </c>
      <c r="E719" s="20" t="s">
        <v>1513</v>
      </c>
      <c r="F719" s="20" t="s">
        <v>1526</v>
      </c>
      <c r="G719" s="20" t="s">
        <v>1516</v>
      </c>
      <c r="H719" s="20" t="s">
        <v>1522</v>
      </c>
      <c r="I719" s="19" t="str">
        <f>CONCATENATE(Tabela8133[[#This Row],[C]],".",Tabela8133[[#This Row],[O]],".",Tabela8133[[#This Row],[E]],".",Tabela8133[[#This Row],[D1]],".",Tabela8133[[#This Row],[D2]],".",Tabela8133[[#This Row],[D3]],".",Tabela8133[[#This Row],[T]])</f>
        <v>1.6.1.1.03.0.2</v>
      </c>
      <c r="J719" s="21" t="s">
        <v>1228</v>
      </c>
      <c r="K719" s="19" t="str">
        <f t="shared" si="30"/>
        <v>A</v>
      </c>
      <c r="L719" s="19">
        <f t="shared" si="29"/>
        <v>7</v>
      </c>
      <c r="M719" s="20" t="s">
        <v>51</v>
      </c>
      <c r="N719" s="1" t="s">
        <v>283</v>
      </c>
      <c r="O719" s="1"/>
      <c r="P719" s="33"/>
      <c r="Q719" s="112" t="s">
        <v>157</v>
      </c>
      <c r="R719" s="7" t="str">
        <f>Tabela8133[[#This Row],[NR]]&amp;" - "&amp;Tabela8133[[#This Row],[Especificação]]</f>
        <v>1.6.1.1.03.0.2 - Serviços de Registro, Certificação e Fiscalização - Multas e Juros de Mora</v>
      </c>
    </row>
    <row r="720" spans="1:18" x14ac:dyDescent="0.25">
      <c r="A720" s="128"/>
      <c r="B720" s="20" t="s">
        <v>1513</v>
      </c>
      <c r="C720" s="20" t="s">
        <v>1518</v>
      </c>
      <c r="D720" s="20" t="s">
        <v>1513</v>
      </c>
      <c r="E720" s="20" t="s">
        <v>1513</v>
      </c>
      <c r="F720" s="20" t="s">
        <v>1526</v>
      </c>
      <c r="G720" s="20" t="s">
        <v>1516</v>
      </c>
      <c r="H720" s="20" t="s">
        <v>1514</v>
      </c>
      <c r="I720" s="19" t="str">
        <f>CONCATENATE(Tabela8133[[#This Row],[C]],".",Tabela8133[[#This Row],[O]],".",Tabela8133[[#This Row],[E]],".",Tabela8133[[#This Row],[D1]],".",Tabela8133[[#This Row],[D2]],".",Tabela8133[[#This Row],[D3]],".",Tabela8133[[#This Row],[T]])</f>
        <v>1.6.1.1.03.0.3</v>
      </c>
      <c r="J720" s="21" t="s">
        <v>1229</v>
      </c>
      <c r="K720" s="19" t="str">
        <f t="shared" si="30"/>
        <v>A</v>
      </c>
      <c r="L720" s="19">
        <f t="shared" si="29"/>
        <v>7</v>
      </c>
      <c r="M720" s="20" t="s">
        <v>51</v>
      </c>
      <c r="N720" s="1" t="s">
        <v>283</v>
      </c>
      <c r="O720" s="1"/>
      <c r="P720" s="33"/>
      <c r="Q720" s="112" t="s">
        <v>157</v>
      </c>
      <c r="R720" s="7" t="str">
        <f>Tabela8133[[#This Row],[NR]]&amp;" - "&amp;Tabela8133[[#This Row],[Especificação]]</f>
        <v>1.6.1.1.03.0.3 - Serviços de Registro, Certificação e Fiscalização - Dívida Ativa</v>
      </c>
    </row>
    <row r="721" spans="1:18" ht="30" x14ac:dyDescent="0.25">
      <c r="A721" s="128"/>
      <c r="B721" s="20" t="s">
        <v>1513</v>
      </c>
      <c r="C721" s="20" t="s">
        <v>1518</v>
      </c>
      <c r="D721" s="20" t="s">
        <v>1513</v>
      </c>
      <c r="E721" s="20" t="s">
        <v>1513</v>
      </c>
      <c r="F721" s="20" t="s">
        <v>1526</v>
      </c>
      <c r="G721" s="20" t="s">
        <v>1516</v>
      </c>
      <c r="H721" s="20" t="s">
        <v>1523</v>
      </c>
      <c r="I721" s="19" t="str">
        <f>CONCATENATE(Tabela8133[[#This Row],[C]],".",Tabela8133[[#This Row],[O]],".",Tabela8133[[#This Row],[E]],".",Tabela8133[[#This Row],[D1]],".",Tabela8133[[#This Row],[D2]],".",Tabela8133[[#This Row],[D3]],".",Tabela8133[[#This Row],[T]])</f>
        <v>1.6.1.1.03.0.4</v>
      </c>
      <c r="J721" s="21" t="s">
        <v>1230</v>
      </c>
      <c r="K721" s="19" t="str">
        <f t="shared" si="30"/>
        <v>A</v>
      </c>
      <c r="L721" s="19">
        <f t="shared" si="29"/>
        <v>7</v>
      </c>
      <c r="M721" s="20" t="s">
        <v>51</v>
      </c>
      <c r="N721" s="1" t="s">
        <v>283</v>
      </c>
      <c r="O721" s="1"/>
      <c r="P721" s="33"/>
      <c r="Q721" s="112" t="s">
        <v>157</v>
      </c>
      <c r="R721" s="7" t="str">
        <f>Tabela8133[[#This Row],[NR]]&amp;" - "&amp;Tabela8133[[#This Row],[Especificação]]</f>
        <v>1.6.1.1.03.0.4 - Serviços de Registro, Certificação e Fiscalização - Dívida Ativa - Multas e Juros de Mora da Dívida Ativa</v>
      </c>
    </row>
    <row r="722" spans="1:18" x14ac:dyDescent="0.25">
      <c r="A722" s="128"/>
      <c r="B722" s="20" t="s">
        <v>1513</v>
      </c>
      <c r="C722" s="20" t="s">
        <v>1518</v>
      </c>
      <c r="D722" s="20" t="s">
        <v>1513</v>
      </c>
      <c r="E722" s="20" t="s">
        <v>1513</v>
      </c>
      <c r="F722" s="20" t="s">
        <v>1526</v>
      </c>
      <c r="G722" s="20" t="s">
        <v>1516</v>
      </c>
      <c r="H722" s="20" t="s">
        <v>1524</v>
      </c>
      <c r="I722" s="19" t="str">
        <f>CONCATENATE(Tabela8133[[#This Row],[C]],".",Tabela8133[[#This Row],[O]],".",Tabela8133[[#This Row],[E]],".",Tabela8133[[#This Row],[D1]],".",Tabela8133[[#This Row],[D2]],".",Tabela8133[[#This Row],[D3]],".",Tabela8133[[#This Row],[T]])</f>
        <v>1.6.1.1.03.0.5</v>
      </c>
      <c r="J722" s="21" t="s">
        <v>1231</v>
      </c>
      <c r="K722" s="19" t="str">
        <f t="shared" si="30"/>
        <v>A</v>
      </c>
      <c r="L722" s="19">
        <f t="shared" si="29"/>
        <v>7</v>
      </c>
      <c r="M722" s="20" t="s">
        <v>51</v>
      </c>
      <c r="N722" s="1" t="s">
        <v>283</v>
      </c>
      <c r="O722" s="1"/>
      <c r="P722" s="33"/>
      <c r="Q722" s="112" t="s">
        <v>157</v>
      </c>
      <c r="R722" s="7" t="str">
        <f>Tabela8133[[#This Row],[NR]]&amp;" - "&amp;Tabela8133[[#This Row],[Especificação]]</f>
        <v>1.6.1.1.03.0.5 - Serviços de Registro, Certificação e Fiscalização - Multas</v>
      </c>
    </row>
    <row r="723" spans="1:18" x14ac:dyDescent="0.25">
      <c r="A723" s="128"/>
      <c r="B723" s="20" t="s">
        <v>1513</v>
      </c>
      <c r="C723" s="20" t="s">
        <v>1518</v>
      </c>
      <c r="D723" s="20" t="s">
        <v>1513</v>
      </c>
      <c r="E723" s="20" t="s">
        <v>1513</v>
      </c>
      <c r="F723" s="20" t="s">
        <v>1526</v>
      </c>
      <c r="G723" s="20" t="s">
        <v>1516</v>
      </c>
      <c r="H723" s="20" t="s">
        <v>1518</v>
      </c>
      <c r="I723" s="19" t="str">
        <f>CONCATENATE(Tabela8133[[#This Row],[C]],".",Tabela8133[[#This Row],[O]],".",Tabela8133[[#This Row],[E]],".",Tabela8133[[#This Row],[D1]],".",Tabela8133[[#This Row],[D2]],".",Tabela8133[[#This Row],[D3]],".",Tabela8133[[#This Row],[T]])</f>
        <v>1.6.1.1.03.0.6</v>
      </c>
      <c r="J723" s="21" t="s">
        <v>1232</v>
      </c>
      <c r="K723" s="19" t="str">
        <f t="shared" si="30"/>
        <v>A</v>
      </c>
      <c r="L723" s="19">
        <f t="shared" si="29"/>
        <v>7</v>
      </c>
      <c r="M723" s="20" t="s">
        <v>51</v>
      </c>
      <c r="N723" s="1" t="s">
        <v>283</v>
      </c>
      <c r="O723" s="1"/>
      <c r="P723" s="33"/>
      <c r="Q723" s="112" t="s">
        <v>157</v>
      </c>
      <c r="R723" s="7" t="str">
        <f>Tabela8133[[#This Row],[NR]]&amp;" - "&amp;Tabela8133[[#This Row],[Especificação]]</f>
        <v>1.6.1.1.03.0.6 - Serviços de Registro, Certificação e Fiscalização - Juros de Mora</v>
      </c>
    </row>
    <row r="724" spans="1:18" ht="30" x14ac:dyDescent="0.25">
      <c r="A724" s="128"/>
      <c r="B724" s="20" t="s">
        <v>1513</v>
      </c>
      <c r="C724" s="20" t="s">
        <v>1518</v>
      </c>
      <c r="D724" s="20" t="s">
        <v>1513</v>
      </c>
      <c r="E724" s="20" t="s">
        <v>1513</v>
      </c>
      <c r="F724" s="20" t="s">
        <v>1526</v>
      </c>
      <c r="G724" s="20" t="s">
        <v>1516</v>
      </c>
      <c r="H724" s="20" t="s">
        <v>1520</v>
      </c>
      <c r="I724" s="19" t="str">
        <f>CONCATENATE(Tabela8133[[#This Row],[C]],".",Tabela8133[[#This Row],[O]],".",Tabela8133[[#This Row],[E]],".",Tabela8133[[#This Row],[D1]],".",Tabela8133[[#This Row],[D2]],".",Tabela8133[[#This Row],[D3]],".",Tabela8133[[#This Row],[T]])</f>
        <v>1.6.1.1.03.0.7</v>
      </c>
      <c r="J724" s="21" t="s">
        <v>1233</v>
      </c>
      <c r="K724" s="19" t="str">
        <f t="shared" si="30"/>
        <v>A</v>
      </c>
      <c r="L724" s="19">
        <f t="shared" si="29"/>
        <v>7</v>
      </c>
      <c r="M724" s="20" t="s">
        <v>51</v>
      </c>
      <c r="N724" s="1" t="s">
        <v>283</v>
      </c>
      <c r="O724" s="1"/>
      <c r="P724" s="33"/>
      <c r="Q724" s="112" t="s">
        <v>157</v>
      </c>
      <c r="R724" s="7" t="str">
        <f>Tabela8133[[#This Row],[NR]]&amp;" - "&amp;Tabela8133[[#This Row],[Especificação]]</f>
        <v>1.6.1.1.03.0.7 - Serviços de Registro, Certificação e Fiscalização - Dívida Ativa - Multas da Dívida Ativa</v>
      </c>
    </row>
    <row r="725" spans="1:18" ht="30" x14ac:dyDescent="0.25">
      <c r="A725" s="128"/>
      <c r="B725" s="20" t="s">
        <v>1513</v>
      </c>
      <c r="C725" s="20" t="s">
        <v>1518</v>
      </c>
      <c r="D725" s="20" t="s">
        <v>1513</v>
      </c>
      <c r="E725" s="20" t="s">
        <v>1513</v>
      </c>
      <c r="F725" s="20" t="s">
        <v>1526</v>
      </c>
      <c r="G725" s="20" t="s">
        <v>1516</v>
      </c>
      <c r="H725" s="20" t="s">
        <v>1521</v>
      </c>
      <c r="I725" s="19" t="str">
        <f>CONCATENATE(Tabela8133[[#This Row],[C]],".",Tabela8133[[#This Row],[O]],".",Tabela8133[[#This Row],[E]],".",Tabela8133[[#This Row],[D1]],".",Tabela8133[[#This Row],[D2]],".",Tabela8133[[#This Row],[D3]],".",Tabela8133[[#This Row],[T]])</f>
        <v>1.6.1.1.03.0.8</v>
      </c>
      <c r="J725" s="21" t="s">
        <v>1234</v>
      </c>
      <c r="K725" s="19" t="str">
        <f t="shared" si="30"/>
        <v>A</v>
      </c>
      <c r="L725" s="19">
        <f t="shared" si="29"/>
        <v>7</v>
      </c>
      <c r="M725" s="20" t="s">
        <v>51</v>
      </c>
      <c r="N725" s="1" t="s">
        <v>283</v>
      </c>
      <c r="O725" s="1"/>
      <c r="P725" s="33"/>
      <c r="Q725" s="112" t="s">
        <v>157</v>
      </c>
      <c r="R725" s="7" t="str">
        <f>Tabela8133[[#This Row],[NR]]&amp;" - "&amp;Tabela8133[[#This Row],[Especificação]]</f>
        <v>1.6.1.1.03.0.8 - Serviços de Registro, Certificação e Fiscalização - Juros de Mora da Dívida Ativa</v>
      </c>
    </row>
    <row r="726" spans="1:18" ht="30" x14ac:dyDescent="0.25">
      <c r="A726" s="128"/>
      <c r="B726" s="20" t="s">
        <v>1513</v>
      </c>
      <c r="C726" s="20" t="s">
        <v>1518</v>
      </c>
      <c r="D726" s="20" t="s">
        <v>1513</v>
      </c>
      <c r="E726" s="20" t="s">
        <v>1513</v>
      </c>
      <c r="F726" s="20" t="s">
        <v>1527</v>
      </c>
      <c r="G726" s="20" t="s">
        <v>1516</v>
      </c>
      <c r="H726" s="20" t="s">
        <v>1516</v>
      </c>
      <c r="I726" s="19" t="str">
        <f>CONCATENATE(Tabela8133[[#This Row],[C]],".",Tabela8133[[#This Row],[O]],".",Tabela8133[[#This Row],[E]],".",Tabela8133[[#This Row],[D1]],".",Tabela8133[[#This Row],[D2]],".",Tabela8133[[#This Row],[D3]],".",Tabela8133[[#This Row],[T]])</f>
        <v>1.6.1.1.04.0.0</v>
      </c>
      <c r="J726" s="21" t="s">
        <v>284</v>
      </c>
      <c r="K726" s="19" t="str">
        <f t="shared" si="30"/>
        <v>S</v>
      </c>
      <c r="L726" s="19">
        <f t="shared" si="29"/>
        <v>5</v>
      </c>
      <c r="M726" s="20" t="s">
        <v>51</v>
      </c>
      <c r="N726" s="1" t="s">
        <v>285</v>
      </c>
      <c r="O726" s="1"/>
      <c r="P726" s="33"/>
      <c r="Q726" s="112" t="s">
        <v>157</v>
      </c>
      <c r="R726" s="7" t="str">
        <f>Tabela8133[[#This Row],[NR]]&amp;" - "&amp;Tabela8133[[#This Row],[Especificação]]</f>
        <v>1.6.1.1.04.0.0 - Serviços de Informação e Tecnologia</v>
      </c>
    </row>
    <row r="727" spans="1:18" ht="30" x14ac:dyDescent="0.25">
      <c r="A727" s="128"/>
      <c r="B727" s="20" t="s">
        <v>1513</v>
      </c>
      <c r="C727" s="20" t="s">
        <v>1518</v>
      </c>
      <c r="D727" s="20" t="s">
        <v>1513</v>
      </c>
      <c r="E727" s="20" t="s">
        <v>1513</v>
      </c>
      <c r="F727" s="20" t="s">
        <v>1527</v>
      </c>
      <c r="G727" s="20" t="s">
        <v>1516</v>
      </c>
      <c r="H727" s="20" t="s">
        <v>1513</v>
      </c>
      <c r="I727" s="19" t="str">
        <f>CONCATENATE(Tabela8133[[#This Row],[C]],".",Tabela8133[[#This Row],[O]],".",Tabela8133[[#This Row],[E]],".",Tabela8133[[#This Row],[D1]],".",Tabela8133[[#This Row],[D2]],".",Tabela8133[[#This Row],[D3]],".",Tabela8133[[#This Row],[T]])</f>
        <v>1.6.1.1.04.0.1</v>
      </c>
      <c r="J727" s="21" t="s">
        <v>1235</v>
      </c>
      <c r="K727" s="19" t="str">
        <f t="shared" si="30"/>
        <v>A</v>
      </c>
      <c r="L727" s="19">
        <f t="shared" si="29"/>
        <v>7</v>
      </c>
      <c r="M727" s="20" t="s">
        <v>51</v>
      </c>
      <c r="N727" s="1" t="s">
        <v>285</v>
      </c>
      <c r="O727" s="1"/>
      <c r="P727" s="33"/>
      <c r="Q727" s="112" t="s">
        <v>157</v>
      </c>
      <c r="R727" s="7" t="str">
        <f>Tabela8133[[#This Row],[NR]]&amp;" - "&amp;Tabela8133[[#This Row],[Especificação]]</f>
        <v>1.6.1.1.04.0.1 - Serviços de Informação e Tecnologia - Principal</v>
      </c>
    </row>
    <row r="728" spans="1:18" ht="30" x14ac:dyDescent="0.25">
      <c r="A728" s="128"/>
      <c r="B728" s="20" t="s">
        <v>1513</v>
      </c>
      <c r="C728" s="20" t="s">
        <v>1518</v>
      </c>
      <c r="D728" s="20" t="s">
        <v>1513</v>
      </c>
      <c r="E728" s="20" t="s">
        <v>1513</v>
      </c>
      <c r="F728" s="20" t="s">
        <v>1527</v>
      </c>
      <c r="G728" s="20" t="s">
        <v>1516</v>
      </c>
      <c r="H728" s="20" t="s">
        <v>1522</v>
      </c>
      <c r="I728" s="19" t="str">
        <f>CONCATENATE(Tabela8133[[#This Row],[C]],".",Tabela8133[[#This Row],[O]],".",Tabela8133[[#This Row],[E]],".",Tabela8133[[#This Row],[D1]],".",Tabela8133[[#This Row],[D2]],".",Tabela8133[[#This Row],[D3]],".",Tabela8133[[#This Row],[T]])</f>
        <v>1.6.1.1.04.0.2</v>
      </c>
      <c r="J728" s="21" t="s">
        <v>1236</v>
      </c>
      <c r="K728" s="19" t="str">
        <f t="shared" si="30"/>
        <v>A</v>
      </c>
      <c r="L728" s="19">
        <f t="shared" si="29"/>
        <v>7</v>
      </c>
      <c r="M728" s="20" t="s">
        <v>51</v>
      </c>
      <c r="N728" s="1" t="s">
        <v>285</v>
      </c>
      <c r="O728" s="1"/>
      <c r="P728" s="33"/>
      <c r="Q728" s="112" t="s">
        <v>157</v>
      </c>
      <c r="R728" s="7" t="str">
        <f>Tabela8133[[#This Row],[NR]]&amp;" - "&amp;Tabela8133[[#This Row],[Especificação]]</f>
        <v>1.6.1.1.04.0.2 - Serviços de Informação e Tecnologia - Multas e Juros de Mora</v>
      </c>
    </row>
    <row r="729" spans="1:18" ht="30" x14ac:dyDescent="0.25">
      <c r="A729" s="128"/>
      <c r="B729" s="20" t="s">
        <v>1513</v>
      </c>
      <c r="C729" s="20" t="s">
        <v>1518</v>
      </c>
      <c r="D729" s="20" t="s">
        <v>1513</v>
      </c>
      <c r="E729" s="20" t="s">
        <v>1513</v>
      </c>
      <c r="F729" s="20" t="s">
        <v>1527</v>
      </c>
      <c r="G729" s="20" t="s">
        <v>1516</v>
      </c>
      <c r="H729" s="20" t="s">
        <v>1514</v>
      </c>
      <c r="I729" s="19" t="str">
        <f>CONCATENATE(Tabela8133[[#This Row],[C]],".",Tabela8133[[#This Row],[O]],".",Tabela8133[[#This Row],[E]],".",Tabela8133[[#This Row],[D1]],".",Tabela8133[[#This Row],[D2]],".",Tabela8133[[#This Row],[D3]],".",Tabela8133[[#This Row],[T]])</f>
        <v>1.6.1.1.04.0.3</v>
      </c>
      <c r="J729" s="21" t="s">
        <v>1237</v>
      </c>
      <c r="K729" s="19" t="str">
        <f t="shared" si="30"/>
        <v>A</v>
      </c>
      <c r="L729" s="19">
        <f t="shared" si="29"/>
        <v>7</v>
      </c>
      <c r="M729" s="20" t="s">
        <v>51</v>
      </c>
      <c r="N729" s="1" t="s">
        <v>285</v>
      </c>
      <c r="O729" s="1"/>
      <c r="P729" s="33"/>
      <c r="Q729" s="112" t="s">
        <v>157</v>
      </c>
      <c r="R729" s="7" t="str">
        <f>Tabela8133[[#This Row],[NR]]&amp;" - "&amp;Tabela8133[[#This Row],[Especificação]]</f>
        <v>1.6.1.1.04.0.3 - Serviços de Informação e Tecnologia - Dívida Ativa</v>
      </c>
    </row>
    <row r="730" spans="1:18" ht="30" x14ac:dyDescent="0.25">
      <c r="A730" s="128"/>
      <c r="B730" s="20" t="s">
        <v>1513</v>
      </c>
      <c r="C730" s="20" t="s">
        <v>1518</v>
      </c>
      <c r="D730" s="20" t="s">
        <v>1513</v>
      </c>
      <c r="E730" s="20" t="s">
        <v>1513</v>
      </c>
      <c r="F730" s="20" t="s">
        <v>1527</v>
      </c>
      <c r="G730" s="20" t="s">
        <v>1516</v>
      </c>
      <c r="H730" s="20" t="s">
        <v>1523</v>
      </c>
      <c r="I730" s="19" t="str">
        <f>CONCATENATE(Tabela8133[[#This Row],[C]],".",Tabela8133[[#This Row],[O]],".",Tabela8133[[#This Row],[E]],".",Tabela8133[[#This Row],[D1]],".",Tabela8133[[#This Row],[D2]],".",Tabela8133[[#This Row],[D3]],".",Tabela8133[[#This Row],[T]])</f>
        <v>1.6.1.1.04.0.4</v>
      </c>
      <c r="J730" s="21" t="s">
        <v>1238</v>
      </c>
      <c r="K730" s="19" t="str">
        <f t="shared" si="30"/>
        <v>A</v>
      </c>
      <c r="L730" s="19">
        <f t="shared" si="29"/>
        <v>7</v>
      </c>
      <c r="M730" s="20" t="s">
        <v>51</v>
      </c>
      <c r="N730" s="1" t="s">
        <v>285</v>
      </c>
      <c r="O730" s="1"/>
      <c r="P730" s="33"/>
      <c r="Q730" s="112" t="s">
        <v>157</v>
      </c>
      <c r="R730" s="7" t="str">
        <f>Tabela8133[[#This Row],[NR]]&amp;" - "&amp;Tabela8133[[#This Row],[Especificação]]</f>
        <v>1.6.1.1.04.0.4 - Serviços de Informação e Tecnologia - Dívida Ativa - Multas e Juros de Mora da Dívida Ativa</v>
      </c>
    </row>
    <row r="731" spans="1:18" ht="30" x14ac:dyDescent="0.25">
      <c r="A731" s="128"/>
      <c r="B731" s="20" t="s">
        <v>1513</v>
      </c>
      <c r="C731" s="20" t="s">
        <v>1518</v>
      </c>
      <c r="D731" s="20" t="s">
        <v>1513</v>
      </c>
      <c r="E731" s="20" t="s">
        <v>1513</v>
      </c>
      <c r="F731" s="20" t="s">
        <v>1527</v>
      </c>
      <c r="G731" s="20" t="s">
        <v>1516</v>
      </c>
      <c r="H731" s="20" t="s">
        <v>1524</v>
      </c>
      <c r="I731" s="19" t="str">
        <f>CONCATENATE(Tabela8133[[#This Row],[C]],".",Tabela8133[[#This Row],[O]],".",Tabela8133[[#This Row],[E]],".",Tabela8133[[#This Row],[D1]],".",Tabela8133[[#This Row],[D2]],".",Tabela8133[[#This Row],[D3]],".",Tabela8133[[#This Row],[T]])</f>
        <v>1.6.1.1.04.0.5</v>
      </c>
      <c r="J731" s="21" t="s">
        <v>1239</v>
      </c>
      <c r="K731" s="19" t="str">
        <f t="shared" si="30"/>
        <v>A</v>
      </c>
      <c r="L731" s="19">
        <f t="shared" si="29"/>
        <v>7</v>
      </c>
      <c r="M731" s="20" t="s">
        <v>51</v>
      </c>
      <c r="N731" s="1" t="s">
        <v>285</v>
      </c>
      <c r="O731" s="1"/>
      <c r="P731" s="33"/>
      <c r="Q731" s="112" t="s">
        <v>157</v>
      </c>
      <c r="R731" s="7" t="str">
        <f>Tabela8133[[#This Row],[NR]]&amp;" - "&amp;Tabela8133[[#This Row],[Especificação]]</f>
        <v>1.6.1.1.04.0.5 - Serviços de Informação e Tecnologia - Multas</v>
      </c>
    </row>
    <row r="732" spans="1:18" ht="30" x14ac:dyDescent="0.25">
      <c r="A732" s="128"/>
      <c r="B732" s="20" t="s">
        <v>1513</v>
      </c>
      <c r="C732" s="20" t="s">
        <v>1518</v>
      </c>
      <c r="D732" s="20" t="s">
        <v>1513</v>
      </c>
      <c r="E732" s="20" t="s">
        <v>1513</v>
      </c>
      <c r="F732" s="20" t="s">
        <v>1527</v>
      </c>
      <c r="G732" s="20" t="s">
        <v>1516</v>
      </c>
      <c r="H732" s="20" t="s">
        <v>1518</v>
      </c>
      <c r="I732" s="19" t="str">
        <f>CONCATENATE(Tabela8133[[#This Row],[C]],".",Tabela8133[[#This Row],[O]],".",Tabela8133[[#This Row],[E]],".",Tabela8133[[#This Row],[D1]],".",Tabela8133[[#This Row],[D2]],".",Tabela8133[[#This Row],[D3]],".",Tabela8133[[#This Row],[T]])</f>
        <v>1.6.1.1.04.0.6</v>
      </c>
      <c r="J732" s="21" t="s">
        <v>1240</v>
      </c>
      <c r="K732" s="19" t="str">
        <f t="shared" si="30"/>
        <v>A</v>
      </c>
      <c r="L732" s="19">
        <f t="shared" si="29"/>
        <v>7</v>
      </c>
      <c r="M732" s="20" t="s">
        <v>51</v>
      </c>
      <c r="N732" s="1" t="s">
        <v>285</v>
      </c>
      <c r="O732" s="1"/>
      <c r="P732" s="33"/>
      <c r="Q732" s="112" t="s">
        <v>157</v>
      </c>
      <c r="R732" s="7" t="str">
        <f>Tabela8133[[#This Row],[NR]]&amp;" - "&amp;Tabela8133[[#This Row],[Especificação]]</f>
        <v>1.6.1.1.04.0.6 - Serviços de Informação e Tecnologia - Juros de Mora</v>
      </c>
    </row>
    <row r="733" spans="1:18" ht="30" x14ac:dyDescent="0.25">
      <c r="A733" s="128"/>
      <c r="B733" s="20" t="s">
        <v>1513</v>
      </c>
      <c r="C733" s="20" t="s">
        <v>1518</v>
      </c>
      <c r="D733" s="20" t="s">
        <v>1513</v>
      </c>
      <c r="E733" s="20" t="s">
        <v>1513</v>
      </c>
      <c r="F733" s="20" t="s">
        <v>1527</v>
      </c>
      <c r="G733" s="20" t="s">
        <v>1516</v>
      </c>
      <c r="H733" s="20" t="s">
        <v>1520</v>
      </c>
      <c r="I733" s="19" t="str">
        <f>CONCATENATE(Tabela8133[[#This Row],[C]],".",Tabela8133[[#This Row],[O]],".",Tabela8133[[#This Row],[E]],".",Tabela8133[[#This Row],[D1]],".",Tabela8133[[#This Row],[D2]],".",Tabela8133[[#This Row],[D3]],".",Tabela8133[[#This Row],[T]])</f>
        <v>1.6.1.1.04.0.7</v>
      </c>
      <c r="J733" s="21" t="s">
        <v>1241</v>
      </c>
      <c r="K733" s="19" t="str">
        <f t="shared" si="30"/>
        <v>A</v>
      </c>
      <c r="L733" s="19">
        <f t="shared" si="29"/>
        <v>7</v>
      </c>
      <c r="M733" s="20" t="s">
        <v>51</v>
      </c>
      <c r="N733" s="1" t="s">
        <v>285</v>
      </c>
      <c r="O733" s="1"/>
      <c r="P733" s="33"/>
      <c r="Q733" s="112" t="s">
        <v>157</v>
      </c>
      <c r="R733" s="7" t="str">
        <f>Tabela8133[[#This Row],[NR]]&amp;" - "&amp;Tabela8133[[#This Row],[Especificação]]</f>
        <v>1.6.1.1.04.0.7 - Serviços de Informação e Tecnologia - Dívida Ativa - Multas da Dívida Ativa</v>
      </c>
    </row>
    <row r="734" spans="1:18" ht="30" x14ac:dyDescent="0.25">
      <c r="A734" s="128"/>
      <c r="B734" s="20" t="s">
        <v>1513</v>
      </c>
      <c r="C734" s="20" t="s">
        <v>1518</v>
      </c>
      <c r="D734" s="20" t="s">
        <v>1513</v>
      </c>
      <c r="E734" s="20" t="s">
        <v>1513</v>
      </c>
      <c r="F734" s="20" t="s">
        <v>1527</v>
      </c>
      <c r="G734" s="20" t="s">
        <v>1516</v>
      </c>
      <c r="H734" s="20" t="s">
        <v>1521</v>
      </c>
      <c r="I734" s="19" t="str">
        <f>CONCATENATE(Tabela8133[[#This Row],[C]],".",Tabela8133[[#This Row],[O]],".",Tabela8133[[#This Row],[E]],".",Tabela8133[[#This Row],[D1]],".",Tabela8133[[#This Row],[D2]],".",Tabela8133[[#This Row],[D3]],".",Tabela8133[[#This Row],[T]])</f>
        <v>1.6.1.1.04.0.8</v>
      </c>
      <c r="J734" s="21" t="s">
        <v>1242</v>
      </c>
      <c r="K734" s="19" t="str">
        <f t="shared" si="30"/>
        <v>A</v>
      </c>
      <c r="L734" s="19">
        <f t="shared" si="29"/>
        <v>7</v>
      </c>
      <c r="M734" s="20" t="s">
        <v>51</v>
      </c>
      <c r="N734" s="1" t="s">
        <v>285</v>
      </c>
      <c r="O734" s="1"/>
      <c r="P734" s="33"/>
      <c r="Q734" s="112" t="s">
        <v>157</v>
      </c>
      <c r="R734" s="7" t="str">
        <f>Tabela8133[[#This Row],[NR]]&amp;" - "&amp;Tabela8133[[#This Row],[Especificação]]</f>
        <v>1.6.1.1.04.0.8 - Serviços de Informação e Tecnologia - Juros de Mora da Dívida Ativa</v>
      </c>
    </row>
    <row r="735" spans="1:18" ht="30" x14ac:dyDescent="0.25">
      <c r="A735" s="128"/>
      <c r="B735" s="20" t="s">
        <v>1513</v>
      </c>
      <c r="C735" s="20" t="s">
        <v>1518</v>
      </c>
      <c r="D735" s="20" t="s">
        <v>1513</v>
      </c>
      <c r="E735" s="20" t="s">
        <v>1513</v>
      </c>
      <c r="F735" s="20" t="s">
        <v>1537</v>
      </c>
      <c r="G735" s="20" t="s">
        <v>1516</v>
      </c>
      <c r="H735" s="20" t="s">
        <v>1516</v>
      </c>
      <c r="I735" s="19" t="str">
        <f>CONCATENATE(Tabela8133[[#This Row],[C]],".",Tabela8133[[#This Row],[O]],".",Tabela8133[[#This Row],[E]],".",Tabela8133[[#This Row],[D1]],".",Tabela8133[[#This Row],[D2]],".",Tabela8133[[#This Row],[D3]],".",Tabela8133[[#This Row],[T]])</f>
        <v>1.6.1.1.50.0.0</v>
      </c>
      <c r="J735" s="21" t="s">
        <v>2537</v>
      </c>
      <c r="K735" s="19" t="s">
        <v>2173</v>
      </c>
      <c r="L735" s="19">
        <f t="shared" si="29"/>
        <v>5</v>
      </c>
      <c r="M735" s="20" t="s">
        <v>55</v>
      </c>
      <c r="N735" s="1" t="s">
        <v>2539</v>
      </c>
      <c r="O735" s="1"/>
      <c r="P735" s="33"/>
      <c r="Q735" s="112"/>
      <c r="R735" s="7" t="str">
        <f>Tabela8133[[#This Row],[NR]]&amp;" - "&amp;Tabela8133[[#This Row],[Especificação]]</f>
        <v>1.6.1.1.50.0.0 - Serviços de Administração Previdenciária</v>
      </c>
    </row>
    <row r="736" spans="1:18" ht="30" x14ac:dyDescent="0.25">
      <c r="A736" s="128"/>
      <c r="B736" s="20" t="s">
        <v>1513</v>
      </c>
      <c r="C736" s="20" t="s">
        <v>1518</v>
      </c>
      <c r="D736" s="20" t="s">
        <v>1513</v>
      </c>
      <c r="E736" s="20" t="s">
        <v>1513</v>
      </c>
      <c r="F736" s="20" t="s">
        <v>1537</v>
      </c>
      <c r="G736" s="20" t="s">
        <v>1525</v>
      </c>
      <c r="H736" s="20" t="s">
        <v>1516</v>
      </c>
      <c r="I736" s="19" t="str">
        <f>CONCATENATE(Tabela8133[[#This Row],[C]],".",Tabela8133[[#This Row],[O]],".",Tabela8133[[#This Row],[E]],".",Tabela8133[[#This Row],[D1]],".",Tabela8133[[#This Row],[D2]],".",Tabela8133[[#This Row],[D3]],".",Tabela8133[[#This Row],[T]])</f>
        <v>1.6.1.1.50.9.0</v>
      </c>
      <c r="J736" s="21" t="s">
        <v>2541</v>
      </c>
      <c r="K736" s="19" t="str">
        <f t="shared" si="30"/>
        <v>S</v>
      </c>
      <c r="L736" s="19">
        <f t="shared" si="29"/>
        <v>6</v>
      </c>
      <c r="M736" s="20" t="s">
        <v>55</v>
      </c>
      <c r="N736" s="1" t="s">
        <v>2542</v>
      </c>
      <c r="O736" s="1"/>
      <c r="P736" s="33"/>
      <c r="Q736" s="112"/>
      <c r="R736" s="7" t="str">
        <f>Tabela8133[[#This Row],[NR]]&amp;" - "&amp;Tabela8133[[#This Row],[Especificação]]</f>
        <v>1.6.1.1.50.9.0 - Outros Serviços de Administração Previdenciária</v>
      </c>
    </row>
    <row r="737" spans="1:18" ht="30" x14ac:dyDescent="0.25">
      <c r="A737" s="128"/>
      <c r="B737" s="20" t="s">
        <v>1513</v>
      </c>
      <c r="C737" s="20" t="s">
        <v>1518</v>
      </c>
      <c r="D737" s="20" t="s">
        <v>1513</v>
      </c>
      <c r="E737" s="20" t="s">
        <v>1513</v>
      </c>
      <c r="F737" s="20" t="s">
        <v>1537</v>
      </c>
      <c r="G737" s="20" t="s">
        <v>1525</v>
      </c>
      <c r="H737" s="20" t="s">
        <v>1513</v>
      </c>
      <c r="I737" s="19" t="str">
        <f>CONCATENATE(Tabela8133[[#This Row],[C]],".",Tabela8133[[#This Row],[O]],".",Tabela8133[[#This Row],[E]],".",Tabela8133[[#This Row],[D1]],".",Tabela8133[[#This Row],[D2]],".",Tabela8133[[#This Row],[D3]],".",Tabela8133[[#This Row],[T]])</f>
        <v>1.6.1.1.50.9.1</v>
      </c>
      <c r="J737" s="21" t="s">
        <v>2543</v>
      </c>
      <c r="K737" s="19" t="str">
        <f t="shared" si="30"/>
        <v>A</v>
      </c>
      <c r="L737" s="19">
        <f t="shared" si="29"/>
        <v>7</v>
      </c>
      <c r="M737" s="20" t="s">
        <v>55</v>
      </c>
      <c r="N737" s="1" t="s">
        <v>2542</v>
      </c>
      <c r="O737" s="1"/>
      <c r="P737" s="33"/>
      <c r="Q737" s="112"/>
      <c r="R737" s="7" t="str">
        <f>Tabela8133[[#This Row],[NR]]&amp;" - "&amp;Tabela8133[[#This Row],[Especificação]]</f>
        <v>1.6.1.1.50.9.1 - Outros Serviços de Administração Previdenciária - Principal</v>
      </c>
    </row>
    <row r="738" spans="1:18" ht="30" x14ac:dyDescent="0.25">
      <c r="A738" s="128"/>
      <c r="B738" s="20" t="s">
        <v>1513</v>
      </c>
      <c r="C738" s="20" t="s">
        <v>1518</v>
      </c>
      <c r="D738" s="20" t="s">
        <v>1513</v>
      </c>
      <c r="E738" s="20" t="s">
        <v>1513</v>
      </c>
      <c r="F738" s="20" t="s">
        <v>1537</v>
      </c>
      <c r="G738" s="20" t="s">
        <v>1525</v>
      </c>
      <c r="H738" s="20" t="s">
        <v>1522</v>
      </c>
      <c r="I738" s="19" t="str">
        <f>CONCATENATE(Tabela8133[[#This Row],[C]],".",Tabela8133[[#This Row],[O]],".",Tabela8133[[#This Row],[E]],".",Tabela8133[[#This Row],[D1]],".",Tabela8133[[#This Row],[D2]],".",Tabela8133[[#This Row],[D3]],".",Tabela8133[[#This Row],[T]])</f>
        <v>1.6.1.1.50.9.2</v>
      </c>
      <c r="J738" s="21" t="s">
        <v>4140</v>
      </c>
      <c r="K738" s="19" t="str">
        <f t="shared" si="30"/>
        <v>A</v>
      </c>
      <c r="L738" s="19">
        <f t="shared" si="29"/>
        <v>7</v>
      </c>
      <c r="M738" s="20" t="s">
        <v>55</v>
      </c>
      <c r="N738" s="1" t="s">
        <v>2542</v>
      </c>
      <c r="O738" s="1"/>
      <c r="P738" s="33"/>
      <c r="Q738" s="112"/>
      <c r="R738" s="7" t="str">
        <f>Tabela8133[[#This Row],[NR]]&amp;" - "&amp;Tabela8133[[#This Row],[Especificação]]</f>
        <v>1.6.1.1.50.9.2 - Outros Serviços de Administração Previdenciária - Multas e Juros de Mora</v>
      </c>
    </row>
    <row r="739" spans="1:18" ht="30" x14ac:dyDescent="0.25">
      <c r="A739" s="128"/>
      <c r="B739" s="20" t="s">
        <v>1513</v>
      </c>
      <c r="C739" s="20" t="s">
        <v>1518</v>
      </c>
      <c r="D739" s="20" t="s">
        <v>1513</v>
      </c>
      <c r="E739" s="20" t="s">
        <v>1513</v>
      </c>
      <c r="F739" s="20" t="s">
        <v>1537</v>
      </c>
      <c r="G739" s="20" t="s">
        <v>1525</v>
      </c>
      <c r="H739" s="20" t="s">
        <v>1514</v>
      </c>
      <c r="I739" s="19" t="str">
        <f>CONCATENATE(Tabela8133[[#This Row],[C]],".",Tabela8133[[#This Row],[O]],".",Tabela8133[[#This Row],[E]],".",Tabela8133[[#This Row],[D1]],".",Tabela8133[[#This Row],[D2]],".",Tabela8133[[#This Row],[D3]],".",Tabela8133[[#This Row],[T]])</f>
        <v>1.6.1.1.50.9.3</v>
      </c>
      <c r="J739" s="21" t="s">
        <v>4141</v>
      </c>
      <c r="K739" s="19" t="str">
        <f t="shared" si="30"/>
        <v>A</v>
      </c>
      <c r="L739" s="19">
        <f t="shared" si="29"/>
        <v>7</v>
      </c>
      <c r="M739" s="20" t="s">
        <v>55</v>
      </c>
      <c r="N739" s="1" t="s">
        <v>2542</v>
      </c>
      <c r="O739" s="1"/>
      <c r="P739" s="33"/>
      <c r="Q739" s="112"/>
      <c r="R739" s="7" t="str">
        <f>Tabela8133[[#This Row],[NR]]&amp;" - "&amp;Tabela8133[[#This Row],[Especificação]]</f>
        <v>1.6.1.1.50.9.3 - Outros Serviços de Administração Previdenciária - Dívida Ativa</v>
      </c>
    </row>
    <row r="740" spans="1:18" ht="30" x14ac:dyDescent="0.25">
      <c r="A740" s="128"/>
      <c r="B740" s="20" t="s">
        <v>1513</v>
      </c>
      <c r="C740" s="20" t="s">
        <v>1518</v>
      </c>
      <c r="D740" s="20" t="s">
        <v>1513</v>
      </c>
      <c r="E740" s="20" t="s">
        <v>1513</v>
      </c>
      <c r="F740" s="20" t="s">
        <v>1537</v>
      </c>
      <c r="G740" s="20" t="s">
        <v>1525</v>
      </c>
      <c r="H740" s="20" t="s">
        <v>1523</v>
      </c>
      <c r="I740" s="19" t="str">
        <f>CONCATENATE(Tabela8133[[#This Row],[C]],".",Tabela8133[[#This Row],[O]],".",Tabela8133[[#This Row],[E]],".",Tabela8133[[#This Row],[D1]],".",Tabela8133[[#This Row],[D2]],".",Tabela8133[[#This Row],[D3]],".",Tabela8133[[#This Row],[T]])</f>
        <v>1.6.1.1.50.9.4</v>
      </c>
      <c r="J740" s="21" t="s">
        <v>2544</v>
      </c>
      <c r="K740" s="19" t="str">
        <f t="shared" si="30"/>
        <v>A</v>
      </c>
      <c r="L740" s="19">
        <f t="shared" si="29"/>
        <v>7</v>
      </c>
      <c r="M740" s="20" t="s">
        <v>55</v>
      </c>
      <c r="N740" s="1" t="s">
        <v>2542</v>
      </c>
      <c r="O740" s="1"/>
      <c r="P740" s="33"/>
      <c r="Q740" s="112"/>
      <c r="R740" s="7" t="str">
        <f>Tabela8133[[#This Row],[NR]]&amp;" - "&amp;Tabela8133[[#This Row],[Especificação]]</f>
        <v>1.6.1.1.50.9.4 - Outros Serviços de Administração Previdenciária - Dívida Ativa - Multas e Juros de Mora da Dívida Ativa</v>
      </c>
    </row>
    <row r="741" spans="1:18" ht="30" x14ac:dyDescent="0.25">
      <c r="A741" s="128"/>
      <c r="B741" s="20" t="s">
        <v>1513</v>
      </c>
      <c r="C741" s="20" t="s">
        <v>1518</v>
      </c>
      <c r="D741" s="20" t="s">
        <v>1513</v>
      </c>
      <c r="E741" s="20" t="s">
        <v>1513</v>
      </c>
      <c r="F741" s="20" t="s">
        <v>1537</v>
      </c>
      <c r="G741" s="20" t="s">
        <v>1525</v>
      </c>
      <c r="H741" s="20" t="s">
        <v>1524</v>
      </c>
      <c r="I741" s="19" t="str">
        <f>CONCATENATE(Tabela8133[[#This Row],[C]],".",Tabela8133[[#This Row],[O]],".",Tabela8133[[#This Row],[E]],".",Tabela8133[[#This Row],[D1]],".",Tabela8133[[#This Row],[D2]],".",Tabela8133[[#This Row],[D3]],".",Tabela8133[[#This Row],[T]])</f>
        <v>1.6.1.1.50.9.5</v>
      </c>
      <c r="J741" s="21" t="s">
        <v>2545</v>
      </c>
      <c r="K741" s="19" t="str">
        <f t="shared" si="30"/>
        <v>A</v>
      </c>
      <c r="L741" s="19">
        <f t="shared" si="29"/>
        <v>7</v>
      </c>
      <c r="M741" s="20" t="s">
        <v>55</v>
      </c>
      <c r="N741" s="1" t="s">
        <v>2542</v>
      </c>
      <c r="O741" s="1"/>
      <c r="P741" s="33"/>
      <c r="Q741" s="112"/>
      <c r="R741" s="7" t="str">
        <f>Tabela8133[[#This Row],[NR]]&amp;" - "&amp;Tabela8133[[#This Row],[Especificação]]</f>
        <v>1.6.1.1.50.9.5 - Outros Serviços de Administração Previdenciária - Multas</v>
      </c>
    </row>
    <row r="742" spans="1:18" ht="30" x14ac:dyDescent="0.25">
      <c r="A742" s="128"/>
      <c r="B742" s="20" t="s">
        <v>1513</v>
      </c>
      <c r="C742" s="20" t="s">
        <v>1518</v>
      </c>
      <c r="D742" s="20" t="s">
        <v>1513</v>
      </c>
      <c r="E742" s="20" t="s">
        <v>1513</v>
      </c>
      <c r="F742" s="20" t="s">
        <v>1537</v>
      </c>
      <c r="G742" s="20" t="s">
        <v>1525</v>
      </c>
      <c r="H742" s="20" t="s">
        <v>1518</v>
      </c>
      <c r="I742" s="19" t="str">
        <f>CONCATENATE(Tabela8133[[#This Row],[C]],".",Tabela8133[[#This Row],[O]],".",Tabela8133[[#This Row],[E]],".",Tabela8133[[#This Row],[D1]],".",Tabela8133[[#This Row],[D2]],".",Tabela8133[[#This Row],[D3]],".",Tabela8133[[#This Row],[T]])</f>
        <v>1.6.1.1.50.9.6</v>
      </c>
      <c r="J742" s="21" t="s">
        <v>2546</v>
      </c>
      <c r="K742" s="19" t="str">
        <f t="shared" si="30"/>
        <v>A</v>
      </c>
      <c r="L742" s="19">
        <f t="shared" si="29"/>
        <v>7</v>
      </c>
      <c r="M742" s="20" t="s">
        <v>55</v>
      </c>
      <c r="N742" s="1" t="s">
        <v>2542</v>
      </c>
      <c r="O742" s="1"/>
      <c r="P742" s="33"/>
      <c r="Q742" s="112"/>
      <c r="R742" s="7" t="str">
        <f>Tabela8133[[#This Row],[NR]]&amp;" - "&amp;Tabela8133[[#This Row],[Especificação]]</f>
        <v>1.6.1.1.50.9.6 - Outros Serviços de Administração Previdenciária - Juros de Mora</v>
      </c>
    </row>
    <row r="743" spans="1:18" ht="30" x14ac:dyDescent="0.25">
      <c r="A743" s="128"/>
      <c r="B743" s="20" t="s">
        <v>1513</v>
      </c>
      <c r="C743" s="20" t="s">
        <v>1518</v>
      </c>
      <c r="D743" s="20" t="s">
        <v>1513</v>
      </c>
      <c r="E743" s="20" t="s">
        <v>1513</v>
      </c>
      <c r="F743" s="20" t="s">
        <v>1537</v>
      </c>
      <c r="G743" s="20" t="s">
        <v>1525</v>
      </c>
      <c r="H743" s="20" t="s">
        <v>1520</v>
      </c>
      <c r="I743" s="19" t="str">
        <f>CONCATENATE(Tabela8133[[#This Row],[C]],".",Tabela8133[[#This Row],[O]],".",Tabela8133[[#This Row],[E]],".",Tabela8133[[#This Row],[D1]],".",Tabela8133[[#This Row],[D2]],".",Tabela8133[[#This Row],[D3]],".",Tabela8133[[#This Row],[T]])</f>
        <v>1.6.1.1.50.9.7</v>
      </c>
      <c r="J743" s="21" t="s">
        <v>4142</v>
      </c>
      <c r="K743" s="19" t="str">
        <f t="shared" si="30"/>
        <v>A</v>
      </c>
      <c r="L743" s="19">
        <f t="shared" si="29"/>
        <v>7</v>
      </c>
      <c r="M743" s="20" t="s">
        <v>55</v>
      </c>
      <c r="N743" s="1" t="s">
        <v>2542</v>
      </c>
      <c r="O743" s="1"/>
      <c r="P743" s="33"/>
      <c r="Q743" s="112"/>
      <c r="R743" s="7" t="str">
        <f>Tabela8133[[#This Row],[NR]]&amp;" - "&amp;Tabela8133[[#This Row],[Especificação]]</f>
        <v>1.6.1.1.50.9.7 - Outros Serviços de Administração Previdenciária - Dívida Ativa - Multas da Dívida Ativa</v>
      </c>
    </row>
    <row r="744" spans="1:18" ht="30" x14ac:dyDescent="0.25">
      <c r="A744" s="128"/>
      <c r="B744" s="20" t="s">
        <v>1513</v>
      </c>
      <c r="C744" s="20" t="s">
        <v>1518</v>
      </c>
      <c r="D744" s="20" t="s">
        <v>1513</v>
      </c>
      <c r="E744" s="20" t="s">
        <v>1513</v>
      </c>
      <c r="F744" s="20" t="s">
        <v>1537</v>
      </c>
      <c r="G744" s="20" t="s">
        <v>1525</v>
      </c>
      <c r="H744" s="20" t="s">
        <v>1521</v>
      </c>
      <c r="I744" s="19" t="str">
        <f>CONCATENATE(Tabela8133[[#This Row],[C]],".",Tabela8133[[#This Row],[O]],".",Tabela8133[[#This Row],[E]],".",Tabela8133[[#This Row],[D1]],".",Tabela8133[[#This Row],[D2]],".",Tabela8133[[#This Row],[D3]],".",Tabela8133[[#This Row],[T]])</f>
        <v>1.6.1.1.50.9.8</v>
      </c>
      <c r="J744" s="21" t="s">
        <v>2547</v>
      </c>
      <c r="K744" s="19" t="str">
        <f t="shared" si="30"/>
        <v>A</v>
      </c>
      <c r="L744" s="19">
        <f t="shared" si="29"/>
        <v>7</v>
      </c>
      <c r="M744" s="20" t="s">
        <v>55</v>
      </c>
      <c r="N744" s="1" t="s">
        <v>2542</v>
      </c>
      <c r="O744" s="1"/>
      <c r="P744" s="33"/>
      <c r="Q744" s="112"/>
      <c r="R744" s="7" t="str">
        <f>Tabela8133[[#This Row],[NR]]&amp;" - "&amp;Tabela8133[[#This Row],[Especificação]]</f>
        <v>1.6.1.1.50.9.8 - Outros Serviços de Administração Previdenciária - Juros de Mora da Dívida Ativa</v>
      </c>
    </row>
    <row r="745" spans="1:18" ht="45" x14ac:dyDescent="0.25">
      <c r="A745" s="128"/>
      <c r="B745" s="20" t="s">
        <v>1513</v>
      </c>
      <c r="C745" s="20" t="s">
        <v>1518</v>
      </c>
      <c r="D745" s="20" t="s">
        <v>1522</v>
      </c>
      <c r="E745" s="20" t="s">
        <v>1516</v>
      </c>
      <c r="F745" s="20" t="s">
        <v>1519</v>
      </c>
      <c r="G745" s="20" t="s">
        <v>1516</v>
      </c>
      <c r="H745" s="20" t="s">
        <v>1516</v>
      </c>
      <c r="I745" s="19" t="str">
        <f>CONCATENATE(Tabela8133[[#This Row],[C]],".",Tabela8133[[#This Row],[O]],".",Tabela8133[[#This Row],[E]],".",Tabela8133[[#This Row],[D1]],".",Tabela8133[[#This Row],[D2]],".",Tabela8133[[#This Row],[D3]],".",Tabela8133[[#This Row],[T]])</f>
        <v>1.6.2.0.00.0.0</v>
      </c>
      <c r="J745" s="21" t="s">
        <v>286</v>
      </c>
      <c r="K745" s="19" t="str">
        <f t="shared" si="30"/>
        <v>S</v>
      </c>
      <c r="L745" s="19">
        <f t="shared" si="29"/>
        <v>3</v>
      </c>
      <c r="M745" s="20" t="s">
        <v>45</v>
      </c>
      <c r="N745" s="1" t="s">
        <v>287</v>
      </c>
      <c r="O745" s="1"/>
      <c r="P745" s="33"/>
      <c r="Q745" s="112" t="s">
        <v>157</v>
      </c>
      <c r="R745" s="7" t="str">
        <f>Tabela8133[[#This Row],[NR]]&amp;" - "&amp;Tabela8133[[#This Row],[Especificação]]</f>
        <v>1.6.2.0.00.0.0 - Serviços e Atividades Referentes à Navegação e ao Transporte</v>
      </c>
    </row>
    <row r="746" spans="1:18" ht="45" x14ac:dyDescent="0.25">
      <c r="A746" s="224"/>
      <c r="B746" s="20" t="s">
        <v>1513</v>
      </c>
      <c r="C746" s="20" t="s">
        <v>1518</v>
      </c>
      <c r="D746" s="20" t="s">
        <v>1522</v>
      </c>
      <c r="E746" s="20" t="s">
        <v>1513</v>
      </c>
      <c r="F746" s="20" t="s">
        <v>1519</v>
      </c>
      <c r="G746" s="20" t="s">
        <v>1516</v>
      </c>
      <c r="H746" s="20" t="s">
        <v>1516</v>
      </c>
      <c r="I746" s="19" t="str">
        <f>CONCATENATE(Tabela8133[[#This Row],[C]],".",Tabela8133[[#This Row],[O]],".",Tabela8133[[#This Row],[E]],".",Tabela8133[[#This Row],[D1]],".",Tabela8133[[#This Row],[D2]],".",Tabela8133[[#This Row],[D3]],".",Tabela8133[[#This Row],[T]])</f>
        <v>1.6.2.1.00.0.0</v>
      </c>
      <c r="J746" s="21" t="s">
        <v>286</v>
      </c>
      <c r="K746" s="19" t="str">
        <f t="shared" si="30"/>
        <v>S</v>
      </c>
      <c r="L746" s="19">
        <f t="shared" si="29"/>
        <v>4</v>
      </c>
      <c r="M746" s="20" t="s">
        <v>45</v>
      </c>
      <c r="N746" s="1" t="s">
        <v>287</v>
      </c>
      <c r="O746" s="1"/>
      <c r="P746" s="33"/>
      <c r="Q746" s="112" t="s">
        <v>157</v>
      </c>
      <c r="R746" s="7" t="str">
        <f>Tabela8133[[#This Row],[NR]]&amp;" - "&amp;Tabela8133[[#This Row],[Especificação]]</f>
        <v>1.6.2.1.00.0.0 - Serviços e Atividades Referentes à Navegação e ao Transporte</v>
      </c>
    </row>
    <row r="747" spans="1:18" ht="30" x14ac:dyDescent="0.25">
      <c r="A747" s="224"/>
      <c r="B747" s="20" t="s">
        <v>1513</v>
      </c>
      <c r="C747" s="20" t="s">
        <v>1518</v>
      </c>
      <c r="D747" s="20" t="s">
        <v>1522</v>
      </c>
      <c r="E747" s="20" t="s">
        <v>1513</v>
      </c>
      <c r="F747" s="20" t="s">
        <v>1515</v>
      </c>
      <c r="G747" s="20" t="s">
        <v>1516</v>
      </c>
      <c r="H747" s="20" t="s">
        <v>1516</v>
      </c>
      <c r="I747" s="19" t="str">
        <f>CONCATENATE(Tabela8133[[#This Row],[C]],".",Tabela8133[[#This Row],[O]],".",Tabela8133[[#This Row],[E]],".",Tabela8133[[#This Row],[D1]],".",Tabela8133[[#This Row],[D2]],".",Tabela8133[[#This Row],[D3]],".",Tabela8133[[#This Row],[T]])</f>
        <v>1.6.2.1.01.0.0</v>
      </c>
      <c r="J747" s="21" t="s">
        <v>288</v>
      </c>
      <c r="K747" s="19" t="str">
        <f t="shared" si="30"/>
        <v>S</v>
      </c>
      <c r="L747" s="19">
        <f t="shared" si="29"/>
        <v>5</v>
      </c>
      <c r="M747" s="20" t="s">
        <v>51</v>
      </c>
      <c r="N747" s="1" t="s">
        <v>289</v>
      </c>
      <c r="O747" s="1"/>
      <c r="P747" s="33"/>
      <c r="Q747" s="112" t="s">
        <v>157</v>
      </c>
      <c r="R747" s="7" t="str">
        <f>Tabela8133[[#This Row],[NR]]&amp;" - "&amp;Tabela8133[[#This Row],[Especificação]]</f>
        <v>1.6.2.1.01.0.0 - Serviços de Navegação</v>
      </c>
    </row>
    <row r="748" spans="1:18" ht="30" x14ac:dyDescent="0.25">
      <c r="A748" s="224"/>
      <c r="B748" s="20" t="s">
        <v>1513</v>
      </c>
      <c r="C748" s="20" t="s">
        <v>1518</v>
      </c>
      <c r="D748" s="20" t="s">
        <v>1522</v>
      </c>
      <c r="E748" s="20" t="s">
        <v>1513</v>
      </c>
      <c r="F748" s="20" t="s">
        <v>1515</v>
      </c>
      <c r="G748" s="20" t="s">
        <v>1522</v>
      </c>
      <c r="H748" s="20" t="s">
        <v>1516</v>
      </c>
      <c r="I748" s="19" t="str">
        <f>CONCATENATE(Tabela8133[[#This Row],[C]],".",Tabela8133[[#This Row],[O]],".",Tabela8133[[#This Row],[E]],".",Tabela8133[[#This Row],[D1]],".",Tabela8133[[#This Row],[D2]],".",Tabela8133[[#This Row],[D3]],".",Tabela8133[[#This Row],[T]])</f>
        <v>1.6.2.1.01.2.0</v>
      </c>
      <c r="J748" s="21" t="s">
        <v>291</v>
      </c>
      <c r="K748" s="19" t="str">
        <f t="shared" si="30"/>
        <v>S</v>
      </c>
      <c r="L748" s="19">
        <f t="shared" si="29"/>
        <v>6</v>
      </c>
      <c r="M748" s="20" t="s">
        <v>51</v>
      </c>
      <c r="N748" s="1" t="s">
        <v>2450</v>
      </c>
      <c r="O748" s="1"/>
      <c r="P748" s="33"/>
      <c r="Q748" s="112" t="s">
        <v>157</v>
      </c>
      <c r="R748" s="7" t="str">
        <f>Tabela8133[[#This Row],[NR]]&amp;" - "&amp;Tabela8133[[#This Row],[Especificação]]</f>
        <v>1.6.2.1.01.2.0 - Serviços de Navegação Naval</v>
      </c>
    </row>
    <row r="749" spans="1:18" ht="30" x14ac:dyDescent="0.25">
      <c r="A749" s="224"/>
      <c r="B749" s="20" t="s">
        <v>1513</v>
      </c>
      <c r="C749" s="20" t="s">
        <v>1518</v>
      </c>
      <c r="D749" s="20" t="s">
        <v>1522</v>
      </c>
      <c r="E749" s="20" t="s">
        <v>1513</v>
      </c>
      <c r="F749" s="20" t="s">
        <v>1515</v>
      </c>
      <c r="G749" s="20" t="s">
        <v>1522</v>
      </c>
      <c r="H749" s="20" t="s">
        <v>1513</v>
      </c>
      <c r="I749" s="19" t="str">
        <f>CONCATENATE(Tabela8133[[#This Row],[C]],".",Tabela8133[[#This Row],[O]],".",Tabela8133[[#This Row],[E]],".",Tabela8133[[#This Row],[D1]],".",Tabela8133[[#This Row],[D2]],".",Tabela8133[[#This Row],[D3]],".",Tabela8133[[#This Row],[T]])</f>
        <v>1.6.2.1.01.2.1</v>
      </c>
      <c r="J749" s="21" t="s">
        <v>1243</v>
      </c>
      <c r="K749" s="19" t="str">
        <f t="shared" si="30"/>
        <v>A</v>
      </c>
      <c r="L749" s="19">
        <f t="shared" si="29"/>
        <v>7</v>
      </c>
      <c r="M749" s="20" t="s">
        <v>51</v>
      </c>
      <c r="N749" s="1" t="s">
        <v>289</v>
      </c>
      <c r="O749" s="1"/>
      <c r="P749" s="33"/>
      <c r="Q749" s="112" t="s">
        <v>157</v>
      </c>
      <c r="R749" s="7" t="str">
        <f>Tabela8133[[#This Row],[NR]]&amp;" - "&amp;Tabela8133[[#This Row],[Especificação]]</f>
        <v>1.6.2.1.01.2.1 - Serviços de Navegação Naval - Principal</v>
      </c>
    </row>
    <row r="750" spans="1:18" ht="30" x14ac:dyDescent="0.25">
      <c r="A750" s="224"/>
      <c r="B750" s="20" t="s">
        <v>1513</v>
      </c>
      <c r="C750" s="20" t="s">
        <v>1518</v>
      </c>
      <c r="D750" s="20" t="s">
        <v>1522</v>
      </c>
      <c r="E750" s="20" t="s">
        <v>1513</v>
      </c>
      <c r="F750" s="20" t="s">
        <v>1515</v>
      </c>
      <c r="G750" s="20" t="s">
        <v>1522</v>
      </c>
      <c r="H750" s="20" t="s">
        <v>1522</v>
      </c>
      <c r="I750" s="19" t="str">
        <f>CONCATENATE(Tabela8133[[#This Row],[C]],".",Tabela8133[[#This Row],[O]],".",Tabela8133[[#This Row],[E]],".",Tabela8133[[#This Row],[D1]],".",Tabela8133[[#This Row],[D2]],".",Tabela8133[[#This Row],[D3]],".",Tabela8133[[#This Row],[T]])</f>
        <v>1.6.2.1.01.2.2</v>
      </c>
      <c r="J750" s="21" t="s">
        <v>1244</v>
      </c>
      <c r="K750" s="19" t="str">
        <f t="shared" si="30"/>
        <v>A</v>
      </c>
      <c r="L750" s="19">
        <f t="shared" si="29"/>
        <v>7</v>
      </c>
      <c r="M750" s="20" t="s">
        <v>51</v>
      </c>
      <c r="N750" s="1" t="s">
        <v>289</v>
      </c>
      <c r="O750" s="1"/>
      <c r="P750" s="33"/>
      <c r="Q750" s="112" t="s">
        <v>157</v>
      </c>
      <c r="R750" s="7" t="str">
        <f>Tabela8133[[#This Row],[NR]]&amp;" - "&amp;Tabela8133[[#This Row],[Especificação]]</f>
        <v>1.6.2.1.01.2.2 - Serviços de Navegação Naval - Multas e Juros de Mora</v>
      </c>
    </row>
    <row r="751" spans="1:18" ht="30" x14ac:dyDescent="0.25">
      <c r="A751" s="224"/>
      <c r="B751" s="20" t="s">
        <v>1513</v>
      </c>
      <c r="C751" s="20" t="s">
        <v>1518</v>
      </c>
      <c r="D751" s="20" t="s">
        <v>1522</v>
      </c>
      <c r="E751" s="20" t="s">
        <v>1513</v>
      </c>
      <c r="F751" s="20" t="s">
        <v>1515</v>
      </c>
      <c r="G751" s="20" t="s">
        <v>1522</v>
      </c>
      <c r="H751" s="20" t="s">
        <v>1514</v>
      </c>
      <c r="I751" s="19" t="str">
        <f>CONCATENATE(Tabela8133[[#This Row],[C]],".",Tabela8133[[#This Row],[O]],".",Tabela8133[[#This Row],[E]],".",Tabela8133[[#This Row],[D1]],".",Tabela8133[[#This Row],[D2]],".",Tabela8133[[#This Row],[D3]],".",Tabela8133[[#This Row],[T]])</f>
        <v>1.6.2.1.01.2.3</v>
      </c>
      <c r="J751" s="21" t="s">
        <v>1245</v>
      </c>
      <c r="K751" s="19" t="str">
        <f t="shared" si="30"/>
        <v>A</v>
      </c>
      <c r="L751" s="19">
        <f t="shared" si="29"/>
        <v>7</v>
      </c>
      <c r="M751" s="20" t="s">
        <v>51</v>
      </c>
      <c r="N751" s="1" t="s">
        <v>289</v>
      </c>
      <c r="O751" s="1"/>
      <c r="P751" s="33"/>
      <c r="Q751" s="112" t="s">
        <v>157</v>
      </c>
      <c r="R751" s="7" t="str">
        <f>Tabela8133[[#This Row],[NR]]&amp;" - "&amp;Tabela8133[[#This Row],[Especificação]]</f>
        <v>1.6.2.1.01.2.3 - Serviços de Navegação Naval - Dívida Ativa</v>
      </c>
    </row>
    <row r="752" spans="1:18" ht="30" x14ac:dyDescent="0.25">
      <c r="A752" s="224"/>
      <c r="B752" s="20" t="s">
        <v>1513</v>
      </c>
      <c r="C752" s="20" t="s">
        <v>1518</v>
      </c>
      <c r="D752" s="20" t="s">
        <v>1522</v>
      </c>
      <c r="E752" s="20" t="s">
        <v>1513</v>
      </c>
      <c r="F752" s="20" t="s">
        <v>1515</v>
      </c>
      <c r="G752" s="20" t="s">
        <v>1522</v>
      </c>
      <c r="H752" s="20" t="s">
        <v>1523</v>
      </c>
      <c r="I752" s="19" t="str">
        <f>CONCATENATE(Tabela8133[[#This Row],[C]],".",Tabela8133[[#This Row],[O]],".",Tabela8133[[#This Row],[E]],".",Tabela8133[[#This Row],[D1]],".",Tabela8133[[#This Row],[D2]],".",Tabela8133[[#This Row],[D3]],".",Tabela8133[[#This Row],[T]])</f>
        <v>1.6.2.1.01.2.4</v>
      </c>
      <c r="J752" s="21" t="s">
        <v>1246</v>
      </c>
      <c r="K752" s="19" t="str">
        <f t="shared" si="30"/>
        <v>A</v>
      </c>
      <c r="L752" s="19">
        <f t="shared" si="29"/>
        <v>7</v>
      </c>
      <c r="M752" s="20" t="s">
        <v>51</v>
      </c>
      <c r="N752" s="1" t="s">
        <v>289</v>
      </c>
      <c r="O752" s="1"/>
      <c r="P752" s="33"/>
      <c r="Q752" s="112" t="s">
        <v>157</v>
      </c>
      <c r="R752" s="7" t="str">
        <f>Tabela8133[[#This Row],[NR]]&amp;" - "&amp;Tabela8133[[#This Row],[Especificação]]</f>
        <v>1.6.2.1.01.2.4 - Serviços de Navegação Naval - Dívida Ativa - Multas e Juros de Mora da Dívida Ativa</v>
      </c>
    </row>
    <row r="753" spans="1:18" ht="30" x14ac:dyDescent="0.25">
      <c r="A753" s="224"/>
      <c r="B753" s="20" t="s">
        <v>1513</v>
      </c>
      <c r="C753" s="20" t="s">
        <v>1518</v>
      </c>
      <c r="D753" s="20" t="s">
        <v>1522</v>
      </c>
      <c r="E753" s="20" t="s">
        <v>1513</v>
      </c>
      <c r="F753" s="20" t="s">
        <v>1515</v>
      </c>
      <c r="G753" s="20" t="s">
        <v>1522</v>
      </c>
      <c r="H753" s="20" t="s">
        <v>1524</v>
      </c>
      <c r="I753" s="19" t="str">
        <f>CONCATENATE(Tabela8133[[#This Row],[C]],".",Tabela8133[[#This Row],[O]],".",Tabela8133[[#This Row],[E]],".",Tabela8133[[#This Row],[D1]],".",Tabela8133[[#This Row],[D2]],".",Tabela8133[[#This Row],[D3]],".",Tabela8133[[#This Row],[T]])</f>
        <v>1.6.2.1.01.2.5</v>
      </c>
      <c r="J753" s="21" t="s">
        <v>1247</v>
      </c>
      <c r="K753" s="19" t="str">
        <f t="shared" si="30"/>
        <v>A</v>
      </c>
      <c r="L753" s="19">
        <f t="shared" si="29"/>
        <v>7</v>
      </c>
      <c r="M753" s="20" t="s">
        <v>51</v>
      </c>
      <c r="N753" s="1" t="s">
        <v>289</v>
      </c>
      <c r="O753" s="1"/>
      <c r="P753" s="33"/>
      <c r="Q753" s="112" t="s">
        <v>157</v>
      </c>
      <c r="R753" s="7" t="str">
        <f>Tabela8133[[#This Row],[NR]]&amp;" - "&amp;Tabela8133[[#This Row],[Especificação]]</f>
        <v>1.6.2.1.01.2.5 - Serviços de Navegação Naval - Multas</v>
      </c>
    </row>
    <row r="754" spans="1:18" ht="30" x14ac:dyDescent="0.25">
      <c r="A754" s="224"/>
      <c r="B754" s="20" t="s">
        <v>1513</v>
      </c>
      <c r="C754" s="20" t="s">
        <v>1518</v>
      </c>
      <c r="D754" s="20" t="s">
        <v>1522</v>
      </c>
      <c r="E754" s="20" t="s">
        <v>1513</v>
      </c>
      <c r="F754" s="20" t="s">
        <v>1515</v>
      </c>
      <c r="G754" s="20" t="s">
        <v>1522</v>
      </c>
      <c r="H754" s="20" t="s">
        <v>1518</v>
      </c>
      <c r="I754" s="19" t="str">
        <f>CONCATENATE(Tabela8133[[#This Row],[C]],".",Tabela8133[[#This Row],[O]],".",Tabela8133[[#This Row],[E]],".",Tabela8133[[#This Row],[D1]],".",Tabela8133[[#This Row],[D2]],".",Tabela8133[[#This Row],[D3]],".",Tabela8133[[#This Row],[T]])</f>
        <v>1.6.2.1.01.2.6</v>
      </c>
      <c r="J754" s="21" t="s">
        <v>1248</v>
      </c>
      <c r="K754" s="19" t="str">
        <f t="shared" si="30"/>
        <v>A</v>
      </c>
      <c r="L754" s="19">
        <f t="shared" si="29"/>
        <v>7</v>
      </c>
      <c r="M754" s="20" t="s">
        <v>51</v>
      </c>
      <c r="N754" s="1" t="s">
        <v>289</v>
      </c>
      <c r="O754" s="1"/>
      <c r="P754" s="33"/>
      <c r="Q754" s="112" t="s">
        <v>157</v>
      </c>
      <c r="R754" s="7" t="str">
        <f>Tabela8133[[#This Row],[NR]]&amp;" - "&amp;Tabela8133[[#This Row],[Especificação]]</f>
        <v>1.6.2.1.01.2.6 - Serviços de Navegação Naval - Juros de Mora</v>
      </c>
    </row>
    <row r="755" spans="1:18" ht="30" x14ac:dyDescent="0.25">
      <c r="A755" s="128"/>
      <c r="B755" s="20" t="s">
        <v>1513</v>
      </c>
      <c r="C755" s="20" t="s">
        <v>1518</v>
      </c>
      <c r="D755" s="20" t="s">
        <v>1522</v>
      </c>
      <c r="E755" s="20" t="s">
        <v>1513</v>
      </c>
      <c r="F755" s="20" t="s">
        <v>1515</v>
      </c>
      <c r="G755" s="20" t="s">
        <v>1522</v>
      </c>
      <c r="H755" s="20" t="s">
        <v>1520</v>
      </c>
      <c r="I755" s="19" t="str">
        <f>CONCATENATE(Tabela8133[[#This Row],[C]],".",Tabela8133[[#This Row],[O]],".",Tabela8133[[#This Row],[E]],".",Tabela8133[[#This Row],[D1]],".",Tabela8133[[#This Row],[D2]],".",Tabela8133[[#This Row],[D3]],".",Tabela8133[[#This Row],[T]])</f>
        <v>1.6.2.1.01.2.7</v>
      </c>
      <c r="J755" s="21" t="s">
        <v>1249</v>
      </c>
      <c r="K755" s="19" t="str">
        <f t="shared" si="30"/>
        <v>A</v>
      </c>
      <c r="L755" s="19">
        <f t="shared" si="29"/>
        <v>7</v>
      </c>
      <c r="M755" s="20" t="s">
        <v>51</v>
      </c>
      <c r="N755" s="1" t="s">
        <v>289</v>
      </c>
      <c r="O755" s="1"/>
      <c r="P755" s="33"/>
      <c r="Q755" s="112" t="s">
        <v>157</v>
      </c>
      <c r="R755" s="7" t="str">
        <f>Tabela8133[[#This Row],[NR]]&amp;" - "&amp;Tabela8133[[#This Row],[Especificação]]</f>
        <v>1.6.2.1.01.2.7 - Serviços de Navegação Naval - Dívida Ativa - Multas da Dívida Ativa</v>
      </c>
    </row>
    <row r="756" spans="1:18" ht="30" x14ac:dyDescent="0.25">
      <c r="A756" s="128"/>
      <c r="B756" s="20" t="s">
        <v>1513</v>
      </c>
      <c r="C756" s="20" t="s">
        <v>1518</v>
      </c>
      <c r="D756" s="20" t="s">
        <v>1522</v>
      </c>
      <c r="E756" s="20" t="s">
        <v>1513</v>
      </c>
      <c r="F756" s="20" t="s">
        <v>1515</v>
      </c>
      <c r="G756" s="20" t="s">
        <v>1522</v>
      </c>
      <c r="H756" s="20" t="s">
        <v>1521</v>
      </c>
      <c r="I756" s="19" t="str">
        <f>CONCATENATE(Tabela8133[[#This Row],[C]],".",Tabela8133[[#This Row],[O]],".",Tabela8133[[#This Row],[E]],".",Tabela8133[[#This Row],[D1]],".",Tabela8133[[#This Row],[D2]],".",Tabela8133[[#This Row],[D3]],".",Tabela8133[[#This Row],[T]])</f>
        <v>1.6.2.1.01.2.8</v>
      </c>
      <c r="J756" s="21" t="s">
        <v>1250</v>
      </c>
      <c r="K756" s="19" t="str">
        <f t="shared" si="30"/>
        <v>A</v>
      </c>
      <c r="L756" s="19">
        <f t="shared" si="29"/>
        <v>7</v>
      </c>
      <c r="M756" s="20" t="s">
        <v>51</v>
      </c>
      <c r="N756" s="1" t="s">
        <v>289</v>
      </c>
      <c r="O756" s="1"/>
      <c r="P756" s="33"/>
      <c r="Q756" s="112" t="s">
        <v>157</v>
      </c>
      <c r="R756" s="7" t="str">
        <f>Tabela8133[[#This Row],[NR]]&amp;" - "&amp;Tabela8133[[#This Row],[Especificação]]</f>
        <v>1.6.2.1.01.2.8 - Serviços de Navegação Naval - Juros de Mora da Dívida Ativa</v>
      </c>
    </row>
    <row r="757" spans="1:18" ht="30" x14ac:dyDescent="0.25">
      <c r="A757" s="128"/>
      <c r="B757" s="20" t="s">
        <v>1513</v>
      </c>
      <c r="C757" s="20" t="s">
        <v>1518</v>
      </c>
      <c r="D757" s="20" t="s">
        <v>1522</v>
      </c>
      <c r="E757" s="20" t="s">
        <v>1513</v>
      </c>
      <c r="F757" s="20" t="s">
        <v>1517</v>
      </c>
      <c r="G757" s="20" t="s">
        <v>1516</v>
      </c>
      <c r="H757" s="20" t="s">
        <v>1516</v>
      </c>
      <c r="I757" s="19" t="str">
        <f>CONCATENATE(Tabela8133[[#This Row],[C]],".",Tabela8133[[#This Row],[O]],".",Tabela8133[[#This Row],[E]],".",Tabela8133[[#This Row],[D1]],".",Tabela8133[[#This Row],[D2]],".",Tabela8133[[#This Row],[D3]],".",Tabela8133[[#This Row],[T]])</f>
        <v>1.6.2.1.02.0.0</v>
      </c>
      <c r="J757" s="21" t="s">
        <v>292</v>
      </c>
      <c r="K757" s="19" t="str">
        <f t="shared" si="30"/>
        <v>S</v>
      </c>
      <c r="L757" s="19">
        <f t="shared" si="29"/>
        <v>5</v>
      </c>
      <c r="M757" s="20" t="s">
        <v>51</v>
      </c>
      <c r="N757" s="1" t="s">
        <v>293</v>
      </c>
      <c r="O757" s="1"/>
      <c r="P757" s="33"/>
      <c r="Q757" s="112" t="s">
        <v>157</v>
      </c>
      <c r="R757" s="7" t="str">
        <f>Tabela8133[[#This Row],[NR]]&amp;" - "&amp;Tabela8133[[#This Row],[Especificação]]</f>
        <v>1.6.2.1.02.0.0 - Serviços de Transporte de Passageiros ou Mercadorias</v>
      </c>
    </row>
    <row r="758" spans="1:18" ht="30" x14ac:dyDescent="0.25">
      <c r="A758" s="128"/>
      <c r="B758" s="20" t="s">
        <v>1513</v>
      </c>
      <c r="C758" s="20" t="s">
        <v>1518</v>
      </c>
      <c r="D758" s="20" t="s">
        <v>1522</v>
      </c>
      <c r="E758" s="20" t="s">
        <v>1513</v>
      </c>
      <c r="F758" s="20" t="s">
        <v>1517</v>
      </c>
      <c r="G758" s="20" t="s">
        <v>1516</v>
      </c>
      <c r="H758" s="20" t="s">
        <v>1513</v>
      </c>
      <c r="I758" s="19" t="str">
        <f>CONCATENATE(Tabela8133[[#This Row],[C]],".",Tabela8133[[#This Row],[O]],".",Tabela8133[[#This Row],[E]],".",Tabela8133[[#This Row],[D1]],".",Tabela8133[[#This Row],[D2]],".",Tabela8133[[#This Row],[D3]],".",Tabela8133[[#This Row],[T]])</f>
        <v>1.6.2.1.02.0.1</v>
      </c>
      <c r="J758" s="21" t="s">
        <v>1251</v>
      </c>
      <c r="K758" s="19" t="str">
        <f t="shared" si="30"/>
        <v>A</v>
      </c>
      <c r="L758" s="19">
        <f t="shared" si="29"/>
        <v>7</v>
      </c>
      <c r="M758" s="20" t="s">
        <v>51</v>
      </c>
      <c r="N758" s="1" t="s">
        <v>293</v>
      </c>
      <c r="O758" s="1"/>
      <c r="P758" s="33"/>
      <c r="Q758" s="112" t="s">
        <v>157</v>
      </c>
      <c r="R758" s="7" t="str">
        <f>Tabela8133[[#This Row],[NR]]&amp;" - "&amp;Tabela8133[[#This Row],[Especificação]]</f>
        <v>1.6.2.1.02.0.1 - Serviços de Transporte de Passageiros ou Mercadorias - Principal</v>
      </c>
    </row>
    <row r="759" spans="1:18" ht="30" x14ac:dyDescent="0.25">
      <c r="A759" s="128"/>
      <c r="B759" s="20" t="s">
        <v>1513</v>
      </c>
      <c r="C759" s="20" t="s">
        <v>1518</v>
      </c>
      <c r="D759" s="20" t="s">
        <v>1522</v>
      </c>
      <c r="E759" s="20" t="s">
        <v>1513</v>
      </c>
      <c r="F759" s="20" t="s">
        <v>1517</v>
      </c>
      <c r="G759" s="20" t="s">
        <v>1516</v>
      </c>
      <c r="H759" s="20" t="s">
        <v>1522</v>
      </c>
      <c r="I759" s="19" t="str">
        <f>CONCATENATE(Tabela8133[[#This Row],[C]],".",Tabela8133[[#This Row],[O]],".",Tabela8133[[#This Row],[E]],".",Tabela8133[[#This Row],[D1]],".",Tabela8133[[#This Row],[D2]],".",Tabela8133[[#This Row],[D3]],".",Tabela8133[[#This Row],[T]])</f>
        <v>1.6.2.1.02.0.2</v>
      </c>
      <c r="J759" s="21" t="s">
        <v>1252</v>
      </c>
      <c r="K759" s="19" t="str">
        <f t="shared" si="30"/>
        <v>A</v>
      </c>
      <c r="L759" s="19">
        <f t="shared" si="29"/>
        <v>7</v>
      </c>
      <c r="M759" s="20" t="s">
        <v>51</v>
      </c>
      <c r="N759" s="1" t="s">
        <v>293</v>
      </c>
      <c r="O759" s="1"/>
      <c r="P759" s="33"/>
      <c r="Q759" s="112" t="s">
        <v>157</v>
      </c>
      <c r="R759" s="7" t="str">
        <f>Tabela8133[[#This Row],[NR]]&amp;" - "&amp;Tabela8133[[#This Row],[Especificação]]</f>
        <v>1.6.2.1.02.0.2 - Serviços de Transporte de Passageiros ou Mercadorias - Multas e Juros de Mora</v>
      </c>
    </row>
    <row r="760" spans="1:18" ht="30" x14ac:dyDescent="0.25">
      <c r="A760" s="128"/>
      <c r="B760" s="20" t="s">
        <v>1513</v>
      </c>
      <c r="C760" s="20" t="s">
        <v>1518</v>
      </c>
      <c r="D760" s="20" t="s">
        <v>1522</v>
      </c>
      <c r="E760" s="20" t="s">
        <v>1513</v>
      </c>
      <c r="F760" s="20" t="s">
        <v>1517</v>
      </c>
      <c r="G760" s="20" t="s">
        <v>1516</v>
      </c>
      <c r="H760" s="20" t="s">
        <v>1514</v>
      </c>
      <c r="I760" s="19" t="str">
        <f>CONCATENATE(Tabela8133[[#This Row],[C]],".",Tabela8133[[#This Row],[O]],".",Tabela8133[[#This Row],[E]],".",Tabela8133[[#This Row],[D1]],".",Tabela8133[[#This Row],[D2]],".",Tabela8133[[#This Row],[D3]],".",Tabela8133[[#This Row],[T]])</f>
        <v>1.6.2.1.02.0.3</v>
      </c>
      <c r="J760" s="21" t="s">
        <v>1253</v>
      </c>
      <c r="K760" s="19" t="str">
        <f t="shared" si="30"/>
        <v>A</v>
      </c>
      <c r="L760" s="19">
        <f t="shared" si="29"/>
        <v>7</v>
      </c>
      <c r="M760" s="20" t="s">
        <v>51</v>
      </c>
      <c r="N760" s="1" t="s">
        <v>293</v>
      </c>
      <c r="O760" s="1"/>
      <c r="P760" s="33"/>
      <c r="Q760" s="112" t="s">
        <v>157</v>
      </c>
      <c r="R760" s="7" t="str">
        <f>Tabela8133[[#This Row],[NR]]&amp;" - "&amp;Tabela8133[[#This Row],[Especificação]]</f>
        <v>1.6.2.1.02.0.3 - Serviços de Transporte de Passageiros ou Mercadorias - Dívida Ativa</v>
      </c>
    </row>
    <row r="761" spans="1:18" ht="30" x14ac:dyDescent="0.25">
      <c r="A761" s="128"/>
      <c r="B761" s="20" t="s">
        <v>1513</v>
      </c>
      <c r="C761" s="20" t="s">
        <v>1518</v>
      </c>
      <c r="D761" s="20" t="s">
        <v>1522</v>
      </c>
      <c r="E761" s="20" t="s">
        <v>1513</v>
      </c>
      <c r="F761" s="20" t="s">
        <v>1517</v>
      </c>
      <c r="G761" s="20" t="s">
        <v>1516</v>
      </c>
      <c r="H761" s="20" t="s">
        <v>1523</v>
      </c>
      <c r="I761" s="19" t="str">
        <f>CONCATENATE(Tabela8133[[#This Row],[C]],".",Tabela8133[[#This Row],[O]],".",Tabela8133[[#This Row],[E]],".",Tabela8133[[#This Row],[D1]],".",Tabela8133[[#This Row],[D2]],".",Tabela8133[[#This Row],[D3]],".",Tabela8133[[#This Row],[T]])</f>
        <v>1.6.2.1.02.0.4</v>
      </c>
      <c r="J761" s="21" t="s">
        <v>1254</v>
      </c>
      <c r="K761" s="19" t="str">
        <f t="shared" si="30"/>
        <v>A</v>
      </c>
      <c r="L761" s="19">
        <f t="shared" si="29"/>
        <v>7</v>
      </c>
      <c r="M761" s="20" t="s">
        <v>51</v>
      </c>
      <c r="N761" s="1" t="s">
        <v>293</v>
      </c>
      <c r="O761" s="1"/>
      <c r="P761" s="33"/>
      <c r="Q761" s="112" t="s">
        <v>157</v>
      </c>
      <c r="R761" s="7" t="str">
        <f>Tabela8133[[#This Row],[NR]]&amp;" - "&amp;Tabela8133[[#This Row],[Especificação]]</f>
        <v>1.6.2.1.02.0.4 - Serviços de Transporte de Passageiros ou Mercadorias - Dívida Ativa - Multas e Juros de Mora da Dívida Ativa</v>
      </c>
    </row>
    <row r="762" spans="1:18" ht="30" x14ac:dyDescent="0.25">
      <c r="A762" s="128"/>
      <c r="B762" s="20" t="s">
        <v>1513</v>
      </c>
      <c r="C762" s="20" t="s">
        <v>1518</v>
      </c>
      <c r="D762" s="20" t="s">
        <v>1522</v>
      </c>
      <c r="E762" s="20" t="s">
        <v>1513</v>
      </c>
      <c r="F762" s="20" t="s">
        <v>1517</v>
      </c>
      <c r="G762" s="20" t="s">
        <v>1516</v>
      </c>
      <c r="H762" s="20" t="s">
        <v>1524</v>
      </c>
      <c r="I762" s="19" t="str">
        <f>CONCATENATE(Tabela8133[[#This Row],[C]],".",Tabela8133[[#This Row],[O]],".",Tabela8133[[#This Row],[E]],".",Tabela8133[[#This Row],[D1]],".",Tabela8133[[#This Row],[D2]],".",Tabela8133[[#This Row],[D3]],".",Tabela8133[[#This Row],[T]])</f>
        <v>1.6.2.1.02.0.5</v>
      </c>
      <c r="J762" s="21" t="s">
        <v>1255</v>
      </c>
      <c r="K762" s="19" t="str">
        <f t="shared" si="30"/>
        <v>A</v>
      </c>
      <c r="L762" s="19">
        <f t="shared" si="29"/>
        <v>7</v>
      </c>
      <c r="M762" s="20" t="s">
        <v>51</v>
      </c>
      <c r="N762" s="1" t="s">
        <v>293</v>
      </c>
      <c r="O762" s="1"/>
      <c r="P762" s="33"/>
      <c r="Q762" s="112" t="s">
        <v>157</v>
      </c>
      <c r="R762" s="7" t="str">
        <f>Tabela8133[[#This Row],[NR]]&amp;" - "&amp;Tabela8133[[#This Row],[Especificação]]</f>
        <v>1.6.2.1.02.0.5 - Serviços de Transporte de Passageiros ou Mercadorias - Multas</v>
      </c>
    </row>
    <row r="763" spans="1:18" ht="30" x14ac:dyDescent="0.25">
      <c r="A763" s="128"/>
      <c r="B763" s="20" t="s">
        <v>1513</v>
      </c>
      <c r="C763" s="20" t="s">
        <v>1518</v>
      </c>
      <c r="D763" s="20" t="s">
        <v>1522</v>
      </c>
      <c r="E763" s="20" t="s">
        <v>1513</v>
      </c>
      <c r="F763" s="20" t="s">
        <v>1517</v>
      </c>
      <c r="G763" s="20" t="s">
        <v>1516</v>
      </c>
      <c r="H763" s="20" t="s">
        <v>1518</v>
      </c>
      <c r="I763" s="19" t="str">
        <f>CONCATENATE(Tabela8133[[#This Row],[C]],".",Tabela8133[[#This Row],[O]],".",Tabela8133[[#This Row],[E]],".",Tabela8133[[#This Row],[D1]],".",Tabela8133[[#This Row],[D2]],".",Tabela8133[[#This Row],[D3]],".",Tabela8133[[#This Row],[T]])</f>
        <v>1.6.2.1.02.0.6</v>
      </c>
      <c r="J763" s="21" t="s">
        <v>1256</v>
      </c>
      <c r="K763" s="19" t="str">
        <f t="shared" si="30"/>
        <v>A</v>
      </c>
      <c r="L763" s="19">
        <f t="shared" si="29"/>
        <v>7</v>
      </c>
      <c r="M763" s="20" t="s">
        <v>51</v>
      </c>
      <c r="N763" s="1" t="s">
        <v>293</v>
      </c>
      <c r="O763" s="1"/>
      <c r="P763" s="33"/>
      <c r="Q763" s="112" t="s">
        <v>157</v>
      </c>
      <c r="R763" s="7" t="str">
        <f>Tabela8133[[#This Row],[NR]]&amp;" - "&amp;Tabela8133[[#This Row],[Especificação]]</f>
        <v>1.6.2.1.02.0.6 - Serviços de Transporte de Passageiros ou Mercadorias - Juros de Mora</v>
      </c>
    </row>
    <row r="764" spans="1:18" ht="30" x14ac:dyDescent="0.25">
      <c r="A764" s="128"/>
      <c r="B764" s="20" t="s">
        <v>1513</v>
      </c>
      <c r="C764" s="20" t="s">
        <v>1518</v>
      </c>
      <c r="D764" s="20" t="s">
        <v>1522</v>
      </c>
      <c r="E764" s="20" t="s">
        <v>1513</v>
      </c>
      <c r="F764" s="20" t="s">
        <v>1517</v>
      </c>
      <c r="G764" s="20" t="s">
        <v>1516</v>
      </c>
      <c r="H764" s="20" t="s">
        <v>1520</v>
      </c>
      <c r="I764" s="19" t="str">
        <f>CONCATENATE(Tabela8133[[#This Row],[C]],".",Tabela8133[[#This Row],[O]],".",Tabela8133[[#This Row],[E]],".",Tabela8133[[#This Row],[D1]],".",Tabela8133[[#This Row],[D2]],".",Tabela8133[[#This Row],[D3]],".",Tabela8133[[#This Row],[T]])</f>
        <v>1.6.2.1.02.0.7</v>
      </c>
      <c r="J764" s="21" t="s">
        <v>1257</v>
      </c>
      <c r="K764" s="19" t="str">
        <f t="shared" si="30"/>
        <v>A</v>
      </c>
      <c r="L764" s="19">
        <f t="shared" si="29"/>
        <v>7</v>
      </c>
      <c r="M764" s="20" t="s">
        <v>51</v>
      </c>
      <c r="N764" s="1" t="s">
        <v>293</v>
      </c>
      <c r="O764" s="1"/>
      <c r="P764" s="33"/>
      <c r="Q764" s="112" t="s">
        <v>157</v>
      </c>
      <c r="R764" s="7" t="str">
        <f>Tabela8133[[#This Row],[NR]]&amp;" - "&amp;Tabela8133[[#This Row],[Especificação]]</f>
        <v>1.6.2.1.02.0.7 - Serviços de Transporte de Passageiros ou Mercadorias - Dívida Ativa - Multas da Dívida Ativa</v>
      </c>
    </row>
    <row r="765" spans="1:18" ht="30" x14ac:dyDescent="0.25">
      <c r="A765" s="128"/>
      <c r="B765" s="20" t="s">
        <v>1513</v>
      </c>
      <c r="C765" s="20" t="s">
        <v>1518</v>
      </c>
      <c r="D765" s="20" t="s">
        <v>1522</v>
      </c>
      <c r="E765" s="20" t="s">
        <v>1513</v>
      </c>
      <c r="F765" s="20" t="s">
        <v>1517</v>
      </c>
      <c r="G765" s="20" t="s">
        <v>1516</v>
      </c>
      <c r="H765" s="20" t="s">
        <v>1521</v>
      </c>
      <c r="I765" s="19" t="str">
        <f>CONCATENATE(Tabela8133[[#This Row],[C]],".",Tabela8133[[#This Row],[O]],".",Tabela8133[[#This Row],[E]],".",Tabela8133[[#This Row],[D1]],".",Tabela8133[[#This Row],[D2]],".",Tabela8133[[#This Row],[D3]],".",Tabela8133[[#This Row],[T]])</f>
        <v>1.6.2.1.02.0.8</v>
      </c>
      <c r="J765" s="21" t="s">
        <v>1258</v>
      </c>
      <c r="K765" s="19" t="str">
        <f t="shared" si="30"/>
        <v>A</v>
      </c>
      <c r="L765" s="19">
        <f t="shared" si="29"/>
        <v>7</v>
      </c>
      <c r="M765" s="20" t="s">
        <v>51</v>
      </c>
      <c r="N765" s="1" t="s">
        <v>293</v>
      </c>
      <c r="O765" s="1"/>
      <c r="P765" s="33"/>
      <c r="Q765" s="112" t="s">
        <v>157</v>
      </c>
      <c r="R765" s="7" t="str">
        <f>Tabela8133[[#This Row],[NR]]&amp;" - "&amp;Tabela8133[[#This Row],[Especificação]]</f>
        <v>1.6.2.1.02.0.8 - Serviços de Transporte de Passageiros ou Mercadorias - Juros de Mora da Dívida Ativa</v>
      </c>
    </row>
    <row r="766" spans="1:18" x14ac:dyDescent="0.25">
      <c r="A766" s="128"/>
      <c r="B766" s="20" t="s">
        <v>1513</v>
      </c>
      <c r="C766" s="20" t="s">
        <v>1518</v>
      </c>
      <c r="D766" s="20" t="s">
        <v>1522</v>
      </c>
      <c r="E766" s="20" t="s">
        <v>1513</v>
      </c>
      <c r="F766" s="20" t="s">
        <v>1526</v>
      </c>
      <c r="G766" s="20" t="s">
        <v>1516</v>
      </c>
      <c r="H766" s="20" t="s">
        <v>1516</v>
      </c>
      <c r="I766" s="19" t="str">
        <f>CONCATENATE(Tabela8133[[#This Row],[C]],".",Tabela8133[[#This Row],[O]],".",Tabela8133[[#This Row],[E]],".",Tabela8133[[#This Row],[D1]],".",Tabela8133[[#This Row],[D2]],".",Tabela8133[[#This Row],[D3]],".",Tabela8133[[#This Row],[T]])</f>
        <v>1.6.2.1.03.0.0</v>
      </c>
      <c r="J766" s="21" t="s">
        <v>294</v>
      </c>
      <c r="K766" s="19" t="str">
        <f t="shared" si="30"/>
        <v>S</v>
      </c>
      <c r="L766" s="19">
        <f t="shared" si="29"/>
        <v>5</v>
      </c>
      <c r="M766" s="20" t="s">
        <v>51</v>
      </c>
      <c r="N766" s="1" t="s">
        <v>295</v>
      </c>
      <c r="O766" s="1"/>
      <c r="P766" s="33"/>
      <c r="Q766" s="112" t="s">
        <v>157</v>
      </c>
      <c r="R766" s="7" t="str">
        <f>Tabela8133[[#This Row],[NR]]&amp;" - "&amp;Tabela8133[[#This Row],[Especificação]]</f>
        <v>1.6.2.1.03.0.0 - Serviços Portuários</v>
      </c>
    </row>
    <row r="767" spans="1:18" x14ac:dyDescent="0.25">
      <c r="A767" s="128"/>
      <c r="B767" s="20" t="s">
        <v>1513</v>
      </c>
      <c r="C767" s="20" t="s">
        <v>1518</v>
      </c>
      <c r="D767" s="20" t="s">
        <v>1522</v>
      </c>
      <c r="E767" s="20" t="s">
        <v>1513</v>
      </c>
      <c r="F767" s="20" t="s">
        <v>1526</v>
      </c>
      <c r="G767" s="20" t="s">
        <v>1516</v>
      </c>
      <c r="H767" s="20" t="s">
        <v>1513</v>
      </c>
      <c r="I767" s="19" t="str">
        <f>CONCATENATE(Tabela8133[[#This Row],[C]],".",Tabela8133[[#This Row],[O]],".",Tabela8133[[#This Row],[E]],".",Tabela8133[[#This Row],[D1]],".",Tabela8133[[#This Row],[D2]],".",Tabela8133[[#This Row],[D3]],".",Tabela8133[[#This Row],[T]])</f>
        <v>1.6.2.1.03.0.1</v>
      </c>
      <c r="J767" s="21" t="s">
        <v>1259</v>
      </c>
      <c r="K767" s="19" t="str">
        <f t="shared" si="30"/>
        <v>A</v>
      </c>
      <c r="L767" s="19">
        <f t="shared" si="29"/>
        <v>7</v>
      </c>
      <c r="M767" s="20" t="s">
        <v>51</v>
      </c>
      <c r="N767" s="1" t="s">
        <v>295</v>
      </c>
      <c r="O767" s="1"/>
      <c r="P767" s="33"/>
      <c r="Q767" s="112" t="s">
        <v>157</v>
      </c>
      <c r="R767" s="7" t="str">
        <f>Tabela8133[[#This Row],[NR]]&amp;" - "&amp;Tabela8133[[#This Row],[Especificação]]</f>
        <v>1.6.2.1.03.0.1 - Serviços Portuários - Principal</v>
      </c>
    </row>
    <row r="768" spans="1:18" x14ac:dyDescent="0.25">
      <c r="A768" s="128"/>
      <c r="B768" s="20" t="s">
        <v>1513</v>
      </c>
      <c r="C768" s="20" t="s">
        <v>1518</v>
      </c>
      <c r="D768" s="20" t="s">
        <v>1522</v>
      </c>
      <c r="E768" s="20" t="s">
        <v>1513</v>
      </c>
      <c r="F768" s="20" t="s">
        <v>1526</v>
      </c>
      <c r="G768" s="20" t="s">
        <v>1516</v>
      </c>
      <c r="H768" s="20" t="s">
        <v>1522</v>
      </c>
      <c r="I768" s="19" t="str">
        <f>CONCATENATE(Tabela8133[[#This Row],[C]],".",Tabela8133[[#This Row],[O]],".",Tabela8133[[#This Row],[E]],".",Tabela8133[[#This Row],[D1]],".",Tabela8133[[#This Row],[D2]],".",Tabela8133[[#This Row],[D3]],".",Tabela8133[[#This Row],[T]])</f>
        <v>1.6.2.1.03.0.2</v>
      </c>
      <c r="J768" s="21" t="s">
        <v>1260</v>
      </c>
      <c r="K768" s="19" t="str">
        <f t="shared" si="30"/>
        <v>A</v>
      </c>
      <c r="L768" s="19">
        <f t="shared" si="29"/>
        <v>7</v>
      </c>
      <c r="M768" s="20" t="s">
        <v>51</v>
      </c>
      <c r="N768" s="1" t="s">
        <v>295</v>
      </c>
      <c r="O768" s="1"/>
      <c r="P768" s="33"/>
      <c r="Q768" s="112" t="s">
        <v>157</v>
      </c>
      <c r="R768" s="7" t="str">
        <f>Tabela8133[[#This Row],[NR]]&amp;" - "&amp;Tabela8133[[#This Row],[Especificação]]</f>
        <v>1.6.2.1.03.0.2 - Serviços Portuários - Multas e Juros de Mora</v>
      </c>
    </row>
    <row r="769" spans="1:18" x14ac:dyDescent="0.25">
      <c r="A769" s="128"/>
      <c r="B769" s="20" t="s">
        <v>1513</v>
      </c>
      <c r="C769" s="20" t="s">
        <v>1518</v>
      </c>
      <c r="D769" s="20" t="s">
        <v>1522</v>
      </c>
      <c r="E769" s="20" t="s">
        <v>1513</v>
      </c>
      <c r="F769" s="20" t="s">
        <v>1526</v>
      </c>
      <c r="G769" s="20" t="s">
        <v>1516</v>
      </c>
      <c r="H769" s="20" t="s">
        <v>1514</v>
      </c>
      <c r="I769" s="19" t="str">
        <f>CONCATENATE(Tabela8133[[#This Row],[C]],".",Tabela8133[[#This Row],[O]],".",Tabela8133[[#This Row],[E]],".",Tabela8133[[#This Row],[D1]],".",Tabela8133[[#This Row],[D2]],".",Tabela8133[[#This Row],[D3]],".",Tabela8133[[#This Row],[T]])</f>
        <v>1.6.2.1.03.0.3</v>
      </c>
      <c r="J769" s="21" t="s">
        <v>1261</v>
      </c>
      <c r="K769" s="19" t="str">
        <f t="shared" si="30"/>
        <v>A</v>
      </c>
      <c r="L769" s="19">
        <f t="shared" si="29"/>
        <v>7</v>
      </c>
      <c r="M769" s="20" t="s">
        <v>51</v>
      </c>
      <c r="N769" s="1" t="s">
        <v>295</v>
      </c>
      <c r="O769" s="1"/>
      <c r="P769" s="33"/>
      <c r="Q769" s="112" t="s">
        <v>157</v>
      </c>
      <c r="R769" s="7" t="str">
        <f>Tabela8133[[#This Row],[NR]]&amp;" - "&amp;Tabela8133[[#This Row],[Especificação]]</f>
        <v>1.6.2.1.03.0.3 - Serviços Portuários - Dívida Ativa</v>
      </c>
    </row>
    <row r="770" spans="1:18" x14ac:dyDescent="0.25">
      <c r="A770" s="128"/>
      <c r="B770" s="20" t="s">
        <v>1513</v>
      </c>
      <c r="C770" s="20" t="s">
        <v>1518</v>
      </c>
      <c r="D770" s="20" t="s">
        <v>1522</v>
      </c>
      <c r="E770" s="20" t="s">
        <v>1513</v>
      </c>
      <c r="F770" s="20" t="s">
        <v>1526</v>
      </c>
      <c r="G770" s="20" t="s">
        <v>1516</v>
      </c>
      <c r="H770" s="20" t="s">
        <v>1523</v>
      </c>
      <c r="I770" s="19" t="str">
        <f>CONCATENATE(Tabela8133[[#This Row],[C]],".",Tabela8133[[#This Row],[O]],".",Tabela8133[[#This Row],[E]],".",Tabela8133[[#This Row],[D1]],".",Tabela8133[[#This Row],[D2]],".",Tabela8133[[#This Row],[D3]],".",Tabela8133[[#This Row],[T]])</f>
        <v>1.6.2.1.03.0.4</v>
      </c>
      <c r="J770" s="21" t="s">
        <v>1262</v>
      </c>
      <c r="K770" s="19" t="str">
        <f t="shared" si="30"/>
        <v>A</v>
      </c>
      <c r="L770" s="19">
        <f t="shared" si="29"/>
        <v>7</v>
      </c>
      <c r="M770" s="20" t="s">
        <v>51</v>
      </c>
      <c r="N770" s="1" t="s">
        <v>295</v>
      </c>
      <c r="O770" s="1"/>
      <c r="P770" s="33"/>
      <c r="Q770" s="112" t="s">
        <v>157</v>
      </c>
      <c r="R770" s="7" t="str">
        <f>Tabela8133[[#This Row],[NR]]&amp;" - "&amp;Tabela8133[[#This Row],[Especificação]]</f>
        <v>1.6.2.1.03.0.4 - Serviços Portuários - Dívida Ativa - Multas e Juros de Mora da Dívida Ativa</v>
      </c>
    </row>
    <row r="771" spans="1:18" x14ac:dyDescent="0.25">
      <c r="A771" s="128"/>
      <c r="B771" s="20" t="s">
        <v>1513</v>
      </c>
      <c r="C771" s="20" t="s">
        <v>1518</v>
      </c>
      <c r="D771" s="20" t="s">
        <v>1522</v>
      </c>
      <c r="E771" s="20" t="s">
        <v>1513</v>
      </c>
      <c r="F771" s="20" t="s">
        <v>1526</v>
      </c>
      <c r="G771" s="20" t="s">
        <v>1516</v>
      </c>
      <c r="H771" s="20" t="s">
        <v>1524</v>
      </c>
      <c r="I771" s="19" t="str">
        <f>CONCATENATE(Tabela8133[[#This Row],[C]],".",Tabela8133[[#This Row],[O]],".",Tabela8133[[#This Row],[E]],".",Tabela8133[[#This Row],[D1]],".",Tabela8133[[#This Row],[D2]],".",Tabela8133[[#This Row],[D3]],".",Tabela8133[[#This Row],[T]])</f>
        <v>1.6.2.1.03.0.5</v>
      </c>
      <c r="J771" s="21" t="s">
        <v>1263</v>
      </c>
      <c r="K771" s="19" t="str">
        <f t="shared" si="30"/>
        <v>A</v>
      </c>
      <c r="L771" s="19">
        <f t="shared" si="29"/>
        <v>7</v>
      </c>
      <c r="M771" s="20" t="s">
        <v>51</v>
      </c>
      <c r="N771" s="1" t="s">
        <v>295</v>
      </c>
      <c r="O771" s="1"/>
      <c r="P771" s="33"/>
      <c r="Q771" s="112" t="s">
        <v>157</v>
      </c>
      <c r="R771" s="7" t="str">
        <f>Tabela8133[[#This Row],[NR]]&amp;" - "&amp;Tabela8133[[#This Row],[Especificação]]</f>
        <v>1.6.2.1.03.0.5 - Serviços Portuários - Multas</v>
      </c>
    </row>
    <row r="772" spans="1:18" x14ac:dyDescent="0.25">
      <c r="A772" s="128"/>
      <c r="B772" s="20" t="s">
        <v>1513</v>
      </c>
      <c r="C772" s="20" t="s">
        <v>1518</v>
      </c>
      <c r="D772" s="20" t="s">
        <v>1522</v>
      </c>
      <c r="E772" s="20" t="s">
        <v>1513</v>
      </c>
      <c r="F772" s="20" t="s">
        <v>1526</v>
      </c>
      <c r="G772" s="20" t="s">
        <v>1516</v>
      </c>
      <c r="H772" s="20" t="s">
        <v>1518</v>
      </c>
      <c r="I772" s="19" t="str">
        <f>CONCATENATE(Tabela8133[[#This Row],[C]],".",Tabela8133[[#This Row],[O]],".",Tabela8133[[#This Row],[E]],".",Tabela8133[[#This Row],[D1]],".",Tabela8133[[#This Row],[D2]],".",Tabela8133[[#This Row],[D3]],".",Tabela8133[[#This Row],[T]])</f>
        <v>1.6.2.1.03.0.6</v>
      </c>
      <c r="J772" s="21" t="s">
        <v>1264</v>
      </c>
      <c r="K772" s="19" t="str">
        <f t="shared" si="30"/>
        <v>A</v>
      </c>
      <c r="L772" s="19">
        <f t="shared" ref="L772:L835" si="31">IF(VALUE(H772)&gt;0,7,IF(VALUE(G772)&gt;0,6,IF(VALUE(F772)&gt;0,5,IF(VALUE(E772)&gt;0,4,IF(VALUE(D772)&gt;0,3,IF(VALUE(C772)&gt;0,2,1))))))</f>
        <v>7</v>
      </c>
      <c r="M772" s="20" t="s">
        <v>51</v>
      </c>
      <c r="N772" s="1" t="s">
        <v>295</v>
      </c>
      <c r="O772" s="1"/>
      <c r="P772" s="33"/>
      <c r="Q772" s="112" t="s">
        <v>157</v>
      </c>
      <c r="R772" s="7" t="str">
        <f>Tabela8133[[#This Row],[NR]]&amp;" - "&amp;Tabela8133[[#This Row],[Especificação]]</f>
        <v>1.6.2.1.03.0.6 - Serviços Portuários - Juros de Mora</v>
      </c>
    </row>
    <row r="773" spans="1:18" x14ac:dyDescent="0.25">
      <c r="A773" s="128"/>
      <c r="B773" s="20" t="s">
        <v>1513</v>
      </c>
      <c r="C773" s="20" t="s">
        <v>1518</v>
      </c>
      <c r="D773" s="20" t="s">
        <v>1522</v>
      </c>
      <c r="E773" s="20" t="s">
        <v>1513</v>
      </c>
      <c r="F773" s="20" t="s">
        <v>1526</v>
      </c>
      <c r="G773" s="20" t="s">
        <v>1516</v>
      </c>
      <c r="H773" s="20" t="s">
        <v>1520</v>
      </c>
      <c r="I773" s="19" t="str">
        <f>CONCATENATE(Tabela8133[[#This Row],[C]],".",Tabela8133[[#This Row],[O]],".",Tabela8133[[#This Row],[E]],".",Tabela8133[[#This Row],[D1]],".",Tabela8133[[#This Row],[D2]],".",Tabela8133[[#This Row],[D3]],".",Tabela8133[[#This Row],[T]])</f>
        <v>1.6.2.1.03.0.7</v>
      </c>
      <c r="J773" s="21" t="s">
        <v>1265</v>
      </c>
      <c r="K773" s="19" t="str">
        <f t="shared" ref="K773:K836" si="32">IF(L773 &lt; L774,"S","A")</f>
        <v>A</v>
      </c>
      <c r="L773" s="19">
        <f t="shared" si="31"/>
        <v>7</v>
      </c>
      <c r="M773" s="20" t="s">
        <v>51</v>
      </c>
      <c r="N773" s="1" t="s">
        <v>295</v>
      </c>
      <c r="O773" s="1"/>
      <c r="P773" s="33"/>
      <c r="Q773" s="112" t="s">
        <v>157</v>
      </c>
      <c r="R773" s="7" t="str">
        <f>Tabela8133[[#This Row],[NR]]&amp;" - "&amp;Tabela8133[[#This Row],[Especificação]]</f>
        <v>1.6.2.1.03.0.7 - Serviços Portuários - Dívida Ativa - Multas da Dívida Ativa</v>
      </c>
    </row>
    <row r="774" spans="1:18" x14ac:dyDescent="0.25">
      <c r="A774" s="128"/>
      <c r="B774" s="20" t="s">
        <v>1513</v>
      </c>
      <c r="C774" s="20" t="s">
        <v>1518</v>
      </c>
      <c r="D774" s="20" t="s">
        <v>1522</v>
      </c>
      <c r="E774" s="20" t="s">
        <v>1513</v>
      </c>
      <c r="F774" s="20" t="s">
        <v>1526</v>
      </c>
      <c r="G774" s="20" t="s">
        <v>1516</v>
      </c>
      <c r="H774" s="20" t="s">
        <v>1521</v>
      </c>
      <c r="I774" s="19" t="str">
        <f>CONCATENATE(Tabela8133[[#This Row],[C]],".",Tabela8133[[#This Row],[O]],".",Tabela8133[[#This Row],[E]],".",Tabela8133[[#This Row],[D1]],".",Tabela8133[[#This Row],[D2]],".",Tabela8133[[#This Row],[D3]],".",Tabela8133[[#This Row],[T]])</f>
        <v>1.6.2.1.03.0.8</v>
      </c>
      <c r="J774" s="21" t="s">
        <v>1266</v>
      </c>
      <c r="K774" s="19" t="str">
        <f t="shared" si="32"/>
        <v>A</v>
      </c>
      <c r="L774" s="19">
        <f t="shared" si="31"/>
        <v>7</v>
      </c>
      <c r="M774" s="20" t="s">
        <v>51</v>
      </c>
      <c r="N774" s="1" t="s">
        <v>295</v>
      </c>
      <c r="O774" s="1"/>
      <c r="P774" s="33"/>
      <c r="Q774" s="112" t="s">
        <v>157</v>
      </c>
      <c r="R774" s="7" t="str">
        <f>Tabela8133[[#This Row],[NR]]&amp;" - "&amp;Tabela8133[[#This Row],[Especificação]]</f>
        <v>1.6.2.1.03.0.8 - Serviços Portuários - Juros de Mora da Dívida Ativa</v>
      </c>
    </row>
    <row r="775" spans="1:18" ht="30" x14ac:dyDescent="0.25">
      <c r="A775" s="128"/>
      <c r="B775" s="20" t="s">
        <v>1513</v>
      </c>
      <c r="C775" s="20" t="s">
        <v>1518</v>
      </c>
      <c r="D775" s="20" t="s">
        <v>1514</v>
      </c>
      <c r="E775" s="20" t="s">
        <v>1516</v>
      </c>
      <c r="F775" s="20" t="s">
        <v>1519</v>
      </c>
      <c r="G775" s="20" t="s">
        <v>1516</v>
      </c>
      <c r="H775" s="20" t="s">
        <v>1516</v>
      </c>
      <c r="I775" s="19" t="str">
        <f>CONCATENATE(Tabela8133[[#This Row],[C]],".",Tabela8133[[#This Row],[O]],".",Tabela8133[[#This Row],[E]],".",Tabela8133[[#This Row],[D1]],".",Tabela8133[[#This Row],[D2]],".",Tabela8133[[#This Row],[D3]],".",Tabela8133[[#This Row],[T]])</f>
        <v>1.6.3.0.00.0.0</v>
      </c>
      <c r="J775" s="21" t="s">
        <v>296</v>
      </c>
      <c r="K775" s="19" t="str">
        <f t="shared" si="32"/>
        <v>S</v>
      </c>
      <c r="L775" s="19">
        <f t="shared" si="31"/>
        <v>3</v>
      </c>
      <c r="M775" s="20" t="s">
        <v>45</v>
      </c>
      <c r="N775" s="1" t="s">
        <v>297</v>
      </c>
      <c r="O775" s="1"/>
      <c r="P775" s="33"/>
      <c r="Q775" s="112" t="s">
        <v>157</v>
      </c>
      <c r="R775" s="7" t="str">
        <f>Tabela8133[[#This Row],[NR]]&amp;" - "&amp;Tabela8133[[#This Row],[Especificação]]</f>
        <v>1.6.3.0.00.0.0 - Serviços e Atividades Referentes à Saúde</v>
      </c>
    </row>
    <row r="776" spans="1:18" ht="30" x14ac:dyDescent="0.25">
      <c r="A776" s="128"/>
      <c r="B776" s="20" t="s">
        <v>1513</v>
      </c>
      <c r="C776" s="20" t="s">
        <v>1518</v>
      </c>
      <c r="D776" s="20" t="s">
        <v>1514</v>
      </c>
      <c r="E776" s="20" t="s">
        <v>1513</v>
      </c>
      <c r="F776" s="20" t="s">
        <v>1519</v>
      </c>
      <c r="G776" s="20" t="s">
        <v>1516</v>
      </c>
      <c r="H776" s="20" t="s">
        <v>1516</v>
      </c>
      <c r="I776" s="19" t="str">
        <f>CONCATENATE(Tabela8133[[#This Row],[C]],".",Tabela8133[[#This Row],[O]],".",Tabela8133[[#This Row],[E]],".",Tabela8133[[#This Row],[D1]],".",Tabela8133[[#This Row],[D2]],".",Tabela8133[[#This Row],[D3]],".",Tabela8133[[#This Row],[T]])</f>
        <v>1.6.3.1.00.0.0</v>
      </c>
      <c r="J776" s="21" t="s">
        <v>298</v>
      </c>
      <c r="K776" s="19" t="str">
        <f t="shared" si="32"/>
        <v>S</v>
      </c>
      <c r="L776" s="19">
        <f t="shared" si="31"/>
        <v>4</v>
      </c>
      <c r="M776" s="20" t="s">
        <v>45</v>
      </c>
      <c r="N776" s="1" t="s">
        <v>297</v>
      </c>
      <c r="O776" s="1"/>
      <c r="P776" s="33"/>
      <c r="Q776" s="112" t="s">
        <v>157</v>
      </c>
      <c r="R776" s="7" t="str">
        <f>Tabela8133[[#This Row],[NR]]&amp;" - "&amp;Tabela8133[[#This Row],[Especificação]]</f>
        <v>1.6.3.1.00.0.0 - Serviços de Atendimento à Saúde</v>
      </c>
    </row>
    <row r="777" spans="1:18" ht="30" x14ac:dyDescent="0.25">
      <c r="A777" s="128"/>
      <c r="B777" s="20" t="s">
        <v>1513</v>
      </c>
      <c r="C777" s="20" t="s">
        <v>1518</v>
      </c>
      <c r="D777" s="20" t="s">
        <v>1514</v>
      </c>
      <c r="E777" s="20" t="s">
        <v>1513</v>
      </c>
      <c r="F777" s="20" t="s">
        <v>1537</v>
      </c>
      <c r="G777" s="20" t="s">
        <v>1516</v>
      </c>
      <c r="H777" s="20" t="s">
        <v>1516</v>
      </c>
      <c r="I777" s="19" t="str">
        <f>CONCATENATE(Tabela8133[[#This Row],[C]],".",Tabela8133[[#This Row],[O]],".",Tabela8133[[#This Row],[E]],".",Tabela8133[[#This Row],[D1]],".",Tabela8133[[#This Row],[D2]],".",Tabela8133[[#This Row],[D3]],".",Tabela8133[[#This Row],[T]])</f>
        <v>1.6.3.1.50.0.0</v>
      </c>
      <c r="J777" s="21" t="s">
        <v>300</v>
      </c>
      <c r="K777" s="19" t="str">
        <f t="shared" si="32"/>
        <v>S</v>
      </c>
      <c r="L777" s="19">
        <f t="shared" si="31"/>
        <v>5</v>
      </c>
      <c r="M777" s="20" t="s">
        <v>55</v>
      </c>
      <c r="N777" s="1" t="s">
        <v>301</v>
      </c>
      <c r="O777" s="1"/>
      <c r="P777" s="33"/>
      <c r="Q777" s="112" t="s">
        <v>157</v>
      </c>
      <c r="R777" s="7" t="str">
        <f>Tabela8133[[#This Row],[NR]]&amp;" - "&amp;Tabela8133[[#This Row],[Especificação]]</f>
        <v>1.6.3.1.50.0.0 - Serviços Hospitalares</v>
      </c>
    </row>
    <row r="778" spans="1:18" ht="30" x14ac:dyDescent="0.25">
      <c r="A778" s="128"/>
      <c r="B778" s="20" t="s">
        <v>1513</v>
      </c>
      <c r="C778" s="20" t="s">
        <v>1518</v>
      </c>
      <c r="D778" s="20" t="s">
        <v>1514</v>
      </c>
      <c r="E778" s="20" t="s">
        <v>1513</v>
      </c>
      <c r="F778" s="20" t="s">
        <v>1537</v>
      </c>
      <c r="G778" s="20" t="s">
        <v>1516</v>
      </c>
      <c r="H778" s="20" t="s">
        <v>1513</v>
      </c>
      <c r="I778" s="19" t="str">
        <f>CONCATENATE(Tabela8133[[#This Row],[C]],".",Tabela8133[[#This Row],[O]],".",Tabela8133[[#This Row],[E]],".",Tabela8133[[#This Row],[D1]],".",Tabela8133[[#This Row],[D2]],".",Tabela8133[[#This Row],[D3]],".",Tabela8133[[#This Row],[T]])</f>
        <v>1.6.3.1.50.0.1</v>
      </c>
      <c r="J778" s="21" t="s">
        <v>1267</v>
      </c>
      <c r="K778" s="19" t="str">
        <f t="shared" si="32"/>
        <v>A</v>
      </c>
      <c r="L778" s="19">
        <f t="shared" si="31"/>
        <v>7</v>
      </c>
      <c r="M778" s="20" t="s">
        <v>55</v>
      </c>
      <c r="N778" s="1" t="s">
        <v>301</v>
      </c>
      <c r="O778" s="1"/>
      <c r="P778" s="33"/>
      <c r="Q778" s="112" t="s">
        <v>157</v>
      </c>
      <c r="R778" s="7" t="str">
        <f>Tabela8133[[#This Row],[NR]]&amp;" - "&amp;Tabela8133[[#This Row],[Especificação]]</f>
        <v>1.6.3.1.50.0.1 - Serviços Hospitalares - Principal</v>
      </c>
    </row>
    <row r="779" spans="1:18" ht="30" x14ac:dyDescent="0.25">
      <c r="A779" s="128"/>
      <c r="B779" s="20" t="s">
        <v>1513</v>
      </c>
      <c r="C779" s="20" t="s">
        <v>1518</v>
      </c>
      <c r="D779" s="20" t="s">
        <v>1514</v>
      </c>
      <c r="E779" s="20" t="s">
        <v>1513</v>
      </c>
      <c r="F779" s="20" t="s">
        <v>1537</v>
      </c>
      <c r="G779" s="20" t="s">
        <v>1516</v>
      </c>
      <c r="H779" s="20" t="s">
        <v>1522</v>
      </c>
      <c r="I779" s="19" t="str">
        <f>CONCATENATE(Tabela8133[[#This Row],[C]],".",Tabela8133[[#This Row],[O]],".",Tabela8133[[#This Row],[E]],".",Tabela8133[[#This Row],[D1]],".",Tabela8133[[#This Row],[D2]],".",Tabela8133[[#This Row],[D3]],".",Tabela8133[[#This Row],[T]])</f>
        <v>1.6.3.1.50.0.2</v>
      </c>
      <c r="J779" s="21" t="s">
        <v>1268</v>
      </c>
      <c r="K779" s="19" t="str">
        <f t="shared" si="32"/>
        <v>A</v>
      </c>
      <c r="L779" s="19">
        <f t="shared" si="31"/>
        <v>7</v>
      </c>
      <c r="M779" s="20" t="s">
        <v>55</v>
      </c>
      <c r="N779" s="1" t="s">
        <v>301</v>
      </c>
      <c r="O779" s="1"/>
      <c r="P779" s="33"/>
      <c r="Q779" s="112" t="s">
        <v>157</v>
      </c>
      <c r="R779" s="7" t="str">
        <f>Tabela8133[[#This Row],[NR]]&amp;" - "&amp;Tabela8133[[#This Row],[Especificação]]</f>
        <v>1.6.3.1.50.0.2 - Serviços Hospitalares - Multas e Juros de Mora</v>
      </c>
    </row>
    <row r="780" spans="1:18" ht="30" x14ac:dyDescent="0.25">
      <c r="A780" s="128"/>
      <c r="B780" s="20" t="s">
        <v>1513</v>
      </c>
      <c r="C780" s="20" t="s">
        <v>1518</v>
      </c>
      <c r="D780" s="20" t="s">
        <v>1514</v>
      </c>
      <c r="E780" s="20" t="s">
        <v>1513</v>
      </c>
      <c r="F780" s="20" t="s">
        <v>1537</v>
      </c>
      <c r="G780" s="20" t="s">
        <v>1516</v>
      </c>
      <c r="H780" s="20" t="s">
        <v>1514</v>
      </c>
      <c r="I780" s="19" t="str">
        <f>CONCATENATE(Tabela8133[[#This Row],[C]],".",Tabela8133[[#This Row],[O]],".",Tabela8133[[#This Row],[E]],".",Tabela8133[[#This Row],[D1]],".",Tabela8133[[#This Row],[D2]],".",Tabela8133[[#This Row],[D3]],".",Tabela8133[[#This Row],[T]])</f>
        <v>1.6.3.1.50.0.3</v>
      </c>
      <c r="J780" s="21" t="s">
        <v>1269</v>
      </c>
      <c r="K780" s="19" t="str">
        <f t="shared" si="32"/>
        <v>A</v>
      </c>
      <c r="L780" s="19">
        <f t="shared" si="31"/>
        <v>7</v>
      </c>
      <c r="M780" s="20" t="s">
        <v>55</v>
      </c>
      <c r="N780" s="1" t="s">
        <v>301</v>
      </c>
      <c r="O780" s="1"/>
      <c r="P780" s="33"/>
      <c r="Q780" s="112" t="s">
        <v>157</v>
      </c>
      <c r="R780" s="7" t="str">
        <f>Tabela8133[[#This Row],[NR]]&amp;" - "&amp;Tabela8133[[#This Row],[Especificação]]</f>
        <v>1.6.3.1.50.0.3 - Serviços Hospitalares - Dívida Ativa</v>
      </c>
    </row>
    <row r="781" spans="1:18" ht="30" x14ac:dyDescent="0.25">
      <c r="A781" s="128"/>
      <c r="B781" s="20" t="s">
        <v>1513</v>
      </c>
      <c r="C781" s="20" t="s">
        <v>1518</v>
      </c>
      <c r="D781" s="20" t="s">
        <v>1514</v>
      </c>
      <c r="E781" s="20" t="s">
        <v>1513</v>
      </c>
      <c r="F781" s="20" t="s">
        <v>1537</v>
      </c>
      <c r="G781" s="20" t="s">
        <v>1516</v>
      </c>
      <c r="H781" s="20" t="s">
        <v>1523</v>
      </c>
      <c r="I781" s="19" t="str">
        <f>CONCATENATE(Tabela8133[[#This Row],[C]],".",Tabela8133[[#This Row],[O]],".",Tabela8133[[#This Row],[E]],".",Tabela8133[[#This Row],[D1]],".",Tabela8133[[#This Row],[D2]],".",Tabela8133[[#This Row],[D3]],".",Tabela8133[[#This Row],[T]])</f>
        <v>1.6.3.1.50.0.4</v>
      </c>
      <c r="J781" s="21" t="s">
        <v>1270</v>
      </c>
      <c r="K781" s="19" t="str">
        <f t="shared" si="32"/>
        <v>A</v>
      </c>
      <c r="L781" s="19">
        <f t="shared" si="31"/>
        <v>7</v>
      </c>
      <c r="M781" s="20" t="s">
        <v>55</v>
      </c>
      <c r="N781" s="1" t="s">
        <v>301</v>
      </c>
      <c r="O781" s="1"/>
      <c r="P781" s="33"/>
      <c r="Q781" s="112" t="s">
        <v>157</v>
      </c>
      <c r="R781" s="7" t="str">
        <f>Tabela8133[[#This Row],[NR]]&amp;" - "&amp;Tabela8133[[#This Row],[Especificação]]</f>
        <v>1.6.3.1.50.0.4 - Serviços Hospitalares - Dívida Ativa - Multas e Juros de Mora da Dívida Ativa</v>
      </c>
    </row>
    <row r="782" spans="1:18" ht="30" x14ac:dyDescent="0.25">
      <c r="A782" s="128"/>
      <c r="B782" s="20" t="s">
        <v>1513</v>
      </c>
      <c r="C782" s="20" t="s">
        <v>1518</v>
      </c>
      <c r="D782" s="20" t="s">
        <v>1514</v>
      </c>
      <c r="E782" s="20" t="s">
        <v>1513</v>
      </c>
      <c r="F782" s="20" t="s">
        <v>1537</v>
      </c>
      <c r="G782" s="20" t="s">
        <v>1516</v>
      </c>
      <c r="H782" s="20" t="s">
        <v>1524</v>
      </c>
      <c r="I782" s="19" t="str">
        <f>CONCATENATE(Tabela8133[[#This Row],[C]],".",Tabela8133[[#This Row],[O]],".",Tabela8133[[#This Row],[E]],".",Tabela8133[[#This Row],[D1]],".",Tabela8133[[#This Row],[D2]],".",Tabela8133[[#This Row],[D3]],".",Tabela8133[[#This Row],[T]])</f>
        <v>1.6.3.1.50.0.5</v>
      </c>
      <c r="J782" s="21" t="s">
        <v>1271</v>
      </c>
      <c r="K782" s="19" t="str">
        <f t="shared" si="32"/>
        <v>A</v>
      </c>
      <c r="L782" s="19">
        <f t="shared" si="31"/>
        <v>7</v>
      </c>
      <c r="M782" s="20" t="s">
        <v>55</v>
      </c>
      <c r="N782" s="1" t="s">
        <v>301</v>
      </c>
      <c r="O782" s="1"/>
      <c r="P782" s="33"/>
      <c r="Q782" s="112" t="s">
        <v>157</v>
      </c>
      <c r="R782" s="7" t="str">
        <f>Tabela8133[[#This Row],[NR]]&amp;" - "&amp;Tabela8133[[#This Row],[Especificação]]</f>
        <v>1.6.3.1.50.0.5 - Serviços Hospitalares - Multas</v>
      </c>
    </row>
    <row r="783" spans="1:18" ht="30" x14ac:dyDescent="0.25">
      <c r="A783" s="128"/>
      <c r="B783" s="20" t="s">
        <v>1513</v>
      </c>
      <c r="C783" s="20" t="s">
        <v>1518</v>
      </c>
      <c r="D783" s="20" t="s">
        <v>1514</v>
      </c>
      <c r="E783" s="20" t="s">
        <v>1513</v>
      </c>
      <c r="F783" s="20" t="s">
        <v>1537</v>
      </c>
      <c r="G783" s="20" t="s">
        <v>1516</v>
      </c>
      <c r="H783" s="20" t="s">
        <v>1518</v>
      </c>
      <c r="I783" s="19" t="str">
        <f>CONCATENATE(Tabela8133[[#This Row],[C]],".",Tabela8133[[#This Row],[O]],".",Tabela8133[[#This Row],[E]],".",Tabela8133[[#This Row],[D1]],".",Tabela8133[[#This Row],[D2]],".",Tabela8133[[#This Row],[D3]],".",Tabela8133[[#This Row],[T]])</f>
        <v>1.6.3.1.50.0.6</v>
      </c>
      <c r="J783" s="21" t="s">
        <v>1272</v>
      </c>
      <c r="K783" s="19" t="str">
        <f t="shared" si="32"/>
        <v>A</v>
      </c>
      <c r="L783" s="19">
        <f t="shared" si="31"/>
        <v>7</v>
      </c>
      <c r="M783" s="20" t="s">
        <v>55</v>
      </c>
      <c r="N783" s="1" t="s">
        <v>301</v>
      </c>
      <c r="O783" s="1"/>
      <c r="P783" s="33"/>
      <c r="Q783" s="112" t="s">
        <v>157</v>
      </c>
      <c r="R783" s="7" t="str">
        <f>Tabela8133[[#This Row],[NR]]&amp;" - "&amp;Tabela8133[[#This Row],[Especificação]]</f>
        <v>1.6.3.1.50.0.6 - Serviços Hospitalares - Juros de Mora</v>
      </c>
    </row>
    <row r="784" spans="1:18" ht="30" x14ac:dyDescent="0.25">
      <c r="A784" s="128"/>
      <c r="B784" s="20" t="s">
        <v>1513</v>
      </c>
      <c r="C784" s="20" t="s">
        <v>1518</v>
      </c>
      <c r="D784" s="20" t="s">
        <v>1514</v>
      </c>
      <c r="E784" s="20" t="s">
        <v>1513</v>
      </c>
      <c r="F784" s="20" t="s">
        <v>1537</v>
      </c>
      <c r="G784" s="20" t="s">
        <v>1516</v>
      </c>
      <c r="H784" s="20" t="s">
        <v>1520</v>
      </c>
      <c r="I784" s="19" t="str">
        <f>CONCATENATE(Tabela8133[[#This Row],[C]],".",Tabela8133[[#This Row],[O]],".",Tabela8133[[#This Row],[E]],".",Tabela8133[[#This Row],[D1]],".",Tabela8133[[#This Row],[D2]],".",Tabela8133[[#This Row],[D3]],".",Tabela8133[[#This Row],[T]])</f>
        <v>1.6.3.1.50.0.7</v>
      </c>
      <c r="J784" s="21" t="s">
        <v>1273</v>
      </c>
      <c r="K784" s="19" t="str">
        <f t="shared" si="32"/>
        <v>A</v>
      </c>
      <c r="L784" s="19">
        <f t="shared" si="31"/>
        <v>7</v>
      </c>
      <c r="M784" s="20" t="s">
        <v>55</v>
      </c>
      <c r="N784" s="1" t="s">
        <v>301</v>
      </c>
      <c r="O784" s="1"/>
      <c r="P784" s="33"/>
      <c r="Q784" s="112" t="s">
        <v>157</v>
      </c>
      <c r="R784" s="7" t="str">
        <f>Tabela8133[[#This Row],[NR]]&amp;" - "&amp;Tabela8133[[#This Row],[Especificação]]</f>
        <v>1.6.3.1.50.0.7 - Serviços Hospitalares - Dívida Ativa - Multas da Dívida Ativa</v>
      </c>
    </row>
    <row r="785" spans="1:18" ht="30" x14ac:dyDescent="0.25">
      <c r="A785" s="128"/>
      <c r="B785" s="20" t="s">
        <v>1513</v>
      </c>
      <c r="C785" s="20" t="s">
        <v>1518</v>
      </c>
      <c r="D785" s="20" t="s">
        <v>1514</v>
      </c>
      <c r="E785" s="20" t="s">
        <v>1513</v>
      </c>
      <c r="F785" s="20" t="s">
        <v>1537</v>
      </c>
      <c r="G785" s="20" t="s">
        <v>1516</v>
      </c>
      <c r="H785" s="20" t="s">
        <v>1521</v>
      </c>
      <c r="I785" s="19" t="str">
        <f>CONCATENATE(Tabela8133[[#This Row],[C]],".",Tabela8133[[#This Row],[O]],".",Tabela8133[[#This Row],[E]],".",Tabela8133[[#This Row],[D1]],".",Tabela8133[[#This Row],[D2]],".",Tabela8133[[#This Row],[D3]],".",Tabela8133[[#This Row],[T]])</f>
        <v>1.6.3.1.50.0.8</v>
      </c>
      <c r="J785" s="21" t="s">
        <v>1274</v>
      </c>
      <c r="K785" s="19" t="str">
        <f t="shared" si="32"/>
        <v>A</v>
      </c>
      <c r="L785" s="19">
        <f t="shared" si="31"/>
        <v>7</v>
      </c>
      <c r="M785" s="20" t="s">
        <v>55</v>
      </c>
      <c r="N785" s="1" t="s">
        <v>301</v>
      </c>
      <c r="O785" s="1"/>
      <c r="P785" s="33"/>
      <c r="Q785" s="112" t="s">
        <v>157</v>
      </c>
      <c r="R785" s="7" t="str">
        <f>Tabela8133[[#This Row],[NR]]&amp;" - "&amp;Tabela8133[[#This Row],[Especificação]]</f>
        <v>1.6.3.1.50.0.8 - Serviços Hospitalares - Juros de Mora da Dívida Ativa</v>
      </c>
    </row>
    <row r="786" spans="1:18" ht="30" x14ac:dyDescent="0.25">
      <c r="A786" s="128"/>
      <c r="B786" s="20" t="s">
        <v>1513</v>
      </c>
      <c r="C786" s="20" t="s">
        <v>1518</v>
      </c>
      <c r="D786" s="20" t="s">
        <v>1514</v>
      </c>
      <c r="E786" s="20" t="s">
        <v>1513</v>
      </c>
      <c r="F786" s="20" t="s">
        <v>1541</v>
      </c>
      <c r="G786" s="20" t="s">
        <v>1516</v>
      </c>
      <c r="H786" s="20" t="s">
        <v>1516</v>
      </c>
      <c r="I786" s="19" t="str">
        <f>CONCATENATE(Tabela8133[[#This Row],[C]],".",Tabela8133[[#This Row],[O]],".",Tabela8133[[#This Row],[E]],".",Tabela8133[[#This Row],[D1]],".",Tabela8133[[#This Row],[D2]],".",Tabela8133[[#This Row],[D3]],".",Tabela8133[[#This Row],[T]])</f>
        <v>1.6.3.1.51.0.0</v>
      </c>
      <c r="J786" s="21" t="s">
        <v>302</v>
      </c>
      <c r="K786" s="19" t="str">
        <f t="shared" si="32"/>
        <v>S</v>
      </c>
      <c r="L786" s="19">
        <f t="shared" si="31"/>
        <v>5</v>
      </c>
      <c r="M786" s="20" t="s">
        <v>55</v>
      </c>
      <c r="N786" s="1" t="s">
        <v>303</v>
      </c>
      <c r="O786" s="1"/>
      <c r="P786" s="33"/>
      <c r="Q786" s="112" t="s">
        <v>157</v>
      </c>
      <c r="R786" s="7" t="str">
        <f>Tabela8133[[#This Row],[NR]]&amp;" - "&amp;Tabela8133[[#This Row],[Especificação]]</f>
        <v>1.6.3.1.51.0.0 - Serviços de Registro, Análise e Controle da Saúde</v>
      </c>
    </row>
    <row r="787" spans="1:18" ht="30" x14ac:dyDescent="0.25">
      <c r="A787" s="128"/>
      <c r="B787" s="20" t="s">
        <v>1513</v>
      </c>
      <c r="C787" s="20" t="s">
        <v>1518</v>
      </c>
      <c r="D787" s="20" t="s">
        <v>1514</v>
      </c>
      <c r="E787" s="20" t="s">
        <v>1513</v>
      </c>
      <c r="F787" s="20" t="s">
        <v>1541</v>
      </c>
      <c r="G787" s="20" t="s">
        <v>1516</v>
      </c>
      <c r="H787" s="20" t="s">
        <v>1513</v>
      </c>
      <c r="I787" s="19" t="str">
        <f>CONCATENATE(Tabela8133[[#This Row],[C]],".",Tabela8133[[#This Row],[O]],".",Tabela8133[[#This Row],[E]],".",Tabela8133[[#This Row],[D1]],".",Tabela8133[[#This Row],[D2]],".",Tabela8133[[#This Row],[D3]],".",Tabela8133[[#This Row],[T]])</f>
        <v>1.6.3.1.51.0.1</v>
      </c>
      <c r="J787" s="21" t="s">
        <v>1275</v>
      </c>
      <c r="K787" s="19" t="str">
        <f t="shared" si="32"/>
        <v>A</v>
      </c>
      <c r="L787" s="19">
        <f t="shared" si="31"/>
        <v>7</v>
      </c>
      <c r="M787" s="20" t="s">
        <v>55</v>
      </c>
      <c r="N787" s="1" t="s">
        <v>303</v>
      </c>
      <c r="O787" s="1"/>
      <c r="P787" s="33"/>
      <c r="Q787" s="112" t="s">
        <v>157</v>
      </c>
      <c r="R787" s="7" t="str">
        <f>Tabela8133[[#This Row],[NR]]&amp;" - "&amp;Tabela8133[[#This Row],[Especificação]]</f>
        <v>1.6.3.1.51.0.1 - Serviços de Registro, Análise e Controle da Saúde - Principal</v>
      </c>
    </row>
    <row r="788" spans="1:18" ht="30" x14ac:dyDescent="0.25">
      <c r="A788" s="128"/>
      <c r="B788" s="20" t="s">
        <v>1513</v>
      </c>
      <c r="C788" s="20" t="s">
        <v>1518</v>
      </c>
      <c r="D788" s="20" t="s">
        <v>1514</v>
      </c>
      <c r="E788" s="20" t="s">
        <v>1513</v>
      </c>
      <c r="F788" s="20" t="s">
        <v>1541</v>
      </c>
      <c r="G788" s="20" t="s">
        <v>1516</v>
      </c>
      <c r="H788" s="20" t="s">
        <v>1522</v>
      </c>
      <c r="I788" s="19" t="str">
        <f>CONCATENATE(Tabela8133[[#This Row],[C]],".",Tabela8133[[#This Row],[O]],".",Tabela8133[[#This Row],[E]],".",Tabela8133[[#This Row],[D1]],".",Tabela8133[[#This Row],[D2]],".",Tabela8133[[#This Row],[D3]],".",Tabela8133[[#This Row],[T]])</f>
        <v>1.6.3.1.51.0.2</v>
      </c>
      <c r="J788" s="21" t="s">
        <v>1276</v>
      </c>
      <c r="K788" s="19" t="str">
        <f t="shared" si="32"/>
        <v>A</v>
      </c>
      <c r="L788" s="19">
        <f t="shared" si="31"/>
        <v>7</v>
      </c>
      <c r="M788" s="20" t="s">
        <v>55</v>
      </c>
      <c r="N788" s="1" t="s">
        <v>303</v>
      </c>
      <c r="O788" s="1"/>
      <c r="P788" s="33"/>
      <c r="Q788" s="112" t="s">
        <v>157</v>
      </c>
      <c r="R788" s="7" t="str">
        <f>Tabela8133[[#This Row],[NR]]&amp;" - "&amp;Tabela8133[[#This Row],[Especificação]]</f>
        <v>1.6.3.1.51.0.2 - Serviços de Registro, Análise e Controle da Saúde - Multas e Juros de Mora</v>
      </c>
    </row>
    <row r="789" spans="1:18" ht="30" x14ac:dyDescent="0.25">
      <c r="A789" s="128"/>
      <c r="B789" s="20" t="s">
        <v>1513</v>
      </c>
      <c r="C789" s="20" t="s">
        <v>1518</v>
      </c>
      <c r="D789" s="20" t="s">
        <v>1514</v>
      </c>
      <c r="E789" s="20" t="s">
        <v>1513</v>
      </c>
      <c r="F789" s="20" t="s">
        <v>1541</v>
      </c>
      <c r="G789" s="20" t="s">
        <v>1516</v>
      </c>
      <c r="H789" s="20" t="s">
        <v>1514</v>
      </c>
      <c r="I789" s="19" t="str">
        <f>CONCATENATE(Tabela8133[[#This Row],[C]],".",Tabela8133[[#This Row],[O]],".",Tabela8133[[#This Row],[E]],".",Tabela8133[[#This Row],[D1]],".",Tabela8133[[#This Row],[D2]],".",Tabela8133[[#This Row],[D3]],".",Tabela8133[[#This Row],[T]])</f>
        <v>1.6.3.1.51.0.3</v>
      </c>
      <c r="J789" s="21" t="s">
        <v>1277</v>
      </c>
      <c r="K789" s="19" t="str">
        <f t="shared" si="32"/>
        <v>A</v>
      </c>
      <c r="L789" s="19">
        <f t="shared" si="31"/>
        <v>7</v>
      </c>
      <c r="M789" s="20" t="s">
        <v>55</v>
      </c>
      <c r="N789" s="1" t="s">
        <v>303</v>
      </c>
      <c r="O789" s="1"/>
      <c r="P789" s="33"/>
      <c r="Q789" s="112" t="s">
        <v>157</v>
      </c>
      <c r="R789" s="7" t="str">
        <f>Tabela8133[[#This Row],[NR]]&amp;" - "&amp;Tabela8133[[#This Row],[Especificação]]</f>
        <v>1.6.3.1.51.0.3 - Serviços de Registro, Análise e Controle da Saúde - Dívida Ativa</v>
      </c>
    </row>
    <row r="790" spans="1:18" ht="30" x14ac:dyDescent="0.25">
      <c r="A790" s="128"/>
      <c r="B790" s="20" t="s">
        <v>1513</v>
      </c>
      <c r="C790" s="20" t="s">
        <v>1518</v>
      </c>
      <c r="D790" s="20" t="s">
        <v>1514</v>
      </c>
      <c r="E790" s="20" t="s">
        <v>1513</v>
      </c>
      <c r="F790" s="20" t="s">
        <v>1541</v>
      </c>
      <c r="G790" s="20" t="s">
        <v>1516</v>
      </c>
      <c r="H790" s="20" t="s">
        <v>1523</v>
      </c>
      <c r="I790" s="19" t="str">
        <f>CONCATENATE(Tabela8133[[#This Row],[C]],".",Tabela8133[[#This Row],[O]],".",Tabela8133[[#This Row],[E]],".",Tabela8133[[#This Row],[D1]],".",Tabela8133[[#This Row],[D2]],".",Tabela8133[[#This Row],[D3]],".",Tabela8133[[#This Row],[T]])</f>
        <v>1.6.3.1.51.0.4</v>
      </c>
      <c r="J790" s="21" t="s">
        <v>1278</v>
      </c>
      <c r="K790" s="19" t="str">
        <f t="shared" si="32"/>
        <v>A</v>
      </c>
      <c r="L790" s="19">
        <f t="shared" si="31"/>
        <v>7</v>
      </c>
      <c r="M790" s="20" t="s">
        <v>55</v>
      </c>
      <c r="N790" s="1" t="s">
        <v>303</v>
      </c>
      <c r="O790" s="1"/>
      <c r="P790" s="33"/>
      <c r="Q790" s="112" t="s">
        <v>157</v>
      </c>
      <c r="R790" s="7" t="str">
        <f>Tabela8133[[#This Row],[NR]]&amp;" - "&amp;Tabela8133[[#This Row],[Especificação]]</f>
        <v>1.6.3.1.51.0.4 - Serviços de Registro, Análise e Controle da Saúde - Dívida Ativa - Multas e Juros de Mora da Dívida Ativa</v>
      </c>
    </row>
    <row r="791" spans="1:18" ht="30" x14ac:dyDescent="0.25">
      <c r="A791" s="128"/>
      <c r="B791" s="20" t="s">
        <v>1513</v>
      </c>
      <c r="C791" s="20" t="s">
        <v>1518</v>
      </c>
      <c r="D791" s="20" t="s">
        <v>1514</v>
      </c>
      <c r="E791" s="20" t="s">
        <v>1513</v>
      </c>
      <c r="F791" s="20" t="s">
        <v>1541</v>
      </c>
      <c r="G791" s="20" t="s">
        <v>1516</v>
      </c>
      <c r="H791" s="20" t="s">
        <v>1524</v>
      </c>
      <c r="I791" s="19" t="str">
        <f>CONCATENATE(Tabela8133[[#This Row],[C]],".",Tabela8133[[#This Row],[O]],".",Tabela8133[[#This Row],[E]],".",Tabela8133[[#This Row],[D1]],".",Tabela8133[[#This Row],[D2]],".",Tabela8133[[#This Row],[D3]],".",Tabela8133[[#This Row],[T]])</f>
        <v>1.6.3.1.51.0.5</v>
      </c>
      <c r="J791" s="21" t="s">
        <v>1279</v>
      </c>
      <c r="K791" s="19" t="str">
        <f t="shared" si="32"/>
        <v>A</v>
      </c>
      <c r="L791" s="19">
        <f t="shared" si="31"/>
        <v>7</v>
      </c>
      <c r="M791" s="20" t="s">
        <v>55</v>
      </c>
      <c r="N791" s="1" t="s">
        <v>303</v>
      </c>
      <c r="O791" s="1"/>
      <c r="P791" s="33"/>
      <c r="Q791" s="112" t="s">
        <v>157</v>
      </c>
      <c r="R791" s="7" t="str">
        <f>Tabela8133[[#This Row],[NR]]&amp;" - "&amp;Tabela8133[[#This Row],[Especificação]]</f>
        <v>1.6.3.1.51.0.5 - Serviços de Registro, Análise e Controle da Saúde - Multas</v>
      </c>
    </row>
    <row r="792" spans="1:18" ht="30" x14ac:dyDescent="0.25">
      <c r="A792" s="128"/>
      <c r="B792" s="20" t="s">
        <v>1513</v>
      </c>
      <c r="C792" s="20" t="s">
        <v>1518</v>
      </c>
      <c r="D792" s="20" t="s">
        <v>1514</v>
      </c>
      <c r="E792" s="20" t="s">
        <v>1513</v>
      </c>
      <c r="F792" s="20" t="s">
        <v>1541</v>
      </c>
      <c r="G792" s="20" t="s">
        <v>1516</v>
      </c>
      <c r="H792" s="20" t="s">
        <v>1518</v>
      </c>
      <c r="I792" s="19" t="str">
        <f>CONCATENATE(Tabela8133[[#This Row],[C]],".",Tabela8133[[#This Row],[O]],".",Tabela8133[[#This Row],[E]],".",Tabela8133[[#This Row],[D1]],".",Tabela8133[[#This Row],[D2]],".",Tabela8133[[#This Row],[D3]],".",Tabela8133[[#This Row],[T]])</f>
        <v>1.6.3.1.51.0.6</v>
      </c>
      <c r="J792" s="21" t="s">
        <v>1280</v>
      </c>
      <c r="K792" s="19" t="str">
        <f t="shared" si="32"/>
        <v>A</v>
      </c>
      <c r="L792" s="19">
        <f t="shared" si="31"/>
        <v>7</v>
      </c>
      <c r="M792" s="20" t="s">
        <v>55</v>
      </c>
      <c r="N792" s="1" t="s">
        <v>303</v>
      </c>
      <c r="O792" s="1"/>
      <c r="P792" s="33"/>
      <c r="Q792" s="112" t="s">
        <v>157</v>
      </c>
      <c r="R792" s="7" t="str">
        <f>Tabela8133[[#This Row],[NR]]&amp;" - "&amp;Tabela8133[[#This Row],[Especificação]]</f>
        <v>1.6.3.1.51.0.6 - Serviços de Registro, Análise e Controle da Saúde - Juros de Mora</v>
      </c>
    </row>
    <row r="793" spans="1:18" ht="30" x14ac:dyDescent="0.25">
      <c r="A793" s="128"/>
      <c r="B793" s="20" t="s">
        <v>1513</v>
      </c>
      <c r="C793" s="20" t="s">
        <v>1518</v>
      </c>
      <c r="D793" s="20" t="s">
        <v>1514</v>
      </c>
      <c r="E793" s="20" t="s">
        <v>1513</v>
      </c>
      <c r="F793" s="20" t="s">
        <v>1541</v>
      </c>
      <c r="G793" s="20" t="s">
        <v>1516</v>
      </c>
      <c r="H793" s="20" t="s">
        <v>1520</v>
      </c>
      <c r="I793" s="19" t="str">
        <f>CONCATENATE(Tabela8133[[#This Row],[C]],".",Tabela8133[[#This Row],[O]],".",Tabela8133[[#This Row],[E]],".",Tabela8133[[#This Row],[D1]],".",Tabela8133[[#This Row],[D2]],".",Tabela8133[[#This Row],[D3]],".",Tabela8133[[#This Row],[T]])</f>
        <v>1.6.3.1.51.0.7</v>
      </c>
      <c r="J793" s="21" t="s">
        <v>1281</v>
      </c>
      <c r="K793" s="19" t="str">
        <f t="shared" si="32"/>
        <v>A</v>
      </c>
      <c r="L793" s="19">
        <f t="shared" si="31"/>
        <v>7</v>
      </c>
      <c r="M793" s="20" t="s">
        <v>55</v>
      </c>
      <c r="N793" s="1" t="s">
        <v>303</v>
      </c>
      <c r="O793" s="1"/>
      <c r="P793" s="33"/>
      <c r="Q793" s="112" t="s">
        <v>157</v>
      </c>
      <c r="R793" s="7" t="str">
        <f>Tabela8133[[#This Row],[NR]]&amp;" - "&amp;Tabela8133[[#This Row],[Especificação]]</f>
        <v>1.6.3.1.51.0.7 - Serviços de Registro, Análise e Controle da Saúde - Dívida Ativa - Multas da Dívida Ativa</v>
      </c>
    </row>
    <row r="794" spans="1:18" ht="30" x14ac:dyDescent="0.25">
      <c r="A794" s="128"/>
      <c r="B794" s="20" t="s">
        <v>1513</v>
      </c>
      <c r="C794" s="20" t="s">
        <v>1518</v>
      </c>
      <c r="D794" s="20" t="s">
        <v>1514</v>
      </c>
      <c r="E794" s="20" t="s">
        <v>1513</v>
      </c>
      <c r="F794" s="20" t="s">
        <v>1541</v>
      </c>
      <c r="G794" s="20" t="s">
        <v>1516</v>
      </c>
      <c r="H794" s="20" t="s">
        <v>1521</v>
      </c>
      <c r="I794" s="19" t="str">
        <f>CONCATENATE(Tabela8133[[#This Row],[C]],".",Tabela8133[[#This Row],[O]],".",Tabela8133[[#This Row],[E]],".",Tabela8133[[#This Row],[D1]],".",Tabela8133[[#This Row],[D2]],".",Tabela8133[[#This Row],[D3]],".",Tabela8133[[#This Row],[T]])</f>
        <v>1.6.3.1.51.0.8</v>
      </c>
      <c r="J794" s="21" t="s">
        <v>1282</v>
      </c>
      <c r="K794" s="19" t="str">
        <f t="shared" si="32"/>
        <v>A</v>
      </c>
      <c r="L794" s="19">
        <f t="shared" si="31"/>
        <v>7</v>
      </c>
      <c r="M794" s="20" t="s">
        <v>55</v>
      </c>
      <c r="N794" s="1" t="s">
        <v>303</v>
      </c>
      <c r="O794" s="1"/>
      <c r="P794" s="33"/>
      <c r="Q794" s="112" t="s">
        <v>157</v>
      </c>
      <c r="R794" s="7" t="str">
        <f>Tabela8133[[#This Row],[NR]]&amp;" - "&amp;Tabela8133[[#This Row],[Especificação]]</f>
        <v>1.6.3.1.51.0.8 - Serviços de Registro, Análise e Controle da Saúde - Juros de Mora da Dívida Ativa</v>
      </c>
    </row>
    <row r="795" spans="1:18" ht="30" x14ac:dyDescent="0.25">
      <c r="A795" s="128"/>
      <c r="B795" s="20" t="s">
        <v>1513</v>
      </c>
      <c r="C795" s="20" t="s">
        <v>1518</v>
      </c>
      <c r="D795" s="20" t="s">
        <v>1514</v>
      </c>
      <c r="E795" s="20" t="s">
        <v>1513</v>
      </c>
      <c r="F795" s="20" t="s">
        <v>1543</v>
      </c>
      <c r="G795" s="20" t="s">
        <v>1516</v>
      </c>
      <c r="H795" s="20" t="s">
        <v>1516</v>
      </c>
      <c r="I795" s="19" t="str">
        <f>CONCATENATE(Tabela8133[[#This Row],[C]],".",Tabela8133[[#This Row],[O]],".",Tabela8133[[#This Row],[E]],".",Tabela8133[[#This Row],[D1]],".",Tabela8133[[#This Row],[D2]],".",Tabela8133[[#This Row],[D3]],".",Tabela8133[[#This Row],[T]])</f>
        <v>1.6.3.1.52.0.0</v>
      </c>
      <c r="J795" s="21" t="s">
        <v>304</v>
      </c>
      <c r="K795" s="19" t="str">
        <f t="shared" si="32"/>
        <v>S</v>
      </c>
      <c r="L795" s="19">
        <f t="shared" si="31"/>
        <v>5</v>
      </c>
      <c r="M795" s="20" t="s">
        <v>55</v>
      </c>
      <c r="N795" s="1" t="s">
        <v>305</v>
      </c>
      <c r="O795" s="1"/>
      <c r="P795" s="33"/>
      <c r="Q795" s="112" t="s">
        <v>157</v>
      </c>
      <c r="R795" s="7" t="str">
        <f>Tabela8133[[#This Row],[NR]]&amp;" - "&amp;Tabela8133[[#This Row],[Especificação]]</f>
        <v>1.6.3.1.52.0.0 - Serviços Radiológicos e Laboratoriais</v>
      </c>
    </row>
    <row r="796" spans="1:18" ht="30" x14ac:dyDescent="0.25">
      <c r="A796" s="128"/>
      <c r="B796" s="20" t="s">
        <v>1513</v>
      </c>
      <c r="C796" s="20" t="s">
        <v>1518</v>
      </c>
      <c r="D796" s="20" t="s">
        <v>1514</v>
      </c>
      <c r="E796" s="20" t="s">
        <v>1513</v>
      </c>
      <c r="F796" s="20" t="s">
        <v>1543</v>
      </c>
      <c r="G796" s="20" t="s">
        <v>1516</v>
      </c>
      <c r="H796" s="20" t="s">
        <v>1513</v>
      </c>
      <c r="I796" s="19" t="str">
        <f>CONCATENATE(Tabela8133[[#This Row],[C]],".",Tabela8133[[#This Row],[O]],".",Tabela8133[[#This Row],[E]],".",Tabela8133[[#This Row],[D1]],".",Tabela8133[[#This Row],[D2]],".",Tabela8133[[#This Row],[D3]],".",Tabela8133[[#This Row],[T]])</f>
        <v>1.6.3.1.52.0.1</v>
      </c>
      <c r="J796" s="21" t="s">
        <v>1283</v>
      </c>
      <c r="K796" s="19" t="str">
        <f t="shared" si="32"/>
        <v>A</v>
      </c>
      <c r="L796" s="19">
        <f t="shared" si="31"/>
        <v>7</v>
      </c>
      <c r="M796" s="20" t="s">
        <v>55</v>
      </c>
      <c r="N796" s="1" t="s">
        <v>305</v>
      </c>
      <c r="O796" s="1"/>
      <c r="P796" s="33"/>
      <c r="Q796" s="112" t="s">
        <v>157</v>
      </c>
      <c r="R796" s="7" t="str">
        <f>Tabela8133[[#This Row],[NR]]&amp;" - "&amp;Tabela8133[[#This Row],[Especificação]]</f>
        <v>1.6.3.1.52.0.1 - Serviços Radiológicos e Laboratoriais - Principal</v>
      </c>
    </row>
    <row r="797" spans="1:18" ht="30" x14ac:dyDescent="0.25">
      <c r="A797" s="128"/>
      <c r="B797" s="20" t="s">
        <v>1513</v>
      </c>
      <c r="C797" s="20" t="s">
        <v>1518</v>
      </c>
      <c r="D797" s="20" t="s">
        <v>1514</v>
      </c>
      <c r="E797" s="20" t="s">
        <v>1513</v>
      </c>
      <c r="F797" s="20" t="s">
        <v>1543</v>
      </c>
      <c r="G797" s="20" t="s">
        <v>1516</v>
      </c>
      <c r="H797" s="20" t="s">
        <v>1522</v>
      </c>
      <c r="I797" s="19" t="str">
        <f>CONCATENATE(Tabela8133[[#This Row],[C]],".",Tabela8133[[#This Row],[O]],".",Tabela8133[[#This Row],[E]],".",Tabela8133[[#This Row],[D1]],".",Tabela8133[[#This Row],[D2]],".",Tabela8133[[#This Row],[D3]],".",Tabela8133[[#This Row],[T]])</f>
        <v>1.6.3.1.52.0.2</v>
      </c>
      <c r="J797" s="21" t="s">
        <v>1284</v>
      </c>
      <c r="K797" s="19" t="str">
        <f t="shared" si="32"/>
        <v>A</v>
      </c>
      <c r="L797" s="19">
        <f t="shared" si="31"/>
        <v>7</v>
      </c>
      <c r="M797" s="20" t="s">
        <v>55</v>
      </c>
      <c r="N797" s="1" t="s">
        <v>305</v>
      </c>
      <c r="O797" s="1"/>
      <c r="P797" s="33"/>
      <c r="Q797" s="112" t="s">
        <v>157</v>
      </c>
      <c r="R797" s="7" t="str">
        <f>Tabela8133[[#This Row],[NR]]&amp;" - "&amp;Tabela8133[[#This Row],[Especificação]]</f>
        <v>1.6.3.1.52.0.2 - Serviços Radiológicos e Laboratoriais - Multas e Juros de Mora</v>
      </c>
    </row>
    <row r="798" spans="1:18" ht="30" x14ac:dyDescent="0.25">
      <c r="A798" s="128"/>
      <c r="B798" s="20" t="s">
        <v>1513</v>
      </c>
      <c r="C798" s="20" t="s">
        <v>1518</v>
      </c>
      <c r="D798" s="20" t="s">
        <v>1514</v>
      </c>
      <c r="E798" s="20" t="s">
        <v>1513</v>
      </c>
      <c r="F798" s="20" t="s">
        <v>1543</v>
      </c>
      <c r="G798" s="20" t="s">
        <v>1516</v>
      </c>
      <c r="H798" s="20" t="s">
        <v>1514</v>
      </c>
      <c r="I798" s="19" t="str">
        <f>CONCATENATE(Tabela8133[[#This Row],[C]],".",Tabela8133[[#This Row],[O]],".",Tabela8133[[#This Row],[E]],".",Tabela8133[[#This Row],[D1]],".",Tabela8133[[#This Row],[D2]],".",Tabela8133[[#This Row],[D3]],".",Tabela8133[[#This Row],[T]])</f>
        <v>1.6.3.1.52.0.3</v>
      </c>
      <c r="J798" s="21" t="s">
        <v>1285</v>
      </c>
      <c r="K798" s="19" t="str">
        <f t="shared" si="32"/>
        <v>A</v>
      </c>
      <c r="L798" s="19">
        <f t="shared" si="31"/>
        <v>7</v>
      </c>
      <c r="M798" s="20" t="s">
        <v>55</v>
      </c>
      <c r="N798" s="1" t="s">
        <v>305</v>
      </c>
      <c r="O798" s="1"/>
      <c r="P798" s="33"/>
      <c r="Q798" s="112" t="s">
        <v>157</v>
      </c>
      <c r="R798" s="7" t="str">
        <f>Tabela8133[[#This Row],[NR]]&amp;" - "&amp;Tabela8133[[#This Row],[Especificação]]</f>
        <v>1.6.3.1.52.0.3 - Serviços Radiológicos e Laboratoriais - Dívida Ativa</v>
      </c>
    </row>
    <row r="799" spans="1:18" ht="30" x14ac:dyDescent="0.25">
      <c r="A799" s="128"/>
      <c r="B799" s="20" t="s">
        <v>1513</v>
      </c>
      <c r="C799" s="20" t="s">
        <v>1518</v>
      </c>
      <c r="D799" s="20" t="s">
        <v>1514</v>
      </c>
      <c r="E799" s="20" t="s">
        <v>1513</v>
      </c>
      <c r="F799" s="20" t="s">
        <v>1543</v>
      </c>
      <c r="G799" s="20" t="s">
        <v>1516</v>
      </c>
      <c r="H799" s="20" t="s">
        <v>1523</v>
      </c>
      <c r="I799" s="19" t="str">
        <f>CONCATENATE(Tabela8133[[#This Row],[C]],".",Tabela8133[[#This Row],[O]],".",Tabela8133[[#This Row],[E]],".",Tabela8133[[#This Row],[D1]],".",Tabela8133[[#This Row],[D2]],".",Tabela8133[[#This Row],[D3]],".",Tabela8133[[#This Row],[T]])</f>
        <v>1.6.3.1.52.0.4</v>
      </c>
      <c r="J799" s="21" t="s">
        <v>1286</v>
      </c>
      <c r="K799" s="19" t="str">
        <f t="shared" si="32"/>
        <v>A</v>
      </c>
      <c r="L799" s="19">
        <f t="shared" si="31"/>
        <v>7</v>
      </c>
      <c r="M799" s="20" t="s">
        <v>55</v>
      </c>
      <c r="N799" s="1" t="s">
        <v>305</v>
      </c>
      <c r="O799" s="1"/>
      <c r="P799" s="33"/>
      <c r="Q799" s="112" t="s">
        <v>157</v>
      </c>
      <c r="R799" s="7" t="str">
        <f>Tabela8133[[#This Row],[NR]]&amp;" - "&amp;Tabela8133[[#This Row],[Especificação]]</f>
        <v>1.6.3.1.52.0.4 - Serviços Radiológicos e Laboratoriais - Dívida Ativa - Multas e Juros de Mora da Dívida Ativa</v>
      </c>
    </row>
    <row r="800" spans="1:18" ht="30" x14ac:dyDescent="0.25">
      <c r="A800" s="7"/>
      <c r="B800" s="20" t="s">
        <v>1513</v>
      </c>
      <c r="C800" s="20" t="s">
        <v>1518</v>
      </c>
      <c r="D800" s="20" t="s">
        <v>1514</v>
      </c>
      <c r="E800" s="20" t="s">
        <v>1513</v>
      </c>
      <c r="F800" s="20" t="s">
        <v>1543</v>
      </c>
      <c r="G800" s="20" t="s">
        <v>1516</v>
      </c>
      <c r="H800" s="20" t="s">
        <v>1524</v>
      </c>
      <c r="I800" s="19" t="str">
        <f>CONCATENATE(Tabela8133[[#This Row],[C]],".",Tabela8133[[#This Row],[O]],".",Tabela8133[[#This Row],[E]],".",Tabela8133[[#This Row],[D1]],".",Tabela8133[[#This Row],[D2]],".",Tabela8133[[#This Row],[D3]],".",Tabela8133[[#This Row],[T]])</f>
        <v>1.6.3.1.52.0.5</v>
      </c>
      <c r="J800" s="21" t="s">
        <v>1287</v>
      </c>
      <c r="K800" s="19" t="str">
        <f t="shared" si="32"/>
        <v>A</v>
      </c>
      <c r="L800" s="19">
        <f t="shared" si="31"/>
        <v>7</v>
      </c>
      <c r="M800" s="20" t="s">
        <v>55</v>
      </c>
      <c r="N800" s="1" t="s">
        <v>305</v>
      </c>
      <c r="O800" s="1"/>
      <c r="P800" s="33"/>
      <c r="Q800" s="112" t="s">
        <v>157</v>
      </c>
      <c r="R800" s="7" t="str">
        <f>Tabela8133[[#This Row],[NR]]&amp;" - "&amp;Tabela8133[[#This Row],[Especificação]]</f>
        <v>1.6.3.1.52.0.5 - Serviços Radiológicos e Laboratoriais - Multas</v>
      </c>
    </row>
    <row r="801" spans="1:18" ht="30" x14ac:dyDescent="0.25">
      <c r="A801" s="128"/>
      <c r="B801" s="20" t="s">
        <v>1513</v>
      </c>
      <c r="C801" s="20" t="s">
        <v>1518</v>
      </c>
      <c r="D801" s="20" t="s">
        <v>1514</v>
      </c>
      <c r="E801" s="20" t="s">
        <v>1513</v>
      </c>
      <c r="F801" s="20" t="s">
        <v>1543</v>
      </c>
      <c r="G801" s="20" t="s">
        <v>1516</v>
      </c>
      <c r="H801" s="20" t="s">
        <v>1518</v>
      </c>
      <c r="I801" s="19" t="str">
        <f>CONCATENATE(Tabela8133[[#This Row],[C]],".",Tabela8133[[#This Row],[O]],".",Tabela8133[[#This Row],[E]],".",Tabela8133[[#This Row],[D1]],".",Tabela8133[[#This Row],[D2]],".",Tabela8133[[#This Row],[D3]],".",Tabela8133[[#This Row],[T]])</f>
        <v>1.6.3.1.52.0.6</v>
      </c>
      <c r="J801" s="21" t="s">
        <v>1288</v>
      </c>
      <c r="K801" s="19" t="str">
        <f t="shared" si="32"/>
        <v>A</v>
      </c>
      <c r="L801" s="19">
        <f t="shared" si="31"/>
        <v>7</v>
      </c>
      <c r="M801" s="20" t="s">
        <v>55</v>
      </c>
      <c r="N801" s="1" t="s">
        <v>305</v>
      </c>
      <c r="O801" s="1"/>
      <c r="P801" s="33"/>
      <c r="Q801" s="112" t="s">
        <v>157</v>
      </c>
      <c r="R801" s="7" t="str">
        <f>Tabela8133[[#This Row],[NR]]&amp;" - "&amp;Tabela8133[[#This Row],[Especificação]]</f>
        <v>1.6.3.1.52.0.6 - Serviços Radiológicos e Laboratoriais - Juros de Mora</v>
      </c>
    </row>
    <row r="802" spans="1:18" ht="30" x14ac:dyDescent="0.25">
      <c r="A802" s="128"/>
      <c r="B802" s="20" t="s">
        <v>1513</v>
      </c>
      <c r="C802" s="20" t="s">
        <v>1518</v>
      </c>
      <c r="D802" s="20" t="s">
        <v>1514</v>
      </c>
      <c r="E802" s="20" t="s">
        <v>1513</v>
      </c>
      <c r="F802" s="20" t="s">
        <v>1543</v>
      </c>
      <c r="G802" s="20" t="s">
        <v>1516</v>
      </c>
      <c r="H802" s="20" t="s">
        <v>1520</v>
      </c>
      <c r="I802" s="19" t="str">
        <f>CONCATENATE(Tabela8133[[#This Row],[C]],".",Tabela8133[[#This Row],[O]],".",Tabela8133[[#This Row],[E]],".",Tabela8133[[#This Row],[D1]],".",Tabela8133[[#This Row],[D2]],".",Tabela8133[[#This Row],[D3]],".",Tabela8133[[#This Row],[T]])</f>
        <v>1.6.3.1.52.0.7</v>
      </c>
      <c r="J802" s="21" t="s">
        <v>1289</v>
      </c>
      <c r="K802" s="19" t="str">
        <f t="shared" si="32"/>
        <v>A</v>
      </c>
      <c r="L802" s="19">
        <f t="shared" si="31"/>
        <v>7</v>
      </c>
      <c r="M802" s="20" t="s">
        <v>55</v>
      </c>
      <c r="N802" s="1" t="s">
        <v>305</v>
      </c>
      <c r="O802" s="1"/>
      <c r="P802" s="33"/>
      <c r="Q802" s="112" t="s">
        <v>157</v>
      </c>
      <c r="R802" s="7" t="str">
        <f>Tabela8133[[#This Row],[NR]]&amp;" - "&amp;Tabela8133[[#This Row],[Especificação]]</f>
        <v>1.6.3.1.52.0.7 - Serviços Radiológicos e Laboratoriais - Dívida Ativa - Multas da Dívida Ativa</v>
      </c>
    </row>
    <row r="803" spans="1:18" ht="30" x14ac:dyDescent="0.25">
      <c r="A803" s="128"/>
      <c r="B803" s="20" t="s">
        <v>1513</v>
      </c>
      <c r="C803" s="20" t="s">
        <v>1518</v>
      </c>
      <c r="D803" s="20" t="s">
        <v>1514</v>
      </c>
      <c r="E803" s="20" t="s">
        <v>1513</v>
      </c>
      <c r="F803" s="20" t="s">
        <v>1543</v>
      </c>
      <c r="G803" s="20" t="s">
        <v>1516</v>
      </c>
      <c r="H803" s="20" t="s">
        <v>1521</v>
      </c>
      <c r="I803" s="19" t="str">
        <f>CONCATENATE(Tabela8133[[#This Row],[C]],".",Tabela8133[[#This Row],[O]],".",Tabela8133[[#This Row],[E]],".",Tabela8133[[#This Row],[D1]],".",Tabela8133[[#This Row],[D2]],".",Tabela8133[[#This Row],[D3]],".",Tabela8133[[#This Row],[T]])</f>
        <v>1.6.3.1.52.0.8</v>
      </c>
      <c r="J803" s="21" t="s">
        <v>1290</v>
      </c>
      <c r="K803" s="19" t="str">
        <f t="shared" si="32"/>
        <v>A</v>
      </c>
      <c r="L803" s="19">
        <f t="shared" si="31"/>
        <v>7</v>
      </c>
      <c r="M803" s="20" t="s">
        <v>55</v>
      </c>
      <c r="N803" s="1" t="s">
        <v>305</v>
      </c>
      <c r="O803" s="1"/>
      <c r="P803" s="33"/>
      <c r="Q803" s="112" t="s">
        <v>157</v>
      </c>
      <c r="R803" s="7" t="str">
        <f>Tabela8133[[#This Row],[NR]]&amp;" - "&amp;Tabela8133[[#This Row],[Especificação]]</f>
        <v>1.6.3.1.52.0.8 - Serviços Radiológicos e Laboratoriais - Juros de Mora da Dívida Ativa</v>
      </c>
    </row>
    <row r="804" spans="1:18" ht="30" x14ac:dyDescent="0.25">
      <c r="A804" s="128"/>
      <c r="B804" s="20" t="s">
        <v>1513</v>
      </c>
      <c r="C804" s="20" t="s">
        <v>1518</v>
      </c>
      <c r="D804" s="20" t="s">
        <v>1514</v>
      </c>
      <c r="E804" s="20" t="s">
        <v>1513</v>
      </c>
      <c r="F804" s="20" t="s">
        <v>1540</v>
      </c>
      <c r="G804" s="20" t="s">
        <v>1516</v>
      </c>
      <c r="H804" s="20" t="s">
        <v>1516</v>
      </c>
      <c r="I804" s="19" t="str">
        <f>CONCATENATE(Tabela8133[[#This Row],[C]],".",Tabela8133[[#This Row],[O]],".",Tabela8133[[#This Row],[E]],".",Tabela8133[[#This Row],[D1]],".",Tabela8133[[#This Row],[D2]],".",Tabela8133[[#This Row],[D3]],".",Tabela8133[[#This Row],[T]])</f>
        <v>1.6.3.1.53.0.0</v>
      </c>
      <c r="J804" s="21" t="s">
        <v>306</v>
      </c>
      <c r="K804" s="19" t="str">
        <f t="shared" si="32"/>
        <v>S</v>
      </c>
      <c r="L804" s="19">
        <f t="shared" si="31"/>
        <v>5</v>
      </c>
      <c r="M804" s="20" t="s">
        <v>55</v>
      </c>
      <c r="N804" s="1" t="s">
        <v>307</v>
      </c>
      <c r="O804" s="1"/>
      <c r="P804" s="33"/>
      <c r="Q804" s="112" t="s">
        <v>157</v>
      </c>
      <c r="R804" s="7" t="str">
        <f>Tabela8133[[#This Row],[NR]]&amp;" - "&amp;Tabela8133[[#This Row],[Especificação]]</f>
        <v>1.6.3.1.53.0.0 - Serviços Ambulatoriais</v>
      </c>
    </row>
    <row r="805" spans="1:18" ht="30" x14ac:dyDescent="0.25">
      <c r="A805" s="224"/>
      <c r="B805" s="20" t="s">
        <v>1513</v>
      </c>
      <c r="C805" s="20" t="s">
        <v>1518</v>
      </c>
      <c r="D805" s="20" t="s">
        <v>1514</v>
      </c>
      <c r="E805" s="20" t="s">
        <v>1513</v>
      </c>
      <c r="F805" s="20" t="s">
        <v>1540</v>
      </c>
      <c r="G805" s="20" t="s">
        <v>1516</v>
      </c>
      <c r="H805" s="20" t="s">
        <v>1513</v>
      </c>
      <c r="I805" s="19" t="str">
        <f>CONCATENATE(Tabela8133[[#This Row],[C]],".",Tabela8133[[#This Row],[O]],".",Tabela8133[[#This Row],[E]],".",Tabela8133[[#This Row],[D1]],".",Tabela8133[[#This Row],[D2]],".",Tabela8133[[#This Row],[D3]],".",Tabela8133[[#This Row],[T]])</f>
        <v>1.6.3.1.53.0.1</v>
      </c>
      <c r="J805" s="21" t="s">
        <v>1291</v>
      </c>
      <c r="K805" s="19" t="str">
        <f t="shared" si="32"/>
        <v>A</v>
      </c>
      <c r="L805" s="19">
        <f t="shared" si="31"/>
        <v>7</v>
      </c>
      <c r="M805" s="20" t="s">
        <v>55</v>
      </c>
      <c r="N805" s="1" t="s">
        <v>307</v>
      </c>
      <c r="O805" s="1"/>
      <c r="P805" s="33"/>
      <c r="Q805" s="112" t="s">
        <v>157</v>
      </c>
      <c r="R805" s="7" t="str">
        <f>Tabela8133[[#This Row],[NR]]&amp;" - "&amp;Tabela8133[[#This Row],[Especificação]]</f>
        <v>1.6.3.1.53.0.1 - Serviços Ambulatoriais - Principal</v>
      </c>
    </row>
    <row r="806" spans="1:18" ht="30" x14ac:dyDescent="0.25">
      <c r="A806" s="224"/>
      <c r="B806" s="20" t="s">
        <v>1513</v>
      </c>
      <c r="C806" s="20" t="s">
        <v>1518</v>
      </c>
      <c r="D806" s="20" t="s">
        <v>1514</v>
      </c>
      <c r="E806" s="20" t="s">
        <v>1513</v>
      </c>
      <c r="F806" s="20" t="s">
        <v>1540</v>
      </c>
      <c r="G806" s="20" t="s">
        <v>1516</v>
      </c>
      <c r="H806" s="20" t="s">
        <v>1522</v>
      </c>
      <c r="I806" s="19" t="str">
        <f>CONCATENATE(Tabela8133[[#This Row],[C]],".",Tabela8133[[#This Row],[O]],".",Tabela8133[[#This Row],[E]],".",Tabela8133[[#This Row],[D1]],".",Tabela8133[[#This Row],[D2]],".",Tabela8133[[#This Row],[D3]],".",Tabela8133[[#This Row],[T]])</f>
        <v>1.6.3.1.53.0.2</v>
      </c>
      <c r="J806" s="21" t="s">
        <v>1292</v>
      </c>
      <c r="K806" s="19" t="str">
        <f t="shared" si="32"/>
        <v>A</v>
      </c>
      <c r="L806" s="19">
        <f t="shared" si="31"/>
        <v>7</v>
      </c>
      <c r="M806" s="20" t="s">
        <v>55</v>
      </c>
      <c r="N806" s="1" t="s">
        <v>307</v>
      </c>
      <c r="O806" s="1"/>
      <c r="P806" s="33"/>
      <c r="Q806" s="112" t="s">
        <v>157</v>
      </c>
      <c r="R806" s="7" t="str">
        <f>Tabela8133[[#This Row],[NR]]&amp;" - "&amp;Tabela8133[[#This Row],[Especificação]]</f>
        <v>1.6.3.1.53.0.2 - Serviços Ambulatoriais - Multas e Juros de Mora</v>
      </c>
    </row>
    <row r="807" spans="1:18" ht="30" x14ac:dyDescent="0.25">
      <c r="A807" s="128"/>
      <c r="B807" s="20" t="s">
        <v>1513</v>
      </c>
      <c r="C807" s="20" t="s">
        <v>1518</v>
      </c>
      <c r="D807" s="20" t="s">
        <v>1514</v>
      </c>
      <c r="E807" s="20" t="s">
        <v>1513</v>
      </c>
      <c r="F807" s="20" t="s">
        <v>1540</v>
      </c>
      <c r="G807" s="20" t="s">
        <v>1516</v>
      </c>
      <c r="H807" s="20" t="s">
        <v>1514</v>
      </c>
      <c r="I807" s="19" t="str">
        <f>CONCATENATE(Tabela8133[[#This Row],[C]],".",Tabela8133[[#This Row],[O]],".",Tabela8133[[#This Row],[E]],".",Tabela8133[[#This Row],[D1]],".",Tabela8133[[#This Row],[D2]],".",Tabela8133[[#This Row],[D3]],".",Tabela8133[[#This Row],[T]])</f>
        <v>1.6.3.1.53.0.3</v>
      </c>
      <c r="J807" s="21" t="s">
        <v>1293</v>
      </c>
      <c r="K807" s="19" t="str">
        <f t="shared" si="32"/>
        <v>A</v>
      </c>
      <c r="L807" s="19">
        <f t="shared" si="31"/>
        <v>7</v>
      </c>
      <c r="M807" s="20" t="s">
        <v>55</v>
      </c>
      <c r="N807" s="1" t="s">
        <v>307</v>
      </c>
      <c r="O807" s="1"/>
      <c r="P807" s="33"/>
      <c r="Q807" s="112" t="s">
        <v>157</v>
      </c>
      <c r="R807" s="7" t="str">
        <f>Tabela8133[[#This Row],[NR]]&amp;" - "&amp;Tabela8133[[#This Row],[Especificação]]</f>
        <v>1.6.3.1.53.0.3 - Serviços Ambulatoriais - Dívida Ativa</v>
      </c>
    </row>
    <row r="808" spans="1:18" ht="30" x14ac:dyDescent="0.25">
      <c r="A808" s="128"/>
      <c r="B808" s="20" t="s">
        <v>1513</v>
      </c>
      <c r="C808" s="20" t="s">
        <v>1518</v>
      </c>
      <c r="D808" s="20" t="s">
        <v>1514</v>
      </c>
      <c r="E808" s="20" t="s">
        <v>1513</v>
      </c>
      <c r="F808" s="20" t="s">
        <v>1540</v>
      </c>
      <c r="G808" s="20" t="s">
        <v>1516</v>
      </c>
      <c r="H808" s="20" t="s">
        <v>1523</v>
      </c>
      <c r="I808" s="19" t="str">
        <f>CONCATENATE(Tabela8133[[#This Row],[C]],".",Tabela8133[[#This Row],[O]],".",Tabela8133[[#This Row],[E]],".",Tabela8133[[#This Row],[D1]],".",Tabela8133[[#This Row],[D2]],".",Tabela8133[[#This Row],[D3]],".",Tabela8133[[#This Row],[T]])</f>
        <v>1.6.3.1.53.0.4</v>
      </c>
      <c r="J808" s="21" t="s">
        <v>1294</v>
      </c>
      <c r="K808" s="19" t="str">
        <f t="shared" si="32"/>
        <v>A</v>
      </c>
      <c r="L808" s="19">
        <f t="shared" si="31"/>
        <v>7</v>
      </c>
      <c r="M808" s="20" t="s">
        <v>55</v>
      </c>
      <c r="N808" s="1" t="s">
        <v>307</v>
      </c>
      <c r="O808" s="1"/>
      <c r="P808" s="33"/>
      <c r="Q808" s="112" t="s">
        <v>157</v>
      </c>
      <c r="R808" s="7" t="str">
        <f>Tabela8133[[#This Row],[NR]]&amp;" - "&amp;Tabela8133[[#This Row],[Especificação]]</f>
        <v>1.6.3.1.53.0.4 - Serviços Ambulatoriais - Dívida Ativa - Multas e Juros de Mora da Dívida Ativa</v>
      </c>
    </row>
    <row r="809" spans="1:18" ht="30" x14ac:dyDescent="0.25">
      <c r="A809" s="128"/>
      <c r="B809" s="20" t="s">
        <v>1513</v>
      </c>
      <c r="C809" s="20" t="s">
        <v>1518</v>
      </c>
      <c r="D809" s="20" t="s">
        <v>1514</v>
      </c>
      <c r="E809" s="20" t="s">
        <v>1513</v>
      </c>
      <c r="F809" s="20" t="s">
        <v>1540</v>
      </c>
      <c r="G809" s="20" t="s">
        <v>1516</v>
      </c>
      <c r="H809" s="20" t="s">
        <v>1524</v>
      </c>
      <c r="I809" s="19" t="str">
        <f>CONCATENATE(Tabela8133[[#This Row],[C]],".",Tabela8133[[#This Row],[O]],".",Tabela8133[[#This Row],[E]],".",Tabela8133[[#This Row],[D1]],".",Tabela8133[[#This Row],[D2]],".",Tabela8133[[#This Row],[D3]],".",Tabela8133[[#This Row],[T]])</f>
        <v>1.6.3.1.53.0.5</v>
      </c>
      <c r="J809" s="21" t="s">
        <v>1295</v>
      </c>
      <c r="K809" s="19" t="str">
        <f t="shared" si="32"/>
        <v>A</v>
      </c>
      <c r="L809" s="19">
        <f t="shared" si="31"/>
        <v>7</v>
      </c>
      <c r="M809" s="20" t="s">
        <v>55</v>
      </c>
      <c r="N809" s="1" t="s">
        <v>307</v>
      </c>
      <c r="O809" s="1"/>
      <c r="P809" s="33"/>
      <c r="Q809" s="112" t="s">
        <v>157</v>
      </c>
      <c r="R809" s="7" t="str">
        <f>Tabela8133[[#This Row],[NR]]&amp;" - "&amp;Tabela8133[[#This Row],[Especificação]]</f>
        <v>1.6.3.1.53.0.5 - Serviços Ambulatoriais - Multas</v>
      </c>
    </row>
    <row r="810" spans="1:18" ht="30" x14ac:dyDescent="0.25">
      <c r="A810" s="128"/>
      <c r="B810" s="20" t="s">
        <v>1513</v>
      </c>
      <c r="C810" s="20" t="s">
        <v>1518</v>
      </c>
      <c r="D810" s="20" t="s">
        <v>1514</v>
      </c>
      <c r="E810" s="20" t="s">
        <v>1513</v>
      </c>
      <c r="F810" s="20" t="s">
        <v>1540</v>
      </c>
      <c r="G810" s="20" t="s">
        <v>1516</v>
      </c>
      <c r="H810" s="20" t="s">
        <v>1518</v>
      </c>
      <c r="I810" s="19" t="str">
        <f>CONCATENATE(Tabela8133[[#This Row],[C]],".",Tabela8133[[#This Row],[O]],".",Tabela8133[[#This Row],[E]],".",Tabela8133[[#This Row],[D1]],".",Tabela8133[[#This Row],[D2]],".",Tabela8133[[#This Row],[D3]],".",Tabela8133[[#This Row],[T]])</f>
        <v>1.6.3.1.53.0.6</v>
      </c>
      <c r="J810" s="21" t="s">
        <v>1296</v>
      </c>
      <c r="K810" s="19" t="str">
        <f t="shared" si="32"/>
        <v>A</v>
      </c>
      <c r="L810" s="19">
        <f t="shared" si="31"/>
        <v>7</v>
      </c>
      <c r="M810" s="20" t="s">
        <v>55</v>
      </c>
      <c r="N810" s="1" t="s">
        <v>307</v>
      </c>
      <c r="O810" s="1"/>
      <c r="P810" s="33"/>
      <c r="Q810" s="112" t="s">
        <v>157</v>
      </c>
      <c r="R810" s="7" t="str">
        <f>Tabela8133[[#This Row],[NR]]&amp;" - "&amp;Tabela8133[[#This Row],[Especificação]]</f>
        <v>1.6.3.1.53.0.6 - Serviços Ambulatoriais - Juros de Mora</v>
      </c>
    </row>
    <row r="811" spans="1:18" ht="30" x14ac:dyDescent="0.25">
      <c r="A811" s="128"/>
      <c r="B811" s="20" t="s">
        <v>1513</v>
      </c>
      <c r="C811" s="20" t="s">
        <v>1518</v>
      </c>
      <c r="D811" s="20" t="s">
        <v>1514</v>
      </c>
      <c r="E811" s="20" t="s">
        <v>1513</v>
      </c>
      <c r="F811" s="20" t="s">
        <v>1540</v>
      </c>
      <c r="G811" s="20" t="s">
        <v>1516</v>
      </c>
      <c r="H811" s="20" t="s">
        <v>1520</v>
      </c>
      <c r="I811" s="19" t="str">
        <f>CONCATENATE(Tabela8133[[#This Row],[C]],".",Tabela8133[[#This Row],[O]],".",Tabela8133[[#This Row],[E]],".",Tabela8133[[#This Row],[D1]],".",Tabela8133[[#This Row],[D2]],".",Tabela8133[[#This Row],[D3]],".",Tabela8133[[#This Row],[T]])</f>
        <v>1.6.3.1.53.0.7</v>
      </c>
      <c r="J811" s="21" t="s">
        <v>1297</v>
      </c>
      <c r="K811" s="19" t="str">
        <f t="shared" si="32"/>
        <v>A</v>
      </c>
      <c r="L811" s="19">
        <f t="shared" si="31"/>
        <v>7</v>
      </c>
      <c r="M811" s="20" t="s">
        <v>55</v>
      </c>
      <c r="N811" s="1" t="s">
        <v>307</v>
      </c>
      <c r="O811" s="1"/>
      <c r="P811" s="33"/>
      <c r="Q811" s="112" t="s">
        <v>157</v>
      </c>
      <c r="R811" s="7" t="str">
        <f>Tabela8133[[#This Row],[NR]]&amp;" - "&amp;Tabela8133[[#This Row],[Especificação]]</f>
        <v>1.6.3.1.53.0.7 - Serviços Ambulatoriais - Dívida Ativa - Multas da Dívida Ativa</v>
      </c>
    </row>
    <row r="812" spans="1:18" ht="30" x14ac:dyDescent="0.25">
      <c r="A812" s="128"/>
      <c r="B812" s="20" t="s">
        <v>1513</v>
      </c>
      <c r="C812" s="20" t="s">
        <v>1518</v>
      </c>
      <c r="D812" s="20" t="s">
        <v>1514</v>
      </c>
      <c r="E812" s="20" t="s">
        <v>1513</v>
      </c>
      <c r="F812" s="20" t="s">
        <v>1540</v>
      </c>
      <c r="G812" s="20" t="s">
        <v>1516</v>
      </c>
      <c r="H812" s="20" t="s">
        <v>1521</v>
      </c>
      <c r="I812" s="19" t="str">
        <f>CONCATENATE(Tabela8133[[#This Row],[C]],".",Tabela8133[[#This Row],[O]],".",Tabela8133[[#This Row],[E]],".",Tabela8133[[#This Row],[D1]],".",Tabela8133[[#This Row],[D2]],".",Tabela8133[[#This Row],[D3]],".",Tabela8133[[#This Row],[T]])</f>
        <v>1.6.3.1.53.0.8</v>
      </c>
      <c r="J812" s="21" t="s">
        <v>1298</v>
      </c>
      <c r="K812" s="19" t="str">
        <f t="shared" si="32"/>
        <v>A</v>
      </c>
      <c r="L812" s="19">
        <f t="shared" si="31"/>
        <v>7</v>
      </c>
      <c r="M812" s="20" t="s">
        <v>55</v>
      </c>
      <c r="N812" s="1" t="s">
        <v>307</v>
      </c>
      <c r="O812" s="1"/>
      <c r="P812" s="33"/>
      <c r="Q812" s="112" t="s">
        <v>157</v>
      </c>
      <c r="R812" s="7" t="str">
        <f>Tabela8133[[#This Row],[NR]]&amp;" - "&amp;Tabela8133[[#This Row],[Especificação]]</f>
        <v>1.6.3.1.53.0.8 - Serviços Ambulatoriais - Juros de Mora da Dívida Ativa</v>
      </c>
    </row>
    <row r="813" spans="1:18" x14ac:dyDescent="0.25">
      <c r="A813" s="128"/>
      <c r="B813" s="20" t="s">
        <v>1513</v>
      </c>
      <c r="C813" s="20" t="s">
        <v>1518</v>
      </c>
      <c r="D813" s="20" t="s">
        <v>1514</v>
      </c>
      <c r="E813" s="20" t="s">
        <v>1513</v>
      </c>
      <c r="F813" s="20" t="s">
        <v>1529</v>
      </c>
      <c r="G813" s="20" t="s">
        <v>1516</v>
      </c>
      <c r="H813" s="20" t="s">
        <v>1516</v>
      </c>
      <c r="I813" s="19" t="str">
        <f>CONCATENATE(Tabela8133[[#This Row],[C]],".",Tabela8133[[#This Row],[O]],".",Tabela8133[[#This Row],[E]],".",Tabela8133[[#This Row],[D1]],".",Tabela8133[[#This Row],[D2]],".",Tabela8133[[#This Row],[D3]],".",Tabela8133[[#This Row],[T]])</f>
        <v>1.6.3.1.99.0.0</v>
      </c>
      <c r="J813" s="21" t="s">
        <v>308</v>
      </c>
      <c r="K813" s="19" t="str">
        <f t="shared" si="32"/>
        <v>S</v>
      </c>
      <c r="L813" s="19">
        <f t="shared" si="31"/>
        <v>5</v>
      </c>
      <c r="M813" s="20" t="s">
        <v>51</v>
      </c>
      <c r="N813" s="1" t="s">
        <v>309</v>
      </c>
      <c r="O813" s="1"/>
      <c r="P813" s="33"/>
      <c r="Q813" s="112" t="s">
        <v>157</v>
      </c>
      <c r="R813" s="7" t="str">
        <f>Tabela8133[[#This Row],[NR]]&amp;" - "&amp;Tabela8133[[#This Row],[Especificação]]</f>
        <v>1.6.3.1.99.0.0 - Outros Serviços de Atendimento à Saúde</v>
      </c>
    </row>
    <row r="814" spans="1:18" x14ac:dyDescent="0.25">
      <c r="A814" s="128"/>
      <c r="B814" s="20" t="s">
        <v>1513</v>
      </c>
      <c r="C814" s="20" t="s">
        <v>1518</v>
      </c>
      <c r="D814" s="20" t="s">
        <v>1514</v>
      </c>
      <c r="E814" s="20" t="s">
        <v>1513</v>
      </c>
      <c r="F814" s="20" t="s">
        <v>1529</v>
      </c>
      <c r="G814" s="20" t="s">
        <v>1516</v>
      </c>
      <c r="H814" s="20" t="s">
        <v>1513</v>
      </c>
      <c r="I814" s="19" t="str">
        <f>CONCATENATE(Tabela8133[[#This Row],[C]],".",Tabela8133[[#This Row],[O]],".",Tabela8133[[#This Row],[E]],".",Tabela8133[[#This Row],[D1]],".",Tabela8133[[#This Row],[D2]],".",Tabela8133[[#This Row],[D3]],".",Tabela8133[[#This Row],[T]])</f>
        <v>1.6.3.1.99.0.1</v>
      </c>
      <c r="J814" s="21" t="s">
        <v>1299</v>
      </c>
      <c r="K814" s="19" t="str">
        <f t="shared" si="32"/>
        <v>A</v>
      </c>
      <c r="L814" s="19">
        <f t="shared" si="31"/>
        <v>7</v>
      </c>
      <c r="M814" s="20" t="s">
        <v>51</v>
      </c>
      <c r="N814" s="1" t="s">
        <v>309</v>
      </c>
      <c r="O814" s="1"/>
      <c r="P814" s="33"/>
      <c r="Q814" s="112" t="s">
        <v>157</v>
      </c>
      <c r="R814" s="7" t="str">
        <f>Tabela8133[[#This Row],[NR]]&amp;" - "&amp;Tabela8133[[#This Row],[Especificação]]</f>
        <v>1.6.3.1.99.0.1 - Outros Serviços de Atendimento à Saúde - Principal</v>
      </c>
    </row>
    <row r="815" spans="1:18" x14ac:dyDescent="0.25">
      <c r="A815" s="128"/>
      <c r="B815" s="20" t="s">
        <v>1513</v>
      </c>
      <c r="C815" s="20" t="s">
        <v>1518</v>
      </c>
      <c r="D815" s="20" t="s">
        <v>1514</v>
      </c>
      <c r="E815" s="20" t="s">
        <v>1513</v>
      </c>
      <c r="F815" s="20" t="s">
        <v>1529</v>
      </c>
      <c r="G815" s="20" t="s">
        <v>1516</v>
      </c>
      <c r="H815" s="20" t="s">
        <v>1522</v>
      </c>
      <c r="I815" s="19" t="str">
        <f>CONCATENATE(Tabela8133[[#This Row],[C]],".",Tabela8133[[#This Row],[O]],".",Tabela8133[[#This Row],[E]],".",Tabela8133[[#This Row],[D1]],".",Tabela8133[[#This Row],[D2]],".",Tabela8133[[#This Row],[D3]],".",Tabela8133[[#This Row],[T]])</f>
        <v>1.6.3.1.99.0.2</v>
      </c>
      <c r="J815" s="21" t="s">
        <v>1300</v>
      </c>
      <c r="K815" s="19" t="str">
        <f t="shared" si="32"/>
        <v>A</v>
      </c>
      <c r="L815" s="19">
        <f t="shared" si="31"/>
        <v>7</v>
      </c>
      <c r="M815" s="20" t="s">
        <v>51</v>
      </c>
      <c r="N815" s="1" t="s">
        <v>309</v>
      </c>
      <c r="O815" s="1"/>
      <c r="P815" s="33"/>
      <c r="Q815" s="112" t="s">
        <v>157</v>
      </c>
      <c r="R815" s="7" t="str">
        <f>Tabela8133[[#This Row],[NR]]&amp;" - "&amp;Tabela8133[[#This Row],[Especificação]]</f>
        <v>1.6.3.1.99.0.2 - Outros Serviços de Atendimento à Saúde - Multas e Juros de Mora</v>
      </c>
    </row>
    <row r="816" spans="1:18" x14ac:dyDescent="0.25">
      <c r="A816" s="128"/>
      <c r="B816" s="20" t="s">
        <v>1513</v>
      </c>
      <c r="C816" s="20" t="s">
        <v>1518</v>
      </c>
      <c r="D816" s="20" t="s">
        <v>1514</v>
      </c>
      <c r="E816" s="20" t="s">
        <v>1513</v>
      </c>
      <c r="F816" s="20" t="s">
        <v>1529</v>
      </c>
      <c r="G816" s="20" t="s">
        <v>1516</v>
      </c>
      <c r="H816" s="20" t="s">
        <v>1514</v>
      </c>
      <c r="I816" s="19" t="str">
        <f>CONCATENATE(Tabela8133[[#This Row],[C]],".",Tabela8133[[#This Row],[O]],".",Tabela8133[[#This Row],[E]],".",Tabela8133[[#This Row],[D1]],".",Tabela8133[[#This Row],[D2]],".",Tabela8133[[#This Row],[D3]],".",Tabela8133[[#This Row],[T]])</f>
        <v>1.6.3.1.99.0.3</v>
      </c>
      <c r="J816" s="21" t="s">
        <v>1301</v>
      </c>
      <c r="K816" s="19" t="str">
        <f t="shared" si="32"/>
        <v>A</v>
      </c>
      <c r="L816" s="19">
        <f t="shared" si="31"/>
        <v>7</v>
      </c>
      <c r="M816" s="20" t="s">
        <v>51</v>
      </c>
      <c r="N816" s="1" t="s">
        <v>309</v>
      </c>
      <c r="O816" s="1"/>
      <c r="P816" s="33"/>
      <c r="Q816" s="112" t="s">
        <v>157</v>
      </c>
      <c r="R816" s="7" t="str">
        <f>Tabela8133[[#This Row],[NR]]&amp;" - "&amp;Tabela8133[[#This Row],[Especificação]]</f>
        <v>1.6.3.1.99.0.3 - Outros Serviços de Atendimento à Saúde - Dívida Ativa</v>
      </c>
    </row>
    <row r="817" spans="1:20" ht="30" x14ac:dyDescent="0.25">
      <c r="A817" s="128"/>
      <c r="B817" s="20" t="s">
        <v>1513</v>
      </c>
      <c r="C817" s="20" t="s">
        <v>1518</v>
      </c>
      <c r="D817" s="20" t="s">
        <v>1514</v>
      </c>
      <c r="E817" s="20" t="s">
        <v>1513</v>
      </c>
      <c r="F817" s="20" t="s">
        <v>1529</v>
      </c>
      <c r="G817" s="20" t="s">
        <v>1516</v>
      </c>
      <c r="H817" s="20" t="s">
        <v>1523</v>
      </c>
      <c r="I817" s="19" t="str">
        <f>CONCATENATE(Tabela8133[[#This Row],[C]],".",Tabela8133[[#This Row],[O]],".",Tabela8133[[#This Row],[E]],".",Tabela8133[[#This Row],[D1]],".",Tabela8133[[#This Row],[D2]],".",Tabela8133[[#This Row],[D3]],".",Tabela8133[[#This Row],[T]])</f>
        <v>1.6.3.1.99.0.4</v>
      </c>
      <c r="J817" s="21" t="s">
        <v>1302</v>
      </c>
      <c r="K817" s="19" t="str">
        <f t="shared" si="32"/>
        <v>A</v>
      </c>
      <c r="L817" s="19">
        <f t="shared" si="31"/>
        <v>7</v>
      </c>
      <c r="M817" s="20" t="s">
        <v>51</v>
      </c>
      <c r="N817" s="1" t="s">
        <v>309</v>
      </c>
      <c r="O817" s="1"/>
      <c r="P817" s="33"/>
      <c r="Q817" s="112" t="s">
        <v>157</v>
      </c>
      <c r="R817" s="7" t="str">
        <f>Tabela8133[[#This Row],[NR]]&amp;" - "&amp;Tabela8133[[#This Row],[Especificação]]</f>
        <v>1.6.3.1.99.0.4 - Outros Serviços de Atendimento à Saúde - Dívida Ativa - Multas e Juros de Mora da Dívida Ativa</v>
      </c>
    </row>
    <row r="818" spans="1:20" x14ac:dyDescent="0.25">
      <c r="A818" s="128"/>
      <c r="B818" s="20" t="s">
        <v>1513</v>
      </c>
      <c r="C818" s="20" t="s">
        <v>1518</v>
      </c>
      <c r="D818" s="20" t="s">
        <v>1514</v>
      </c>
      <c r="E818" s="20" t="s">
        <v>1513</v>
      </c>
      <c r="F818" s="20" t="s">
        <v>1529</v>
      </c>
      <c r="G818" s="20" t="s">
        <v>1516</v>
      </c>
      <c r="H818" s="20" t="s">
        <v>1524</v>
      </c>
      <c r="I818" s="19" t="str">
        <f>CONCATENATE(Tabela8133[[#This Row],[C]],".",Tabela8133[[#This Row],[O]],".",Tabela8133[[#This Row],[E]],".",Tabela8133[[#This Row],[D1]],".",Tabela8133[[#This Row],[D2]],".",Tabela8133[[#This Row],[D3]],".",Tabela8133[[#This Row],[T]])</f>
        <v>1.6.3.1.99.0.5</v>
      </c>
      <c r="J818" s="21" t="s">
        <v>1303</v>
      </c>
      <c r="K818" s="19" t="str">
        <f t="shared" si="32"/>
        <v>A</v>
      </c>
      <c r="L818" s="19">
        <f t="shared" si="31"/>
        <v>7</v>
      </c>
      <c r="M818" s="20" t="s">
        <v>51</v>
      </c>
      <c r="N818" s="1" t="s">
        <v>309</v>
      </c>
      <c r="O818" s="1"/>
      <c r="P818" s="33"/>
      <c r="Q818" s="112" t="s">
        <v>157</v>
      </c>
      <c r="R818" s="7" t="str">
        <f>Tabela8133[[#This Row],[NR]]&amp;" - "&amp;Tabela8133[[#This Row],[Especificação]]</f>
        <v>1.6.3.1.99.0.5 - Outros Serviços de Atendimento à Saúde - Multas</v>
      </c>
    </row>
    <row r="819" spans="1:20" x14ac:dyDescent="0.25">
      <c r="A819" s="128"/>
      <c r="B819" s="20" t="s">
        <v>1513</v>
      </c>
      <c r="C819" s="20" t="s">
        <v>1518</v>
      </c>
      <c r="D819" s="20" t="s">
        <v>1514</v>
      </c>
      <c r="E819" s="20" t="s">
        <v>1513</v>
      </c>
      <c r="F819" s="20" t="s">
        <v>1529</v>
      </c>
      <c r="G819" s="20" t="s">
        <v>1516</v>
      </c>
      <c r="H819" s="20" t="s">
        <v>1518</v>
      </c>
      <c r="I819" s="19" t="str">
        <f>CONCATENATE(Tabela8133[[#This Row],[C]],".",Tabela8133[[#This Row],[O]],".",Tabela8133[[#This Row],[E]],".",Tabela8133[[#This Row],[D1]],".",Tabela8133[[#This Row],[D2]],".",Tabela8133[[#This Row],[D3]],".",Tabela8133[[#This Row],[T]])</f>
        <v>1.6.3.1.99.0.6</v>
      </c>
      <c r="J819" s="21" t="s">
        <v>1304</v>
      </c>
      <c r="K819" s="19" t="str">
        <f t="shared" si="32"/>
        <v>A</v>
      </c>
      <c r="L819" s="19">
        <f t="shared" si="31"/>
        <v>7</v>
      </c>
      <c r="M819" s="20" t="s">
        <v>51</v>
      </c>
      <c r="N819" s="1" t="s">
        <v>309</v>
      </c>
      <c r="O819" s="1"/>
      <c r="P819" s="33"/>
      <c r="Q819" s="112" t="s">
        <v>157</v>
      </c>
      <c r="R819" s="7" t="str">
        <f>Tabela8133[[#This Row],[NR]]&amp;" - "&amp;Tabela8133[[#This Row],[Especificação]]</f>
        <v>1.6.3.1.99.0.6 - Outros Serviços de Atendimento à Saúde - Juros de Mora</v>
      </c>
    </row>
    <row r="820" spans="1:20" ht="30" x14ac:dyDescent="0.25">
      <c r="A820" s="128"/>
      <c r="B820" s="20" t="s">
        <v>1513</v>
      </c>
      <c r="C820" s="20" t="s">
        <v>1518</v>
      </c>
      <c r="D820" s="20" t="s">
        <v>1514</v>
      </c>
      <c r="E820" s="20" t="s">
        <v>1513</v>
      </c>
      <c r="F820" s="20" t="s">
        <v>1529</v>
      </c>
      <c r="G820" s="20" t="s">
        <v>1516</v>
      </c>
      <c r="H820" s="20" t="s">
        <v>1520</v>
      </c>
      <c r="I820" s="19" t="str">
        <f>CONCATENATE(Tabela8133[[#This Row],[C]],".",Tabela8133[[#This Row],[O]],".",Tabela8133[[#This Row],[E]],".",Tabela8133[[#This Row],[D1]],".",Tabela8133[[#This Row],[D2]],".",Tabela8133[[#This Row],[D3]],".",Tabela8133[[#This Row],[T]])</f>
        <v>1.6.3.1.99.0.7</v>
      </c>
      <c r="J820" s="21" t="s">
        <v>1305</v>
      </c>
      <c r="K820" s="19" t="str">
        <f t="shared" si="32"/>
        <v>A</v>
      </c>
      <c r="L820" s="19">
        <f t="shared" si="31"/>
        <v>7</v>
      </c>
      <c r="M820" s="20" t="s">
        <v>51</v>
      </c>
      <c r="N820" s="1" t="s">
        <v>309</v>
      </c>
      <c r="O820" s="1"/>
      <c r="P820" s="33"/>
      <c r="Q820" s="112" t="s">
        <v>157</v>
      </c>
      <c r="R820" s="7" t="str">
        <f>Tabela8133[[#This Row],[NR]]&amp;" - "&amp;Tabela8133[[#This Row],[Especificação]]</f>
        <v>1.6.3.1.99.0.7 - Outros Serviços de Atendimento à Saúde - Dívida Ativa - Multas da Dívida Ativa</v>
      </c>
    </row>
    <row r="821" spans="1:20" x14ac:dyDescent="0.25">
      <c r="A821" s="128"/>
      <c r="B821" s="20" t="s">
        <v>1513</v>
      </c>
      <c r="C821" s="20" t="s">
        <v>1518</v>
      </c>
      <c r="D821" s="20" t="s">
        <v>1514</v>
      </c>
      <c r="E821" s="20" t="s">
        <v>1513</v>
      </c>
      <c r="F821" s="20" t="s">
        <v>1529</v>
      </c>
      <c r="G821" s="20" t="s">
        <v>1516</v>
      </c>
      <c r="H821" s="20" t="s">
        <v>1521</v>
      </c>
      <c r="I821" s="19" t="str">
        <f>CONCATENATE(Tabela8133[[#This Row],[C]],".",Tabela8133[[#This Row],[O]],".",Tabela8133[[#This Row],[E]],".",Tabela8133[[#This Row],[D1]],".",Tabela8133[[#This Row],[D2]],".",Tabela8133[[#This Row],[D3]],".",Tabela8133[[#This Row],[T]])</f>
        <v>1.6.3.1.99.0.8</v>
      </c>
      <c r="J821" s="21" t="s">
        <v>1306</v>
      </c>
      <c r="K821" s="19" t="str">
        <f t="shared" si="32"/>
        <v>A</v>
      </c>
      <c r="L821" s="19">
        <f t="shared" si="31"/>
        <v>7</v>
      </c>
      <c r="M821" s="20" t="s">
        <v>51</v>
      </c>
      <c r="N821" s="1" t="s">
        <v>309</v>
      </c>
      <c r="O821" s="1"/>
      <c r="P821" s="33"/>
      <c r="Q821" s="112" t="s">
        <v>157</v>
      </c>
      <c r="R821" s="7" t="str">
        <f>Tabela8133[[#This Row],[NR]]&amp;" - "&amp;Tabela8133[[#This Row],[Especificação]]</f>
        <v>1.6.3.1.99.0.8 - Outros Serviços de Atendimento à Saúde - Juros de Mora da Dívida Ativa</v>
      </c>
    </row>
    <row r="822" spans="1:20" ht="60" x14ac:dyDescent="0.25">
      <c r="A822" s="128"/>
      <c r="B822" s="20" t="s">
        <v>1513</v>
      </c>
      <c r="C822" s="20" t="s">
        <v>1518</v>
      </c>
      <c r="D822" s="20" t="s">
        <v>1514</v>
      </c>
      <c r="E822" s="20" t="s">
        <v>1522</v>
      </c>
      <c r="F822" s="20" t="s">
        <v>1519</v>
      </c>
      <c r="G822" s="20" t="s">
        <v>1516</v>
      </c>
      <c r="H822" s="20" t="s">
        <v>1516</v>
      </c>
      <c r="I822" s="19" t="str">
        <f>CONCATENATE(Tabela8133[[#This Row],[C]],".",Tabela8133[[#This Row],[O]],".",Tabela8133[[#This Row],[E]],".",Tabela8133[[#This Row],[D1]],".",Tabela8133[[#This Row],[D2]],".",Tabela8133[[#This Row],[D3]],".",Tabela8133[[#This Row],[T]])</f>
        <v>1.6.3.2.00.0.0</v>
      </c>
      <c r="J822" s="21" t="s">
        <v>310</v>
      </c>
      <c r="K822" s="19" t="str">
        <f t="shared" si="32"/>
        <v>S</v>
      </c>
      <c r="L822" s="19">
        <f t="shared" si="31"/>
        <v>4</v>
      </c>
      <c r="M822" s="20" t="s">
        <v>45</v>
      </c>
      <c r="N822" s="1" t="s">
        <v>311</v>
      </c>
      <c r="O822" s="1"/>
      <c r="P822" s="33"/>
      <c r="Q822" s="112" t="s">
        <v>157</v>
      </c>
      <c r="R822" s="7" t="str">
        <f>Tabela8133[[#This Row],[NR]]&amp;" - "&amp;Tabela8133[[#This Row],[Especificação]]</f>
        <v>1.6.3.2.00.0.0 - Serviços de Assistência à Saúde de Servidores Civis e Militares</v>
      </c>
    </row>
    <row r="823" spans="1:20" s="30" customFormat="1" ht="30" x14ac:dyDescent="0.25">
      <c r="A823" s="224"/>
      <c r="B823" s="20" t="s">
        <v>1513</v>
      </c>
      <c r="C823" s="20" t="s">
        <v>1518</v>
      </c>
      <c r="D823" s="20" t="s">
        <v>1514</v>
      </c>
      <c r="E823" s="20" t="s">
        <v>1522</v>
      </c>
      <c r="F823" s="20" t="s">
        <v>1515</v>
      </c>
      <c r="G823" s="20" t="s">
        <v>1516</v>
      </c>
      <c r="H823" s="20" t="s">
        <v>1516</v>
      </c>
      <c r="I823" s="19" t="str">
        <f>CONCATENATE(Tabela8133[[#This Row],[C]],".",Tabela8133[[#This Row],[O]],".",Tabela8133[[#This Row],[E]],".",Tabela8133[[#This Row],[D1]],".",Tabela8133[[#This Row],[D2]],".",Tabela8133[[#This Row],[D3]],".",Tabela8133[[#This Row],[T]])</f>
        <v>1.6.3.2.01.0.0</v>
      </c>
      <c r="J823" s="21" t="s">
        <v>312</v>
      </c>
      <c r="K823" s="19" t="str">
        <f t="shared" si="32"/>
        <v>S</v>
      </c>
      <c r="L823" s="19">
        <f t="shared" si="31"/>
        <v>5</v>
      </c>
      <c r="M823" s="20" t="s">
        <v>51</v>
      </c>
      <c r="N823" s="1" t="s">
        <v>2088</v>
      </c>
      <c r="O823" s="1"/>
      <c r="P823" s="33"/>
      <c r="Q823" s="112" t="s">
        <v>157</v>
      </c>
      <c r="R823" s="7" t="str">
        <f>Tabela8133[[#This Row],[NR]]&amp;" - "&amp;Tabela8133[[#This Row],[Especificação]]</f>
        <v>1.6.3.2.01.0.0 - Serviços de Assistência à Saúde Suplementar de Servidores Civis</v>
      </c>
      <c r="S823" s="7"/>
      <c r="T823" s="7"/>
    </row>
    <row r="824" spans="1:20" s="30" customFormat="1" ht="60" x14ac:dyDescent="0.25">
      <c r="A824" s="224"/>
      <c r="B824" s="20" t="s">
        <v>1513</v>
      </c>
      <c r="C824" s="20" t="s">
        <v>1518</v>
      </c>
      <c r="D824" s="20" t="s">
        <v>1514</v>
      </c>
      <c r="E824" s="20" t="s">
        <v>1522</v>
      </c>
      <c r="F824" s="20" t="s">
        <v>1515</v>
      </c>
      <c r="G824" s="20" t="s">
        <v>1516</v>
      </c>
      <c r="H824" s="20" t="s">
        <v>1513</v>
      </c>
      <c r="I824" s="19" t="str">
        <f>CONCATENATE(Tabela8133[[#This Row],[C]],".",Tabela8133[[#This Row],[O]],".",Tabela8133[[#This Row],[E]],".",Tabela8133[[#This Row],[D1]],".",Tabela8133[[#This Row],[D2]],".",Tabela8133[[#This Row],[D3]],".",Tabela8133[[#This Row],[T]])</f>
        <v>1.6.3.2.01.0.1</v>
      </c>
      <c r="J824" s="21" t="s">
        <v>1307</v>
      </c>
      <c r="K824" s="19" t="str">
        <f t="shared" si="32"/>
        <v>A</v>
      </c>
      <c r="L824" s="19">
        <f t="shared" si="31"/>
        <v>7</v>
      </c>
      <c r="M824" s="20" t="s">
        <v>51</v>
      </c>
      <c r="N824" s="1" t="s">
        <v>311</v>
      </c>
      <c r="O824" s="1"/>
      <c r="P824" s="33"/>
      <c r="Q824" s="112" t="s">
        <v>157</v>
      </c>
      <c r="R824" s="7" t="str">
        <f>Tabela8133[[#This Row],[NR]]&amp;" - "&amp;Tabela8133[[#This Row],[Especificação]]</f>
        <v>1.6.3.2.01.0.1 - Serviços de Assistência à Saúde Suplementar de Servidores Civis - Principal</v>
      </c>
      <c r="S824" s="7"/>
      <c r="T824" s="7"/>
    </row>
    <row r="825" spans="1:20" ht="60" x14ac:dyDescent="0.25">
      <c r="A825" s="128"/>
      <c r="B825" s="20" t="s">
        <v>1513</v>
      </c>
      <c r="C825" s="20" t="s">
        <v>1518</v>
      </c>
      <c r="D825" s="20" t="s">
        <v>1514</v>
      </c>
      <c r="E825" s="20" t="s">
        <v>1522</v>
      </c>
      <c r="F825" s="20" t="s">
        <v>1515</v>
      </c>
      <c r="G825" s="20" t="s">
        <v>1516</v>
      </c>
      <c r="H825" s="20" t="s">
        <v>1522</v>
      </c>
      <c r="I825" s="19" t="str">
        <f>CONCATENATE(Tabela8133[[#This Row],[C]],".",Tabela8133[[#This Row],[O]],".",Tabela8133[[#This Row],[E]],".",Tabela8133[[#This Row],[D1]],".",Tabela8133[[#This Row],[D2]],".",Tabela8133[[#This Row],[D3]],".",Tabela8133[[#This Row],[T]])</f>
        <v>1.6.3.2.01.0.2</v>
      </c>
      <c r="J825" s="21" t="s">
        <v>1308</v>
      </c>
      <c r="K825" s="19" t="str">
        <f t="shared" si="32"/>
        <v>A</v>
      </c>
      <c r="L825" s="19">
        <f t="shared" si="31"/>
        <v>7</v>
      </c>
      <c r="M825" s="20" t="s">
        <v>51</v>
      </c>
      <c r="N825" s="1" t="s">
        <v>311</v>
      </c>
      <c r="O825" s="1"/>
      <c r="P825" s="33"/>
      <c r="Q825" s="112" t="s">
        <v>157</v>
      </c>
      <c r="R825" s="7" t="str">
        <f>Tabela8133[[#This Row],[NR]]&amp;" - "&amp;Tabela8133[[#This Row],[Especificação]]</f>
        <v>1.6.3.2.01.0.2 - Serviços de Assistência à Saúde Suplementar de Servidores Civis - Multas e Juros de Mora</v>
      </c>
    </row>
    <row r="826" spans="1:20" ht="60" x14ac:dyDescent="0.25">
      <c r="A826" s="128"/>
      <c r="B826" s="20" t="s">
        <v>1513</v>
      </c>
      <c r="C826" s="20" t="s">
        <v>1518</v>
      </c>
      <c r="D826" s="20" t="s">
        <v>1514</v>
      </c>
      <c r="E826" s="20" t="s">
        <v>1522</v>
      </c>
      <c r="F826" s="20" t="s">
        <v>1515</v>
      </c>
      <c r="G826" s="20" t="s">
        <v>1516</v>
      </c>
      <c r="H826" s="20" t="s">
        <v>1514</v>
      </c>
      <c r="I826" s="19" t="str">
        <f>CONCATENATE(Tabela8133[[#This Row],[C]],".",Tabela8133[[#This Row],[O]],".",Tabela8133[[#This Row],[E]],".",Tabela8133[[#This Row],[D1]],".",Tabela8133[[#This Row],[D2]],".",Tabela8133[[#This Row],[D3]],".",Tabela8133[[#This Row],[T]])</f>
        <v>1.6.3.2.01.0.3</v>
      </c>
      <c r="J826" s="21" t="s">
        <v>1309</v>
      </c>
      <c r="K826" s="19" t="str">
        <f t="shared" si="32"/>
        <v>A</v>
      </c>
      <c r="L826" s="19">
        <f t="shared" si="31"/>
        <v>7</v>
      </c>
      <c r="M826" s="20" t="s">
        <v>51</v>
      </c>
      <c r="N826" s="1" t="s">
        <v>311</v>
      </c>
      <c r="O826" s="1"/>
      <c r="P826" s="33"/>
      <c r="Q826" s="112" t="s">
        <v>157</v>
      </c>
      <c r="R826" s="7" t="str">
        <f>Tabela8133[[#This Row],[NR]]&amp;" - "&amp;Tabela8133[[#This Row],[Especificação]]</f>
        <v>1.6.3.2.01.0.3 - Serviços de Assistência à Saúde Suplementar de Servidores Civis - Dívida Ativa</v>
      </c>
    </row>
    <row r="827" spans="1:20" ht="60" x14ac:dyDescent="0.25">
      <c r="A827" s="128"/>
      <c r="B827" s="20" t="s">
        <v>1513</v>
      </c>
      <c r="C827" s="20" t="s">
        <v>1518</v>
      </c>
      <c r="D827" s="20" t="s">
        <v>1514</v>
      </c>
      <c r="E827" s="20" t="s">
        <v>1522</v>
      </c>
      <c r="F827" s="20" t="s">
        <v>1515</v>
      </c>
      <c r="G827" s="20" t="s">
        <v>1516</v>
      </c>
      <c r="H827" s="20" t="s">
        <v>1523</v>
      </c>
      <c r="I827" s="19" t="str">
        <f>CONCATENATE(Tabela8133[[#This Row],[C]],".",Tabela8133[[#This Row],[O]],".",Tabela8133[[#This Row],[E]],".",Tabela8133[[#This Row],[D1]],".",Tabela8133[[#This Row],[D2]],".",Tabela8133[[#This Row],[D3]],".",Tabela8133[[#This Row],[T]])</f>
        <v>1.6.3.2.01.0.4</v>
      </c>
      <c r="J827" s="21" t="s">
        <v>1310</v>
      </c>
      <c r="K827" s="19" t="str">
        <f t="shared" si="32"/>
        <v>A</v>
      </c>
      <c r="L827" s="19">
        <f t="shared" si="31"/>
        <v>7</v>
      </c>
      <c r="M827" s="20" t="s">
        <v>51</v>
      </c>
      <c r="N827" s="1" t="s">
        <v>311</v>
      </c>
      <c r="O827" s="1"/>
      <c r="P827" s="33"/>
      <c r="Q827" s="112" t="s">
        <v>157</v>
      </c>
      <c r="R827" s="7" t="str">
        <f>Tabela8133[[#This Row],[NR]]&amp;" - "&amp;Tabela8133[[#This Row],[Especificação]]</f>
        <v>1.6.3.2.01.0.4 - Serviços de Assistência à Saúde Suplementar de Servidores Civis - Dívida Ativa - Multas e Juros de Mora da Dívida Ativa</v>
      </c>
    </row>
    <row r="828" spans="1:20" ht="60" x14ac:dyDescent="0.25">
      <c r="A828" s="128"/>
      <c r="B828" s="20" t="s">
        <v>1513</v>
      </c>
      <c r="C828" s="20" t="s">
        <v>1518</v>
      </c>
      <c r="D828" s="20" t="s">
        <v>1514</v>
      </c>
      <c r="E828" s="20" t="s">
        <v>1522</v>
      </c>
      <c r="F828" s="20" t="s">
        <v>1515</v>
      </c>
      <c r="G828" s="20" t="s">
        <v>1516</v>
      </c>
      <c r="H828" s="20" t="s">
        <v>1524</v>
      </c>
      <c r="I828" s="19" t="str">
        <f>CONCATENATE(Tabela8133[[#This Row],[C]],".",Tabela8133[[#This Row],[O]],".",Tabela8133[[#This Row],[E]],".",Tabela8133[[#This Row],[D1]],".",Tabela8133[[#This Row],[D2]],".",Tabela8133[[#This Row],[D3]],".",Tabela8133[[#This Row],[T]])</f>
        <v>1.6.3.2.01.0.5</v>
      </c>
      <c r="J828" s="21" t="s">
        <v>1311</v>
      </c>
      <c r="K828" s="19" t="str">
        <f t="shared" si="32"/>
        <v>A</v>
      </c>
      <c r="L828" s="19">
        <f t="shared" si="31"/>
        <v>7</v>
      </c>
      <c r="M828" s="20" t="s">
        <v>51</v>
      </c>
      <c r="N828" s="1" t="s">
        <v>311</v>
      </c>
      <c r="O828" s="1"/>
      <c r="P828" s="33"/>
      <c r="Q828" s="112" t="s">
        <v>157</v>
      </c>
      <c r="R828" s="7" t="str">
        <f>Tabela8133[[#This Row],[NR]]&amp;" - "&amp;Tabela8133[[#This Row],[Especificação]]</f>
        <v>1.6.3.2.01.0.5 - Serviços de Assistência à Saúde Suplementar de Servidores Civis - Multas</v>
      </c>
    </row>
    <row r="829" spans="1:20" ht="60" x14ac:dyDescent="0.25">
      <c r="A829" s="128"/>
      <c r="B829" s="20" t="s">
        <v>1513</v>
      </c>
      <c r="C829" s="20" t="s">
        <v>1518</v>
      </c>
      <c r="D829" s="20" t="s">
        <v>1514</v>
      </c>
      <c r="E829" s="20" t="s">
        <v>1522</v>
      </c>
      <c r="F829" s="20" t="s">
        <v>1515</v>
      </c>
      <c r="G829" s="20" t="s">
        <v>1516</v>
      </c>
      <c r="H829" s="20" t="s">
        <v>1518</v>
      </c>
      <c r="I829" s="19" t="str">
        <f>CONCATENATE(Tabela8133[[#This Row],[C]],".",Tabela8133[[#This Row],[O]],".",Tabela8133[[#This Row],[E]],".",Tabela8133[[#This Row],[D1]],".",Tabela8133[[#This Row],[D2]],".",Tabela8133[[#This Row],[D3]],".",Tabela8133[[#This Row],[T]])</f>
        <v>1.6.3.2.01.0.6</v>
      </c>
      <c r="J829" s="21" t="s">
        <v>1312</v>
      </c>
      <c r="K829" s="19" t="str">
        <f t="shared" si="32"/>
        <v>A</v>
      </c>
      <c r="L829" s="19">
        <f t="shared" si="31"/>
        <v>7</v>
      </c>
      <c r="M829" s="20" t="s">
        <v>51</v>
      </c>
      <c r="N829" s="1" t="s">
        <v>311</v>
      </c>
      <c r="O829" s="1"/>
      <c r="P829" s="33"/>
      <c r="Q829" s="112" t="s">
        <v>157</v>
      </c>
      <c r="R829" s="7" t="str">
        <f>Tabela8133[[#This Row],[NR]]&amp;" - "&amp;Tabela8133[[#This Row],[Especificação]]</f>
        <v>1.6.3.2.01.0.6 - Serviços de Assistência à Saúde Suplementar de Servidores Civis - Juros de Mora</v>
      </c>
    </row>
    <row r="830" spans="1:20" ht="60" x14ac:dyDescent="0.25">
      <c r="A830" s="128"/>
      <c r="B830" s="20" t="s">
        <v>1513</v>
      </c>
      <c r="C830" s="20" t="s">
        <v>1518</v>
      </c>
      <c r="D830" s="20" t="s">
        <v>1514</v>
      </c>
      <c r="E830" s="20" t="s">
        <v>1522</v>
      </c>
      <c r="F830" s="20" t="s">
        <v>1515</v>
      </c>
      <c r="G830" s="20" t="s">
        <v>1516</v>
      </c>
      <c r="H830" s="20" t="s">
        <v>1520</v>
      </c>
      <c r="I830" s="19" t="str">
        <f>CONCATENATE(Tabela8133[[#This Row],[C]],".",Tabela8133[[#This Row],[O]],".",Tabela8133[[#This Row],[E]],".",Tabela8133[[#This Row],[D1]],".",Tabela8133[[#This Row],[D2]],".",Tabela8133[[#This Row],[D3]],".",Tabela8133[[#This Row],[T]])</f>
        <v>1.6.3.2.01.0.7</v>
      </c>
      <c r="J830" s="21" t="s">
        <v>1313</v>
      </c>
      <c r="K830" s="19" t="str">
        <f t="shared" si="32"/>
        <v>A</v>
      </c>
      <c r="L830" s="19">
        <f t="shared" si="31"/>
        <v>7</v>
      </c>
      <c r="M830" s="20" t="s">
        <v>51</v>
      </c>
      <c r="N830" s="1" t="s">
        <v>311</v>
      </c>
      <c r="O830" s="1"/>
      <c r="P830" s="33"/>
      <c r="Q830" s="112" t="s">
        <v>157</v>
      </c>
      <c r="R830" s="7" t="str">
        <f>Tabela8133[[#This Row],[NR]]&amp;" - "&amp;Tabela8133[[#This Row],[Especificação]]</f>
        <v>1.6.3.2.01.0.7 - Serviços de Assistência à Saúde Suplementar de Servidores Civis - Dívida Ativa - Multas da Dívida Ativa</v>
      </c>
    </row>
    <row r="831" spans="1:20" ht="60" x14ac:dyDescent="0.25">
      <c r="A831" s="128"/>
      <c r="B831" s="20" t="s">
        <v>1513</v>
      </c>
      <c r="C831" s="20" t="s">
        <v>1518</v>
      </c>
      <c r="D831" s="20" t="s">
        <v>1514</v>
      </c>
      <c r="E831" s="20" t="s">
        <v>1522</v>
      </c>
      <c r="F831" s="20" t="s">
        <v>1515</v>
      </c>
      <c r="G831" s="20" t="s">
        <v>1516</v>
      </c>
      <c r="H831" s="20" t="s">
        <v>1521</v>
      </c>
      <c r="I831" s="19" t="str">
        <f>CONCATENATE(Tabela8133[[#This Row],[C]],".",Tabela8133[[#This Row],[O]],".",Tabela8133[[#This Row],[E]],".",Tabela8133[[#This Row],[D1]],".",Tabela8133[[#This Row],[D2]],".",Tabela8133[[#This Row],[D3]],".",Tabela8133[[#This Row],[T]])</f>
        <v>1.6.3.2.01.0.8</v>
      </c>
      <c r="J831" s="21" t="s">
        <v>1314</v>
      </c>
      <c r="K831" s="19" t="str">
        <f t="shared" si="32"/>
        <v>A</v>
      </c>
      <c r="L831" s="19">
        <f t="shared" si="31"/>
        <v>7</v>
      </c>
      <c r="M831" s="20" t="s">
        <v>51</v>
      </c>
      <c r="N831" s="1" t="s">
        <v>311</v>
      </c>
      <c r="O831" s="1"/>
      <c r="P831" s="33"/>
      <c r="Q831" s="112" t="s">
        <v>157</v>
      </c>
      <c r="R831" s="7" t="str">
        <f>Tabela8133[[#This Row],[NR]]&amp;" - "&amp;Tabela8133[[#This Row],[Especificação]]</f>
        <v>1.6.3.2.01.0.8 - Serviços de Assistência à Saúde Suplementar de Servidores Civis - Juros de Mora da Dívida Ativa</v>
      </c>
    </row>
    <row r="832" spans="1:20" ht="30" x14ac:dyDescent="0.25">
      <c r="A832" s="128"/>
      <c r="B832" s="20" t="s">
        <v>1513</v>
      </c>
      <c r="C832" s="20" t="s">
        <v>1518</v>
      </c>
      <c r="D832" s="20" t="s">
        <v>1523</v>
      </c>
      <c r="E832" s="20" t="s">
        <v>1516</v>
      </c>
      <c r="F832" s="20" t="s">
        <v>1519</v>
      </c>
      <c r="G832" s="20" t="s">
        <v>1516</v>
      </c>
      <c r="H832" s="20" t="s">
        <v>1516</v>
      </c>
      <c r="I832" s="19" t="str">
        <f>CONCATENATE(Tabela8133[[#This Row],[C]],".",Tabela8133[[#This Row],[O]],".",Tabela8133[[#This Row],[E]],".",Tabela8133[[#This Row],[D1]],".",Tabela8133[[#This Row],[D2]],".",Tabela8133[[#This Row],[D3]],".",Tabela8133[[#This Row],[T]])</f>
        <v>1.6.4.0.00.0.0</v>
      </c>
      <c r="J832" s="21" t="s">
        <v>313</v>
      </c>
      <c r="K832" s="19" t="str">
        <f t="shared" si="32"/>
        <v>S</v>
      </c>
      <c r="L832" s="19">
        <f t="shared" si="31"/>
        <v>3</v>
      </c>
      <c r="M832" s="20" t="s">
        <v>45</v>
      </c>
      <c r="N832" s="1" t="s">
        <v>314</v>
      </c>
      <c r="O832" s="1"/>
      <c r="P832" s="33"/>
      <c r="Q832" s="112" t="s">
        <v>157</v>
      </c>
      <c r="R832" s="7" t="str">
        <f>Tabela8133[[#This Row],[NR]]&amp;" - "&amp;Tabela8133[[#This Row],[Especificação]]</f>
        <v>1.6.4.0.00.0.0 - Serviços e Atividades Financeiras</v>
      </c>
    </row>
    <row r="833" spans="1:18" ht="30" x14ac:dyDescent="0.25">
      <c r="A833" s="128"/>
      <c r="B833" s="20" t="s">
        <v>1513</v>
      </c>
      <c r="C833" s="20" t="s">
        <v>1518</v>
      </c>
      <c r="D833" s="20" t="s">
        <v>1523</v>
      </c>
      <c r="E833" s="20" t="s">
        <v>1513</v>
      </c>
      <c r="F833" s="20" t="s">
        <v>1519</v>
      </c>
      <c r="G833" s="20" t="s">
        <v>1516</v>
      </c>
      <c r="H833" s="20" t="s">
        <v>1516</v>
      </c>
      <c r="I833" s="19" t="str">
        <f>CONCATENATE(Tabela8133[[#This Row],[C]],".",Tabela8133[[#This Row],[O]],".",Tabela8133[[#This Row],[E]],".",Tabela8133[[#This Row],[D1]],".",Tabela8133[[#This Row],[D2]],".",Tabela8133[[#This Row],[D3]],".",Tabela8133[[#This Row],[T]])</f>
        <v>1.6.4.1.00.0.0</v>
      </c>
      <c r="J833" s="21" t="s">
        <v>313</v>
      </c>
      <c r="K833" s="19" t="str">
        <f t="shared" si="32"/>
        <v>S</v>
      </c>
      <c r="L833" s="19">
        <f t="shared" si="31"/>
        <v>4</v>
      </c>
      <c r="M833" s="20" t="s">
        <v>45</v>
      </c>
      <c r="N833" s="1" t="s">
        <v>314</v>
      </c>
      <c r="O833" s="1"/>
      <c r="P833" s="33"/>
      <c r="Q833" s="112" t="s">
        <v>157</v>
      </c>
      <c r="R833" s="7" t="str">
        <f>Tabela8133[[#This Row],[NR]]&amp;" - "&amp;Tabela8133[[#This Row],[Especificação]]</f>
        <v>1.6.4.1.00.0.0 - Serviços e Atividades Financeiras</v>
      </c>
    </row>
    <row r="834" spans="1:18" ht="75" x14ac:dyDescent="0.25">
      <c r="A834" s="128"/>
      <c r="B834" s="20" t="s">
        <v>1513</v>
      </c>
      <c r="C834" s="20" t="s">
        <v>1518</v>
      </c>
      <c r="D834" s="20" t="s">
        <v>1523</v>
      </c>
      <c r="E834" s="20" t="s">
        <v>1513</v>
      </c>
      <c r="F834" s="20" t="s">
        <v>1515</v>
      </c>
      <c r="G834" s="20" t="s">
        <v>1516</v>
      </c>
      <c r="H834" s="20" t="s">
        <v>1516</v>
      </c>
      <c r="I834" s="19" t="str">
        <f>CONCATENATE(Tabela8133[[#This Row],[C]],".",Tabela8133[[#This Row],[O]],".",Tabela8133[[#This Row],[E]],".",Tabela8133[[#This Row],[D1]],".",Tabela8133[[#This Row],[D2]],".",Tabela8133[[#This Row],[D3]],".",Tabela8133[[#This Row],[T]])</f>
        <v>1.6.4.1.01.0.0</v>
      </c>
      <c r="J834" s="21" t="s">
        <v>315</v>
      </c>
      <c r="K834" s="19" t="str">
        <f t="shared" si="32"/>
        <v>S</v>
      </c>
      <c r="L834" s="19">
        <f t="shared" si="31"/>
        <v>5</v>
      </c>
      <c r="M834" s="20" t="s">
        <v>51</v>
      </c>
      <c r="N834" s="1" t="s">
        <v>316</v>
      </c>
      <c r="O834" s="1"/>
      <c r="P834" s="33"/>
      <c r="Q834" s="112" t="s">
        <v>157</v>
      </c>
      <c r="R834" s="7" t="str">
        <f>Tabela8133[[#This Row],[NR]]&amp;" - "&amp;Tabela8133[[#This Row],[Especificação]]</f>
        <v>1.6.4.1.01.0.0 - Retorno de Operações, Juros e Encargos Financeiros</v>
      </c>
    </row>
    <row r="835" spans="1:18" ht="75" x14ac:dyDescent="0.25">
      <c r="A835" s="128"/>
      <c r="B835" s="20" t="s">
        <v>1513</v>
      </c>
      <c r="C835" s="20" t="s">
        <v>1518</v>
      </c>
      <c r="D835" s="20" t="s">
        <v>1523</v>
      </c>
      <c r="E835" s="20" t="s">
        <v>1513</v>
      </c>
      <c r="F835" s="20" t="s">
        <v>1515</v>
      </c>
      <c r="G835" s="20" t="s">
        <v>1516</v>
      </c>
      <c r="H835" s="20" t="s">
        <v>1513</v>
      </c>
      <c r="I835" s="19" t="str">
        <f>CONCATENATE(Tabela8133[[#This Row],[C]],".",Tabela8133[[#This Row],[O]],".",Tabela8133[[#This Row],[E]],".",Tabela8133[[#This Row],[D1]],".",Tabela8133[[#This Row],[D2]],".",Tabela8133[[#This Row],[D3]],".",Tabela8133[[#This Row],[T]])</f>
        <v>1.6.4.1.01.0.1</v>
      </c>
      <c r="J835" s="21" t="s">
        <v>1315</v>
      </c>
      <c r="K835" s="19" t="str">
        <f t="shared" si="32"/>
        <v>A</v>
      </c>
      <c r="L835" s="19">
        <f t="shared" si="31"/>
        <v>7</v>
      </c>
      <c r="M835" s="20" t="s">
        <v>51</v>
      </c>
      <c r="N835" s="1" t="s">
        <v>316</v>
      </c>
      <c r="O835" s="1"/>
      <c r="P835" s="33"/>
      <c r="Q835" s="112" t="s">
        <v>157</v>
      </c>
      <c r="R835" s="7" t="str">
        <f>Tabela8133[[#This Row],[NR]]&amp;" - "&amp;Tabela8133[[#This Row],[Especificação]]</f>
        <v>1.6.4.1.01.0.1 - Retorno de Operações, Juros e Encargos Financeiros - Principal</v>
      </c>
    </row>
    <row r="836" spans="1:18" ht="75" x14ac:dyDescent="0.25">
      <c r="A836" s="128"/>
      <c r="B836" s="20" t="s">
        <v>1513</v>
      </c>
      <c r="C836" s="20" t="s">
        <v>1518</v>
      </c>
      <c r="D836" s="20" t="s">
        <v>1523</v>
      </c>
      <c r="E836" s="20" t="s">
        <v>1513</v>
      </c>
      <c r="F836" s="20" t="s">
        <v>1515</v>
      </c>
      <c r="G836" s="20" t="s">
        <v>1516</v>
      </c>
      <c r="H836" s="20" t="s">
        <v>1522</v>
      </c>
      <c r="I836" s="19" t="str">
        <f>CONCATENATE(Tabela8133[[#This Row],[C]],".",Tabela8133[[#This Row],[O]],".",Tabela8133[[#This Row],[E]],".",Tabela8133[[#This Row],[D1]],".",Tabela8133[[#This Row],[D2]],".",Tabela8133[[#This Row],[D3]],".",Tabela8133[[#This Row],[T]])</f>
        <v>1.6.4.1.01.0.2</v>
      </c>
      <c r="J836" s="21" t="s">
        <v>1316</v>
      </c>
      <c r="K836" s="19" t="str">
        <f t="shared" si="32"/>
        <v>A</v>
      </c>
      <c r="L836" s="19">
        <f t="shared" ref="L836:L899" si="33">IF(VALUE(H836)&gt;0,7,IF(VALUE(G836)&gt;0,6,IF(VALUE(F836)&gt;0,5,IF(VALUE(E836)&gt;0,4,IF(VALUE(D836)&gt;0,3,IF(VALUE(C836)&gt;0,2,1))))))</f>
        <v>7</v>
      </c>
      <c r="M836" s="20" t="s">
        <v>51</v>
      </c>
      <c r="N836" s="1" t="s">
        <v>316</v>
      </c>
      <c r="O836" s="1"/>
      <c r="P836" s="33"/>
      <c r="Q836" s="112" t="s">
        <v>157</v>
      </c>
      <c r="R836" s="7" t="str">
        <f>Tabela8133[[#This Row],[NR]]&amp;" - "&amp;Tabela8133[[#This Row],[Especificação]]</f>
        <v>1.6.4.1.01.0.2 - Retorno de Operações, Juros e Encargos Financeiros - Multas e Juros de Mora</v>
      </c>
    </row>
    <row r="837" spans="1:18" ht="75" x14ac:dyDescent="0.25">
      <c r="A837" s="128"/>
      <c r="B837" s="20" t="s">
        <v>1513</v>
      </c>
      <c r="C837" s="20" t="s">
        <v>1518</v>
      </c>
      <c r="D837" s="20" t="s">
        <v>1523</v>
      </c>
      <c r="E837" s="20" t="s">
        <v>1513</v>
      </c>
      <c r="F837" s="20" t="s">
        <v>1515</v>
      </c>
      <c r="G837" s="20" t="s">
        <v>1516</v>
      </c>
      <c r="H837" s="20" t="s">
        <v>1514</v>
      </c>
      <c r="I837" s="19" t="str">
        <f>CONCATENATE(Tabela8133[[#This Row],[C]],".",Tabela8133[[#This Row],[O]],".",Tabela8133[[#This Row],[E]],".",Tabela8133[[#This Row],[D1]],".",Tabela8133[[#This Row],[D2]],".",Tabela8133[[#This Row],[D3]],".",Tabela8133[[#This Row],[T]])</f>
        <v>1.6.4.1.01.0.3</v>
      </c>
      <c r="J837" s="21" t="s">
        <v>1317</v>
      </c>
      <c r="K837" s="19" t="str">
        <f t="shared" ref="K837:K900" si="34">IF(L837 &lt; L838,"S","A")</f>
        <v>A</v>
      </c>
      <c r="L837" s="19">
        <f t="shared" si="33"/>
        <v>7</v>
      </c>
      <c r="M837" s="20" t="s">
        <v>51</v>
      </c>
      <c r="N837" s="1" t="s">
        <v>316</v>
      </c>
      <c r="O837" s="1"/>
      <c r="P837" s="33"/>
      <c r="Q837" s="112" t="s">
        <v>157</v>
      </c>
      <c r="R837" s="7" t="str">
        <f>Tabela8133[[#This Row],[NR]]&amp;" - "&amp;Tabela8133[[#This Row],[Especificação]]</f>
        <v>1.6.4.1.01.0.3 - Retorno de Operações, Juros e Encargos Financeiros - Dívida Ativa</v>
      </c>
    </row>
    <row r="838" spans="1:18" ht="75" x14ac:dyDescent="0.25">
      <c r="A838" s="128"/>
      <c r="B838" s="20" t="s">
        <v>1513</v>
      </c>
      <c r="C838" s="20" t="s">
        <v>1518</v>
      </c>
      <c r="D838" s="20" t="s">
        <v>1523</v>
      </c>
      <c r="E838" s="20" t="s">
        <v>1513</v>
      </c>
      <c r="F838" s="20" t="s">
        <v>1515</v>
      </c>
      <c r="G838" s="20" t="s">
        <v>1516</v>
      </c>
      <c r="H838" s="20" t="s">
        <v>1523</v>
      </c>
      <c r="I838" s="19" t="str">
        <f>CONCATENATE(Tabela8133[[#This Row],[C]],".",Tabela8133[[#This Row],[O]],".",Tabela8133[[#This Row],[E]],".",Tabela8133[[#This Row],[D1]],".",Tabela8133[[#This Row],[D2]],".",Tabela8133[[#This Row],[D3]],".",Tabela8133[[#This Row],[T]])</f>
        <v>1.6.4.1.01.0.4</v>
      </c>
      <c r="J838" s="21" t="s">
        <v>1318</v>
      </c>
      <c r="K838" s="19" t="str">
        <f t="shared" si="34"/>
        <v>A</v>
      </c>
      <c r="L838" s="19">
        <f t="shared" si="33"/>
        <v>7</v>
      </c>
      <c r="M838" s="20" t="s">
        <v>51</v>
      </c>
      <c r="N838" s="1" t="s">
        <v>316</v>
      </c>
      <c r="O838" s="1"/>
      <c r="P838" s="33"/>
      <c r="Q838" s="112" t="s">
        <v>157</v>
      </c>
      <c r="R838" s="7" t="str">
        <f>Tabela8133[[#This Row],[NR]]&amp;" - "&amp;Tabela8133[[#This Row],[Especificação]]</f>
        <v>1.6.4.1.01.0.4 - Retorno de Operações, Juros e Encargos Financeiros - Dívida Ativa - Multas e Juros de Mora da Dívida Ativa</v>
      </c>
    </row>
    <row r="839" spans="1:18" ht="75" x14ac:dyDescent="0.25">
      <c r="A839" s="128"/>
      <c r="B839" s="20" t="s">
        <v>1513</v>
      </c>
      <c r="C839" s="20" t="s">
        <v>1518</v>
      </c>
      <c r="D839" s="20" t="s">
        <v>1523</v>
      </c>
      <c r="E839" s="20" t="s">
        <v>1513</v>
      </c>
      <c r="F839" s="20" t="s">
        <v>1515</v>
      </c>
      <c r="G839" s="20" t="s">
        <v>1516</v>
      </c>
      <c r="H839" s="20" t="s">
        <v>1524</v>
      </c>
      <c r="I839" s="19" t="str">
        <f>CONCATENATE(Tabela8133[[#This Row],[C]],".",Tabela8133[[#This Row],[O]],".",Tabela8133[[#This Row],[E]],".",Tabela8133[[#This Row],[D1]],".",Tabela8133[[#This Row],[D2]],".",Tabela8133[[#This Row],[D3]],".",Tabela8133[[#This Row],[T]])</f>
        <v>1.6.4.1.01.0.5</v>
      </c>
      <c r="J839" s="21" t="s">
        <v>1319</v>
      </c>
      <c r="K839" s="19" t="str">
        <f t="shared" si="34"/>
        <v>A</v>
      </c>
      <c r="L839" s="19">
        <f t="shared" si="33"/>
        <v>7</v>
      </c>
      <c r="M839" s="20" t="s">
        <v>51</v>
      </c>
      <c r="N839" s="1" t="s">
        <v>316</v>
      </c>
      <c r="O839" s="1"/>
      <c r="P839" s="33"/>
      <c r="Q839" s="112" t="s">
        <v>157</v>
      </c>
      <c r="R839" s="7" t="str">
        <f>Tabela8133[[#This Row],[NR]]&amp;" - "&amp;Tabela8133[[#This Row],[Especificação]]</f>
        <v>1.6.4.1.01.0.5 - Retorno de Operações, Juros e Encargos Financeiros - Multas</v>
      </c>
    </row>
    <row r="840" spans="1:18" ht="75" x14ac:dyDescent="0.25">
      <c r="A840" s="128"/>
      <c r="B840" s="20" t="s">
        <v>1513</v>
      </c>
      <c r="C840" s="20" t="s">
        <v>1518</v>
      </c>
      <c r="D840" s="20" t="s">
        <v>1523</v>
      </c>
      <c r="E840" s="20" t="s">
        <v>1513</v>
      </c>
      <c r="F840" s="20" t="s">
        <v>1515</v>
      </c>
      <c r="G840" s="20" t="s">
        <v>1516</v>
      </c>
      <c r="H840" s="20" t="s">
        <v>1518</v>
      </c>
      <c r="I840" s="19" t="str">
        <f>CONCATENATE(Tabela8133[[#This Row],[C]],".",Tabela8133[[#This Row],[O]],".",Tabela8133[[#This Row],[E]],".",Tabela8133[[#This Row],[D1]],".",Tabela8133[[#This Row],[D2]],".",Tabela8133[[#This Row],[D3]],".",Tabela8133[[#This Row],[T]])</f>
        <v>1.6.4.1.01.0.6</v>
      </c>
      <c r="J840" s="21" t="s">
        <v>1320</v>
      </c>
      <c r="K840" s="19" t="str">
        <f t="shared" si="34"/>
        <v>A</v>
      </c>
      <c r="L840" s="19">
        <f t="shared" si="33"/>
        <v>7</v>
      </c>
      <c r="M840" s="20" t="s">
        <v>51</v>
      </c>
      <c r="N840" s="1" t="s">
        <v>316</v>
      </c>
      <c r="O840" s="1"/>
      <c r="P840" s="33"/>
      <c r="Q840" s="112" t="s">
        <v>157</v>
      </c>
      <c r="R840" s="7" t="str">
        <f>Tabela8133[[#This Row],[NR]]&amp;" - "&amp;Tabela8133[[#This Row],[Especificação]]</f>
        <v>1.6.4.1.01.0.6 - Retorno de Operações, Juros e Encargos Financeiros - Juros de Mora</v>
      </c>
    </row>
    <row r="841" spans="1:18" ht="75" x14ac:dyDescent="0.25">
      <c r="A841" s="128"/>
      <c r="B841" s="20" t="s">
        <v>1513</v>
      </c>
      <c r="C841" s="20" t="s">
        <v>1518</v>
      </c>
      <c r="D841" s="20" t="s">
        <v>1523</v>
      </c>
      <c r="E841" s="20" t="s">
        <v>1513</v>
      </c>
      <c r="F841" s="20" t="s">
        <v>1515</v>
      </c>
      <c r="G841" s="20" t="s">
        <v>1516</v>
      </c>
      <c r="H841" s="20" t="s">
        <v>1520</v>
      </c>
      <c r="I841" s="19" t="str">
        <f>CONCATENATE(Tabela8133[[#This Row],[C]],".",Tabela8133[[#This Row],[O]],".",Tabela8133[[#This Row],[E]],".",Tabela8133[[#This Row],[D1]],".",Tabela8133[[#This Row],[D2]],".",Tabela8133[[#This Row],[D3]],".",Tabela8133[[#This Row],[T]])</f>
        <v>1.6.4.1.01.0.7</v>
      </c>
      <c r="J841" s="21" t="s">
        <v>1321</v>
      </c>
      <c r="K841" s="19" t="str">
        <f t="shared" si="34"/>
        <v>A</v>
      </c>
      <c r="L841" s="19">
        <f t="shared" si="33"/>
        <v>7</v>
      </c>
      <c r="M841" s="20" t="s">
        <v>51</v>
      </c>
      <c r="N841" s="1" t="s">
        <v>316</v>
      </c>
      <c r="O841" s="1"/>
      <c r="P841" s="33"/>
      <c r="Q841" s="112" t="s">
        <v>157</v>
      </c>
      <c r="R841" s="7" t="str">
        <f>Tabela8133[[#This Row],[NR]]&amp;" - "&amp;Tabela8133[[#This Row],[Especificação]]</f>
        <v>1.6.4.1.01.0.7 - Retorno de Operações, Juros e Encargos Financeiros - Dívida Ativa - Multas da Dívida Ativa</v>
      </c>
    </row>
    <row r="842" spans="1:18" ht="75" x14ac:dyDescent="0.25">
      <c r="A842" s="128"/>
      <c r="B842" s="20" t="s">
        <v>1513</v>
      </c>
      <c r="C842" s="20" t="s">
        <v>1518</v>
      </c>
      <c r="D842" s="20" t="s">
        <v>1523</v>
      </c>
      <c r="E842" s="20" t="s">
        <v>1513</v>
      </c>
      <c r="F842" s="20" t="s">
        <v>1515</v>
      </c>
      <c r="G842" s="20" t="s">
        <v>1516</v>
      </c>
      <c r="H842" s="20" t="s">
        <v>1521</v>
      </c>
      <c r="I842" s="19" t="str">
        <f>CONCATENATE(Tabela8133[[#This Row],[C]],".",Tabela8133[[#This Row],[O]],".",Tabela8133[[#This Row],[E]],".",Tabela8133[[#This Row],[D1]],".",Tabela8133[[#This Row],[D2]],".",Tabela8133[[#This Row],[D3]],".",Tabela8133[[#This Row],[T]])</f>
        <v>1.6.4.1.01.0.8</v>
      </c>
      <c r="J842" s="21" t="s">
        <v>1322</v>
      </c>
      <c r="K842" s="19" t="str">
        <f t="shared" si="34"/>
        <v>A</v>
      </c>
      <c r="L842" s="19">
        <f t="shared" si="33"/>
        <v>7</v>
      </c>
      <c r="M842" s="20" t="s">
        <v>51</v>
      </c>
      <c r="N842" s="1" t="s">
        <v>316</v>
      </c>
      <c r="O842" s="1"/>
      <c r="P842" s="33"/>
      <c r="Q842" s="112" t="s">
        <v>157</v>
      </c>
      <c r="R842" s="7" t="str">
        <f>Tabela8133[[#This Row],[NR]]&amp;" - "&amp;Tabela8133[[#This Row],[Especificação]]</f>
        <v>1.6.4.1.01.0.8 - Retorno de Operações, Juros e Encargos Financeiros - Juros de Mora da Dívida Ativa</v>
      </c>
    </row>
    <row r="843" spans="1:18" x14ac:dyDescent="0.25">
      <c r="A843" s="128"/>
      <c r="B843" s="20" t="s">
        <v>1513</v>
      </c>
      <c r="C843" s="20" t="s">
        <v>1518</v>
      </c>
      <c r="D843" s="20" t="s">
        <v>1525</v>
      </c>
      <c r="E843" s="20" t="s">
        <v>1516</v>
      </c>
      <c r="F843" s="20" t="s">
        <v>1519</v>
      </c>
      <c r="G843" s="20" t="s">
        <v>1516</v>
      </c>
      <c r="H843" s="20" t="s">
        <v>1516</v>
      </c>
      <c r="I843" s="19" t="str">
        <f>CONCATENATE(Tabela8133[[#This Row],[C]],".",Tabela8133[[#This Row],[O]],".",Tabela8133[[#This Row],[E]],".",Tabela8133[[#This Row],[D1]],".",Tabela8133[[#This Row],[D2]],".",Tabela8133[[#This Row],[D3]],".",Tabela8133[[#This Row],[T]])</f>
        <v>1.6.9.0.00.0.0</v>
      </c>
      <c r="J843" s="21" t="s">
        <v>317</v>
      </c>
      <c r="K843" s="19" t="str">
        <f t="shared" si="34"/>
        <v>S</v>
      </c>
      <c r="L843" s="19">
        <f t="shared" si="33"/>
        <v>3</v>
      </c>
      <c r="M843" s="20" t="s">
        <v>45</v>
      </c>
      <c r="N843" s="1" t="s">
        <v>318</v>
      </c>
      <c r="O843" s="1"/>
      <c r="P843" s="33"/>
      <c r="Q843" s="112" t="s">
        <v>157</v>
      </c>
      <c r="R843" s="7" t="str">
        <f>Tabela8133[[#This Row],[NR]]&amp;" - "&amp;Tabela8133[[#This Row],[Especificação]]</f>
        <v>1.6.9.0.00.0.0 - Outros Serviços</v>
      </c>
    </row>
    <row r="844" spans="1:18" x14ac:dyDescent="0.25">
      <c r="A844" s="128"/>
      <c r="B844" s="20" t="s">
        <v>1513</v>
      </c>
      <c r="C844" s="20" t="s">
        <v>1518</v>
      </c>
      <c r="D844" s="20" t="s">
        <v>1525</v>
      </c>
      <c r="E844" s="20" t="s">
        <v>1525</v>
      </c>
      <c r="F844" s="20" t="s">
        <v>1519</v>
      </c>
      <c r="G844" s="20" t="s">
        <v>1516</v>
      </c>
      <c r="H844" s="20" t="s">
        <v>1516</v>
      </c>
      <c r="I844" s="19" t="str">
        <f>CONCATENATE(Tabela8133[[#This Row],[C]],".",Tabela8133[[#This Row],[O]],".",Tabela8133[[#This Row],[E]],".",Tabela8133[[#This Row],[D1]],".",Tabela8133[[#This Row],[D2]],".",Tabela8133[[#This Row],[D3]],".",Tabela8133[[#This Row],[T]])</f>
        <v>1.6.9.9.00.0.0</v>
      </c>
      <c r="J844" s="21" t="s">
        <v>317</v>
      </c>
      <c r="K844" s="19" t="str">
        <f t="shared" si="34"/>
        <v>S</v>
      </c>
      <c r="L844" s="19">
        <f t="shared" si="33"/>
        <v>4</v>
      </c>
      <c r="M844" s="20" t="s">
        <v>45</v>
      </c>
      <c r="N844" s="1" t="s">
        <v>318</v>
      </c>
      <c r="O844" s="1"/>
      <c r="P844" s="33"/>
      <c r="Q844" s="112" t="s">
        <v>157</v>
      </c>
      <c r="R844" s="7" t="str">
        <f>Tabela8133[[#This Row],[NR]]&amp;" - "&amp;Tabela8133[[#This Row],[Especificação]]</f>
        <v>1.6.9.9.00.0.0 - Outros Serviços</v>
      </c>
    </row>
    <row r="845" spans="1:18" x14ac:dyDescent="0.25">
      <c r="A845" s="128"/>
      <c r="B845" s="20" t="s">
        <v>1513</v>
      </c>
      <c r="C845" s="20" t="s">
        <v>1518</v>
      </c>
      <c r="D845" s="20" t="s">
        <v>1525</v>
      </c>
      <c r="E845" s="20" t="s">
        <v>1525</v>
      </c>
      <c r="F845" s="20" t="s">
        <v>1537</v>
      </c>
      <c r="G845" s="20" t="s">
        <v>1516</v>
      </c>
      <c r="H845" s="20" t="s">
        <v>1516</v>
      </c>
      <c r="I845" s="19" t="str">
        <f>CONCATENATE(Tabela8133[[#This Row],[C]],".",Tabela8133[[#This Row],[O]],".",Tabela8133[[#This Row],[E]],".",Tabela8133[[#This Row],[D1]],".",Tabela8133[[#This Row],[D2]],".",Tabela8133[[#This Row],[D3]],".",Tabela8133[[#This Row],[T]])</f>
        <v>1.6.9.9.50.0.0</v>
      </c>
      <c r="J845" s="21" t="s">
        <v>2550</v>
      </c>
      <c r="K845" s="19" t="str">
        <f t="shared" si="34"/>
        <v>S</v>
      </c>
      <c r="L845" s="19">
        <f t="shared" si="33"/>
        <v>5</v>
      </c>
      <c r="M845" s="20" t="s">
        <v>55</v>
      </c>
      <c r="N845" s="1" t="s">
        <v>2532</v>
      </c>
      <c r="O845" s="1"/>
      <c r="P845" s="33"/>
      <c r="Q845" s="112"/>
      <c r="R845" s="7" t="str">
        <f>Tabela8133[[#This Row],[NR]]&amp;" - "&amp;Tabela8133[[#This Row],[Especificação]]</f>
        <v>1.6.9.9.50.0.0 - Serviços Sujeitos à Regulação</v>
      </c>
    </row>
    <row r="846" spans="1:18" ht="30" x14ac:dyDescent="0.25">
      <c r="A846" s="128"/>
      <c r="B846" s="20" t="s">
        <v>1513</v>
      </c>
      <c r="C846" s="20" t="s">
        <v>1518</v>
      </c>
      <c r="D846" s="20" t="s">
        <v>1525</v>
      </c>
      <c r="E846" s="20" t="s">
        <v>1525</v>
      </c>
      <c r="F846" s="20" t="s">
        <v>1537</v>
      </c>
      <c r="G846" s="20" t="s">
        <v>1513</v>
      </c>
      <c r="H846" s="20" t="s">
        <v>1516</v>
      </c>
      <c r="I846" s="19" t="str">
        <f>CONCATENATE(Tabela8133[[#This Row],[C]],".",Tabela8133[[#This Row],[O]],".",Tabela8133[[#This Row],[E]],".",Tabela8133[[#This Row],[D1]],".",Tabela8133[[#This Row],[D2]],".",Tabela8133[[#This Row],[D3]],".",Tabela8133[[#This Row],[T]])</f>
        <v>1.6.9.9.50.1.0</v>
      </c>
      <c r="J846" s="21" t="s">
        <v>4143</v>
      </c>
      <c r="K846" s="19" t="str">
        <f t="shared" si="34"/>
        <v>S</v>
      </c>
      <c r="L846" s="19">
        <f t="shared" si="33"/>
        <v>6</v>
      </c>
      <c r="M846" s="20" t="s">
        <v>55</v>
      </c>
      <c r="N846" s="1" t="s">
        <v>2549</v>
      </c>
      <c r="O846" s="1" t="s">
        <v>2533</v>
      </c>
      <c r="P846" s="33"/>
      <c r="Q846" s="112"/>
      <c r="R846" s="7" t="str">
        <f>Tabela8133[[#This Row],[NR]]&amp;" - "&amp;Tabela8133[[#This Row],[Especificação]]</f>
        <v>1.6.9.9.50.1.0 - Serviços de Saneamento Básico - Abastecimento de Água</v>
      </c>
    </row>
    <row r="847" spans="1:18" ht="30" x14ac:dyDescent="0.25">
      <c r="A847" s="128"/>
      <c r="B847" s="20" t="s">
        <v>1513</v>
      </c>
      <c r="C847" s="20" t="s">
        <v>1518</v>
      </c>
      <c r="D847" s="20" t="s">
        <v>1525</v>
      </c>
      <c r="E847" s="20" t="s">
        <v>1525</v>
      </c>
      <c r="F847" s="20" t="s">
        <v>1537</v>
      </c>
      <c r="G847" s="20" t="s">
        <v>1513</v>
      </c>
      <c r="H847" s="20" t="s">
        <v>1513</v>
      </c>
      <c r="I847" s="19" t="str">
        <f>CONCATENATE(Tabela8133[[#This Row],[C]],".",Tabela8133[[#This Row],[O]],".",Tabela8133[[#This Row],[E]],".",Tabela8133[[#This Row],[D1]],".",Tabela8133[[#This Row],[D2]],".",Tabela8133[[#This Row],[D3]],".",Tabela8133[[#This Row],[T]])</f>
        <v>1.6.9.9.50.1.1</v>
      </c>
      <c r="J847" s="21" t="s">
        <v>4144</v>
      </c>
      <c r="K847" s="19" t="str">
        <f t="shared" si="34"/>
        <v>A</v>
      </c>
      <c r="L847" s="19">
        <f t="shared" si="33"/>
        <v>7</v>
      </c>
      <c r="M847" s="20" t="s">
        <v>55</v>
      </c>
      <c r="N847" s="1" t="s">
        <v>2549</v>
      </c>
      <c r="O847" s="1"/>
      <c r="P847" s="33"/>
      <c r="Q847" s="112"/>
      <c r="R847" s="7" t="str">
        <f>Tabela8133[[#This Row],[NR]]&amp;" - "&amp;Tabela8133[[#This Row],[Especificação]]</f>
        <v>1.6.9.9.50.1.1 - Serviços de Saneamento Básico - Abastecimento de Água - Principal</v>
      </c>
    </row>
    <row r="848" spans="1:18" ht="30" x14ac:dyDescent="0.25">
      <c r="A848" s="128"/>
      <c r="B848" s="20" t="s">
        <v>1513</v>
      </c>
      <c r="C848" s="20" t="s">
        <v>1518</v>
      </c>
      <c r="D848" s="20" t="s">
        <v>1525</v>
      </c>
      <c r="E848" s="20" t="s">
        <v>1525</v>
      </c>
      <c r="F848" s="20" t="s">
        <v>1537</v>
      </c>
      <c r="G848" s="20" t="s">
        <v>1513</v>
      </c>
      <c r="H848" s="20" t="s">
        <v>1522</v>
      </c>
      <c r="I848" s="19" t="str">
        <f>CONCATENATE(Tabela8133[[#This Row],[C]],".",Tabela8133[[#This Row],[O]],".",Tabela8133[[#This Row],[E]],".",Tabela8133[[#This Row],[D1]],".",Tabela8133[[#This Row],[D2]],".",Tabela8133[[#This Row],[D3]],".",Tabela8133[[#This Row],[T]])</f>
        <v>1.6.9.9.50.1.2</v>
      </c>
      <c r="J848" s="21" t="s">
        <v>4145</v>
      </c>
      <c r="K848" s="19" t="str">
        <f t="shared" si="34"/>
        <v>A</v>
      </c>
      <c r="L848" s="19">
        <f t="shared" si="33"/>
        <v>7</v>
      </c>
      <c r="M848" s="20" t="s">
        <v>55</v>
      </c>
      <c r="N848" s="1" t="s">
        <v>2549</v>
      </c>
      <c r="O848" s="1"/>
      <c r="P848" s="33"/>
      <c r="Q848" s="112"/>
      <c r="R848" s="7" t="str">
        <f>Tabela8133[[#This Row],[NR]]&amp;" - "&amp;Tabela8133[[#This Row],[Especificação]]</f>
        <v>1.6.9.9.50.1.2 - Serviços de Saneamento Básico - Abastecimento de Água - Multas e Juros de Mora</v>
      </c>
    </row>
    <row r="849" spans="1:18" ht="30" x14ac:dyDescent="0.25">
      <c r="A849" s="128"/>
      <c r="B849" s="20" t="s">
        <v>1513</v>
      </c>
      <c r="C849" s="20" t="s">
        <v>1518</v>
      </c>
      <c r="D849" s="20" t="s">
        <v>1525</v>
      </c>
      <c r="E849" s="20" t="s">
        <v>1525</v>
      </c>
      <c r="F849" s="20" t="s">
        <v>1537</v>
      </c>
      <c r="G849" s="20" t="s">
        <v>1513</v>
      </c>
      <c r="H849" s="20" t="s">
        <v>1514</v>
      </c>
      <c r="I849" s="19" t="str">
        <f>CONCATENATE(Tabela8133[[#This Row],[C]],".",Tabela8133[[#This Row],[O]],".",Tabela8133[[#This Row],[E]],".",Tabela8133[[#This Row],[D1]],".",Tabela8133[[#This Row],[D2]],".",Tabela8133[[#This Row],[D3]],".",Tabela8133[[#This Row],[T]])</f>
        <v>1.6.9.9.50.1.3</v>
      </c>
      <c r="J849" s="21" t="s">
        <v>4146</v>
      </c>
      <c r="K849" s="19" t="str">
        <f t="shared" si="34"/>
        <v>A</v>
      </c>
      <c r="L849" s="19">
        <f t="shared" si="33"/>
        <v>7</v>
      </c>
      <c r="M849" s="20" t="s">
        <v>55</v>
      </c>
      <c r="N849" s="1" t="s">
        <v>2549</v>
      </c>
      <c r="O849" s="1"/>
      <c r="P849" s="33"/>
      <c r="Q849" s="112"/>
      <c r="R849" s="7" t="str">
        <f>Tabela8133[[#This Row],[NR]]&amp;" - "&amp;Tabela8133[[#This Row],[Especificação]]</f>
        <v>1.6.9.9.50.1.3 - Serviços de Saneamento Básico - Abastecimento de Água - Dívida Ativa</v>
      </c>
    </row>
    <row r="850" spans="1:18" ht="30" x14ac:dyDescent="0.25">
      <c r="A850" s="128"/>
      <c r="B850" s="20" t="s">
        <v>1513</v>
      </c>
      <c r="C850" s="20" t="s">
        <v>1518</v>
      </c>
      <c r="D850" s="20" t="s">
        <v>1525</v>
      </c>
      <c r="E850" s="20" t="s">
        <v>1525</v>
      </c>
      <c r="F850" s="20" t="s">
        <v>1537</v>
      </c>
      <c r="G850" s="20" t="s">
        <v>1513</v>
      </c>
      <c r="H850" s="20" t="s">
        <v>1523</v>
      </c>
      <c r="I850" s="19" t="str">
        <f>CONCATENATE(Tabela8133[[#This Row],[C]],".",Tabela8133[[#This Row],[O]],".",Tabela8133[[#This Row],[E]],".",Tabela8133[[#This Row],[D1]],".",Tabela8133[[#This Row],[D2]],".",Tabela8133[[#This Row],[D3]],".",Tabela8133[[#This Row],[T]])</f>
        <v>1.6.9.9.50.1.4</v>
      </c>
      <c r="J850" s="21" t="s">
        <v>4147</v>
      </c>
      <c r="K850" s="19" t="str">
        <f t="shared" si="34"/>
        <v>A</v>
      </c>
      <c r="L850" s="19">
        <f t="shared" si="33"/>
        <v>7</v>
      </c>
      <c r="M850" s="20" t="s">
        <v>55</v>
      </c>
      <c r="N850" s="1" t="s">
        <v>2549</v>
      </c>
      <c r="O850" s="1"/>
      <c r="P850" s="33"/>
      <c r="Q850" s="112"/>
      <c r="R850" s="7" t="str">
        <f>Tabela8133[[#This Row],[NR]]&amp;" - "&amp;Tabela8133[[#This Row],[Especificação]]</f>
        <v>1.6.9.9.50.1.4 - Serviços de Saneamento Básico - Abastecimento de Água - Dívida Ativa - Multas e Juros de Mora da Dívida Ativa</v>
      </c>
    </row>
    <row r="851" spans="1:18" ht="30" x14ac:dyDescent="0.25">
      <c r="A851" s="128"/>
      <c r="B851" s="20" t="s">
        <v>1513</v>
      </c>
      <c r="C851" s="20" t="s">
        <v>1518</v>
      </c>
      <c r="D851" s="20" t="s">
        <v>1525</v>
      </c>
      <c r="E851" s="20" t="s">
        <v>1525</v>
      </c>
      <c r="F851" s="20" t="s">
        <v>1537</v>
      </c>
      <c r="G851" s="20" t="s">
        <v>1513</v>
      </c>
      <c r="H851" s="20" t="s">
        <v>1524</v>
      </c>
      <c r="I851" s="19" t="str">
        <f>CONCATENATE(Tabela8133[[#This Row],[C]],".",Tabela8133[[#This Row],[O]],".",Tabela8133[[#This Row],[E]],".",Tabela8133[[#This Row],[D1]],".",Tabela8133[[#This Row],[D2]],".",Tabela8133[[#This Row],[D3]],".",Tabela8133[[#This Row],[T]])</f>
        <v>1.6.9.9.50.1.5</v>
      </c>
      <c r="J851" s="21" t="s">
        <v>4148</v>
      </c>
      <c r="K851" s="19" t="str">
        <f t="shared" si="34"/>
        <v>A</v>
      </c>
      <c r="L851" s="19">
        <f t="shared" si="33"/>
        <v>7</v>
      </c>
      <c r="M851" s="20" t="s">
        <v>55</v>
      </c>
      <c r="N851" s="1" t="s">
        <v>2549</v>
      </c>
      <c r="O851" s="1"/>
      <c r="P851" s="33"/>
      <c r="Q851" s="112"/>
      <c r="R851" s="7" t="str">
        <f>Tabela8133[[#This Row],[NR]]&amp;" - "&amp;Tabela8133[[#This Row],[Especificação]]</f>
        <v>1.6.9.9.50.1.5 - Serviços de Saneamento Básico - Abastecimento de Água - Multas</v>
      </c>
    </row>
    <row r="852" spans="1:18" ht="30" x14ac:dyDescent="0.25">
      <c r="A852" s="128"/>
      <c r="B852" s="20" t="s">
        <v>1513</v>
      </c>
      <c r="C852" s="20" t="s">
        <v>1518</v>
      </c>
      <c r="D852" s="20" t="s">
        <v>1525</v>
      </c>
      <c r="E852" s="20" t="s">
        <v>1525</v>
      </c>
      <c r="F852" s="20" t="s">
        <v>1537</v>
      </c>
      <c r="G852" s="20" t="s">
        <v>1513</v>
      </c>
      <c r="H852" s="20" t="s">
        <v>1518</v>
      </c>
      <c r="I852" s="19" t="str">
        <f>CONCATENATE(Tabela8133[[#This Row],[C]],".",Tabela8133[[#This Row],[O]],".",Tabela8133[[#This Row],[E]],".",Tabela8133[[#This Row],[D1]],".",Tabela8133[[#This Row],[D2]],".",Tabela8133[[#This Row],[D3]],".",Tabela8133[[#This Row],[T]])</f>
        <v>1.6.9.9.50.1.6</v>
      </c>
      <c r="J852" s="21" t="s">
        <v>4149</v>
      </c>
      <c r="K852" s="19" t="str">
        <f t="shared" si="34"/>
        <v>A</v>
      </c>
      <c r="L852" s="19">
        <f t="shared" si="33"/>
        <v>7</v>
      </c>
      <c r="M852" s="20" t="s">
        <v>55</v>
      </c>
      <c r="N852" s="1" t="s">
        <v>2549</v>
      </c>
      <c r="O852" s="1"/>
      <c r="P852" s="33"/>
      <c r="Q852" s="112"/>
      <c r="R852" s="7" t="str">
        <f>Tabela8133[[#This Row],[NR]]&amp;" - "&amp;Tabela8133[[#This Row],[Especificação]]</f>
        <v>1.6.9.9.50.1.6 - Serviços de Saneamento Básico - Abastecimento de Água - Juros de Mora</v>
      </c>
    </row>
    <row r="853" spans="1:18" ht="30" x14ac:dyDescent="0.25">
      <c r="A853" s="128"/>
      <c r="B853" s="20" t="s">
        <v>1513</v>
      </c>
      <c r="C853" s="20" t="s">
        <v>1518</v>
      </c>
      <c r="D853" s="20" t="s">
        <v>1525</v>
      </c>
      <c r="E853" s="20" t="s">
        <v>1525</v>
      </c>
      <c r="F853" s="20" t="s">
        <v>1537</v>
      </c>
      <c r="G853" s="20" t="s">
        <v>1513</v>
      </c>
      <c r="H853" s="20" t="s">
        <v>1520</v>
      </c>
      <c r="I853" s="19" t="str">
        <f>CONCATENATE(Tabela8133[[#This Row],[C]],".",Tabela8133[[#This Row],[O]],".",Tabela8133[[#This Row],[E]],".",Tabela8133[[#This Row],[D1]],".",Tabela8133[[#This Row],[D2]],".",Tabela8133[[#This Row],[D3]],".",Tabela8133[[#This Row],[T]])</f>
        <v>1.6.9.9.50.1.7</v>
      </c>
      <c r="J853" s="21" t="s">
        <v>4150</v>
      </c>
      <c r="K853" s="19" t="str">
        <f t="shared" si="34"/>
        <v>A</v>
      </c>
      <c r="L853" s="19">
        <f t="shared" si="33"/>
        <v>7</v>
      </c>
      <c r="M853" s="20" t="s">
        <v>55</v>
      </c>
      <c r="N853" s="1" t="s">
        <v>2549</v>
      </c>
      <c r="O853" s="1"/>
      <c r="P853" s="33"/>
      <c r="Q853" s="112"/>
      <c r="R853" s="7" t="str">
        <f>Tabela8133[[#This Row],[NR]]&amp;" - "&amp;Tabela8133[[#This Row],[Especificação]]</f>
        <v>1.6.9.9.50.1.7 - Serviços de Saneamento Básico - Abastecimento de Água - Dívida Ativa - Multas da Dívida Ativa</v>
      </c>
    </row>
    <row r="854" spans="1:18" ht="30" x14ac:dyDescent="0.25">
      <c r="A854" s="128"/>
      <c r="B854" s="20" t="s">
        <v>1513</v>
      </c>
      <c r="C854" s="20" t="s">
        <v>1518</v>
      </c>
      <c r="D854" s="20" t="s">
        <v>1525</v>
      </c>
      <c r="E854" s="20" t="s">
        <v>1525</v>
      </c>
      <c r="F854" s="20" t="s">
        <v>1537</v>
      </c>
      <c r="G854" s="20" t="s">
        <v>1513</v>
      </c>
      <c r="H854" s="20" t="s">
        <v>1521</v>
      </c>
      <c r="I854" s="19" t="str">
        <f>CONCATENATE(Tabela8133[[#This Row],[C]],".",Tabela8133[[#This Row],[O]],".",Tabela8133[[#This Row],[E]],".",Tabela8133[[#This Row],[D1]],".",Tabela8133[[#This Row],[D2]],".",Tabela8133[[#This Row],[D3]],".",Tabela8133[[#This Row],[T]])</f>
        <v>1.6.9.9.50.1.8</v>
      </c>
      <c r="J854" s="21" t="s">
        <v>4151</v>
      </c>
      <c r="K854" s="19" t="str">
        <f t="shared" si="34"/>
        <v>A</v>
      </c>
      <c r="L854" s="19">
        <f t="shared" si="33"/>
        <v>7</v>
      </c>
      <c r="M854" s="20" t="s">
        <v>55</v>
      </c>
      <c r="N854" s="1" t="s">
        <v>2549</v>
      </c>
      <c r="O854" s="1"/>
      <c r="P854" s="33"/>
      <c r="Q854" s="112"/>
      <c r="R854" s="7" t="str">
        <f>Tabela8133[[#This Row],[NR]]&amp;" - "&amp;Tabela8133[[#This Row],[Especificação]]</f>
        <v>1.6.9.9.50.1.8 - Serviços de Saneamento Básico - Abastecimento de Água - Juros de Mora da Dívida Ativa</v>
      </c>
    </row>
    <row r="855" spans="1:18" ht="30" x14ac:dyDescent="0.25">
      <c r="A855" s="128"/>
      <c r="B855" s="20" t="s">
        <v>1513</v>
      </c>
      <c r="C855" s="20" t="s">
        <v>1518</v>
      </c>
      <c r="D855" s="20" t="s">
        <v>1525</v>
      </c>
      <c r="E855" s="20" t="s">
        <v>1525</v>
      </c>
      <c r="F855" s="20" t="s">
        <v>1537</v>
      </c>
      <c r="G855" s="20" t="s">
        <v>1522</v>
      </c>
      <c r="H855" s="20" t="s">
        <v>1516</v>
      </c>
      <c r="I855" s="19" t="str">
        <f>CONCATENATE(Tabela8133[[#This Row],[C]],".",Tabela8133[[#This Row],[O]],".",Tabela8133[[#This Row],[E]],".",Tabela8133[[#This Row],[D1]],".",Tabela8133[[#This Row],[D2]],".",Tabela8133[[#This Row],[D3]],".",Tabela8133[[#This Row],[T]])</f>
        <v>1.6.9.9.50.2.0</v>
      </c>
      <c r="J855" s="21" t="s">
        <v>4152</v>
      </c>
      <c r="K855" s="19" t="str">
        <f t="shared" si="34"/>
        <v>S</v>
      </c>
      <c r="L855" s="19">
        <f t="shared" si="33"/>
        <v>6</v>
      </c>
      <c r="M855" s="20" t="s">
        <v>55</v>
      </c>
      <c r="N855" s="1" t="s">
        <v>2552</v>
      </c>
      <c r="O855" s="1"/>
      <c r="P855" s="33"/>
      <c r="Q855" s="112"/>
      <c r="R855" s="7" t="str">
        <f>Tabela8133[[#This Row],[NR]]&amp;" - "&amp;Tabela8133[[#This Row],[Especificação]]</f>
        <v>1.6.9.9.50.2.0 - Serviços de Saneamento Básico - Esgotamento Sanitário</v>
      </c>
    </row>
    <row r="856" spans="1:18" ht="30" x14ac:dyDescent="0.25">
      <c r="A856" s="128"/>
      <c r="B856" s="20" t="s">
        <v>1513</v>
      </c>
      <c r="C856" s="20" t="s">
        <v>1518</v>
      </c>
      <c r="D856" s="20" t="s">
        <v>1525</v>
      </c>
      <c r="E856" s="20" t="s">
        <v>1525</v>
      </c>
      <c r="F856" s="20" t="s">
        <v>1537</v>
      </c>
      <c r="G856" s="20" t="s">
        <v>1522</v>
      </c>
      <c r="H856" s="20" t="s">
        <v>1513</v>
      </c>
      <c r="I856" s="19" t="str">
        <f>CONCATENATE(Tabela8133[[#This Row],[C]],".",Tabela8133[[#This Row],[O]],".",Tabela8133[[#This Row],[E]],".",Tabela8133[[#This Row],[D1]],".",Tabela8133[[#This Row],[D2]],".",Tabela8133[[#This Row],[D3]],".",Tabela8133[[#This Row],[T]])</f>
        <v>1.6.9.9.50.2.1</v>
      </c>
      <c r="J856" s="21" t="s">
        <v>4153</v>
      </c>
      <c r="K856" s="19" t="str">
        <f t="shared" si="34"/>
        <v>A</v>
      </c>
      <c r="L856" s="19">
        <f t="shared" si="33"/>
        <v>7</v>
      </c>
      <c r="M856" s="20" t="s">
        <v>55</v>
      </c>
      <c r="N856" s="1" t="s">
        <v>2552</v>
      </c>
      <c r="O856" s="1"/>
      <c r="P856" s="33"/>
      <c r="Q856" s="112"/>
      <c r="R856" s="7" t="str">
        <f>Tabela8133[[#This Row],[NR]]&amp;" - "&amp;Tabela8133[[#This Row],[Especificação]]</f>
        <v>1.6.9.9.50.2.1 - Serviços de Saneamento Básico - Esgotamento Sanitário - Principal</v>
      </c>
    </row>
    <row r="857" spans="1:18" ht="30" x14ac:dyDescent="0.25">
      <c r="A857" s="128"/>
      <c r="B857" s="20" t="s">
        <v>1513</v>
      </c>
      <c r="C857" s="20" t="s">
        <v>1518</v>
      </c>
      <c r="D857" s="20" t="s">
        <v>1525</v>
      </c>
      <c r="E857" s="20" t="s">
        <v>1525</v>
      </c>
      <c r="F857" s="20" t="s">
        <v>1537</v>
      </c>
      <c r="G857" s="20" t="s">
        <v>1522</v>
      </c>
      <c r="H857" s="20" t="s">
        <v>1522</v>
      </c>
      <c r="I857" s="19" t="str">
        <f>CONCATENATE(Tabela8133[[#This Row],[C]],".",Tabela8133[[#This Row],[O]],".",Tabela8133[[#This Row],[E]],".",Tabela8133[[#This Row],[D1]],".",Tabela8133[[#This Row],[D2]],".",Tabela8133[[#This Row],[D3]],".",Tabela8133[[#This Row],[T]])</f>
        <v>1.6.9.9.50.2.2</v>
      </c>
      <c r="J857" s="21" t="s">
        <v>4154</v>
      </c>
      <c r="K857" s="19" t="str">
        <f t="shared" si="34"/>
        <v>A</v>
      </c>
      <c r="L857" s="19">
        <f t="shared" si="33"/>
        <v>7</v>
      </c>
      <c r="M857" s="20" t="s">
        <v>55</v>
      </c>
      <c r="N857" s="1" t="s">
        <v>2552</v>
      </c>
      <c r="O857" s="1"/>
      <c r="P857" s="33"/>
      <c r="Q857" s="112"/>
      <c r="R857" s="7" t="str">
        <f>Tabela8133[[#This Row],[NR]]&amp;" - "&amp;Tabela8133[[#This Row],[Especificação]]</f>
        <v>1.6.9.9.50.2.2 - Serviços de Saneamento Básico - Esgotamento Sanitário - Multas e Juros de Mora</v>
      </c>
    </row>
    <row r="858" spans="1:18" ht="30" x14ac:dyDescent="0.25">
      <c r="A858" s="128"/>
      <c r="B858" s="20" t="s">
        <v>1513</v>
      </c>
      <c r="C858" s="20" t="s">
        <v>1518</v>
      </c>
      <c r="D858" s="20" t="s">
        <v>1525</v>
      </c>
      <c r="E858" s="20" t="s">
        <v>1525</v>
      </c>
      <c r="F858" s="20" t="s">
        <v>1537</v>
      </c>
      <c r="G858" s="20" t="s">
        <v>1522</v>
      </c>
      <c r="H858" s="20" t="s">
        <v>1514</v>
      </c>
      <c r="I858" s="19" t="str">
        <f>CONCATENATE(Tabela8133[[#This Row],[C]],".",Tabela8133[[#This Row],[O]],".",Tabela8133[[#This Row],[E]],".",Tabela8133[[#This Row],[D1]],".",Tabela8133[[#This Row],[D2]],".",Tabela8133[[#This Row],[D3]],".",Tabela8133[[#This Row],[T]])</f>
        <v>1.6.9.9.50.2.3</v>
      </c>
      <c r="J858" s="21" t="s">
        <v>4155</v>
      </c>
      <c r="K858" s="19" t="str">
        <f t="shared" si="34"/>
        <v>A</v>
      </c>
      <c r="L858" s="19">
        <f t="shared" si="33"/>
        <v>7</v>
      </c>
      <c r="M858" s="20" t="s">
        <v>55</v>
      </c>
      <c r="N858" s="1" t="s">
        <v>2552</v>
      </c>
      <c r="O858" s="1"/>
      <c r="P858" s="33"/>
      <c r="Q858" s="112"/>
      <c r="R858" s="7" t="str">
        <f>Tabela8133[[#This Row],[NR]]&amp;" - "&amp;Tabela8133[[#This Row],[Especificação]]</f>
        <v>1.6.9.9.50.2.3 - Serviços de Saneamento Básico - Esgotamento Sanitário - Dívida Ativa</v>
      </c>
    </row>
    <row r="859" spans="1:18" ht="30" x14ac:dyDescent="0.25">
      <c r="A859" s="128"/>
      <c r="B859" s="20" t="s">
        <v>1513</v>
      </c>
      <c r="C859" s="20" t="s">
        <v>1518</v>
      </c>
      <c r="D859" s="20" t="s">
        <v>1525</v>
      </c>
      <c r="E859" s="20" t="s">
        <v>1525</v>
      </c>
      <c r="F859" s="20" t="s">
        <v>1537</v>
      </c>
      <c r="G859" s="20" t="s">
        <v>1522</v>
      </c>
      <c r="H859" s="20" t="s">
        <v>1523</v>
      </c>
      <c r="I859" s="19" t="str">
        <f>CONCATENATE(Tabela8133[[#This Row],[C]],".",Tabela8133[[#This Row],[O]],".",Tabela8133[[#This Row],[E]],".",Tabela8133[[#This Row],[D1]],".",Tabela8133[[#This Row],[D2]],".",Tabela8133[[#This Row],[D3]],".",Tabela8133[[#This Row],[T]])</f>
        <v>1.6.9.9.50.2.4</v>
      </c>
      <c r="J859" s="21" t="s">
        <v>4156</v>
      </c>
      <c r="K859" s="19" t="str">
        <f t="shared" si="34"/>
        <v>A</v>
      </c>
      <c r="L859" s="19">
        <f t="shared" si="33"/>
        <v>7</v>
      </c>
      <c r="M859" s="20" t="s">
        <v>55</v>
      </c>
      <c r="N859" s="1" t="s">
        <v>2552</v>
      </c>
      <c r="O859" s="1"/>
      <c r="P859" s="33"/>
      <c r="Q859" s="112"/>
      <c r="R859" s="7" t="str">
        <f>Tabela8133[[#This Row],[NR]]&amp;" - "&amp;Tabela8133[[#This Row],[Especificação]]</f>
        <v>1.6.9.9.50.2.4 - Serviços de Saneamento Básico - Esgotamento Sanitário - Dívida Ativa - Multas e Juros de Mora da Dívida Ativa</v>
      </c>
    </row>
    <row r="860" spans="1:18" ht="30" x14ac:dyDescent="0.25">
      <c r="A860" s="128"/>
      <c r="B860" s="20" t="s">
        <v>1513</v>
      </c>
      <c r="C860" s="20" t="s">
        <v>1518</v>
      </c>
      <c r="D860" s="20" t="s">
        <v>1525</v>
      </c>
      <c r="E860" s="20" t="s">
        <v>1525</v>
      </c>
      <c r="F860" s="20" t="s">
        <v>1537</v>
      </c>
      <c r="G860" s="20" t="s">
        <v>1522</v>
      </c>
      <c r="H860" s="20" t="s">
        <v>1524</v>
      </c>
      <c r="I860" s="19" t="str">
        <f>CONCATENATE(Tabela8133[[#This Row],[C]],".",Tabela8133[[#This Row],[O]],".",Tabela8133[[#This Row],[E]],".",Tabela8133[[#This Row],[D1]],".",Tabela8133[[#This Row],[D2]],".",Tabela8133[[#This Row],[D3]],".",Tabela8133[[#This Row],[T]])</f>
        <v>1.6.9.9.50.2.5</v>
      </c>
      <c r="J860" s="21" t="s">
        <v>4157</v>
      </c>
      <c r="K860" s="19" t="str">
        <f t="shared" si="34"/>
        <v>A</v>
      </c>
      <c r="L860" s="19">
        <f t="shared" si="33"/>
        <v>7</v>
      </c>
      <c r="M860" s="20" t="s">
        <v>55</v>
      </c>
      <c r="N860" s="1" t="s">
        <v>2552</v>
      </c>
      <c r="O860" s="1"/>
      <c r="P860" s="33"/>
      <c r="Q860" s="112"/>
      <c r="R860" s="7" t="str">
        <f>Tabela8133[[#This Row],[NR]]&amp;" - "&amp;Tabela8133[[#This Row],[Especificação]]</f>
        <v>1.6.9.9.50.2.5 - Serviços de Saneamento Básico - Esgotamento Sanitário - Multas</v>
      </c>
    </row>
    <row r="861" spans="1:18" ht="30" x14ac:dyDescent="0.25">
      <c r="A861" s="128"/>
      <c r="B861" s="20" t="s">
        <v>1513</v>
      </c>
      <c r="C861" s="20" t="s">
        <v>1518</v>
      </c>
      <c r="D861" s="20" t="s">
        <v>1525</v>
      </c>
      <c r="E861" s="20" t="s">
        <v>1525</v>
      </c>
      <c r="F861" s="20" t="s">
        <v>1537</v>
      </c>
      <c r="G861" s="20" t="s">
        <v>1522</v>
      </c>
      <c r="H861" s="20" t="s">
        <v>1518</v>
      </c>
      <c r="I861" s="19" t="str">
        <f>CONCATENATE(Tabela8133[[#This Row],[C]],".",Tabela8133[[#This Row],[O]],".",Tabela8133[[#This Row],[E]],".",Tabela8133[[#This Row],[D1]],".",Tabela8133[[#This Row],[D2]],".",Tabela8133[[#This Row],[D3]],".",Tabela8133[[#This Row],[T]])</f>
        <v>1.6.9.9.50.2.6</v>
      </c>
      <c r="J861" s="21" t="s">
        <v>4158</v>
      </c>
      <c r="K861" s="19" t="str">
        <f t="shared" si="34"/>
        <v>A</v>
      </c>
      <c r="L861" s="19">
        <f t="shared" si="33"/>
        <v>7</v>
      </c>
      <c r="M861" s="20" t="s">
        <v>55</v>
      </c>
      <c r="N861" s="1" t="s">
        <v>2552</v>
      </c>
      <c r="O861" s="1"/>
      <c r="P861" s="33"/>
      <c r="Q861" s="112"/>
      <c r="R861" s="7" t="str">
        <f>Tabela8133[[#This Row],[NR]]&amp;" - "&amp;Tabela8133[[#This Row],[Especificação]]</f>
        <v>1.6.9.9.50.2.6 - Serviços de Saneamento Básico - Esgotamento Sanitário - Juros de Mora</v>
      </c>
    </row>
    <row r="862" spans="1:18" ht="30" x14ac:dyDescent="0.25">
      <c r="A862" s="128"/>
      <c r="B862" s="20" t="s">
        <v>1513</v>
      </c>
      <c r="C862" s="20" t="s">
        <v>1518</v>
      </c>
      <c r="D862" s="20" t="s">
        <v>1525</v>
      </c>
      <c r="E862" s="20" t="s">
        <v>1525</v>
      </c>
      <c r="F862" s="20" t="s">
        <v>1537</v>
      </c>
      <c r="G862" s="20" t="s">
        <v>1522</v>
      </c>
      <c r="H862" s="20" t="s">
        <v>1520</v>
      </c>
      <c r="I862" s="19" t="str">
        <f>CONCATENATE(Tabela8133[[#This Row],[C]],".",Tabela8133[[#This Row],[O]],".",Tabela8133[[#This Row],[E]],".",Tabela8133[[#This Row],[D1]],".",Tabela8133[[#This Row],[D2]],".",Tabela8133[[#This Row],[D3]],".",Tabela8133[[#This Row],[T]])</f>
        <v>1.6.9.9.50.2.7</v>
      </c>
      <c r="J862" s="21" t="s">
        <v>4159</v>
      </c>
      <c r="K862" s="19" t="str">
        <f t="shared" si="34"/>
        <v>A</v>
      </c>
      <c r="L862" s="19">
        <f t="shared" si="33"/>
        <v>7</v>
      </c>
      <c r="M862" s="20" t="s">
        <v>55</v>
      </c>
      <c r="N862" s="1" t="s">
        <v>2552</v>
      </c>
      <c r="O862" s="1"/>
      <c r="P862" s="33"/>
      <c r="Q862" s="112"/>
      <c r="R862" s="7" t="str">
        <f>Tabela8133[[#This Row],[NR]]&amp;" - "&amp;Tabela8133[[#This Row],[Especificação]]</f>
        <v>1.6.9.9.50.2.7 - Serviços de Saneamento Básico - Esgotamento Sanitário - Dívida Ativa - Multas da Dívida Ativa</v>
      </c>
    </row>
    <row r="863" spans="1:18" ht="30" x14ac:dyDescent="0.25">
      <c r="A863" s="128"/>
      <c r="B863" s="20" t="s">
        <v>1513</v>
      </c>
      <c r="C863" s="20" t="s">
        <v>1518</v>
      </c>
      <c r="D863" s="20" t="s">
        <v>1525</v>
      </c>
      <c r="E863" s="20" t="s">
        <v>1525</v>
      </c>
      <c r="F863" s="20" t="s">
        <v>1537</v>
      </c>
      <c r="G863" s="20" t="s">
        <v>1522</v>
      </c>
      <c r="H863" s="20" t="s">
        <v>1521</v>
      </c>
      <c r="I863" s="19" t="str">
        <f>CONCATENATE(Tabela8133[[#This Row],[C]],".",Tabela8133[[#This Row],[O]],".",Tabela8133[[#This Row],[E]],".",Tabela8133[[#This Row],[D1]],".",Tabela8133[[#This Row],[D2]],".",Tabela8133[[#This Row],[D3]],".",Tabela8133[[#This Row],[T]])</f>
        <v>1.6.9.9.50.2.8</v>
      </c>
      <c r="J863" s="21" t="s">
        <v>4160</v>
      </c>
      <c r="K863" s="19" t="str">
        <f t="shared" si="34"/>
        <v>A</v>
      </c>
      <c r="L863" s="19">
        <f t="shared" si="33"/>
        <v>7</v>
      </c>
      <c r="M863" s="20" t="s">
        <v>55</v>
      </c>
      <c r="N863" s="1" t="s">
        <v>2552</v>
      </c>
      <c r="O863" s="1"/>
      <c r="P863" s="33"/>
      <c r="Q863" s="112"/>
      <c r="R863" s="7" t="str">
        <f>Tabela8133[[#This Row],[NR]]&amp;" - "&amp;Tabela8133[[#This Row],[Especificação]]</f>
        <v>1.6.9.9.50.2.8 - Serviços de Saneamento Básico - Esgotamento Sanitário - Juros de Mora da Dívida Ativa</v>
      </c>
    </row>
    <row r="864" spans="1:18" ht="30" x14ac:dyDescent="0.25">
      <c r="A864" s="128"/>
      <c r="B864" s="20" t="s">
        <v>1513</v>
      </c>
      <c r="C864" s="20" t="s">
        <v>1518</v>
      </c>
      <c r="D864" s="20" t="s">
        <v>1525</v>
      </c>
      <c r="E864" s="20" t="s">
        <v>1525</v>
      </c>
      <c r="F864" s="20" t="s">
        <v>1537</v>
      </c>
      <c r="G864" s="20" t="s">
        <v>1514</v>
      </c>
      <c r="H864" s="20" t="s">
        <v>1516</v>
      </c>
      <c r="I864" s="19" t="str">
        <f>CONCATENATE(Tabela8133[[#This Row],[C]],".",Tabela8133[[#This Row],[O]],".",Tabela8133[[#This Row],[E]],".",Tabela8133[[#This Row],[D1]],".",Tabela8133[[#This Row],[D2]],".",Tabela8133[[#This Row],[D3]],".",Tabela8133[[#This Row],[T]])</f>
        <v>1.6.9.9.50.3.0</v>
      </c>
      <c r="J864" s="21" t="s">
        <v>4161</v>
      </c>
      <c r="K864" s="19" t="str">
        <f t="shared" si="34"/>
        <v>S</v>
      </c>
      <c r="L864" s="19">
        <f t="shared" si="33"/>
        <v>6</v>
      </c>
      <c r="M864" s="20" t="s">
        <v>55</v>
      </c>
      <c r="N864" s="1" t="s">
        <v>2554</v>
      </c>
      <c r="O864" s="1"/>
      <c r="P864" s="33"/>
      <c r="Q864" s="112"/>
      <c r="R864" s="7" t="str">
        <f>Tabela8133[[#This Row],[NR]]&amp;" - "&amp;Tabela8133[[#This Row],[Especificação]]</f>
        <v>1.6.9.9.50.3.0 - Serviços de Saneamento Básico - Limpeza Urbana e Manejo de Resíduos Sólidos</v>
      </c>
    </row>
    <row r="865" spans="1:18" ht="30" x14ac:dyDescent="0.25">
      <c r="A865" s="128"/>
      <c r="B865" s="20" t="s">
        <v>1513</v>
      </c>
      <c r="C865" s="20" t="s">
        <v>1518</v>
      </c>
      <c r="D865" s="20" t="s">
        <v>1525</v>
      </c>
      <c r="E865" s="20" t="s">
        <v>1525</v>
      </c>
      <c r="F865" s="20" t="s">
        <v>1537</v>
      </c>
      <c r="G865" s="20" t="s">
        <v>1514</v>
      </c>
      <c r="H865" s="20" t="s">
        <v>1513</v>
      </c>
      <c r="I865" s="19" t="str">
        <f>CONCATENATE(Tabela8133[[#This Row],[C]],".",Tabela8133[[#This Row],[O]],".",Tabela8133[[#This Row],[E]],".",Tabela8133[[#This Row],[D1]],".",Tabela8133[[#This Row],[D2]],".",Tabela8133[[#This Row],[D3]],".",Tabela8133[[#This Row],[T]])</f>
        <v>1.6.9.9.50.3.1</v>
      </c>
      <c r="J865" s="21" t="s">
        <v>4162</v>
      </c>
      <c r="K865" s="19" t="str">
        <f t="shared" si="34"/>
        <v>A</v>
      </c>
      <c r="L865" s="19">
        <f t="shared" si="33"/>
        <v>7</v>
      </c>
      <c r="M865" s="20" t="s">
        <v>55</v>
      </c>
      <c r="N865" s="1" t="s">
        <v>2554</v>
      </c>
      <c r="O865" s="1"/>
      <c r="P865" s="33"/>
      <c r="Q865" s="112"/>
      <c r="R865" s="7" t="str">
        <f>Tabela8133[[#This Row],[NR]]&amp;" - "&amp;Tabela8133[[#This Row],[Especificação]]</f>
        <v>1.6.9.9.50.3.1 - Serviços de Saneamento Básico - Limpeza Urbana e Manejo de Resíduos Sólidos - Principal</v>
      </c>
    </row>
    <row r="866" spans="1:18" ht="30" x14ac:dyDescent="0.25">
      <c r="A866" s="128"/>
      <c r="B866" s="20" t="s">
        <v>1513</v>
      </c>
      <c r="C866" s="20" t="s">
        <v>1518</v>
      </c>
      <c r="D866" s="20" t="s">
        <v>1525</v>
      </c>
      <c r="E866" s="20" t="s">
        <v>1525</v>
      </c>
      <c r="F866" s="20" t="s">
        <v>1537</v>
      </c>
      <c r="G866" s="20" t="s">
        <v>1514</v>
      </c>
      <c r="H866" s="20" t="s">
        <v>1522</v>
      </c>
      <c r="I866" s="19" t="str">
        <f>CONCATENATE(Tabela8133[[#This Row],[C]],".",Tabela8133[[#This Row],[O]],".",Tabela8133[[#This Row],[E]],".",Tabela8133[[#This Row],[D1]],".",Tabela8133[[#This Row],[D2]],".",Tabela8133[[#This Row],[D3]],".",Tabela8133[[#This Row],[T]])</f>
        <v>1.6.9.9.50.3.2</v>
      </c>
      <c r="J866" s="21" t="s">
        <v>4163</v>
      </c>
      <c r="K866" s="19" t="str">
        <f t="shared" si="34"/>
        <v>A</v>
      </c>
      <c r="L866" s="19">
        <f t="shared" si="33"/>
        <v>7</v>
      </c>
      <c r="M866" s="20" t="s">
        <v>55</v>
      </c>
      <c r="N866" s="1" t="s">
        <v>2554</v>
      </c>
      <c r="O866" s="1"/>
      <c r="P866" s="33"/>
      <c r="Q866" s="112"/>
      <c r="R866" s="7" t="str">
        <f>Tabela8133[[#This Row],[NR]]&amp;" - "&amp;Tabela8133[[#This Row],[Especificação]]</f>
        <v>1.6.9.9.50.3.2 - Serviços de Saneamento Básico - Limpeza Urbana e Manejo de Resíduos Sólidos - Multas e Juros de Mora</v>
      </c>
    </row>
    <row r="867" spans="1:18" ht="30" x14ac:dyDescent="0.25">
      <c r="A867" s="128"/>
      <c r="B867" s="20" t="s">
        <v>1513</v>
      </c>
      <c r="C867" s="20" t="s">
        <v>1518</v>
      </c>
      <c r="D867" s="20" t="s">
        <v>1525</v>
      </c>
      <c r="E867" s="20" t="s">
        <v>1525</v>
      </c>
      <c r="F867" s="20" t="s">
        <v>1537</v>
      </c>
      <c r="G867" s="20" t="s">
        <v>1514</v>
      </c>
      <c r="H867" s="20" t="s">
        <v>1514</v>
      </c>
      <c r="I867" s="19" t="str">
        <f>CONCATENATE(Tabela8133[[#This Row],[C]],".",Tabela8133[[#This Row],[O]],".",Tabela8133[[#This Row],[E]],".",Tabela8133[[#This Row],[D1]],".",Tabela8133[[#This Row],[D2]],".",Tabela8133[[#This Row],[D3]],".",Tabela8133[[#This Row],[T]])</f>
        <v>1.6.9.9.50.3.3</v>
      </c>
      <c r="J867" s="21" t="s">
        <v>4164</v>
      </c>
      <c r="K867" s="19" t="str">
        <f t="shared" si="34"/>
        <v>A</v>
      </c>
      <c r="L867" s="19">
        <f t="shared" si="33"/>
        <v>7</v>
      </c>
      <c r="M867" s="20" t="s">
        <v>55</v>
      </c>
      <c r="N867" s="1" t="s">
        <v>2554</v>
      </c>
      <c r="O867" s="1"/>
      <c r="P867" s="33"/>
      <c r="Q867" s="112"/>
      <c r="R867" s="7" t="str">
        <f>Tabela8133[[#This Row],[NR]]&amp;" - "&amp;Tabela8133[[#This Row],[Especificação]]</f>
        <v>1.6.9.9.50.3.3 - Serviços de Saneamento Básico - Limpeza Urbana e Manejo de Resíduos Sólidos - Dívida Ativa</v>
      </c>
    </row>
    <row r="868" spans="1:18" ht="30" x14ac:dyDescent="0.25">
      <c r="A868" s="128"/>
      <c r="B868" s="20" t="s">
        <v>1513</v>
      </c>
      <c r="C868" s="20" t="s">
        <v>1518</v>
      </c>
      <c r="D868" s="20" t="s">
        <v>1525</v>
      </c>
      <c r="E868" s="20" t="s">
        <v>1525</v>
      </c>
      <c r="F868" s="20" t="s">
        <v>1537</v>
      </c>
      <c r="G868" s="20" t="s">
        <v>1514</v>
      </c>
      <c r="H868" s="20" t="s">
        <v>1523</v>
      </c>
      <c r="I868" s="19" t="str">
        <f>CONCATENATE(Tabela8133[[#This Row],[C]],".",Tabela8133[[#This Row],[O]],".",Tabela8133[[#This Row],[E]],".",Tabela8133[[#This Row],[D1]],".",Tabela8133[[#This Row],[D2]],".",Tabela8133[[#This Row],[D3]],".",Tabela8133[[#This Row],[T]])</f>
        <v>1.6.9.9.50.3.4</v>
      </c>
      <c r="J868" s="21" t="s">
        <v>4165</v>
      </c>
      <c r="K868" s="19" t="str">
        <f t="shared" si="34"/>
        <v>A</v>
      </c>
      <c r="L868" s="19">
        <f t="shared" si="33"/>
        <v>7</v>
      </c>
      <c r="M868" s="20" t="s">
        <v>55</v>
      </c>
      <c r="N868" s="1" t="s">
        <v>2554</v>
      </c>
      <c r="O868" s="1"/>
      <c r="P868" s="33"/>
      <c r="Q868" s="112"/>
      <c r="R868" s="7" t="str">
        <f>Tabela8133[[#This Row],[NR]]&amp;" - "&amp;Tabela8133[[#This Row],[Especificação]]</f>
        <v>1.6.9.9.50.3.4 - Serviços de Saneamento Básico - Limpeza Urbana e Manejo de Resíduos Sólidos - Dívida Ativa - Multas e Juros de Mora da Dívida Ativa</v>
      </c>
    </row>
    <row r="869" spans="1:18" ht="30" x14ac:dyDescent="0.25">
      <c r="A869" s="128"/>
      <c r="B869" s="20" t="s">
        <v>1513</v>
      </c>
      <c r="C869" s="20" t="s">
        <v>1518</v>
      </c>
      <c r="D869" s="20" t="s">
        <v>1525</v>
      </c>
      <c r="E869" s="20" t="s">
        <v>1525</v>
      </c>
      <c r="F869" s="20" t="s">
        <v>1537</v>
      </c>
      <c r="G869" s="20" t="s">
        <v>1514</v>
      </c>
      <c r="H869" s="20" t="s">
        <v>1524</v>
      </c>
      <c r="I869" s="19" t="str">
        <f>CONCATENATE(Tabela8133[[#This Row],[C]],".",Tabela8133[[#This Row],[O]],".",Tabela8133[[#This Row],[E]],".",Tabela8133[[#This Row],[D1]],".",Tabela8133[[#This Row],[D2]],".",Tabela8133[[#This Row],[D3]],".",Tabela8133[[#This Row],[T]])</f>
        <v>1.6.9.9.50.3.5</v>
      </c>
      <c r="J869" s="21" t="s">
        <v>4166</v>
      </c>
      <c r="K869" s="19" t="str">
        <f t="shared" si="34"/>
        <v>A</v>
      </c>
      <c r="L869" s="19">
        <f t="shared" si="33"/>
        <v>7</v>
      </c>
      <c r="M869" s="20" t="s">
        <v>55</v>
      </c>
      <c r="N869" s="1" t="s">
        <v>2554</v>
      </c>
      <c r="O869" s="1"/>
      <c r="P869" s="33"/>
      <c r="Q869" s="112"/>
      <c r="R869" s="7" t="str">
        <f>Tabela8133[[#This Row],[NR]]&amp;" - "&amp;Tabela8133[[#This Row],[Especificação]]</f>
        <v>1.6.9.9.50.3.5 - Serviços de Saneamento Básico - Limpeza Urbana e Manejo de Resíduos Sólidos - Multas</v>
      </c>
    </row>
    <row r="870" spans="1:18" ht="30" x14ac:dyDescent="0.25">
      <c r="A870" s="128"/>
      <c r="B870" s="20" t="s">
        <v>1513</v>
      </c>
      <c r="C870" s="20" t="s">
        <v>1518</v>
      </c>
      <c r="D870" s="20" t="s">
        <v>1525</v>
      </c>
      <c r="E870" s="20" t="s">
        <v>1525</v>
      </c>
      <c r="F870" s="20" t="s">
        <v>1537</v>
      </c>
      <c r="G870" s="20" t="s">
        <v>1514</v>
      </c>
      <c r="H870" s="20" t="s">
        <v>1518</v>
      </c>
      <c r="I870" s="19" t="str">
        <f>CONCATENATE(Tabela8133[[#This Row],[C]],".",Tabela8133[[#This Row],[O]],".",Tabela8133[[#This Row],[E]],".",Tabela8133[[#This Row],[D1]],".",Tabela8133[[#This Row],[D2]],".",Tabela8133[[#This Row],[D3]],".",Tabela8133[[#This Row],[T]])</f>
        <v>1.6.9.9.50.3.6</v>
      </c>
      <c r="J870" s="21" t="s">
        <v>4167</v>
      </c>
      <c r="K870" s="19" t="str">
        <f t="shared" si="34"/>
        <v>A</v>
      </c>
      <c r="L870" s="19">
        <f t="shared" si="33"/>
        <v>7</v>
      </c>
      <c r="M870" s="20" t="s">
        <v>55</v>
      </c>
      <c r="N870" s="1" t="s">
        <v>2554</v>
      </c>
      <c r="O870" s="1"/>
      <c r="P870" s="33"/>
      <c r="Q870" s="112"/>
      <c r="R870" s="7" t="str">
        <f>Tabela8133[[#This Row],[NR]]&amp;" - "&amp;Tabela8133[[#This Row],[Especificação]]</f>
        <v>1.6.9.9.50.3.6 - Serviços de Saneamento Básico - Limpeza Urbana e Manejo de Resíduos Sólidos - Juros de Mora</v>
      </c>
    </row>
    <row r="871" spans="1:18" ht="61.5" customHeight="1" x14ac:dyDescent="0.25">
      <c r="A871" s="128"/>
      <c r="B871" s="20" t="s">
        <v>1513</v>
      </c>
      <c r="C871" s="20" t="s">
        <v>1518</v>
      </c>
      <c r="D871" s="20" t="s">
        <v>1525</v>
      </c>
      <c r="E871" s="20" t="s">
        <v>1525</v>
      </c>
      <c r="F871" s="20" t="s">
        <v>1537</v>
      </c>
      <c r="G871" s="20" t="s">
        <v>1514</v>
      </c>
      <c r="H871" s="20" t="s">
        <v>1520</v>
      </c>
      <c r="I871" s="19" t="str">
        <f>CONCATENATE(Tabela8133[[#This Row],[C]],".",Tabela8133[[#This Row],[O]],".",Tabela8133[[#This Row],[E]],".",Tabela8133[[#This Row],[D1]],".",Tabela8133[[#This Row],[D2]],".",Tabela8133[[#This Row],[D3]],".",Tabela8133[[#This Row],[T]])</f>
        <v>1.6.9.9.50.3.7</v>
      </c>
      <c r="J871" s="21" t="s">
        <v>4168</v>
      </c>
      <c r="K871" s="19" t="str">
        <f t="shared" si="34"/>
        <v>A</v>
      </c>
      <c r="L871" s="19">
        <f t="shared" si="33"/>
        <v>7</v>
      </c>
      <c r="M871" s="20" t="s">
        <v>55</v>
      </c>
      <c r="N871" s="1" t="s">
        <v>2554</v>
      </c>
      <c r="O871" s="1"/>
      <c r="P871" s="33"/>
      <c r="Q871" s="112"/>
      <c r="R871" s="7" t="str">
        <f>Tabela8133[[#This Row],[NR]]&amp;" - "&amp;Tabela8133[[#This Row],[Especificação]]</f>
        <v>1.6.9.9.50.3.7 - Serviços de Saneamento Básico - Limpeza Urbana e Manejo de Resíduos Sólidos - Dívida Ativa - Multas da Dívida Ativa</v>
      </c>
    </row>
    <row r="872" spans="1:18" ht="30" x14ac:dyDescent="0.25">
      <c r="A872" s="128"/>
      <c r="B872" s="20" t="s">
        <v>1513</v>
      </c>
      <c r="C872" s="20" t="s">
        <v>1518</v>
      </c>
      <c r="D872" s="20" t="s">
        <v>1525</v>
      </c>
      <c r="E872" s="20" t="s">
        <v>1525</v>
      </c>
      <c r="F872" s="20" t="s">
        <v>1537</v>
      </c>
      <c r="G872" s="20" t="s">
        <v>1514</v>
      </c>
      <c r="H872" s="20" t="s">
        <v>1521</v>
      </c>
      <c r="I872" s="19" t="str">
        <f>CONCATENATE(Tabela8133[[#This Row],[C]],".",Tabela8133[[#This Row],[O]],".",Tabela8133[[#This Row],[E]],".",Tabela8133[[#This Row],[D1]],".",Tabela8133[[#This Row],[D2]],".",Tabela8133[[#This Row],[D3]],".",Tabela8133[[#This Row],[T]])</f>
        <v>1.6.9.9.50.3.8</v>
      </c>
      <c r="J872" s="21" t="s">
        <v>4169</v>
      </c>
      <c r="K872" s="19" t="str">
        <f t="shared" si="34"/>
        <v>A</v>
      </c>
      <c r="L872" s="19">
        <f t="shared" si="33"/>
        <v>7</v>
      </c>
      <c r="M872" s="20" t="s">
        <v>55</v>
      </c>
      <c r="N872" s="1" t="s">
        <v>2554</v>
      </c>
      <c r="O872" s="1"/>
      <c r="P872" s="33"/>
      <c r="Q872" s="112"/>
      <c r="R872" s="7" t="str">
        <f>Tabela8133[[#This Row],[NR]]&amp;" - "&amp;Tabela8133[[#This Row],[Especificação]]</f>
        <v>1.6.9.9.50.3.8 - Serviços de Saneamento Básico - Limpeza Urbana e Manejo de Resíduos Sólidos - Juros de Mora da Dívida Ativa</v>
      </c>
    </row>
    <row r="873" spans="1:18" ht="30" x14ac:dyDescent="0.25">
      <c r="A873" s="128"/>
      <c r="B873" s="20" t="s">
        <v>1513</v>
      </c>
      <c r="C873" s="20" t="s">
        <v>1518</v>
      </c>
      <c r="D873" s="20" t="s">
        <v>1525</v>
      </c>
      <c r="E873" s="20" t="s">
        <v>1525</v>
      </c>
      <c r="F873" s="20" t="s">
        <v>1537</v>
      </c>
      <c r="G873" s="20" t="s">
        <v>1523</v>
      </c>
      <c r="H873" s="20" t="s">
        <v>1516</v>
      </c>
      <c r="I873" s="19" t="str">
        <f>CONCATENATE(Tabela8133[[#This Row],[C]],".",Tabela8133[[#This Row],[O]],".",Tabela8133[[#This Row],[E]],".",Tabela8133[[#This Row],[D1]],".",Tabela8133[[#This Row],[D2]],".",Tabela8133[[#This Row],[D3]],".",Tabela8133[[#This Row],[T]])</f>
        <v>1.6.9.9.50.4.0</v>
      </c>
      <c r="J873" s="21" t="s">
        <v>4170</v>
      </c>
      <c r="K873" s="19" t="str">
        <f t="shared" si="34"/>
        <v>S</v>
      </c>
      <c r="L873" s="19">
        <f t="shared" si="33"/>
        <v>6</v>
      </c>
      <c r="M873" s="20" t="s">
        <v>55</v>
      </c>
      <c r="N873" s="65" t="s">
        <v>4405</v>
      </c>
      <c r="O873" s="1" t="s">
        <v>4421</v>
      </c>
      <c r="P873" s="33"/>
      <c r="Q873" s="112">
        <v>45126</v>
      </c>
      <c r="R873" s="7" t="str">
        <f>Tabela8133[[#This Row],[NR]]&amp;" - "&amp;Tabela8133[[#This Row],[Especificação]]</f>
        <v>1.6.9.9.50.4.0 - Serviços de Saneamento Básico - Drenagem e Manejo das Águas Pluviais Urbanas</v>
      </c>
    </row>
    <row r="874" spans="1:18" ht="30" x14ac:dyDescent="0.25">
      <c r="A874" s="128"/>
      <c r="B874" s="20" t="s">
        <v>1513</v>
      </c>
      <c r="C874" s="20" t="s">
        <v>1518</v>
      </c>
      <c r="D874" s="20" t="s">
        <v>1525</v>
      </c>
      <c r="E874" s="20" t="s">
        <v>1525</v>
      </c>
      <c r="F874" s="20" t="s">
        <v>1537</v>
      </c>
      <c r="G874" s="20" t="s">
        <v>1523</v>
      </c>
      <c r="H874" s="20" t="s">
        <v>1513</v>
      </c>
      <c r="I874" s="19" t="str">
        <f>CONCATENATE(Tabela8133[[#This Row],[C]],".",Tabela8133[[#This Row],[O]],".",Tabela8133[[#This Row],[E]],".",Tabela8133[[#This Row],[D1]],".",Tabela8133[[#This Row],[D2]],".",Tabela8133[[#This Row],[D3]],".",Tabela8133[[#This Row],[T]])</f>
        <v>1.6.9.9.50.4.1</v>
      </c>
      <c r="J874" s="21" t="s">
        <v>4170</v>
      </c>
      <c r="K874" s="19" t="str">
        <f t="shared" si="34"/>
        <v>A</v>
      </c>
      <c r="L874" s="19">
        <f t="shared" si="33"/>
        <v>7</v>
      </c>
      <c r="M874" s="20" t="s">
        <v>55</v>
      </c>
      <c r="N874" s="1" t="s">
        <v>4405</v>
      </c>
      <c r="O874" s="1"/>
      <c r="P874" s="33"/>
      <c r="Q874" s="112">
        <v>45126</v>
      </c>
      <c r="R874" s="7" t="str">
        <f>Tabela8133[[#This Row],[NR]]&amp;" - "&amp;Tabela8133[[#This Row],[Especificação]]</f>
        <v>1.6.9.9.50.4.1 - Serviços de Saneamento Básico - Drenagem e Manejo das Águas Pluviais Urbanas</v>
      </c>
    </row>
    <row r="875" spans="1:18" ht="30" x14ac:dyDescent="0.25">
      <c r="A875" s="128"/>
      <c r="B875" s="20" t="s">
        <v>1513</v>
      </c>
      <c r="C875" s="20" t="s">
        <v>1518</v>
      </c>
      <c r="D875" s="20" t="s">
        <v>1525</v>
      </c>
      <c r="E875" s="20" t="s">
        <v>1525</v>
      </c>
      <c r="F875" s="20" t="s">
        <v>1537</v>
      </c>
      <c r="G875" s="20" t="s">
        <v>1523</v>
      </c>
      <c r="H875" s="20" t="s">
        <v>1522</v>
      </c>
      <c r="I875" s="19" t="str">
        <f>CONCATENATE(Tabela8133[[#This Row],[C]],".",Tabela8133[[#This Row],[O]],".",Tabela8133[[#This Row],[E]],".",Tabela8133[[#This Row],[D1]],".",Tabela8133[[#This Row],[D2]],".",Tabela8133[[#This Row],[D3]],".",Tabela8133[[#This Row],[T]])</f>
        <v>1.6.9.9.50.4.2</v>
      </c>
      <c r="J875" s="21" t="s">
        <v>4170</v>
      </c>
      <c r="K875" s="19" t="str">
        <f t="shared" si="34"/>
        <v>A</v>
      </c>
      <c r="L875" s="19">
        <f t="shared" si="33"/>
        <v>7</v>
      </c>
      <c r="M875" s="20" t="s">
        <v>55</v>
      </c>
      <c r="N875" s="1" t="s">
        <v>4405</v>
      </c>
      <c r="O875" s="1"/>
      <c r="P875" s="33"/>
      <c r="Q875" s="112">
        <v>45126</v>
      </c>
      <c r="R875" s="7" t="str">
        <f>Tabela8133[[#This Row],[NR]]&amp;" - "&amp;Tabela8133[[#This Row],[Especificação]]</f>
        <v>1.6.9.9.50.4.2 - Serviços de Saneamento Básico - Drenagem e Manejo das Águas Pluviais Urbanas</v>
      </c>
    </row>
    <row r="876" spans="1:18" ht="30" x14ac:dyDescent="0.25">
      <c r="A876" s="128"/>
      <c r="B876" s="20" t="s">
        <v>1513</v>
      </c>
      <c r="C876" s="20" t="s">
        <v>1518</v>
      </c>
      <c r="D876" s="20" t="s">
        <v>1525</v>
      </c>
      <c r="E876" s="20" t="s">
        <v>1525</v>
      </c>
      <c r="F876" s="20" t="s">
        <v>1537</v>
      </c>
      <c r="G876" s="20" t="s">
        <v>1523</v>
      </c>
      <c r="H876" s="20" t="s">
        <v>1514</v>
      </c>
      <c r="I876" s="19" t="str">
        <f>CONCATENATE(Tabela8133[[#This Row],[C]],".",Tabela8133[[#This Row],[O]],".",Tabela8133[[#This Row],[E]],".",Tabela8133[[#This Row],[D1]],".",Tabela8133[[#This Row],[D2]],".",Tabela8133[[#This Row],[D3]],".",Tabela8133[[#This Row],[T]])</f>
        <v>1.6.9.9.50.4.3</v>
      </c>
      <c r="J876" s="21" t="s">
        <v>4170</v>
      </c>
      <c r="K876" s="19" t="str">
        <f t="shared" si="34"/>
        <v>A</v>
      </c>
      <c r="L876" s="19">
        <f t="shared" si="33"/>
        <v>7</v>
      </c>
      <c r="M876" s="20" t="s">
        <v>55</v>
      </c>
      <c r="N876" s="1" t="s">
        <v>4405</v>
      </c>
      <c r="O876" s="1"/>
      <c r="P876" s="33"/>
      <c r="Q876" s="112">
        <v>45126</v>
      </c>
      <c r="R876" s="7" t="str">
        <f>Tabela8133[[#This Row],[NR]]&amp;" - "&amp;Tabela8133[[#This Row],[Especificação]]</f>
        <v>1.6.9.9.50.4.3 - Serviços de Saneamento Básico - Drenagem e Manejo das Águas Pluviais Urbanas</v>
      </c>
    </row>
    <row r="877" spans="1:18" ht="30" x14ac:dyDescent="0.25">
      <c r="A877" s="128"/>
      <c r="B877" s="20" t="s">
        <v>1513</v>
      </c>
      <c r="C877" s="20" t="s">
        <v>1518</v>
      </c>
      <c r="D877" s="20" t="s">
        <v>1525</v>
      </c>
      <c r="E877" s="20" t="s">
        <v>1525</v>
      </c>
      <c r="F877" s="20" t="s">
        <v>1537</v>
      </c>
      <c r="G877" s="20" t="s">
        <v>1523</v>
      </c>
      <c r="H877" s="20" t="s">
        <v>1523</v>
      </c>
      <c r="I877" s="19" t="str">
        <f>CONCATENATE(Tabela8133[[#This Row],[C]],".",Tabela8133[[#This Row],[O]],".",Tabela8133[[#This Row],[E]],".",Tabela8133[[#This Row],[D1]],".",Tabela8133[[#This Row],[D2]],".",Tabela8133[[#This Row],[D3]],".",Tabela8133[[#This Row],[T]])</f>
        <v>1.6.9.9.50.4.4</v>
      </c>
      <c r="J877" s="21" t="s">
        <v>4170</v>
      </c>
      <c r="K877" s="19" t="str">
        <f t="shared" si="34"/>
        <v>A</v>
      </c>
      <c r="L877" s="19">
        <f t="shared" si="33"/>
        <v>7</v>
      </c>
      <c r="M877" s="20" t="s">
        <v>55</v>
      </c>
      <c r="N877" s="1" t="s">
        <v>4405</v>
      </c>
      <c r="O877" s="1"/>
      <c r="P877" s="33"/>
      <c r="Q877" s="112">
        <v>45126</v>
      </c>
      <c r="R877" s="7" t="str">
        <f>Tabela8133[[#This Row],[NR]]&amp;" - "&amp;Tabela8133[[#This Row],[Especificação]]</f>
        <v>1.6.9.9.50.4.4 - Serviços de Saneamento Básico - Drenagem e Manejo das Águas Pluviais Urbanas</v>
      </c>
    </row>
    <row r="878" spans="1:18" ht="30" x14ac:dyDescent="0.25">
      <c r="A878" s="128"/>
      <c r="B878" s="20" t="s">
        <v>1513</v>
      </c>
      <c r="C878" s="20" t="s">
        <v>1518</v>
      </c>
      <c r="D878" s="20" t="s">
        <v>1525</v>
      </c>
      <c r="E878" s="20" t="s">
        <v>1525</v>
      </c>
      <c r="F878" s="20" t="s">
        <v>1537</v>
      </c>
      <c r="G878" s="20" t="s">
        <v>1523</v>
      </c>
      <c r="H878" s="20" t="s">
        <v>1524</v>
      </c>
      <c r="I878" s="19" t="str">
        <f>CONCATENATE(Tabela8133[[#This Row],[C]],".",Tabela8133[[#This Row],[O]],".",Tabela8133[[#This Row],[E]],".",Tabela8133[[#This Row],[D1]],".",Tabela8133[[#This Row],[D2]],".",Tabela8133[[#This Row],[D3]],".",Tabela8133[[#This Row],[T]])</f>
        <v>1.6.9.9.50.4.5</v>
      </c>
      <c r="J878" s="21" t="s">
        <v>4170</v>
      </c>
      <c r="K878" s="19" t="str">
        <f t="shared" si="34"/>
        <v>A</v>
      </c>
      <c r="L878" s="19">
        <f t="shared" si="33"/>
        <v>7</v>
      </c>
      <c r="M878" s="20" t="s">
        <v>55</v>
      </c>
      <c r="N878" s="1" t="s">
        <v>4405</v>
      </c>
      <c r="O878" s="1"/>
      <c r="P878" s="33"/>
      <c r="Q878" s="112">
        <v>45126</v>
      </c>
      <c r="R878" s="7" t="str">
        <f>Tabela8133[[#This Row],[NR]]&amp;" - "&amp;Tabela8133[[#This Row],[Especificação]]</f>
        <v>1.6.9.9.50.4.5 - Serviços de Saneamento Básico - Drenagem e Manejo das Águas Pluviais Urbanas</v>
      </c>
    </row>
    <row r="879" spans="1:18" ht="30" x14ac:dyDescent="0.25">
      <c r="A879" s="128"/>
      <c r="B879" s="20" t="s">
        <v>1513</v>
      </c>
      <c r="C879" s="20" t="s">
        <v>1518</v>
      </c>
      <c r="D879" s="20" t="s">
        <v>1525</v>
      </c>
      <c r="E879" s="20" t="s">
        <v>1525</v>
      </c>
      <c r="F879" s="20" t="s">
        <v>1537</v>
      </c>
      <c r="G879" s="20" t="s">
        <v>1523</v>
      </c>
      <c r="H879" s="20" t="s">
        <v>1518</v>
      </c>
      <c r="I879" s="19" t="str">
        <f>CONCATENATE(Tabela8133[[#This Row],[C]],".",Tabela8133[[#This Row],[O]],".",Tabela8133[[#This Row],[E]],".",Tabela8133[[#This Row],[D1]],".",Tabela8133[[#This Row],[D2]],".",Tabela8133[[#This Row],[D3]],".",Tabela8133[[#This Row],[T]])</f>
        <v>1.6.9.9.50.4.6</v>
      </c>
      <c r="J879" s="21" t="s">
        <v>4170</v>
      </c>
      <c r="K879" s="19" t="str">
        <f t="shared" si="34"/>
        <v>A</v>
      </c>
      <c r="L879" s="19">
        <f t="shared" si="33"/>
        <v>7</v>
      </c>
      <c r="M879" s="20" t="s">
        <v>55</v>
      </c>
      <c r="N879" s="1" t="s">
        <v>4405</v>
      </c>
      <c r="O879" s="1"/>
      <c r="P879" s="33"/>
      <c r="Q879" s="112">
        <v>45126</v>
      </c>
      <c r="R879" s="7" t="str">
        <f>Tabela8133[[#This Row],[NR]]&amp;" - "&amp;Tabela8133[[#This Row],[Especificação]]</f>
        <v>1.6.9.9.50.4.6 - Serviços de Saneamento Básico - Drenagem e Manejo das Águas Pluviais Urbanas</v>
      </c>
    </row>
    <row r="880" spans="1:18" ht="30" x14ac:dyDescent="0.25">
      <c r="A880" s="128"/>
      <c r="B880" s="20" t="s">
        <v>1513</v>
      </c>
      <c r="C880" s="20" t="s">
        <v>1518</v>
      </c>
      <c r="D880" s="20" t="s">
        <v>1525</v>
      </c>
      <c r="E880" s="20" t="s">
        <v>1525</v>
      </c>
      <c r="F880" s="20" t="s">
        <v>1537</v>
      </c>
      <c r="G880" s="20" t="s">
        <v>1523</v>
      </c>
      <c r="H880" s="20" t="s">
        <v>1520</v>
      </c>
      <c r="I880" s="19" t="str">
        <f>CONCATENATE(Tabela8133[[#This Row],[C]],".",Tabela8133[[#This Row],[O]],".",Tabela8133[[#This Row],[E]],".",Tabela8133[[#This Row],[D1]],".",Tabela8133[[#This Row],[D2]],".",Tabela8133[[#This Row],[D3]],".",Tabela8133[[#This Row],[T]])</f>
        <v>1.6.9.9.50.4.7</v>
      </c>
      <c r="J880" s="21" t="s">
        <v>4170</v>
      </c>
      <c r="K880" s="19" t="str">
        <f t="shared" si="34"/>
        <v>A</v>
      </c>
      <c r="L880" s="19">
        <f t="shared" si="33"/>
        <v>7</v>
      </c>
      <c r="M880" s="20" t="s">
        <v>55</v>
      </c>
      <c r="N880" s="1" t="s">
        <v>4405</v>
      </c>
      <c r="O880" s="1"/>
      <c r="P880" s="33"/>
      <c r="Q880" s="112">
        <v>45126</v>
      </c>
      <c r="R880" s="7" t="str">
        <f>Tabela8133[[#This Row],[NR]]&amp;" - "&amp;Tabela8133[[#This Row],[Especificação]]</f>
        <v>1.6.9.9.50.4.7 - Serviços de Saneamento Básico - Drenagem e Manejo das Águas Pluviais Urbanas</v>
      </c>
    </row>
    <row r="881" spans="1:18" ht="30" x14ac:dyDescent="0.25">
      <c r="A881" s="128"/>
      <c r="B881" s="20" t="s">
        <v>1513</v>
      </c>
      <c r="C881" s="20" t="s">
        <v>1518</v>
      </c>
      <c r="D881" s="20" t="s">
        <v>1525</v>
      </c>
      <c r="E881" s="20" t="s">
        <v>1525</v>
      </c>
      <c r="F881" s="20" t="s">
        <v>1537</v>
      </c>
      <c r="G881" s="20" t="s">
        <v>1523</v>
      </c>
      <c r="H881" s="20" t="s">
        <v>1521</v>
      </c>
      <c r="I881" s="19" t="str">
        <f>CONCATENATE(Tabela8133[[#This Row],[C]],".",Tabela8133[[#This Row],[O]],".",Tabela8133[[#This Row],[E]],".",Tabela8133[[#This Row],[D1]],".",Tabela8133[[#This Row],[D2]],".",Tabela8133[[#This Row],[D3]],".",Tabela8133[[#This Row],[T]])</f>
        <v>1.6.9.9.50.4.8</v>
      </c>
      <c r="J881" s="21" t="s">
        <v>4170</v>
      </c>
      <c r="K881" s="19" t="str">
        <f t="shared" si="34"/>
        <v>A</v>
      </c>
      <c r="L881" s="19">
        <f t="shared" si="33"/>
        <v>7</v>
      </c>
      <c r="M881" s="20" t="s">
        <v>55</v>
      </c>
      <c r="N881" s="1" t="s">
        <v>4405</v>
      </c>
      <c r="O881" s="1"/>
      <c r="P881" s="33"/>
      <c r="Q881" s="112">
        <v>45126</v>
      </c>
      <c r="R881" s="7" t="str">
        <f>Tabela8133[[#This Row],[NR]]&amp;" - "&amp;Tabela8133[[#This Row],[Especificação]]</f>
        <v>1.6.9.9.50.4.8 - Serviços de Saneamento Básico - Drenagem e Manejo das Águas Pluviais Urbanas</v>
      </c>
    </row>
    <row r="882" spans="1:18" x14ac:dyDescent="0.25">
      <c r="A882" s="128"/>
      <c r="B882" s="20" t="s">
        <v>1513</v>
      </c>
      <c r="C882" s="20" t="s">
        <v>1518</v>
      </c>
      <c r="D882" s="20" t="s">
        <v>1525</v>
      </c>
      <c r="E882" s="20" t="s">
        <v>1525</v>
      </c>
      <c r="F882" s="20" t="s">
        <v>1537</v>
      </c>
      <c r="G882" s="20" t="s">
        <v>1525</v>
      </c>
      <c r="H882" s="20" t="s">
        <v>1516</v>
      </c>
      <c r="I882" s="19" t="str">
        <f>CONCATENATE(Tabela8133[[#This Row],[C]],".",Tabela8133[[#This Row],[O]],".",Tabela8133[[#This Row],[E]],".",Tabela8133[[#This Row],[D1]],".",Tabela8133[[#This Row],[D2]],".",Tabela8133[[#This Row],[D3]],".",Tabela8133[[#This Row],[T]])</f>
        <v>1.6.9.9.50.9.0</v>
      </c>
      <c r="J882" s="21" t="s">
        <v>2556</v>
      </c>
      <c r="K882" s="19" t="str">
        <f t="shared" si="34"/>
        <v>S</v>
      </c>
      <c r="L882" s="19">
        <f t="shared" si="33"/>
        <v>6</v>
      </c>
      <c r="M882" s="20" t="s">
        <v>55</v>
      </c>
      <c r="N882" s="1" t="s">
        <v>2534</v>
      </c>
      <c r="O882" s="1"/>
      <c r="P882" s="33"/>
      <c r="Q882" s="112"/>
      <c r="R882" s="7" t="str">
        <f>Tabela8133[[#This Row],[NR]]&amp;" - "&amp;Tabela8133[[#This Row],[Especificação]]</f>
        <v>1.6.9.9.50.9.0 - Outros Serviços Sujeitos à Regulação</v>
      </c>
    </row>
    <row r="883" spans="1:18" x14ac:dyDescent="0.25">
      <c r="A883" s="128"/>
      <c r="B883" s="20" t="s">
        <v>1513</v>
      </c>
      <c r="C883" s="20" t="s">
        <v>1518</v>
      </c>
      <c r="D883" s="20" t="s">
        <v>1525</v>
      </c>
      <c r="E883" s="20" t="s">
        <v>1525</v>
      </c>
      <c r="F883" s="20" t="s">
        <v>1537</v>
      </c>
      <c r="G883" s="20" t="s">
        <v>1525</v>
      </c>
      <c r="H883" s="20" t="s">
        <v>1513</v>
      </c>
      <c r="I883" s="19" t="str">
        <f>CONCATENATE(Tabela8133[[#This Row],[C]],".",Tabela8133[[#This Row],[O]],".",Tabela8133[[#This Row],[E]],".",Tabela8133[[#This Row],[D1]],".",Tabela8133[[#This Row],[D2]],".",Tabela8133[[#This Row],[D3]],".",Tabela8133[[#This Row],[T]])</f>
        <v>1.6.9.9.50.9.1</v>
      </c>
      <c r="J883" s="21" t="s">
        <v>2557</v>
      </c>
      <c r="K883" s="19" t="str">
        <f t="shared" si="34"/>
        <v>A</v>
      </c>
      <c r="L883" s="19">
        <f t="shared" si="33"/>
        <v>7</v>
      </c>
      <c r="M883" s="20" t="s">
        <v>55</v>
      </c>
      <c r="N883" s="1" t="s">
        <v>2534</v>
      </c>
      <c r="O883" s="1"/>
      <c r="P883" s="33"/>
      <c r="Q883" s="112"/>
      <c r="R883" s="7" t="str">
        <f>Tabela8133[[#This Row],[NR]]&amp;" - "&amp;Tabela8133[[#This Row],[Especificação]]</f>
        <v>1.6.9.9.50.9.1 - Outros Serviços Sujeitos à Regulação - Principal</v>
      </c>
    </row>
    <row r="884" spans="1:18" x14ac:dyDescent="0.25">
      <c r="A884" s="128"/>
      <c r="B884" s="20" t="s">
        <v>1513</v>
      </c>
      <c r="C884" s="20" t="s">
        <v>1518</v>
      </c>
      <c r="D884" s="20" t="s">
        <v>1525</v>
      </c>
      <c r="E884" s="20" t="s">
        <v>1525</v>
      </c>
      <c r="F884" s="20" t="s">
        <v>1537</v>
      </c>
      <c r="G884" s="20" t="s">
        <v>1525</v>
      </c>
      <c r="H884" s="20" t="s">
        <v>1522</v>
      </c>
      <c r="I884" s="19" t="str">
        <f>CONCATENATE(Tabela8133[[#This Row],[C]],".",Tabela8133[[#This Row],[O]],".",Tabela8133[[#This Row],[E]],".",Tabela8133[[#This Row],[D1]],".",Tabela8133[[#This Row],[D2]],".",Tabela8133[[#This Row],[D3]],".",Tabela8133[[#This Row],[T]])</f>
        <v>1.6.9.9.50.9.2</v>
      </c>
      <c r="J884" s="21" t="s">
        <v>2558</v>
      </c>
      <c r="K884" s="19" t="str">
        <f t="shared" si="34"/>
        <v>A</v>
      </c>
      <c r="L884" s="19">
        <f t="shared" si="33"/>
        <v>7</v>
      </c>
      <c r="M884" s="20" t="s">
        <v>55</v>
      </c>
      <c r="N884" s="1" t="s">
        <v>2534</v>
      </c>
      <c r="O884" s="1"/>
      <c r="P884" s="33"/>
      <c r="Q884" s="112"/>
      <c r="R884" s="7" t="str">
        <f>Tabela8133[[#This Row],[NR]]&amp;" - "&amp;Tabela8133[[#This Row],[Especificação]]</f>
        <v>1.6.9.9.50.9.2 - Outros Serviços Sujeitos à Regulação - Multas e Juros de Mora</v>
      </c>
    </row>
    <row r="885" spans="1:18" x14ac:dyDescent="0.25">
      <c r="A885" s="128"/>
      <c r="B885" s="20" t="s">
        <v>1513</v>
      </c>
      <c r="C885" s="20" t="s">
        <v>1518</v>
      </c>
      <c r="D885" s="20" t="s">
        <v>1525</v>
      </c>
      <c r="E885" s="20" t="s">
        <v>1525</v>
      </c>
      <c r="F885" s="20" t="s">
        <v>1537</v>
      </c>
      <c r="G885" s="20" t="s">
        <v>1525</v>
      </c>
      <c r="H885" s="20" t="s">
        <v>1514</v>
      </c>
      <c r="I885" s="19" t="str">
        <f>CONCATENATE(Tabela8133[[#This Row],[C]],".",Tabela8133[[#This Row],[O]],".",Tabela8133[[#This Row],[E]],".",Tabela8133[[#This Row],[D1]],".",Tabela8133[[#This Row],[D2]],".",Tabela8133[[#This Row],[D3]],".",Tabela8133[[#This Row],[T]])</f>
        <v>1.6.9.9.50.9.3</v>
      </c>
      <c r="J885" s="21" t="s">
        <v>2559</v>
      </c>
      <c r="K885" s="19" t="str">
        <f t="shared" si="34"/>
        <v>A</v>
      </c>
      <c r="L885" s="19">
        <f t="shared" si="33"/>
        <v>7</v>
      </c>
      <c r="M885" s="20" t="s">
        <v>55</v>
      </c>
      <c r="N885" s="1" t="s">
        <v>2534</v>
      </c>
      <c r="O885" s="1"/>
      <c r="P885" s="33"/>
      <c r="Q885" s="112"/>
      <c r="R885" s="7" t="str">
        <f>Tabela8133[[#This Row],[NR]]&amp;" - "&amp;Tabela8133[[#This Row],[Especificação]]</f>
        <v>1.6.9.9.50.9.3 - Outros Serviços Sujeitos à Regulação - Dívida Ativa</v>
      </c>
    </row>
    <row r="886" spans="1:18" ht="30" x14ac:dyDescent="0.25">
      <c r="A886" s="128"/>
      <c r="B886" s="20" t="s">
        <v>1513</v>
      </c>
      <c r="C886" s="20" t="s">
        <v>1518</v>
      </c>
      <c r="D886" s="20" t="s">
        <v>1525</v>
      </c>
      <c r="E886" s="20" t="s">
        <v>1525</v>
      </c>
      <c r="F886" s="20" t="s">
        <v>1537</v>
      </c>
      <c r="G886" s="20" t="s">
        <v>1525</v>
      </c>
      <c r="H886" s="20" t="s">
        <v>1523</v>
      </c>
      <c r="I886" s="19" t="str">
        <f>CONCATENATE(Tabela8133[[#This Row],[C]],".",Tabela8133[[#This Row],[O]],".",Tabela8133[[#This Row],[E]],".",Tabela8133[[#This Row],[D1]],".",Tabela8133[[#This Row],[D2]],".",Tabela8133[[#This Row],[D3]],".",Tabela8133[[#This Row],[T]])</f>
        <v>1.6.9.9.50.9.4</v>
      </c>
      <c r="J886" s="21" t="s">
        <v>2560</v>
      </c>
      <c r="K886" s="19" t="str">
        <f t="shared" si="34"/>
        <v>A</v>
      </c>
      <c r="L886" s="19">
        <f t="shared" si="33"/>
        <v>7</v>
      </c>
      <c r="M886" s="20" t="s">
        <v>55</v>
      </c>
      <c r="N886" s="1" t="s">
        <v>2534</v>
      </c>
      <c r="O886" s="1"/>
      <c r="P886" s="33"/>
      <c r="Q886" s="112"/>
      <c r="R886" s="7" t="str">
        <f>Tabela8133[[#This Row],[NR]]&amp;" - "&amp;Tabela8133[[#This Row],[Especificação]]</f>
        <v>1.6.9.9.50.9.4 - Outros Serviços Sujeitos à Regulação - Dívida Ativa - Multas e Juros de Mora da Dívida Ativa</v>
      </c>
    </row>
    <row r="887" spans="1:18" x14ac:dyDescent="0.25">
      <c r="A887" s="128"/>
      <c r="B887" s="20" t="s">
        <v>1513</v>
      </c>
      <c r="C887" s="20" t="s">
        <v>1518</v>
      </c>
      <c r="D887" s="20" t="s">
        <v>1525</v>
      </c>
      <c r="E887" s="20" t="s">
        <v>1525</v>
      </c>
      <c r="F887" s="20" t="s">
        <v>1537</v>
      </c>
      <c r="G887" s="20" t="s">
        <v>1525</v>
      </c>
      <c r="H887" s="20" t="s">
        <v>1524</v>
      </c>
      <c r="I887" s="19" t="str">
        <f>CONCATENATE(Tabela8133[[#This Row],[C]],".",Tabela8133[[#This Row],[O]],".",Tabela8133[[#This Row],[E]],".",Tabela8133[[#This Row],[D1]],".",Tabela8133[[#This Row],[D2]],".",Tabela8133[[#This Row],[D3]],".",Tabela8133[[#This Row],[T]])</f>
        <v>1.6.9.9.50.9.5</v>
      </c>
      <c r="J887" s="21" t="s">
        <v>2561</v>
      </c>
      <c r="K887" s="19" t="str">
        <f t="shared" si="34"/>
        <v>A</v>
      </c>
      <c r="L887" s="19">
        <f t="shared" si="33"/>
        <v>7</v>
      </c>
      <c r="M887" s="20" t="s">
        <v>55</v>
      </c>
      <c r="N887" s="1" t="s">
        <v>2534</v>
      </c>
      <c r="O887" s="1"/>
      <c r="P887" s="33"/>
      <c r="Q887" s="112"/>
      <c r="R887" s="7" t="str">
        <f>Tabela8133[[#This Row],[NR]]&amp;" - "&amp;Tabela8133[[#This Row],[Especificação]]</f>
        <v>1.6.9.9.50.9.5 - Outros Serviços Sujeitos à Regulação - Multas</v>
      </c>
    </row>
    <row r="888" spans="1:18" x14ac:dyDescent="0.25">
      <c r="A888" s="224"/>
      <c r="B888" s="20" t="s">
        <v>1513</v>
      </c>
      <c r="C888" s="20" t="s">
        <v>1518</v>
      </c>
      <c r="D888" s="20" t="s">
        <v>1525</v>
      </c>
      <c r="E888" s="20" t="s">
        <v>1525</v>
      </c>
      <c r="F888" s="20" t="s">
        <v>1537</v>
      </c>
      <c r="G888" s="20" t="s">
        <v>1525</v>
      </c>
      <c r="H888" s="20" t="s">
        <v>1518</v>
      </c>
      <c r="I888" s="19" t="str">
        <f>CONCATENATE(Tabela8133[[#This Row],[C]],".",Tabela8133[[#This Row],[O]],".",Tabela8133[[#This Row],[E]],".",Tabela8133[[#This Row],[D1]],".",Tabela8133[[#This Row],[D2]],".",Tabela8133[[#This Row],[D3]],".",Tabela8133[[#This Row],[T]])</f>
        <v>1.6.9.9.50.9.6</v>
      </c>
      <c r="J888" s="21" t="s">
        <v>2562</v>
      </c>
      <c r="K888" s="19" t="str">
        <f t="shared" si="34"/>
        <v>A</v>
      </c>
      <c r="L888" s="19">
        <f t="shared" si="33"/>
        <v>7</v>
      </c>
      <c r="M888" s="20" t="s">
        <v>55</v>
      </c>
      <c r="N888" s="1" t="s">
        <v>2534</v>
      </c>
      <c r="O888" s="1"/>
      <c r="P888" s="33"/>
      <c r="Q888" s="112"/>
      <c r="R888" s="32" t="str">
        <f>Tabela8133[[#This Row],[NR]]&amp;" - "&amp;Tabela8133[[#This Row],[Especificação]]</f>
        <v>1.6.9.9.50.9.6 - Outros Serviços Sujeitos à Regulação - Juros de Mora</v>
      </c>
    </row>
    <row r="889" spans="1:18" x14ac:dyDescent="0.25">
      <c r="A889" s="224"/>
      <c r="B889" s="20" t="s">
        <v>1513</v>
      </c>
      <c r="C889" s="20" t="s">
        <v>1518</v>
      </c>
      <c r="D889" s="20" t="s">
        <v>1525</v>
      </c>
      <c r="E889" s="20" t="s">
        <v>1525</v>
      </c>
      <c r="F889" s="20" t="s">
        <v>1537</v>
      </c>
      <c r="G889" s="20" t="s">
        <v>1525</v>
      </c>
      <c r="H889" s="20" t="s">
        <v>1520</v>
      </c>
      <c r="I889" s="19" t="str">
        <f>CONCATENATE(Tabela8133[[#This Row],[C]],".",Tabela8133[[#This Row],[O]],".",Tabela8133[[#This Row],[E]],".",Tabela8133[[#This Row],[D1]],".",Tabela8133[[#This Row],[D2]],".",Tabela8133[[#This Row],[D3]],".",Tabela8133[[#This Row],[T]])</f>
        <v>1.6.9.9.50.9.7</v>
      </c>
      <c r="J889" s="21" t="s">
        <v>2563</v>
      </c>
      <c r="K889" s="19" t="str">
        <f t="shared" si="34"/>
        <v>A</v>
      </c>
      <c r="L889" s="19">
        <f t="shared" si="33"/>
        <v>7</v>
      </c>
      <c r="M889" s="20" t="s">
        <v>55</v>
      </c>
      <c r="N889" s="1" t="s">
        <v>2534</v>
      </c>
      <c r="O889" s="1"/>
      <c r="P889" s="33"/>
      <c r="Q889" s="112"/>
      <c r="R889" s="32" t="str">
        <f>Tabela8133[[#This Row],[NR]]&amp;" - "&amp;Tabela8133[[#This Row],[Especificação]]</f>
        <v>1.6.9.9.50.9.7 - Outros Serviços Sujeitos à Regulação - Dívida Ativa - Multas da Dívida Ativa</v>
      </c>
    </row>
    <row r="890" spans="1:18" x14ac:dyDescent="0.25">
      <c r="A890" s="130"/>
      <c r="B890" s="20" t="s">
        <v>1513</v>
      </c>
      <c r="C890" s="20" t="s">
        <v>1518</v>
      </c>
      <c r="D890" s="20" t="s">
        <v>1525</v>
      </c>
      <c r="E890" s="20" t="s">
        <v>1525</v>
      </c>
      <c r="F890" s="20" t="s">
        <v>1537</v>
      </c>
      <c r="G890" s="20" t="s">
        <v>1525</v>
      </c>
      <c r="H890" s="20" t="s">
        <v>1521</v>
      </c>
      <c r="I890" s="19" t="str">
        <f>CONCATENATE(Tabela8133[[#This Row],[C]],".",Tabela8133[[#This Row],[O]],".",Tabela8133[[#This Row],[E]],".",Tabela8133[[#This Row],[D1]],".",Tabela8133[[#This Row],[D2]],".",Tabela8133[[#This Row],[D3]],".",Tabela8133[[#This Row],[T]])</f>
        <v>1.6.9.9.50.9.8</v>
      </c>
      <c r="J890" s="21" t="s">
        <v>2564</v>
      </c>
      <c r="K890" s="19" t="str">
        <f t="shared" si="34"/>
        <v>A</v>
      </c>
      <c r="L890" s="19">
        <f t="shared" si="33"/>
        <v>7</v>
      </c>
      <c r="M890" s="20" t="s">
        <v>55</v>
      </c>
      <c r="N890" s="1" t="s">
        <v>2534</v>
      </c>
      <c r="O890" s="1"/>
      <c r="P890" s="33"/>
      <c r="Q890" s="112"/>
      <c r="R890" s="7" t="str">
        <f>Tabela8133[[#This Row],[NR]]&amp;" - "&amp;Tabela8133[[#This Row],[Especificação]]</f>
        <v>1.6.9.9.50.9.8 - Outros Serviços Sujeitos à Regulação - Juros de Mora da Dívida Ativa</v>
      </c>
    </row>
    <row r="891" spans="1:18" x14ac:dyDescent="0.25">
      <c r="A891" s="130"/>
      <c r="B891" s="20" t="s">
        <v>1513</v>
      </c>
      <c r="C891" s="20" t="s">
        <v>1518</v>
      </c>
      <c r="D891" s="20" t="s">
        <v>1525</v>
      </c>
      <c r="E891" s="20" t="s">
        <v>1525</v>
      </c>
      <c r="F891" s="20" t="s">
        <v>1529</v>
      </c>
      <c r="G891" s="20" t="s">
        <v>1516</v>
      </c>
      <c r="H891" s="20" t="s">
        <v>1516</v>
      </c>
      <c r="I891" s="19" t="str">
        <f>CONCATENATE(Tabela8133[[#This Row],[C]],".",Tabela8133[[#This Row],[O]],".",Tabela8133[[#This Row],[E]],".",Tabela8133[[#This Row],[D1]],".",Tabela8133[[#This Row],[D2]],".",Tabela8133[[#This Row],[D3]],".",Tabela8133[[#This Row],[T]])</f>
        <v>1.6.9.9.99.0.0</v>
      </c>
      <c r="J891" s="21" t="s">
        <v>317</v>
      </c>
      <c r="K891" s="19" t="str">
        <f t="shared" si="34"/>
        <v>S</v>
      </c>
      <c r="L891" s="19">
        <f t="shared" si="33"/>
        <v>5</v>
      </c>
      <c r="M891" s="20" t="s">
        <v>51</v>
      </c>
      <c r="N891" s="1" t="s">
        <v>319</v>
      </c>
      <c r="O891" s="1"/>
      <c r="P891" s="33"/>
      <c r="Q891" s="112" t="s">
        <v>157</v>
      </c>
      <c r="R891" s="7" t="str">
        <f>Tabela8133[[#This Row],[NR]]&amp;" - "&amp;Tabela8133[[#This Row],[Especificação]]</f>
        <v>1.6.9.9.99.0.0 - Outros Serviços</v>
      </c>
    </row>
    <row r="892" spans="1:18" x14ac:dyDescent="0.25">
      <c r="A892" s="130"/>
      <c r="B892" s="20" t="s">
        <v>1513</v>
      </c>
      <c r="C892" s="20" t="s">
        <v>1518</v>
      </c>
      <c r="D892" s="20" t="s">
        <v>1525</v>
      </c>
      <c r="E892" s="20" t="s">
        <v>1525</v>
      </c>
      <c r="F892" s="20" t="s">
        <v>1529</v>
      </c>
      <c r="G892" s="20" t="s">
        <v>1516</v>
      </c>
      <c r="H892" s="20" t="s">
        <v>1513</v>
      </c>
      <c r="I892" s="19" t="str">
        <f>CONCATENATE(Tabela8133[[#This Row],[C]],".",Tabela8133[[#This Row],[O]],".",Tabela8133[[#This Row],[E]],".",Tabela8133[[#This Row],[D1]],".",Tabela8133[[#This Row],[D2]],".",Tabela8133[[#This Row],[D3]],".",Tabela8133[[#This Row],[T]])</f>
        <v>1.6.9.9.99.0.1</v>
      </c>
      <c r="J892" s="21" t="s">
        <v>1323</v>
      </c>
      <c r="K892" s="19" t="str">
        <f t="shared" si="34"/>
        <v>A</v>
      </c>
      <c r="L892" s="19">
        <f t="shared" si="33"/>
        <v>7</v>
      </c>
      <c r="M892" s="20" t="s">
        <v>51</v>
      </c>
      <c r="N892" s="1" t="s">
        <v>319</v>
      </c>
      <c r="O892" s="1"/>
      <c r="P892" s="33"/>
      <c r="Q892" s="112" t="s">
        <v>157</v>
      </c>
      <c r="R892" s="7" t="str">
        <f>Tabela8133[[#This Row],[NR]]&amp;" - "&amp;Tabela8133[[#This Row],[Especificação]]</f>
        <v>1.6.9.9.99.0.1 - Outros Serviços - Principal</v>
      </c>
    </row>
    <row r="893" spans="1:18" x14ac:dyDescent="0.25">
      <c r="A893" s="128"/>
      <c r="B893" s="20" t="s">
        <v>1513</v>
      </c>
      <c r="C893" s="20" t="s">
        <v>1518</v>
      </c>
      <c r="D893" s="20" t="s">
        <v>1525</v>
      </c>
      <c r="E893" s="20" t="s">
        <v>1525</v>
      </c>
      <c r="F893" s="20" t="s">
        <v>1529</v>
      </c>
      <c r="G893" s="20" t="s">
        <v>1516</v>
      </c>
      <c r="H893" s="20" t="s">
        <v>1522</v>
      </c>
      <c r="I893" s="19" t="str">
        <f>CONCATENATE(Tabela8133[[#This Row],[C]],".",Tabela8133[[#This Row],[O]],".",Tabela8133[[#This Row],[E]],".",Tabela8133[[#This Row],[D1]],".",Tabela8133[[#This Row],[D2]],".",Tabela8133[[#This Row],[D3]],".",Tabela8133[[#This Row],[T]])</f>
        <v>1.6.9.9.99.0.2</v>
      </c>
      <c r="J893" s="21" t="s">
        <v>1324</v>
      </c>
      <c r="K893" s="19" t="str">
        <f t="shared" si="34"/>
        <v>A</v>
      </c>
      <c r="L893" s="19">
        <f t="shared" si="33"/>
        <v>7</v>
      </c>
      <c r="M893" s="20" t="s">
        <v>51</v>
      </c>
      <c r="N893" s="1" t="s">
        <v>319</v>
      </c>
      <c r="O893" s="1"/>
      <c r="P893" s="33"/>
      <c r="Q893" s="112" t="s">
        <v>157</v>
      </c>
      <c r="R893" s="7" t="str">
        <f>Tabela8133[[#This Row],[NR]]&amp;" - "&amp;Tabela8133[[#This Row],[Especificação]]</f>
        <v>1.6.9.9.99.0.2 - Outros Serviços - Multas e Juros de Mora</v>
      </c>
    </row>
    <row r="894" spans="1:18" x14ac:dyDescent="0.25">
      <c r="A894" s="128"/>
      <c r="B894" s="20" t="s">
        <v>1513</v>
      </c>
      <c r="C894" s="20" t="s">
        <v>1518</v>
      </c>
      <c r="D894" s="20" t="s">
        <v>1525</v>
      </c>
      <c r="E894" s="20" t="s">
        <v>1525</v>
      </c>
      <c r="F894" s="20" t="s">
        <v>1529</v>
      </c>
      <c r="G894" s="20" t="s">
        <v>1516</v>
      </c>
      <c r="H894" s="20" t="s">
        <v>1514</v>
      </c>
      <c r="I894" s="19" t="str">
        <f>CONCATENATE(Tabela8133[[#This Row],[C]],".",Tabela8133[[#This Row],[O]],".",Tabela8133[[#This Row],[E]],".",Tabela8133[[#This Row],[D1]],".",Tabela8133[[#This Row],[D2]],".",Tabela8133[[#This Row],[D3]],".",Tabela8133[[#This Row],[T]])</f>
        <v>1.6.9.9.99.0.3</v>
      </c>
      <c r="J894" s="21" t="s">
        <v>1325</v>
      </c>
      <c r="K894" s="19" t="str">
        <f t="shared" si="34"/>
        <v>A</v>
      </c>
      <c r="L894" s="19">
        <f t="shared" si="33"/>
        <v>7</v>
      </c>
      <c r="M894" s="20" t="s">
        <v>51</v>
      </c>
      <c r="N894" s="1" t="s">
        <v>319</v>
      </c>
      <c r="O894" s="1"/>
      <c r="P894" s="33"/>
      <c r="Q894" s="112" t="s">
        <v>157</v>
      </c>
      <c r="R894" s="7" t="str">
        <f>Tabela8133[[#This Row],[NR]]&amp;" - "&amp;Tabela8133[[#This Row],[Especificação]]</f>
        <v>1.6.9.9.99.0.3 - Outros Serviços - Dívida Ativa</v>
      </c>
    </row>
    <row r="895" spans="1:18" x14ac:dyDescent="0.25">
      <c r="A895" s="128"/>
      <c r="B895" s="20" t="s">
        <v>1513</v>
      </c>
      <c r="C895" s="20" t="s">
        <v>1518</v>
      </c>
      <c r="D895" s="20" t="s">
        <v>1525</v>
      </c>
      <c r="E895" s="20" t="s">
        <v>1525</v>
      </c>
      <c r="F895" s="20" t="s">
        <v>1529</v>
      </c>
      <c r="G895" s="20" t="s">
        <v>1516</v>
      </c>
      <c r="H895" s="20" t="s">
        <v>1523</v>
      </c>
      <c r="I895" s="19" t="str">
        <f>CONCATENATE(Tabela8133[[#This Row],[C]],".",Tabela8133[[#This Row],[O]],".",Tabela8133[[#This Row],[E]],".",Tabela8133[[#This Row],[D1]],".",Tabela8133[[#This Row],[D2]],".",Tabela8133[[#This Row],[D3]],".",Tabela8133[[#This Row],[T]])</f>
        <v>1.6.9.9.99.0.4</v>
      </c>
      <c r="J895" s="21" t="s">
        <v>1326</v>
      </c>
      <c r="K895" s="19" t="str">
        <f t="shared" si="34"/>
        <v>A</v>
      </c>
      <c r="L895" s="19">
        <f t="shared" si="33"/>
        <v>7</v>
      </c>
      <c r="M895" s="20" t="s">
        <v>51</v>
      </c>
      <c r="N895" s="1" t="s">
        <v>319</v>
      </c>
      <c r="O895" s="1"/>
      <c r="P895" s="33"/>
      <c r="Q895" s="112" t="s">
        <v>157</v>
      </c>
      <c r="R895" s="7" t="str">
        <f>Tabela8133[[#This Row],[NR]]&amp;" - "&amp;Tabela8133[[#This Row],[Especificação]]</f>
        <v>1.6.9.9.99.0.4 - Outros Serviços - Dívida Ativa - Multas e Juros de Mora da Dívida Ativa</v>
      </c>
    </row>
    <row r="896" spans="1:18" x14ac:dyDescent="0.25">
      <c r="A896" s="128"/>
      <c r="B896" s="20" t="s">
        <v>1513</v>
      </c>
      <c r="C896" s="20" t="s">
        <v>1518</v>
      </c>
      <c r="D896" s="20" t="s">
        <v>1525</v>
      </c>
      <c r="E896" s="20" t="s">
        <v>1525</v>
      </c>
      <c r="F896" s="20" t="s">
        <v>1529</v>
      </c>
      <c r="G896" s="20" t="s">
        <v>1516</v>
      </c>
      <c r="H896" s="20" t="s">
        <v>1524</v>
      </c>
      <c r="I896" s="19" t="str">
        <f>CONCATENATE(Tabela8133[[#This Row],[C]],".",Tabela8133[[#This Row],[O]],".",Tabela8133[[#This Row],[E]],".",Tabela8133[[#This Row],[D1]],".",Tabela8133[[#This Row],[D2]],".",Tabela8133[[#This Row],[D3]],".",Tabela8133[[#This Row],[T]])</f>
        <v>1.6.9.9.99.0.5</v>
      </c>
      <c r="J896" s="21" t="s">
        <v>1327</v>
      </c>
      <c r="K896" s="19" t="str">
        <f t="shared" si="34"/>
        <v>A</v>
      </c>
      <c r="L896" s="19">
        <f t="shared" si="33"/>
        <v>7</v>
      </c>
      <c r="M896" s="20" t="s">
        <v>51</v>
      </c>
      <c r="N896" s="1" t="s">
        <v>319</v>
      </c>
      <c r="O896" s="1"/>
      <c r="P896" s="33"/>
      <c r="Q896" s="112" t="s">
        <v>157</v>
      </c>
      <c r="R896" s="7" t="str">
        <f>Tabela8133[[#This Row],[NR]]&amp;" - "&amp;Tabela8133[[#This Row],[Especificação]]</f>
        <v>1.6.9.9.99.0.5 - Outros Serviços - Multas</v>
      </c>
    </row>
    <row r="897" spans="1:18" x14ac:dyDescent="0.25">
      <c r="A897" s="128"/>
      <c r="B897" s="20" t="s">
        <v>1513</v>
      </c>
      <c r="C897" s="20" t="s">
        <v>1518</v>
      </c>
      <c r="D897" s="20" t="s">
        <v>1525</v>
      </c>
      <c r="E897" s="20" t="s">
        <v>1525</v>
      </c>
      <c r="F897" s="20" t="s">
        <v>1529</v>
      </c>
      <c r="G897" s="20" t="s">
        <v>1516</v>
      </c>
      <c r="H897" s="20" t="s">
        <v>1518</v>
      </c>
      <c r="I897" s="19" t="str">
        <f>CONCATENATE(Tabela8133[[#This Row],[C]],".",Tabela8133[[#This Row],[O]],".",Tabela8133[[#This Row],[E]],".",Tabela8133[[#This Row],[D1]],".",Tabela8133[[#This Row],[D2]],".",Tabela8133[[#This Row],[D3]],".",Tabela8133[[#This Row],[T]])</f>
        <v>1.6.9.9.99.0.6</v>
      </c>
      <c r="J897" s="21" t="s">
        <v>1328</v>
      </c>
      <c r="K897" s="19" t="str">
        <f t="shared" si="34"/>
        <v>A</v>
      </c>
      <c r="L897" s="19">
        <f t="shared" si="33"/>
        <v>7</v>
      </c>
      <c r="M897" s="20" t="s">
        <v>51</v>
      </c>
      <c r="N897" s="1" t="s">
        <v>319</v>
      </c>
      <c r="O897" s="1"/>
      <c r="P897" s="33"/>
      <c r="Q897" s="112" t="s">
        <v>157</v>
      </c>
      <c r="R897" s="7" t="str">
        <f>Tabela8133[[#This Row],[NR]]&amp;" - "&amp;Tabela8133[[#This Row],[Especificação]]</f>
        <v>1.6.9.9.99.0.6 - Outros Serviços - Juros de Mora</v>
      </c>
    </row>
    <row r="898" spans="1:18" x14ac:dyDescent="0.25">
      <c r="A898" s="128"/>
      <c r="B898" s="20" t="s">
        <v>1513</v>
      </c>
      <c r="C898" s="20" t="s">
        <v>1518</v>
      </c>
      <c r="D898" s="20" t="s">
        <v>1525</v>
      </c>
      <c r="E898" s="20" t="s">
        <v>1525</v>
      </c>
      <c r="F898" s="20" t="s">
        <v>1529</v>
      </c>
      <c r="G898" s="20" t="s">
        <v>1516</v>
      </c>
      <c r="H898" s="20" t="s">
        <v>1520</v>
      </c>
      <c r="I898" s="19" t="str">
        <f>CONCATENATE(Tabela8133[[#This Row],[C]],".",Tabela8133[[#This Row],[O]],".",Tabela8133[[#This Row],[E]],".",Tabela8133[[#This Row],[D1]],".",Tabela8133[[#This Row],[D2]],".",Tabela8133[[#This Row],[D3]],".",Tabela8133[[#This Row],[T]])</f>
        <v>1.6.9.9.99.0.7</v>
      </c>
      <c r="J898" s="21" t="s">
        <v>1329</v>
      </c>
      <c r="K898" s="19" t="str">
        <f t="shared" si="34"/>
        <v>A</v>
      </c>
      <c r="L898" s="19">
        <f t="shared" si="33"/>
        <v>7</v>
      </c>
      <c r="M898" s="20" t="s">
        <v>51</v>
      </c>
      <c r="N898" s="1" t="s">
        <v>319</v>
      </c>
      <c r="O898" s="1"/>
      <c r="P898" s="33"/>
      <c r="Q898" s="112" t="s">
        <v>157</v>
      </c>
      <c r="R898" s="7" t="str">
        <f>Tabela8133[[#This Row],[NR]]&amp;" - "&amp;Tabela8133[[#This Row],[Especificação]]</f>
        <v>1.6.9.9.99.0.7 - Outros Serviços - Dívida Ativa - Multas da Dívida Ativa</v>
      </c>
    </row>
    <row r="899" spans="1:18" x14ac:dyDescent="0.25">
      <c r="A899" s="128"/>
      <c r="B899" s="20" t="s">
        <v>1513</v>
      </c>
      <c r="C899" s="20" t="s">
        <v>1518</v>
      </c>
      <c r="D899" s="20" t="s">
        <v>1525</v>
      </c>
      <c r="E899" s="20" t="s">
        <v>1525</v>
      </c>
      <c r="F899" s="20" t="s">
        <v>1529</v>
      </c>
      <c r="G899" s="20" t="s">
        <v>1516</v>
      </c>
      <c r="H899" s="20" t="s">
        <v>1521</v>
      </c>
      <c r="I899" s="19" t="str">
        <f>CONCATENATE(Tabela8133[[#This Row],[C]],".",Tabela8133[[#This Row],[O]],".",Tabela8133[[#This Row],[E]],".",Tabela8133[[#This Row],[D1]],".",Tabela8133[[#This Row],[D2]],".",Tabela8133[[#This Row],[D3]],".",Tabela8133[[#This Row],[T]])</f>
        <v>1.6.9.9.99.0.8</v>
      </c>
      <c r="J899" s="21" t="s">
        <v>1330</v>
      </c>
      <c r="K899" s="19" t="str">
        <f t="shared" si="34"/>
        <v>A</v>
      </c>
      <c r="L899" s="19">
        <f t="shared" si="33"/>
        <v>7</v>
      </c>
      <c r="M899" s="20" t="s">
        <v>51</v>
      </c>
      <c r="N899" s="1" t="s">
        <v>319</v>
      </c>
      <c r="O899" s="1"/>
      <c r="P899" s="33"/>
      <c r="Q899" s="112" t="s">
        <v>157</v>
      </c>
      <c r="R899" s="7" t="str">
        <f>Tabela8133[[#This Row],[NR]]&amp;" - "&amp;Tabela8133[[#This Row],[Especificação]]</f>
        <v>1.6.9.9.99.0.8 - Outros Serviços - Juros de Mora da Dívida Ativa</v>
      </c>
    </row>
    <row r="900" spans="1:18" ht="45" x14ac:dyDescent="0.25">
      <c r="A900" s="128"/>
      <c r="B900" s="20" t="s">
        <v>1513</v>
      </c>
      <c r="C900" s="20" t="s">
        <v>1520</v>
      </c>
      <c r="D900" s="20" t="s">
        <v>1516</v>
      </c>
      <c r="E900" s="20" t="s">
        <v>1516</v>
      </c>
      <c r="F900" s="20" t="s">
        <v>1519</v>
      </c>
      <c r="G900" s="20" t="s">
        <v>1516</v>
      </c>
      <c r="H900" s="20" t="s">
        <v>1516</v>
      </c>
      <c r="I900" s="19" t="str">
        <f>CONCATENATE(Tabela8133[[#This Row],[C]],".",Tabela8133[[#This Row],[O]],".",Tabela8133[[#This Row],[E]],".",Tabela8133[[#This Row],[D1]],".",Tabela8133[[#This Row],[D2]],".",Tabela8133[[#This Row],[D3]],".",Tabela8133[[#This Row],[T]])</f>
        <v>1.7.0.0.00.0.0</v>
      </c>
      <c r="J900" s="21" t="s">
        <v>320</v>
      </c>
      <c r="K900" s="19" t="str">
        <f t="shared" si="34"/>
        <v>S</v>
      </c>
      <c r="L900" s="19">
        <f t="shared" ref="L900:L963" si="35">IF(VALUE(H900)&gt;0,7,IF(VALUE(G900)&gt;0,6,IF(VALUE(F900)&gt;0,5,IF(VALUE(E900)&gt;0,4,IF(VALUE(D900)&gt;0,3,IF(VALUE(C900)&gt;0,2,1))))))</f>
        <v>2</v>
      </c>
      <c r="M900" s="20" t="s">
        <v>45</v>
      </c>
      <c r="N900" s="1" t="s">
        <v>321</v>
      </c>
      <c r="O900" s="1"/>
      <c r="P900" s="33"/>
      <c r="Q900" s="112" t="s">
        <v>157</v>
      </c>
      <c r="R900" s="7" t="str">
        <f>Tabela8133[[#This Row],[NR]]&amp;" - "&amp;Tabela8133[[#This Row],[Especificação]]</f>
        <v>1.7.0.0.00.0.0 - Transferências Correntes</v>
      </c>
    </row>
    <row r="901" spans="1:18" ht="45" x14ac:dyDescent="0.25">
      <c r="A901" s="128"/>
      <c r="B901" s="20" t="s">
        <v>1513</v>
      </c>
      <c r="C901" s="20" t="s">
        <v>1520</v>
      </c>
      <c r="D901" s="20" t="s">
        <v>1513</v>
      </c>
      <c r="E901" s="20" t="s">
        <v>1516</v>
      </c>
      <c r="F901" s="20" t="s">
        <v>1519</v>
      </c>
      <c r="G901" s="20" t="s">
        <v>1516</v>
      </c>
      <c r="H901" s="20" t="s">
        <v>1516</v>
      </c>
      <c r="I901" s="19" t="str">
        <f>CONCATENATE(Tabela8133[[#This Row],[C]],".",Tabela8133[[#This Row],[O]],".",Tabela8133[[#This Row],[E]],".",Tabela8133[[#This Row],[D1]],".",Tabela8133[[#This Row],[D2]],".",Tabela8133[[#This Row],[D3]],".",Tabela8133[[#This Row],[T]])</f>
        <v>1.7.1.0.00.0.0</v>
      </c>
      <c r="J901" s="21" t="s">
        <v>2267</v>
      </c>
      <c r="K901" s="19" t="str">
        <f t="shared" ref="K901:K946" si="36">IF(L901 &lt; L902,"S","A")</f>
        <v>S</v>
      </c>
      <c r="L901" s="19">
        <f t="shared" si="35"/>
        <v>3</v>
      </c>
      <c r="M901" s="20" t="s">
        <v>45</v>
      </c>
      <c r="N901" s="1" t="s">
        <v>322</v>
      </c>
      <c r="O901" s="1"/>
      <c r="P901" s="33"/>
      <c r="Q901" s="112" t="s">
        <v>157</v>
      </c>
      <c r="R901" s="7" t="str">
        <f>Tabela8133[[#This Row],[NR]]&amp;" - "&amp;Tabela8133[[#This Row],[Especificação]]</f>
        <v>1.7.1.0.00.0.0 - Transferências da União e de Suas Entidades</v>
      </c>
    </row>
    <row r="902" spans="1:18" ht="45" x14ac:dyDescent="0.25">
      <c r="A902" s="128"/>
      <c r="B902" s="20" t="s">
        <v>1513</v>
      </c>
      <c r="C902" s="20" t="s">
        <v>1520</v>
      </c>
      <c r="D902" s="20" t="s">
        <v>1513</v>
      </c>
      <c r="E902" s="20" t="s">
        <v>1513</v>
      </c>
      <c r="F902" s="20" t="s">
        <v>1519</v>
      </c>
      <c r="G902" s="20" t="s">
        <v>1516</v>
      </c>
      <c r="H902" s="20" t="s">
        <v>1516</v>
      </c>
      <c r="I902" s="19" t="str">
        <f>CONCATENATE(Tabela8133[[#This Row],[C]],".",Tabela8133[[#This Row],[O]],".",Tabela8133[[#This Row],[E]],".",Tabela8133[[#This Row],[D1]],".",Tabela8133[[#This Row],[D2]],".",Tabela8133[[#This Row],[D3]],".",Tabela8133[[#This Row],[T]])</f>
        <v>1.7.1.1.00.0.0</v>
      </c>
      <c r="J902" s="21" t="s">
        <v>323</v>
      </c>
      <c r="K902" s="19" t="str">
        <f t="shared" si="36"/>
        <v>S</v>
      </c>
      <c r="L902" s="19">
        <f t="shared" si="35"/>
        <v>4</v>
      </c>
      <c r="M902" s="20" t="s">
        <v>45</v>
      </c>
      <c r="N902" s="1" t="s">
        <v>2089</v>
      </c>
      <c r="O902" s="1"/>
      <c r="P902" s="33"/>
      <c r="Q902" s="112" t="s">
        <v>157</v>
      </c>
      <c r="R902" s="7" t="str">
        <f>Tabela8133[[#This Row],[NR]]&amp;" - "&amp;Tabela8133[[#This Row],[Especificação]]</f>
        <v>1.7.1.1.00.0.0 - Transferências Decorrentes de Participação na Receita da União</v>
      </c>
    </row>
    <row r="903" spans="1:18" x14ac:dyDescent="0.25">
      <c r="A903" s="128"/>
      <c r="B903" s="20" t="s">
        <v>1513</v>
      </c>
      <c r="C903" s="20" t="s">
        <v>1520</v>
      </c>
      <c r="D903" s="20" t="s">
        <v>1513</v>
      </c>
      <c r="E903" s="20" t="s">
        <v>1513</v>
      </c>
      <c r="F903" s="20" t="s">
        <v>1541</v>
      </c>
      <c r="G903" s="20" t="s">
        <v>1516</v>
      </c>
      <c r="H903" s="20" t="s">
        <v>1516</v>
      </c>
      <c r="I903" s="19" t="str">
        <f>CONCATENATE(Tabela8133[[#This Row],[C]],".",Tabela8133[[#This Row],[O]],".",Tabela8133[[#This Row],[E]],".",Tabela8133[[#This Row],[D1]],".",Tabela8133[[#This Row],[D2]],".",Tabela8133[[#This Row],[D3]],".",Tabela8133[[#This Row],[T]])</f>
        <v>1.7.1.1.51.0.0</v>
      </c>
      <c r="J903" s="21" t="s">
        <v>325</v>
      </c>
      <c r="K903" s="19" t="str">
        <f t="shared" si="36"/>
        <v>S</v>
      </c>
      <c r="L903" s="19">
        <f t="shared" si="35"/>
        <v>5</v>
      </c>
      <c r="M903" s="20" t="s">
        <v>55</v>
      </c>
      <c r="N903" s="1" t="s">
        <v>326</v>
      </c>
      <c r="O903" s="1"/>
      <c r="P903" s="33"/>
      <c r="Q903" s="112" t="s">
        <v>157</v>
      </c>
      <c r="R903" s="7" t="str">
        <f>Tabela8133[[#This Row],[NR]]&amp;" - "&amp;Tabela8133[[#This Row],[Especificação]]</f>
        <v>1.7.1.1.51.0.0 - Cota-Parte do Fundo de Participação dos Municípios - FPM</v>
      </c>
    </row>
    <row r="904" spans="1:18" ht="30" x14ac:dyDescent="0.25">
      <c r="A904" s="128"/>
      <c r="B904" s="20" t="s">
        <v>1513</v>
      </c>
      <c r="C904" s="20" t="s">
        <v>1520</v>
      </c>
      <c r="D904" s="20" t="s">
        <v>1513</v>
      </c>
      <c r="E904" s="20" t="s">
        <v>1513</v>
      </c>
      <c r="F904" s="20" t="s">
        <v>1541</v>
      </c>
      <c r="G904" s="20" t="s">
        <v>1513</v>
      </c>
      <c r="H904" s="20" t="s">
        <v>1516</v>
      </c>
      <c r="I904" s="19" t="str">
        <f>CONCATENATE(Tabela8133[[#This Row],[C]],".",Tabela8133[[#This Row],[O]],".",Tabela8133[[#This Row],[E]],".",Tabela8133[[#This Row],[D1]],".",Tabela8133[[#This Row],[D2]],".",Tabela8133[[#This Row],[D3]],".",Tabela8133[[#This Row],[T]])</f>
        <v>1.7.1.1.51.1.0</v>
      </c>
      <c r="J904" s="21" t="s">
        <v>327</v>
      </c>
      <c r="K904" s="19" t="str">
        <f t="shared" si="36"/>
        <v>S</v>
      </c>
      <c r="L904" s="19">
        <f t="shared" si="35"/>
        <v>6</v>
      </c>
      <c r="M904" s="20" t="s">
        <v>55</v>
      </c>
      <c r="N904" s="1" t="s">
        <v>328</v>
      </c>
      <c r="O904" s="1"/>
      <c r="P904" s="33"/>
      <c r="Q904" s="112" t="s">
        <v>157</v>
      </c>
      <c r="R904" s="7" t="str">
        <f>Tabela8133[[#This Row],[NR]]&amp;" - "&amp;Tabela8133[[#This Row],[Especificação]]</f>
        <v>1.7.1.1.51.1.0 - Cota-Parte do Fundo de Participação dos Municípios - Cota Mensal</v>
      </c>
    </row>
    <row r="905" spans="1:18" ht="30" x14ac:dyDescent="0.25">
      <c r="A905" s="128"/>
      <c r="B905" s="20" t="s">
        <v>1513</v>
      </c>
      <c r="C905" s="20" t="s">
        <v>1520</v>
      </c>
      <c r="D905" s="20" t="s">
        <v>1513</v>
      </c>
      <c r="E905" s="20" t="s">
        <v>1513</v>
      </c>
      <c r="F905" s="20" t="s">
        <v>1541</v>
      </c>
      <c r="G905" s="20" t="s">
        <v>1513</v>
      </c>
      <c r="H905" s="20" t="s">
        <v>1513</v>
      </c>
      <c r="I905" s="19" t="str">
        <f>CONCATENATE(Tabela8133[[#This Row],[C]],".",Tabela8133[[#This Row],[O]],".",Tabela8133[[#This Row],[E]],".",Tabela8133[[#This Row],[D1]],".",Tabela8133[[#This Row],[D2]],".",Tabela8133[[#This Row],[D3]],".",Tabela8133[[#This Row],[T]])</f>
        <v>1.7.1.1.51.1.1</v>
      </c>
      <c r="J905" s="21" t="s">
        <v>1331</v>
      </c>
      <c r="K905" s="19" t="str">
        <f t="shared" si="36"/>
        <v>A</v>
      </c>
      <c r="L905" s="19">
        <f t="shared" si="35"/>
        <v>7</v>
      </c>
      <c r="M905" s="20" t="s">
        <v>55</v>
      </c>
      <c r="N905" s="1" t="s">
        <v>328</v>
      </c>
      <c r="O905" s="1"/>
      <c r="P905" s="33"/>
      <c r="Q905" s="112" t="s">
        <v>157</v>
      </c>
      <c r="R905" s="7" t="str">
        <f>Tabela8133[[#This Row],[NR]]&amp;" - "&amp;Tabela8133[[#This Row],[Especificação]]</f>
        <v>1.7.1.1.51.1.1 - Cota-Parte do Fundo de Participação dos Municípios - Cota Mensal - Principal</v>
      </c>
    </row>
    <row r="906" spans="1:18" ht="30" x14ac:dyDescent="0.25">
      <c r="A906" s="128"/>
      <c r="B906" s="20" t="s">
        <v>1513</v>
      </c>
      <c r="C906" s="20" t="s">
        <v>1520</v>
      </c>
      <c r="D906" s="20" t="s">
        <v>1513</v>
      </c>
      <c r="E906" s="20" t="s">
        <v>1513</v>
      </c>
      <c r="F906" s="20" t="s">
        <v>1541</v>
      </c>
      <c r="G906" s="20" t="s">
        <v>1522</v>
      </c>
      <c r="H906" s="20" t="s">
        <v>1516</v>
      </c>
      <c r="I906" s="19" t="str">
        <f>CONCATENATE(Tabela8133[[#This Row],[C]],".",Tabela8133[[#This Row],[O]],".",Tabela8133[[#This Row],[E]],".",Tabela8133[[#This Row],[D1]],".",Tabela8133[[#This Row],[D2]],".",Tabela8133[[#This Row],[D3]],".",Tabela8133[[#This Row],[T]])</f>
        <v>1.7.1.1.51.2.0</v>
      </c>
      <c r="J906" s="21" t="s">
        <v>2535</v>
      </c>
      <c r="K906" s="19" t="str">
        <f t="shared" si="36"/>
        <v>S</v>
      </c>
      <c r="L906" s="19">
        <f t="shared" si="35"/>
        <v>6</v>
      </c>
      <c r="M906" s="20" t="s">
        <v>55</v>
      </c>
      <c r="N906" s="1" t="s">
        <v>2536</v>
      </c>
      <c r="O906" s="1"/>
      <c r="P906" s="33"/>
      <c r="Q906" s="112"/>
      <c r="R906" s="7" t="str">
        <f>Tabela8133[[#This Row],[NR]]&amp;" - "&amp;Tabela8133[[#This Row],[Especificação]]</f>
        <v>1.7.1.1.51.2.0 - Cota-Parte do Fundo de Participação dos Municípios - Cotas Extraordinárias</v>
      </c>
    </row>
    <row r="907" spans="1:18" ht="30" x14ac:dyDescent="0.25">
      <c r="A907" s="128"/>
      <c r="B907" s="20" t="s">
        <v>1513</v>
      </c>
      <c r="C907" s="20" t="s">
        <v>1520</v>
      </c>
      <c r="D907" s="20" t="s">
        <v>1513</v>
      </c>
      <c r="E907" s="20" t="s">
        <v>1513</v>
      </c>
      <c r="F907" s="20" t="s">
        <v>1541</v>
      </c>
      <c r="G907" s="20" t="s">
        <v>1522</v>
      </c>
      <c r="H907" s="20" t="s">
        <v>1513</v>
      </c>
      <c r="I907" s="19" t="str">
        <f>CONCATENATE(Tabela8133[[#This Row],[C]],".",Tabela8133[[#This Row],[O]],".",Tabela8133[[#This Row],[E]],".",Tabela8133[[#This Row],[D1]],".",Tabela8133[[#This Row],[D2]],".",Tabela8133[[#This Row],[D3]],".",Tabela8133[[#This Row],[T]])</f>
        <v>1.7.1.1.51.2.1</v>
      </c>
      <c r="J907" s="21" t="s">
        <v>4109</v>
      </c>
      <c r="K907" s="19" t="str">
        <f t="shared" si="36"/>
        <v>A</v>
      </c>
      <c r="L907" s="19">
        <f t="shared" si="35"/>
        <v>7</v>
      </c>
      <c r="M907" s="20" t="s">
        <v>55</v>
      </c>
      <c r="N907" s="1" t="s">
        <v>2536</v>
      </c>
      <c r="O907" s="1"/>
      <c r="P907" s="33"/>
      <c r="Q907" s="112"/>
      <c r="R907" s="7" t="str">
        <f>Tabela8133[[#This Row],[NR]]&amp;" - "&amp;Tabela8133[[#This Row],[Especificação]]</f>
        <v>1.7.1.1.51.2.1 - Cota-Parte do Fundo de Participação dos Municípios - Cotas Extraordinárias - Principal</v>
      </c>
    </row>
    <row r="908" spans="1:18" ht="30" x14ac:dyDescent="0.25">
      <c r="A908" s="128"/>
      <c r="B908" s="20" t="s">
        <v>1513</v>
      </c>
      <c r="C908" s="20" t="s">
        <v>1520</v>
      </c>
      <c r="D908" s="20" t="s">
        <v>1513</v>
      </c>
      <c r="E908" s="20" t="s">
        <v>1513</v>
      </c>
      <c r="F908" s="20" t="s">
        <v>1543</v>
      </c>
      <c r="G908" s="20" t="s">
        <v>1516</v>
      </c>
      <c r="H908" s="20" t="s">
        <v>1516</v>
      </c>
      <c r="I908" s="19" t="str">
        <f>CONCATENATE(Tabela8133[[#This Row],[C]],".",Tabela8133[[#This Row],[O]],".",Tabela8133[[#This Row],[E]],".",Tabela8133[[#This Row],[D1]],".",Tabela8133[[#This Row],[D2]],".",Tabela8133[[#This Row],[D3]],".",Tabela8133[[#This Row],[T]])</f>
        <v>1.7.1.1.52.0.0</v>
      </c>
      <c r="J908" s="21" t="s">
        <v>2268</v>
      </c>
      <c r="K908" s="19" t="str">
        <f t="shared" si="36"/>
        <v>S</v>
      </c>
      <c r="L908" s="19">
        <f t="shared" si="35"/>
        <v>5</v>
      </c>
      <c r="M908" s="20" t="s">
        <v>55</v>
      </c>
      <c r="N908" s="1" t="s">
        <v>329</v>
      </c>
      <c r="O908" s="1"/>
      <c r="P908" s="33"/>
      <c r="Q908" s="112" t="s">
        <v>157</v>
      </c>
      <c r="R908" s="7" t="str">
        <f>Tabela8133[[#This Row],[NR]]&amp;" - "&amp;Tabela8133[[#This Row],[Especificação]]</f>
        <v>1.7.1.1.52.0.0 - Cota-Parte do Imposto sobre a Propriedade Territorial Rural</v>
      </c>
    </row>
    <row r="909" spans="1:18" ht="30" x14ac:dyDescent="0.25">
      <c r="A909" s="128"/>
      <c r="B909" s="20" t="s">
        <v>1513</v>
      </c>
      <c r="C909" s="20" t="s">
        <v>1520</v>
      </c>
      <c r="D909" s="20" t="s">
        <v>1513</v>
      </c>
      <c r="E909" s="20" t="s">
        <v>1513</v>
      </c>
      <c r="F909" s="20" t="s">
        <v>1543</v>
      </c>
      <c r="G909" s="20" t="s">
        <v>1516</v>
      </c>
      <c r="H909" s="20" t="s">
        <v>1513</v>
      </c>
      <c r="I909" s="19" t="str">
        <f>CONCATENATE(Tabela8133[[#This Row],[C]],".",Tabela8133[[#This Row],[O]],".",Tabela8133[[#This Row],[E]],".",Tabela8133[[#This Row],[D1]],".",Tabela8133[[#This Row],[D2]],".",Tabela8133[[#This Row],[D3]],".",Tabela8133[[#This Row],[T]])</f>
        <v>1.7.1.1.52.0.1</v>
      </c>
      <c r="J909" s="21" t="s">
        <v>2269</v>
      </c>
      <c r="K909" s="19" t="str">
        <f t="shared" si="36"/>
        <v>A</v>
      </c>
      <c r="L909" s="19">
        <f t="shared" si="35"/>
        <v>7</v>
      </c>
      <c r="M909" s="20" t="s">
        <v>55</v>
      </c>
      <c r="N909" s="1" t="s">
        <v>329</v>
      </c>
      <c r="O909" s="1"/>
      <c r="P909" s="33"/>
      <c r="Q909" s="112" t="s">
        <v>157</v>
      </c>
      <c r="R909" s="7" t="str">
        <f>Tabela8133[[#This Row],[NR]]&amp;" - "&amp;Tabela8133[[#This Row],[Especificação]]</f>
        <v>1.7.1.1.52.0.1 - Cota-Parte do Imposto sobre a Propriedade Territorial Rural - Principal</v>
      </c>
    </row>
    <row r="910" spans="1:18" ht="30" x14ac:dyDescent="0.25">
      <c r="A910" s="128"/>
      <c r="B910" s="20" t="s">
        <v>1513</v>
      </c>
      <c r="C910" s="20" t="s">
        <v>1520</v>
      </c>
      <c r="D910" s="20" t="s">
        <v>1513</v>
      </c>
      <c r="E910" s="20" t="s">
        <v>1513</v>
      </c>
      <c r="F910" s="20" t="s">
        <v>1540</v>
      </c>
      <c r="G910" s="20" t="s">
        <v>1516</v>
      </c>
      <c r="H910" s="20" t="s">
        <v>1516</v>
      </c>
      <c r="I910" s="19" t="str">
        <f>CONCATENATE(Tabela8133[[#This Row],[C]],".",Tabela8133[[#This Row],[O]],".",Tabela8133[[#This Row],[E]],".",Tabela8133[[#This Row],[D1]],".",Tabela8133[[#This Row],[D2]],".",Tabela8133[[#This Row],[D3]],".",Tabela8133[[#This Row],[T]])</f>
        <v>1.7.1.1.53.0.0</v>
      </c>
      <c r="J910" s="21" t="s">
        <v>4171</v>
      </c>
      <c r="K910" s="19" t="str">
        <f t="shared" si="36"/>
        <v>S</v>
      </c>
      <c r="L910" s="19">
        <f t="shared" si="35"/>
        <v>5</v>
      </c>
      <c r="M910" s="20" t="s">
        <v>55</v>
      </c>
      <c r="N910" s="1" t="s">
        <v>331</v>
      </c>
      <c r="O910" s="1"/>
      <c r="P910" s="33"/>
      <c r="Q910" s="112" t="s">
        <v>157</v>
      </c>
      <c r="R910" s="7" t="str">
        <f>Tabela8133[[#This Row],[NR]]&amp;" - "&amp;Tabela8133[[#This Row],[Especificação]]</f>
        <v>1.7.1.1.53.0.0 - Cota-Parte do Imposto sobre Produtos Industrializados - Estados Exportadores de Produtos Industrializados</v>
      </c>
    </row>
    <row r="911" spans="1:18" ht="30" x14ac:dyDescent="0.25">
      <c r="A911" s="128"/>
      <c r="B911" s="20" t="s">
        <v>1513</v>
      </c>
      <c r="C911" s="20" t="s">
        <v>1520</v>
      </c>
      <c r="D911" s="20" t="s">
        <v>1513</v>
      </c>
      <c r="E911" s="20" t="s">
        <v>1513</v>
      </c>
      <c r="F911" s="20" t="s">
        <v>1540</v>
      </c>
      <c r="G911" s="20" t="s">
        <v>1516</v>
      </c>
      <c r="H911" s="20" t="s">
        <v>1513</v>
      </c>
      <c r="I911" s="19" t="str">
        <f>CONCATENATE(Tabela8133[[#This Row],[C]],".",Tabela8133[[#This Row],[O]],".",Tabela8133[[#This Row],[E]],".",Tabela8133[[#This Row],[D1]],".",Tabela8133[[#This Row],[D2]],".",Tabela8133[[#This Row],[D3]],".",Tabela8133[[#This Row],[T]])</f>
        <v>1.7.1.1.53.0.1</v>
      </c>
      <c r="J911" s="21" t="s">
        <v>2270</v>
      </c>
      <c r="K911" s="19" t="str">
        <f t="shared" si="36"/>
        <v>A</v>
      </c>
      <c r="L911" s="19">
        <f t="shared" si="35"/>
        <v>7</v>
      </c>
      <c r="M911" s="20" t="s">
        <v>55</v>
      </c>
      <c r="N911" s="1" t="s">
        <v>331</v>
      </c>
      <c r="O911" s="1"/>
      <c r="P911" s="33"/>
      <c r="Q911" s="112" t="s">
        <v>157</v>
      </c>
      <c r="R911" s="7" t="str">
        <f>Tabela8133[[#This Row],[NR]]&amp;" - "&amp;Tabela8133[[#This Row],[Especificação]]</f>
        <v>1.7.1.1.53.0.1 - Cota-Parte do Imposto sobre Produtos Industrializados - Estados Exportadores de Produtos Industrializados - Principal</v>
      </c>
    </row>
    <row r="912" spans="1:18" ht="30" x14ac:dyDescent="0.25">
      <c r="A912" s="128"/>
      <c r="B912" s="20" t="s">
        <v>1513</v>
      </c>
      <c r="C912" s="20" t="s">
        <v>1520</v>
      </c>
      <c r="D912" s="20" t="s">
        <v>1513</v>
      </c>
      <c r="E912" s="20" t="s">
        <v>1513</v>
      </c>
      <c r="F912" s="20" t="s">
        <v>1544</v>
      </c>
      <c r="G912" s="20" t="s">
        <v>1516</v>
      </c>
      <c r="H912" s="20" t="s">
        <v>1516</v>
      </c>
      <c r="I912" s="19" t="str">
        <f>CONCATENATE(Tabela8133[[#This Row],[C]],".",Tabela8133[[#This Row],[O]],".",Tabela8133[[#This Row],[E]],".",Tabela8133[[#This Row],[D1]],".",Tabela8133[[#This Row],[D2]],".",Tabela8133[[#This Row],[D3]],".",Tabela8133[[#This Row],[T]])</f>
        <v>1.7.1.1.54.0.0</v>
      </c>
      <c r="J912" s="21" t="s">
        <v>332</v>
      </c>
      <c r="K912" s="19" t="str">
        <f t="shared" si="36"/>
        <v>S</v>
      </c>
      <c r="L912" s="19">
        <f t="shared" si="35"/>
        <v>5</v>
      </c>
      <c r="M912" s="20" t="s">
        <v>55</v>
      </c>
      <c r="N912" s="1" t="s">
        <v>2451</v>
      </c>
      <c r="O912" s="1"/>
      <c r="P912" s="33"/>
      <c r="Q912" s="112" t="s">
        <v>157</v>
      </c>
      <c r="R912" s="7" t="str">
        <f>Tabela8133[[#This Row],[NR]]&amp;" - "&amp;Tabela8133[[#This Row],[Especificação]]</f>
        <v>1.7.1.1.54.0.0 - Cota-Parte da Contribuição de Intervenção no Domínio Econômico</v>
      </c>
    </row>
    <row r="913" spans="1:18" ht="30" x14ac:dyDescent="0.25">
      <c r="A913" s="128"/>
      <c r="B913" s="20" t="s">
        <v>1513</v>
      </c>
      <c r="C913" s="20" t="s">
        <v>1520</v>
      </c>
      <c r="D913" s="20" t="s">
        <v>1513</v>
      </c>
      <c r="E913" s="20" t="s">
        <v>1513</v>
      </c>
      <c r="F913" s="20" t="s">
        <v>1544</v>
      </c>
      <c r="G913" s="20" t="s">
        <v>1516</v>
      </c>
      <c r="H913" s="20" t="s">
        <v>1513</v>
      </c>
      <c r="I913" s="19" t="str">
        <f>CONCATENATE(Tabela8133[[#This Row],[C]],".",Tabela8133[[#This Row],[O]],".",Tabela8133[[#This Row],[E]],".",Tabela8133[[#This Row],[D1]],".",Tabela8133[[#This Row],[D2]],".",Tabela8133[[#This Row],[D3]],".",Tabela8133[[#This Row],[T]])</f>
        <v>1.7.1.1.54.0.1</v>
      </c>
      <c r="J913" s="21" t="s">
        <v>1332</v>
      </c>
      <c r="K913" s="19" t="str">
        <f t="shared" si="36"/>
        <v>A</v>
      </c>
      <c r="L913" s="19">
        <f t="shared" si="35"/>
        <v>7</v>
      </c>
      <c r="M913" s="20" t="s">
        <v>55</v>
      </c>
      <c r="N913" s="1" t="s">
        <v>2451</v>
      </c>
      <c r="O913" s="1"/>
      <c r="P913" s="33"/>
      <c r="Q913" s="112" t="s">
        <v>157</v>
      </c>
      <c r="R913" s="7" t="str">
        <f>Tabela8133[[#This Row],[NR]]&amp;" - "&amp;Tabela8133[[#This Row],[Especificação]]</f>
        <v>1.7.1.1.54.0.1 - Cota-Parte da Contribuição de Intervenção no Domínio Econômico - Principal</v>
      </c>
    </row>
    <row r="914" spans="1:18" ht="30" x14ac:dyDescent="0.25">
      <c r="A914" s="128"/>
      <c r="B914" s="20" t="s">
        <v>1513</v>
      </c>
      <c r="C914" s="20" t="s">
        <v>1520</v>
      </c>
      <c r="D914" s="20" t="s">
        <v>1513</v>
      </c>
      <c r="E914" s="20" t="s">
        <v>1513</v>
      </c>
      <c r="F914" s="20" t="s">
        <v>1545</v>
      </c>
      <c r="G914" s="20" t="s">
        <v>1516</v>
      </c>
      <c r="H914" s="20" t="s">
        <v>1516</v>
      </c>
      <c r="I914" s="19" t="str">
        <f>CONCATENATE(Tabela8133[[#This Row],[C]],".",Tabela8133[[#This Row],[O]],".",Tabela8133[[#This Row],[E]],".",Tabela8133[[#This Row],[D1]],".",Tabela8133[[#This Row],[D2]],".",Tabela8133[[#This Row],[D3]],".",Tabela8133[[#This Row],[T]])</f>
        <v>1.7.1.1.55.0.0</v>
      </c>
      <c r="J914" s="21" t="s">
        <v>4172</v>
      </c>
      <c r="K914" s="19" t="str">
        <f t="shared" si="36"/>
        <v>S</v>
      </c>
      <c r="L914" s="19">
        <f t="shared" si="35"/>
        <v>5</v>
      </c>
      <c r="M914" s="20" t="s">
        <v>55</v>
      </c>
      <c r="N914" s="1" t="s">
        <v>334</v>
      </c>
      <c r="O914" s="1"/>
      <c r="P914" s="33"/>
      <c r="Q914" s="112" t="s">
        <v>157</v>
      </c>
      <c r="R914" s="7" t="str">
        <f>Tabela8133[[#This Row],[NR]]&amp;" - "&amp;Tabela8133[[#This Row],[Especificação]]</f>
        <v>1.7.1.1.55.0.0 - Cota-Parte do Imposto sobre Operações de Crédito, Câmbio e Seguro, ou Relativas a Títulos ou Valores Mobiliários - Comercialização do Ouro</v>
      </c>
    </row>
    <row r="915" spans="1:18" ht="45" x14ac:dyDescent="0.25">
      <c r="A915" s="128"/>
      <c r="B915" s="20" t="s">
        <v>1513</v>
      </c>
      <c r="C915" s="20" t="s">
        <v>1520</v>
      </c>
      <c r="D915" s="20" t="s">
        <v>1513</v>
      </c>
      <c r="E915" s="20" t="s">
        <v>1513</v>
      </c>
      <c r="F915" s="20" t="s">
        <v>1545</v>
      </c>
      <c r="G915" s="20" t="s">
        <v>1516</v>
      </c>
      <c r="H915" s="20" t="s">
        <v>1513</v>
      </c>
      <c r="I915" s="19" t="str">
        <f>CONCATENATE(Tabela8133[[#This Row],[C]],".",Tabela8133[[#This Row],[O]],".",Tabela8133[[#This Row],[E]],".",Tabela8133[[#This Row],[D1]],".",Tabela8133[[#This Row],[D2]],".",Tabela8133[[#This Row],[D3]],".",Tabela8133[[#This Row],[T]])</f>
        <v>1.7.1.1.55.0.1</v>
      </c>
      <c r="J915" s="21" t="s">
        <v>2271</v>
      </c>
      <c r="K915" s="19" t="str">
        <f>IF(L915 &lt; L918,"S","A")</f>
        <v>A</v>
      </c>
      <c r="L915" s="19">
        <f t="shared" si="35"/>
        <v>7</v>
      </c>
      <c r="M915" s="20" t="s">
        <v>55</v>
      </c>
      <c r="N915" s="1" t="s">
        <v>334</v>
      </c>
      <c r="O915" s="1"/>
      <c r="P915" s="33"/>
      <c r="Q915" s="112" t="s">
        <v>157</v>
      </c>
      <c r="R915" s="7" t="str">
        <f>Tabela8133[[#This Row],[NR]]&amp;" - "&amp;Tabela8133[[#This Row],[Especificação]]</f>
        <v>1.7.1.1.55.0.1 - Cota-Parte do Imposto sobre Operações de Crédito, Câmbio e Seguro, ou Relativas a Títulos ou Valores Mobiliários - Comercialização do Ouro - Principal</v>
      </c>
    </row>
    <row r="916" spans="1:18" ht="45" x14ac:dyDescent="0.25">
      <c r="A916" s="128"/>
      <c r="B916" s="20" t="s">
        <v>1513</v>
      </c>
      <c r="C916" s="20" t="s">
        <v>1520</v>
      </c>
      <c r="D916" s="20" t="s">
        <v>1513</v>
      </c>
      <c r="E916" s="20" t="s">
        <v>1513</v>
      </c>
      <c r="F916" s="20" t="s">
        <v>1546</v>
      </c>
      <c r="G916" s="20" t="s">
        <v>1516</v>
      </c>
      <c r="H916" s="20" t="s">
        <v>1516</v>
      </c>
      <c r="I916" s="19" t="str">
        <f>CONCATENATE(Tabela8133[[#This Row],[C]],".",Tabela8133[[#This Row],[O]],".",Tabela8133[[#This Row],[E]],".",Tabela8133[[#This Row],[D1]],".",Tabela8133[[#This Row],[D2]],".",Tabela8133[[#This Row],[D3]],".",Tabela8133[[#This Row],[T]])</f>
        <v>1.7.1.1.56.0.0</v>
      </c>
      <c r="J916" s="21" t="s">
        <v>4406</v>
      </c>
      <c r="K916" s="19" t="str">
        <f t="shared" ref="K916" si="37">IF(L916 &lt; L917,"S","A")</f>
        <v>S</v>
      </c>
      <c r="L916" s="19">
        <f t="shared" si="35"/>
        <v>5</v>
      </c>
      <c r="M916" s="20" t="s">
        <v>55</v>
      </c>
      <c r="N916" s="1" t="s">
        <v>4407</v>
      </c>
      <c r="O916" s="1" t="s">
        <v>4421</v>
      </c>
      <c r="P916" s="19"/>
      <c r="Q916" s="112">
        <v>45126</v>
      </c>
      <c r="R916" s="7" t="str">
        <f>Tabela8133[[#This Row],[NR]]&amp;" - "&amp;Tabela8133[[#This Row],[Especificação]]</f>
        <v>1.7.1.1.56.0.0 - Repasse da União para Foros, Laudêmios e Tarifas de Ocupação</v>
      </c>
    </row>
    <row r="917" spans="1:18" ht="45" x14ac:dyDescent="0.25">
      <c r="A917" s="224"/>
      <c r="B917" s="20" t="s">
        <v>1513</v>
      </c>
      <c r="C917" s="20" t="s">
        <v>1520</v>
      </c>
      <c r="D917" s="20" t="s">
        <v>1513</v>
      </c>
      <c r="E917" s="20" t="s">
        <v>1513</v>
      </c>
      <c r="F917" s="20" t="s">
        <v>1546</v>
      </c>
      <c r="G917" s="20" t="s">
        <v>1516</v>
      </c>
      <c r="H917" s="20" t="s">
        <v>1513</v>
      </c>
      <c r="I917" s="19" t="str">
        <f>CONCATENATE(Tabela8133[[#This Row],[C]],".",Tabela8133[[#This Row],[O]],".",Tabela8133[[#This Row],[E]],".",Tabela8133[[#This Row],[D1]],".",Tabela8133[[#This Row],[D2]],".",Tabela8133[[#This Row],[D3]],".",Tabela8133[[#This Row],[T]])</f>
        <v>1.7.1.1.56.0.1</v>
      </c>
      <c r="J917" s="21" t="s">
        <v>4439</v>
      </c>
      <c r="K917" s="19" t="s">
        <v>2174</v>
      </c>
      <c r="L917" s="19">
        <f t="shared" si="35"/>
        <v>7</v>
      </c>
      <c r="M917" s="20" t="s">
        <v>55</v>
      </c>
      <c r="N917" s="1" t="s">
        <v>4407</v>
      </c>
      <c r="O917" s="1"/>
      <c r="P917" s="19"/>
      <c r="Q917" s="112">
        <v>45126</v>
      </c>
      <c r="R917" s="7" t="str">
        <f>Tabela8133[[#This Row],[NR]]&amp;" - "&amp;Tabela8133[[#This Row],[Especificação]]</f>
        <v>1.7.1.1.56.0.1 - Repasse da União para Foros, Laudêmios e Tarifas de Ocupação  - Principal</v>
      </c>
    </row>
    <row r="918" spans="1:18" ht="30" x14ac:dyDescent="0.25">
      <c r="A918" s="224"/>
      <c r="B918" s="20" t="s">
        <v>1513</v>
      </c>
      <c r="C918" s="20" t="s">
        <v>1520</v>
      </c>
      <c r="D918" s="20" t="s">
        <v>1513</v>
      </c>
      <c r="E918" s="20" t="s">
        <v>1513</v>
      </c>
      <c r="F918" s="20" t="s">
        <v>1542</v>
      </c>
      <c r="G918" s="20" t="s">
        <v>1516</v>
      </c>
      <c r="H918" s="20" t="s">
        <v>1516</v>
      </c>
      <c r="I918" s="19" t="str">
        <f>CONCATENATE(Tabela8133[[#This Row],[C]],".",Tabela8133[[#This Row],[O]],".",Tabela8133[[#This Row],[E]],".",Tabela8133[[#This Row],[D1]],".",Tabela8133[[#This Row],[D2]],".",Tabela8133[[#This Row],[D3]],".",Tabela8133[[#This Row],[T]])</f>
        <v>1.7.1.1.98.0.0</v>
      </c>
      <c r="J918" s="21" t="s">
        <v>2090</v>
      </c>
      <c r="K918" s="19" t="str">
        <f t="shared" si="36"/>
        <v>S</v>
      </c>
      <c r="L918" s="19">
        <f t="shared" si="35"/>
        <v>5</v>
      </c>
      <c r="M918" s="20" t="s">
        <v>55</v>
      </c>
      <c r="N918" s="1" t="s">
        <v>2091</v>
      </c>
      <c r="O918" s="1"/>
      <c r="P918" s="33"/>
      <c r="Q918" s="112" t="s">
        <v>157</v>
      </c>
      <c r="R918" s="7" t="str">
        <f>Tabela8133[[#This Row],[NR]]&amp;" - "&amp;Tabela8133[[#This Row],[Especificação]]</f>
        <v>1.7.1.1.98.0.0 - Transferências Decorrentes de Participação em Outras Receitas de Impostos da União</v>
      </c>
    </row>
    <row r="919" spans="1:18" ht="30" x14ac:dyDescent="0.25">
      <c r="A919" s="128"/>
      <c r="B919" s="20" t="s">
        <v>1513</v>
      </c>
      <c r="C919" s="20" t="s">
        <v>1520</v>
      </c>
      <c r="D919" s="20" t="s">
        <v>1513</v>
      </c>
      <c r="E919" s="20" t="s">
        <v>1513</v>
      </c>
      <c r="F919" s="20" t="s">
        <v>1542</v>
      </c>
      <c r="G919" s="20" t="s">
        <v>1516</v>
      </c>
      <c r="H919" s="20" t="s">
        <v>1513</v>
      </c>
      <c r="I919" s="19" t="str">
        <f>CONCATENATE(Tabela8133[[#This Row],[C]],".",Tabela8133[[#This Row],[O]],".",Tabela8133[[#This Row],[E]],".",Tabela8133[[#This Row],[D1]],".",Tabela8133[[#This Row],[D2]],".",Tabela8133[[#This Row],[D3]],".",Tabela8133[[#This Row],[T]])</f>
        <v>1.7.1.1.98.0.1</v>
      </c>
      <c r="J919" s="21" t="s">
        <v>2508</v>
      </c>
      <c r="K919" s="19" t="str">
        <f t="shared" si="36"/>
        <v>A</v>
      </c>
      <c r="L919" s="19">
        <f t="shared" si="35"/>
        <v>7</v>
      </c>
      <c r="M919" s="20" t="s">
        <v>55</v>
      </c>
      <c r="N919" s="1" t="s">
        <v>2091</v>
      </c>
      <c r="O919" s="1"/>
      <c r="P919" s="33"/>
      <c r="Q919" s="112" t="s">
        <v>157</v>
      </c>
      <c r="R919" s="7" t="str">
        <f>Tabela8133[[#This Row],[NR]]&amp;" - "&amp;Tabela8133[[#This Row],[Especificação]]</f>
        <v>1.7.1.1.98.0.1 - Transferências Decorrentes de Participação em Outras Receitas de Impostos da União - Principal</v>
      </c>
    </row>
    <row r="920" spans="1:18" ht="30" x14ac:dyDescent="0.25">
      <c r="A920" s="224"/>
      <c r="B920" s="20" t="s">
        <v>1513</v>
      </c>
      <c r="C920" s="20" t="s">
        <v>1520</v>
      </c>
      <c r="D920" s="20" t="s">
        <v>1513</v>
      </c>
      <c r="E920" s="20" t="s">
        <v>1522</v>
      </c>
      <c r="F920" s="20" t="s">
        <v>1519</v>
      </c>
      <c r="G920" s="20" t="s">
        <v>1516</v>
      </c>
      <c r="H920" s="20" t="s">
        <v>1516</v>
      </c>
      <c r="I920" s="19" t="str">
        <f>CONCATENATE(Tabela8133[[#This Row],[C]],".",Tabela8133[[#This Row],[O]],".",Tabela8133[[#This Row],[E]],".",Tabela8133[[#This Row],[D1]],".",Tabela8133[[#This Row],[D2]],".",Tabela8133[[#This Row],[D3]],".",Tabela8133[[#This Row],[T]])</f>
        <v>1.7.1.2.00.0.0</v>
      </c>
      <c r="J920" s="21" t="s">
        <v>2272</v>
      </c>
      <c r="K920" s="19" t="str">
        <f t="shared" si="36"/>
        <v>S</v>
      </c>
      <c r="L920" s="19">
        <f t="shared" si="35"/>
        <v>4</v>
      </c>
      <c r="M920" s="20" t="s">
        <v>45</v>
      </c>
      <c r="N920" s="1" t="s">
        <v>335</v>
      </c>
      <c r="O920" s="1"/>
      <c r="P920" s="33"/>
      <c r="Q920" s="112" t="s">
        <v>157</v>
      </c>
      <c r="R920" s="7" t="str">
        <f>Tabela8133[[#This Row],[NR]]&amp;" - "&amp;Tabela8133[[#This Row],[Especificação]]</f>
        <v>1.7.1.2.00.0.0 - Transferências das Compensações Financeiras Pela Exploração de Recursos Naturais</v>
      </c>
    </row>
    <row r="921" spans="1:18" ht="30" x14ac:dyDescent="0.25">
      <c r="A921" s="224"/>
      <c r="B921" s="20" t="s">
        <v>1513</v>
      </c>
      <c r="C921" s="20" t="s">
        <v>1520</v>
      </c>
      <c r="D921" s="20" t="s">
        <v>1513</v>
      </c>
      <c r="E921" s="20" t="s">
        <v>1522</v>
      </c>
      <c r="F921" s="20" t="s">
        <v>1537</v>
      </c>
      <c r="G921" s="20" t="s">
        <v>1516</v>
      </c>
      <c r="H921" s="20" t="s">
        <v>1516</v>
      </c>
      <c r="I921" s="19" t="str">
        <f>CONCATENATE(Tabela8133[[#This Row],[C]],".",Tabela8133[[#This Row],[O]],".",Tabela8133[[#This Row],[E]],".",Tabela8133[[#This Row],[D1]],".",Tabela8133[[#This Row],[D2]],".",Tabela8133[[#This Row],[D3]],".",Tabela8133[[#This Row],[T]])</f>
        <v>1.7.1.2.50.0.0</v>
      </c>
      <c r="J921" s="21" t="s">
        <v>2273</v>
      </c>
      <c r="K921" s="19" t="str">
        <f t="shared" si="36"/>
        <v>S</v>
      </c>
      <c r="L921" s="19">
        <f t="shared" si="35"/>
        <v>5</v>
      </c>
      <c r="M921" s="20" t="s">
        <v>55</v>
      </c>
      <c r="N921" s="1" t="s">
        <v>336</v>
      </c>
      <c r="O921" s="1"/>
      <c r="P921" s="33"/>
      <c r="Q921" s="112" t="s">
        <v>157</v>
      </c>
      <c r="R921" s="7" t="str">
        <f>Tabela8133[[#This Row],[NR]]&amp;" - "&amp;Tabela8133[[#This Row],[Especificação]]</f>
        <v>1.7.1.2.50.0.0 - Cota-Parte da Compensação Financeira Pela Exploração de Recursos Hídricos</v>
      </c>
    </row>
    <row r="922" spans="1:18" ht="44.25" customHeight="1" x14ac:dyDescent="0.25">
      <c r="A922" s="224"/>
      <c r="B922" s="20" t="s">
        <v>1513</v>
      </c>
      <c r="C922" s="20" t="s">
        <v>1520</v>
      </c>
      <c r="D922" s="20" t="s">
        <v>1513</v>
      </c>
      <c r="E922" s="20" t="s">
        <v>1522</v>
      </c>
      <c r="F922" s="20" t="s">
        <v>1537</v>
      </c>
      <c r="G922" s="20" t="s">
        <v>1516</v>
      </c>
      <c r="H922" s="20" t="s">
        <v>1513</v>
      </c>
      <c r="I922" s="19" t="str">
        <f>CONCATENATE(Tabela8133[[#This Row],[C]],".",Tabela8133[[#This Row],[O]],".",Tabela8133[[#This Row],[E]],".",Tabela8133[[#This Row],[D1]],".",Tabela8133[[#This Row],[D2]],".",Tabela8133[[#This Row],[D3]],".",Tabela8133[[#This Row],[T]])</f>
        <v>1.7.1.2.50.0.1</v>
      </c>
      <c r="J922" s="21" t="s">
        <v>2274</v>
      </c>
      <c r="K922" s="19" t="str">
        <f t="shared" si="36"/>
        <v>A</v>
      </c>
      <c r="L922" s="19">
        <f t="shared" si="35"/>
        <v>7</v>
      </c>
      <c r="M922" s="20" t="s">
        <v>55</v>
      </c>
      <c r="N922" s="1" t="s">
        <v>336</v>
      </c>
      <c r="O922" s="1"/>
      <c r="P922" s="33"/>
      <c r="Q922" s="112" t="s">
        <v>157</v>
      </c>
      <c r="R922" s="7" t="str">
        <f>Tabela8133[[#This Row],[NR]]&amp;" - "&amp;Tabela8133[[#This Row],[Especificação]]</f>
        <v>1.7.1.2.50.0.1 - Cota-Parte da Compensação Financeira Pela Exploração de Recursos Hídricos - Principal</v>
      </c>
    </row>
    <row r="923" spans="1:18" ht="30" x14ac:dyDescent="0.25">
      <c r="A923" s="224"/>
      <c r="B923" s="20" t="s">
        <v>1513</v>
      </c>
      <c r="C923" s="20" t="s">
        <v>1520</v>
      </c>
      <c r="D923" s="20" t="s">
        <v>1513</v>
      </c>
      <c r="E923" s="20" t="s">
        <v>1522</v>
      </c>
      <c r="F923" s="20" t="s">
        <v>1541</v>
      </c>
      <c r="G923" s="20" t="s">
        <v>1516</v>
      </c>
      <c r="H923" s="20" t="s">
        <v>1516</v>
      </c>
      <c r="I923" s="19" t="str">
        <f>CONCATENATE(Tabela8133[[#This Row],[C]],".",Tabela8133[[#This Row],[O]],".",Tabela8133[[#This Row],[E]],".",Tabela8133[[#This Row],[D1]],".",Tabela8133[[#This Row],[D2]],".",Tabela8133[[#This Row],[D3]],".",Tabela8133[[#This Row],[T]])</f>
        <v>1.7.1.2.51.0.0</v>
      </c>
      <c r="J923" s="21" t="s">
        <v>4173</v>
      </c>
      <c r="K923" s="19" t="str">
        <f t="shared" si="36"/>
        <v>S</v>
      </c>
      <c r="L923" s="19">
        <f t="shared" si="35"/>
        <v>5</v>
      </c>
      <c r="M923" s="20" t="s">
        <v>55</v>
      </c>
      <c r="N923" s="1" t="s">
        <v>337</v>
      </c>
      <c r="O923" s="1"/>
      <c r="P923" s="33"/>
      <c r="Q923" s="112" t="s">
        <v>157</v>
      </c>
      <c r="R923" s="7" t="str">
        <f>Tabela8133[[#This Row],[NR]]&amp;" - "&amp;Tabela8133[[#This Row],[Especificação]]</f>
        <v>1.7.1.2.51.0.0 - Cota-Parte da Compensação Financeira Pela Exploração de Recursos Minerais - Cfem</v>
      </c>
    </row>
    <row r="924" spans="1:18" ht="30" x14ac:dyDescent="0.25">
      <c r="A924" s="224"/>
      <c r="B924" s="20" t="s">
        <v>1513</v>
      </c>
      <c r="C924" s="20" t="s">
        <v>1520</v>
      </c>
      <c r="D924" s="20" t="s">
        <v>1513</v>
      </c>
      <c r="E924" s="20" t="s">
        <v>1522</v>
      </c>
      <c r="F924" s="20" t="s">
        <v>1541</v>
      </c>
      <c r="G924" s="20" t="s">
        <v>1516</v>
      </c>
      <c r="H924" s="20" t="s">
        <v>1513</v>
      </c>
      <c r="I924" s="19" t="str">
        <f>CONCATENATE(Tabela8133[[#This Row],[C]],".",Tabela8133[[#This Row],[O]],".",Tabela8133[[#This Row],[E]],".",Tabela8133[[#This Row],[D1]],".",Tabela8133[[#This Row],[D2]],".",Tabela8133[[#This Row],[D3]],".",Tabela8133[[#This Row],[T]])</f>
        <v>1.7.1.2.51.0.1</v>
      </c>
      <c r="J924" s="21" t="s">
        <v>4174</v>
      </c>
      <c r="K924" s="19" t="str">
        <f t="shared" si="36"/>
        <v>A</v>
      </c>
      <c r="L924" s="19">
        <f t="shared" si="35"/>
        <v>7</v>
      </c>
      <c r="M924" s="20" t="s">
        <v>55</v>
      </c>
      <c r="N924" s="1" t="s">
        <v>337</v>
      </c>
      <c r="O924" s="1"/>
      <c r="P924" s="33"/>
      <c r="Q924" s="112" t="s">
        <v>157</v>
      </c>
      <c r="R924" s="7" t="str">
        <f>Tabela8133[[#This Row],[NR]]&amp;" - "&amp;Tabela8133[[#This Row],[Especificação]]</f>
        <v>1.7.1.2.51.0.1 - Cota-Parte da Compensação Financeira Pela Exploração de Recursos Minerais - Cfem - Principal</v>
      </c>
    </row>
    <row r="925" spans="1:18" x14ac:dyDescent="0.25">
      <c r="A925" s="224"/>
      <c r="B925" s="20" t="s">
        <v>1513</v>
      </c>
      <c r="C925" s="20" t="s">
        <v>1520</v>
      </c>
      <c r="D925" s="20" t="s">
        <v>1513</v>
      </c>
      <c r="E925" s="20" t="s">
        <v>1522</v>
      </c>
      <c r="F925" s="20" t="s">
        <v>1543</v>
      </c>
      <c r="G925" s="20" t="s">
        <v>1516</v>
      </c>
      <c r="H925" s="20" t="s">
        <v>1516</v>
      </c>
      <c r="I925" s="19" t="str">
        <f>CONCATENATE(Tabela8133[[#This Row],[C]],".",Tabela8133[[#This Row],[O]],".",Tabela8133[[#This Row],[E]],".",Tabela8133[[#This Row],[D1]],".",Tabela8133[[#This Row],[D2]],".",Tabela8133[[#This Row],[D3]],".",Tabela8133[[#This Row],[T]])</f>
        <v>1.7.1.2.52.0.0</v>
      </c>
      <c r="J925" s="21" t="s">
        <v>2275</v>
      </c>
      <c r="K925" s="19" t="str">
        <f t="shared" si="36"/>
        <v>S</v>
      </c>
      <c r="L925" s="19">
        <f t="shared" si="35"/>
        <v>5</v>
      </c>
      <c r="M925" s="20" t="s">
        <v>55</v>
      </c>
      <c r="N925" s="1" t="s">
        <v>338</v>
      </c>
      <c r="O925" s="1"/>
      <c r="P925" s="33"/>
      <c r="Q925" s="112" t="s">
        <v>157</v>
      </c>
      <c r="R925" s="7" t="str">
        <f>Tabela8133[[#This Row],[NR]]&amp;" - "&amp;Tabela8133[[#This Row],[Especificação]]</f>
        <v>1.7.1.2.52.0.0 - Cota-Parte da Compensação Financeira Pela Produção de Petróleo</v>
      </c>
    </row>
    <row r="926" spans="1:18" ht="30" x14ac:dyDescent="0.25">
      <c r="A926" s="128"/>
      <c r="B926" s="20" t="s">
        <v>1513</v>
      </c>
      <c r="C926" s="20" t="s">
        <v>1520</v>
      </c>
      <c r="D926" s="20" t="s">
        <v>1513</v>
      </c>
      <c r="E926" s="20" t="s">
        <v>1522</v>
      </c>
      <c r="F926" s="20" t="s">
        <v>1543</v>
      </c>
      <c r="G926" s="20" t="s">
        <v>1513</v>
      </c>
      <c r="H926" s="20" t="s">
        <v>1516</v>
      </c>
      <c r="I926" s="19" t="str">
        <f>CONCATENATE(Tabela8133[[#This Row],[C]],".",Tabela8133[[#This Row],[O]],".",Tabela8133[[#This Row],[E]],".",Tabela8133[[#This Row],[D1]],".",Tabela8133[[#This Row],[D2]],".",Tabela8133[[#This Row],[D3]],".",Tabela8133[[#This Row],[T]])</f>
        <v>1.7.1.2.52.1.0</v>
      </c>
      <c r="J926" s="21" t="s">
        <v>4175</v>
      </c>
      <c r="K926" s="19" t="str">
        <f t="shared" si="36"/>
        <v>S</v>
      </c>
      <c r="L926" s="19">
        <f t="shared" si="35"/>
        <v>6</v>
      </c>
      <c r="M926" s="20" t="s">
        <v>55</v>
      </c>
      <c r="N926" s="1" t="s">
        <v>340</v>
      </c>
      <c r="O926" s="1"/>
      <c r="P926" s="33"/>
      <c r="Q926" s="112" t="s">
        <v>157</v>
      </c>
      <c r="R926" s="7" t="str">
        <f>Tabela8133[[#This Row],[NR]]&amp;" - "&amp;Tabela8133[[#This Row],[Especificação]]</f>
        <v>1.7.1.2.52.1.0 - Cota-Parte da Compensação Financeira Pela Produção de Petróleo - Lei nº 7.990/89</v>
      </c>
    </row>
    <row r="927" spans="1:18" ht="30" x14ac:dyDescent="0.25">
      <c r="A927" s="128"/>
      <c r="B927" s="20" t="s">
        <v>1513</v>
      </c>
      <c r="C927" s="20" t="s">
        <v>1520</v>
      </c>
      <c r="D927" s="20" t="s">
        <v>1513</v>
      </c>
      <c r="E927" s="20" t="s">
        <v>1522</v>
      </c>
      <c r="F927" s="20" t="s">
        <v>1543</v>
      </c>
      <c r="G927" s="20" t="s">
        <v>1513</v>
      </c>
      <c r="H927" s="20" t="s">
        <v>1513</v>
      </c>
      <c r="I927" s="19" t="str">
        <f>CONCATENATE(Tabela8133[[#This Row],[C]],".",Tabela8133[[#This Row],[O]],".",Tabela8133[[#This Row],[E]],".",Tabela8133[[#This Row],[D1]],".",Tabela8133[[#This Row],[D2]],".",Tabela8133[[#This Row],[D3]],".",Tabela8133[[#This Row],[T]])</f>
        <v>1.7.1.2.52.1.1</v>
      </c>
      <c r="J927" s="21" t="s">
        <v>2276</v>
      </c>
      <c r="K927" s="19" t="str">
        <f t="shared" si="36"/>
        <v>A</v>
      </c>
      <c r="L927" s="19">
        <f t="shared" si="35"/>
        <v>7</v>
      </c>
      <c r="M927" s="20" t="s">
        <v>55</v>
      </c>
      <c r="N927" s="1" t="s">
        <v>340</v>
      </c>
      <c r="O927" s="1"/>
      <c r="P927" s="33"/>
      <c r="Q927" s="112" t="s">
        <v>157</v>
      </c>
      <c r="R927" s="7" t="str">
        <f>Tabela8133[[#This Row],[NR]]&amp;" - "&amp;Tabela8133[[#This Row],[Especificação]]</f>
        <v>1.7.1.2.52.1.1 - Cota-Parte da Compensação Financeira Pela Produção de Petróleo - Lei nº 7.990/89 - Principal</v>
      </c>
    </row>
    <row r="928" spans="1:18" ht="30" x14ac:dyDescent="0.25">
      <c r="A928" s="7"/>
      <c r="B928" s="20" t="s">
        <v>1513</v>
      </c>
      <c r="C928" s="20" t="s">
        <v>1520</v>
      </c>
      <c r="D928" s="20" t="s">
        <v>1513</v>
      </c>
      <c r="E928" s="20" t="s">
        <v>1522</v>
      </c>
      <c r="F928" s="20" t="s">
        <v>1543</v>
      </c>
      <c r="G928" s="20" t="s">
        <v>1522</v>
      </c>
      <c r="H928" s="20" t="s">
        <v>1516</v>
      </c>
      <c r="I928" s="19" t="str">
        <f>CONCATENATE(Tabela8133[[#This Row],[C]],".",Tabela8133[[#This Row],[O]],".",Tabela8133[[#This Row],[E]],".",Tabela8133[[#This Row],[D1]],".",Tabela8133[[#This Row],[D2]],".",Tabela8133[[#This Row],[D3]],".",Tabela8133[[#This Row],[T]])</f>
        <v>1.7.1.2.52.2.0</v>
      </c>
      <c r="J928" s="21" t="s">
        <v>4176</v>
      </c>
      <c r="K928" s="19" t="str">
        <f t="shared" si="36"/>
        <v>S</v>
      </c>
      <c r="L928" s="19">
        <f t="shared" si="35"/>
        <v>6</v>
      </c>
      <c r="M928" s="20" t="s">
        <v>55</v>
      </c>
      <c r="N928" s="1" t="s">
        <v>342</v>
      </c>
      <c r="O928" s="1"/>
      <c r="P928" s="33"/>
      <c r="Q928" s="112" t="s">
        <v>157</v>
      </c>
      <c r="R928" s="7" t="str">
        <f>Tabela8133[[#This Row],[NR]]&amp;" - "&amp;Tabela8133[[#This Row],[Especificação]]</f>
        <v>1.7.1.2.52.2.0 - Cota-Parte Pelo Excedente da Produção do Petróleo - Lei nº 9.478/97, Artigo 49, I e Ii</v>
      </c>
    </row>
    <row r="929" spans="1:18" ht="30" x14ac:dyDescent="0.25">
      <c r="A929" s="128"/>
      <c r="B929" s="20" t="s">
        <v>1513</v>
      </c>
      <c r="C929" s="20" t="s">
        <v>1520</v>
      </c>
      <c r="D929" s="20" t="s">
        <v>1513</v>
      </c>
      <c r="E929" s="20" t="s">
        <v>1522</v>
      </c>
      <c r="F929" s="20" t="s">
        <v>1543</v>
      </c>
      <c r="G929" s="20" t="s">
        <v>1522</v>
      </c>
      <c r="H929" s="20" t="s">
        <v>1513</v>
      </c>
      <c r="I929" s="19" t="str">
        <f>CONCATENATE(Tabela8133[[#This Row],[C]],".",Tabela8133[[#This Row],[O]],".",Tabela8133[[#This Row],[E]],".",Tabela8133[[#This Row],[D1]],".",Tabela8133[[#This Row],[D2]],".",Tabela8133[[#This Row],[D3]],".",Tabela8133[[#This Row],[T]])</f>
        <v>1.7.1.2.52.2.1</v>
      </c>
      <c r="J929" s="21" t="s">
        <v>4177</v>
      </c>
      <c r="K929" s="19" t="str">
        <f t="shared" si="36"/>
        <v>A</v>
      </c>
      <c r="L929" s="19">
        <f t="shared" si="35"/>
        <v>7</v>
      </c>
      <c r="M929" s="20" t="s">
        <v>55</v>
      </c>
      <c r="N929" s="1" t="s">
        <v>342</v>
      </c>
      <c r="O929" s="1"/>
      <c r="P929" s="33"/>
      <c r="Q929" s="112" t="s">
        <v>157</v>
      </c>
      <c r="R929" s="7" t="str">
        <f>Tabela8133[[#This Row],[NR]]&amp;" - "&amp;Tabela8133[[#This Row],[Especificação]]</f>
        <v>1.7.1.2.52.2.1 - Cota-Parte Pelo Excedente da Produção do Petróleo - Lei nº 9.478/97, Artigo 49, I e Ii - Principal</v>
      </c>
    </row>
    <row r="930" spans="1:18" ht="30" x14ac:dyDescent="0.25">
      <c r="A930" s="128"/>
      <c r="B930" s="20" t="s">
        <v>1513</v>
      </c>
      <c r="C930" s="20" t="s">
        <v>1520</v>
      </c>
      <c r="D930" s="20" t="s">
        <v>1513</v>
      </c>
      <c r="E930" s="20" t="s">
        <v>1522</v>
      </c>
      <c r="F930" s="20" t="s">
        <v>1543</v>
      </c>
      <c r="G930" s="20" t="s">
        <v>1514</v>
      </c>
      <c r="H930" s="20" t="s">
        <v>1516</v>
      </c>
      <c r="I930" s="19" t="str">
        <f>CONCATENATE(Tabela8133[[#This Row],[C]],".",Tabela8133[[#This Row],[O]],".",Tabela8133[[#This Row],[E]],".",Tabela8133[[#This Row],[D1]],".",Tabela8133[[#This Row],[D2]],".",Tabela8133[[#This Row],[D3]],".",Tabela8133[[#This Row],[T]])</f>
        <v>1.7.1.2.52.3.0</v>
      </c>
      <c r="J930" s="21" t="s">
        <v>4178</v>
      </c>
      <c r="K930" s="19" t="str">
        <f t="shared" si="36"/>
        <v>S</v>
      </c>
      <c r="L930" s="19">
        <f t="shared" si="35"/>
        <v>6</v>
      </c>
      <c r="M930" s="20" t="s">
        <v>55</v>
      </c>
      <c r="N930" s="1" t="s">
        <v>344</v>
      </c>
      <c r="O930" s="1"/>
      <c r="P930" s="33"/>
      <c r="Q930" s="112" t="s">
        <v>157</v>
      </c>
      <c r="R930" s="7" t="str">
        <f>Tabela8133[[#This Row],[NR]]&amp;" - "&amp;Tabela8133[[#This Row],[Especificação]]</f>
        <v>1.7.1.2.52.3.0 - Cota-Parte Pela Participação Especial - Lei nº 9.478/97, Artigo 50</v>
      </c>
    </row>
    <row r="931" spans="1:18" ht="30" x14ac:dyDescent="0.25">
      <c r="A931" s="128"/>
      <c r="B931" s="20" t="s">
        <v>1513</v>
      </c>
      <c r="C931" s="20" t="s">
        <v>1520</v>
      </c>
      <c r="D931" s="20" t="s">
        <v>1513</v>
      </c>
      <c r="E931" s="20" t="s">
        <v>1522</v>
      </c>
      <c r="F931" s="20" t="s">
        <v>1543</v>
      </c>
      <c r="G931" s="20" t="s">
        <v>1514</v>
      </c>
      <c r="H931" s="20" t="s">
        <v>1513</v>
      </c>
      <c r="I931" s="19" t="str">
        <f>CONCATENATE(Tabela8133[[#This Row],[C]],".",Tabela8133[[#This Row],[O]],".",Tabela8133[[#This Row],[E]],".",Tabela8133[[#This Row],[D1]],".",Tabela8133[[#This Row],[D2]],".",Tabela8133[[#This Row],[D3]],".",Tabela8133[[#This Row],[T]])</f>
        <v>1.7.1.2.52.3.1</v>
      </c>
      <c r="J931" s="21" t="s">
        <v>2277</v>
      </c>
      <c r="K931" s="19" t="str">
        <f t="shared" si="36"/>
        <v>A</v>
      </c>
      <c r="L931" s="19">
        <f t="shared" si="35"/>
        <v>7</v>
      </c>
      <c r="M931" s="20" t="s">
        <v>55</v>
      </c>
      <c r="N931" s="1" t="s">
        <v>344</v>
      </c>
      <c r="O931" s="1"/>
      <c r="P931" s="33"/>
      <c r="Q931" s="112" t="s">
        <v>157</v>
      </c>
      <c r="R931" s="7" t="str">
        <f>Tabela8133[[#This Row],[NR]]&amp;" - "&amp;Tabela8133[[#This Row],[Especificação]]</f>
        <v>1.7.1.2.52.3.1 - Cota-Parte Pela Participação Especial - Lei nº 9.478/97, Artigo 50 - Principal</v>
      </c>
    </row>
    <row r="932" spans="1:18" ht="60" customHeight="1" x14ac:dyDescent="0.25">
      <c r="A932" s="131"/>
      <c r="B932" s="20" t="s">
        <v>1513</v>
      </c>
      <c r="C932" s="20" t="s">
        <v>1520</v>
      </c>
      <c r="D932" s="20" t="s">
        <v>1513</v>
      </c>
      <c r="E932" s="20" t="s">
        <v>1522</v>
      </c>
      <c r="F932" s="20" t="s">
        <v>1543</v>
      </c>
      <c r="G932" s="20" t="s">
        <v>1523</v>
      </c>
      <c r="H932" s="20" t="s">
        <v>1516</v>
      </c>
      <c r="I932" s="19" t="str">
        <f>CONCATENATE(Tabela8133[[#This Row],[C]],".",Tabela8133[[#This Row],[O]],".",Tabela8133[[#This Row],[E]],".",Tabela8133[[#This Row],[D1]],".",Tabela8133[[#This Row],[D2]],".",Tabela8133[[#This Row],[D3]],".",Tabela8133[[#This Row],[T]])</f>
        <v>1.7.1.2.52.4.0</v>
      </c>
      <c r="J932" s="21" t="s">
        <v>4179</v>
      </c>
      <c r="K932" s="19" t="str">
        <f t="shared" si="36"/>
        <v>S</v>
      </c>
      <c r="L932" s="19">
        <f t="shared" si="35"/>
        <v>6</v>
      </c>
      <c r="M932" s="20" t="s">
        <v>55</v>
      </c>
      <c r="N932" s="1" t="s">
        <v>346</v>
      </c>
      <c r="O932" s="1"/>
      <c r="P932" s="33"/>
      <c r="Q932" s="112" t="s">
        <v>157</v>
      </c>
      <c r="R932" s="7" t="str">
        <f>Tabela8133[[#This Row],[NR]]&amp;" - "&amp;Tabela8133[[#This Row],[Especificação]]</f>
        <v>1.7.1.2.52.4.0 - Cota-Parte do Fundo Especial do Petróleo - FEP</v>
      </c>
    </row>
    <row r="933" spans="1:18" x14ac:dyDescent="0.25">
      <c r="A933" s="128"/>
      <c r="B933" s="20" t="s">
        <v>1513</v>
      </c>
      <c r="C933" s="20" t="s">
        <v>1520</v>
      </c>
      <c r="D933" s="20" t="s">
        <v>1513</v>
      </c>
      <c r="E933" s="20" t="s">
        <v>1522</v>
      </c>
      <c r="F933" s="20" t="s">
        <v>1543</v>
      </c>
      <c r="G933" s="20" t="s">
        <v>1523</v>
      </c>
      <c r="H933" s="20" t="s">
        <v>1513</v>
      </c>
      <c r="I933" s="19" t="str">
        <f>CONCATENATE(Tabela8133[[#This Row],[C]],".",Tabela8133[[#This Row],[O]],".",Tabela8133[[#This Row],[E]],".",Tabela8133[[#This Row],[D1]],".",Tabela8133[[#This Row],[D2]],".",Tabela8133[[#This Row],[D3]],".",Tabela8133[[#This Row],[T]])</f>
        <v>1.7.1.2.52.4.1</v>
      </c>
      <c r="J933" s="21" t="s">
        <v>2278</v>
      </c>
      <c r="K933" s="19" t="str">
        <f t="shared" si="36"/>
        <v>A</v>
      </c>
      <c r="L933" s="19">
        <f t="shared" si="35"/>
        <v>7</v>
      </c>
      <c r="M933" s="20" t="s">
        <v>55</v>
      </c>
      <c r="N933" s="1" t="s">
        <v>346</v>
      </c>
      <c r="O933" s="1"/>
      <c r="P933" s="33"/>
      <c r="Q933" s="112" t="s">
        <v>157</v>
      </c>
      <c r="R933" s="7" t="str">
        <f>Tabela8133[[#This Row],[NR]]&amp;" - "&amp;Tabela8133[[#This Row],[Especificação]]</f>
        <v>1.7.1.2.52.4.1 - Cota-Parte do Fundo Especial do Petróleo - FEP - Principal</v>
      </c>
    </row>
    <row r="934" spans="1:18" ht="30" x14ac:dyDescent="0.25">
      <c r="A934" s="128"/>
      <c r="B934" s="20" t="s">
        <v>1513</v>
      </c>
      <c r="C934" s="20" t="s">
        <v>1520</v>
      </c>
      <c r="D934" s="20" t="s">
        <v>1513</v>
      </c>
      <c r="E934" s="20" t="s">
        <v>1522</v>
      </c>
      <c r="F934" s="20" t="s">
        <v>1540</v>
      </c>
      <c r="G934" s="20" t="s">
        <v>1516</v>
      </c>
      <c r="H934" s="20" t="s">
        <v>1516</v>
      </c>
      <c r="I934" s="19" t="str">
        <f>CONCATENATE(Tabela8133[[#This Row],[C]],".",Tabela8133[[#This Row],[O]],".",Tabela8133[[#This Row],[E]],".",Tabela8133[[#This Row],[D1]],".",Tabela8133[[#This Row],[D2]],".",Tabela8133[[#This Row],[D3]],".",Tabela8133[[#This Row],[T]])</f>
        <v>1.7.1.2.53.0.0</v>
      </c>
      <c r="J934" s="21" t="s">
        <v>4180</v>
      </c>
      <c r="K934" s="19" t="str">
        <f t="shared" si="36"/>
        <v>S</v>
      </c>
      <c r="L934" s="19">
        <f t="shared" si="35"/>
        <v>5</v>
      </c>
      <c r="M934" s="20" t="s">
        <v>55</v>
      </c>
      <c r="N934" s="1" t="s">
        <v>2596</v>
      </c>
      <c r="O934" s="1"/>
      <c r="P934" s="33"/>
      <c r="Q934" s="112"/>
      <c r="R934" s="7" t="str">
        <f>Tabela8133[[#This Row],[NR]]&amp;" - "&amp;Tabela8133[[#This Row],[Especificação]]</f>
        <v>1.7.1.2.53.0.0 - Cota-Parte do Bônus de Assinatura de Contrato de Partilha de Produção</v>
      </c>
    </row>
    <row r="935" spans="1:18" ht="30" x14ac:dyDescent="0.25">
      <c r="B935" s="20" t="s">
        <v>1513</v>
      </c>
      <c r="C935" s="20" t="s">
        <v>1520</v>
      </c>
      <c r="D935" s="20" t="s">
        <v>1513</v>
      </c>
      <c r="E935" s="20" t="s">
        <v>1522</v>
      </c>
      <c r="F935" s="20" t="s">
        <v>1540</v>
      </c>
      <c r="G935" s="20" t="s">
        <v>1516</v>
      </c>
      <c r="H935" s="20" t="s">
        <v>1513</v>
      </c>
      <c r="I935" s="19" t="str">
        <f>CONCATENATE(Tabela8133[[#This Row],[C]],".",Tabela8133[[#This Row],[O]],".",Tabela8133[[#This Row],[E]],".",Tabela8133[[#This Row],[D1]],".",Tabela8133[[#This Row],[D2]],".",Tabela8133[[#This Row],[D3]],".",Tabela8133[[#This Row],[T]])</f>
        <v>1.7.1.2.53.0.1</v>
      </c>
      <c r="J935" s="21" t="s">
        <v>4181</v>
      </c>
      <c r="K935" s="19" t="str">
        <f t="shared" si="36"/>
        <v>A</v>
      </c>
      <c r="L935" s="19">
        <f t="shared" si="35"/>
        <v>7</v>
      </c>
      <c r="M935" s="20" t="s">
        <v>55</v>
      </c>
      <c r="N935" s="1" t="s">
        <v>2596</v>
      </c>
      <c r="O935" s="1"/>
      <c r="P935" s="33"/>
      <c r="Q935" s="112"/>
      <c r="R935" s="7" t="str">
        <f>Tabela8133[[#This Row],[NR]]&amp;" - "&amp;Tabela8133[[#This Row],[Especificação]]</f>
        <v>1.7.1.2.53.0.1 - Cota-Parte do Bônus de Aasinatura de Contrato de Partilha de Produção</v>
      </c>
    </row>
    <row r="936" spans="1:18" ht="30" x14ac:dyDescent="0.25">
      <c r="B936" s="20" t="s">
        <v>1513</v>
      </c>
      <c r="C936" s="20" t="s">
        <v>1520</v>
      </c>
      <c r="D936" s="20" t="s">
        <v>1513</v>
      </c>
      <c r="E936" s="20" t="s">
        <v>1522</v>
      </c>
      <c r="F936" s="20" t="s">
        <v>1529</v>
      </c>
      <c r="G936" s="20" t="s">
        <v>1516</v>
      </c>
      <c r="H936" s="20" t="s">
        <v>1516</v>
      </c>
      <c r="I936" s="19" t="str">
        <f>CONCATENATE(Tabela8133[[#This Row],[C]],".",Tabela8133[[#This Row],[O]],".",Tabela8133[[#This Row],[E]],".",Tabela8133[[#This Row],[D1]],".",Tabela8133[[#This Row],[D2]],".",Tabela8133[[#This Row],[D3]],".",Tabela8133[[#This Row],[T]])</f>
        <v>1.7.1.2.99.0.0</v>
      </c>
      <c r="J936" s="21" t="s">
        <v>4182</v>
      </c>
      <c r="K936" s="19" t="str">
        <f t="shared" si="36"/>
        <v>S</v>
      </c>
      <c r="L936" s="19">
        <f t="shared" si="35"/>
        <v>5</v>
      </c>
      <c r="M936" s="20" t="s">
        <v>51</v>
      </c>
      <c r="N936" s="1" t="s">
        <v>347</v>
      </c>
      <c r="O936" s="39"/>
      <c r="P936" s="110"/>
      <c r="Q936" s="114" t="s">
        <v>157</v>
      </c>
      <c r="R936" s="7" t="str">
        <f>Tabela8133[[#This Row],[NR]]&amp;" - "&amp;Tabela8133[[#This Row],[Especificação]]</f>
        <v>1.7.1.2.99.0.0 - Outras Transferências Decorrentes de Compensação Financeira Pela Exploração de Recursos Naturais</v>
      </c>
    </row>
    <row r="937" spans="1:18" ht="30" x14ac:dyDescent="0.25">
      <c r="A937" s="128"/>
      <c r="B937" s="20" t="s">
        <v>1513</v>
      </c>
      <c r="C937" s="20" t="s">
        <v>1520</v>
      </c>
      <c r="D937" s="20" t="s">
        <v>1513</v>
      </c>
      <c r="E937" s="20" t="s">
        <v>1522</v>
      </c>
      <c r="F937" s="20" t="s">
        <v>1529</v>
      </c>
      <c r="G937" s="20" t="s">
        <v>1516</v>
      </c>
      <c r="H937" s="20" t="s">
        <v>1513</v>
      </c>
      <c r="I937" s="19" t="str">
        <f>CONCATENATE(Tabela8133[[#This Row],[C]],".",Tabela8133[[#This Row],[O]],".",Tabela8133[[#This Row],[E]],".",Tabela8133[[#This Row],[D1]],".",Tabela8133[[#This Row],[D2]],".",Tabela8133[[#This Row],[D3]],".",Tabela8133[[#This Row],[T]])</f>
        <v>1.7.1.2.99.0.1</v>
      </c>
      <c r="J937" s="21" t="s">
        <v>2279</v>
      </c>
      <c r="K937" s="19" t="str">
        <f t="shared" si="36"/>
        <v>A</v>
      </c>
      <c r="L937" s="19">
        <f t="shared" si="35"/>
        <v>7</v>
      </c>
      <c r="M937" s="20" t="s">
        <v>51</v>
      </c>
      <c r="N937" s="1" t="s">
        <v>347</v>
      </c>
      <c r="O937" s="39"/>
      <c r="P937" s="110"/>
      <c r="Q937" s="114" t="s">
        <v>157</v>
      </c>
      <c r="R937" s="7" t="str">
        <f>Tabela8133[[#This Row],[NR]]&amp;" - "&amp;Tabela8133[[#This Row],[Especificação]]</f>
        <v>1.7.1.2.99.0.1 - Outras Transferências Decorrentes de Compensação Financeira Pela Exploração de Recursos Naturais - Principal</v>
      </c>
    </row>
    <row r="938" spans="1:18" ht="33.75" customHeight="1" x14ac:dyDescent="0.25">
      <c r="A938" s="128"/>
      <c r="B938" s="20" t="s">
        <v>1513</v>
      </c>
      <c r="C938" s="20" t="s">
        <v>1520</v>
      </c>
      <c r="D938" s="20" t="s">
        <v>1513</v>
      </c>
      <c r="E938" s="20" t="s">
        <v>1514</v>
      </c>
      <c r="F938" s="20" t="s">
        <v>1519</v>
      </c>
      <c r="G938" s="20" t="s">
        <v>1516</v>
      </c>
      <c r="H938" s="20" t="s">
        <v>1516</v>
      </c>
      <c r="I938" s="19" t="str">
        <f>CONCATENATE(Tabela8133[[#This Row],[C]],".",Tabela8133[[#This Row],[O]],".",Tabela8133[[#This Row],[E]],".",Tabela8133[[#This Row],[D1]],".",Tabela8133[[#This Row],[D2]],".",Tabela8133[[#This Row],[D3]],".",Tabela8133[[#This Row],[T]])</f>
        <v>1.7.1.3.00.0.0</v>
      </c>
      <c r="J938" s="21" t="s">
        <v>697</v>
      </c>
      <c r="K938" s="19" t="str">
        <f t="shared" si="36"/>
        <v>S</v>
      </c>
      <c r="L938" s="19">
        <f t="shared" si="35"/>
        <v>4</v>
      </c>
      <c r="M938" s="20" t="s">
        <v>45</v>
      </c>
      <c r="N938" s="1" t="s">
        <v>2452</v>
      </c>
      <c r="O938" s="1"/>
      <c r="P938" s="33"/>
      <c r="Q938" s="112" t="s">
        <v>157</v>
      </c>
      <c r="R938" s="7" t="str">
        <f>Tabela8133[[#This Row],[NR]]&amp;" - "&amp;Tabela8133[[#This Row],[Especificação]]</f>
        <v>1.7.1.3.00.0.0 - Transferências de Recursos do Sistema Único de Saúde - SUS</v>
      </c>
    </row>
    <row r="939" spans="1:18" ht="45" x14ac:dyDescent="0.25">
      <c r="A939" s="128"/>
      <c r="B939" s="20" t="s">
        <v>1513</v>
      </c>
      <c r="C939" s="20" t="s">
        <v>1520</v>
      </c>
      <c r="D939" s="20" t="s">
        <v>1513</v>
      </c>
      <c r="E939" s="20" t="s">
        <v>1514</v>
      </c>
      <c r="F939" s="20" t="s">
        <v>1537</v>
      </c>
      <c r="G939" s="20" t="s">
        <v>1516</v>
      </c>
      <c r="H939" s="20" t="s">
        <v>1516</v>
      </c>
      <c r="I939" s="19" t="str">
        <f>CONCATENATE(Tabela8133[[#This Row],[C]],".",Tabela8133[[#This Row],[O]],".",Tabela8133[[#This Row],[E]],".",Tabela8133[[#This Row],[D1]],".",Tabela8133[[#This Row],[D2]],".",Tabela8133[[#This Row],[D3]],".",Tabela8133[[#This Row],[T]])</f>
        <v>1.7.1.3.50.0.0</v>
      </c>
      <c r="J939" s="21" t="s">
        <v>4183</v>
      </c>
      <c r="K939" s="19" t="str">
        <f t="shared" si="36"/>
        <v>S</v>
      </c>
      <c r="L939" s="19">
        <f t="shared" si="35"/>
        <v>5</v>
      </c>
      <c r="M939" s="20" t="s">
        <v>55</v>
      </c>
      <c r="N939" s="1" t="s">
        <v>351</v>
      </c>
      <c r="O939" s="1"/>
      <c r="P939" s="33"/>
      <c r="Q939" s="112" t="s">
        <v>157</v>
      </c>
      <c r="R939" s="7" t="str">
        <f>Tabela8133[[#This Row],[NR]]&amp;" - "&amp;Tabela8133[[#This Row],[Especificação]]</f>
        <v>1.7.1.3.50.0.0 - Transferências de Recursos do Sistema Único de Saúde - SUS - Repasses Fundo a Fundo - Bloco de Manutenção das Ações e Serviços Públicos de Saúde</v>
      </c>
    </row>
    <row r="940" spans="1:18" ht="45" x14ac:dyDescent="0.25">
      <c r="A940" s="128"/>
      <c r="B940" s="20" t="s">
        <v>1513</v>
      </c>
      <c r="C940" s="20" t="s">
        <v>1520</v>
      </c>
      <c r="D940" s="20" t="s">
        <v>1513</v>
      </c>
      <c r="E940" s="20" t="s">
        <v>1514</v>
      </c>
      <c r="F940" s="20" t="s">
        <v>1537</v>
      </c>
      <c r="G940" s="20" t="s">
        <v>1513</v>
      </c>
      <c r="H940" s="20" t="s">
        <v>1516</v>
      </c>
      <c r="I940" s="19" t="str">
        <f>CONCATENATE(Tabela8133[[#This Row],[C]],".",Tabela8133[[#This Row],[O]],".",Tabela8133[[#This Row],[E]],".",Tabela8133[[#This Row],[D1]],".",Tabela8133[[#This Row],[D2]],".",Tabela8133[[#This Row],[D3]],".",Tabela8133[[#This Row],[T]])</f>
        <v>1.7.1.3.50.1.0</v>
      </c>
      <c r="J940" s="21" t="s">
        <v>4184</v>
      </c>
      <c r="K940" s="19" t="str">
        <f t="shared" si="36"/>
        <v>S</v>
      </c>
      <c r="L940" s="19">
        <f t="shared" si="35"/>
        <v>6</v>
      </c>
      <c r="M940" s="20" t="s">
        <v>55</v>
      </c>
      <c r="N940" s="1" t="s">
        <v>353</v>
      </c>
      <c r="O940" s="1"/>
      <c r="P940" s="33"/>
      <c r="Q940" s="112" t="s">
        <v>157</v>
      </c>
      <c r="R940" s="7" t="str">
        <f>Tabela8133[[#This Row],[NR]]&amp;" - "&amp;Tabela8133[[#This Row],[Especificação]]</f>
        <v>1.7.1.3.50.1.0 - Transferências de Recursos do Bloco de Manutenção das Ações e Serviços Públicos de Saúde - Atenção Primária</v>
      </c>
    </row>
    <row r="941" spans="1:18" ht="45" x14ac:dyDescent="0.25">
      <c r="A941" s="128"/>
      <c r="B941" s="20" t="s">
        <v>1513</v>
      </c>
      <c r="C941" s="20" t="s">
        <v>1520</v>
      </c>
      <c r="D941" s="20" t="s">
        <v>1513</v>
      </c>
      <c r="E941" s="20" t="s">
        <v>1514</v>
      </c>
      <c r="F941" s="20" t="s">
        <v>1537</v>
      </c>
      <c r="G941" s="20" t="s">
        <v>1513</v>
      </c>
      <c r="H941" s="20" t="s">
        <v>1513</v>
      </c>
      <c r="I941" s="19" t="str">
        <f>CONCATENATE(Tabela8133[[#This Row],[C]],".",Tabela8133[[#This Row],[O]],".",Tabela8133[[#This Row],[E]],".",Tabela8133[[#This Row],[D1]],".",Tabela8133[[#This Row],[D2]],".",Tabela8133[[#This Row],[D3]],".",Tabela8133[[#This Row],[T]])</f>
        <v>1.7.1.3.50.1.1</v>
      </c>
      <c r="J941" s="21" t="s">
        <v>2280</v>
      </c>
      <c r="K941" s="19" t="e">
        <f>IF(L941 &lt;#REF!,"S","A")</f>
        <v>#REF!</v>
      </c>
      <c r="L941" s="19">
        <f t="shared" si="35"/>
        <v>7</v>
      </c>
      <c r="M941" s="20"/>
      <c r="N941" s="1" t="s">
        <v>353</v>
      </c>
      <c r="O941" s="1"/>
      <c r="P941" s="33"/>
      <c r="Q941" s="112" t="s">
        <v>157</v>
      </c>
      <c r="R941" s="7" t="str">
        <f>Tabela8133[[#This Row],[NR]]&amp;" - "&amp;Tabela8133[[#This Row],[Especificação]]</f>
        <v>1.7.1.3.50.1.1 - Transferências de Recursos do Bloco de Manutenção das Ações e Serviços Públicos de Saúde - Atenção Primária - Principal</v>
      </c>
    </row>
    <row r="942" spans="1:18" ht="45" x14ac:dyDescent="0.25">
      <c r="A942" s="128"/>
      <c r="B942" s="20" t="s">
        <v>1513</v>
      </c>
      <c r="C942" s="20" t="s">
        <v>1520</v>
      </c>
      <c r="D942" s="20" t="s">
        <v>1513</v>
      </c>
      <c r="E942" s="20" t="s">
        <v>1514</v>
      </c>
      <c r="F942" s="20" t="s">
        <v>1537</v>
      </c>
      <c r="G942" s="20" t="s">
        <v>1522</v>
      </c>
      <c r="H942" s="20" t="s">
        <v>1516</v>
      </c>
      <c r="I942" s="19" t="str">
        <f>CONCATENATE(Tabela8133[[#This Row],[C]],".",Tabela8133[[#This Row],[O]],".",Tabela8133[[#This Row],[E]],".",Tabela8133[[#This Row],[D1]],".",Tabela8133[[#This Row],[D2]],".",Tabela8133[[#This Row],[D3]],".",Tabela8133[[#This Row],[T]])</f>
        <v>1.7.1.3.50.2.0</v>
      </c>
      <c r="J942" s="21" t="s">
        <v>4185</v>
      </c>
      <c r="K942" s="19" t="str">
        <f t="shared" si="36"/>
        <v>S</v>
      </c>
      <c r="L942" s="19">
        <f t="shared" si="35"/>
        <v>6</v>
      </c>
      <c r="M942" s="20" t="s">
        <v>55</v>
      </c>
      <c r="N942" s="1" t="s">
        <v>355</v>
      </c>
      <c r="O942" s="1"/>
      <c r="P942" s="33"/>
      <c r="Q942" s="112" t="s">
        <v>157</v>
      </c>
      <c r="R942" s="7" t="str">
        <f>Tabela8133[[#This Row],[NR]]&amp;" - "&amp;Tabela8133[[#This Row],[Especificação]]</f>
        <v>1.7.1.3.50.2.0 - Transferências de Recursos do Bloco de Manutenção das Ações e Serviços Públicos de Saúde - Atenção Especializada</v>
      </c>
    </row>
    <row r="943" spans="1:18" ht="45" x14ac:dyDescent="0.25">
      <c r="A943" s="128"/>
      <c r="B943" s="20" t="s">
        <v>1513</v>
      </c>
      <c r="C943" s="20" t="s">
        <v>1520</v>
      </c>
      <c r="D943" s="20" t="s">
        <v>1513</v>
      </c>
      <c r="E943" s="20" t="s">
        <v>1514</v>
      </c>
      <c r="F943" s="20" t="s">
        <v>1537</v>
      </c>
      <c r="G943" s="20" t="s">
        <v>1522</v>
      </c>
      <c r="H943" s="20" t="s">
        <v>1513</v>
      </c>
      <c r="I943" s="19" t="str">
        <f>CONCATENATE(Tabela8133[[#This Row],[C]],".",Tabela8133[[#This Row],[O]],".",Tabela8133[[#This Row],[E]],".",Tabela8133[[#This Row],[D1]],".",Tabela8133[[#This Row],[D2]],".",Tabela8133[[#This Row],[D3]],".",Tabela8133[[#This Row],[T]])</f>
        <v>1.7.1.3.50.2.1</v>
      </c>
      <c r="J943" s="21" t="s">
        <v>2281</v>
      </c>
      <c r="K943" s="19" t="e">
        <f>IF(L943 &lt;#REF!,"S","A")</f>
        <v>#REF!</v>
      </c>
      <c r="L943" s="19">
        <f t="shared" si="35"/>
        <v>7</v>
      </c>
      <c r="M943" s="20" t="s">
        <v>55</v>
      </c>
      <c r="N943" s="1" t="s">
        <v>355</v>
      </c>
      <c r="O943" s="1"/>
      <c r="P943" s="33"/>
      <c r="Q943" s="112" t="s">
        <v>157</v>
      </c>
      <c r="R943" s="7" t="str">
        <f>Tabela8133[[#This Row],[NR]]&amp;" - "&amp;Tabela8133[[#This Row],[Especificação]]</f>
        <v>1.7.1.3.50.2.1 - Transferências de Recursos do Bloco de Manutenção das Ações e Serviços Públicos de Saúde - Atenção Especializada - Principal</v>
      </c>
    </row>
    <row r="944" spans="1:18" ht="45" x14ac:dyDescent="0.25">
      <c r="A944" s="128"/>
      <c r="B944" s="20" t="s">
        <v>1513</v>
      </c>
      <c r="C944" s="20" t="s">
        <v>1520</v>
      </c>
      <c r="D944" s="20" t="s">
        <v>1513</v>
      </c>
      <c r="E944" s="20" t="s">
        <v>1514</v>
      </c>
      <c r="F944" s="20" t="s">
        <v>1537</v>
      </c>
      <c r="G944" s="20" t="s">
        <v>1514</v>
      </c>
      <c r="H944" s="20" t="s">
        <v>1516</v>
      </c>
      <c r="I944" s="19" t="str">
        <f>CONCATENATE(Tabela8133[[#This Row],[C]],".",Tabela8133[[#This Row],[O]],".",Tabela8133[[#This Row],[E]],".",Tabela8133[[#This Row],[D1]],".",Tabela8133[[#This Row],[D2]],".",Tabela8133[[#This Row],[D3]],".",Tabela8133[[#This Row],[T]])</f>
        <v>1.7.1.3.50.3.0</v>
      </c>
      <c r="J944" s="21" t="s">
        <v>4186</v>
      </c>
      <c r="K944" s="19" t="str">
        <f t="shared" si="36"/>
        <v>S</v>
      </c>
      <c r="L944" s="19">
        <f t="shared" si="35"/>
        <v>6</v>
      </c>
      <c r="M944" s="20" t="s">
        <v>55</v>
      </c>
      <c r="N944" s="1" t="s">
        <v>357</v>
      </c>
      <c r="O944" s="1"/>
      <c r="P944" s="33"/>
      <c r="Q944" s="112" t="s">
        <v>157</v>
      </c>
      <c r="R944" s="7" t="str">
        <f>Tabela8133[[#This Row],[NR]]&amp;" - "&amp;Tabela8133[[#This Row],[Especificação]]</f>
        <v>1.7.1.3.50.3.0 - Transferências de Recursos do Bloco de Manutenção das Ações e Serviços Públicos de Saúde - Vigilância em Saúde</v>
      </c>
    </row>
    <row r="945" spans="1:18" ht="45" x14ac:dyDescent="0.25">
      <c r="A945" s="128"/>
      <c r="B945" s="20" t="s">
        <v>1513</v>
      </c>
      <c r="C945" s="20" t="s">
        <v>1520</v>
      </c>
      <c r="D945" s="20" t="s">
        <v>1513</v>
      </c>
      <c r="E945" s="20" t="s">
        <v>1514</v>
      </c>
      <c r="F945" s="20" t="s">
        <v>1537</v>
      </c>
      <c r="G945" s="20" t="s">
        <v>1514</v>
      </c>
      <c r="H945" s="20" t="s">
        <v>1513</v>
      </c>
      <c r="I945" s="19" t="str">
        <f>CONCATENATE(Tabela8133[[#This Row],[C]],".",Tabela8133[[#This Row],[O]],".",Tabela8133[[#This Row],[E]],".",Tabela8133[[#This Row],[D1]],".",Tabela8133[[#This Row],[D2]],".",Tabela8133[[#This Row],[D3]],".",Tabela8133[[#This Row],[T]])</f>
        <v>1.7.1.3.50.3.1</v>
      </c>
      <c r="J945" s="21" t="s">
        <v>2282</v>
      </c>
      <c r="K945" s="19" t="e">
        <f>IF(L945 &lt;#REF!,"S","A")</f>
        <v>#REF!</v>
      </c>
      <c r="L945" s="19">
        <f t="shared" si="35"/>
        <v>7</v>
      </c>
      <c r="M945" s="20" t="s">
        <v>55</v>
      </c>
      <c r="N945" s="1" t="s">
        <v>357</v>
      </c>
      <c r="O945" s="1"/>
      <c r="P945" s="33"/>
      <c r="Q945" s="112" t="s">
        <v>157</v>
      </c>
      <c r="R945" s="7" t="str">
        <f>Tabela8133[[#This Row],[NR]]&amp;" - "&amp;Tabela8133[[#This Row],[Especificação]]</f>
        <v>1.7.1.3.50.3.1 - Transferências de Recursos do Bloco de Manutenção das Ações e Serviços Públicos de Saúde - Vigilância em Saúde - Principal</v>
      </c>
    </row>
    <row r="946" spans="1:18" ht="45" x14ac:dyDescent="0.25">
      <c r="A946" s="128"/>
      <c r="B946" s="20" t="s">
        <v>1513</v>
      </c>
      <c r="C946" s="20" t="s">
        <v>1520</v>
      </c>
      <c r="D946" s="20" t="s">
        <v>1513</v>
      </c>
      <c r="E946" s="20" t="s">
        <v>1514</v>
      </c>
      <c r="F946" s="20" t="s">
        <v>1537</v>
      </c>
      <c r="G946" s="20" t="s">
        <v>1523</v>
      </c>
      <c r="H946" s="20" t="s">
        <v>1516</v>
      </c>
      <c r="I946" s="19" t="str">
        <f>CONCATENATE(Tabela8133[[#This Row],[C]],".",Tabela8133[[#This Row],[O]],".",Tabela8133[[#This Row],[E]],".",Tabela8133[[#This Row],[D1]],".",Tabela8133[[#This Row],[D2]],".",Tabela8133[[#This Row],[D3]],".",Tabela8133[[#This Row],[T]])</f>
        <v>1.7.1.3.50.4.0</v>
      </c>
      <c r="J946" s="21" t="s">
        <v>4187</v>
      </c>
      <c r="K946" s="19" t="str">
        <f t="shared" si="36"/>
        <v>S</v>
      </c>
      <c r="L946" s="19">
        <f t="shared" si="35"/>
        <v>6</v>
      </c>
      <c r="M946" s="20" t="s">
        <v>55</v>
      </c>
      <c r="N946" s="1" t="s">
        <v>359</v>
      </c>
      <c r="O946" s="1"/>
      <c r="P946" s="33"/>
      <c r="Q946" s="112" t="s">
        <v>157</v>
      </c>
      <c r="R946" s="7" t="str">
        <f>Tabela8133[[#This Row],[NR]]&amp;" - "&amp;Tabela8133[[#This Row],[Especificação]]</f>
        <v>1.7.1.3.50.4.0 - Transferências de Recursos do Bloco de Manutenção das Ações e Serviços Públicos de Saúde - Assistência Farmacêutica</v>
      </c>
    </row>
    <row r="947" spans="1:18" ht="45" x14ac:dyDescent="0.25">
      <c r="A947" s="128"/>
      <c r="B947" s="20" t="s">
        <v>1513</v>
      </c>
      <c r="C947" s="20" t="s">
        <v>1520</v>
      </c>
      <c r="D947" s="20" t="s">
        <v>1513</v>
      </c>
      <c r="E947" s="20" t="s">
        <v>1514</v>
      </c>
      <c r="F947" s="20" t="s">
        <v>1537</v>
      </c>
      <c r="G947" s="20" t="s">
        <v>1523</v>
      </c>
      <c r="H947" s="20" t="s">
        <v>1513</v>
      </c>
      <c r="I947" s="19" t="str">
        <f>CONCATENATE(Tabela8133[[#This Row],[C]],".",Tabela8133[[#This Row],[O]],".",Tabela8133[[#This Row],[E]],".",Tabela8133[[#This Row],[D1]],".",Tabela8133[[#This Row],[D2]],".",Tabela8133[[#This Row],[D3]],".",Tabela8133[[#This Row],[T]])</f>
        <v>1.7.1.3.50.4.1</v>
      </c>
      <c r="J947" s="21" t="s">
        <v>2283</v>
      </c>
      <c r="K947" s="19" t="e">
        <f>IF(L947 &lt;#REF!,"S","A")</f>
        <v>#REF!</v>
      </c>
      <c r="L947" s="19">
        <f t="shared" si="35"/>
        <v>7</v>
      </c>
      <c r="M947" s="20" t="s">
        <v>55</v>
      </c>
      <c r="N947" s="1" t="s">
        <v>359</v>
      </c>
      <c r="O947" s="1"/>
      <c r="P947" s="33"/>
      <c r="Q947" s="112" t="s">
        <v>157</v>
      </c>
      <c r="R947" s="7" t="str">
        <f>Tabela8133[[#This Row],[NR]]&amp;" - "&amp;Tabela8133[[#This Row],[Especificação]]</f>
        <v>1.7.1.3.50.4.1 - Transferências de Recursos do Bloco de Manutenção das Ações e Serviços Públicos de Saúde - Assistência Farmacêutica - Principal</v>
      </c>
    </row>
    <row r="948" spans="1:18" ht="45" x14ac:dyDescent="0.25">
      <c r="A948" s="130"/>
      <c r="B948" s="20" t="s">
        <v>1513</v>
      </c>
      <c r="C948" s="20" t="s">
        <v>1520</v>
      </c>
      <c r="D948" s="20" t="s">
        <v>1513</v>
      </c>
      <c r="E948" s="20" t="s">
        <v>1514</v>
      </c>
      <c r="F948" s="20" t="s">
        <v>1537</v>
      </c>
      <c r="G948" s="20" t="s">
        <v>1524</v>
      </c>
      <c r="H948" s="20" t="s">
        <v>1516</v>
      </c>
      <c r="I948" s="19" t="str">
        <f>CONCATENATE(Tabela8133[[#This Row],[C]],".",Tabela8133[[#This Row],[O]],".",Tabela8133[[#This Row],[E]],".",Tabela8133[[#This Row],[D1]],".",Tabela8133[[#This Row],[D2]],".",Tabela8133[[#This Row],[D3]],".",Tabela8133[[#This Row],[T]])</f>
        <v>1.7.1.3.50.5.0</v>
      </c>
      <c r="J948" s="21" t="s">
        <v>4188</v>
      </c>
      <c r="K948" s="19" t="str">
        <f t="shared" ref="K948:K1010" si="38">IF(L948 &lt; L949,"S","A")</f>
        <v>S</v>
      </c>
      <c r="L948" s="19">
        <f t="shared" si="35"/>
        <v>6</v>
      </c>
      <c r="M948" s="20" t="s">
        <v>55</v>
      </c>
      <c r="N948" s="1" t="s">
        <v>361</v>
      </c>
      <c r="O948" s="1"/>
      <c r="P948" s="33"/>
      <c r="Q948" s="112" t="s">
        <v>157</v>
      </c>
      <c r="R948" s="7" t="str">
        <f>Tabela8133[[#This Row],[NR]]&amp;" - "&amp;Tabela8133[[#This Row],[Especificação]]</f>
        <v>1.7.1.3.50.5.0 - Transferências de Recursos do Bloco de Manutenção das Ações e Serviços Públicos de Saúde - Gestão do SUS</v>
      </c>
    </row>
    <row r="949" spans="1:18" ht="45" x14ac:dyDescent="0.25">
      <c r="A949" s="130"/>
      <c r="B949" s="20" t="s">
        <v>1513</v>
      </c>
      <c r="C949" s="20" t="s">
        <v>1520</v>
      </c>
      <c r="D949" s="20" t="s">
        <v>1513</v>
      </c>
      <c r="E949" s="20" t="s">
        <v>1514</v>
      </c>
      <c r="F949" s="20" t="s">
        <v>1537</v>
      </c>
      <c r="G949" s="20" t="s">
        <v>1524</v>
      </c>
      <c r="H949" s="20" t="s">
        <v>1513</v>
      </c>
      <c r="I949" s="19" t="str">
        <f>CONCATENATE(Tabela8133[[#This Row],[C]],".",Tabela8133[[#This Row],[O]],".",Tabela8133[[#This Row],[E]],".",Tabela8133[[#This Row],[D1]],".",Tabela8133[[#This Row],[D2]],".",Tabela8133[[#This Row],[D3]],".",Tabela8133[[#This Row],[T]])</f>
        <v>1.7.1.3.50.5.1</v>
      </c>
      <c r="J949" s="21" t="s">
        <v>2284</v>
      </c>
      <c r="K949" s="19" t="e">
        <f>IF(L949 &lt;#REF!,"S","A")</f>
        <v>#REF!</v>
      </c>
      <c r="L949" s="19">
        <f t="shared" si="35"/>
        <v>7</v>
      </c>
      <c r="M949" s="20" t="s">
        <v>55</v>
      </c>
      <c r="N949" s="1" t="s">
        <v>361</v>
      </c>
      <c r="O949" s="1"/>
      <c r="P949" s="33"/>
      <c r="Q949" s="112" t="s">
        <v>157</v>
      </c>
      <c r="R949" s="7" t="str">
        <f>Tabela8133[[#This Row],[NR]]&amp;" - "&amp;Tabela8133[[#This Row],[Especificação]]</f>
        <v>1.7.1.3.50.5.1 - Transferências de Recursos do Bloco de Manutenção das Ações e Serviços Públicos de Saúde - Gestão do SUS - Principal</v>
      </c>
    </row>
    <row r="950" spans="1:18" ht="45" x14ac:dyDescent="0.25">
      <c r="A950" s="128"/>
      <c r="B950" s="20" t="s">
        <v>1513</v>
      </c>
      <c r="C950" s="20" t="s">
        <v>1520</v>
      </c>
      <c r="D950" s="20" t="s">
        <v>1513</v>
      </c>
      <c r="E950" s="20" t="s">
        <v>1514</v>
      </c>
      <c r="F950" s="20" t="s">
        <v>1537</v>
      </c>
      <c r="G950" s="20" t="s">
        <v>1525</v>
      </c>
      <c r="H950" s="20" t="s">
        <v>1516</v>
      </c>
      <c r="I950" s="19" t="str">
        <f>CONCATENATE(Tabela8133[[#This Row],[C]],".",Tabela8133[[#This Row],[O]],".",Tabela8133[[#This Row],[E]],".",Tabela8133[[#This Row],[D1]],".",Tabela8133[[#This Row],[D2]],".",Tabela8133[[#This Row],[D3]],".",Tabela8133[[#This Row],[T]])</f>
        <v>1.7.1.3.50.9.0</v>
      </c>
      <c r="J950" s="21" t="s">
        <v>4189</v>
      </c>
      <c r="K950" s="19" t="str">
        <f t="shared" si="38"/>
        <v>S</v>
      </c>
      <c r="L950" s="19">
        <f t="shared" si="35"/>
        <v>6</v>
      </c>
      <c r="M950" s="20" t="s">
        <v>55</v>
      </c>
      <c r="N950" s="1" t="s">
        <v>363</v>
      </c>
      <c r="O950" s="1"/>
      <c r="P950" s="33"/>
      <c r="Q950" s="112" t="s">
        <v>157</v>
      </c>
      <c r="R950" s="7" t="str">
        <f>Tabela8133[[#This Row],[NR]]&amp;" - "&amp;Tabela8133[[#This Row],[Especificação]]</f>
        <v>1.7.1.3.50.9.0 - Transferências de Recursos do Bloco de Manutenção das Ações e Serviços Públicos de Saúde - Outros Programas</v>
      </c>
    </row>
    <row r="951" spans="1:18" ht="45" x14ac:dyDescent="0.25">
      <c r="A951" s="128"/>
      <c r="B951" s="20" t="s">
        <v>1513</v>
      </c>
      <c r="C951" s="20" t="s">
        <v>1520</v>
      </c>
      <c r="D951" s="20" t="s">
        <v>1513</v>
      </c>
      <c r="E951" s="20" t="s">
        <v>1514</v>
      </c>
      <c r="F951" s="20" t="s">
        <v>1537</v>
      </c>
      <c r="G951" s="20" t="s">
        <v>1525</v>
      </c>
      <c r="H951" s="20" t="s">
        <v>1513</v>
      </c>
      <c r="I951" s="19" t="str">
        <f>CONCATENATE(Tabela8133[[#This Row],[C]],".",Tabela8133[[#This Row],[O]],".",Tabela8133[[#This Row],[E]],".",Tabela8133[[#This Row],[D1]],".",Tabela8133[[#This Row],[D2]],".",Tabela8133[[#This Row],[D3]],".",Tabela8133[[#This Row],[T]])</f>
        <v>1.7.1.3.50.9.1</v>
      </c>
      <c r="J951" s="21" t="s">
        <v>2285</v>
      </c>
      <c r="K951" s="19" t="e">
        <f>IF(L951 &lt;#REF!,"S","A")</f>
        <v>#REF!</v>
      </c>
      <c r="L951" s="19">
        <f t="shared" si="35"/>
        <v>7</v>
      </c>
      <c r="M951" s="20" t="s">
        <v>55</v>
      </c>
      <c r="N951" s="1" t="s">
        <v>363</v>
      </c>
      <c r="O951" s="1"/>
      <c r="P951" s="33"/>
      <c r="Q951" s="112" t="s">
        <v>157</v>
      </c>
      <c r="R951" s="7" t="str">
        <f>Tabela8133[[#This Row],[NR]]&amp;" - "&amp;Tabela8133[[#This Row],[Especificação]]</f>
        <v>1.7.1.3.50.9.1 - Transferências de Recursos do Bloco de Manutenção das Ações e Serviços Públicos de Saúde - Outros Programas - Principal</v>
      </c>
    </row>
    <row r="952" spans="1:18" ht="45" x14ac:dyDescent="0.25">
      <c r="A952" s="128"/>
      <c r="B952" s="20" t="s">
        <v>1513</v>
      </c>
      <c r="C952" s="20" t="s">
        <v>1520</v>
      </c>
      <c r="D952" s="20" t="s">
        <v>1513</v>
      </c>
      <c r="E952" s="20" t="s">
        <v>1514</v>
      </c>
      <c r="F952" s="20" t="s">
        <v>1541</v>
      </c>
      <c r="G952" s="20" t="s">
        <v>1516</v>
      </c>
      <c r="H952" s="20" t="s">
        <v>1516</v>
      </c>
      <c r="I952" s="19" t="str">
        <f>CONCATENATE(Tabela8133[[#This Row],[C]],".",Tabela8133[[#This Row],[O]],".",Tabela8133[[#This Row],[E]],".",Tabela8133[[#This Row],[D1]],".",Tabela8133[[#This Row],[D2]],".",Tabela8133[[#This Row],[D3]],".",Tabela8133[[#This Row],[T]])</f>
        <v>1.7.1.3.51.0.0</v>
      </c>
      <c r="J952" s="21" t="s">
        <v>4190</v>
      </c>
      <c r="K952" s="19" t="str">
        <f t="shared" si="38"/>
        <v>S</v>
      </c>
      <c r="L952" s="19">
        <f t="shared" si="35"/>
        <v>5</v>
      </c>
      <c r="M952" s="20" t="s">
        <v>55</v>
      </c>
      <c r="N952" s="1" t="s">
        <v>365</v>
      </c>
      <c r="O952" s="1"/>
      <c r="P952" s="33"/>
      <c r="Q952" s="112" t="s">
        <v>157</v>
      </c>
      <c r="R952" s="7" t="str">
        <f>Tabela8133[[#This Row],[NR]]&amp;" - "&amp;Tabela8133[[#This Row],[Especificação]]</f>
        <v>1.7.1.3.51.0.0 - Transferências de Recursos do Sistema Único de Saúde - SUS - Repasses Fundo a Fundo - Bloco de Estruturação da Rede de Serviços Públicos de Saúde</v>
      </c>
    </row>
    <row r="953" spans="1:18" ht="45" x14ac:dyDescent="0.25">
      <c r="A953" s="128"/>
      <c r="B953" s="20" t="s">
        <v>1513</v>
      </c>
      <c r="C953" s="20" t="s">
        <v>1520</v>
      </c>
      <c r="D953" s="20" t="s">
        <v>1513</v>
      </c>
      <c r="E953" s="20" t="s">
        <v>1514</v>
      </c>
      <c r="F953" s="20" t="s">
        <v>1541</v>
      </c>
      <c r="G953" s="20" t="s">
        <v>1513</v>
      </c>
      <c r="H953" s="20" t="s">
        <v>1516</v>
      </c>
      <c r="I953" s="19" t="str">
        <f>CONCATENATE(Tabela8133[[#This Row],[C]],".",Tabela8133[[#This Row],[O]],".",Tabela8133[[#This Row],[E]],".",Tabela8133[[#This Row],[D1]],".",Tabela8133[[#This Row],[D2]],".",Tabela8133[[#This Row],[D3]],".",Tabela8133[[#This Row],[T]])</f>
        <v>1.7.1.3.51.1.0</v>
      </c>
      <c r="J953" s="21" t="s">
        <v>366</v>
      </c>
      <c r="K953" s="19" t="str">
        <f t="shared" si="38"/>
        <v>S</v>
      </c>
      <c r="L953" s="19">
        <f t="shared" si="35"/>
        <v>6</v>
      </c>
      <c r="M953" s="20" t="s">
        <v>55</v>
      </c>
      <c r="N953" s="1" t="s">
        <v>367</v>
      </c>
      <c r="O953" s="1"/>
      <c r="P953" s="33"/>
      <c r="Q953" s="112" t="s">
        <v>157</v>
      </c>
      <c r="R953" s="7" t="str">
        <f>Tabela8133[[#This Row],[NR]]&amp;" - "&amp;Tabela8133[[#This Row],[Especificação]]</f>
        <v>1.7.1.3.51.1.0 - Transferências de Recursos do Bloco de Estruturação da Rede de Serviços Públicos de Saúde - Atenção Primária</v>
      </c>
    </row>
    <row r="954" spans="1:18" ht="45" x14ac:dyDescent="0.25">
      <c r="A954" s="128"/>
      <c r="B954" s="20" t="s">
        <v>1513</v>
      </c>
      <c r="C954" s="20" t="s">
        <v>1520</v>
      </c>
      <c r="D954" s="20" t="s">
        <v>1513</v>
      </c>
      <c r="E954" s="20" t="s">
        <v>1514</v>
      </c>
      <c r="F954" s="20" t="s">
        <v>1541</v>
      </c>
      <c r="G954" s="20" t="s">
        <v>1513</v>
      </c>
      <c r="H954" s="20" t="s">
        <v>1513</v>
      </c>
      <c r="I954" s="19" t="str">
        <f>CONCATENATE(Tabela8133[[#This Row],[C]],".",Tabela8133[[#This Row],[O]],".",Tabela8133[[#This Row],[E]],".",Tabela8133[[#This Row],[D1]],".",Tabela8133[[#This Row],[D2]],".",Tabela8133[[#This Row],[D3]],".",Tabela8133[[#This Row],[T]])</f>
        <v>1.7.1.3.51.1.1</v>
      </c>
      <c r="J954" s="21" t="s">
        <v>1333</v>
      </c>
      <c r="K954" s="19" t="e">
        <f>IF(L954 &lt;#REF!,"S","A")</f>
        <v>#REF!</v>
      </c>
      <c r="L954" s="19">
        <f t="shared" si="35"/>
        <v>7</v>
      </c>
      <c r="M954" s="20" t="s">
        <v>55</v>
      </c>
      <c r="N954" s="1" t="s">
        <v>367</v>
      </c>
      <c r="O954" s="1"/>
      <c r="P954" s="33"/>
      <c r="Q954" s="112" t="s">
        <v>157</v>
      </c>
      <c r="R954" s="7" t="str">
        <f>Tabela8133[[#This Row],[NR]]&amp;" - "&amp;Tabela8133[[#This Row],[Especificação]]</f>
        <v>1.7.1.3.51.1.1 - Transferências de Recursos do Bloco de Estruturação da Rede de Serviços Públicos de Saúde - Atenção Primária - Principal</v>
      </c>
    </row>
    <row r="955" spans="1:18" ht="45" x14ac:dyDescent="0.25">
      <c r="A955" s="128"/>
      <c r="B955" s="20" t="s">
        <v>1513</v>
      </c>
      <c r="C955" s="20" t="s">
        <v>1520</v>
      </c>
      <c r="D955" s="20" t="s">
        <v>1513</v>
      </c>
      <c r="E955" s="20" t="s">
        <v>1514</v>
      </c>
      <c r="F955" s="20" t="s">
        <v>1541</v>
      </c>
      <c r="G955" s="20" t="s">
        <v>1522</v>
      </c>
      <c r="H955" s="20" t="s">
        <v>1516</v>
      </c>
      <c r="I955" s="19" t="str">
        <f>CONCATENATE(Tabela8133[[#This Row],[C]],".",Tabela8133[[#This Row],[O]],".",Tabela8133[[#This Row],[E]],".",Tabela8133[[#This Row],[D1]],".",Tabela8133[[#This Row],[D2]],".",Tabela8133[[#This Row],[D3]],".",Tabela8133[[#This Row],[T]])</f>
        <v>1.7.1.3.51.2.0</v>
      </c>
      <c r="J955" s="21" t="s">
        <v>368</v>
      </c>
      <c r="K955" s="19" t="str">
        <f t="shared" si="38"/>
        <v>S</v>
      </c>
      <c r="L955" s="19">
        <f t="shared" si="35"/>
        <v>6</v>
      </c>
      <c r="M955" s="20" t="s">
        <v>55</v>
      </c>
      <c r="N955" s="1" t="s">
        <v>369</v>
      </c>
      <c r="O955" s="1"/>
      <c r="P955" s="33"/>
      <c r="Q955" s="112" t="s">
        <v>157</v>
      </c>
      <c r="R955" s="7" t="str">
        <f>Tabela8133[[#This Row],[NR]]&amp;" - "&amp;Tabela8133[[#This Row],[Especificação]]</f>
        <v>1.7.1.3.51.2.0 - Transferências de Recursos do Bloco de Estruturação da Rede de Serviços Públicos de Saúde - Atenção Especializada</v>
      </c>
    </row>
    <row r="956" spans="1:18" ht="45" x14ac:dyDescent="0.25">
      <c r="A956" s="7"/>
      <c r="B956" s="20" t="s">
        <v>1513</v>
      </c>
      <c r="C956" s="20" t="s">
        <v>1520</v>
      </c>
      <c r="D956" s="20" t="s">
        <v>1513</v>
      </c>
      <c r="E956" s="20" t="s">
        <v>1514</v>
      </c>
      <c r="F956" s="20" t="s">
        <v>1541</v>
      </c>
      <c r="G956" s="20" t="s">
        <v>1522</v>
      </c>
      <c r="H956" s="20" t="s">
        <v>1513</v>
      </c>
      <c r="I956" s="19" t="str">
        <f>CONCATENATE(Tabela8133[[#This Row],[C]],".",Tabela8133[[#This Row],[O]],".",Tabela8133[[#This Row],[E]],".",Tabela8133[[#This Row],[D1]],".",Tabela8133[[#This Row],[D2]],".",Tabela8133[[#This Row],[D3]],".",Tabela8133[[#This Row],[T]])</f>
        <v>1.7.1.3.51.2.1</v>
      </c>
      <c r="J956" s="21" t="s">
        <v>1334</v>
      </c>
      <c r="K956" s="19" t="e">
        <f>IF(L956 &lt;#REF!,"S","A")</f>
        <v>#REF!</v>
      </c>
      <c r="L956" s="19">
        <f t="shared" si="35"/>
        <v>7</v>
      </c>
      <c r="M956" s="20" t="s">
        <v>55</v>
      </c>
      <c r="N956" s="1" t="s">
        <v>369</v>
      </c>
      <c r="O956" s="1"/>
      <c r="P956" s="33"/>
      <c r="Q956" s="112" t="s">
        <v>157</v>
      </c>
      <c r="R956" s="7" t="str">
        <f>Tabela8133[[#This Row],[NR]]&amp;" - "&amp;Tabela8133[[#This Row],[Especificação]]</f>
        <v>1.7.1.3.51.2.1 - Transferências de Recursos do Bloco de Estruturação da Rede de Serviços Públicos de Saúde - Atenção Especializada - Principal</v>
      </c>
    </row>
    <row r="957" spans="1:18" ht="45" x14ac:dyDescent="0.25">
      <c r="A957" s="224"/>
      <c r="B957" s="20" t="s">
        <v>1513</v>
      </c>
      <c r="C957" s="20" t="s">
        <v>1520</v>
      </c>
      <c r="D957" s="20" t="s">
        <v>1513</v>
      </c>
      <c r="E957" s="20" t="s">
        <v>1514</v>
      </c>
      <c r="F957" s="20" t="s">
        <v>1541</v>
      </c>
      <c r="G957" s="20" t="s">
        <v>1514</v>
      </c>
      <c r="H957" s="20" t="s">
        <v>1516</v>
      </c>
      <c r="I957" s="19" t="str">
        <f>CONCATENATE(Tabela8133[[#This Row],[C]],".",Tabela8133[[#This Row],[O]],".",Tabela8133[[#This Row],[E]],".",Tabela8133[[#This Row],[D1]],".",Tabela8133[[#This Row],[D2]],".",Tabela8133[[#This Row],[D3]],".",Tabela8133[[#This Row],[T]])</f>
        <v>1.7.1.3.51.3.0</v>
      </c>
      <c r="J957" s="21" t="s">
        <v>370</v>
      </c>
      <c r="K957" s="19" t="str">
        <f t="shared" si="38"/>
        <v>S</v>
      </c>
      <c r="L957" s="19">
        <f t="shared" si="35"/>
        <v>6</v>
      </c>
      <c r="M957" s="20" t="s">
        <v>55</v>
      </c>
      <c r="N957" s="1" t="s">
        <v>371</v>
      </c>
      <c r="O957" s="1"/>
      <c r="P957" s="33"/>
      <c r="Q957" s="112" t="s">
        <v>157</v>
      </c>
      <c r="R957" s="7" t="str">
        <f>Tabela8133[[#This Row],[NR]]&amp;" - "&amp;Tabela8133[[#This Row],[Especificação]]</f>
        <v>1.7.1.3.51.3.0 - Transferências de Recursos do Bloco de Estruturação da Rede de Serviços Públicos de Saúde - Vigilância em Saúde</v>
      </c>
    </row>
    <row r="958" spans="1:18" ht="45" x14ac:dyDescent="0.25">
      <c r="A958" s="224"/>
      <c r="B958" s="20" t="s">
        <v>1513</v>
      </c>
      <c r="C958" s="20" t="s">
        <v>1520</v>
      </c>
      <c r="D958" s="20" t="s">
        <v>1513</v>
      </c>
      <c r="E958" s="20" t="s">
        <v>1514</v>
      </c>
      <c r="F958" s="20" t="s">
        <v>1541</v>
      </c>
      <c r="G958" s="20" t="s">
        <v>1514</v>
      </c>
      <c r="H958" s="20" t="s">
        <v>1513</v>
      </c>
      <c r="I958" s="19" t="str">
        <f>CONCATENATE(Tabela8133[[#This Row],[C]],".",Tabela8133[[#This Row],[O]],".",Tabela8133[[#This Row],[E]],".",Tabela8133[[#This Row],[D1]],".",Tabela8133[[#This Row],[D2]],".",Tabela8133[[#This Row],[D3]],".",Tabela8133[[#This Row],[T]])</f>
        <v>1.7.1.3.51.3.1</v>
      </c>
      <c r="J958" s="21" t="s">
        <v>1335</v>
      </c>
      <c r="K958" s="19" t="e">
        <f>IF(L958 &lt;#REF!,"S","A")</f>
        <v>#REF!</v>
      </c>
      <c r="L958" s="19">
        <f t="shared" si="35"/>
        <v>7</v>
      </c>
      <c r="M958" s="20" t="s">
        <v>55</v>
      </c>
      <c r="N958" s="1" t="s">
        <v>371</v>
      </c>
      <c r="O958" s="1"/>
      <c r="P958" s="33"/>
      <c r="Q958" s="112" t="s">
        <v>157</v>
      </c>
      <c r="R958" s="7" t="str">
        <f>Tabela8133[[#This Row],[NR]]&amp;" - "&amp;Tabela8133[[#This Row],[Especificação]]</f>
        <v>1.7.1.3.51.3.1 - Transferências de Recursos do Bloco de Estruturação da Rede de Serviços Públicos de Saúde - Vigilância em Saúde - Principal</v>
      </c>
    </row>
    <row r="959" spans="1:18" ht="45" x14ac:dyDescent="0.25">
      <c r="A959" s="128"/>
      <c r="B959" s="20" t="s">
        <v>1513</v>
      </c>
      <c r="C959" s="20" t="s">
        <v>1520</v>
      </c>
      <c r="D959" s="20" t="s">
        <v>1513</v>
      </c>
      <c r="E959" s="20" t="s">
        <v>1514</v>
      </c>
      <c r="F959" s="20" t="s">
        <v>1541</v>
      </c>
      <c r="G959" s="20" t="s">
        <v>1523</v>
      </c>
      <c r="H959" s="20" t="s">
        <v>1516</v>
      </c>
      <c r="I959" s="19" t="str">
        <f>CONCATENATE(Tabela8133[[#This Row],[C]],".",Tabela8133[[#This Row],[O]],".",Tabela8133[[#This Row],[E]],".",Tabela8133[[#This Row],[D1]],".",Tabela8133[[#This Row],[D2]],".",Tabela8133[[#This Row],[D3]],".",Tabela8133[[#This Row],[T]])</f>
        <v>1.7.1.3.51.4.0</v>
      </c>
      <c r="J959" s="21" t="s">
        <v>372</v>
      </c>
      <c r="K959" s="19" t="str">
        <f t="shared" si="38"/>
        <v>S</v>
      </c>
      <c r="L959" s="19">
        <f t="shared" si="35"/>
        <v>6</v>
      </c>
      <c r="M959" s="20" t="s">
        <v>55</v>
      </c>
      <c r="N959" s="1" t="s">
        <v>2094</v>
      </c>
      <c r="O959" s="1"/>
      <c r="P959" s="33"/>
      <c r="Q959" s="112" t="s">
        <v>157</v>
      </c>
      <c r="R959" s="7" t="str">
        <f>Tabela8133[[#This Row],[NR]]&amp;" - "&amp;Tabela8133[[#This Row],[Especificação]]</f>
        <v>1.7.1.3.51.4.0 - Transferências de Recursos do Bloco de Estruturação da Rede de Serviços Públicos de Saúde - Assistência Farmacêutica</v>
      </c>
    </row>
    <row r="960" spans="1:18" ht="45" x14ac:dyDescent="0.25">
      <c r="A960" s="128"/>
      <c r="B960" s="20" t="s">
        <v>1513</v>
      </c>
      <c r="C960" s="20" t="s">
        <v>1520</v>
      </c>
      <c r="D960" s="20" t="s">
        <v>1513</v>
      </c>
      <c r="E960" s="20" t="s">
        <v>1514</v>
      </c>
      <c r="F960" s="20" t="s">
        <v>1541</v>
      </c>
      <c r="G960" s="20" t="s">
        <v>1523</v>
      </c>
      <c r="H960" s="20" t="s">
        <v>1513</v>
      </c>
      <c r="I960" s="19" t="str">
        <f>CONCATENATE(Tabela8133[[#This Row],[C]],".",Tabela8133[[#This Row],[O]],".",Tabela8133[[#This Row],[E]],".",Tabela8133[[#This Row],[D1]],".",Tabela8133[[#This Row],[D2]],".",Tabela8133[[#This Row],[D3]],".",Tabela8133[[#This Row],[T]])</f>
        <v>1.7.1.3.51.4.1</v>
      </c>
      <c r="J960" s="21" t="s">
        <v>1336</v>
      </c>
      <c r="K960" s="19" t="e">
        <f>IF(L960 &lt;#REF!,"S","A")</f>
        <v>#REF!</v>
      </c>
      <c r="L960" s="19">
        <f t="shared" si="35"/>
        <v>7</v>
      </c>
      <c r="M960" s="20" t="s">
        <v>55</v>
      </c>
      <c r="N960" s="1" t="s">
        <v>2094</v>
      </c>
      <c r="O960" s="1"/>
      <c r="P960" s="33"/>
      <c r="Q960" s="112" t="s">
        <v>157</v>
      </c>
      <c r="R960" s="7" t="str">
        <f>Tabela8133[[#This Row],[NR]]&amp;" - "&amp;Tabela8133[[#This Row],[Especificação]]</f>
        <v>1.7.1.3.51.4.1 - Transferências de Recursos do Bloco de Estruturação da Rede de Serviços Públicos de Saúde - Assistência Farmacêutica - Principal</v>
      </c>
    </row>
    <row r="961" spans="1:18" ht="45" x14ac:dyDescent="0.25">
      <c r="A961" s="128"/>
      <c r="B961" s="20" t="s">
        <v>1513</v>
      </c>
      <c r="C961" s="20" t="s">
        <v>1520</v>
      </c>
      <c r="D961" s="20" t="s">
        <v>1513</v>
      </c>
      <c r="E961" s="20" t="s">
        <v>1514</v>
      </c>
      <c r="F961" s="20" t="s">
        <v>1541</v>
      </c>
      <c r="G961" s="20" t="s">
        <v>1524</v>
      </c>
      <c r="H961" s="20" t="s">
        <v>1516</v>
      </c>
      <c r="I961" s="19" t="str">
        <f>CONCATENATE(Tabela8133[[#This Row],[C]],".",Tabela8133[[#This Row],[O]],".",Tabela8133[[#This Row],[E]],".",Tabela8133[[#This Row],[D1]],".",Tabela8133[[#This Row],[D2]],".",Tabela8133[[#This Row],[D3]],".",Tabela8133[[#This Row],[T]])</f>
        <v>1.7.1.3.51.5.0</v>
      </c>
      <c r="J961" s="21" t="s">
        <v>373</v>
      </c>
      <c r="K961" s="19" t="str">
        <f t="shared" si="38"/>
        <v>S</v>
      </c>
      <c r="L961" s="19">
        <f t="shared" si="35"/>
        <v>6</v>
      </c>
      <c r="M961" s="20" t="s">
        <v>55</v>
      </c>
      <c r="N961" s="1" t="s">
        <v>374</v>
      </c>
      <c r="O961" s="1"/>
      <c r="P961" s="33"/>
      <c r="Q961" s="112" t="s">
        <v>157</v>
      </c>
      <c r="R961" s="7" t="str">
        <f>Tabela8133[[#This Row],[NR]]&amp;" - "&amp;Tabela8133[[#This Row],[Especificação]]</f>
        <v>1.7.1.3.51.5.0 - Transferências de Recursos do Bloco de Estruturação da Rede de Serviços Públicos de Saúde - Gestão do SUS</v>
      </c>
    </row>
    <row r="962" spans="1:18" ht="45" x14ac:dyDescent="0.25">
      <c r="A962" s="128"/>
      <c r="B962" s="20" t="s">
        <v>1513</v>
      </c>
      <c r="C962" s="20" t="s">
        <v>1520</v>
      </c>
      <c r="D962" s="20" t="s">
        <v>1513</v>
      </c>
      <c r="E962" s="20" t="s">
        <v>1514</v>
      </c>
      <c r="F962" s="20" t="s">
        <v>1541</v>
      </c>
      <c r="G962" s="20" t="s">
        <v>1524</v>
      </c>
      <c r="H962" s="20" t="s">
        <v>1513</v>
      </c>
      <c r="I962" s="19" t="str">
        <f>CONCATENATE(Tabela8133[[#This Row],[C]],".",Tabela8133[[#This Row],[O]],".",Tabela8133[[#This Row],[E]],".",Tabela8133[[#This Row],[D1]],".",Tabela8133[[#This Row],[D2]],".",Tabela8133[[#This Row],[D3]],".",Tabela8133[[#This Row],[T]])</f>
        <v>1.7.1.3.51.5.1</v>
      </c>
      <c r="J962" s="21" t="s">
        <v>1337</v>
      </c>
      <c r="K962" s="19" t="e">
        <f>IF(L962 &lt;#REF!,"S","A")</f>
        <v>#REF!</v>
      </c>
      <c r="L962" s="19">
        <f t="shared" si="35"/>
        <v>7</v>
      </c>
      <c r="M962" s="20" t="s">
        <v>55</v>
      </c>
      <c r="N962" s="1" t="s">
        <v>374</v>
      </c>
      <c r="O962" s="1"/>
      <c r="P962" s="33"/>
      <c r="Q962" s="112" t="s">
        <v>157</v>
      </c>
      <c r="R962" s="7" t="str">
        <f>Tabela8133[[#This Row],[NR]]&amp;" - "&amp;Tabela8133[[#This Row],[Especificação]]</f>
        <v>1.7.1.3.51.5.1 - Transferências de Recursos do Bloco de Estruturação da Rede de Serviços Públicos de Saúde - Gestão do SUS - Principal</v>
      </c>
    </row>
    <row r="963" spans="1:18" ht="45" x14ac:dyDescent="0.25">
      <c r="A963" s="128"/>
      <c r="B963" s="20" t="s">
        <v>1513</v>
      </c>
      <c r="C963" s="20" t="s">
        <v>1520</v>
      </c>
      <c r="D963" s="20" t="s">
        <v>1513</v>
      </c>
      <c r="E963" s="20" t="s">
        <v>1514</v>
      </c>
      <c r="F963" s="20" t="s">
        <v>1541</v>
      </c>
      <c r="G963" s="20" t="s">
        <v>1525</v>
      </c>
      <c r="H963" s="20" t="s">
        <v>1516</v>
      </c>
      <c r="I963" s="19" t="str">
        <f>CONCATENATE(Tabela8133[[#This Row],[C]],".",Tabela8133[[#This Row],[O]],".",Tabela8133[[#This Row],[E]],".",Tabela8133[[#This Row],[D1]],".",Tabela8133[[#This Row],[D2]],".",Tabela8133[[#This Row],[D3]],".",Tabela8133[[#This Row],[T]])</f>
        <v>1.7.1.3.51.9.0</v>
      </c>
      <c r="J963" s="21" t="s">
        <v>375</v>
      </c>
      <c r="K963" s="19" t="str">
        <f t="shared" si="38"/>
        <v>S</v>
      </c>
      <c r="L963" s="19">
        <f t="shared" si="35"/>
        <v>6</v>
      </c>
      <c r="M963" s="20" t="s">
        <v>55</v>
      </c>
      <c r="N963" s="36" t="s">
        <v>2095</v>
      </c>
      <c r="O963" s="1"/>
      <c r="P963" s="33"/>
      <c r="Q963" s="112" t="s">
        <v>157</v>
      </c>
      <c r="R963" s="7" t="str">
        <f>Tabela8133[[#This Row],[NR]]&amp;" - "&amp;Tabela8133[[#This Row],[Especificação]]</f>
        <v>1.7.1.3.51.9.0 - Transferências de Recursos do Bloco de Estruturação da Rede de Serviços Públicos de Saúde - Outros Programas</v>
      </c>
    </row>
    <row r="964" spans="1:18" ht="45" x14ac:dyDescent="0.25">
      <c r="A964" s="128"/>
      <c r="B964" s="20" t="s">
        <v>1513</v>
      </c>
      <c r="C964" s="20" t="s">
        <v>1520</v>
      </c>
      <c r="D964" s="20" t="s">
        <v>1513</v>
      </c>
      <c r="E964" s="20" t="s">
        <v>1514</v>
      </c>
      <c r="F964" s="20" t="s">
        <v>1541</v>
      </c>
      <c r="G964" s="20" t="s">
        <v>1525</v>
      </c>
      <c r="H964" s="20" t="s">
        <v>1513</v>
      </c>
      <c r="I964" s="19" t="str">
        <f>CONCATENATE(Tabela8133[[#This Row],[C]],".",Tabela8133[[#This Row],[O]],".",Tabela8133[[#This Row],[E]],".",Tabela8133[[#This Row],[D1]],".",Tabela8133[[#This Row],[D2]],".",Tabela8133[[#This Row],[D3]],".",Tabela8133[[#This Row],[T]])</f>
        <v>1.7.1.3.51.9.1</v>
      </c>
      <c r="J964" s="21" t="s">
        <v>1338</v>
      </c>
      <c r="K964" s="19" t="e">
        <f>IF(L964 &lt;#REF!,"S","A")</f>
        <v>#REF!</v>
      </c>
      <c r="L964" s="19">
        <f t="shared" ref="L964:L1027" si="39">IF(VALUE(H964)&gt;0,7,IF(VALUE(G964)&gt;0,6,IF(VALUE(F964)&gt;0,5,IF(VALUE(E964)&gt;0,4,IF(VALUE(D964)&gt;0,3,IF(VALUE(C964)&gt;0,2,1))))))</f>
        <v>7</v>
      </c>
      <c r="M964" s="20" t="s">
        <v>55</v>
      </c>
      <c r="N964" s="36" t="s">
        <v>2095</v>
      </c>
      <c r="O964" s="1"/>
      <c r="P964" s="33"/>
      <c r="Q964" s="112" t="s">
        <v>157</v>
      </c>
      <c r="R964" s="7" t="str">
        <f>Tabela8133[[#This Row],[NR]]&amp;" - "&amp;Tabela8133[[#This Row],[Especificação]]</f>
        <v>1.7.1.3.51.9.1 - Transferências de Recursos do Bloco de Estruturação da Rede de Serviços Públicos de Saúde - Outros Programas - Principal</v>
      </c>
    </row>
    <row r="965" spans="1:18" ht="45" x14ac:dyDescent="0.25">
      <c r="A965" s="128"/>
      <c r="B965" s="20" t="s">
        <v>1513</v>
      </c>
      <c r="C965" s="20" t="s">
        <v>1520</v>
      </c>
      <c r="D965" s="20" t="s">
        <v>1513</v>
      </c>
      <c r="E965" s="20" t="s">
        <v>1514</v>
      </c>
      <c r="F965" s="20" t="s">
        <v>1529</v>
      </c>
      <c r="G965" s="20" t="s">
        <v>1516</v>
      </c>
      <c r="H965" s="20" t="s">
        <v>1516</v>
      </c>
      <c r="I965" s="19" t="str">
        <f>CONCATENATE(Tabela8133[[#This Row],[C]],".",Tabela8133[[#This Row],[O]],".",Tabela8133[[#This Row],[E]],".",Tabela8133[[#This Row],[D1]],".",Tabela8133[[#This Row],[D2]],".",Tabela8133[[#This Row],[D3]],".",Tabela8133[[#This Row],[T]])</f>
        <v>1.7.1.3.99.0.0</v>
      </c>
      <c r="J965" s="21" t="s">
        <v>2096</v>
      </c>
      <c r="K965" s="19" t="str">
        <f t="shared" si="38"/>
        <v>S</v>
      </c>
      <c r="L965" s="19">
        <f t="shared" si="39"/>
        <v>5</v>
      </c>
      <c r="M965" s="20" t="s">
        <v>51</v>
      </c>
      <c r="N965" s="1" t="s">
        <v>377</v>
      </c>
      <c r="O965" s="1"/>
      <c r="P965" s="33"/>
      <c r="Q965" s="112" t="s">
        <v>157</v>
      </c>
      <c r="R965" s="7" t="str">
        <f>Tabela8133[[#This Row],[NR]]&amp;" - "&amp;Tabela8133[[#This Row],[Especificação]]</f>
        <v>1.7.1.3.99.0.0 - Outras Transferências de Recursos do Sistema Único de Saúde - SUS</v>
      </c>
    </row>
    <row r="966" spans="1:18" ht="45" x14ac:dyDescent="0.25">
      <c r="A966" s="174"/>
      <c r="B966" s="20" t="s">
        <v>1513</v>
      </c>
      <c r="C966" s="20" t="s">
        <v>1520</v>
      </c>
      <c r="D966" s="20" t="s">
        <v>1513</v>
      </c>
      <c r="E966" s="20" t="s">
        <v>1514</v>
      </c>
      <c r="F966" s="20" t="s">
        <v>1529</v>
      </c>
      <c r="G966" s="20" t="s">
        <v>1516</v>
      </c>
      <c r="H966" s="20" t="s">
        <v>1513</v>
      </c>
      <c r="I966" s="19" t="str">
        <f>CONCATENATE(Tabela8133[[#This Row],[C]],".",Tabela8133[[#This Row],[O]],".",Tabela8133[[#This Row],[E]],".",Tabela8133[[#This Row],[D1]],".",Tabela8133[[#This Row],[D2]],".",Tabela8133[[#This Row],[D3]],".",Tabela8133[[#This Row],[T]])</f>
        <v>1.7.1.3.99.0.1</v>
      </c>
      <c r="J966" s="21" t="s">
        <v>2360</v>
      </c>
      <c r="K966" s="19" t="e">
        <f>IF(L966 &lt;#REF!,"S","A")</f>
        <v>#REF!</v>
      </c>
      <c r="L966" s="19">
        <f t="shared" si="39"/>
        <v>7</v>
      </c>
      <c r="M966" s="20" t="s">
        <v>51</v>
      </c>
      <c r="N966" s="1" t="s">
        <v>377</v>
      </c>
      <c r="O966" s="1"/>
      <c r="P966" s="33"/>
      <c r="Q966" s="112" t="s">
        <v>157</v>
      </c>
      <c r="R966" s="7" t="str">
        <f>Tabela8133[[#This Row],[NR]]&amp;" - "&amp;Tabela8133[[#This Row],[Especificação]]</f>
        <v>1.7.1.3.99.0.1 - Outras Transferências de Recursos do Sistema Único de Saúde - SUS - Principal</v>
      </c>
    </row>
    <row r="967" spans="1:18" ht="45" x14ac:dyDescent="0.25">
      <c r="A967" s="224"/>
      <c r="B967" s="20" t="s">
        <v>1513</v>
      </c>
      <c r="C967" s="20" t="s">
        <v>1520</v>
      </c>
      <c r="D967" s="20" t="s">
        <v>1513</v>
      </c>
      <c r="E967" s="20" t="s">
        <v>1523</v>
      </c>
      <c r="F967" s="20" t="s">
        <v>1519</v>
      </c>
      <c r="G967" s="20" t="s">
        <v>1516</v>
      </c>
      <c r="H967" s="20" t="s">
        <v>1516</v>
      </c>
      <c r="I967" s="19" t="str">
        <f>CONCATENATE(Tabela8133[[#This Row],[C]],".",Tabela8133[[#This Row],[O]],".",Tabela8133[[#This Row],[E]],".",Tabela8133[[#This Row],[D1]],".",Tabela8133[[#This Row],[D2]],".",Tabela8133[[#This Row],[D3]],".",Tabela8133[[#This Row],[T]])</f>
        <v>1.7.1.4.00.0.0</v>
      </c>
      <c r="J967" s="21" t="s">
        <v>4191</v>
      </c>
      <c r="K967" s="19" t="str">
        <f t="shared" si="38"/>
        <v>S</v>
      </c>
      <c r="L967" s="19">
        <f t="shared" si="39"/>
        <v>4</v>
      </c>
      <c r="M967" s="20" t="s">
        <v>45</v>
      </c>
      <c r="N967" s="1" t="s">
        <v>379</v>
      </c>
      <c r="O967" s="1"/>
      <c r="P967" s="33"/>
      <c r="Q967" s="112" t="s">
        <v>157</v>
      </c>
      <c r="R967" s="7" t="str">
        <f>Tabela8133[[#This Row],[NR]]&amp;" - "&amp;Tabela8133[[#This Row],[Especificação]]</f>
        <v>1.7.1.4.00.0.0 - Transferências de Recursos do Fundo Nacional do Desenvolvimento da Educação - FNDE</v>
      </c>
    </row>
    <row r="968" spans="1:18" ht="30" x14ac:dyDescent="0.25">
      <c r="A968" s="224"/>
      <c r="B968" s="20" t="s">
        <v>1513</v>
      </c>
      <c r="C968" s="20" t="s">
        <v>1520</v>
      </c>
      <c r="D968" s="20" t="s">
        <v>1513</v>
      </c>
      <c r="E968" s="20" t="s">
        <v>1523</v>
      </c>
      <c r="F968" s="20" t="s">
        <v>1537</v>
      </c>
      <c r="G968" s="20" t="s">
        <v>1516</v>
      </c>
      <c r="H968" s="20" t="s">
        <v>1516</v>
      </c>
      <c r="I968" s="19" t="str">
        <f>CONCATENATE(Tabela8133[[#This Row],[C]],".",Tabela8133[[#This Row],[O]],".",Tabela8133[[#This Row],[E]],".",Tabela8133[[#This Row],[D1]],".",Tabela8133[[#This Row],[D2]],".",Tabela8133[[#This Row],[D3]],".",Tabela8133[[#This Row],[T]])</f>
        <v>1.7.1.4.50.0.0</v>
      </c>
      <c r="J968" s="21" t="s">
        <v>4192</v>
      </c>
      <c r="K968" s="19" t="str">
        <f t="shared" si="38"/>
        <v>S</v>
      </c>
      <c r="L968" s="19">
        <f t="shared" si="39"/>
        <v>5</v>
      </c>
      <c r="M968" s="20" t="s">
        <v>55</v>
      </c>
      <c r="N968" s="1" t="s">
        <v>380</v>
      </c>
      <c r="O968" s="1"/>
      <c r="P968" s="33"/>
      <c r="Q968" s="112" t="s">
        <v>157</v>
      </c>
      <c r="R968" s="7" t="str">
        <f>Tabela8133[[#This Row],[NR]]&amp;" - "&amp;Tabela8133[[#This Row],[Especificação]]</f>
        <v>1.7.1.4.50.0.0 - Transferências Dosalário-Educação</v>
      </c>
    </row>
    <row r="969" spans="1:18" ht="30" x14ac:dyDescent="0.25">
      <c r="A969" s="224"/>
      <c r="B969" s="20" t="s">
        <v>1513</v>
      </c>
      <c r="C969" s="20" t="s">
        <v>1520</v>
      </c>
      <c r="D969" s="20" t="s">
        <v>1513</v>
      </c>
      <c r="E969" s="20" t="s">
        <v>1523</v>
      </c>
      <c r="F969" s="20" t="s">
        <v>1537</v>
      </c>
      <c r="G969" s="20" t="s">
        <v>1516</v>
      </c>
      <c r="H969" s="20" t="s">
        <v>1513</v>
      </c>
      <c r="I969" s="19" t="str">
        <f>CONCATENATE(Tabela8133[[#This Row],[C]],".",Tabela8133[[#This Row],[O]],".",Tabela8133[[#This Row],[E]],".",Tabela8133[[#This Row],[D1]],".",Tabela8133[[#This Row],[D2]],".",Tabela8133[[#This Row],[D3]],".",Tabela8133[[#This Row],[T]])</f>
        <v>1.7.1.4.50.0.1</v>
      </c>
      <c r="J969" s="21" t="s">
        <v>4193</v>
      </c>
      <c r="K969" s="19" t="str">
        <f t="shared" si="38"/>
        <v>A</v>
      </c>
      <c r="L969" s="19">
        <f t="shared" si="39"/>
        <v>7</v>
      </c>
      <c r="M969" s="20" t="s">
        <v>55</v>
      </c>
      <c r="N969" s="1" t="s">
        <v>380</v>
      </c>
      <c r="O969" s="1"/>
      <c r="P969" s="33"/>
      <c r="Q969" s="112" t="s">
        <v>157</v>
      </c>
      <c r="R969" s="7" t="str">
        <f>Tabela8133[[#This Row],[NR]]&amp;" - "&amp;Tabela8133[[#This Row],[Especificação]]</f>
        <v>1.7.1.4.50.0.1 - Transferências Dosalário-Educação - Principal</v>
      </c>
    </row>
    <row r="970" spans="1:18" ht="30" x14ac:dyDescent="0.25">
      <c r="A970" s="224"/>
      <c r="B970" s="20" t="s">
        <v>1513</v>
      </c>
      <c r="C970" s="20" t="s">
        <v>1520</v>
      </c>
      <c r="D970" s="20" t="s">
        <v>1513</v>
      </c>
      <c r="E970" s="20" t="s">
        <v>1523</v>
      </c>
      <c r="F970" s="20" t="s">
        <v>1541</v>
      </c>
      <c r="G970" s="20" t="s">
        <v>1516</v>
      </c>
      <c r="H970" s="20" t="s">
        <v>1516</v>
      </c>
      <c r="I970" s="19" t="str">
        <f>CONCATENATE(Tabela8133[[#This Row],[C]],".",Tabela8133[[#This Row],[O]],".",Tabela8133[[#This Row],[E]],".",Tabela8133[[#This Row],[D1]],".",Tabela8133[[#This Row],[D2]],".",Tabela8133[[#This Row],[D3]],".",Tabela8133[[#This Row],[T]])</f>
        <v>1.7.1.4.51.0.0</v>
      </c>
      <c r="J970" s="21" t="s">
        <v>4194</v>
      </c>
      <c r="K970" s="19" t="str">
        <f t="shared" si="38"/>
        <v>S</v>
      </c>
      <c r="L970" s="19">
        <f t="shared" si="39"/>
        <v>5</v>
      </c>
      <c r="M970" s="20" t="s">
        <v>55</v>
      </c>
      <c r="N970" s="1" t="s">
        <v>2453</v>
      </c>
      <c r="O970" s="1"/>
      <c r="P970" s="33"/>
      <c r="Q970" s="112" t="s">
        <v>157</v>
      </c>
      <c r="R970" s="7" t="str">
        <f>Tabela8133[[#This Row],[NR]]&amp;" - "&amp;Tabela8133[[#This Row],[Especificação]]</f>
        <v>1.7.1.4.51.0.0 - Transferências Diretas do FNDE Referentes ao Programa Dinheiro Direto na Escola - Pdde</v>
      </c>
    </row>
    <row r="971" spans="1:18" ht="30" x14ac:dyDescent="0.25">
      <c r="A971" s="128"/>
      <c r="B971" s="20" t="s">
        <v>1513</v>
      </c>
      <c r="C971" s="20" t="s">
        <v>1520</v>
      </c>
      <c r="D971" s="20" t="s">
        <v>1513</v>
      </c>
      <c r="E971" s="20" t="s">
        <v>1523</v>
      </c>
      <c r="F971" s="20" t="s">
        <v>1541</v>
      </c>
      <c r="G971" s="20" t="s">
        <v>1516</v>
      </c>
      <c r="H971" s="20" t="s">
        <v>1513</v>
      </c>
      <c r="I971" s="19" t="str">
        <f>CONCATENATE(Tabela8133[[#This Row],[C]],".",Tabela8133[[#This Row],[O]],".",Tabela8133[[#This Row],[E]],".",Tabela8133[[#This Row],[D1]],".",Tabela8133[[#This Row],[D2]],".",Tabela8133[[#This Row],[D3]],".",Tabela8133[[#This Row],[T]])</f>
        <v>1.7.1.4.51.0.1</v>
      </c>
      <c r="J971" s="21" t="s">
        <v>4195</v>
      </c>
      <c r="K971" s="19" t="str">
        <f t="shared" si="38"/>
        <v>A</v>
      </c>
      <c r="L971" s="19">
        <f t="shared" si="39"/>
        <v>7</v>
      </c>
      <c r="M971" s="20" t="s">
        <v>55</v>
      </c>
      <c r="N971" s="1" t="s">
        <v>2453</v>
      </c>
      <c r="O971" s="1"/>
      <c r="P971" s="33"/>
      <c r="Q971" s="112" t="s">
        <v>157</v>
      </c>
      <c r="R971" s="7" t="str">
        <f>Tabela8133[[#This Row],[NR]]&amp;" - "&amp;Tabela8133[[#This Row],[Especificação]]</f>
        <v>1.7.1.4.51.0.1 - Transferências Diretas do FNDE Referentes ao Programa Dinheiro Direto na Escola - Pdde - Principal</v>
      </c>
    </row>
    <row r="972" spans="1:18" ht="30" x14ac:dyDescent="0.25">
      <c r="A972" s="128"/>
      <c r="B972" s="20" t="s">
        <v>1513</v>
      </c>
      <c r="C972" s="20" t="s">
        <v>1520</v>
      </c>
      <c r="D972" s="20" t="s">
        <v>1513</v>
      </c>
      <c r="E972" s="20" t="s">
        <v>1523</v>
      </c>
      <c r="F972" s="20" t="s">
        <v>1543</v>
      </c>
      <c r="G972" s="20" t="s">
        <v>1516</v>
      </c>
      <c r="H972" s="20" t="s">
        <v>1516</v>
      </c>
      <c r="I972" s="19" t="str">
        <f>CONCATENATE(Tabela8133[[#This Row],[C]],".",Tabela8133[[#This Row],[O]],".",Tabela8133[[#This Row],[E]],".",Tabela8133[[#This Row],[D1]],".",Tabela8133[[#This Row],[D2]],".",Tabela8133[[#This Row],[D3]],".",Tabela8133[[#This Row],[T]])</f>
        <v>1.7.1.4.52.0.0</v>
      </c>
      <c r="J972" s="21" t="s">
        <v>4196</v>
      </c>
      <c r="K972" s="19" t="str">
        <f t="shared" si="38"/>
        <v>S</v>
      </c>
      <c r="L972" s="19">
        <f t="shared" si="39"/>
        <v>5</v>
      </c>
      <c r="M972" s="20" t="s">
        <v>55</v>
      </c>
      <c r="N972" s="1" t="s">
        <v>383</v>
      </c>
      <c r="O972" s="1"/>
      <c r="P972" s="33"/>
      <c r="Q972" s="112" t="s">
        <v>157</v>
      </c>
      <c r="R972" s="7" t="str">
        <f>Tabela8133[[#This Row],[NR]]&amp;" - "&amp;Tabela8133[[#This Row],[Especificação]]</f>
        <v>1.7.1.4.52.0.0 - Transferências Referentes ao Programa Nacional de Alimentação Escolar - Pnae</v>
      </c>
    </row>
    <row r="973" spans="1:18" ht="30" x14ac:dyDescent="0.25">
      <c r="A973" s="128"/>
      <c r="B973" s="20" t="s">
        <v>1513</v>
      </c>
      <c r="C973" s="20" t="s">
        <v>1520</v>
      </c>
      <c r="D973" s="20" t="s">
        <v>1513</v>
      </c>
      <c r="E973" s="20" t="s">
        <v>1523</v>
      </c>
      <c r="F973" s="20" t="s">
        <v>1543</v>
      </c>
      <c r="G973" s="20" t="s">
        <v>1516</v>
      </c>
      <c r="H973" s="20" t="s">
        <v>1513</v>
      </c>
      <c r="I973" s="19" t="str">
        <f>CONCATENATE(Tabela8133[[#This Row],[C]],".",Tabela8133[[#This Row],[O]],".",Tabela8133[[#This Row],[E]],".",Tabela8133[[#This Row],[D1]],".",Tabela8133[[#This Row],[D2]],".",Tabela8133[[#This Row],[D3]],".",Tabela8133[[#This Row],[T]])</f>
        <v>1.7.1.4.52.0.1</v>
      </c>
      <c r="J973" s="21" t="s">
        <v>2286</v>
      </c>
      <c r="K973" s="19" t="str">
        <f t="shared" si="38"/>
        <v>A</v>
      </c>
      <c r="L973" s="19">
        <f t="shared" si="39"/>
        <v>7</v>
      </c>
      <c r="M973" s="20" t="s">
        <v>55</v>
      </c>
      <c r="N973" s="1" t="s">
        <v>383</v>
      </c>
      <c r="O973" s="1"/>
      <c r="P973" s="33"/>
      <c r="Q973" s="112" t="s">
        <v>157</v>
      </c>
      <c r="R973" s="7" t="str">
        <f>Tabela8133[[#This Row],[NR]]&amp;" - "&amp;Tabela8133[[#This Row],[Especificação]]</f>
        <v>1.7.1.4.52.0.1 - Transferências Referentes ao Programa Nacional de Alimentação Escolar - Pnae - Principal</v>
      </c>
    </row>
    <row r="974" spans="1:18" ht="30" x14ac:dyDescent="0.25">
      <c r="A974" s="7"/>
      <c r="B974" s="20" t="s">
        <v>1513</v>
      </c>
      <c r="C974" s="20" t="s">
        <v>1520</v>
      </c>
      <c r="D974" s="20" t="s">
        <v>1513</v>
      </c>
      <c r="E974" s="20" t="s">
        <v>1523</v>
      </c>
      <c r="F974" s="20" t="s">
        <v>1540</v>
      </c>
      <c r="G974" s="20" t="s">
        <v>1516</v>
      </c>
      <c r="H974" s="20" t="s">
        <v>1516</v>
      </c>
      <c r="I974" s="19" t="str">
        <f>CONCATENATE(Tabela8133[[#This Row],[C]],".",Tabela8133[[#This Row],[O]],".",Tabela8133[[#This Row],[E]],".",Tabela8133[[#This Row],[D1]],".",Tabela8133[[#This Row],[D2]],".",Tabela8133[[#This Row],[D3]],".",Tabela8133[[#This Row],[T]])</f>
        <v>1.7.1.4.53.0.0</v>
      </c>
      <c r="J974" s="21" t="s">
        <v>4197</v>
      </c>
      <c r="K974" s="19" t="str">
        <f t="shared" si="38"/>
        <v>S</v>
      </c>
      <c r="L974" s="19">
        <f t="shared" si="39"/>
        <v>5</v>
      </c>
      <c r="M974" s="20" t="s">
        <v>55</v>
      </c>
      <c r="N974" s="1" t="s">
        <v>385</v>
      </c>
      <c r="O974" s="1"/>
      <c r="P974" s="33"/>
      <c r="Q974" s="112" t="s">
        <v>157</v>
      </c>
      <c r="R974" s="7" t="str">
        <f>Tabela8133[[#This Row],[NR]]&amp;" - "&amp;Tabela8133[[#This Row],[Especificação]]</f>
        <v>1.7.1.4.53.0.0 - Transferências Referentes ao Programa Nacional de Apoio ao Transporte do Escolar - Pnate</v>
      </c>
    </row>
    <row r="975" spans="1:18" ht="30" customHeight="1" x14ac:dyDescent="0.25">
      <c r="A975" s="128"/>
      <c r="B975" s="20" t="s">
        <v>1513</v>
      </c>
      <c r="C975" s="20" t="s">
        <v>1520</v>
      </c>
      <c r="D975" s="20" t="s">
        <v>1513</v>
      </c>
      <c r="E975" s="20" t="s">
        <v>1523</v>
      </c>
      <c r="F975" s="20" t="s">
        <v>1540</v>
      </c>
      <c r="G975" s="20" t="s">
        <v>1516</v>
      </c>
      <c r="H975" s="20" t="s">
        <v>1513</v>
      </c>
      <c r="I975" s="19" t="str">
        <f>CONCATENATE(Tabela8133[[#This Row],[C]],".",Tabela8133[[#This Row],[O]],".",Tabela8133[[#This Row],[E]],".",Tabela8133[[#This Row],[D1]],".",Tabela8133[[#This Row],[D2]],".",Tabela8133[[#This Row],[D3]],".",Tabela8133[[#This Row],[T]])</f>
        <v>1.7.1.4.53.0.1</v>
      </c>
      <c r="J975" s="21" t="s">
        <v>2287</v>
      </c>
      <c r="K975" s="19" t="str">
        <f t="shared" si="38"/>
        <v>A</v>
      </c>
      <c r="L975" s="19">
        <f t="shared" si="39"/>
        <v>7</v>
      </c>
      <c r="M975" s="20" t="s">
        <v>55</v>
      </c>
      <c r="N975" s="1" t="s">
        <v>385</v>
      </c>
      <c r="O975" s="1"/>
      <c r="P975" s="33"/>
      <c r="Q975" s="112" t="s">
        <v>157</v>
      </c>
      <c r="R975" s="7" t="str">
        <f>Tabela8133[[#This Row],[NR]]&amp;" - "&amp;Tabela8133[[#This Row],[Especificação]]</f>
        <v>1.7.1.4.53.0.1 - Transferências Referentes ao Programa Nacional de Apoio ao Transporte do Escolar - Pnate - Principal</v>
      </c>
    </row>
    <row r="976" spans="1:18" ht="30" x14ac:dyDescent="0.25">
      <c r="A976" s="130"/>
      <c r="B976" s="20" t="s">
        <v>1513</v>
      </c>
      <c r="C976" s="20" t="s">
        <v>1520</v>
      </c>
      <c r="D976" s="20" t="s">
        <v>1513</v>
      </c>
      <c r="E976" s="20" t="s">
        <v>1523</v>
      </c>
      <c r="F976" s="20" t="s">
        <v>1544</v>
      </c>
      <c r="G976" s="20" t="s">
        <v>1516</v>
      </c>
      <c r="H976" s="20" t="s">
        <v>1516</v>
      </c>
      <c r="I976" s="19" t="str">
        <f>CONCATENATE(Tabela8133[[#This Row],[C]],".",Tabela8133[[#This Row],[O]],".",Tabela8133[[#This Row],[E]],".",Tabela8133[[#This Row],[D1]],".",Tabela8133[[#This Row],[D2]],".",Tabela8133[[#This Row],[D3]],".",Tabela8133[[#This Row],[T]])</f>
        <v>1.7.1.4.54.0.0</v>
      </c>
      <c r="J976" s="21" t="s">
        <v>2288</v>
      </c>
      <c r="K976" s="19" t="str">
        <f t="shared" si="38"/>
        <v>S</v>
      </c>
      <c r="L976" s="19">
        <f t="shared" si="39"/>
        <v>5</v>
      </c>
      <c r="M976" s="20" t="s">
        <v>55</v>
      </c>
      <c r="N976" s="1" t="s">
        <v>386</v>
      </c>
      <c r="O976" s="1"/>
      <c r="P976" s="33"/>
      <c r="Q976" s="112" t="s">
        <v>157</v>
      </c>
      <c r="R976" s="7" t="str">
        <f>Tabela8133[[#This Row],[NR]]&amp;" - "&amp;Tabela8133[[#This Row],[Especificação]]</f>
        <v>1.7.1.4.54.0.0 - Transferências Referentes ao Programa Nacional de Inclusão de Jovens - Projovem</v>
      </c>
    </row>
    <row r="977" spans="1:18" ht="30" x14ac:dyDescent="0.25">
      <c r="A977" s="128"/>
      <c r="B977" s="20" t="s">
        <v>1513</v>
      </c>
      <c r="C977" s="20" t="s">
        <v>1520</v>
      </c>
      <c r="D977" s="20" t="s">
        <v>1513</v>
      </c>
      <c r="E977" s="20" t="s">
        <v>1523</v>
      </c>
      <c r="F977" s="20" t="s">
        <v>1544</v>
      </c>
      <c r="G977" s="20" t="s">
        <v>1513</v>
      </c>
      <c r="H977" s="20" t="s">
        <v>1516</v>
      </c>
      <c r="I977" s="19" t="str">
        <f>CONCATENATE(Tabela8133[[#This Row],[C]],".",Tabela8133[[#This Row],[O]],".",Tabela8133[[#This Row],[E]],".",Tabela8133[[#This Row],[D1]],".",Tabela8133[[#This Row],[D2]],".",Tabela8133[[#This Row],[D3]],".",Tabela8133[[#This Row],[T]])</f>
        <v>1.7.1.4.54.1.0</v>
      </c>
      <c r="J977" s="21" t="s">
        <v>2289</v>
      </c>
      <c r="K977" s="19" t="str">
        <f t="shared" si="38"/>
        <v>S</v>
      </c>
      <c r="L977" s="19">
        <f t="shared" si="39"/>
        <v>6</v>
      </c>
      <c r="M977" s="20" t="s">
        <v>55</v>
      </c>
      <c r="N977" s="1" t="s">
        <v>387</v>
      </c>
      <c r="O977" s="1" t="s">
        <v>100</v>
      </c>
      <c r="P977" s="33"/>
      <c r="Q977" s="112" t="s">
        <v>157</v>
      </c>
      <c r="R977" s="7" t="str">
        <f>Tabela8133[[#This Row],[NR]]&amp;" - "&amp;Tabela8133[[#This Row],[Especificação]]</f>
        <v>1.7.1.4.54.1.0 - Transferências Referentes ao Programa Nacional de Inclusão de Jovens - Projovem Urbano</v>
      </c>
    </row>
    <row r="978" spans="1:18" ht="30" x14ac:dyDescent="0.25">
      <c r="A978" s="128"/>
      <c r="B978" s="20" t="s">
        <v>1513</v>
      </c>
      <c r="C978" s="20" t="s">
        <v>1520</v>
      </c>
      <c r="D978" s="20" t="s">
        <v>1513</v>
      </c>
      <c r="E978" s="20" t="s">
        <v>1523</v>
      </c>
      <c r="F978" s="20" t="s">
        <v>1544</v>
      </c>
      <c r="G978" s="20" t="s">
        <v>1513</v>
      </c>
      <c r="H978" s="20" t="s">
        <v>1513</v>
      </c>
      <c r="I978" s="19" t="str">
        <f>CONCATENATE(Tabela8133[[#This Row],[C]],".",Tabela8133[[#This Row],[O]],".",Tabela8133[[#This Row],[E]],".",Tabela8133[[#This Row],[D1]],".",Tabela8133[[#This Row],[D2]],".",Tabela8133[[#This Row],[D3]],".",Tabela8133[[#This Row],[T]])</f>
        <v>1.7.1.4.54.1.1</v>
      </c>
      <c r="J978" s="21" t="s">
        <v>2290</v>
      </c>
      <c r="K978" s="19" t="str">
        <f t="shared" si="38"/>
        <v>A</v>
      </c>
      <c r="L978" s="19">
        <f t="shared" si="39"/>
        <v>7</v>
      </c>
      <c r="M978" s="20" t="s">
        <v>55</v>
      </c>
      <c r="N978" s="1" t="s">
        <v>387</v>
      </c>
      <c r="O978" s="1" t="s">
        <v>100</v>
      </c>
      <c r="P978" s="33"/>
      <c r="Q978" s="112" t="s">
        <v>157</v>
      </c>
      <c r="R978" s="7" t="str">
        <f>Tabela8133[[#This Row],[NR]]&amp;" - "&amp;Tabela8133[[#This Row],[Especificação]]</f>
        <v>1.7.1.4.54.1.1 - Transferências Referentes ao Programa Nacional de Inclusão de Jovens - Projovem Urbano - Principal</v>
      </c>
    </row>
    <row r="979" spans="1:18" ht="30" x14ac:dyDescent="0.25">
      <c r="A979" s="128"/>
      <c r="B979" s="20" t="s">
        <v>1513</v>
      </c>
      <c r="C979" s="20" t="s">
        <v>1520</v>
      </c>
      <c r="D979" s="20" t="s">
        <v>1513</v>
      </c>
      <c r="E979" s="20" t="s">
        <v>1523</v>
      </c>
      <c r="F979" s="20" t="s">
        <v>1544</v>
      </c>
      <c r="G979" s="20" t="s">
        <v>1522</v>
      </c>
      <c r="H979" s="20" t="s">
        <v>1516</v>
      </c>
      <c r="I979" s="19" t="str">
        <f>CONCATENATE(Tabela8133[[#This Row],[C]],".",Tabela8133[[#This Row],[O]],".",Tabela8133[[#This Row],[E]],".",Tabela8133[[#This Row],[D1]],".",Tabela8133[[#This Row],[D2]],".",Tabela8133[[#This Row],[D3]],".",Tabela8133[[#This Row],[T]])</f>
        <v>1.7.1.4.54.2.0</v>
      </c>
      <c r="J979" s="21" t="s">
        <v>2291</v>
      </c>
      <c r="K979" s="19" t="str">
        <f t="shared" si="38"/>
        <v>S</v>
      </c>
      <c r="L979" s="19">
        <f t="shared" si="39"/>
        <v>6</v>
      </c>
      <c r="M979" s="20" t="s">
        <v>55</v>
      </c>
      <c r="N979" s="1" t="s">
        <v>388</v>
      </c>
      <c r="O979" s="1" t="s">
        <v>100</v>
      </c>
      <c r="P979" s="33"/>
      <c r="Q979" s="112" t="s">
        <v>157</v>
      </c>
      <c r="R979" s="7" t="str">
        <f>Tabela8133[[#This Row],[NR]]&amp;" - "&amp;Tabela8133[[#This Row],[Especificação]]</f>
        <v>1.7.1.4.54.2.0 - Transferências Referentes ao Programa Nacional de Inclusão de Jovens - Projovem Campo</v>
      </c>
    </row>
    <row r="980" spans="1:18" ht="30" x14ac:dyDescent="0.25">
      <c r="A980" s="128"/>
      <c r="B980" s="20" t="s">
        <v>1513</v>
      </c>
      <c r="C980" s="20" t="s">
        <v>1520</v>
      </c>
      <c r="D980" s="20" t="s">
        <v>1513</v>
      </c>
      <c r="E980" s="20" t="s">
        <v>1523</v>
      </c>
      <c r="F980" s="20" t="s">
        <v>1544</v>
      </c>
      <c r="G980" s="20" t="s">
        <v>1522</v>
      </c>
      <c r="H980" s="20" t="s">
        <v>1513</v>
      </c>
      <c r="I980" s="19" t="str">
        <f>CONCATENATE(Tabela8133[[#This Row],[C]],".",Tabela8133[[#This Row],[O]],".",Tabela8133[[#This Row],[E]],".",Tabela8133[[#This Row],[D1]],".",Tabela8133[[#This Row],[D2]],".",Tabela8133[[#This Row],[D3]],".",Tabela8133[[#This Row],[T]])</f>
        <v>1.7.1.4.54.2.1</v>
      </c>
      <c r="J980" s="21" t="s">
        <v>2292</v>
      </c>
      <c r="K980" s="19" t="str">
        <f t="shared" si="38"/>
        <v>A</v>
      </c>
      <c r="L980" s="19">
        <f t="shared" si="39"/>
        <v>7</v>
      </c>
      <c r="M980" s="20" t="s">
        <v>55</v>
      </c>
      <c r="N980" s="1" t="s">
        <v>388</v>
      </c>
      <c r="O980" s="1" t="s">
        <v>100</v>
      </c>
      <c r="P980" s="33"/>
      <c r="Q980" s="112" t="s">
        <v>157</v>
      </c>
      <c r="R980" s="7" t="str">
        <f>Tabela8133[[#This Row],[NR]]&amp;" - "&amp;Tabela8133[[#This Row],[Especificação]]</f>
        <v>1.7.1.4.54.2.1 - Transferências Referentes ao Programa Nacional de Inclusão de Jovens - Projovem Campo - Principal</v>
      </c>
    </row>
    <row r="981" spans="1:18" ht="30" x14ac:dyDescent="0.25">
      <c r="A981" s="128"/>
      <c r="B981" s="20" t="s">
        <v>1513</v>
      </c>
      <c r="C981" s="20" t="s">
        <v>1520</v>
      </c>
      <c r="D981" s="20" t="s">
        <v>1513</v>
      </c>
      <c r="E981" s="20" t="s">
        <v>1523</v>
      </c>
      <c r="F981" s="20" t="s">
        <v>1545</v>
      </c>
      <c r="G981" s="20" t="s">
        <v>1516</v>
      </c>
      <c r="H981" s="20" t="s">
        <v>1516</v>
      </c>
      <c r="I981" s="19" t="str">
        <f>CONCATENATE(Tabela8133[[#This Row],[C]],".",Tabela8133[[#This Row],[O]],".",Tabela8133[[#This Row],[E]],".",Tabela8133[[#This Row],[D1]],".",Tabela8133[[#This Row],[D2]],".",Tabela8133[[#This Row],[D3]],".",Tabela8133[[#This Row],[T]])</f>
        <v>1.7.1.4.55.0.0</v>
      </c>
      <c r="J981" s="21" t="s">
        <v>2293</v>
      </c>
      <c r="K981" s="19" t="str">
        <f t="shared" si="38"/>
        <v>S</v>
      </c>
      <c r="L981" s="19">
        <f t="shared" si="39"/>
        <v>5</v>
      </c>
      <c r="M981" s="20" t="s">
        <v>55</v>
      </c>
      <c r="N981" s="1" t="s">
        <v>389</v>
      </c>
      <c r="O981" s="1" t="s">
        <v>100</v>
      </c>
      <c r="P981" s="33"/>
      <c r="Q981" s="112" t="s">
        <v>157</v>
      </c>
      <c r="R981" s="7" t="str">
        <f>Tabela8133[[#This Row],[NR]]&amp;" - "&amp;Tabela8133[[#This Row],[Especificação]]</f>
        <v>1.7.1.4.55.0.0 - Transferências Referentes ao Programa Brasil Alfabetizado - PBA</v>
      </c>
    </row>
    <row r="982" spans="1:18" ht="30" x14ac:dyDescent="0.25">
      <c r="A982" s="128"/>
      <c r="B982" s="20" t="s">
        <v>1513</v>
      </c>
      <c r="C982" s="20" t="s">
        <v>1520</v>
      </c>
      <c r="D982" s="20" t="s">
        <v>1513</v>
      </c>
      <c r="E982" s="20" t="s">
        <v>1523</v>
      </c>
      <c r="F982" s="20" t="s">
        <v>1545</v>
      </c>
      <c r="G982" s="20" t="s">
        <v>1516</v>
      </c>
      <c r="H982" s="20" t="s">
        <v>1513</v>
      </c>
      <c r="I982" s="19" t="str">
        <f>CONCATENATE(Tabela8133[[#This Row],[C]],".",Tabela8133[[#This Row],[O]],".",Tabela8133[[#This Row],[E]],".",Tabela8133[[#This Row],[D1]],".",Tabela8133[[#This Row],[D2]],".",Tabela8133[[#This Row],[D3]],".",Tabela8133[[#This Row],[T]])</f>
        <v>1.7.1.4.55.0.1</v>
      </c>
      <c r="J982" s="21" t="s">
        <v>2294</v>
      </c>
      <c r="K982" s="19" t="str">
        <f t="shared" si="38"/>
        <v>A</v>
      </c>
      <c r="L982" s="19">
        <f t="shared" si="39"/>
        <v>7</v>
      </c>
      <c r="M982" s="20" t="s">
        <v>55</v>
      </c>
      <c r="N982" s="1" t="s">
        <v>389</v>
      </c>
      <c r="O982" s="1" t="s">
        <v>100</v>
      </c>
      <c r="P982" s="33"/>
      <c r="Q982" s="112" t="s">
        <v>157</v>
      </c>
      <c r="R982" s="7" t="str">
        <f>Tabela8133[[#This Row],[NR]]&amp;" - "&amp;Tabela8133[[#This Row],[Especificação]]</f>
        <v>1.7.1.4.55.0.1 - Transferências Referentes ao Programa Brasil Alfabetizado - PBA - Principal</v>
      </c>
    </row>
    <row r="983" spans="1:18" ht="45" x14ac:dyDescent="0.25">
      <c r="A983" s="128"/>
      <c r="B983" s="20" t="s">
        <v>1513</v>
      </c>
      <c r="C983" s="20" t="s">
        <v>1520</v>
      </c>
      <c r="D983" s="20" t="s">
        <v>1513</v>
      </c>
      <c r="E983" s="20" t="s">
        <v>1523</v>
      </c>
      <c r="F983" s="20" t="s">
        <v>1546</v>
      </c>
      <c r="G983" s="20" t="s">
        <v>1516</v>
      </c>
      <c r="H983" s="20" t="s">
        <v>1516</v>
      </c>
      <c r="I983" s="19" t="str">
        <f>CONCATENATE(Tabela8133[[#This Row],[C]],".",Tabela8133[[#This Row],[O]],".",Tabela8133[[#This Row],[E]],".",Tabela8133[[#This Row],[D1]],".",Tabela8133[[#This Row],[D2]],".",Tabela8133[[#This Row],[D3]],".",Tabela8133[[#This Row],[T]])</f>
        <v>1.7.1.4.56.0.0</v>
      </c>
      <c r="J983" s="21" t="s">
        <v>2295</v>
      </c>
      <c r="K983" s="19" t="str">
        <f t="shared" si="38"/>
        <v>S</v>
      </c>
      <c r="L983" s="19">
        <f t="shared" si="39"/>
        <v>5</v>
      </c>
      <c r="M983" s="20" t="s">
        <v>55</v>
      </c>
      <c r="N983" s="1" t="s">
        <v>390</v>
      </c>
      <c r="O983" s="1" t="s">
        <v>100</v>
      </c>
      <c r="P983" s="33"/>
      <c r="Q983" s="112" t="s">
        <v>157</v>
      </c>
      <c r="R983" s="7" t="str">
        <f>Tabela8133[[#This Row],[NR]]&amp;" - "&amp;Tabela8133[[#This Row],[Especificação]]</f>
        <v>1.7.1.4.56.0.0 - Transferências Referentes ao Programa de Apoio aos Sistemas de Ensino para Atendimento à Educação de Jovens e Adultos - Peja</v>
      </c>
    </row>
    <row r="984" spans="1:18" ht="45" x14ac:dyDescent="0.25">
      <c r="A984" s="128"/>
      <c r="B984" s="20" t="s">
        <v>1513</v>
      </c>
      <c r="C984" s="20" t="s">
        <v>1520</v>
      </c>
      <c r="D984" s="20" t="s">
        <v>1513</v>
      </c>
      <c r="E984" s="20" t="s">
        <v>1523</v>
      </c>
      <c r="F984" s="20" t="s">
        <v>1546</v>
      </c>
      <c r="G984" s="20" t="s">
        <v>1516</v>
      </c>
      <c r="H984" s="20" t="s">
        <v>1513</v>
      </c>
      <c r="I984" s="19" t="str">
        <f>CONCATENATE(Tabela8133[[#This Row],[C]],".",Tabela8133[[#This Row],[O]],".",Tabela8133[[#This Row],[E]],".",Tabela8133[[#This Row],[D1]],".",Tabela8133[[#This Row],[D2]],".",Tabela8133[[#This Row],[D3]],".",Tabela8133[[#This Row],[T]])</f>
        <v>1.7.1.4.56.0.1</v>
      </c>
      <c r="J984" s="21" t="s">
        <v>2296</v>
      </c>
      <c r="K984" s="19" t="str">
        <f t="shared" si="38"/>
        <v>A</v>
      </c>
      <c r="L984" s="19">
        <f t="shared" si="39"/>
        <v>7</v>
      </c>
      <c r="M984" s="20" t="s">
        <v>55</v>
      </c>
      <c r="N984" s="1" t="s">
        <v>390</v>
      </c>
      <c r="O984" s="1" t="s">
        <v>100</v>
      </c>
      <c r="P984" s="33"/>
      <c r="Q984" s="112" t="s">
        <v>157</v>
      </c>
      <c r="R984" s="7" t="str">
        <f>Tabela8133[[#This Row],[NR]]&amp;" - "&amp;Tabela8133[[#This Row],[Especificação]]</f>
        <v>1.7.1.4.56.0.1 - Transferências Referentes ao Programa de Apoio aos Sistemas de Ensino para Atendimento à Educação de Jovens e Adultos - Peja - Principal</v>
      </c>
    </row>
    <row r="985" spans="1:18" ht="30" x14ac:dyDescent="0.25">
      <c r="A985" s="128"/>
      <c r="B985" s="20" t="s">
        <v>1513</v>
      </c>
      <c r="C985" s="20" t="s">
        <v>1520</v>
      </c>
      <c r="D985" s="20" t="s">
        <v>1513</v>
      </c>
      <c r="E985" s="20" t="s">
        <v>1523</v>
      </c>
      <c r="F985" s="20" t="s">
        <v>1575</v>
      </c>
      <c r="G985" s="20" t="s">
        <v>1516</v>
      </c>
      <c r="H985" s="20" t="s">
        <v>1516</v>
      </c>
      <c r="I985" s="19" t="str">
        <f>CONCATENATE(Tabela8133[[#This Row],[C]],".",Tabela8133[[#This Row],[O]],".",Tabela8133[[#This Row],[E]],".",Tabela8133[[#This Row],[D1]],".",Tabela8133[[#This Row],[D2]],".",Tabela8133[[#This Row],[D3]],".",Tabela8133[[#This Row],[T]])</f>
        <v>1.7.1.4.57.0.0</v>
      </c>
      <c r="J985" s="21" t="s">
        <v>4198</v>
      </c>
      <c r="K985" s="19" t="str">
        <f t="shared" si="38"/>
        <v>S</v>
      </c>
      <c r="L985" s="19">
        <f t="shared" si="39"/>
        <v>5</v>
      </c>
      <c r="M985" s="20" t="s">
        <v>55</v>
      </c>
      <c r="N985" s="1" t="s">
        <v>391</v>
      </c>
      <c r="O985" s="1"/>
      <c r="P985" s="33"/>
      <c r="Q985" s="112" t="s">
        <v>157</v>
      </c>
      <c r="R985" s="7" t="str">
        <f>Tabela8133[[#This Row],[NR]]&amp;" - "&amp;Tabela8133[[#This Row],[Especificação]]</f>
        <v>1.7.1.4.57.0.0 - Transferências Referentes ao Programa Nacional de Saúde do Escolar - Pnse</v>
      </c>
    </row>
    <row r="986" spans="1:18" ht="30" x14ac:dyDescent="0.25">
      <c r="A986" s="128"/>
      <c r="B986" s="20" t="s">
        <v>1513</v>
      </c>
      <c r="C986" s="20" t="s">
        <v>1520</v>
      </c>
      <c r="D986" s="20" t="s">
        <v>1513</v>
      </c>
      <c r="E986" s="20" t="s">
        <v>1523</v>
      </c>
      <c r="F986" s="20" t="s">
        <v>1575</v>
      </c>
      <c r="G986" s="20" t="s">
        <v>1516</v>
      </c>
      <c r="H986" s="20" t="s">
        <v>1513</v>
      </c>
      <c r="I986" s="19" t="str">
        <f>CONCATENATE(Tabela8133[[#This Row],[C]],".",Tabela8133[[#This Row],[O]],".",Tabela8133[[#This Row],[E]],".",Tabela8133[[#This Row],[D1]],".",Tabela8133[[#This Row],[D2]],".",Tabela8133[[#This Row],[D3]],".",Tabela8133[[#This Row],[T]])</f>
        <v>1.7.1.4.57.0.1</v>
      </c>
      <c r="J986" s="21" t="s">
        <v>4199</v>
      </c>
      <c r="K986" s="19" t="str">
        <f t="shared" si="38"/>
        <v>A</v>
      </c>
      <c r="L986" s="19">
        <f t="shared" si="39"/>
        <v>7</v>
      </c>
      <c r="M986" s="20" t="s">
        <v>55</v>
      </c>
      <c r="N986" s="1" t="s">
        <v>391</v>
      </c>
      <c r="O986" s="1"/>
      <c r="P986" s="33"/>
      <c r="Q986" s="112" t="s">
        <v>157</v>
      </c>
      <c r="R986" s="7" t="str">
        <f>Tabela8133[[#This Row],[NR]]&amp;" - "&amp;Tabela8133[[#This Row],[Especificação]]</f>
        <v>1.7.1.4.57.0.1 - Transferências Referentes ao Programa Nacional de Saúde do Escolar - Pnse - Principal</v>
      </c>
    </row>
    <row r="987" spans="1:18" ht="30" x14ac:dyDescent="0.25">
      <c r="A987" s="128"/>
      <c r="B987" s="20" t="s">
        <v>1513</v>
      </c>
      <c r="C987" s="20" t="s">
        <v>1520</v>
      </c>
      <c r="D987" s="20" t="s">
        <v>1513</v>
      </c>
      <c r="E987" s="20" t="s">
        <v>1523</v>
      </c>
      <c r="F987" s="20" t="s">
        <v>1576</v>
      </c>
      <c r="G987" s="20" t="s">
        <v>1516</v>
      </c>
      <c r="H987" s="20" t="s">
        <v>1516</v>
      </c>
      <c r="I987" s="19" t="str">
        <f>CONCATENATE(Tabela8133[[#This Row],[C]],".",Tabela8133[[#This Row],[O]],".",Tabela8133[[#This Row],[E]],".",Tabela8133[[#This Row],[D1]],".",Tabela8133[[#This Row],[D2]],".",Tabela8133[[#This Row],[D3]],".",Tabela8133[[#This Row],[T]])</f>
        <v>1.7.1.4.58.0.0</v>
      </c>
      <c r="J987" s="21" t="s">
        <v>2297</v>
      </c>
      <c r="K987" s="19" t="str">
        <f t="shared" si="38"/>
        <v>S</v>
      </c>
      <c r="L987" s="19">
        <f t="shared" si="39"/>
        <v>5</v>
      </c>
      <c r="M987" s="20" t="s">
        <v>55</v>
      </c>
      <c r="N987" s="1" t="s">
        <v>392</v>
      </c>
      <c r="O987" s="1"/>
      <c r="P987" s="33"/>
      <c r="Q987" s="112" t="s">
        <v>157</v>
      </c>
      <c r="R987" s="7" t="str">
        <f>Tabela8133[[#This Row],[NR]]&amp;" - "&amp;Tabela8133[[#This Row],[Especificação]]</f>
        <v>1.7.1.4.58.0.0 - Transferências Referentes ao Programa de Apoio a Aquisição de Equipamentos para a Rede Pública de Ensino Fundamental</v>
      </c>
    </row>
    <row r="988" spans="1:18" ht="30" x14ac:dyDescent="0.25">
      <c r="A988" s="224"/>
      <c r="B988" s="20" t="s">
        <v>1513</v>
      </c>
      <c r="C988" s="20" t="s">
        <v>1520</v>
      </c>
      <c r="D988" s="20" t="s">
        <v>1513</v>
      </c>
      <c r="E988" s="20" t="s">
        <v>1523</v>
      </c>
      <c r="F988" s="20" t="s">
        <v>1576</v>
      </c>
      <c r="G988" s="20" t="s">
        <v>1516</v>
      </c>
      <c r="H988" s="20" t="s">
        <v>1513</v>
      </c>
      <c r="I988" s="19" t="str">
        <f>CONCATENATE(Tabela8133[[#This Row],[C]],".",Tabela8133[[#This Row],[O]],".",Tabela8133[[#This Row],[E]],".",Tabela8133[[#This Row],[D1]],".",Tabela8133[[#This Row],[D2]],".",Tabela8133[[#This Row],[D3]],".",Tabela8133[[#This Row],[T]])</f>
        <v>1.7.1.4.58.0.1</v>
      </c>
      <c r="J988" s="21" t="s">
        <v>2298</v>
      </c>
      <c r="K988" s="19" t="str">
        <f t="shared" si="38"/>
        <v>A</v>
      </c>
      <c r="L988" s="19">
        <f t="shared" si="39"/>
        <v>7</v>
      </c>
      <c r="M988" s="20" t="s">
        <v>55</v>
      </c>
      <c r="N988" s="1" t="s">
        <v>392</v>
      </c>
      <c r="O988" s="1"/>
      <c r="P988" s="33"/>
      <c r="Q988" s="112" t="s">
        <v>157</v>
      </c>
      <c r="R988" s="7" t="str">
        <f>Tabela8133[[#This Row],[NR]]&amp;" - "&amp;Tabela8133[[#This Row],[Especificação]]</f>
        <v>1.7.1.4.58.0.1 - Transferências Referentes ao Programa de Apoio a Aquisição de Equipamentos para a Rede Pública de Ensino Fundamental - Principal</v>
      </c>
    </row>
    <row r="989" spans="1:18" ht="30" x14ac:dyDescent="0.25">
      <c r="A989" s="224"/>
      <c r="B989" s="20" t="s">
        <v>1513</v>
      </c>
      <c r="C989" s="20" t="s">
        <v>1520</v>
      </c>
      <c r="D989" s="20" t="s">
        <v>1513</v>
      </c>
      <c r="E989" s="20" t="s">
        <v>1523</v>
      </c>
      <c r="F989" s="20" t="s">
        <v>1577</v>
      </c>
      <c r="G989" s="20" t="s">
        <v>1516</v>
      </c>
      <c r="H989" s="20" t="s">
        <v>1516</v>
      </c>
      <c r="I989" s="19" t="str">
        <f>CONCATENATE(Tabela8133[[#This Row],[C]],".",Tabela8133[[#This Row],[O]],".",Tabela8133[[#This Row],[E]],".",Tabela8133[[#This Row],[D1]],".",Tabela8133[[#This Row],[D2]],".",Tabela8133[[#This Row],[D3]],".",Tabela8133[[#This Row],[T]])</f>
        <v>1.7.1.4.59.0.0</v>
      </c>
      <c r="J989" s="21" t="s">
        <v>4200</v>
      </c>
      <c r="K989" s="19" t="str">
        <f t="shared" si="38"/>
        <v>S</v>
      </c>
      <c r="L989" s="19">
        <f t="shared" si="39"/>
        <v>5</v>
      </c>
      <c r="M989" s="20" t="s">
        <v>55</v>
      </c>
      <c r="N989" s="1" t="s">
        <v>393</v>
      </c>
      <c r="O989" s="1"/>
      <c r="P989" s="33"/>
      <c r="Q989" s="112" t="s">
        <v>157</v>
      </c>
      <c r="R989" s="7" t="str">
        <f>Tabela8133[[#This Row],[NR]]&amp;" - "&amp;Tabela8133[[#This Row],[Especificação]]</f>
        <v>1.7.1.4.59.0.0 - Transferências Referentes ao Programa de Apoio à Reestruturação da Rede Física Pública da Educação Básica - Reestfísica</v>
      </c>
    </row>
    <row r="990" spans="1:18" ht="30" x14ac:dyDescent="0.25">
      <c r="A990" s="130"/>
      <c r="B990" s="20" t="s">
        <v>1513</v>
      </c>
      <c r="C990" s="20" t="s">
        <v>1520</v>
      </c>
      <c r="D990" s="20" t="s">
        <v>1513</v>
      </c>
      <c r="E990" s="20" t="s">
        <v>1523</v>
      </c>
      <c r="F990" s="20" t="s">
        <v>1577</v>
      </c>
      <c r="G990" s="20" t="s">
        <v>1516</v>
      </c>
      <c r="H990" s="20" t="s">
        <v>1513</v>
      </c>
      <c r="I990" s="19" t="str">
        <f>CONCATENATE(Tabela8133[[#This Row],[C]],".",Tabela8133[[#This Row],[O]],".",Tabela8133[[#This Row],[E]],".",Tabela8133[[#This Row],[D1]],".",Tabela8133[[#This Row],[D2]],".",Tabela8133[[#This Row],[D3]],".",Tabela8133[[#This Row],[T]])</f>
        <v>1.7.1.4.59.0.1</v>
      </c>
      <c r="J990" s="21" t="s">
        <v>4201</v>
      </c>
      <c r="K990" s="19" t="str">
        <f t="shared" si="38"/>
        <v>A</v>
      </c>
      <c r="L990" s="19">
        <f t="shared" si="39"/>
        <v>7</v>
      </c>
      <c r="M990" s="20" t="s">
        <v>55</v>
      </c>
      <c r="N990" s="1" t="s">
        <v>393</v>
      </c>
      <c r="O990" s="1"/>
      <c r="P990" s="33"/>
      <c r="Q990" s="112" t="s">
        <v>157</v>
      </c>
      <c r="R990" s="7" t="str">
        <f>Tabela8133[[#This Row],[NR]]&amp;" - "&amp;Tabela8133[[#This Row],[Especificação]]</f>
        <v>1.7.1.4.59.0.1 - Transferências Referentes ao Programa de Apoio à Reestruturação da Rede Física Pública da Educação Básica - Reestfísica - Principal</v>
      </c>
    </row>
    <row r="991" spans="1:18" ht="45" x14ac:dyDescent="0.25">
      <c r="A991" s="130"/>
      <c r="B991" s="20" t="s">
        <v>1513</v>
      </c>
      <c r="C991" s="20" t="s">
        <v>1520</v>
      </c>
      <c r="D991" s="20" t="s">
        <v>1513</v>
      </c>
      <c r="E991" s="20" t="s">
        <v>1523</v>
      </c>
      <c r="F991" s="20" t="s">
        <v>1529</v>
      </c>
      <c r="G991" s="20" t="s">
        <v>1516</v>
      </c>
      <c r="H991" s="20" t="s">
        <v>1516</v>
      </c>
      <c r="I991" s="19" t="str">
        <f>CONCATENATE(Tabela8133[[#This Row],[C]],".",Tabela8133[[#This Row],[O]],".",Tabela8133[[#This Row],[E]],".",Tabela8133[[#This Row],[D1]],".",Tabela8133[[#This Row],[D2]],".",Tabela8133[[#This Row],[D3]],".",Tabela8133[[#This Row],[T]])</f>
        <v>1.7.1.4.99.0.0</v>
      </c>
      <c r="J991" s="21" t="s">
        <v>2097</v>
      </c>
      <c r="K991" s="19" t="str">
        <f t="shared" si="38"/>
        <v>S</v>
      </c>
      <c r="L991" s="19">
        <f t="shared" si="39"/>
        <v>5</v>
      </c>
      <c r="M991" s="20" t="s">
        <v>51</v>
      </c>
      <c r="N991" s="1" t="s">
        <v>394</v>
      </c>
      <c r="O991" s="1"/>
      <c r="P991" s="33"/>
      <c r="Q991" s="112" t="s">
        <v>157</v>
      </c>
      <c r="R991" s="7" t="str">
        <f>Tabela8133[[#This Row],[NR]]&amp;" - "&amp;Tabela8133[[#This Row],[Especificação]]</f>
        <v>1.7.1.4.99.0.0 - Outras Transferências Diretas do Fundo Nacional do Desenvolvimento da Educação - FNDE</v>
      </c>
    </row>
    <row r="992" spans="1:18" ht="45" x14ac:dyDescent="0.25">
      <c r="A992" s="130"/>
      <c r="B992" s="20" t="s">
        <v>1513</v>
      </c>
      <c r="C992" s="20" t="s">
        <v>1520</v>
      </c>
      <c r="D992" s="20" t="s">
        <v>1513</v>
      </c>
      <c r="E992" s="20" t="s">
        <v>1523</v>
      </c>
      <c r="F992" s="20" t="s">
        <v>1529</v>
      </c>
      <c r="G992" s="20" t="s">
        <v>1516</v>
      </c>
      <c r="H992" s="20" t="s">
        <v>1513</v>
      </c>
      <c r="I992" s="19" t="str">
        <f>CONCATENATE(Tabela8133[[#This Row],[C]],".",Tabela8133[[#This Row],[O]],".",Tabela8133[[#This Row],[E]],".",Tabela8133[[#This Row],[D1]],".",Tabela8133[[#This Row],[D2]],".",Tabela8133[[#This Row],[D3]],".",Tabela8133[[#This Row],[T]])</f>
        <v>1.7.1.4.99.0.1</v>
      </c>
      <c r="J992" s="21" t="s">
        <v>2299</v>
      </c>
      <c r="K992" s="19" t="str">
        <f t="shared" si="38"/>
        <v>A</v>
      </c>
      <c r="L992" s="19">
        <f t="shared" si="39"/>
        <v>7</v>
      </c>
      <c r="M992" s="20" t="s">
        <v>51</v>
      </c>
      <c r="N992" s="1" t="s">
        <v>394</v>
      </c>
      <c r="O992" s="1"/>
      <c r="P992" s="33"/>
      <c r="Q992" s="112" t="s">
        <v>157</v>
      </c>
      <c r="R992" s="7" t="str">
        <f>Tabela8133[[#This Row],[NR]]&amp;" - "&amp;Tabela8133[[#This Row],[Especificação]]</f>
        <v>1.7.1.4.99.0.1 - Outras Transferências Diretas do Fundo Nacional do Desenvolvimento da Educação - FNDE - Principal</v>
      </c>
    </row>
    <row r="993" spans="1:18" ht="45" x14ac:dyDescent="0.25">
      <c r="A993" s="7"/>
      <c r="B993" s="20" t="s">
        <v>1513</v>
      </c>
      <c r="C993" s="20" t="s">
        <v>1520</v>
      </c>
      <c r="D993" s="20" t="s">
        <v>1513</v>
      </c>
      <c r="E993" s="20" t="s">
        <v>1524</v>
      </c>
      <c r="F993" s="20" t="s">
        <v>1519</v>
      </c>
      <c r="G993" s="20" t="s">
        <v>1516</v>
      </c>
      <c r="H993" s="20" t="s">
        <v>1516</v>
      </c>
      <c r="I993" s="19" t="str">
        <f>CONCATENATE(Tabela8133[[#This Row],[C]],".",Tabela8133[[#This Row],[O]],".",Tabela8133[[#This Row],[E]],".",Tabela8133[[#This Row],[D1]],".",Tabela8133[[#This Row],[D2]],".",Tabela8133[[#This Row],[D3]],".",Tabela8133[[#This Row],[T]])</f>
        <v>1.7.1.5.00.0.0</v>
      </c>
      <c r="J993" s="21" t="s">
        <v>4202</v>
      </c>
      <c r="K993" s="19" t="str">
        <f t="shared" si="38"/>
        <v>S</v>
      </c>
      <c r="L993" s="19">
        <f t="shared" si="39"/>
        <v>4</v>
      </c>
      <c r="M993" s="20" t="s">
        <v>45</v>
      </c>
      <c r="N993" s="1" t="s">
        <v>396</v>
      </c>
      <c r="O993" s="1"/>
      <c r="P993" s="33"/>
      <c r="Q993" s="112" t="s">
        <v>157</v>
      </c>
      <c r="R993" s="7" t="str">
        <f>Tabela8133[[#This Row],[NR]]&amp;" - "&amp;Tabela8133[[#This Row],[Especificação]]</f>
        <v>1.7.1.5.00.0.0 - Transferências de Recursos de Complementação da União ao Fundo de Manutenção e Desenvolvimento da Educação Básica e de Valorização dos Profissionais da Educação - FUNDEB</v>
      </c>
    </row>
    <row r="994" spans="1:18" ht="30" x14ac:dyDescent="0.25">
      <c r="A994" s="7"/>
      <c r="B994" s="20" t="s">
        <v>1513</v>
      </c>
      <c r="C994" s="20" t="s">
        <v>1520</v>
      </c>
      <c r="D994" s="20" t="s">
        <v>1513</v>
      </c>
      <c r="E994" s="20" t="s">
        <v>1524</v>
      </c>
      <c r="F994" s="20" t="s">
        <v>1537</v>
      </c>
      <c r="G994" s="20" t="s">
        <v>1516</v>
      </c>
      <c r="H994" s="20" t="s">
        <v>1516</v>
      </c>
      <c r="I994" s="19" t="str">
        <f>CONCATENATE(Tabela8133[[#This Row],[C]],".",Tabela8133[[#This Row],[O]],".",Tabela8133[[#This Row],[E]],".",Tabela8133[[#This Row],[D1]],".",Tabela8133[[#This Row],[D2]],".",Tabela8133[[#This Row],[D3]],".",Tabela8133[[#This Row],[T]])</f>
        <v>1.7.1.5.50.0.0</v>
      </c>
      <c r="J994" s="7" t="s">
        <v>4203</v>
      </c>
      <c r="K994" s="19" t="str">
        <f t="shared" si="38"/>
        <v>S</v>
      </c>
      <c r="L994" s="19">
        <f t="shared" si="39"/>
        <v>5</v>
      </c>
      <c r="M994" s="20" t="s">
        <v>55</v>
      </c>
      <c r="N994" s="18" t="s">
        <v>2098</v>
      </c>
      <c r="O994" s="1"/>
      <c r="P994" s="33"/>
      <c r="Q994" s="112" t="s">
        <v>157</v>
      </c>
      <c r="R994" s="7" t="str">
        <f>Tabela8133[[#This Row],[NR]]&amp;" - "&amp;Tabela8133[[#This Row],[Especificação]]</f>
        <v>1.7.1.5.50.0.0 - Transferências de Recursos de Complementação da União ao FUNDEB - VAAT</v>
      </c>
    </row>
    <row r="995" spans="1:18" ht="30" x14ac:dyDescent="0.25">
      <c r="A995" s="7"/>
      <c r="B995" s="20" t="s">
        <v>1513</v>
      </c>
      <c r="C995" s="20" t="s">
        <v>1520</v>
      </c>
      <c r="D995" s="20" t="s">
        <v>1513</v>
      </c>
      <c r="E995" s="20" t="s">
        <v>1524</v>
      </c>
      <c r="F995" s="20" t="s">
        <v>1537</v>
      </c>
      <c r="G995" s="20" t="s">
        <v>1516</v>
      </c>
      <c r="H995" s="20" t="s">
        <v>1513</v>
      </c>
      <c r="I995" s="19" t="str">
        <f>CONCATENATE(Tabela8133[[#This Row],[C]],".",Tabela8133[[#This Row],[O]],".",Tabela8133[[#This Row],[E]],".",Tabela8133[[#This Row],[D1]],".",Tabela8133[[#This Row],[D2]],".",Tabela8133[[#This Row],[D3]],".",Tabela8133[[#This Row],[T]])</f>
        <v>1.7.1.5.50.0.1</v>
      </c>
      <c r="J995" s="21" t="s">
        <v>4204</v>
      </c>
      <c r="K995" s="19" t="str">
        <f t="shared" si="38"/>
        <v>A</v>
      </c>
      <c r="L995" s="19">
        <f t="shared" si="39"/>
        <v>7</v>
      </c>
      <c r="M995" s="20" t="s">
        <v>55</v>
      </c>
      <c r="N995" s="18" t="s">
        <v>2098</v>
      </c>
      <c r="O995" s="1"/>
      <c r="P995" s="33"/>
      <c r="Q995" s="112" t="s">
        <v>157</v>
      </c>
      <c r="R995" s="7" t="str">
        <f>Tabela8133[[#This Row],[NR]]&amp;" - "&amp;Tabela8133[[#This Row],[Especificação]]</f>
        <v>1.7.1.5.50.0.1 - Transferências de Recursos de Complementação da União ao FUNDEB - VAAT - Principal</v>
      </c>
    </row>
    <row r="996" spans="1:18" ht="30" x14ac:dyDescent="0.25">
      <c r="A996" s="7"/>
      <c r="B996" s="20" t="s">
        <v>1513</v>
      </c>
      <c r="C996" s="20" t="s">
        <v>1520</v>
      </c>
      <c r="D996" s="20" t="s">
        <v>1513</v>
      </c>
      <c r="E996" s="20" t="s">
        <v>1524</v>
      </c>
      <c r="F996" s="20" t="s">
        <v>1541</v>
      </c>
      <c r="G996" s="20" t="s">
        <v>1516</v>
      </c>
      <c r="H996" s="20" t="s">
        <v>1516</v>
      </c>
      <c r="I996" s="19" t="str">
        <f>CONCATENATE(Tabela8133[[#This Row],[C]],".",Tabela8133[[#This Row],[O]],".",Tabela8133[[#This Row],[E]],".",Tabela8133[[#This Row],[D1]],".",Tabela8133[[#This Row],[D2]],".",Tabela8133[[#This Row],[D3]],".",Tabela8133[[#This Row],[T]])</f>
        <v>1.7.1.5.51.0.0</v>
      </c>
      <c r="J996" s="21" t="s">
        <v>4205</v>
      </c>
      <c r="K996" s="19" t="str">
        <f t="shared" si="38"/>
        <v>S</v>
      </c>
      <c r="L996" s="19">
        <f t="shared" si="39"/>
        <v>5</v>
      </c>
      <c r="M996" s="20" t="s">
        <v>55</v>
      </c>
      <c r="N996" s="18" t="s">
        <v>2099</v>
      </c>
      <c r="O996" s="1"/>
      <c r="P996" s="33"/>
      <c r="Q996" s="112" t="s">
        <v>157</v>
      </c>
      <c r="R996" s="7" t="str">
        <f>Tabela8133[[#This Row],[NR]]&amp;" - "&amp;Tabela8133[[#This Row],[Especificação]]</f>
        <v>1.7.1.5.51.0.0 - Transferências de Recursos de Complementação da União ao FUNDEB - Vaaf</v>
      </c>
    </row>
    <row r="997" spans="1:18" ht="30" x14ac:dyDescent="0.25">
      <c r="A997" s="7"/>
      <c r="B997" s="20" t="s">
        <v>1513</v>
      </c>
      <c r="C997" s="20" t="s">
        <v>1520</v>
      </c>
      <c r="D997" s="20" t="s">
        <v>1513</v>
      </c>
      <c r="E997" s="20" t="s">
        <v>1524</v>
      </c>
      <c r="F997" s="20" t="s">
        <v>1541</v>
      </c>
      <c r="G997" s="20" t="s">
        <v>1516</v>
      </c>
      <c r="H997" s="20" t="s">
        <v>1513</v>
      </c>
      <c r="I997" s="19" t="str">
        <f>CONCATENATE(Tabela8133[[#This Row],[C]],".",Tabela8133[[#This Row],[O]],".",Tabela8133[[#This Row],[E]],".",Tabela8133[[#This Row],[D1]],".",Tabela8133[[#This Row],[D2]],".",Tabela8133[[#This Row],[D3]],".",Tabela8133[[#This Row],[T]])</f>
        <v>1.7.1.5.51.0.1</v>
      </c>
      <c r="J997" s="21" t="s">
        <v>2300</v>
      </c>
      <c r="K997" s="19" t="str">
        <f t="shared" si="38"/>
        <v>A</v>
      </c>
      <c r="L997" s="19">
        <f t="shared" si="39"/>
        <v>7</v>
      </c>
      <c r="M997" s="20" t="s">
        <v>55</v>
      </c>
      <c r="N997" s="18" t="s">
        <v>2099</v>
      </c>
      <c r="O997" s="1"/>
      <c r="P997" s="33"/>
      <c r="Q997" s="112" t="s">
        <v>157</v>
      </c>
      <c r="R997" s="7" t="str">
        <f>Tabela8133[[#This Row],[NR]]&amp;" - "&amp;Tabela8133[[#This Row],[Especificação]]</f>
        <v>1.7.1.5.51.0.1 - Transferências de Recursos de Complementação da União ao FUNDEB - Vaaf - Principal</v>
      </c>
    </row>
    <row r="998" spans="1:18" ht="30" x14ac:dyDescent="0.25">
      <c r="A998" s="128"/>
      <c r="B998" s="20" t="s">
        <v>1513</v>
      </c>
      <c r="C998" s="20" t="s">
        <v>1520</v>
      </c>
      <c r="D998" s="20" t="s">
        <v>1513</v>
      </c>
      <c r="E998" s="20" t="s">
        <v>1524</v>
      </c>
      <c r="F998" s="20" t="s">
        <v>1543</v>
      </c>
      <c r="G998" s="20" t="s">
        <v>1516</v>
      </c>
      <c r="H998" s="20" t="s">
        <v>1516</v>
      </c>
      <c r="I998" s="19" t="str">
        <f>CONCATENATE(Tabela8133[[#This Row],[C]],".",Tabela8133[[#This Row],[O]],".",Tabela8133[[#This Row],[E]],".",Tabela8133[[#This Row],[D1]],".",Tabela8133[[#This Row],[D2]],".",Tabela8133[[#This Row],[D3]],".",Tabela8133[[#This Row],[T]])</f>
        <v>1.7.1.5.52.0.0</v>
      </c>
      <c r="J998" s="21" t="s">
        <v>4206</v>
      </c>
      <c r="K998" s="19" t="str">
        <f t="shared" si="38"/>
        <v>S</v>
      </c>
      <c r="L998" s="19">
        <f t="shared" si="39"/>
        <v>5</v>
      </c>
      <c r="M998" s="20" t="s">
        <v>55</v>
      </c>
      <c r="N998" s="18" t="s">
        <v>2100</v>
      </c>
      <c r="O998" s="1"/>
      <c r="P998" s="33"/>
      <c r="Q998" s="112" t="s">
        <v>157</v>
      </c>
      <c r="R998" s="7" t="str">
        <f>Tabela8133[[#This Row],[NR]]&amp;" - "&amp;Tabela8133[[#This Row],[Especificação]]</f>
        <v>1.7.1.5.52.0.0 - Transferências de Recursos de Complementação da União ao FUNDEB - VAAR</v>
      </c>
    </row>
    <row r="999" spans="1:18" ht="30" x14ac:dyDescent="0.25">
      <c r="A999" s="7"/>
      <c r="B999" s="20" t="s">
        <v>1513</v>
      </c>
      <c r="C999" s="20" t="s">
        <v>1520</v>
      </c>
      <c r="D999" s="20" t="s">
        <v>1513</v>
      </c>
      <c r="E999" s="20" t="s">
        <v>1524</v>
      </c>
      <c r="F999" s="20" t="s">
        <v>1543</v>
      </c>
      <c r="G999" s="20" t="s">
        <v>1516</v>
      </c>
      <c r="H999" s="20" t="s">
        <v>1513</v>
      </c>
      <c r="I999" s="19" t="str">
        <f>CONCATENATE(Tabela8133[[#This Row],[C]],".",Tabela8133[[#This Row],[O]],".",Tabela8133[[#This Row],[E]],".",Tabela8133[[#This Row],[D1]],".",Tabela8133[[#This Row],[D2]],".",Tabela8133[[#This Row],[D3]],".",Tabela8133[[#This Row],[T]])</f>
        <v>1.7.1.5.52.0.1</v>
      </c>
      <c r="J999" s="21" t="s">
        <v>4207</v>
      </c>
      <c r="K999" s="19" t="str">
        <f t="shared" si="38"/>
        <v>A</v>
      </c>
      <c r="L999" s="19">
        <f t="shared" si="39"/>
        <v>7</v>
      </c>
      <c r="M999" s="20" t="s">
        <v>55</v>
      </c>
      <c r="N999" s="18" t="s">
        <v>2100</v>
      </c>
      <c r="O999" s="1"/>
      <c r="P999" s="33"/>
      <c r="Q999" s="112" t="s">
        <v>157</v>
      </c>
      <c r="R999" s="7" t="str">
        <f>Tabela8133[[#This Row],[NR]]&amp;" - "&amp;Tabela8133[[#This Row],[Especificação]]</f>
        <v>1.7.1.5.52.0.1 - Transferências de Recursos de Complementação da União ao FUNDEB - VAAR - Principal</v>
      </c>
    </row>
    <row r="1000" spans="1:18" ht="30" x14ac:dyDescent="0.25">
      <c r="A1000" s="128"/>
      <c r="B1000" s="20" t="s">
        <v>1513</v>
      </c>
      <c r="C1000" s="20" t="s">
        <v>1520</v>
      </c>
      <c r="D1000" s="20" t="s">
        <v>1513</v>
      </c>
      <c r="E1000" s="20" t="s">
        <v>1518</v>
      </c>
      <c r="F1000" s="20" t="s">
        <v>1519</v>
      </c>
      <c r="G1000" s="20" t="s">
        <v>1516</v>
      </c>
      <c r="H1000" s="20" t="s">
        <v>1516</v>
      </c>
      <c r="I1000" s="19" t="str">
        <f>CONCATENATE(Tabela8133[[#This Row],[C]],".",Tabela8133[[#This Row],[O]],".",Tabela8133[[#This Row],[E]],".",Tabela8133[[#This Row],[D1]],".",Tabela8133[[#This Row],[D2]],".",Tabela8133[[#This Row],[D3]],".",Tabela8133[[#This Row],[T]])</f>
        <v>1.7.1.6.00.0.0</v>
      </c>
      <c r="J1000" s="21" t="s">
        <v>4208</v>
      </c>
      <c r="K1000" s="19" t="str">
        <f t="shared" si="38"/>
        <v>S</v>
      </c>
      <c r="L1000" s="19">
        <f t="shared" si="39"/>
        <v>4</v>
      </c>
      <c r="M1000" s="20" t="s">
        <v>45</v>
      </c>
      <c r="N1000" s="1" t="s">
        <v>2101</v>
      </c>
      <c r="O1000" s="1"/>
      <c r="P1000" s="33"/>
      <c r="Q1000" s="112" t="s">
        <v>157</v>
      </c>
      <c r="R1000" s="7" t="str">
        <f>Tabela8133[[#This Row],[NR]]&amp;" - "&amp;Tabela8133[[#This Row],[Especificação]]</f>
        <v>1.7.1.6.00.0.0 - Transferências de Recursos do Fundo Nacional de Assistência Social - FNAS</v>
      </c>
    </row>
    <row r="1001" spans="1:18" ht="30" x14ac:dyDescent="0.25">
      <c r="A1001" s="128"/>
      <c r="B1001" s="20" t="s">
        <v>1513</v>
      </c>
      <c r="C1001" s="20" t="s">
        <v>1520</v>
      </c>
      <c r="D1001" s="20" t="s">
        <v>1513</v>
      </c>
      <c r="E1001" s="20" t="s">
        <v>1518</v>
      </c>
      <c r="F1001" s="20" t="s">
        <v>1537</v>
      </c>
      <c r="G1001" s="20" t="s">
        <v>1516</v>
      </c>
      <c r="H1001" s="20" t="s">
        <v>1516</v>
      </c>
      <c r="I1001" s="19" t="str">
        <f>CONCATENATE(Tabela8133[[#This Row],[C]],".",Tabela8133[[#This Row],[O]],".",Tabela8133[[#This Row],[E]],".",Tabela8133[[#This Row],[D1]],".",Tabela8133[[#This Row],[D2]],".",Tabela8133[[#This Row],[D3]],".",Tabela8133[[#This Row],[T]])</f>
        <v>1.7.1.6.50.0.0</v>
      </c>
      <c r="J1001" s="21" t="s">
        <v>4208</v>
      </c>
      <c r="K1001" s="19" t="str">
        <f t="shared" si="38"/>
        <v>S</v>
      </c>
      <c r="L1001" s="19">
        <f t="shared" si="39"/>
        <v>5</v>
      </c>
      <c r="M1001" s="20" t="s">
        <v>55</v>
      </c>
      <c r="N1001" s="1" t="s">
        <v>402</v>
      </c>
      <c r="O1001" s="1"/>
      <c r="P1001" s="33"/>
      <c r="Q1001" s="112" t="s">
        <v>157</v>
      </c>
      <c r="R1001" s="7" t="str">
        <f>Tabela8133[[#This Row],[NR]]&amp;" - "&amp;Tabela8133[[#This Row],[Especificação]]</f>
        <v>1.7.1.6.50.0.0 - Transferências de Recursos do Fundo Nacional de Assistência Social - FNAS</v>
      </c>
    </row>
    <row r="1002" spans="1:18" ht="32.25" customHeight="1" x14ac:dyDescent="0.25">
      <c r="A1002" s="128"/>
      <c r="B1002" s="20" t="s">
        <v>1513</v>
      </c>
      <c r="C1002" s="20" t="s">
        <v>1520</v>
      </c>
      <c r="D1002" s="20" t="s">
        <v>1513</v>
      </c>
      <c r="E1002" s="20" t="s">
        <v>1518</v>
      </c>
      <c r="F1002" s="20" t="s">
        <v>1537</v>
      </c>
      <c r="G1002" s="20" t="s">
        <v>1516</v>
      </c>
      <c r="H1002" s="20" t="s">
        <v>1513</v>
      </c>
      <c r="I1002" s="19" t="str">
        <f>CONCATENATE(Tabela8133[[#This Row],[C]],".",Tabela8133[[#This Row],[O]],".",Tabela8133[[#This Row],[E]],".",Tabela8133[[#This Row],[D1]],".",Tabela8133[[#This Row],[D2]],".",Tabela8133[[#This Row],[D3]],".",Tabela8133[[#This Row],[T]])</f>
        <v>1.7.1.6.50.0.1</v>
      </c>
      <c r="J1002" s="21" t="s">
        <v>2301</v>
      </c>
      <c r="K1002" s="19" t="e">
        <f>IF(L1002 &lt;#REF!,"S","A")</f>
        <v>#REF!</v>
      </c>
      <c r="L1002" s="19">
        <f t="shared" si="39"/>
        <v>7</v>
      </c>
      <c r="M1002" s="20" t="s">
        <v>55</v>
      </c>
      <c r="N1002" s="1" t="s">
        <v>402</v>
      </c>
      <c r="O1002" s="1"/>
      <c r="P1002" s="33"/>
      <c r="Q1002" s="112" t="s">
        <v>157</v>
      </c>
      <c r="R1002" s="7" t="str">
        <f>Tabela8133[[#This Row],[NR]]&amp;" - "&amp;Tabela8133[[#This Row],[Especificação]]</f>
        <v>1.7.1.6.50.0.1 - Transferências de Recursos do Fundo Nacional de Assistência Social - FNAS - Principal</v>
      </c>
    </row>
    <row r="1003" spans="1:18" ht="60" x14ac:dyDescent="0.25">
      <c r="A1003" s="132"/>
      <c r="B1003" s="20" t="s">
        <v>1513</v>
      </c>
      <c r="C1003" s="20" t="s">
        <v>1520</v>
      </c>
      <c r="D1003" s="20" t="s">
        <v>1513</v>
      </c>
      <c r="E1003" s="20" t="s">
        <v>1520</v>
      </c>
      <c r="F1003" s="20" t="s">
        <v>1519</v>
      </c>
      <c r="G1003" s="20" t="s">
        <v>1516</v>
      </c>
      <c r="H1003" s="20" t="s">
        <v>1516</v>
      </c>
      <c r="I1003" s="19" t="str">
        <f>CONCATENATE(Tabela8133[[#This Row],[C]],".",Tabela8133[[#This Row],[O]],".",Tabela8133[[#This Row],[E]],".",Tabela8133[[#This Row],[D1]],".",Tabela8133[[#This Row],[D2]],".",Tabela8133[[#This Row],[D3]],".",Tabela8133[[#This Row],[T]])</f>
        <v>1.7.1.7.00.0.0</v>
      </c>
      <c r="J1003" s="21" t="s">
        <v>403</v>
      </c>
      <c r="K1003" s="19" t="str">
        <f t="shared" si="38"/>
        <v>S</v>
      </c>
      <c r="L1003" s="19">
        <f t="shared" si="39"/>
        <v>4</v>
      </c>
      <c r="M1003" s="20" t="s">
        <v>45</v>
      </c>
      <c r="N1003" s="1" t="s">
        <v>404</v>
      </c>
      <c r="O1003" s="1"/>
      <c r="P1003" s="33"/>
      <c r="Q1003" s="112" t="s">
        <v>157</v>
      </c>
      <c r="R1003" s="7" t="str">
        <f>Tabela8133[[#This Row],[NR]]&amp;" - "&amp;Tabela8133[[#This Row],[Especificação]]</f>
        <v>1.7.1.7.00.0.0 - Transferências de Convênios da União e de Suas Entidades</v>
      </c>
    </row>
    <row r="1004" spans="1:18" ht="45" x14ac:dyDescent="0.25">
      <c r="A1004" s="128"/>
      <c r="B1004" s="20" t="s">
        <v>1513</v>
      </c>
      <c r="C1004" s="20" t="s">
        <v>1520</v>
      </c>
      <c r="D1004" s="20" t="s">
        <v>1513</v>
      </c>
      <c r="E1004" s="20" t="s">
        <v>1520</v>
      </c>
      <c r="F1004" s="20" t="s">
        <v>1537</v>
      </c>
      <c r="G1004" s="20" t="s">
        <v>1516</v>
      </c>
      <c r="H1004" s="20" t="s">
        <v>1516</v>
      </c>
      <c r="I1004" s="19" t="str">
        <f>CONCATENATE(Tabela8133[[#This Row],[C]],".",Tabela8133[[#This Row],[O]],".",Tabela8133[[#This Row],[E]],".",Tabela8133[[#This Row],[D1]],".",Tabela8133[[#This Row],[D2]],".",Tabela8133[[#This Row],[D3]],".",Tabela8133[[#This Row],[T]])</f>
        <v>1.7.1.7.50.0.0</v>
      </c>
      <c r="J1004" s="21" t="s">
        <v>4209</v>
      </c>
      <c r="K1004" s="19" t="str">
        <f t="shared" si="38"/>
        <v>S</v>
      </c>
      <c r="L1004" s="19">
        <f t="shared" si="39"/>
        <v>5</v>
      </c>
      <c r="M1004" s="20" t="s">
        <v>55</v>
      </c>
      <c r="N1004" s="1" t="s">
        <v>406</v>
      </c>
      <c r="O1004" s="1"/>
      <c r="P1004" s="33"/>
      <c r="Q1004" s="112" t="s">
        <v>157</v>
      </c>
      <c r="R1004" s="7" t="str">
        <f>Tabela8133[[#This Row],[NR]]&amp;" - "&amp;Tabela8133[[#This Row],[Especificação]]</f>
        <v>1.7.1.7.50.0.0 - Transferências de Convênios da União para o Sistema Único de Saúde - SUS</v>
      </c>
    </row>
    <row r="1005" spans="1:18" ht="45" x14ac:dyDescent="0.25">
      <c r="A1005" s="128"/>
      <c r="B1005" s="20" t="s">
        <v>1513</v>
      </c>
      <c r="C1005" s="20" t="s">
        <v>1520</v>
      </c>
      <c r="D1005" s="20" t="s">
        <v>1513</v>
      </c>
      <c r="E1005" s="20" t="s">
        <v>1520</v>
      </c>
      <c r="F1005" s="20" t="s">
        <v>1537</v>
      </c>
      <c r="G1005" s="20" t="s">
        <v>1516</v>
      </c>
      <c r="H1005" s="20" t="s">
        <v>1513</v>
      </c>
      <c r="I1005" s="19" t="str">
        <f>CONCATENATE(Tabela8133[[#This Row],[C]],".",Tabela8133[[#This Row],[O]],".",Tabela8133[[#This Row],[E]],".",Tabela8133[[#This Row],[D1]],".",Tabela8133[[#This Row],[D2]],".",Tabela8133[[#This Row],[D3]],".",Tabela8133[[#This Row],[T]])</f>
        <v>1.7.1.7.50.0.1</v>
      </c>
      <c r="J1005" s="21" t="s">
        <v>2302</v>
      </c>
      <c r="K1005" s="19" t="e">
        <f>IF(L1005 &lt;#REF!,"S","A")</f>
        <v>#REF!</v>
      </c>
      <c r="L1005" s="19">
        <f t="shared" si="39"/>
        <v>7</v>
      </c>
      <c r="M1005" s="20" t="s">
        <v>55</v>
      </c>
      <c r="N1005" s="1" t="s">
        <v>406</v>
      </c>
      <c r="O1005" s="1"/>
      <c r="P1005" s="33"/>
      <c r="Q1005" s="112" t="s">
        <v>157</v>
      </c>
      <c r="R1005" s="7" t="str">
        <f>Tabela8133[[#This Row],[NR]]&amp;" - "&amp;Tabela8133[[#This Row],[Especificação]]</f>
        <v>1.7.1.7.50.0.1 - Transferências de Convênios da União para o Sistema Único de Saúde - SUS - Principal</v>
      </c>
    </row>
    <row r="1006" spans="1:18" ht="18.75" x14ac:dyDescent="0.25">
      <c r="A1006" s="132"/>
      <c r="B1006" s="20" t="s">
        <v>1513</v>
      </c>
      <c r="C1006" s="20" t="s">
        <v>1520</v>
      </c>
      <c r="D1006" s="20" t="s">
        <v>1513</v>
      </c>
      <c r="E1006" s="20" t="s">
        <v>1520</v>
      </c>
      <c r="F1006" s="20" t="s">
        <v>1541</v>
      </c>
      <c r="G1006" s="20" t="s">
        <v>1516</v>
      </c>
      <c r="H1006" s="20" t="s">
        <v>1516</v>
      </c>
      <c r="I1006" s="19" t="str">
        <f>CONCATENATE(Tabela8133[[#This Row],[C]],".",Tabela8133[[#This Row],[O]],".",Tabela8133[[#This Row],[E]],".",Tabela8133[[#This Row],[D1]],".",Tabela8133[[#This Row],[D2]],".",Tabela8133[[#This Row],[D3]],".",Tabela8133[[#This Row],[T]])</f>
        <v>1.7.1.7.51.0.0</v>
      </c>
      <c r="J1006" s="21" t="s">
        <v>407</v>
      </c>
      <c r="K1006" s="19" t="str">
        <f t="shared" si="38"/>
        <v>S</v>
      </c>
      <c r="L1006" s="19">
        <f t="shared" si="39"/>
        <v>5</v>
      </c>
      <c r="M1006" s="20" t="s">
        <v>55</v>
      </c>
      <c r="N1006" s="1" t="s">
        <v>408</v>
      </c>
      <c r="O1006" s="1"/>
      <c r="P1006" s="33"/>
      <c r="Q1006" s="112" t="s">
        <v>157</v>
      </c>
      <c r="R1006" s="7" t="str">
        <f>Tabela8133[[#This Row],[NR]]&amp;" - "&amp;Tabela8133[[#This Row],[Especificação]]</f>
        <v>1.7.1.7.51.0.0 - Transferências de Convênios da União Destinadas a Programas de Educação</v>
      </c>
    </row>
    <row r="1007" spans="1:18" ht="30" x14ac:dyDescent="0.25">
      <c r="A1007" s="128"/>
      <c r="B1007" s="20" t="s">
        <v>1513</v>
      </c>
      <c r="C1007" s="20" t="s">
        <v>1520</v>
      </c>
      <c r="D1007" s="20" t="s">
        <v>1513</v>
      </c>
      <c r="E1007" s="20" t="s">
        <v>1520</v>
      </c>
      <c r="F1007" s="20" t="s">
        <v>1541</v>
      </c>
      <c r="G1007" s="20" t="s">
        <v>1516</v>
      </c>
      <c r="H1007" s="20" t="s">
        <v>1513</v>
      </c>
      <c r="I1007" s="19" t="str">
        <f>CONCATENATE(Tabela8133[[#This Row],[C]],".",Tabela8133[[#This Row],[O]],".",Tabela8133[[#This Row],[E]],".",Tabela8133[[#This Row],[D1]],".",Tabela8133[[#This Row],[D2]],".",Tabela8133[[#This Row],[D3]],".",Tabela8133[[#This Row],[T]])</f>
        <v>1.7.1.7.51.0.1</v>
      </c>
      <c r="J1007" s="21" t="s">
        <v>1339</v>
      </c>
      <c r="K1007" s="19" t="e">
        <f>IF(L1007 &lt;#REF!,"S","A")</f>
        <v>#REF!</v>
      </c>
      <c r="L1007" s="19">
        <f t="shared" si="39"/>
        <v>7</v>
      </c>
      <c r="M1007" s="20" t="s">
        <v>55</v>
      </c>
      <c r="N1007" s="1" t="s">
        <v>408</v>
      </c>
      <c r="O1007" s="1"/>
      <c r="P1007" s="33"/>
      <c r="Q1007" s="112" t="s">
        <v>157</v>
      </c>
      <c r="R1007" s="7" t="str">
        <f>Tabela8133[[#This Row],[NR]]&amp;" - "&amp;Tabela8133[[#This Row],[Especificação]]</f>
        <v>1.7.1.7.51.0.1 - Transferências de Convênios da União Destinadas a Programas de Educação - Principal</v>
      </c>
    </row>
    <row r="1008" spans="1:18" ht="45" x14ac:dyDescent="0.25">
      <c r="A1008" s="174"/>
      <c r="B1008" s="20" t="s">
        <v>1513</v>
      </c>
      <c r="C1008" s="20" t="s">
        <v>1520</v>
      </c>
      <c r="D1008" s="20" t="s">
        <v>1513</v>
      </c>
      <c r="E1008" s="20" t="s">
        <v>1520</v>
      </c>
      <c r="F1008" s="20" t="s">
        <v>1543</v>
      </c>
      <c r="G1008" s="20" t="s">
        <v>1516</v>
      </c>
      <c r="H1008" s="20" t="s">
        <v>1516</v>
      </c>
      <c r="I1008" s="19" t="str">
        <f>CONCATENATE(Tabela8133[[#This Row],[C]],".",Tabela8133[[#This Row],[O]],".",Tabela8133[[#This Row],[E]],".",Tabela8133[[#This Row],[D1]],".",Tabela8133[[#This Row],[D2]],".",Tabela8133[[#This Row],[D3]],".",Tabela8133[[#This Row],[T]])</f>
        <v>1.7.1.7.52.0.0</v>
      </c>
      <c r="J1008" s="21" t="s">
        <v>409</v>
      </c>
      <c r="K1008" s="19" t="str">
        <f t="shared" si="38"/>
        <v>S</v>
      </c>
      <c r="L1008" s="19">
        <f t="shared" si="39"/>
        <v>5</v>
      </c>
      <c r="M1008" s="20" t="s">
        <v>55</v>
      </c>
      <c r="N1008" s="1" t="s">
        <v>410</v>
      </c>
      <c r="O1008" s="1"/>
      <c r="P1008" s="33"/>
      <c r="Q1008" s="112" t="s">
        <v>157</v>
      </c>
      <c r="R1008" s="7" t="str">
        <f>Tabela8133[[#This Row],[NR]]&amp;" - "&amp;Tabela8133[[#This Row],[Especificação]]</f>
        <v>1.7.1.7.52.0.0 - Transferências de Convênios da União Destinadas a Programas de Assistência Social</v>
      </c>
    </row>
    <row r="1009" spans="1:20" ht="45" x14ac:dyDescent="0.25">
      <c r="A1009" s="128"/>
      <c r="B1009" s="20" t="s">
        <v>1513</v>
      </c>
      <c r="C1009" s="20" t="s">
        <v>1520</v>
      </c>
      <c r="D1009" s="20" t="s">
        <v>1513</v>
      </c>
      <c r="E1009" s="20" t="s">
        <v>1520</v>
      </c>
      <c r="F1009" s="20" t="s">
        <v>1543</v>
      </c>
      <c r="G1009" s="20" t="s">
        <v>1516</v>
      </c>
      <c r="H1009" s="20" t="s">
        <v>1513</v>
      </c>
      <c r="I1009" s="19" t="str">
        <f>CONCATENATE(Tabela8133[[#This Row],[C]],".",Tabela8133[[#This Row],[O]],".",Tabela8133[[#This Row],[E]],".",Tabela8133[[#This Row],[D1]],".",Tabela8133[[#This Row],[D2]],".",Tabela8133[[#This Row],[D3]],".",Tabela8133[[#This Row],[T]])</f>
        <v>1.7.1.7.52.0.1</v>
      </c>
      <c r="J1009" s="21" t="s">
        <v>1340</v>
      </c>
      <c r="K1009" s="19" t="e">
        <f>IF(L1009 &lt;#REF!,"S","A")</f>
        <v>#REF!</v>
      </c>
      <c r="L1009" s="19">
        <f t="shared" si="39"/>
        <v>7</v>
      </c>
      <c r="M1009" s="20" t="s">
        <v>55</v>
      </c>
      <c r="N1009" s="1" t="s">
        <v>410</v>
      </c>
      <c r="O1009" s="1"/>
      <c r="P1009" s="33"/>
      <c r="Q1009" s="112" t="s">
        <v>157</v>
      </c>
      <c r="R1009" s="7" t="str">
        <f>Tabela8133[[#This Row],[NR]]&amp;" - "&amp;Tabela8133[[#This Row],[Especificação]]</f>
        <v>1.7.1.7.52.0.1 - Transferências de Convênios da União Destinadas a Programas de Assistência Social - Principal</v>
      </c>
    </row>
    <row r="1010" spans="1:20" ht="30" x14ac:dyDescent="0.25">
      <c r="A1010" s="224"/>
      <c r="B1010" s="20" t="s">
        <v>1513</v>
      </c>
      <c r="C1010" s="20" t="s">
        <v>1520</v>
      </c>
      <c r="D1010" s="20" t="s">
        <v>1513</v>
      </c>
      <c r="E1010" s="20" t="s">
        <v>1520</v>
      </c>
      <c r="F1010" s="20" t="s">
        <v>1540</v>
      </c>
      <c r="G1010" s="20" t="s">
        <v>1516</v>
      </c>
      <c r="H1010" s="20" t="s">
        <v>1516</v>
      </c>
      <c r="I1010" s="19" t="str">
        <f>CONCATENATE(Tabela8133[[#This Row],[C]],".",Tabela8133[[#This Row],[O]],".",Tabela8133[[#This Row],[E]],".",Tabela8133[[#This Row],[D1]],".",Tabela8133[[#This Row],[D2]],".",Tabela8133[[#This Row],[D3]],".",Tabela8133[[#This Row],[T]])</f>
        <v>1.7.1.7.53.0.0</v>
      </c>
      <c r="J1010" s="21" t="s">
        <v>411</v>
      </c>
      <c r="K1010" s="19" t="str">
        <f t="shared" si="38"/>
        <v>S</v>
      </c>
      <c r="L1010" s="19">
        <f t="shared" si="39"/>
        <v>5</v>
      </c>
      <c r="M1010" s="20" t="s">
        <v>55</v>
      </c>
      <c r="N1010" s="1" t="s">
        <v>412</v>
      </c>
      <c r="O1010" s="1"/>
      <c r="P1010" s="33"/>
      <c r="Q1010" s="112" t="s">
        <v>157</v>
      </c>
      <c r="R1010" s="7" t="str">
        <f>Tabela8133[[#This Row],[NR]]&amp;" - "&amp;Tabela8133[[#This Row],[Especificação]]</f>
        <v>1.7.1.7.53.0.0 - Transferências de Convênios da União Destinadas a Programas de Combate à Fome</v>
      </c>
    </row>
    <row r="1011" spans="1:20" ht="30" x14ac:dyDescent="0.25">
      <c r="A1011" s="224"/>
      <c r="B1011" s="20" t="s">
        <v>1513</v>
      </c>
      <c r="C1011" s="20" t="s">
        <v>1520</v>
      </c>
      <c r="D1011" s="20" t="s">
        <v>1513</v>
      </c>
      <c r="E1011" s="20" t="s">
        <v>1520</v>
      </c>
      <c r="F1011" s="20" t="s">
        <v>1540</v>
      </c>
      <c r="G1011" s="20" t="s">
        <v>1516</v>
      </c>
      <c r="H1011" s="20" t="s">
        <v>1513</v>
      </c>
      <c r="I1011" s="19" t="str">
        <f>CONCATENATE(Tabela8133[[#This Row],[C]],".",Tabela8133[[#This Row],[O]],".",Tabela8133[[#This Row],[E]],".",Tabela8133[[#This Row],[D1]],".",Tabela8133[[#This Row],[D2]],".",Tabela8133[[#This Row],[D3]],".",Tabela8133[[#This Row],[T]])</f>
        <v>1.7.1.7.53.0.1</v>
      </c>
      <c r="J1011" s="21" t="s">
        <v>1341</v>
      </c>
      <c r="K1011" s="19" t="e">
        <f>IF(L1011 &lt;#REF!,"S","A")</f>
        <v>#REF!</v>
      </c>
      <c r="L1011" s="19">
        <f t="shared" si="39"/>
        <v>7</v>
      </c>
      <c r="M1011" s="20" t="s">
        <v>55</v>
      </c>
      <c r="N1011" s="1" t="s">
        <v>412</v>
      </c>
      <c r="O1011" s="1"/>
      <c r="P1011" s="33"/>
      <c r="Q1011" s="112" t="s">
        <v>157</v>
      </c>
      <c r="R1011" s="7" t="str">
        <f>Tabela8133[[#This Row],[NR]]&amp;" - "&amp;Tabela8133[[#This Row],[Especificação]]</f>
        <v>1.7.1.7.53.0.1 - Transferências de Convênios da União Destinadas a Programas de Combate à Fome - Principal</v>
      </c>
    </row>
    <row r="1012" spans="1:20" ht="30" x14ac:dyDescent="0.25">
      <c r="A1012" s="128"/>
      <c r="B1012" s="20" t="s">
        <v>1513</v>
      </c>
      <c r="C1012" s="20" t="s">
        <v>1520</v>
      </c>
      <c r="D1012" s="20" t="s">
        <v>1513</v>
      </c>
      <c r="E1012" s="20" t="s">
        <v>1520</v>
      </c>
      <c r="F1012" s="20" t="s">
        <v>1544</v>
      </c>
      <c r="G1012" s="20" t="s">
        <v>1516</v>
      </c>
      <c r="H1012" s="20" t="s">
        <v>1516</v>
      </c>
      <c r="I1012" s="19" t="str">
        <f>CONCATENATE(Tabela8133[[#This Row],[C]],".",Tabela8133[[#This Row],[O]],".",Tabela8133[[#This Row],[E]],".",Tabela8133[[#This Row],[D1]],".",Tabela8133[[#This Row],[D2]],".",Tabela8133[[#This Row],[D3]],".",Tabela8133[[#This Row],[T]])</f>
        <v>1.7.1.7.54.0.0</v>
      </c>
      <c r="J1012" s="21" t="s">
        <v>413</v>
      </c>
      <c r="K1012" s="19" t="str">
        <f t="shared" ref="K1012:K1075" si="40">IF(L1012 &lt; L1013,"S","A")</f>
        <v>S</v>
      </c>
      <c r="L1012" s="19">
        <f t="shared" si="39"/>
        <v>5</v>
      </c>
      <c r="M1012" s="20" t="s">
        <v>55</v>
      </c>
      <c r="N1012" s="1" t="s">
        <v>414</v>
      </c>
      <c r="O1012" s="1"/>
      <c r="P1012" s="33"/>
      <c r="Q1012" s="112" t="s">
        <v>157</v>
      </c>
      <c r="R1012" s="7" t="str">
        <f>Tabela8133[[#This Row],[NR]]&amp;" - "&amp;Tabela8133[[#This Row],[Especificação]]</f>
        <v>1.7.1.7.54.0.0 - Transferências de Convênios da União Destinadas a Programas de Saneamento Básico</v>
      </c>
    </row>
    <row r="1013" spans="1:20" ht="30" x14ac:dyDescent="0.25">
      <c r="A1013" s="7"/>
      <c r="B1013" s="20" t="s">
        <v>1513</v>
      </c>
      <c r="C1013" s="20" t="s">
        <v>1520</v>
      </c>
      <c r="D1013" s="20" t="s">
        <v>1513</v>
      </c>
      <c r="E1013" s="20" t="s">
        <v>1520</v>
      </c>
      <c r="F1013" s="20" t="s">
        <v>1544</v>
      </c>
      <c r="G1013" s="20" t="s">
        <v>1516</v>
      </c>
      <c r="H1013" s="20" t="s">
        <v>1513</v>
      </c>
      <c r="I1013" s="19" t="str">
        <f>CONCATENATE(Tabela8133[[#This Row],[C]],".",Tabela8133[[#This Row],[O]],".",Tabela8133[[#This Row],[E]],".",Tabela8133[[#This Row],[D1]],".",Tabela8133[[#This Row],[D2]],".",Tabela8133[[#This Row],[D3]],".",Tabela8133[[#This Row],[T]])</f>
        <v>1.7.1.7.54.0.1</v>
      </c>
      <c r="J1013" s="21" t="s">
        <v>1342</v>
      </c>
      <c r="K1013" s="19" t="e">
        <f>IF(L1013 &lt;#REF!,"S","A")</f>
        <v>#REF!</v>
      </c>
      <c r="L1013" s="19">
        <f t="shared" si="39"/>
        <v>7</v>
      </c>
      <c r="M1013" s="20" t="s">
        <v>55</v>
      </c>
      <c r="N1013" s="1" t="s">
        <v>414</v>
      </c>
      <c r="O1013" s="1"/>
      <c r="P1013" s="33"/>
      <c r="Q1013" s="112" t="s">
        <v>157</v>
      </c>
      <c r="R1013" s="7" t="str">
        <f>Tabela8133[[#This Row],[NR]]&amp;" - "&amp;Tabela8133[[#This Row],[Especificação]]</f>
        <v>1.7.1.7.54.0.1 - Transferências de Convênios da União Destinadas a Programas de Saneamento Básico - Principal</v>
      </c>
    </row>
    <row r="1014" spans="1:20" ht="30" x14ac:dyDescent="0.25">
      <c r="A1014" s="128"/>
      <c r="B1014" s="16" t="s">
        <v>1513</v>
      </c>
      <c r="C1014" s="17" t="s">
        <v>1520</v>
      </c>
      <c r="D1014" s="17" t="s">
        <v>1513</v>
      </c>
      <c r="E1014" s="17" t="s">
        <v>1520</v>
      </c>
      <c r="F1014" s="17" t="s">
        <v>1529</v>
      </c>
      <c r="G1014" s="20">
        <v>0</v>
      </c>
      <c r="H1014" s="17" t="s">
        <v>1516</v>
      </c>
      <c r="I1014" s="19" t="str">
        <f>CONCATENATE(Tabela8133[[#This Row],[C]],".",Tabela8133[[#This Row],[O]],".",Tabela8133[[#This Row],[E]],".",Tabela8133[[#This Row],[D1]],".",Tabela8133[[#This Row],[D2]],".",Tabela8133[[#This Row],[D3]],".",Tabela8133[[#This Row],[T]])</f>
        <v>1.7.1.7.99.0.0</v>
      </c>
      <c r="J1014" s="1" t="s">
        <v>2102</v>
      </c>
      <c r="K1014" s="19" t="str">
        <f t="shared" si="40"/>
        <v>S</v>
      </c>
      <c r="L1014" s="19">
        <f t="shared" si="39"/>
        <v>5</v>
      </c>
      <c r="M1014" s="20" t="s">
        <v>51</v>
      </c>
      <c r="N1014" s="1" t="s">
        <v>2103</v>
      </c>
      <c r="O1014" s="1"/>
      <c r="P1014" s="33"/>
      <c r="Q1014" s="112" t="s">
        <v>157</v>
      </c>
      <c r="R1014" s="7" t="str">
        <f>Tabela8133[[#This Row],[NR]]&amp;" - "&amp;Tabela8133[[#This Row],[Especificação]]</f>
        <v>1.7.1.7.99.0.0 - Outras Transferências de Convênios da União e de Suas Entidades</v>
      </c>
    </row>
    <row r="1015" spans="1:20" ht="30" x14ac:dyDescent="0.25">
      <c r="A1015" s="128"/>
      <c r="B1015" s="16" t="s">
        <v>1513</v>
      </c>
      <c r="C1015" s="17" t="s">
        <v>1520</v>
      </c>
      <c r="D1015" s="17" t="s">
        <v>1513</v>
      </c>
      <c r="E1015" s="17" t="s">
        <v>1520</v>
      </c>
      <c r="F1015" s="17" t="s">
        <v>1529</v>
      </c>
      <c r="G1015" s="17" t="s">
        <v>1516</v>
      </c>
      <c r="H1015" s="20" t="s">
        <v>1513</v>
      </c>
      <c r="I1015" s="19" t="str">
        <f>CONCATENATE(Tabela8133[[#This Row],[C]],".",Tabela8133[[#This Row],[O]],".",Tabela8133[[#This Row],[E]],".",Tabela8133[[#This Row],[D1]],".",Tabela8133[[#This Row],[D2]],".",Tabela8133[[#This Row],[D3]],".",Tabela8133[[#This Row],[T]])</f>
        <v>1.7.1.7.99.0.1</v>
      </c>
      <c r="J1015" s="1" t="s">
        <v>2102</v>
      </c>
      <c r="K1015" s="19" t="e">
        <f>IF(L1015 &lt;#REF!,"S","A")</f>
        <v>#REF!</v>
      </c>
      <c r="L1015" s="19">
        <f t="shared" si="39"/>
        <v>7</v>
      </c>
      <c r="M1015" s="20" t="s">
        <v>51</v>
      </c>
      <c r="N1015" s="1" t="s">
        <v>2103</v>
      </c>
      <c r="O1015" s="1"/>
      <c r="P1015" s="33"/>
      <c r="Q1015" s="112" t="s">
        <v>157</v>
      </c>
      <c r="R1015" s="7" t="str">
        <f>Tabela8133[[#This Row],[NR]]&amp;" - "&amp;Tabela8133[[#This Row],[Especificação]]</f>
        <v>1.7.1.7.99.0.1 - Outras Transferências de Convênios da União e de Suas Entidades</v>
      </c>
    </row>
    <row r="1016" spans="1:20" x14ac:dyDescent="0.25">
      <c r="A1016" s="224"/>
      <c r="B1016" s="20" t="s">
        <v>1513</v>
      </c>
      <c r="C1016" s="20" t="s">
        <v>1520</v>
      </c>
      <c r="D1016" s="20" t="s">
        <v>1513</v>
      </c>
      <c r="E1016" s="20" t="s">
        <v>1525</v>
      </c>
      <c r="F1016" s="20" t="s">
        <v>1519</v>
      </c>
      <c r="G1016" s="20" t="s">
        <v>1516</v>
      </c>
      <c r="H1016" s="20" t="s">
        <v>1516</v>
      </c>
      <c r="I1016" s="19" t="str">
        <f>CONCATENATE(Tabela8133[[#This Row],[C]],".",Tabela8133[[#This Row],[O]],".",Tabela8133[[#This Row],[E]],".",Tabela8133[[#This Row],[D1]],".",Tabela8133[[#This Row],[D2]],".",Tabela8133[[#This Row],[D3]],".",Tabela8133[[#This Row],[T]])</f>
        <v>1.7.1.9.00.0.0</v>
      </c>
      <c r="J1016" s="21" t="s">
        <v>2303</v>
      </c>
      <c r="K1016" s="19" t="str">
        <f t="shared" si="40"/>
        <v>S</v>
      </c>
      <c r="L1016" s="19">
        <f t="shared" si="39"/>
        <v>4</v>
      </c>
      <c r="M1016" s="20" t="s">
        <v>45</v>
      </c>
      <c r="N1016" s="1" t="s">
        <v>2105</v>
      </c>
      <c r="O1016" s="1"/>
      <c r="P1016" s="33"/>
      <c r="Q1016" s="112" t="s">
        <v>157</v>
      </c>
      <c r="R1016" s="7" t="str">
        <f>Tabela8133[[#This Row],[NR]]&amp;" - "&amp;Tabela8133[[#This Row],[Especificação]]</f>
        <v>1.7.1.9.00.0.0 - Outras Transferências de Recursos da União e de Suas Entidades</v>
      </c>
    </row>
    <row r="1017" spans="1:20" x14ac:dyDescent="0.25">
      <c r="A1017" s="224"/>
      <c r="B1017" s="20" t="s">
        <v>1513</v>
      </c>
      <c r="C1017" s="20" t="s">
        <v>1520</v>
      </c>
      <c r="D1017" s="20" t="s">
        <v>1513</v>
      </c>
      <c r="E1017" s="20" t="s">
        <v>1525</v>
      </c>
      <c r="F1017" s="20" t="s">
        <v>1543</v>
      </c>
      <c r="G1017" s="20" t="s">
        <v>1516</v>
      </c>
      <c r="H1017" s="20" t="s">
        <v>1516</v>
      </c>
      <c r="I1017" s="19" t="str">
        <f>CONCATENATE(Tabela8133[[#This Row],[C]],".",Tabela8133[[#This Row],[O]],".",Tabela8133[[#This Row],[E]],".",Tabela8133[[#This Row],[D1]],".",Tabela8133[[#This Row],[D2]],".",Tabela8133[[#This Row],[D3]],".",Tabela8133[[#This Row],[T]])</f>
        <v>1.7.1.9.52.0.0</v>
      </c>
      <c r="J1017" s="21" t="s">
        <v>418</v>
      </c>
      <c r="K1017" s="19" t="str">
        <f t="shared" si="40"/>
        <v>S</v>
      </c>
      <c r="L1017" s="19">
        <f t="shared" si="39"/>
        <v>5</v>
      </c>
      <c r="M1017" s="20" t="s">
        <v>55</v>
      </c>
      <c r="N1017" s="1" t="s">
        <v>419</v>
      </c>
      <c r="O1017" s="1"/>
      <c r="P1017" s="33"/>
      <c r="Q1017" s="112" t="s">
        <v>157</v>
      </c>
      <c r="R1017" s="7" t="str">
        <f>Tabela8133[[#This Row],[NR]]&amp;" - "&amp;Tabela8133[[#This Row],[Especificação]]</f>
        <v>1.7.1.9.52.0.0 - Transferências da União a Consórcios Públicos</v>
      </c>
    </row>
    <row r="1018" spans="1:20" x14ac:dyDescent="0.25">
      <c r="A1018" s="128"/>
      <c r="B1018" s="20" t="s">
        <v>1513</v>
      </c>
      <c r="C1018" s="20" t="s">
        <v>1520</v>
      </c>
      <c r="D1018" s="20" t="s">
        <v>1513</v>
      </c>
      <c r="E1018" s="20" t="s">
        <v>1525</v>
      </c>
      <c r="F1018" s="20" t="s">
        <v>1543</v>
      </c>
      <c r="G1018" s="20" t="s">
        <v>1516</v>
      </c>
      <c r="H1018" s="20" t="s">
        <v>1513</v>
      </c>
      <c r="I1018" s="19" t="str">
        <f>CONCATENATE(Tabela8133[[#This Row],[C]],".",Tabela8133[[#This Row],[O]],".",Tabela8133[[#This Row],[E]],".",Tabela8133[[#This Row],[D1]],".",Tabela8133[[#This Row],[D2]],".",Tabela8133[[#This Row],[D3]],".",Tabela8133[[#This Row],[T]])</f>
        <v>1.7.1.9.52.0.1</v>
      </c>
      <c r="J1018" s="21" t="s">
        <v>1343</v>
      </c>
      <c r="K1018" s="19" t="str">
        <f t="shared" si="40"/>
        <v>A</v>
      </c>
      <c r="L1018" s="19">
        <f t="shared" si="39"/>
        <v>7</v>
      </c>
      <c r="M1018" s="20" t="s">
        <v>55</v>
      </c>
      <c r="N1018" s="1" t="s">
        <v>419</v>
      </c>
      <c r="O1018" s="1"/>
      <c r="P1018" s="33"/>
      <c r="Q1018" s="112" t="s">
        <v>157</v>
      </c>
      <c r="R1018" s="7" t="str">
        <f>Tabela8133[[#This Row],[NR]]&amp;" - "&amp;Tabela8133[[#This Row],[Especificação]]</f>
        <v>1.7.1.9.52.0.1 - Transferências da União a Consórcios Públicos - Principal</v>
      </c>
    </row>
    <row r="1019" spans="1:20" ht="30" x14ac:dyDescent="0.25">
      <c r="A1019" s="128"/>
      <c r="B1019" s="20" t="s">
        <v>1513</v>
      </c>
      <c r="C1019" s="20" t="s">
        <v>1520</v>
      </c>
      <c r="D1019" s="20" t="s">
        <v>1513</v>
      </c>
      <c r="E1019" s="20" t="s">
        <v>1525</v>
      </c>
      <c r="F1019" s="20" t="s">
        <v>1540</v>
      </c>
      <c r="G1019" s="20" t="s">
        <v>1516</v>
      </c>
      <c r="H1019" s="20" t="s">
        <v>1516</v>
      </c>
      <c r="I1019" s="19" t="str">
        <f>CONCATENATE(Tabela8133[[#This Row],[C]],".",Tabela8133[[#This Row],[O]],".",Tabela8133[[#This Row],[E]],".",Tabela8133[[#This Row],[D1]],".",Tabela8133[[#This Row],[D2]],".",Tabela8133[[#This Row],[D3]],".",Tabela8133[[#This Row],[T]])</f>
        <v>1.7.1.9.53.0.0</v>
      </c>
      <c r="J1019" s="21" t="s">
        <v>420</v>
      </c>
      <c r="K1019" s="19" t="str">
        <f t="shared" si="40"/>
        <v>S</v>
      </c>
      <c r="L1019" s="19">
        <f t="shared" si="39"/>
        <v>5</v>
      </c>
      <c r="M1019" s="20" t="s">
        <v>55</v>
      </c>
      <c r="N1019" s="1" t="s">
        <v>421</v>
      </c>
      <c r="O1019" s="1"/>
      <c r="P1019" s="33"/>
      <c r="Q1019" s="112" t="s">
        <v>157</v>
      </c>
      <c r="R1019" s="7" t="str">
        <f>Tabela8133[[#This Row],[NR]]&amp;" - "&amp;Tabela8133[[#This Row],[Especificação]]</f>
        <v>1.7.1.9.53.0.0 - Transferências de Recursos do Fundo Penitenciário Nacional - Fupen</v>
      </c>
    </row>
    <row r="1020" spans="1:20" ht="30" x14ac:dyDescent="0.25">
      <c r="A1020" s="128"/>
      <c r="B1020" s="20" t="s">
        <v>1513</v>
      </c>
      <c r="C1020" s="20" t="s">
        <v>1520</v>
      </c>
      <c r="D1020" s="20" t="s">
        <v>1513</v>
      </c>
      <c r="E1020" s="20" t="s">
        <v>1525</v>
      </c>
      <c r="F1020" s="20" t="s">
        <v>1540</v>
      </c>
      <c r="G1020" s="20" t="s">
        <v>1516</v>
      </c>
      <c r="H1020" s="20" t="s">
        <v>1513</v>
      </c>
      <c r="I1020" s="19" t="str">
        <f>CONCATENATE(Tabela8133[[#This Row],[C]],".",Tabela8133[[#This Row],[O]],".",Tabela8133[[#This Row],[E]],".",Tabela8133[[#This Row],[D1]],".",Tabela8133[[#This Row],[D2]],".",Tabela8133[[#This Row],[D3]],".",Tabela8133[[#This Row],[T]])</f>
        <v>1.7.1.9.53.0.1</v>
      </c>
      <c r="J1020" s="21" t="s">
        <v>1344</v>
      </c>
      <c r="K1020" s="19" t="str">
        <f t="shared" si="40"/>
        <v>A</v>
      </c>
      <c r="L1020" s="19">
        <f t="shared" si="39"/>
        <v>7</v>
      </c>
      <c r="M1020" s="20" t="s">
        <v>55</v>
      </c>
      <c r="N1020" s="1" t="s">
        <v>421</v>
      </c>
      <c r="O1020" s="1"/>
      <c r="P1020" s="33"/>
      <c r="Q1020" s="112" t="s">
        <v>157</v>
      </c>
      <c r="R1020" s="7" t="str">
        <f>Tabela8133[[#This Row],[NR]]&amp;" - "&amp;Tabela8133[[#This Row],[Especificação]]</f>
        <v>1.7.1.9.53.0.1 - Transferências de Recursos do Fundo Penitenciário Nacional - Fupen - Principal</v>
      </c>
    </row>
    <row r="1021" spans="1:20" ht="30" x14ac:dyDescent="0.25">
      <c r="A1021" s="128"/>
      <c r="B1021" s="20" t="s">
        <v>1513</v>
      </c>
      <c r="C1021" s="20" t="s">
        <v>1520</v>
      </c>
      <c r="D1021" s="20" t="s">
        <v>1513</v>
      </c>
      <c r="E1021" s="20" t="s">
        <v>1525</v>
      </c>
      <c r="F1021" s="20" t="s">
        <v>1544</v>
      </c>
      <c r="G1021" s="20" t="s">
        <v>1516</v>
      </c>
      <c r="H1021" s="20" t="s">
        <v>1516</v>
      </c>
      <c r="I1021" s="19" t="str">
        <f>CONCATENATE(Tabela8133[[#This Row],[C]],".",Tabela8133[[#This Row],[O]],".",Tabela8133[[#This Row],[E]],".",Tabela8133[[#This Row],[D1]],".",Tabela8133[[#This Row],[D2]],".",Tabela8133[[#This Row],[D3]],".",Tabela8133[[#This Row],[T]])</f>
        <v>1.7.1.9.54.0.0</v>
      </c>
      <c r="J1021" s="21" t="s">
        <v>4210</v>
      </c>
      <c r="K1021" s="19" t="str">
        <f t="shared" si="40"/>
        <v>S</v>
      </c>
      <c r="L1021" s="19">
        <f t="shared" si="39"/>
        <v>5</v>
      </c>
      <c r="M1021" s="20" t="s">
        <v>55</v>
      </c>
      <c r="N1021" s="1" t="s">
        <v>422</v>
      </c>
      <c r="O1021" s="1"/>
      <c r="P1021" s="33"/>
      <c r="Q1021" s="112" t="s">
        <v>157</v>
      </c>
      <c r="R1021" s="7" t="str">
        <f>Tabela8133[[#This Row],[NR]]&amp;" - "&amp;Tabela8133[[#This Row],[Especificação]]</f>
        <v>1.7.1.9.54.0.0 - Transferências de Recursos do Fundo Nacional de Segurança Pública - Fnsp</v>
      </c>
    </row>
    <row r="1022" spans="1:20" s="32" customFormat="1" ht="75" x14ac:dyDescent="0.25">
      <c r="A1022" s="128"/>
      <c r="B1022" s="20" t="s">
        <v>1513</v>
      </c>
      <c r="C1022" s="20" t="s">
        <v>1520</v>
      </c>
      <c r="D1022" s="20" t="s">
        <v>1513</v>
      </c>
      <c r="E1022" s="20" t="s">
        <v>1525</v>
      </c>
      <c r="F1022" s="20" t="s">
        <v>1544</v>
      </c>
      <c r="G1022" s="20" t="s">
        <v>1513</v>
      </c>
      <c r="H1022" s="20" t="s">
        <v>1516</v>
      </c>
      <c r="I1022" s="19" t="str">
        <f>CONCATENATE(Tabela8133[[#This Row],[C]],".",Tabela8133[[#This Row],[O]],".",Tabela8133[[#This Row],[E]],".",Tabela8133[[#This Row],[D1]],".",Tabela8133[[#This Row],[D2]],".",Tabela8133[[#This Row],[D3]],".",Tabela8133[[#This Row],[T]])</f>
        <v>1.7.1.9.54.1.0</v>
      </c>
      <c r="J1022" s="21" t="s">
        <v>4211</v>
      </c>
      <c r="K1022" s="19" t="str">
        <f t="shared" si="40"/>
        <v>S</v>
      </c>
      <c r="L1022" s="19">
        <f t="shared" si="39"/>
        <v>6</v>
      </c>
      <c r="M1022" s="20" t="s">
        <v>55</v>
      </c>
      <c r="N1022" s="1" t="s">
        <v>424</v>
      </c>
      <c r="O1022" s="1" t="s">
        <v>425</v>
      </c>
      <c r="P1022" s="33"/>
      <c r="Q1022" s="112" t="s">
        <v>157</v>
      </c>
      <c r="R1022" s="7" t="str">
        <f>Tabela8133[[#This Row],[NR]]&amp;" - "&amp;Tabela8133[[#This Row],[Especificação]]</f>
        <v>1.7.1.9.54.1.0 - Transferências de Recursos do Fundo Nacional de Segurança Pública - Fnsp - Obrigatórias</v>
      </c>
      <c r="S1022" s="7"/>
      <c r="T1022" s="7"/>
    </row>
    <row r="1023" spans="1:20" s="32" customFormat="1" ht="75" x14ac:dyDescent="0.25">
      <c r="A1023" s="128"/>
      <c r="B1023" s="20" t="s">
        <v>1513</v>
      </c>
      <c r="C1023" s="20" t="s">
        <v>1520</v>
      </c>
      <c r="D1023" s="20" t="s">
        <v>1513</v>
      </c>
      <c r="E1023" s="20" t="s">
        <v>1525</v>
      </c>
      <c r="F1023" s="20" t="s">
        <v>1544</v>
      </c>
      <c r="G1023" s="20" t="s">
        <v>1513</v>
      </c>
      <c r="H1023" s="20" t="s">
        <v>1513</v>
      </c>
      <c r="I1023" s="19" t="str">
        <f>CONCATENATE(Tabela8133[[#This Row],[C]],".",Tabela8133[[#This Row],[O]],".",Tabela8133[[#This Row],[E]],".",Tabela8133[[#This Row],[D1]],".",Tabela8133[[#This Row],[D2]],".",Tabela8133[[#This Row],[D3]],".",Tabela8133[[#This Row],[T]])</f>
        <v>1.7.1.9.54.1.1</v>
      </c>
      <c r="J1023" s="21" t="s">
        <v>4212</v>
      </c>
      <c r="K1023" s="19" t="str">
        <f t="shared" si="40"/>
        <v>A</v>
      </c>
      <c r="L1023" s="19">
        <f t="shared" si="39"/>
        <v>7</v>
      </c>
      <c r="M1023" s="20" t="s">
        <v>55</v>
      </c>
      <c r="N1023" s="1" t="s">
        <v>424</v>
      </c>
      <c r="O1023" s="1" t="s">
        <v>425</v>
      </c>
      <c r="P1023" s="33"/>
      <c r="Q1023" s="112" t="s">
        <v>157</v>
      </c>
      <c r="R1023" s="7" t="str">
        <f>Tabela8133[[#This Row],[NR]]&amp;" - "&amp;Tabela8133[[#This Row],[Especificação]]</f>
        <v>1.7.1.9.54.1.1 - Transferências de Recursos do Fundo Nacional de Segurança Pública - Fnsp - Obrigatórias - Principal</v>
      </c>
      <c r="S1023" s="7"/>
      <c r="T1023" s="7"/>
    </row>
    <row r="1024" spans="1:20" s="32" customFormat="1" ht="41.25" customHeight="1" x14ac:dyDescent="0.25">
      <c r="A1024" s="128"/>
      <c r="B1024" s="20" t="s">
        <v>1513</v>
      </c>
      <c r="C1024" s="20" t="s">
        <v>1520</v>
      </c>
      <c r="D1024" s="20" t="s">
        <v>1513</v>
      </c>
      <c r="E1024" s="20" t="s">
        <v>1525</v>
      </c>
      <c r="F1024" s="20" t="s">
        <v>1544</v>
      </c>
      <c r="G1024" s="20" t="s">
        <v>1522</v>
      </c>
      <c r="H1024" s="20" t="s">
        <v>1516</v>
      </c>
      <c r="I1024" s="19" t="str">
        <f>CONCATENATE(Tabela8133[[#This Row],[C]],".",Tabela8133[[#This Row],[O]],".",Tabela8133[[#This Row],[E]],".",Tabela8133[[#This Row],[D1]],".",Tabela8133[[#This Row],[D2]],".",Tabela8133[[#This Row],[D3]],".",Tabela8133[[#This Row],[T]])</f>
        <v>1.7.1.9.54.2.0</v>
      </c>
      <c r="J1024" s="21" t="s">
        <v>4213</v>
      </c>
      <c r="K1024" s="19" t="str">
        <f t="shared" si="40"/>
        <v>S</v>
      </c>
      <c r="L1024" s="19">
        <f t="shared" si="39"/>
        <v>6</v>
      </c>
      <c r="M1024" s="20" t="s">
        <v>55</v>
      </c>
      <c r="N1024" s="1" t="s">
        <v>427</v>
      </c>
      <c r="O1024" s="1" t="s">
        <v>425</v>
      </c>
      <c r="P1024" s="33"/>
      <c r="Q1024" s="112" t="s">
        <v>157</v>
      </c>
      <c r="R1024" s="7" t="str">
        <f>Tabela8133[[#This Row],[NR]]&amp;" - "&amp;Tabela8133[[#This Row],[Especificação]]</f>
        <v>1.7.1.9.54.2.0 - Transferências de Recursos do Fundo Nacional de Segurança Pública - Fnsp - Acordadas</v>
      </c>
      <c r="S1024" s="7"/>
      <c r="T1024" s="7"/>
    </row>
    <row r="1025" spans="1:18" ht="75" x14ac:dyDescent="0.25">
      <c r="A1025" s="128"/>
      <c r="B1025" s="20" t="s">
        <v>1513</v>
      </c>
      <c r="C1025" s="20" t="s">
        <v>1520</v>
      </c>
      <c r="D1025" s="20" t="s">
        <v>1513</v>
      </c>
      <c r="E1025" s="20" t="s">
        <v>1525</v>
      </c>
      <c r="F1025" s="20" t="s">
        <v>1544</v>
      </c>
      <c r="G1025" s="20" t="s">
        <v>1522</v>
      </c>
      <c r="H1025" s="20" t="s">
        <v>1513</v>
      </c>
      <c r="I1025" s="19" t="str">
        <f>CONCATENATE(Tabela8133[[#This Row],[C]],".",Tabela8133[[#This Row],[O]],".",Tabela8133[[#This Row],[E]],".",Tabela8133[[#This Row],[D1]],".",Tabela8133[[#This Row],[D2]],".",Tabela8133[[#This Row],[D3]],".",Tabela8133[[#This Row],[T]])</f>
        <v>1.7.1.9.54.2.1</v>
      </c>
      <c r="J1025" s="21" t="s">
        <v>4214</v>
      </c>
      <c r="K1025" s="19" t="str">
        <f t="shared" si="40"/>
        <v>A</v>
      </c>
      <c r="L1025" s="19">
        <f t="shared" si="39"/>
        <v>7</v>
      </c>
      <c r="M1025" s="20" t="s">
        <v>55</v>
      </c>
      <c r="N1025" s="1" t="s">
        <v>427</v>
      </c>
      <c r="O1025" s="1" t="s">
        <v>425</v>
      </c>
      <c r="P1025" s="33"/>
      <c r="Q1025" s="112" t="s">
        <v>157</v>
      </c>
      <c r="R1025" s="7" t="str">
        <f>Tabela8133[[#This Row],[NR]]&amp;" - "&amp;Tabela8133[[#This Row],[Especificação]]</f>
        <v>1.7.1.9.54.2.1 - Transferências de Recursos do Fundo Nacional de Segurança Pública - Fnsp - Acordadas - Principal</v>
      </c>
    </row>
    <row r="1026" spans="1:18" ht="30" x14ac:dyDescent="0.25">
      <c r="A1026" s="128"/>
      <c r="B1026" s="20" t="s">
        <v>1513</v>
      </c>
      <c r="C1026" s="20" t="s">
        <v>1520</v>
      </c>
      <c r="D1026" s="20" t="s">
        <v>1513</v>
      </c>
      <c r="E1026" s="20" t="s">
        <v>1525</v>
      </c>
      <c r="F1026" s="20" t="s">
        <v>1545</v>
      </c>
      <c r="G1026" s="20" t="s">
        <v>1516</v>
      </c>
      <c r="H1026" s="20" t="s">
        <v>1516</v>
      </c>
      <c r="I1026" s="19" t="str">
        <f>CONCATENATE(Tabela8133[[#This Row],[C]],".",Tabela8133[[#This Row],[O]],".",Tabela8133[[#This Row],[E]],".",Tabela8133[[#This Row],[D1]],".",Tabela8133[[#This Row],[D2]],".",Tabela8133[[#This Row],[D3]],".",Tabela8133[[#This Row],[T]])</f>
        <v>1.7.1.9.55.0.0</v>
      </c>
      <c r="J1026" s="21" t="s">
        <v>428</v>
      </c>
      <c r="K1026" s="19" t="str">
        <f t="shared" si="40"/>
        <v>S</v>
      </c>
      <c r="L1026" s="19">
        <f t="shared" si="39"/>
        <v>5</v>
      </c>
      <c r="M1026" s="20" t="s">
        <v>55</v>
      </c>
      <c r="N1026" s="1" t="s">
        <v>429</v>
      </c>
      <c r="O1026" s="1"/>
      <c r="P1026" s="33"/>
      <c r="Q1026" s="112" t="s">
        <v>157</v>
      </c>
      <c r="R1026" s="7" t="str">
        <f>Tabela8133[[#This Row],[NR]]&amp;" - "&amp;Tabela8133[[#This Row],[Especificação]]</f>
        <v>1.7.1.9.55.0.0 - Outras Transferências para Segurança Pública</v>
      </c>
    </row>
    <row r="1027" spans="1:18" ht="30" x14ac:dyDescent="0.25">
      <c r="A1027" s="7"/>
      <c r="B1027" s="20" t="s">
        <v>1513</v>
      </c>
      <c r="C1027" s="20" t="s">
        <v>1520</v>
      </c>
      <c r="D1027" s="20" t="s">
        <v>1513</v>
      </c>
      <c r="E1027" s="20" t="s">
        <v>1525</v>
      </c>
      <c r="F1027" s="20" t="s">
        <v>1545</v>
      </c>
      <c r="G1027" s="20" t="s">
        <v>1516</v>
      </c>
      <c r="H1027" s="20" t="s">
        <v>1513</v>
      </c>
      <c r="I1027" s="19" t="str">
        <f>CONCATENATE(Tabela8133[[#This Row],[C]],".",Tabela8133[[#This Row],[O]],".",Tabela8133[[#This Row],[E]],".",Tabela8133[[#This Row],[D1]],".",Tabela8133[[#This Row],[D2]],".",Tabela8133[[#This Row],[D3]],".",Tabela8133[[#This Row],[T]])</f>
        <v>1.7.1.9.55.0.1</v>
      </c>
      <c r="J1027" s="21" t="s">
        <v>1345</v>
      </c>
      <c r="K1027" s="19" t="str">
        <f t="shared" si="40"/>
        <v>A</v>
      </c>
      <c r="L1027" s="19">
        <f t="shared" si="39"/>
        <v>7</v>
      </c>
      <c r="M1027" s="20" t="s">
        <v>55</v>
      </c>
      <c r="N1027" s="1" t="s">
        <v>429</v>
      </c>
      <c r="O1027" s="1"/>
      <c r="P1027" s="33"/>
      <c r="Q1027" s="112" t="s">
        <v>157</v>
      </c>
      <c r="R1027" s="7" t="str">
        <f>Tabela8133[[#This Row],[NR]]&amp;" - "&amp;Tabela8133[[#This Row],[Especificação]]</f>
        <v>1.7.1.9.55.0.1 - Outras Transferências para Segurança Pública - Principal</v>
      </c>
    </row>
    <row r="1028" spans="1:18" ht="75" x14ac:dyDescent="0.25">
      <c r="A1028" s="128"/>
      <c r="B1028" s="20" t="s">
        <v>1513</v>
      </c>
      <c r="C1028" s="20" t="s">
        <v>1520</v>
      </c>
      <c r="D1028" s="20" t="s">
        <v>1513</v>
      </c>
      <c r="E1028" s="20" t="s">
        <v>1525</v>
      </c>
      <c r="F1028" s="20" t="s">
        <v>1546</v>
      </c>
      <c r="G1028" s="20" t="s">
        <v>1516</v>
      </c>
      <c r="H1028" s="20" t="s">
        <v>1516</v>
      </c>
      <c r="I1028" s="19" t="str">
        <f>CONCATENATE(Tabela8133[[#This Row],[C]],".",Tabela8133[[#This Row],[O]],".",Tabela8133[[#This Row],[E]],".",Tabela8133[[#This Row],[D1]],".",Tabela8133[[#This Row],[D2]],".",Tabela8133[[#This Row],[D3]],".",Tabela8133[[#This Row],[T]])</f>
        <v>1.7.1.9.56.0.0</v>
      </c>
      <c r="J1028" s="21" t="s">
        <v>4215</v>
      </c>
      <c r="K1028" s="19" t="str">
        <f t="shared" si="40"/>
        <v>S</v>
      </c>
      <c r="L1028" s="19">
        <f t="shared" ref="L1028:L1091" si="41">IF(VALUE(H1028)&gt;0,7,IF(VALUE(G1028)&gt;0,6,IF(VALUE(F1028)&gt;0,5,IF(VALUE(E1028)&gt;0,4,IF(VALUE(D1028)&gt;0,3,IF(VALUE(C1028)&gt;0,2,1))))))</f>
        <v>5</v>
      </c>
      <c r="M1028" s="20" t="s">
        <v>55</v>
      </c>
      <c r="N1028" s="1" t="s">
        <v>431</v>
      </c>
      <c r="O1028" s="1" t="s">
        <v>100</v>
      </c>
      <c r="P1028" s="33"/>
      <c r="Q1028" s="112" t="s">
        <v>157</v>
      </c>
      <c r="R1028" s="7" t="str">
        <f>Tabela8133[[#This Row],[NR]]&amp;" - "&amp;Tabela8133[[#This Row],[Especificação]]</f>
        <v>1.7.1.9.56.0.0 - Transferências Decorrentes de Decisão Judicial (Precatórios) Relativas ao Fundo de Manutenção e Desenvolvimento do Ensino Fundamental e de Valorização do Magistério - Fundef</v>
      </c>
    </row>
    <row r="1029" spans="1:18" ht="54.75" customHeight="1" x14ac:dyDescent="0.25">
      <c r="A1029" s="128"/>
      <c r="B1029" s="20" t="s">
        <v>1513</v>
      </c>
      <c r="C1029" s="20" t="s">
        <v>1520</v>
      </c>
      <c r="D1029" s="20" t="s">
        <v>1513</v>
      </c>
      <c r="E1029" s="20" t="s">
        <v>1525</v>
      </c>
      <c r="F1029" s="20" t="s">
        <v>1546</v>
      </c>
      <c r="G1029" s="20" t="s">
        <v>1516</v>
      </c>
      <c r="H1029" s="20" t="s">
        <v>1513</v>
      </c>
      <c r="I1029" s="19" t="str">
        <f>CONCATENATE(Tabela8133[[#This Row],[C]],".",Tabela8133[[#This Row],[O]],".",Tabela8133[[#This Row],[E]],".",Tabela8133[[#This Row],[D1]],".",Tabela8133[[#This Row],[D2]],".",Tabela8133[[#This Row],[D3]],".",Tabela8133[[#This Row],[T]])</f>
        <v>1.7.1.9.56.0.1</v>
      </c>
      <c r="J1029" s="21" t="s">
        <v>2304</v>
      </c>
      <c r="K1029" s="19" t="str">
        <f t="shared" si="40"/>
        <v>A</v>
      </c>
      <c r="L1029" s="19">
        <f t="shared" si="41"/>
        <v>7</v>
      </c>
      <c r="M1029" s="20" t="s">
        <v>55</v>
      </c>
      <c r="N1029" s="1" t="s">
        <v>431</v>
      </c>
      <c r="O1029" s="1" t="s">
        <v>100</v>
      </c>
      <c r="P1029" s="33"/>
      <c r="Q1029" s="112" t="s">
        <v>157</v>
      </c>
      <c r="R1029" s="7" t="str">
        <f>Tabela8133[[#This Row],[NR]]&amp;" - "&amp;Tabela8133[[#This Row],[Especificação]]</f>
        <v>1.7.1.9.56.0.1 - Transferências Decorrentes de Decisão Judicial (Precatórios) Relativas ao Fundo de Manutenção e Desenvolvimento do Ensino Fundamental e de Valorização do Magistério - Fundef - Principal</v>
      </c>
    </row>
    <row r="1030" spans="1:18" ht="30" x14ac:dyDescent="0.25">
      <c r="A1030" s="128"/>
      <c r="B1030" s="20" t="s">
        <v>1513</v>
      </c>
      <c r="C1030" s="20" t="s">
        <v>1520</v>
      </c>
      <c r="D1030" s="20" t="s">
        <v>1513</v>
      </c>
      <c r="E1030" s="20" t="s">
        <v>1525</v>
      </c>
      <c r="F1030" s="20" t="s">
        <v>1575</v>
      </c>
      <c r="G1030" s="20" t="s">
        <v>1516</v>
      </c>
      <c r="H1030" s="20" t="s">
        <v>1516</v>
      </c>
      <c r="I1030" s="19" t="str">
        <f>CONCATENATE(Tabela8133[[#This Row],[C]],".",Tabela8133[[#This Row],[O]],".",Tabela8133[[#This Row],[E]],".",Tabela8133[[#This Row],[D1]],".",Tabela8133[[#This Row],[D2]],".",Tabela8133[[#This Row],[D3]],".",Tabela8133[[#This Row],[T]])</f>
        <v>1.7.1.9.57.0.0</v>
      </c>
      <c r="J1030" s="21" t="s">
        <v>2106</v>
      </c>
      <c r="K1030" s="19" t="str">
        <f t="shared" si="40"/>
        <v>S</v>
      </c>
      <c r="L1030" s="19">
        <f t="shared" si="41"/>
        <v>5</v>
      </c>
      <c r="M1030" s="20" t="s">
        <v>55</v>
      </c>
      <c r="N1030" s="1" t="s">
        <v>2107</v>
      </c>
      <c r="O1030" s="1"/>
      <c r="P1030" s="33"/>
      <c r="Q1030" s="112" t="s">
        <v>157</v>
      </c>
      <c r="R1030" s="7" t="str">
        <f>Tabela8133[[#This Row],[NR]]&amp;" - "&amp;Tabela8133[[#This Row],[Especificação]]</f>
        <v>1.7.1.9.57.0.0 - Transferência Especial da União</v>
      </c>
    </row>
    <row r="1031" spans="1:18" ht="27" customHeight="1" x14ac:dyDescent="0.25">
      <c r="A1031" s="224"/>
      <c r="B1031" s="20" t="s">
        <v>1513</v>
      </c>
      <c r="C1031" s="20" t="s">
        <v>1520</v>
      </c>
      <c r="D1031" s="20" t="s">
        <v>1513</v>
      </c>
      <c r="E1031" s="20" t="s">
        <v>1525</v>
      </c>
      <c r="F1031" s="20" t="s">
        <v>1575</v>
      </c>
      <c r="G1031" s="20" t="s">
        <v>1516</v>
      </c>
      <c r="H1031" s="20" t="s">
        <v>1513</v>
      </c>
      <c r="I1031" s="19" t="str">
        <f>CONCATENATE(Tabela8133[[#This Row],[C]],".",Tabela8133[[#This Row],[O]],".",Tabela8133[[#This Row],[E]],".",Tabela8133[[#This Row],[D1]],".",Tabela8133[[#This Row],[D2]],".",Tabela8133[[#This Row],[D3]],".",Tabela8133[[#This Row],[T]])</f>
        <v>1.7.1.9.57.0.1</v>
      </c>
      <c r="J1031" s="21" t="s">
        <v>2500</v>
      </c>
      <c r="K1031" s="19" t="str">
        <f t="shared" si="40"/>
        <v>A</v>
      </c>
      <c r="L1031" s="19">
        <f t="shared" si="41"/>
        <v>7</v>
      </c>
      <c r="M1031" s="20" t="s">
        <v>55</v>
      </c>
      <c r="N1031" s="1" t="s">
        <v>2107</v>
      </c>
      <c r="O1031" s="1"/>
      <c r="P1031" s="33"/>
      <c r="Q1031" s="112" t="s">
        <v>157</v>
      </c>
      <c r="R1031" s="7" t="str">
        <f>Tabela8133[[#This Row],[NR]]&amp;" - "&amp;Tabela8133[[#This Row],[Especificação]]</f>
        <v>1.7.1.9.57.0.1 - Transferência Especial da União - Principal</v>
      </c>
    </row>
    <row r="1032" spans="1:18" ht="35.25" customHeight="1" x14ac:dyDescent="0.25">
      <c r="A1032" s="224"/>
      <c r="B1032" s="20" t="s">
        <v>1513</v>
      </c>
      <c r="C1032" s="20" t="s">
        <v>1520</v>
      </c>
      <c r="D1032" s="20" t="s">
        <v>1513</v>
      </c>
      <c r="E1032" s="20" t="s">
        <v>1525</v>
      </c>
      <c r="F1032" s="20" t="s">
        <v>1576</v>
      </c>
      <c r="G1032" s="20" t="s">
        <v>1516</v>
      </c>
      <c r="H1032" s="20" t="s">
        <v>1516</v>
      </c>
      <c r="I1032" s="19" t="str">
        <f>CONCATENATE(Tabela8133[[#This Row],[C]],".",Tabela8133[[#This Row],[O]],".",Tabela8133[[#This Row],[E]],".",Tabela8133[[#This Row],[D1]],".",Tabela8133[[#This Row],[D2]],".",Tabela8133[[#This Row],[D3]],".",Tabela8133[[#This Row],[T]])</f>
        <v>1.7.1.9.58.0.0</v>
      </c>
      <c r="J1032" s="21" t="s">
        <v>2108</v>
      </c>
      <c r="K1032" s="19" t="str">
        <f t="shared" si="40"/>
        <v>S</v>
      </c>
      <c r="L1032" s="19">
        <f t="shared" si="41"/>
        <v>5</v>
      </c>
      <c r="M1032" s="20" t="s">
        <v>55</v>
      </c>
      <c r="N1032" s="1" t="s">
        <v>2109</v>
      </c>
      <c r="O1032" s="1"/>
      <c r="P1032" s="33"/>
      <c r="Q1032" s="112" t="s">
        <v>157</v>
      </c>
      <c r="R1032" s="7" t="str">
        <f>Tabela8133[[#This Row],[NR]]&amp;" - "&amp;Tabela8133[[#This Row],[Especificação]]</f>
        <v>1.7.1.9.58.0.0 - Transferência Obrigatória Decorrente da Lei Complementar nº 176/2020</v>
      </c>
    </row>
    <row r="1033" spans="1:18" ht="30" x14ac:dyDescent="0.25">
      <c r="A1033" s="128"/>
      <c r="B1033" s="20" t="s">
        <v>1513</v>
      </c>
      <c r="C1033" s="20" t="s">
        <v>1520</v>
      </c>
      <c r="D1033" s="20" t="s">
        <v>1513</v>
      </c>
      <c r="E1033" s="20" t="s">
        <v>1525</v>
      </c>
      <c r="F1033" s="20" t="s">
        <v>1576</v>
      </c>
      <c r="G1033" s="20" t="s">
        <v>1516</v>
      </c>
      <c r="H1033" s="20" t="s">
        <v>1513</v>
      </c>
      <c r="I1033" s="19" t="str">
        <f>CONCATENATE(Tabela8133[[#This Row],[C]],".",Tabela8133[[#This Row],[O]],".",Tabela8133[[#This Row],[E]],".",Tabela8133[[#This Row],[D1]],".",Tabela8133[[#This Row],[D2]],".",Tabela8133[[#This Row],[D3]],".",Tabela8133[[#This Row],[T]])</f>
        <v>1.7.1.9.58.0.1</v>
      </c>
      <c r="J1033" s="21" t="s">
        <v>2177</v>
      </c>
      <c r="K1033" s="19" t="str">
        <f t="shared" si="40"/>
        <v>A</v>
      </c>
      <c r="L1033" s="19">
        <f t="shared" si="41"/>
        <v>7</v>
      </c>
      <c r="M1033" s="20" t="s">
        <v>55</v>
      </c>
      <c r="N1033" s="1" t="s">
        <v>2109</v>
      </c>
      <c r="O1033" s="1"/>
      <c r="P1033" s="33"/>
      <c r="Q1033" s="112" t="s">
        <v>157</v>
      </c>
      <c r="R1033" s="7" t="str">
        <f>Tabela8133[[#This Row],[NR]]&amp;" - "&amp;Tabela8133[[#This Row],[Especificação]]</f>
        <v>1.7.1.9.58.0.1 - Transferência Obrigatória Decorrente da Lei Complementar nº 176/2020 - Principal</v>
      </c>
    </row>
    <row r="1034" spans="1:18" x14ac:dyDescent="0.25">
      <c r="A1034" s="128"/>
      <c r="B1034" s="20" t="s">
        <v>1513</v>
      </c>
      <c r="C1034" s="20" t="s">
        <v>1520</v>
      </c>
      <c r="D1034" s="20" t="s">
        <v>1513</v>
      </c>
      <c r="E1034" s="20" t="s">
        <v>1525</v>
      </c>
      <c r="F1034" s="20" t="s">
        <v>1577</v>
      </c>
      <c r="G1034" s="20" t="s">
        <v>1516</v>
      </c>
      <c r="H1034" s="20" t="s">
        <v>1516</v>
      </c>
      <c r="I1034" s="19" t="str">
        <f>CONCATENATE(Tabela8133[[#This Row],[C]],".",Tabela8133[[#This Row],[O]],".",Tabela8133[[#This Row],[E]],".",Tabela8133[[#This Row],[D1]],".",Tabela8133[[#This Row],[D2]],".",Tabela8133[[#This Row],[D3]],".",Tabela8133[[#This Row],[T]])</f>
        <v>1.7.1.9.59.0.0</v>
      </c>
      <c r="J1034" s="21" t="s">
        <v>2565</v>
      </c>
      <c r="K1034" s="19" t="str">
        <f t="shared" si="40"/>
        <v>S</v>
      </c>
      <c r="L1034" s="19">
        <f t="shared" si="41"/>
        <v>5</v>
      </c>
      <c r="M1034" s="20" t="s">
        <v>55</v>
      </c>
      <c r="N1034" s="1" t="s">
        <v>2566</v>
      </c>
      <c r="O1034" s="1"/>
      <c r="P1034" s="33"/>
      <c r="Q1034" s="112"/>
      <c r="R1034" s="7" t="str">
        <f>Tabela8133[[#This Row],[NR]]&amp;" - "&amp;Tabela8133[[#This Row],[Especificação]]</f>
        <v>1.7.1.9.59.0.0 - Transferência de Recursos do Fundo de Amparo ao Trabalhador - FAT</v>
      </c>
    </row>
    <row r="1035" spans="1:18" ht="30" x14ac:dyDescent="0.25">
      <c r="A1035" s="128"/>
      <c r="B1035" s="20" t="s">
        <v>1513</v>
      </c>
      <c r="C1035" s="20" t="s">
        <v>1520</v>
      </c>
      <c r="D1035" s="20" t="s">
        <v>1513</v>
      </c>
      <c r="E1035" s="20" t="s">
        <v>1525</v>
      </c>
      <c r="F1035" s="20" t="s">
        <v>1577</v>
      </c>
      <c r="G1035" s="20" t="s">
        <v>1516</v>
      </c>
      <c r="H1035" s="20" t="s">
        <v>1513</v>
      </c>
      <c r="I1035" s="19" t="str">
        <f>CONCATENATE(Tabela8133[[#This Row],[C]],".",Tabela8133[[#This Row],[O]],".",Tabela8133[[#This Row],[E]],".",Tabela8133[[#This Row],[D1]],".",Tabela8133[[#This Row],[D2]],".",Tabela8133[[#This Row],[D3]],".",Tabela8133[[#This Row],[T]])</f>
        <v>1.7.1.9.59.0.1</v>
      </c>
      <c r="J1035" s="21" t="s">
        <v>4110</v>
      </c>
      <c r="K1035" s="19" t="str">
        <f>IF(L1035 &lt; L1040,"S","A")</f>
        <v>A</v>
      </c>
      <c r="L1035" s="19">
        <f t="shared" si="41"/>
        <v>7</v>
      </c>
      <c r="M1035" s="20" t="s">
        <v>55</v>
      </c>
      <c r="N1035" s="1" t="s">
        <v>2566</v>
      </c>
      <c r="O1035" s="1"/>
      <c r="P1035" s="33"/>
      <c r="Q1035" s="112"/>
      <c r="R1035" s="7" t="str">
        <f>Tabela8133[[#This Row],[NR]]&amp;" - "&amp;Tabela8133[[#This Row],[Especificação]]</f>
        <v>1.7.1.9.59.0.1 - Transferência de Recursos do Fundo de Amparo ao Trabalhador - FAT - Principal</v>
      </c>
    </row>
    <row r="1036" spans="1:18" ht="30" x14ac:dyDescent="0.25">
      <c r="A1036" s="128"/>
      <c r="B1036" s="20" t="s">
        <v>1513</v>
      </c>
      <c r="C1036" s="20" t="s">
        <v>1520</v>
      </c>
      <c r="D1036" s="20" t="s">
        <v>1513</v>
      </c>
      <c r="E1036" s="20" t="s">
        <v>1525</v>
      </c>
      <c r="F1036" s="20" t="s">
        <v>4358</v>
      </c>
      <c r="G1036" s="20" t="s">
        <v>1516</v>
      </c>
      <c r="H1036" s="20" t="s">
        <v>1516</v>
      </c>
      <c r="I1036" s="19" t="str">
        <f>CONCATENATE(Tabela8133[[#This Row],[C]],".",Tabela8133[[#This Row],[O]],".",Tabela8133[[#This Row],[E]],".",Tabela8133[[#This Row],[D1]],".",Tabela8133[[#This Row],[D2]],".",Tabela8133[[#This Row],[D3]],".",Tabela8133[[#This Row],[T]])</f>
        <v>1.7.1.9.60.0.0</v>
      </c>
      <c r="J1036" s="21" t="s">
        <v>4359</v>
      </c>
      <c r="K1036" s="19" t="s">
        <v>2173</v>
      </c>
      <c r="L1036" s="19">
        <f t="shared" si="41"/>
        <v>5</v>
      </c>
      <c r="M1036" s="20" t="s">
        <v>55</v>
      </c>
      <c r="N1036" s="1" t="s">
        <v>4360</v>
      </c>
      <c r="O1036" s="1" t="s">
        <v>4361</v>
      </c>
      <c r="P1036" s="33"/>
      <c r="Q1036" s="112"/>
      <c r="R1036" s="7" t="str">
        <f>Tabela8133[[#This Row],[NR]]&amp;" - "&amp;Tabela8133[[#This Row],[Especificação]]</f>
        <v>1.7.1.9.60.0.0 - Transferências da Política Nacional Aldir Blanc de Fomento à Cultura - Lei nº 14.399/2022</v>
      </c>
    </row>
    <row r="1037" spans="1:18" ht="30" x14ac:dyDescent="0.25">
      <c r="A1037" s="7"/>
      <c r="B1037" s="20" t="s">
        <v>1513</v>
      </c>
      <c r="C1037" s="20" t="s">
        <v>1520</v>
      </c>
      <c r="D1037" s="20" t="s">
        <v>1513</v>
      </c>
      <c r="E1037" s="20" t="s">
        <v>1525</v>
      </c>
      <c r="F1037" s="20" t="s">
        <v>4358</v>
      </c>
      <c r="G1037" s="20" t="s">
        <v>1516</v>
      </c>
      <c r="H1037" s="20" t="s">
        <v>1513</v>
      </c>
      <c r="I1037" s="19" t="str">
        <f>CONCATENATE(Tabela8133[[#This Row],[C]],".",Tabela8133[[#This Row],[O]],".",Tabela8133[[#This Row],[E]],".",Tabela8133[[#This Row],[D1]],".",Tabela8133[[#This Row],[D2]],".",Tabela8133[[#This Row],[D3]],".",Tabela8133[[#This Row],[T]])</f>
        <v>1.7.1.9.60.0.1</v>
      </c>
      <c r="J1037" s="21" t="s">
        <v>4359</v>
      </c>
      <c r="K1037" s="19" t="s">
        <v>2174</v>
      </c>
      <c r="L1037" s="19">
        <f t="shared" si="41"/>
        <v>7</v>
      </c>
      <c r="M1037" s="20" t="s">
        <v>55</v>
      </c>
      <c r="N1037" s="1" t="s">
        <v>4360</v>
      </c>
      <c r="O1037" s="1" t="s">
        <v>4361</v>
      </c>
      <c r="P1037" s="33"/>
      <c r="Q1037" s="112"/>
      <c r="R1037" s="7" t="str">
        <f>Tabela8133[[#This Row],[NR]]&amp;" - "&amp;Tabela8133[[#This Row],[Especificação]]</f>
        <v>1.7.1.9.60.0.1 - Transferências da Política Nacional Aldir Blanc de Fomento à Cultura - Lei nº 14.399/2022</v>
      </c>
    </row>
    <row r="1038" spans="1:18" ht="30" x14ac:dyDescent="0.25">
      <c r="A1038" s="128"/>
      <c r="B1038" s="20" t="s">
        <v>1513</v>
      </c>
      <c r="C1038" s="20" t="s">
        <v>1520</v>
      </c>
      <c r="D1038" s="20" t="s">
        <v>1513</v>
      </c>
      <c r="E1038" s="20" t="s">
        <v>1525</v>
      </c>
      <c r="F1038" s="20" t="s">
        <v>4362</v>
      </c>
      <c r="G1038" s="20" t="s">
        <v>1516</v>
      </c>
      <c r="H1038" s="20" t="s">
        <v>1516</v>
      </c>
      <c r="I1038" s="19" t="str">
        <f>CONCATENATE(Tabela8133[[#This Row],[C]],".",Tabela8133[[#This Row],[O]],".",Tabela8133[[#This Row],[E]],".",Tabela8133[[#This Row],[D1]],".",Tabela8133[[#This Row],[D2]],".",Tabela8133[[#This Row],[D3]],".",Tabela8133[[#This Row],[T]])</f>
        <v>1.7.1.9.61.0.0</v>
      </c>
      <c r="J1038" s="21" t="s">
        <v>4368</v>
      </c>
      <c r="K1038" s="19" t="s">
        <v>2173</v>
      </c>
      <c r="L1038" s="19">
        <f t="shared" si="41"/>
        <v>5</v>
      </c>
      <c r="M1038" s="20" t="s">
        <v>55</v>
      </c>
      <c r="N1038" s="1" t="s">
        <v>4364</v>
      </c>
      <c r="O1038" s="1" t="s">
        <v>4365</v>
      </c>
      <c r="P1038" s="33"/>
      <c r="Q1038" s="112" t="s">
        <v>157</v>
      </c>
      <c r="R1038" s="7" t="str">
        <f>Tabela8133[[#This Row],[NR]]&amp;" - "&amp;Tabela8133[[#This Row],[Especificação]]</f>
        <v>1.7.1.9.61.0.0 - Auxílio Financeiro – Outorga Crédito Tributário ICMS – Art. 5º, Inciso V, EC nº 123/2022</v>
      </c>
    </row>
    <row r="1039" spans="1:18" ht="30" x14ac:dyDescent="0.25">
      <c r="A1039" s="131"/>
      <c r="B1039" s="20" t="s">
        <v>1513</v>
      </c>
      <c r="C1039" s="20" t="s">
        <v>1520</v>
      </c>
      <c r="D1039" s="20" t="s">
        <v>1513</v>
      </c>
      <c r="E1039" s="20" t="s">
        <v>1525</v>
      </c>
      <c r="F1039" s="20" t="s">
        <v>4362</v>
      </c>
      <c r="G1039" s="20" t="s">
        <v>1516</v>
      </c>
      <c r="H1039" s="20" t="s">
        <v>1513</v>
      </c>
      <c r="I1039" s="19" t="str">
        <f>CONCATENATE(Tabela8133[[#This Row],[C]],".",Tabela8133[[#This Row],[O]],".",Tabela8133[[#This Row],[E]],".",Tabela8133[[#This Row],[D1]],".",Tabela8133[[#This Row],[D2]],".",Tabela8133[[#This Row],[D3]],".",Tabela8133[[#This Row],[T]])</f>
        <v>1.7.1.9.61.0.1</v>
      </c>
      <c r="J1039" s="21" t="s">
        <v>4363</v>
      </c>
      <c r="K1039" s="19" t="s">
        <v>2174</v>
      </c>
      <c r="L1039" s="19">
        <f t="shared" si="41"/>
        <v>7</v>
      </c>
      <c r="M1039" s="20" t="s">
        <v>55</v>
      </c>
      <c r="N1039" s="1" t="s">
        <v>4364</v>
      </c>
      <c r="O1039" s="1" t="s">
        <v>4365</v>
      </c>
      <c r="P1039" s="33"/>
      <c r="Q1039" s="112" t="s">
        <v>157</v>
      </c>
      <c r="R1039" s="7" t="str">
        <f>Tabela8133[[#This Row],[NR]]&amp;" - "&amp;Tabela8133[[#This Row],[Especificação]]</f>
        <v>1.7.1.9.61.0.1 - Auxílio Financeiro – Outorga Crédito Tributário ICMS – Art. 5º, Inciso V, EC nº 123/2022</v>
      </c>
    </row>
    <row r="1040" spans="1:18" ht="30" x14ac:dyDescent="0.25">
      <c r="A1040" s="131"/>
      <c r="B1040" s="20" t="s">
        <v>1513</v>
      </c>
      <c r="C1040" s="20" t="s">
        <v>1520</v>
      </c>
      <c r="D1040" s="20" t="s">
        <v>1513</v>
      </c>
      <c r="E1040" s="20" t="s">
        <v>1525</v>
      </c>
      <c r="F1040" s="20" t="s">
        <v>1529</v>
      </c>
      <c r="G1040" s="20" t="s">
        <v>1516</v>
      </c>
      <c r="H1040" s="20" t="s">
        <v>1516</v>
      </c>
      <c r="I1040" s="19" t="str">
        <f>CONCATENATE(Tabela8133[[#This Row],[C]],".",Tabela8133[[#This Row],[O]],".",Tabela8133[[#This Row],[E]],".",Tabela8133[[#This Row],[D1]],".",Tabela8133[[#This Row],[D2]],".",Tabela8133[[#This Row],[D3]],".",Tabela8133[[#This Row],[T]])</f>
        <v>1.7.1.9.99.0.0</v>
      </c>
      <c r="J1040" s="21" t="s">
        <v>2303</v>
      </c>
      <c r="K1040" s="19" t="str">
        <f t="shared" si="40"/>
        <v>S</v>
      </c>
      <c r="L1040" s="19">
        <f t="shared" si="41"/>
        <v>5</v>
      </c>
      <c r="M1040" s="20" t="s">
        <v>51</v>
      </c>
      <c r="N1040" s="1" t="s">
        <v>416</v>
      </c>
      <c r="O1040" s="1"/>
      <c r="P1040" s="33"/>
      <c r="Q1040" s="112" t="s">
        <v>157</v>
      </c>
      <c r="R1040" s="7" t="str">
        <f>Tabela8133[[#This Row],[NR]]&amp;" - "&amp;Tabela8133[[#This Row],[Especificação]]</f>
        <v>1.7.1.9.99.0.0 - Outras Transferências de Recursos da União e de Suas Entidades</v>
      </c>
    </row>
    <row r="1041" spans="1:18" ht="30" x14ac:dyDescent="0.25">
      <c r="A1041" s="133"/>
      <c r="B1041" s="20" t="s">
        <v>1513</v>
      </c>
      <c r="C1041" s="20" t="s">
        <v>1520</v>
      </c>
      <c r="D1041" s="20" t="s">
        <v>1513</v>
      </c>
      <c r="E1041" s="20" t="s">
        <v>1525</v>
      </c>
      <c r="F1041" s="20" t="s">
        <v>1529</v>
      </c>
      <c r="G1041" s="20" t="s">
        <v>1516</v>
      </c>
      <c r="H1041" s="20" t="s">
        <v>1513</v>
      </c>
      <c r="I1041" s="19" t="str">
        <f>CONCATENATE(Tabela8133[[#This Row],[C]],".",Tabela8133[[#This Row],[O]],".",Tabela8133[[#This Row],[E]],".",Tabela8133[[#This Row],[D1]],".",Tabela8133[[#This Row],[D2]],".",Tabela8133[[#This Row],[D3]],".",Tabela8133[[#This Row],[T]])</f>
        <v>1.7.1.9.99.0.1</v>
      </c>
      <c r="J1041" s="43" t="s">
        <v>2305</v>
      </c>
      <c r="K1041" s="19" t="e">
        <f>IF(L1041 &lt;#REF!,"S","A")</f>
        <v>#REF!</v>
      </c>
      <c r="L1041" s="19">
        <f t="shared" si="41"/>
        <v>7</v>
      </c>
      <c r="M1041" s="20" t="s">
        <v>51</v>
      </c>
      <c r="N1041" s="1" t="s">
        <v>416</v>
      </c>
      <c r="O1041" s="1"/>
      <c r="P1041" s="33"/>
      <c r="Q1041" s="112" t="s">
        <v>157</v>
      </c>
      <c r="R1041" s="7" t="str">
        <f>Tabela8133[[#This Row],[NR]]&amp;" - "&amp;Tabela8133[[#This Row],[Especificação]]</f>
        <v>1.7.1.9.99.0.1 - Outras Transferências de Recursos da União e de Suas Entidades - Principal</v>
      </c>
    </row>
    <row r="1042" spans="1:18" ht="45" x14ac:dyDescent="0.25">
      <c r="A1042" s="128"/>
      <c r="B1042" s="20" t="s">
        <v>1513</v>
      </c>
      <c r="C1042" s="20" t="s">
        <v>1520</v>
      </c>
      <c r="D1042" s="20" t="s">
        <v>1522</v>
      </c>
      <c r="E1042" s="20" t="s">
        <v>1516</v>
      </c>
      <c r="F1042" s="20" t="s">
        <v>1519</v>
      </c>
      <c r="G1042" s="20" t="s">
        <v>1516</v>
      </c>
      <c r="H1042" s="20" t="s">
        <v>1516</v>
      </c>
      <c r="I1042" s="19" t="str">
        <f>CONCATENATE(Tabela8133[[#This Row],[C]],".",Tabela8133[[#This Row],[O]],".",Tabela8133[[#This Row],[E]],".",Tabela8133[[#This Row],[D1]],".",Tabela8133[[#This Row],[D2]],".",Tabela8133[[#This Row],[D3]],".",Tabela8133[[#This Row],[T]])</f>
        <v>1.7.2.0.00.0.0</v>
      </c>
      <c r="J1042" s="21" t="s">
        <v>2306</v>
      </c>
      <c r="K1042" s="19" t="str">
        <f t="shared" si="40"/>
        <v>S</v>
      </c>
      <c r="L1042" s="19">
        <f t="shared" si="41"/>
        <v>3</v>
      </c>
      <c r="M1042" s="20" t="s">
        <v>45</v>
      </c>
      <c r="N1042" s="1" t="s">
        <v>432</v>
      </c>
      <c r="O1042" s="1"/>
      <c r="P1042" s="33"/>
      <c r="Q1042" s="112" t="s">
        <v>157</v>
      </c>
      <c r="R1042" s="7" t="str">
        <f>Tabela8133[[#This Row],[NR]]&amp;" - "&amp;Tabela8133[[#This Row],[Especificação]]</f>
        <v>1.7.2.0.00.0.0 - Transferências dos Estados e do Distrito Federal e de Suas Entidades</v>
      </c>
    </row>
    <row r="1043" spans="1:18" x14ac:dyDescent="0.25">
      <c r="A1043" s="128"/>
      <c r="B1043" s="20" t="s">
        <v>1513</v>
      </c>
      <c r="C1043" s="20" t="s">
        <v>1520</v>
      </c>
      <c r="D1043" s="20" t="s">
        <v>1522</v>
      </c>
      <c r="E1043" s="20" t="s">
        <v>1513</v>
      </c>
      <c r="F1043" s="20" t="s">
        <v>1519</v>
      </c>
      <c r="G1043" s="20" t="s">
        <v>1516</v>
      </c>
      <c r="H1043" s="20" t="s">
        <v>1516</v>
      </c>
      <c r="I1043" s="19" t="str">
        <f>CONCATENATE(Tabela8133[[#This Row],[C]],".",Tabela8133[[#This Row],[O]],".",Tabela8133[[#This Row],[E]],".",Tabela8133[[#This Row],[D1]],".",Tabela8133[[#This Row],[D2]],".",Tabela8133[[#This Row],[D3]],".",Tabela8133[[#This Row],[T]])</f>
        <v>1.7.2.1.00.0.0</v>
      </c>
      <c r="J1043" s="21" t="s">
        <v>433</v>
      </c>
      <c r="K1043" s="19" t="str">
        <f t="shared" si="40"/>
        <v>S</v>
      </c>
      <c r="L1043" s="19">
        <f t="shared" si="41"/>
        <v>4</v>
      </c>
      <c r="M1043" s="20" t="s">
        <v>45</v>
      </c>
      <c r="N1043" s="1" t="s">
        <v>2110</v>
      </c>
      <c r="O1043" s="1"/>
      <c r="P1043" s="33"/>
      <c r="Q1043" s="112" t="s">
        <v>157</v>
      </c>
      <c r="R1043" s="7" t="str">
        <f>Tabela8133[[#This Row],[NR]]&amp;" - "&amp;Tabela8133[[#This Row],[Especificação]]</f>
        <v>1.7.2.1.00.0.0 - Participação na Receita dos Estados e Distrito Federal</v>
      </c>
    </row>
    <row r="1044" spans="1:18" ht="30" x14ac:dyDescent="0.25">
      <c r="A1044" s="128"/>
      <c r="B1044" s="20" t="s">
        <v>1513</v>
      </c>
      <c r="C1044" s="20" t="s">
        <v>1520</v>
      </c>
      <c r="D1044" s="20" t="s">
        <v>1522</v>
      </c>
      <c r="E1044" s="20" t="s">
        <v>1513</v>
      </c>
      <c r="F1044" s="20" t="s">
        <v>1537</v>
      </c>
      <c r="G1044" s="20" t="s">
        <v>1516</v>
      </c>
      <c r="H1044" s="20" t="s">
        <v>1516</v>
      </c>
      <c r="I1044" s="19" t="str">
        <f>CONCATENATE(Tabela8133[[#This Row],[C]],".",Tabela8133[[#This Row],[O]],".",Tabela8133[[#This Row],[E]],".",Tabela8133[[#This Row],[D1]],".",Tabela8133[[#This Row],[D2]],".",Tabela8133[[#This Row],[D3]],".",Tabela8133[[#This Row],[T]])</f>
        <v>1.7.2.1.50.0.0</v>
      </c>
      <c r="J1044" s="21" t="s">
        <v>434</v>
      </c>
      <c r="K1044" s="19" t="str">
        <f t="shared" si="40"/>
        <v>S</v>
      </c>
      <c r="L1044" s="19">
        <f t="shared" si="41"/>
        <v>5</v>
      </c>
      <c r="M1044" s="20" t="s">
        <v>55</v>
      </c>
      <c r="N1044" s="1" t="s">
        <v>435</v>
      </c>
      <c r="O1044" s="1"/>
      <c r="P1044" s="33"/>
      <c r="Q1044" s="112" t="s">
        <v>157</v>
      </c>
      <c r="R1044" s="7" t="str">
        <f>Tabela8133[[#This Row],[NR]]&amp;" - "&amp;Tabela8133[[#This Row],[Especificação]]</f>
        <v>1.7.2.1.50.0.0 - Cota-Parte do ICMS</v>
      </c>
    </row>
    <row r="1045" spans="1:18" ht="30" x14ac:dyDescent="0.25">
      <c r="A1045" s="128"/>
      <c r="B1045" s="20" t="s">
        <v>1513</v>
      </c>
      <c r="C1045" s="20" t="s">
        <v>1520</v>
      </c>
      <c r="D1045" s="20" t="s">
        <v>1522</v>
      </c>
      <c r="E1045" s="20" t="s">
        <v>1513</v>
      </c>
      <c r="F1045" s="20" t="s">
        <v>1537</v>
      </c>
      <c r="G1045" s="20" t="s">
        <v>1516</v>
      </c>
      <c r="H1045" s="20" t="s">
        <v>1513</v>
      </c>
      <c r="I1045" s="19" t="str">
        <f>CONCATENATE(Tabela8133[[#This Row],[C]],".",Tabela8133[[#This Row],[O]],".",Tabela8133[[#This Row],[E]],".",Tabela8133[[#This Row],[D1]],".",Tabela8133[[#This Row],[D2]],".",Tabela8133[[#This Row],[D3]],".",Tabela8133[[#This Row],[T]])</f>
        <v>1.7.2.1.50.0.1</v>
      </c>
      <c r="J1045" s="21" t="s">
        <v>1346</v>
      </c>
      <c r="K1045" s="19" t="str">
        <f t="shared" si="40"/>
        <v>A</v>
      </c>
      <c r="L1045" s="19">
        <f t="shared" si="41"/>
        <v>7</v>
      </c>
      <c r="M1045" s="20" t="s">
        <v>55</v>
      </c>
      <c r="N1045" s="1" t="s">
        <v>435</v>
      </c>
      <c r="O1045" s="1"/>
      <c r="P1045" s="33"/>
      <c r="Q1045" s="112" t="s">
        <v>157</v>
      </c>
      <c r="R1045" s="7" t="str">
        <f>Tabela8133[[#This Row],[NR]]&amp;" - "&amp;Tabela8133[[#This Row],[Especificação]]</f>
        <v>1.7.2.1.50.0.1 - Cota-Parte do ICMS - Principal</v>
      </c>
    </row>
    <row r="1046" spans="1:18" ht="30" x14ac:dyDescent="0.25">
      <c r="A1046" s="128"/>
      <c r="B1046" s="20" t="s">
        <v>1513</v>
      </c>
      <c r="C1046" s="20" t="s">
        <v>1520</v>
      </c>
      <c r="D1046" s="20" t="s">
        <v>1522</v>
      </c>
      <c r="E1046" s="20" t="s">
        <v>1513</v>
      </c>
      <c r="F1046" s="20" t="s">
        <v>1541</v>
      </c>
      <c r="G1046" s="20" t="s">
        <v>1516</v>
      </c>
      <c r="H1046" s="20" t="s">
        <v>1516</v>
      </c>
      <c r="I1046" s="19" t="str">
        <f>CONCATENATE(Tabela8133[[#This Row],[C]],".",Tabela8133[[#This Row],[O]],".",Tabela8133[[#This Row],[E]],".",Tabela8133[[#This Row],[D1]],".",Tabela8133[[#This Row],[D2]],".",Tabela8133[[#This Row],[D3]],".",Tabela8133[[#This Row],[T]])</f>
        <v>1.7.2.1.51.0.0</v>
      </c>
      <c r="J1046" s="21" t="s">
        <v>436</v>
      </c>
      <c r="K1046" s="19" t="str">
        <f t="shared" si="40"/>
        <v>S</v>
      </c>
      <c r="L1046" s="19">
        <f t="shared" si="41"/>
        <v>5</v>
      </c>
      <c r="M1046" s="20" t="s">
        <v>55</v>
      </c>
      <c r="N1046" s="1" t="s">
        <v>437</v>
      </c>
      <c r="O1046" s="1"/>
      <c r="P1046" s="33"/>
      <c r="Q1046" s="112" t="s">
        <v>157</v>
      </c>
      <c r="R1046" s="7" t="str">
        <f>Tabela8133[[#This Row],[NR]]&amp;" - "&amp;Tabela8133[[#This Row],[Especificação]]</f>
        <v>1.7.2.1.51.0.0 - Cota-Parte do IPVA</v>
      </c>
    </row>
    <row r="1047" spans="1:18" ht="30" x14ac:dyDescent="0.25">
      <c r="A1047" s="128"/>
      <c r="B1047" s="20" t="s">
        <v>1513</v>
      </c>
      <c r="C1047" s="20" t="s">
        <v>1520</v>
      </c>
      <c r="D1047" s="20" t="s">
        <v>1522</v>
      </c>
      <c r="E1047" s="20" t="s">
        <v>1513</v>
      </c>
      <c r="F1047" s="20" t="s">
        <v>1541</v>
      </c>
      <c r="G1047" s="20" t="s">
        <v>1516</v>
      </c>
      <c r="H1047" s="20" t="s">
        <v>1513</v>
      </c>
      <c r="I1047" s="19" t="str">
        <f>CONCATENATE(Tabela8133[[#This Row],[C]],".",Tabela8133[[#This Row],[O]],".",Tabela8133[[#This Row],[E]],".",Tabela8133[[#This Row],[D1]],".",Tabela8133[[#This Row],[D2]],".",Tabela8133[[#This Row],[D3]],".",Tabela8133[[#This Row],[T]])</f>
        <v>1.7.2.1.51.0.1</v>
      </c>
      <c r="J1047" s="21" t="s">
        <v>1347</v>
      </c>
      <c r="K1047" s="19" t="str">
        <f t="shared" si="40"/>
        <v>A</v>
      </c>
      <c r="L1047" s="19">
        <f t="shared" si="41"/>
        <v>7</v>
      </c>
      <c r="M1047" s="20" t="s">
        <v>55</v>
      </c>
      <c r="N1047" s="1" t="s">
        <v>437</v>
      </c>
      <c r="O1047" s="1"/>
      <c r="P1047" s="33"/>
      <c r="Q1047" s="112" t="s">
        <v>157</v>
      </c>
      <c r="R1047" s="7" t="str">
        <f>Tabela8133[[#This Row],[NR]]&amp;" - "&amp;Tabela8133[[#This Row],[Especificação]]</f>
        <v>1.7.2.1.51.0.1 - Cota-Parte do IPVA - Principal</v>
      </c>
    </row>
    <row r="1048" spans="1:18" ht="30" x14ac:dyDescent="0.25">
      <c r="A1048" s="128"/>
      <c r="B1048" s="20" t="s">
        <v>1513</v>
      </c>
      <c r="C1048" s="20" t="s">
        <v>1520</v>
      </c>
      <c r="D1048" s="20" t="s">
        <v>1522</v>
      </c>
      <c r="E1048" s="20" t="s">
        <v>1513</v>
      </c>
      <c r="F1048" s="20" t="s">
        <v>1543</v>
      </c>
      <c r="G1048" s="20" t="s">
        <v>1516</v>
      </c>
      <c r="H1048" s="20" t="s">
        <v>1516</v>
      </c>
      <c r="I1048" s="19" t="str">
        <f>CONCATENATE(Tabela8133[[#This Row],[C]],".",Tabela8133[[#This Row],[O]],".",Tabela8133[[#This Row],[E]],".",Tabela8133[[#This Row],[D1]],".",Tabela8133[[#This Row],[D2]],".",Tabela8133[[#This Row],[D3]],".",Tabela8133[[#This Row],[T]])</f>
        <v>1.7.2.1.52.0.0</v>
      </c>
      <c r="J1048" s="21" t="s">
        <v>438</v>
      </c>
      <c r="K1048" s="19" t="str">
        <f t="shared" si="40"/>
        <v>S</v>
      </c>
      <c r="L1048" s="19">
        <f t="shared" si="41"/>
        <v>5</v>
      </c>
      <c r="M1048" s="20" t="s">
        <v>55</v>
      </c>
      <c r="N1048" s="1" t="s">
        <v>439</v>
      </c>
      <c r="O1048" s="1"/>
      <c r="P1048" s="33"/>
      <c r="Q1048" s="112" t="s">
        <v>157</v>
      </c>
      <c r="R1048" s="7" t="str">
        <f>Tabela8133[[#This Row],[NR]]&amp;" - "&amp;Tabela8133[[#This Row],[Especificação]]</f>
        <v>1.7.2.1.52.0.0 - Cota-Parte do IPI - Municípios</v>
      </c>
    </row>
    <row r="1049" spans="1:18" ht="30" x14ac:dyDescent="0.25">
      <c r="A1049" s="128"/>
      <c r="B1049" s="20" t="s">
        <v>1513</v>
      </c>
      <c r="C1049" s="20" t="s">
        <v>1520</v>
      </c>
      <c r="D1049" s="20" t="s">
        <v>1522</v>
      </c>
      <c r="E1049" s="20" t="s">
        <v>1513</v>
      </c>
      <c r="F1049" s="20" t="s">
        <v>1543</v>
      </c>
      <c r="G1049" s="20" t="s">
        <v>1516</v>
      </c>
      <c r="H1049" s="20" t="s">
        <v>1513</v>
      </c>
      <c r="I1049" s="19" t="str">
        <f>CONCATENATE(Tabela8133[[#This Row],[C]],".",Tabela8133[[#This Row],[O]],".",Tabela8133[[#This Row],[E]],".",Tabela8133[[#This Row],[D1]],".",Tabela8133[[#This Row],[D2]],".",Tabela8133[[#This Row],[D3]],".",Tabela8133[[#This Row],[T]])</f>
        <v>1.7.2.1.52.0.1</v>
      </c>
      <c r="J1049" s="21" t="s">
        <v>1348</v>
      </c>
      <c r="K1049" s="19" t="str">
        <f t="shared" si="40"/>
        <v>A</v>
      </c>
      <c r="L1049" s="19">
        <f t="shared" si="41"/>
        <v>7</v>
      </c>
      <c r="M1049" s="20" t="s">
        <v>55</v>
      </c>
      <c r="N1049" s="1" t="s">
        <v>439</v>
      </c>
      <c r="O1049" s="1"/>
      <c r="P1049" s="33"/>
      <c r="Q1049" s="112" t="s">
        <v>157</v>
      </c>
      <c r="R1049" s="7" t="str">
        <f>Tabela8133[[#This Row],[NR]]&amp;" - "&amp;Tabela8133[[#This Row],[Especificação]]</f>
        <v>1.7.2.1.52.0.1 - Cota-Parte do IPI - Municípios - Principal</v>
      </c>
    </row>
    <row r="1050" spans="1:18" ht="30" x14ac:dyDescent="0.25">
      <c r="A1050" s="128"/>
      <c r="B1050" s="20" t="s">
        <v>1513</v>
      </c>
      <c r="C1050" s="20" t="s">
        <v>1520</v>
      </c>
      <c r="D1050" s="20" t="s">
        <v>1522</v>
      </c>
      <c r="E1050" s="20" t="s">
        <v>1513</v>
      </c>
      <c r="F1050" s="20" t="s">
        <v>1540</v>
      </c>
      <c r="G1050" s="20" t="s">
        <v>1516</v>
      </c>
      <c r="H1050" s="20" t="s">
        <v>1516</v>
      </c>
      <c r="I1050" s="19" t="str">
        <f>CONCATENATE(Tabela8133[[#This Row],[C]],".",Tabela8133[[#This Row],[O]],".",Tabela8133[[#This Row],[E]],".",Tabela8133[[#This Row],[D1]],".",Tabela8133[[#This Row],[D2]],".",Tabela8133[[#This Row],[D3]],".",Tabela8133[[#This Row],[T]])</f>
        <v>1.7.2.1.53.0.0</v>
      </c>
      <c r="J1050" s="21" t="s">
        <v>332</v>
      </c>
      <c r="K1050" s="19" t="str">
        <f t="shared" si="40"/>
        <v>S</v>
      </c>
      <c r="L1050" s="19">
        <f t="shared" si="41"/>
        <v>5</v>
      </c>
      <c r="M1050" s="20" t="s">
        <v>55</v>
      </c>
      <c r="N1050" s="1" t="s">
        <v>440</v>
      </c>
      <c r="O1050" s="1"/>
      <c r="P1050" s="33"/>
      <c r="Q1050" s="112" t="s">
        <v>157</v>
      </c>
      <c r="R1050" s="7" t="str">
        <f>Tabela8133[[#This Row],[NR]]&amp;" - "&amp;Tabela8133[[#This Row],[Especificação]]</f>
        <v>1.7.2.1.53.0.0 - Cota-Parte da Contribuição de Intervenção no Domínio Econômico</v>
      </c>
    </row>
    <row r="1051" spans="1:18" ht="30" x14ac:dyDescent="0.25">
      <c r="A1051" s="128"/>
      <c r="B1051" s="20" t="s">
        <v>1513</v>
      </c>
      <c r="C1051" s="20" t="s">
        <v>1520</v>
      </c>
      <c r="D1051" s="20" t="s">
        <v>1522</v>
      </c>
      <c r="E1051" s="20" t="s">
        <v>1513</v>
      </c>
      <c r="F1051" s="20" t="s">
        <v>1540</v>
      </c>
      <c r="G1051" s="20" t="s">
        <v>1516</v>
      </c>
      <c r="H1051" s="20" t="s">
        <v>1513</v>
      </c>
      <c r="I1051" s="19" t="str">
        <f>CONCATENATE(Tabela8133[[#This Row],[C]],".",Tabela8133[[#This Row],[O]],".",Tabela8133[[#This Row],[E]],".",Tabela8133[[#This Row],[D1]],".",Tabela8133[[#This Row],[D2]],".",Tabela8133[[#This Row],[D3]],".",Tabela8133[[#This Row],[T]])</f>
        <v>1.7.2.1.53.0.1</v>
      </c>
      <c r="J1051" s="21" t="s">
        <v>1332</v>
      </c>
      <c r="K1051" s="19" t="str">
        <f t="shared" si="40"/>
        <v>A</v>
      </c>
      <c r="L1051" s="19">
        <f t="shared" si="41"/>
        <v>7</v>
      </c>
      <c r="M1051" s="20" t="s">
        <v>55</v>
      </c>
      <c r="N1051" s="1" t="s">
        <v>440</v>
      </c>
      <c r="O1051" s="1"/>
      <c r="P1051" s="33"/>
      <c r="Q1051" s="112" t="s">
        <v>157</v>
      </c>
      <c r="R1051" s="7" t="str">
        <f>Tabela8133[[#This Row],[NR]]&amp;" - "&amp;Tabela8133[[#This Row],[Especificação]]</f>
        <v>1.7.2.1.53.0.1 - Cota-Parte da Contribuição de Intervenção no Domínio Econômico - Principal</v>
      </c>
    </row>
    <row r="1052" spans="1:18" ht="30" x14ac:dyDescent="0.25">
      <c r="A1052" s="128"/>
      <c r="B1052" s="20" t="s">
        <v>1513</v>
      </c>
      <c r="C1052" s="20" t="s">
        <v>1520</v>
      </c>
      <c r="D1052" s="20" t="s">
        <v>1522</v>
      </c>
      <c r="E1052" s="20" t="s">
        <v>1513</v>
      </c>
      <c r="F1052" s="20" t="s">
        <v>1542</v>
      </c>
      <c r="G1052" s="20" t="s">
        <v>1516</v>
      </c>
      <c r="H1052" s="20" t="s">
        <v>1516</v>
      </c>
      <c r="I1052" s="19" t="str">
        <f>CONCATENATE(Tabela8133[[#This Row],[C]],".",Tabela8133[[#This Row],[O]],".",Tabela8133[[#This Row],[E]],".",Tabela8133[[#This Row],[D1]],".",Tabela8133[[#This Row],[D2]],".",Tabela8133[[#This Row],[D3]],".",Tabela8133[[#This Row],[T]])</f>
        <v>1.7.2.1.98.0.0</v>
      </c>
      <c r="J1052" s="21" t="s">
        <v>2111</v>
      </c>
      <c r="K1052" s="19" t="str">
        <f t="shared" si="40"/>
        <v>S</v>
      </c>
      <c r="L1052" s="19">
        <f t="shared" si="41"/>
        <v>5</v>
      </c>
      <c r="M1052" s="20" t="s">
        <v>55</v>
      </c>
      <c r="N1052" s="1" t="s">
        <v>2112</v>
      </c>
      <c r="O1052" s="1"/>
      <c r="P1052" s="33"/>
      <c r="Q1052" s="112" t="s">
        <v>157</v>
      </c>
      <c r="R1052" s="7" t="str">
        <f>Tabela8133[[#This Row],[NR]]&amp;" - "&amp;Tabela8133[[#This Row],[Especificação]]</f>
        <v>1.7.2.1.98.0.0 - Transferências Decorrentes de Participação em Outras Receitas de Impostos dos Estados e do Distrito Federal</v>
      </c>
    </row>
    <row r="1053" spans="1:18" ht="30" x14ac:dyDescent="0.25">
      <c r="A1053" s="7"/>
      <c r="B1053" s="20" t="s">
        <v>1513</v>
      </c>
      <c r="C1053" s="20" t="s">
        <v>1520</v>
      </c>
      <c r="D1053" s="20" t="s">
        <v>1522</v>
      </c>
      <c r="E1053" s="20" t="s">
        <v>1513</v>
      </c>
      <c r="F1053" s="20" t="s">
        <v>1542</v>
      </c>
      <c r="G1053" s="20" t="s">
        <v>1516</v>
      </c>
      <c r="H1053" s="20" t="s">
        <v>1513</v>
      </c>
      <c r="I1053" s="19" t="str">
        <f>CONCATENATE(Tabela8133[[#This Row],[C]],".",Tabela8133[[#This Row],[O]],".",Tabela8133[[#This Row],[E]],".",Tabela8133[[#This Row],[D1]],".",Tabela8133[[#This Row],[D2]],".",Tabela8133[[#This Row],[D3]],".",Tabela8133[[#This Row],[T]])</f>
        <v>1.7.2.1.98.0.1</v>
      </c>
      <c r="J1053" s="21" t="s">
        <v>2111</v>
      </c>
      <c r="K1053" s="19" t="str">
        <f t="shared" si="40"/>
        <v>A</v>
      </c>
      <c r="L1053" s="19">
        <f t="shared" si="41"/>
        <v>7</v>
      </c>
      <c r="M1053" s="20" t="s">
        <v>55</v>
      </c>
      <c r="N1053" s="1" t="s">
        <v>2112</v>
      </c>
      <c r="O1053" s="1"/>
      <c r="P1053" s="33"/>
      <c r="Q1053" s="112" t="s">
        <v>157</v>
      </c>
      <c r="R1053" s="7" t="str">
        <f>Tabela8133[[#This Row],[NR]]&amp;" - "&amp;Tabela8133[[#This Row],[Especificação]]</f>
        <v>1.7.2.1.98.0.1 - Transferências Decorrentes de Participação em Outras Receitas de Impostos dos Estados e do Distrito Federal</v>
      </c>
    </row>
    <row r="1054" spans="1:18" ht="30" x14ac:dyDescent="0.25">
      <c r="A1054" s="128"/>
      <c r="B1054" s="20" t="s">
        <v>1513</v>
      </c>
      <c r="C1054" s="20" t="s">
        <v>1520</v>
      </c>
      <c r="D1054" s="20" t="s">
        <v>1522</v>
      </c>
      <c r="E1054" s="20" t="s">
        <v>1522</v>
      </c>
      <c r="F1054" s="20" t="s">
        <v>1519</v>
      </c>
      <c r="G1054" s="20" t="s">
        <v>1516</v>
      </c>
      <c r="H1054" s="20" t="s">
        <v>1516</v>
      </c>
      <c r="I1054" s="19" t="str">
        <f>CONCATENATE(Tabela8133[[#This Row],[C]],".",Tabela8133[[#This Row],[O]],".",Tabela8133[[#This Row],[E]],".",Tabela8133[[#This Row],[D1]],".",Tabela8133[[#This Row],[D2]],".",Tabela8133[[#This Row],[D3]],".",Tabela8133[[#This Row],[T]])</f>
        <v>1.7.2.2.00.0.0</v>
      </c>
      <c r="J1054" s="21" t="s">
        <v>2272</v>
      </c>
      <c r="K1054" s="19" t="str">
        <f t="shared" si="40"/>
        <v>S</v>
      </c>
      <c r="L1054" s="19">
        <f t="shared" si="41"/>
        <v>4</v>
      </c>
      <c r="M1054" s="20" t="s">
        <v>45</v>
      </c>
      <c r="N1054" s="1" t="s">
        <v>2454</v>
      </c>
      <c r="O1054" s="1"/>
      <c r="P1054" s="33"/>
      <c r="Q1054" s="112" t="s">
        <v>157</v>
      </c>
      <c r="R1054" s="7" t="str">
        <f>Tabela8133[[#This Row],[NR]]&amp;" - "&amp;Tabela8133[[#This Row],[Especificação]]</f>
        <v>1.7.2.2.00.0.0 - Transferências das Compensações Financeiras Pela Exploração de Recursos Naturais</v>
      </c>
    </row>
    <row r="1055" spans="1:18" x14ac:dyDescent="0.25">
      <c r="A1055" s="128"/>
      <c r="B1055" s="20" t="s">
        <v>1513</v>
      </c>
      <c r="C1055" s="20" t="s">
        <v>1520</v>
      </c>
      <c r="D1055" s="20" t="s">
        <v>1522</v>
      </c>
      <c r="E1055" s="20" t="s">
        <v>1522</v>
      </c>
      <c r="F1055" s="20" t="s">
        <v>1537</v>
      </c>
      <c r="G1055" s="20" t="s">
        <v>1516</v>
      </c>
      <c r="H1055" s="20" t="s">
        <v>1516</v>
      </c>
      <c r="I1055" s="19" t="str">
        <f>CONCATENATE(Tabela8133[[#This Row],[C]],".",Tabela8133[[#This Row],[O]],".",Tabela8133[[#This Row],[E]],".",Tabela8133[[#This Row],[D1]],".",Tabela8133[[#This Row],[D2]],".",Tabela8133[[#This Row],[D3]],".",Tabela8133[[#This Row],[T]])</f>
        <v>1.7.2.2.50.0.0</v>
      </c>
      <c r="J1055" s="21" t="s">
        <v>4216</v>
      </c>
      <c r="K1055" s="19" t="str">
        <f t="shared" si="40"/>
        <v>S</v>
      </c>
      <c r="L1055" s="19">
        <f t="shared" si="41"/>
        <v>5</v>
      </c>
      <c r="M1055" s="20" t="s">
        <v>55</v>
      </c>
      <c r="N1055" s="1" t="s">
        <v>441</v>
      </c>
      <c r="O1055" s="1"/>
      <c r="P1055" s="33"/>
      <c r="Q1055" s="112" t="s">
        <v>157</v>
      </c>
      <c r="R1055" s="7" t="str">
        <f>Tabela8133[[#This Row],[NR]]&amp;" - "&amp;Tabela8133[[#This Row],[Especificação]]</f>
        <v>1.7.2.2.50.0.0 - Cota-Parte da Compensação Financeira de Recursos Hídricos</v>
      </c>
    </row>
    <row r="1056" spans="1:18" x14ac:dyDescent="0.25">
      <c r="A1056" s="128"/>
      <c r="B1056" s="20" t="s">
        <v>1513</v>
      </c>
      <c r="C1056" s="20" t="s">
        <v>1520</v>
      </c>
      <c r="D1056" s="20" t="s">
        <v>1522</v>
      </c>
      <c r="E1056" s="20" t="s">
        <v>1522</v>
      </c>
      <c r="F1056" s="20" t="s">
        <v>1537</v>
      </c>
      <c r="G1056" s="20" t="s">
        <v>1516</v>
      </c>
      <c r="H1056" s="20" t="s">
        <v>1513</v>
      </c>
      <c r="I1056" s="19" t="str">
        <f>CONCATENATE(Tabela8133[[#This Row],[C]],".",Tabela8133[[#This Row],[O]],".",Tabela8133[[#This Row],[E]],".",Tabela8133[[#This Row],[D1]],".",Tabela8133[[#This Row],[D2]],".",Tabela8133[[#This Row],[D3]],".",Tabela8133[[#This Row],[T]])</f>
        <v>1.7.2.2.50.0.1</v>
      </c>
      <c r="J1056" s="21" t="s">
        <v>2307</v>
      </c>
      <c r="K1056" s="19" t="str">
        <f t="shared" si="40"/>
        <v>A</v>
      </c>
      <c r="L1056" s="19">
        <f t="shared" si="41"/>
        <v>7</v>
      </c>
      <c r="M1056" s="20" t="s">
        <v>55</v>
      </c>
      <c r="N1056" s="1" t="s">
        <v>441</v>
      </c>
      <c r="O1056" s="1"/>
      <c r="P1056" s="33"/>
      <c r="Q1056" s="112" t="s">
        <v>157</v>
      </c>
      <c r="R1056" s="7" t="str">
        <f>Tabela8133[[#This Row],[NR]]&amp;" - "&amp;Tabela8133[[#This Row],[Especificação]]</f>
        <v>1.7.2.2.50.0.1 - Cota-Parte da Compensação Financeira de Recursos Hídricos - Principal</v>
      </c>
    </row>
    <row r="1057" spans="1:18" x14ac:dyDescent="0.25">
      <c r="A1057" s="128"/>
      <c r="B1057" s="20" t="s">
        <v>1513</v>
      </c>
      <c r="C1057" s="20" t="s">
        <v>1520</v>
      </c>
      <c r="D1057" s="20" t="s">
        <v>1522</v>
      </c>
      <c r="E1057" s="20" t="s">
        <v>1522</v>
      </c>
      <c r="F1057" s="20" t="s">
        <v>1541</v>
      </c>
      <c r="G1057" s="20" t="s">
        <v>1516</v>
      </c>
      <c r="H1057" s="20" t="s">
        <v>1516</v>
      </c>
      <c r="I1057" s="19" t="str">
        <f>CONCATENATE(Tabela8133[[#This Row],[C]],".",Tabela8133[[#This Row],[O]],".",Tabela8133[[#This Row],[E]],".",Tabela8133[[#This Row],[D1]],".",Tabela8133[[#This Row],[D2]],".",Tabela8133[[#This Row],[D3]],".",Tabela8133[[#This Row],[T]])</f>
        <v>1.7.2.2.51.0.0</v>
      </c>
      <c r="J1057" s="21" t="s">
        <v>4217</v>
      </c>
      <c r="K1057" s="19" t="str">
        <f t="shared" si="40"/>
        <v>S</v>
      </c>
      <c r="L1057" s="19">
        <f t="shared" si="41"/>
        <v>5</v>
      </c>
      <c r="M1057" s="20" t="s">
        <v>55</v>
      </c>
      <c r="N1057" s="1" t="s">
        <v>442</v>
      </c>
      <c r="O1057" s="1"/>
      <c r="P1057" s="33"/>
      <c r="Q1057" s="112" t="s">
        <v>157</v>
      </c>
      <c r="R1057" s="7" t="str">
        <f>Tabela8133[[#This Row],[NR]]&amp;" - "&amp;Tabela8133[[#This Row],[Especificação]]</f>
        <v>1.7.2.2.51.0.0 - Cota-Parte da Compensação Financeira de Recursos Minerais - Cfem</v>
      </c>
    </row>
    <row r="1058" spans="1:18" ht="30" x14ac:dyDescent="0.25">
      <c r="A1058" s="128"/>
      <c r="B1058" s="20" t="s">
        <v>1513</v>
      </c>
      <c r="C1058" s="20" t="s">
        <v>1520</v>
      </c>
      <c r="D1058" s="20" t="s">
        <v>1522</v>
      </c>
      <c r="E1058" s="20" t="s">
        <v>1522</v>
      </c>
      <c r="F1058" s="20" t="s">
        <v>1541</v>
      </c>
      <c r="G1058" s="20" t="s">
        <v>1516</v>
      </c>
      <c r="H1058" s="20" t="s">
        <v>1513</v>
      </c>
      <c r="I1058" s="19" t="str">
        <f>CONCATENATE(Tabela8133[[#This Row],[C]],".",Tabela8133[[#This Row],[O]],".",Tabela8133[[#This Row],[E]],".",Tabela8133[[#This Row],[D1]],".",Tabela8133[[#This Row],[D2]],".",Tabela8133[[#This Row],[D3]],".",Tabela8133[[#This Row],[T]])</f>
        <v>1.7.2.2.51.0.1</v>
      </c>
      <c r="J1058" s="21" t="s">
        <v>4218</v>
      </c>
      <c r="K1058" s="19" t="str">
        <f t="shared" si="40"/>
        <v>A</v>
      </c>
      <c r="L1058" s="19">
        <f t="shared" si="41"/>
        <v>7</v>
      </c>
      <c r="M1058" s="20" t="s">
        <v>55</v>
      </c>
      <c r="N1058" s="1" t="s">
        <v>442</v>
      </c>
      <c r="O1058" s="1"/>
      <c r="P1058" s="33"/>
      <c r="Q1058" s="112" t="s">
        <v>157</v>
      </c>
      <c r="R1058" s="7" t="str">
        <f>Tabela8133[[#This Row],[NR]]&amp;" - "&amp;Tabela8133[[#This Row],[Especificação]]</f>
        <v>1.7.2.2.51.0.1 - Cota-Parte da Compensação Financeira de Recursos Minerais - Cfem - Principal</v>
      </c>
    </row>
    <row r="1059" spans="1:18" x14ac:dyDescent="0.25">
      <c r="A1059" s="128"/>
      <c r="B1059" s="20" t="s">
        <v>1513</v>
      </c>
      <c r="C1059" s="20" t="s">
        <v>1520</v>
      </c>
      <c r="D1059" s="20" t="s">
        <v>1522</v>
      </c>
      <c r="E1059" s="20" t="s">
        <v>1522</v>
      </c>
      <c r="F1059" s="20" t="s">
        <v>1543</v>
      </c>
      <c r="G1059" s="20" t="s">
        <v>1516</v>
      </c>
      <c r="H1059" s="20" t="s">
        <v>1516</v>
      </c>
      <c r="I1059" s="19" t="str">
        <f>CONCATENATE(Tabela8133[[#This Row],[C]],".",Tabela8133[[#This Row],[O]],".",Tabela8133[[#This Row],[E]],".",Tabela8133[[#This Row],[D1]],".",Tabela8133[[#This Row],[D2]],".",Tabela8133[[#This Row],[D3]],".",Tabela8133[[#This Row],[T]])</f>
        <v>1.7.2.2.52.0.0</v>
      </c>
      <c r="J1059" s="21" t="s">
        <v>4219</v>
      </c>
      <c r="K1059" s="19" t="str">
        <f t="shared" si="40"/>
        <v>S</v>
      </c>
      <c r="L1059" s="19">
        <f t="shared" si="41"/>
        <v>5</v>
      </c>
      <c r="M1059" s="20" t="s">
        <v>55</v>
      </c>
      <c r="N1059" s="1" t="s">
        <v>443</v>
      </c>
      <c r="O1059" s="1"/>
      <c r="P1059" s="33"/>
      <c r="Q1059" s="112" t="s">
        <v>157</v>
      </c>
      <c r="R1059" s="7" t="str">
        <f>Tabela8133[[#This Row],[NR]]&amp;" - "&amp;Tabela8133[[#This Row],[Especificação]]</f>
        <v>1.7.2.2.52.0.0 - Cota-Parte Royalties - Compensação Financeira Pela Produção do Petróleo</v>
      </c>
    </row>
    <row r="1060" spans="1:18" ht="30" x14ac:dyDescent="0.25">
      <c r="A1060" s="128"/>
      <c r="B1060" s="20" t="s">
        <v>1513</v>
      </c>
      <c r="C1060" s="20" t="s">
        <v>1520</v>
      </c>
      <c r="D1060" s="20" t="s">
        <v>1522</v>
      </c>
      <c r="E1060" s="20" t="s">
        <v>1522</v>
      </c>
      <c r="F1060" s="20" t="s">
        <v>1543</v>
      </c>
      <c r="G1060" s="20" t="s">
        <v>1516</v>
      </c>
      <c r="H1060" s="20" t="s">
        <v>1513</v>
      </c>
      <c r="I1060" s="19" t="str">
        <f>CONCATENATE(Tabela8133[[#This Row],[C]],".",Tabela8133[[#This Row],[O]],".",Tabela8133[[#This Row],[E]],".",Tabela8133[[#This Row],[D1]],".",Tabela8133[[#This Row],[D2]],".",Tabela8133[[#This Row],[D3]],".",Tabela8133[[#This Row],[T]])</f>
        <v>1.7.2.2.52.0.1</v>
      </c>
      <c r="J1060" s="21" t="s">
        <v>2308</v>
      </c>
      <c r="K1060" s="19" t="str">
        <f t="shared" si="40"/>
        <v>A</v>
      </c>
      <c r="L1060" s="19">
        <f t="shared" si="41"/>
        <v>7</v>
      </c>
      <c r="M1060" s="20" t="s">
        <v>55</v>
      </c>
      <c r="N1060" s="1" t="s">
        <v>443</v>
      </c>
      <c r="O1060" s="1"/>
      <c r="P1060" s="33"/>
      <c r="Q1060" s="112" t="s">
        <v>157</v>
      </c>
      <c r="R1060" s="7" t="str">
        <f>Tabela8133[[#This Row],[NR]]&amp;" - "&amp;Tabela8133[[#This Row],[Especificação]]</f>
        <v>1.7.2.2.52.0.1 - Cota-Parte Royalties - Compensação Financeira Pela Produção do Petróleo - Principal</v>
      </c>
    </row>
    <row r="1061" spans="1:18" x14ac:dyDescent="0.25">
      <c r="A1061" s="128"/>
      <c r="B1061" s="20" t="s">
        <v>1513</v>
      </c>
      <c r="C1061" s="20" t="s">
        <v>1520</v>
      </c>
      <c r="D1061" s="20" t="s">
        <v>1522</v>
      </c>
      <c r="E1061" s="20" t="s">
        <v>1522</v>
      </c>
      <c r="F1061" s="20" t="s">
        <v>1540</v>
      </c>
      <c r="G1061" s="20" t="s">
        <v>1516</v>
      </c>
      <c r="H1061" s="20" t="s">
        <v>1516</v>
      </c>
      <c r="I1061" s="19" t="str">
        <f>CONCATENATE(Tabela8133[[#This Row],[C]],".",Tabela8133[[#This Row],[O]],".",Tabela8133[[#This Row],[E]],".",Tabela8133[[#This Row],[D1]],".",Tabela8133[[#This Row],[D2]],".",Tabela8133[[#This Row],[D3]],".",Tabela8133[[#This Row],[T]])</f>
        <v>1.7.2.2.53.0.0</v>
      </c>
      <c r="J1061" s="21" t="s">
        <v>444</v>
      </c>
      <c r="K1061" s="19" t="str">
        <f t="shared" si="40"/>
        <v>S</v>
      </c>
      <c r="L1061" s="19">
        <f t="shared" si="41"/>
        <v>5</v>
      </c>
      <c r="M1061" s="20" t="s">
        <v>55</v>
      </c>
      <c r="N1061" s="1" t="s">
        <v>445</v>
      </c>
      <c r="O1061" s="1"/>
      <c r="P1061" s="33"/>
      <c r="Q1061" s="112" t="s">
        <v>157</v>
      </c>
      <c r="R1061" s="7" t="str">
        <f>Tabela8133[[#This Row],[NR]]&amp;" - "&amp;Tabela8133[[#This Row],[Especificação]]</f>
        <v>1.7.2.2.53.0.0 - Outras Transferências Decorrentes de Compensações Financeiras</v>
      </c>
    </row>
    <row r="1062" spans="1:18" x14ac:dyDescent="0.25">
      <c r="A1062" s="128"/>
      <c r="B1062" s="20" t="s">
        <v>1513</v>
      </c>
      <c r="C1062" s="20" t="s">
        <v>1520</v>
      </c>
      <c r="D1062" s="20" t="s">
        <v>1522</v>
      </c>
      <c r="E1062" s="20" t="s">
        <v>1522</v>
      </c>
      <c r="F1062" s="20" t="s">
        <v>1540</v>
      </c>
      <c r="G1062" s="20" t="s">
        <v>1516</v>
      </c>
      <c r="H1062" s="20" t="s">
        <v>1513</v>
      </c>
      <c r="I1062" s="19" t="str">
        <f>CONCATENATE(Tabela8133[[#This Row],[C]],".",Tabela8133[[#This Row],[O]],".",Tabela8133[[#This Row],[E]],".",Tabela8133[[#This Row],[D1]],".",Tabela8133[[#This Row],[D2]],".",Tabela8133[[#This Row],[D3]],".",Tabela8133[[#This Row],[T]])</f>
        <v>1.7.2.2.53.0.1</v>
      </c>
      <c r="J1062" s="21" t="s">
        <v>1349</v>
      </c>
      <c r="K1062" s="19" t="str">
        <f t="shared" si="40"/>
        <v>A</v>
      </c>
      <c r="L1062" s="19">
        <f t="shared" si="41"/>
        <v>7</v>
      </c>
      <c r="M1062" s="20" t="s">
        <v>55</v>
      </c>
      <c r="N1062" s="1" t="s">
        <v>445</v>
      </c>
      <c r="O1062" s="1"/>
      <c r="P1062" s="33"/>
      <c r="Q1062" s="112" t="s">
        <v>157</v>
      </c>
      <c r="R1062" s="7" t="str">
        <f>Tabela8133[[#This Row],[NR]]&amp;" - "&amp;Tabela8133[[#This Row],[Especificação]]</f>
        <v>1.7.2.2.53.0.1 - Outras Transferências Decorrentes de Compensações Financeiras - Principal</v>
      </c>
    </row>
    <row r="1063" spans="1:18" x14ac:dyDescent="0.25">
      <c r="A1063" s="128"/>
      <c r="B1063" s="20" t="s">
        <v>1513</v>
      </c>
      <c r="C1063" s="20" t="s">
        <v>1520</v>
      </c>
      <c r="D1063" s="20" t="s">
        <v>1522</v>
      </c>
      <c r="E1063" s="20" t="s">
        <v>1514</v>
      </c>
      <c r="F1063" s="20" t="s">
        <v>1519</v>
      </c>
      <c r="G1063" s="20" t="s">
        <v>1516</v>
      </c>
      <c r="H1063" s="20" t="s">
        <v>1516</v>
      </c>
      <c r="I1063" s="19" t="str">
        <f>CONCATENATE(Tabela8133[[#This Row],[C]],".",Tabela8133[[#This Row],[O]],".",Tabela8133[[#This Row],[E]],".",Tabela8133[[#This Row],[D1]],".",Tabela8133[[#This Row],[D2]],".",Tabela8133[[#This Row],[D3]],".",Tabela8133[[#This Row],[T]])</f>
        <v>1.7.2.3.00.0.0</v>
      </c>
      <c r="J1063" s="21" t="s">
        <v>697</v>
      </c>
      <c r="K1063" s="19" t="str">
        <f t="shared" si="40"/>
        <v>S</v>
      </c>
      <c r="L1063" s="19">
        <f t="shared" si="41"/>
        <v>4</v>
      </c>
      <c r="M1063" s="20" t="s">
        <v>45</v>
      </c>
      <c r="N1063" s="1" t="s">
        <v>2113</v>
      </c>
      <c r="O1063" s="1"/>
      <c r="P1063" s="33"/>
      <c r="Q1063" s="112" t="s">
        <v>157</v>
      </c>
      <c r="R1063" s="7" t="str">
        <f>Tabela8133[[#This Row],[NR]]&amp;" - "&amp;Tabela8133[[#This Row],[Especificação]]</f>
        <v>1.7.2.3.00.0.0 - Transferências de Recursos do Sistema Único de Saúde - SUS</v>
      </c>
    </row>
    <row r="1064" spans="1:18" x14ac:dyDescent="0.25">
      <c r="A1064" s="128"/>
      <c r="B1064" s="20" t="s">
        <v>1513</v>
      </c>
      <c r="C1064" s="20" t="s">
        <v>1520</v>
      </c>
      <c r="D1064" s="20" t="s">
        <v>1522</v>
      </c>
      <c r="E1064" s="20" t="s">
        <v>1514</v>
      </c>
      <c r="F1064" s="20" t="s">
        <v>1537</v>
      </c>
      <c r="G1064" s="20" t="s">
        <v>1516</v>
      </c>
      <c r="H1064" s="20" t="s">
        <v>1516</v>
      </c>
      <c r="I1064" s="19" t="str">
        <f>CONCATENATE(Tabela8133[[#This Row],[C]],".",Tabela8133[[#This Row],[O]],".",Tabela8133[[#This Row],[E]],".",Tabela8133[[#This Row],[D1]],".",Tabela8133[[#This Row],[D2]],".",Tabela8133[[#This Row],[D3]],".",Tabela8133[[#This Row],[T]])</f>
        <v>1.7.2.3.50.0.0</v>
      </c>
      <c r="J1064" s="21" t="s">
        <v>697</v>
      </c>
      <c r="K1064" s="19" t="str">
        <f t="shared" si="40"/>
        <v>S</v>
      </c>
      <c r="L1064" s="19">
        <f t="shared" si="41"/>
        <v>5</v>
      </c>
      <c r="M1064" s="20" t="s">
        <v>55</v>
      </c>
      <c r="N1064" s="1" t="s">
        <v>2114</v>
      </c>
      <c r="O1064" s="1"/>
      <c r="P1064" s="33"/>
      <c r="Q1064" s="112" t="s">
        <v>157</v>
      </c>
      <c r="R1064" s="7" t="str">
        <f>Tabela8133[[#This Row],[NR]]&amp;" - "&amp;Tabela8133[[#This Row],[Especificação]]</f>
        <v>1.7.2.3.50.0.0 - Transferências de Recursos do Sistema Único de Saúde - SUS</v>
      </c>
    </row>
    <row r="1065" spans="1:18" x14ac:dyDescent="0.25">
      <c r="A1065" s="128"/>
      <c r="B1065" s="20" t="s">
        <v>1513</v>
      </c>
      <c r="C1065" s="20" t="s">
        <v>1520</v>
      </c>
      <c r="D1065" s="20" t="s">
        <v>1522</v>
      </c>
      <c r="E1065" s="20" t="s">
        <v>1514</v>
      </c>
      <c r="F1065" s="20" t="s">
        <v>1537</v>
      </c>
      <c r="G1065" s="20" t="s">
        <v>1516</v>
      </c>
      <c r="H1065" s="20" t="s">
        <v>1513</v>
      </c>
      <c r="I1065" s="19" t="str">
        <f>CONCATENATE(Tabela8133[[#This Row],[C]],".",Tabela8133[[#This Row],[O]],".",Tabela8133[[#This Row],[E]],".",Tabela8133[[#This Row],[D1]],".",Tabela8133[[#This Row],[D2]],".",Tabela8133[[#This Row],[D3]],".",Tabela8133[[#This Row],[T]])</f>
        <v>1.7.2.3.50.0.1</v>
      </c>
      <c r="J1065" s="21" t="s">
        <v>2309</v>
      </c>
      <c r="K1065" s="19" t="e">
        <f>IF(L1065 &lt;#REF!,"S","A")</f>
        <v>#REF!</v>
      </c>
      <c r="L1065" s="19">
        <f t="shared" si="41"/>
        <v>7</v>
      </c>
      <c r="M1065" s="20" t="s">
        <v>55</v>
      </c>
      <c r="N1065" s="1" t="s">
        <v>2114</v>
      </c>
      <c r="O1065" s="1"/>
      <c r="P1065" s="33"/>
      <c r="Q1065" s="112" t="s">
        <v>157</v>
      </c>
      <c r="R1065" s="7" t="str">
        <f>Tabela8133[[#This Row],[NR]]&amp;" - "&amp;Tabela8133[[#This Row],[Especificação]]</f>
        <v>1.7.2.3.50.0.1 - Transferências de Recursos do Sistema Único de Saúde - SUS - Principal</v>
      </c>
    </row>
    <row r="1066" spans="1:18" ht="45" x14ac:dyDescent="0.25">
      <c r="A1066" s="128"/>
      <c r="B1066" s="20" t="s">
        <v>1513</v>
      </c>
      <c r="C1066" s="20" t="s">
        <v>1520</v>
      </c>
      <c r="D1066" s="20" t="s">
        <v>1522</v>
      </c>
      <c r="E1066" s="20" t="s">
        <v>1523</v>
      </c>
      <c r="F1066" s="20" t="s">
        <v>1519</v>
      </c>
      <c r="G1066" s="20" t="s">
        <v>1516</v>
      </c>
      <c r="H1066" s="20" t="s">
        <v>1516</v>
      </c>
      <c r="I1066" s="19" t="str">
        <f>CONCATENATE(Tabela8133[[#This Row],[C]],".",Tabela8133[[#This Row],[O]],".",Tabela8133[[#This Row],[E]],".",Tabela8133[[#This Row],[D1]],".",Tabela8133[[#This Row],[D2]],".",Tabela8133[[#This Row],[D3]],".",Tabela8133[[#This Row],[T]])</f>
        <v>1.7.2.4.00.0.0</v>
      </c>
      <c r="J1066" s="44" t="s">
        <v>447</v>
      </c>
      <c r="K1066" s="19" t="str">
        <f t="shared" si="40"/>
        <v>S</v>
      </c>
      <c r="L1066" s="19">
        <f t="shared" si="41"/>
        <v>4</v>
      </c>
      <c r="M1066" s="20" t="s">
        <v>45</v>
      </c>
      <c r="N1066" s="1" t="s">
        <v>448</v>
      </c>
      <c r="O1066" s="1"/>
      <c r="P1066" s="33"/>
      <c r="Q1066" s="112" t="s">
        <v>157</v>
      </c>
      <c r="R1066" s="7" t="str">
        <f>Tabela8133[[#This Row],[NR]]&amp;" - "&amp;Tabela8133[[#This Row],[Especificação]]</f>
        <v>1.7.2.4.00.0.0 - Transferências de Convênios dos Estados e DF e de Suas Entidades</v>
      </c>
    </row>
    <row r="1067" spans="1:18" ht="45" x14ac:dyDescent="0.25">
      <c r="A1067" s="128"/>
      <c r="B1067" s="20" t="s">
        <v>1513</v>
      </c>
      <c r="C1067" s="20" t="s">
        <v>1520</v>
      </c>
      <c r="D1067" s="20" t="s">
        <v>1522</v>
      </c>
      <c r="E1067" s="20" t="s">
        <v>1523</v>
      </c>
      <c r="F1067" s="20" t="s">
        <v>1537</v>
      </c>
      <c r="G1067" s="20" t="s">
        <v>1516</v>
      </c>
      <c r="H1067" s="20" t="s">
        <v>1516</v>
      </c>
      <c r="I1067" s="19" t="str">
        <f>CONCATENATE(Tabela8133[[#This Row],[C]],".",Tabela8133[[#This Row],[O]],".",Tabela8133[[#This Row],[E]],".",Tabela8133[[#This Row],[D1]],".",Tabela8133[[#This Row],[D2]],".",Tabela8133[[#This Row],[D3]],".",Tabela8133[[#This Row],[T]])</f>
        <v>1.7.2.4.50.0.0</v>
      </c>
      <c r="J1067" s="45" t="s">
        <v>4220</v>
      </c>
      <c r="K1067" s="19" t="str">
        <f t="shared" si="40"/>
        <v>S</v>
      </c>
      <c r="L1067" s="19">
        <f t="shared" si="41"/>
        <v>5</v>
      </c>
      <c r="M1067" s="20" t="s">
        <v>55</v>
      </c>
      <c r="N1067" s="1" t="s">
        <v>450</v>
      </c>
      <c r="O1067" s="1"/>
      <c r="P1067" s="33"/>
      <c r="Q1067" s="112" t="s">
        <v>157</v>
      </c>
      <c r="R1067" s="7" t="str">
        <f>Tabela8133[[#This Row],[NR]]&amp;" - "&amp;Tabela8133[[#This Row],[Especificação]]</f>
        <v>1.7.2.4.50.0.0 - Transferências de Convênios dos Estados e DF para o Sistema Único de Saúde - SUS</v>
      </c>
    </row>
    <row r="1068" spans="1:18" ht="45" x14ac:dyDescent="0.25">
      <c r="A1068" s="128"/>
      <c r="B1068" s="20" t="s">
        <v>1513</v>
      </c>
      <c r="C1068" s="20" t="s">
        <v>1520</v>
      </c>
      <c r="D1068" s="20" t="s">
        <v>1522</v>
      </c>
      <c r="E1068" s="20" t="s">
        <v>1523</v>
      </c>
      <c r="F1068" s="20" t="s">
        <v>1537</v>
      </c>
      <c r="G1068" s="20" t="s">
        <v>1516</v>
      </c>
      <c r="H1068" s="20" t="s">
        <v>1513</v>
      </c>
      <c r="I1068" s="19" t="str">
        <f>CONCATENATE(Tabela8133[[#This Row],[C]],".",Tabela8133[[#This Row],[O]],".",Tabela8133[[#This Row],[E]],".",Tabela8133[[#This Row],[D1]],".",Tabela8133[[#This Row],[D2]],".",Tabela8133[[#This Row],[D3]],".",Tabela8133[[#This Row],[T]])</f>
        <v>1.7.2.4.50.0.1</v>
      </c>
      <c r="J1068" s="45" t="s">
        <v>2310</v>
      </c>
      <c r="K1068" s="19" t="e">
        <f>IF(L1068 &lt;#REF!,"S","A")</f>
        <v>#REF!</v>
      </c>
      <c r="L1068" s="19">
        <f t="shared" si="41"/>
        <v>7</v>
      </c>
      <c r="M1068" s="20" t="s">
        <v>55</v>
      </c>
      <c r="N1068" s="1" t="s">
        <v>450</v>
      </c>
      <c r="O1068" s="1"/>
      <c r="P1068" s="33"/>
      <c r="Q1068" s="112" t="s">
        <v>157</v>
      </c>
      <c r="R1068" s="7" t="str">
        <f>Tabela8133[[#This Row],[NR]]&amp;" - "&amp;Tabela8133[[#This Row],[Especificação]]</f>
        <v>1.7.2.4.50.0.1 - Transferências de Convênios dos Estados e DF para o Sistema Único de Saúde - SUS - Principal</v>
      </c>
    </row>
    <row r="1069" spans="1:18" ht="45" x14ac:dyDescent="0.25">
      <c r="A1069" s="128"/>
      <c r="B1069" s="20" t="s">
        <v>1513</v>
      </c>
      <c r="C1069" s="20" t="s">
        <v>1520</v>
      </c>
      <c r="D1069" s="20" t="s">
        <v>1522</v>
      </c>
      <c r="E1069" s="20" t="s">
        <v>1523</v>
      </c>
      <c r="F1069" s="20" t="s">
        <v>1541</v>
      </c>
      <c r="G1069" s="20" t="s">
        <v>1516</v>
      </c>
      <c r="H1069" s="20" t="s">
        <v>1516</v>
      </c>
      <c r="I1069" s="19" t="str">
        <f>CONCATENATE(Tabela8133[[#This Row],[C]],".",Tabela8133[[#This Row],[O]],".",Tabela8133[[#This Row],[E]],".",Tabela8133[[#This Row],[D1]],".",Tabela8133[[#This Row],[D2]],".",Tabela8133[[#This Row],[D3]],".",Tabela8133[[#This Row],[T]])</f>
        <v>1.7.2.4.51.0.0</v>
      </c>
      <c r="J1069" s="21" t="s">
        <v>451</v>
      </c>
      <c r="K1069" s="19" t="str">
        <f t="shared" si="40"/>
        <v>S</v>
      </c>
      <c r="L1069" s="19">
        <f t="shared" si="41"/>
        <v>5</v>
      </c>
      <c r="M1069" s="20" t="s">
        <v>55</v>
      </c>
      <c r="N1069" s="1" t="s">
        <v>452</v>
      </c>
      <c r="O1069" s="1"/>
      <c r="P1069" s="33"/>
      <c r="Q1069" s="112" t="s">
        <v>157</v>
      </c>
      <c r="R1069" s="7" t="str">
        <f>Tabela8133[[#This Row],[NR]]&amp;" - "&amp;Tabela8133[[#This Row],[Especificação]]</f>
        <v>1.7.2.4.51.0.0 - Transferências de Convênios dos Estados Destinadas a Programas de Educação</v>
      </c>
    </row>
    <row r="1070" spans="1:18" ht="45" x14ac:dyDescent="0.25">
      <c r="A1070" s="128"/>
      <c r="B1070" s="20" t="s">
        <v>1513</v>
      </c>
      <c r="C1070" s="20" t="s">
        <v>1520</v>
      </c>
      <c r="D1070" s="20" t="s">
        <v>1522</v>
      </c>
      <c r="E1070" s="20" t="s">
        <v>1523</v>
      </c>
      <c r="F1070" s="20" t="s">
        <v>1541</v>
      </c>
      <c r="G1070" s="20" t="s">
        <v>1516</v>
      </c>
      <c r="H1070" s="20" t="s">
        <v>1513</v>
      </c>
      <c r="I1070" s="19" t="str">
        <f>CONCATENATE(Tabela8133[[#This Row],[C]],".",Tabela8133[[#This Row],[O]],".",Tabela8133[[#This Row],[E]],".",Tabela8133[[#This Row],[D1]],".",Tabela8133[[#This Row],[D2]],".",Tabela8133[[#This Row],[D3]],".",Tabela8133[[#This Row],[T]])</f>
        <v>1.7.2.4.51.0.1</v>
      </c>
      <c r="J1070" s="21" t="s">
        <v>1350</v>
      </c>
      <c r="K1070" s="19" t="e">
        <f>IF(L1070 &lt;#REF!,"S","A")</f>
        <v>#REF!</v>
      </c>
      <c r="L1070" s="19">
        <f t="shared" si="41"/>
        <v>7</v>
      </c>
      <c r="M1070" s="20" t="s">
        <v>55</v>
      </c>
      <c r="N1070" s="1" t="s">
        <v>452</v>
      </c>
      <c r="O1070" s="1"/>
      <c r="P1070" s="33"/>
      <c r="Q1070" s="112" t="s">
        <v>157</v>
      </c>
      <c r="R1070" s="7" t="str">
        <f>Tabela8133[[#This Row],[NR]]&amp;" - "&amp;Tabela8133[[#This Row],[Especificação]]</f>
        <v>1.7.2.4.51.0.1 - Transferências de Convênios dos Estados Destinadas a Programas de Educação - Principal</v>
      </c>
    </row>
    <row r="1071" spans="1:18" ht="45" x14ac:dyDescent="0.25">
      <c r="A1071" s="128"/>
      <c r="B1071" s="20" t="s">
        <v>1513</v>
      </c>
      <c r="C1071" s="20" t="s">
        <v>1520</v>
      </c>
      <c r="D1071" s="20" t="s">
        <v>1522</v>
      </c>
      <c r="E1071" s="20" t="s">
        <v>1523</v>
      </c>
      <c r="F1071" s="20" t="s">
        <v>1529</v>
      </c>
      <c r="G1071" s="20" t="s">
        <v>1516</v>
      </c>
      <c r="H1071" s="20" t="s">
        <v>1516</v>
      </c>
      <c r="I1071" s="19" t="str">
        <f>CONCATENATE(Tabela8133[[#This Row],[C]],".",Tabela8133[[#This Row],[O]],".",Tabela8133[[#This Row],[E]],".",Tabela8133[[#This Row],[D1]],".",Tabela8133[[#This Row],[D2]],".",Tabela8133[[#This Row],[D3]],".",Tabela8133[[#This Row],[T]])</f>
        <v>1.7.2.4.99.0.0</v>
      </c>
      <c r="J1071" s="21" t="s">
        <v>2115</v>
      </c>
      <c r="K1071" s="19" t="str">
        <f t="shared" si="40"/>
        <v>S</v>
      </c>
      <c r="L1071" s="19">
        <f t="shared" si="41"/>
        <v>5</v>
      </c>
      <c r="M1071" s="20" t="s">
        <v>51</v>
      </c>
      <c r="N1071" s="1" t="s">
        <v>2116</v>
      </c>
      <c r="O1071" s="1"/>
      <c r="P1071" s="33"/>
      <c r="Q1071" s="112" t="s">
        <v>157</v>
      </c>
      <c r="R1071" s="32" t="str">
        <f>Tabela8133[[#This Row],[NR]]&amp;" - "&amp;Tabela8133[[#This Row],[Especificação]]</f>
        <v>1.7.2.4.99.0.0 - Outras Transferências de Convênios dos Estados e DF e de Suas Entidades</v>
      </c>
    </row>
    <row r="1072" spans="1:18" ht="45" x14ac:dyDescent="0.25">
      <c r="A1072" s="128"/>
      <c r="B1072" s="20" t="s">
        <v>1513</v>
      </c>
      <c r="C1072" s="20" t="s">
        <v>1520</v>
      </c>
      <c r="D1072" s="20" t="s">
        <v>1522</v>
      </c>
      <c r="E1072" s="20" t="s">
        <v>1523</v>
      </c>
      <c r="F1072" s="20" t="s">
        <v>1529</v>
      </c>
      <c r="G1072" s="20" t="s">
        <v>1516</v>
      </c>
      <c r="H1072" s="20" t="s">
        <v>1513</v>
      </c>
      <c r="I1072" s="19" t="str">
        <f>CONCATENATE(Tabela8133[[#This Row],[C]],".",Tabela8133[[#This Row],[O]],".",Tabela8133[[#This Row],[E]],".",Tabela8133[[#This Row],[D1]],".",Tabela8133[[#This Row],[D2]],".",Tabela8133[[#This Row],[D3]],".",Tabela8133[[#This Row],[T]])</f>
        <v>1.7.2.4.99.0.1</v>
      </c>
      <c r="J1072" s="21" t="s">
        <v>2115</v>
      </c>
      <c r="K1072" s="19" t="e">
        <f>IF(L1072 &lt;#REF!,"S","A")</f>
        <v>#REF!</v>
      </c>
      <c r="L1072" s="19">
        <f t="shared" si="41"/>
        <v>7</v>
      </c>
      <c r="M1072" s="20" t="s">
        <v>51</v>
      </c>
      <c r="N1072" s="1" t="s">
        <v>2116</v>
      </c>
      <c r="O1072" s="1"/>
      <c r="P1072" s="33"/>
      <c r="Q1072" s="112" t="s">
        <v>157</v>
      </c>
      <c r="R1072" s="32" t="str">
        <f>Tabela8133[[#This Row],[NR]]&amp;" - "&amp;Tabela8133[[#This Row],[Especificação]]</f>
        <v>1.7.2.4.99.0.1 - Outras Transferências de Convênios dos Estados e DF e de Suas Entidades</v>
      </c>
    </row>
    <row r="1073" spans="1:18" x14ac:dyDescent="0.25">
      <c r="A1073" s="128"/>
      <c r="B1073" s="20" t="s">
        <v>1513</v>
      </c>
      <c r="C1073" s="20" t="s">
        <v>1520</v>
      </c>
      <c r="D1073" s="20" t="s">
        <v>1522</v>
      </c>
      <c r="E1073" s="20" t="s">
        <v>1525</v>
      </c>
      <c r="F1073" s="20" t="s">
        <v>1519</v>
      </c>
      <c r="G1073" s="20" t="s">
        <v>1516</v>
      </c>
      <c r="H1073" s="20" t="s">
        <v>1516</v>
      </c>
      <c r="I1073" s="19" t="str">
        <f>CONCATENATE(Tabela8133[[#This Row],[C]],".",Tabela8133[[#This Row],[O]],".",Tabela8133[[#This Row],[E]],".",Tabela8133[[#This Row],[D1]],".",Tabela8133[[#This Row],[D2]],".",Tabela8133[[#This Row],[D3]],".",Tabela8133[[#This Row],[T]])</f>
        <v>1.7.2.9.00.0.0</v>
      </c>
      <c r="J1073" s="1" t="s">
        <v>453</v>
      </c>
      <c r="K1073" s="19" t="str">
        <f t="shared" si="40"/>
        <v>S</v>
      </c>
      <c r="L1073" s="19">
        <f t="shared" si="41"/>
        <v>4</v>
      </c>
      <c r="M1073" s="20" t="s">
        <v>45</v>
      </c>
      <c r="N1073" s="1" t="s">
        <v>2117</v>
      </c>
      <c r="O1073" s="1"/>
      <c r="P1073" s="33"/>
      <c r="Q1073" s="112" t="s">
        <v>157</v>
      </c>
      <c r="R1073" s="7" t="str">
        <f>Tabela8133[[#This Row],[NR]]&amp;" - "&amp;Tabela8133[[#This Row],[Especificação]]</f>
        <v>1.7.2.9.00.0.0 - Outras Transferências dos Estados e Distrito Federal</v>
      </c>
    </row>
    <row r="1074" spans="1:18" x14ac:dyDescent="0.25">
      <c r="A1074" s="128"/>
      <c r="B1074" s="20" t="s">
        <v>1513</v>
      </c>
      <c r="C1074" s="20" t="s">
        <v>1520</v>
      </c>
      <c r="D1074" s="20" t="s">
        <v>1522</v>
      </c>
      <c r="E1074" s="20" t="s">
        <v>1525</v>
      </c>
      <c r="F1074" s="20" t="s">
        <v>1537</v>
      </c>
      <c r="G1074" s="20" t="s">
        <v>1516</v>
      </c>
      <c r="H1074" s="20" t="s">
        <v>1516</v>
      </c>
      <c r="I1074" s="19" t="str">
        <f>CONCATENATE(Tabela8133[[#This Row],[C]],".",Tabela8133[[#This Row],[O]],".",Tabela8133[[#This Row],[E]],".",Tabela8133[[#This Row],[D1]],".",Tabela8133[[#This Row],[D2]],".",Tabela8133[[#This Row],[D3]],".",Tabela8133[[#This Row],[T]])</f>
        <v>1.7.2.9.50.0.0</v>
      </c>
      <c r="J1074" s="1" t="s">
        <v>454</v>
      </c>
      <c r="K1074" s="19" t="str">
        <f t="shared" si="40"/>
        <v>S</v>
      </c>
      <c r="L1074" s="19">
        <f t="shared" si="41"/>
        <v>5</v>
      </c>
      <c r="M1074" s="20" t="s">
        <v>55</v>
      </c>
      <c r="N1074" s="1" t="s">
        <v>455</v>
      </c>
      <c r="O1074" s="1"/>
      <c r="P1074" s="33"/>
      <c r="Q1074" s="112" t="s">
        <v>157</v>
      </c>
      <c r="R1074" s="7" t="str">
        <f>Tabela8133[[#This Row],[NR]]&amp;" - "&amp;Tabela8133[[#This Row],[Especificação]]</f>
        <v>1.7.2.9.50.0.0 - Transferências de Estados a Consórcios Públicos</v>
      </c>
    </row>
    <row r="1075" spans="1:18" x14ac:dyDescent="0.25">
      <c r="A1075" s="128"/>
      <c r="B1075" s="20" t="s">
        <v>1513</v>
      </c>
      <c r="C1075" s="20" t="s">
        <v>1520</v>
      </c>
      <c r="D1075" s="20" t="s">
        <v>1522</v>
      </c>
      <c r="E1075" s="20" t="s">
        <v>1525</v>
      </c>
      <c r="F1075" s="20" t="s">
        <v>1537</v>
      </c>
      <c r="G1075" s="20" t="s">
        <v>1516</v>
      </c>
      <c r="H1075" s="20" t="s">
        <v>1513</v>
      </c>
      <c r="I1075" s="19" t="str">
        <f>CONCATENATE(Tabela8133[[#This Row],[C]],".",Tabela8133[[#This Row],[O]],".",Tabela8133[[#This Row],[E]],".",Tabela8133[[#This Row],[D1]],".",Tabela8133[[#This Row],[D2]],".",Tabela8133[[#This Row],[D3]],".",Tabela8133[[#This Row],[T]])</f>
        <v>1.7.2.9.50.0.1</v>
      </c>
      <c r="J1075" s="21" t="s">
        <v>1351</v>
      </c>
      <c r="K1075" s="19" t="str">
        <f t="shared" si="40"/>
        <v>A</v>
      </c>
      <c r="L1075" s="19">
        <f t="shared" si="41"/>
        <v>7</v>
      </c>
      <c r="M1075" s="20" t="s">
        <v>55</v>
      </c>
      <c r="N1075" s="1" t="s">
        <v>455</v>
      </c>
      <c r="O1075" s="1"/>
      <c r="P1075" s="33"/>
      <c r="Q1075" s="112" t="s">
        <v>157</v>
      </c>
      <c r="R1075" s="7" t="str">
        <f>Tabela8133[[#This Row],[NR]]&amp;" - "&amp;Tabela8133[[#This Row],[Especificação]]</f>
        <v>1.7.2.9.50.0.1 - Transferências de Estados a Consórcios Públicos - Principal</v>
      </c>
    </row>
    <row r="1076" spans="1:18" x14ac:dyDescent="0.25">
      <c r="A1076" s="128"/>
      <c r="B1076" s="20" t="s">
        <v>1513</v>
      </c>
      <c r="C1076" s="20" t="s">
        <v>1520</v>
      </c>
      <c r="D1076" s="20" t="s">
        <v>1522</v>
      </c>
      <c r="E1076" s="20" t="s">
        <v>1525</v>
      </c>
      <c r="F1076" s="20" t="s">
        <v>1541</v>
      </c>
      <c r="G1076" s="20" t="s">
        <v>1516</v>
      </c>
      <c r="H1076" s="20" t="s">
        <v>1516</v>
      </c>
      <c r="I1076" s="19" t="str">
        <f>CONCATENATE(Tabela8133[[#This Row],[C]],".",Tabela8133[[#This Row],[O]],".",Tabela8133[[#This Row],[E]],".",Tabela8133[[#This Row],[D1]],".",Tabela8133[[#This Row],[D2]],".",Tabela8133[[#This Row],[D3]],".",Tabela8133[[#This Row],[T]])</f>
        <v>1.7.2.9.51.0.0</v>
      </c>
      <c r="J1076" s="21" t="s">
        <v>2311</v>
      </c>
      <c r="K1076" s="19" t="str">
        <f t="shared" ref="K1076" si="42">IF(L1076 &lt; L1077,"S","A")</f>
        <v>S</v>
      </c>
      <c r="L1076" s="19">
        <f t="shared" si="41"/>
        <v>5</v>
      </c>
      <c r="M1076" s="20" t="s">
        <v>55</v>
      </c>
      <c r="N1076" s="1" t="s">
        <v>457</v>
      </c>
      <c r="O1076" s="1"/>
      <c r="P1076" s="33"/>
      <c r="Q1076" s="112" t="s">
        <v>157</v>
      </c>
      <c r="R1076" s="7" t="str">
        <f>Tabela8133[[#This Row],[NR]]&amp;" - "&amp;Tabela8133[[#This Row],[Especificação]]</f>
        <v>1.7.2.9.51.0.0 - Transferências de Estados Destinadas à Assistência Social</v>
      </c>
    </row>
    <row r="1077" spans="1:18" x14ac:dyDescent="0.25">
      <c r="A1077" s="128"/>
      <c r="B1077" s="20" t="s">
        <v>1513</v>
      </c>
      <c r="C1077" s="20" t="s">
        <v>1520</v>
      </c>
      <c r="D1077" s="20" t="s">
        <v>1522</v>
      </c>
      <c r="E1077" s="20" t="s">
        <v>1525</v>
      </c>
      <c r="F1077" s="20" t="s">
        <v>1541</v>
      </c>
      <c r="G1077" s="20" t="s">
        <v>1516</v>
      </c>
      <c r="H1077" s="20" t="s">
        <v>1513</v>
      </c>
      <c r="I1077" s="19" t="str">
        <f>CONCATENATE(Tabela8133[[#This Row],[C]],".",Tabela8133[[#This Row],[O]],".",Tabela8133[[#This Row],[E]],".",Tabela8133[[#This Row],[D1]],".",Tabela8133[[#This Row],[D2]],".",Tabela8133[[#This Row],[D3]],".",Tabela8133[[#This Row],[T]])</f>
        <v>1.7.2.9.51.0.1</v>
      </c>
      <c r="J1077" s="21" t="s">
        <v>2312</v>
      </c>
      <c r="K1077" s="19" t="e">
        <f>IF(L1077 &lt;#REF!,"S","A")</f>
        <v>#REF!</v>
      </c>
      <c r="L1077" s="19">
        <f t="shared" si="41"/>
        <v>7</v>
      </c>
      <c r="M1077" s="20" t="s">
        <v>55</v>
      </c>
      <c r="N1077" s="1" t="s">
        <v>457</v>
      </c>
      <c r="O1077" s="1"/>
      <c r="P1077" s="33"/>
      <c r="Q1077" s="112" t="s">
        <v>157</v>
      </c>
      <c r="R1077" s="7" t="str">
        <f>Tabela8133[[#This Row],[NR]]&amp;" - "&amp;Tabela8133[[#This Row],[Especificação]]</f>
        <v>1.7.2.9.51.0.1 - Transferências de Estados Destinadas à Assistência Social - Principal</v>
      </c>
    </row>
    <row r="1078" spans="1:18" ht="45" x14ac:dyDescent="0.25">
      <c r="A1078" s="128"/>
      <c r="B1078" s="20" t="s">
        <v>1513</v>
      </c>
      <c r="C1078" s="20" t="s">
        <v>1520</v>
      </c>
      <c r="D1078" s="20" t="s">
        <v>1522</v>
      </c>
      <c r="E1078" s="20" t="s">
        <v>1525</v>
      </c>
      <c r="F1078" s="20" t="s">
        <v>1543</v>
      </c>
      <c r="G1078" s="20" t="s">
        <v>1516</v>
      </c>
      <c r="H1078" s="20" t="s">
        <v>1516</v>
      </c>
      <c r="I1078" s="19" t="str">
        <f>CONCATENATE(Tabela8133[[#This Row],[C]],".",Tabela8133[[#This Row],[O]],".",Tabela8133[[#This Row],[E]],".",Tabela8133[[#This Row],[D1]],".",Tabela8133[[#This Row],[D2]],".",Tabela8133[[#This Row],[D3]],".",Tabela8133[[#This Row],[T]])</f>
        <v>1.7.2.9.52.0.0</v>
      </c>
      <c r="J1078" s="21" t="s">
        <v>715</v>
      </c>
      <c r="K1078" s="19" t="str">
        <f t="shared" ref="K1078:K1141" si="43">IF(L1078 &lt; L1079,"S","A")</f>
        <v>S</v>
      </c>
      <c r="L1078" s="19">
        <f t="shared" si="41"/>
        <v>5</v>
      </c>
      <c r="M1078" s="20" t="s">
        <v>55</v>
      </c>
      <c r="N1078" s="1" t="s">
        <v>2118</v>
      </c>
      <c r="O1078" s="1"/>
      <c r="P1078" s="33"/>
      <c r="Q1078" s="112" t="s">
        <v>157</v>
      </c>
      <c r="R1078" s="7" t="str">
        <f>Tabela8133[[#This Row],[NR]]&amp;" - "&amp;Tabela8133[[#This Row],[Especificação]]</f>
        <v>1.7.2.9.52.0.0 - Transferências de Recursos Destinados a Programas de Educação</v>
      </c>
    </row>
    <row r="1079" spans="1:18" ht="45" x14ac:dyDescent="0.25">
      <c r="A1079" s="128"/>
      <c r="B1079" s="20" t="s">
        <v>1513</v>
      </c>
      <c r="C1079" s="20" t="s">
        <v>1520</v>
      </c>
      <c r="D1079" s="20" t="s">
        <v>1522</v>
      </c>
      <c r="E1079" s="20" t="s">
        <v>1525</v>
      </c>
      <c r="F1079" s="20" t="s">
        <v>1543</v>
      </c>
      <c r="G1079" s="20" t="s">
        <v>1516</v>
      </c>
      <c r="H1079" s="20" t="s">
        <v>1513</v>
      </c>
      <c r="I1079" s="19" t="str">
        <f>CONCATENATE(Tabela8133[[#This Row],[C]],".",Tabela8133[[#This Row],[O]],".",Tabela8133[[#This Row],[E]],".",Tabela8133[[#This Row],[D1]],".",Tabela8133[[#This Row],[D2]],".",Tabela8133[[#This Row],[D3]],".",Tabela8133[[#This Row],[T]])</f>
        <v>1.7.2.9.52.0.1</v>
      </c>
      <c r="J1079" s="21" t="s">
        <v>1501</v>
      </c>
      <c r="K1079" s="19" t="e">
        <f>IF(L1079 &lt;#REF!,"S","A")</f>
        <v>#REF!</v>
      </c>
      <c r="L1079" s="19">
        <f t="shared" si="41"/>
        <v>7</v>
      </c>
      <c r="M1079" s="20" t="s">
        <v>55</v>
      </c>
      <c r="N1079" s="1" t="s">
        <v>2118</v>
      </c>
      <c r="O1079" s="1"/>
      <c r="P1079" s="33"/>
      <c r="Q1079" s="112" t="s">
        <v>157</v>
      </c>
      <c r="R1079" s="7" t="str">
        <f>Tabela8133[[#This Row],[NR]]&amp;" - "&amp;Tabela8133[[#This Row],[Especificação]]</f>
        <v>1.7.2.9.52.0.1 - Transferências de Recursos Destinados a Programas de Educação - Principal</v>
      </c>
    </row>
    <row r="1080" spans="1:18" ht="30" x14ac:dyDescent="0.25">
      <c r="A1080" s="128"/>
      <c r="B1080" s="20" t="s">
        <v>1513</v>
      </c>
      <c r="C1080" s="20" t="s">
        <v>1520</v>
      </c>
      <c r="D1080" s="20" t="s">
        <v>1522</v>
      </c>
      <c r="E1080" s="20" t="s">
        <v>1525</v>
      </c>
      <c r="F1080" s="20" t="s">
        <v>1540</v>
      </c>
      <c r="G1080" s="20" t="s">
        <v>1516</v>
      </c>
      <c r="H1080" s="20" t="s">
        <v>1516</v>
      </c>
      <c r="I1080" s="19" t="str">
        <f>CONCATENATE(Tabela8133[[#This Row],[C]],".",Tabela8133[[#This Row],[O]],".",Tabela8133[[#This Row],[E]],".",Tabela8133[[#This Row],[D1]],".",Tabela8133[[#This Row],[D2]],".",Tabela8133[[#This Row],[D3]],".",Tabela8133[[#This Row],[T]])</f>
        <v>1.7.2.9.53.0.0</v>
      </c>
      <c r="J1080" s="21" t="s">
        <v>4370</v>
      </c>
      <c r="K1080" s="19" t="str">
        <f t="shared" ref="K1080" si="44">IF(L1080 &lt; L1083,"S","A")</f>
        <v>S</v>
      </c>
      <c r="L1080" s="19">
        <f t="shared" si="41"/>
        <v>5</v>
      </c>
      <c r="M1080" s="20" t="s">
        <v>55</v>
      </c>
      <c r="N1080" s="1" t="s">
        <v>4371</v>
      </c>
      <c r="O1080" s="1" t="s">
        <v>4452</v>
      </c>
      <c r="P1080" s="33"/>
      <c r="Q1080" s="112"/>
      <c r="R1080" s="7" t="s">
        <v>4373</v>
      </c>
    </row>
    <row r="1081" spans="1:18" ht="30" x14ac:dyDescent="0.25">
      <c r="A1081" s="128"/>
      <c r="B1081" s="20" t="s">
        <v>1513</v>
      </c>
      <c r="C1081" s="20" t="s">
        <v>1520</v>
      </c>
      <c r="D1081" s="20" t="s">
        <v>1522</v>
      </c>
      <c r="E1081" s="20" t="s">
        <v>1525</v>
      </c>
      <c r="F1081" s="20" t="s">
        <v>1540</v>
      </c>
      <c r="G1081" s="20" t="s">
        <v>1516</v>
      </c>
      <c r="H1081" s="20" t="s">
        <v>1513</v>
      </c>
      <c r="I1081" s="19" t="str">
        <f>CONCATENATE(Tabela8133[[#This Row],[C]],".",Tabela8133[[#This Row],[O]],".",Tabela8133[[#This Row],[E]],".",Tabela8133[[#This Row],[D1]],".",Tabela8133[[#This Row],[D2]],".",Tabela8133[[#This Row],[D3]],".",Tabela8133[[#This Row],[T]])</f>
        <v>1.7.2.9.53.0.1</v>
      </c>
      <c r="J1081" s="21" t="s">
        <v>4372</v>
      </c>
      <c r="K1081" s="19" t="e">
        <f>IF(L1081 &lt;#REF!,"S","A")</f>
        <v>#REF!</v>
      </c>
      <c r="L1081" s="19">
        <f t="shared" si="41"/>
        <v>7</v>
      </c>
      <c r="M1081" s="20" t="s">
        <v>55</v>
      </c>
      <c r="N1081" s="1" t="s">
        <v>4371</v>
      </c>
      <c r="O1081" s="1" t="s">
        <v>4452</v>
      </c>
      <c r="P1081" s="33"/>
      <c r="Q1081" s="112"/>
      <c r="R1081" s="7" t="s">
        <v>4374</v>
      </c>
    </row>
    <row r="1082" spans="1:18" x14ac:dyDescent="0.25">
      <c r="A1082" s="128"/>
      <c r="B1082" s="20" t="s">
        <v>1513</v>
      </c>
      <c r="C1082" s="20" t="s">
        <v>1520</v>
      </c>
      <c r="D1082" s="20" t="s">
        <v>1522</v>
      </c>
      <c r="E1082" s="20" t="s">
        <v>1525</v>
      </c>
      <c r="F1082" s="20" t="s">
        <v>1529</v>
      </c>
      <c r="G1082" s="20" t="s">
        <v>1516</v>
      </c>
      <c r="H1082" s="20" t="s">
        <v>1516</v>
      </c>
      <c r="I1082" s="19" t="str">
        <f>CONCATENATE(Tabela8133[[#This Row],[C]],".",Tabela8133[[#This Row],[O]],".",Tabela8133[[#This Row],[E]],".",Tabela8133[[#This Row],[D1]],".",Tabela8133[[#This Row],[D2]],".",Tabela8133[[#This Row],[D3]],".",Tabela8133[[#This Row],[T]])</f>
        <v>1.7.2.9.99.0.0</v>
      </c>
      <c r="J1082" s="21" t="s">
        <v>458</v>
      </c>
      <c r="K1082" s="19" t="str">
        <f t="shared" si="43"/>
        <v>S</v>
      </c>
      <c r="L1082" s="19">
        <f t="shared" si="41"/>
        <v>5</v>
      </c>
      <c r="M1082" s="20" t="s">
        <v>51</v>
      </c>
      <c r="N1082" s="1" t="s">
        <v>459</v>
      </c>
      <c r="O1082" s="1"/>
      <c r="P1082" s="33"/>
      <c r="Q1082" s="112" t="s">
        <v>157</v>
      </c>
      <c r="R1082" s="7" t="str">
        <f>Tabela8133[[#This Row],[NR]]&amp;" - "&amp;Tabela8133[[#This Row],[Especificação]]</f>
        <v>1.7.2.9.99.0.0 - Outras Transferências dos Estados e DF</v>
      </c>
    </row>
    <row r="1083" spans="1:18" x14ac:dyDescent="0.25">
      <c r="A1083" s="128"/>
      <c r="B1083" s="20" t="s">
        <v>1513</v>
      </c>
      <c r="C1083" s="20" t="s">
        <v>1520</v>
      </c>
      <c r="D1083" s="20" t="s">
        <v>1522</v>
      </c>
      <c r="E1083" s="20" t="s">
        <v>1525</v>
      </c>
      <c r="F1083" s="20" t="s">
        <v>1529</v>
      </c>
      <c r="G1083" s="20" t="s">
        <v>1516</v>
      </c>
      <c r="H1083" s="20" t="s">
        <v>1513</v>
      </c>
      <c r="I1083" s="19" t="str">
        <f>CONCATENATE(Tabela8133[[#This Row],[C]],".",Tabela8133[[#This Row],[O]],".",Tabela8133[[#This Row],[E]],".",Tabela8133[[#This Row],[D1]],".",Tabela8133[[#This Row],[D2]],".",Tabela8133[[#This Row],[D3]],".",Tabela8133[[#This Row],[T]])</f>
        <v>1.7.2.9.99.0.1</v>
      </c>
      <c r="J1083" s="21" t="s">
        <v>1352</v>
      </c>
      <c r="K1083" s="19" t="e">
        <f>IF(L1083 &lt;#REF!,"S","A")</f>
        <v>#REF!</v>
      </c>
      <c r="L1083" s="19">
        <f t="shared" si="41"/>
        <v>7</v>
      </c>
      <c r="M1083" s="20" t="s">
        <v>51</v>
      </c>
      <c r="N1083" s="1" t="s">
        <v>459</v>
      </c>
      <c r="O1083" s="1"/>
      <c r="P1083" s="33"/>
      <c r="Q1083" s="112" t="s">
        <v>157</v>
      </c>
      <c r="R1083" s="7" t="str">
        <f>Tabela8133[[#This Row],[NR]]&amp;" - "&amp;Tabela8133[[#This Row],[Especificação]]</f>
        <v>1.7.2.9.99.0.1 - Outras Transferências dos Estados e DF - Principal</v>
      </c>
    </row>
    <row r="1084" spans="1:18" ht="45" x14ac:dyDescent="0.25">
      <c r="A1084" s="128"/>
      <c r="B1084" s="20" t="s">
        <v>1513</v>
      </c>
      <c r="C1084" s="20" t="s">
        <v>1520</v>
      </c>
      <c r="D1084" s="20" t="s">
        <v>1514</v>
      </c>
      <c r="E1084" s="20" t="s">
        <v>1516</v>
      </c>
      <c r="F1084" s="20" t="s">
        <v>1519</v>
      </c>
      <c r="G1084" s="20" t="s">
        <v>1516</v>
      </c>
      <c r="H1084" s="20" t="s">
        <v>1516</v>
      </c>
      <c r="I1084" s="19" t="str">
        <f>CONCATENATE(Tabela8133[[#This Row],[C]],".",Tabela8133[[#This Row],[O]],".",Tabela8133[[#This Row],[E]],".",Tabela8133[[#This Row],[D1]],".",Tabela8133[[#This Row],[D2]],".",Tabela8133[[#This Row],[D3]],".",Tabela8133[[#This Row],[T]])</f>
        <v>1.7.3.0.00.0.0</v>
      </c>
      <c r="J1084" s="1" t="s">
        <v>2313</v>
      </c>
      <c r="K1084" s="19" t="str">
        <f t="shared" si="43"/>
        <v>S</v>
      </c>
      <c r="L1084" s="19">
        <f t="shared" si="41"/>
        <v>3</v>
      </c>
      <c r="M1084" s="20" t="s">
        <v>45</v>
      </c>
      <c r="N1084" s="1" t="s">
        <v>460</v>
      </c>
      <c r="O1084" s="1"/>
      <c r="P1084" s="33"/>
      <c r="Q1084" s="112" t="s">
        <v>157</v>
      </c>
      <c r="R1084" s="7" t="str">
        <f>Tabela8133[[#This Row],[NR]]&amp;" - "&amp;Tabela8133[[#This Row],[Especificação]]</f>
        <v>1.7.3.0.00.0.0 - Transferências dos Municípios e de Suas Entidades</v>
      </c>
    </row>
    <row r="1085" spans="1:18" x14ac:dyDescent="0.25">
      <c r="A1085" s="128"/>
      <c r="B1085" s="20" t="s">
        <v>1513</v>
      </c>
      <c r="C1085" s="20" t="s">
        <v>1520</v>
      </c>
      <c r="D1085" s="20" t="s">
        <v>1514</v>
      </c>
      <c r="E1085" s="20" t="s">
        <v>1513</v>
      </c>
      <c r="F1085" s="20" t="s">
        <v>1519</v>
      </c>
      <c r="G1085" s="20" t="s">
        <v>1516</v>
      </c>
      <c r="H1085" s="20" t="s">
        <v>1516</v>
      </c>
      <c r="I1085" s="19" t="str">
        <f>CONCATENATE(Tabela8133[[#This Row],[C]],".",Tabela8133[[#This Row],[O]],".",Tabela8133[[#This Row],[E]],".",Tabela8133[[#This Row],[D1]],".",Tabela8133[[#This Row],[D2]],".",Tabela8133[[#This Row],[D3]],".",Tabela8133[[#This Row],[T]])</f>
        <v>1.7.3.1.00.0.0</v>
      </c>
      <c r="J1085" s="21" t="s">
        <v>697</v>
      </c>
      <c r="K1085" s="19" t="str">
        <f t="shared" si="43"/>
        <v>S</v>
      </c>
      <c r="L1085" s="19">
        <f t="shared" si="41"/>
        <v>4</v>
      </c>
      <c r="M1085" s="20" t="s">
        <v>45</v>
      </c>
      <c r="N1085" s="1" t="s">
        <v>2119</v>
      </c>
      <c r="O1085" s="1"/>
      <c r="P1085" s="33"/>
      <c r="Q1085" s="112" t="s">
        <v>157</v>
      </c>
      <c r="R1085" s="7" t="str">
        <f>Tabela8133[[#This Row],[NR]]&amp;" - "&amp;Tabela8133[[#This Row],[Especificação]]</f>
        <v>1.7.3.1.00.0.0 - Transferências de Recursos do Sistema Único de Saúde - SUS</v>
      </c>
    </row>
    <row r="1086" spans="1:18" ht="30" x14ac:dyDescent="0.25">
      <c r="A1086" s="128"/>
      <c r="B1086" s="20" t="s">
        <v>1513</v>
      </c>
      <c r="C1086" s="20" t="s">
        <v>1520</v>
      </c>
      <c r="D1086" s="20" t="s">
        <v>1514</v>
      </c>
      <c r="E1086" s="20" t="s">
        <v>1513</v>
      </c>
      <c r="F1086" s="20" t="s">
        <v>1537</v>
      </c>
      <c r="G1086" s="20" t="s">
        <v>1516</v>
      </c>
      <c r="H1086" s="20" t="s">
        <v>1516</v>
      </c>
      <c r="I1086" s="19" t="str">
        <f>CONCATENATE(Tabela8133[[#This Row],[C]],".",Tabela8133[[#This Row],[O]],".",Tabela8133[[#This Row],[E]],".",Tabela8133[[#This Row],[D1]],".",Tabela8133[[#This Row],[D2]],".",Tabela8133[[#This Row],[D3]],".",Tabela8133[[#This Row],[T]])</f>
        <v>1.7.3.1.50.0.0</v>
      </c>
      <c r="J1086" s="21" t="s">
        <v>697</v>
      </c>
      <c r="K1086" s="19" t="str">
        <f t="shared" si="43"/>
        <v>S</v>
      </c>
      <c r="L1086" s="19">
        <f t="shared" si="41"/>
        <v>5</v>
      </c>
      <c r="M1086" s="20" t="s">
        <v>55</v>
      </c>
      <c r="N1086" s="1" t="s">
        <v>461</v>
      </c>
      <c r="O1086" s="1"/>
      <c r="P1086" s="33"/>
      <c r="Q1086" s="112" t="s">
        <v>157</v>
      </c>
      <c r="R1086" s="7" t="str">
        <f>Tabela8133[[#This Row],[NR]]&amp;" - "&amp;Tabela8133[[#This Row],[Especificação]]</f>
        <v>1.7.3.1.50.0.0 - Transferências de Recursos do Sistema Único de Saúde - SUS</v>
      </c>
    </row>
    <row r="1087" spans="1:18" ht="30" x14ac:dyDescent="0.25">
      <c r="A1087" s="128"/>
      <c r="B1087" s="20" t="s">
        <v>1513</v>
      </c>
      <c r="C1087" s="20" t="s">
        <v>1520</v>
      </c>
      <c r="D1087" s="20" t="s">
        <v>1514</v>
      </c>
      <c r="E1087" s="20" t="s">
        <v>1513</v>
      </c>
      <c r="F1087" s="20" t="s">
        <v>1537</v>
      </c>
      <c r="G1087" s="20" t="s">
        <v>1516</v>
      </c>
      <c r="H1087" s="20" t="s">
        <v>1513</v>
      </c>
      <c r="I1087" s="19" t="str">
        <f>CONCATENATE(Tabela8133[[#This Row],[C]],".",Tabela8133[[#This Row],[O]],".",Tabela8133[[#This Row],[E]],".",Tabela8133[[#This Row],[D1]],".",Tabela8133[[#This Row],[D2]],".",Tabela8133[[#This Row],[D3]],".",Tabela8133[[#This Row],[T]])</f>
        <v>1.7.3.1.50.0.1</v>
      </c>
      <c r="J1087" s="21" t="s">
        <v>2309</v>
      </c>
      <c r="K1087" s="19" t="str">
        <f t="shared" si="43"/>
        <v>A</v>
      </c>
      <c r="L1087" s="19">
        <f t="shared" si="41"/>
        <v>7</v>
      </c>
      <c r="M1087" s="20" t="s">
        <v>55</v>
      </c>
      <c r="N1087" s="1" t="s">
        <v>461</v>
      </c>
      <c r="O1087" s="1"/>
      <c r="P1087" s="33"/>
      <c r="Q1087" s="112" t="s">
        <v>157</v>
      </c>
      <c r="R1087" s="7" t="str">
        <f>Tabela8133[[#This Row],[NR]]&amp;" - "&amp;Tabela8133[[#This Row],[Especificação]]</f>
        <v>1.7.3.1.50.0.1 - Transferências de Recursos do Sistema Único de Saúde - SUS - Principal</v>
      </c>
    </row>
    <row r="1088" spans="1:18" x14ac:dyDescent="0.25">
      <c r="A1088" s="128"/>
      <c r="B1088" s="20" t="s">
        <v>1513</v>
      </c>
      <c r="C1088" s="20" t="s">
        <v>1520</v>
      </c>
      <c r="D1088" s="20" t="s">
        <v>1514</v>
      </c>
      <c r="E1088" s="20" t="s">
        <v>1522</v>
      </c>
      <c r="F1088" s="20" t="s">
        <v>1519</v>
      </c>
      <c r="G1088" s="20" t="s">
        <v>1516</v>
      </c>
      <c r="H1088" s="20" t="s">
        <v>1516</v>
      </c>
      <c r="I1088" s="19" t="str">
        <f>CONCATENATE(Tabela8133[[#This Row],[C]],".",Tabela8133[[#This Row],[O]],".",Tabela8133[[#This Row],[E]],".",Tabela8133[[#This Row],[D1]],".",Tabela8133[[#This Row],[D2]],".",Tabela8133[[#This Row],[D3]],".",Tabela8133[[#This Row],[T]])</f>
        <v>1.7.3.2.00.0.0</v>
      </c>
      <c r="J1088" s="21" t="s">
        <v>464</v>
      </c>
      <c r="K1088" s="19" t="str">
        <f t="shared" si="43"/>
        <v>S</v>
      </c>
      <c r="L1088" s="19">
        <f t="shared" si="41"/>
        <v>4</v>
      </c>
      <c r="M1088" s="20" t="s">
        <v>45</v>
      </c>
      <c r="N1088" s="1" t="s">
        <v>2120</v>
      </c>
      <c r="O1088" s="1"/>
      <c r="P1088" s="33"/>
      <c r="Q1088" s="112" t="s">
        <v>157</v>
      </c>
      <c r="R1088" s="7" t="str">
        <f>Tabela8133[[#This Row],[NR]]&amp;" - "&amp;Tabela8133[[#This Row],[Especificação]]</f>
        <v>1.7.3.2.00.0.0 - Transferências de Convênios dos Municípios e de Suas Entidades</v>
      </c>
    </row>
    <row r="1089" spans="1:18" ht="45" x14ac:dyDescent="0.25">
      <c r="A1089" s="128"/>
      <c r="B1089" s="20" t="s">
        <v>1513</v>
      </c>
      <c r="C1089" s="20" t="s">
        <v>1520</v>
      </c>
      <c r="D1089" s="20" t="s">
        <v>1514</v>
      </c>
      <c r="E1089" s="20" t="s">
        <v>1522</v>
      </c>
      <c r="F1089" s="20" t="s">
        <v>1537</v>
      </c>
      <c r="G1089" s="20" t="s">
        <v>1516</v>
      </c>
      <c r="H1089" s="20" t="s">
        <v>1516</v>
      </c>
      <c r="I1089" s="19" t="str">
        <f>CONCATENATE(Tabela8133[[#This Row],[C]],".",Tabela8133[[#This Row],[O]],".",Tabela8133[[#This Row],[E]],".",Tabela8133[[#This Row],[D1]],".",Tabela8133[[#This Row],[D2]],".",Tabela8133[[#This Row],[D3]],".",Tabela8133[[#This Row],[T]])</f>
        <v>1.7.3.2.50.0.0</v>
      </c>
      <c r="J1089" s="1" t="s">
        <v>4221</v>
      </c>
      <c r="K1089" s="19" t="str">
        <f t="shared" si="43"/>
        <v>S</v>
      </c>
      <c r="L1089" s="19">
        <f t="shared" si="41"/>
        <v>5</v>
      </c>
      <c r="M1089" s="20" t="s">
        <v>55</v>
      </c>
      <c r="N1089" s="1" t="s">
        <v>466</v>
      </c>
      <c r="O1089" s="1"/>
      <c r="P1089" s="33"/>
      <c r="Q1089" s="112" t="s">
        <v>157</v>
      </c>
      <c r="R1089" s="7" t="str">
        <f>Tabela8133[[#This Row],[NR]]&amp;" - "&amp;Tabela8133[[#This Row],[Especificação]]</f>
        <v>1.7.3.2.50.0.0 - Transferências de Convênios dos Municípios para o Sistema Único de Saúde - SUS</v>
      </c>
    </row>
    <row r="1090" spans="1:18" ht="45" x14ac:dyDescent="0.25">
      <c r="A1090" s="128"/>
      <c r="B1090" s="20" t="s">
        <v>1513</v>
      </c>
      <c r="C1090" s="20" t="s">
        <v>1520</v>
      </c>
      <c r="D1090" s="20" t="s">
        <v>1514</v>
      </c>
      <c r="E1090" s="20" t="s">
        <v>1522</v>
      </c>
      <c r="F1090" s="20" t="s">
        <v>1537</v>
      </c>
      <c r="G1090" s="20" t="s">
        <v>1516</v>
      </c>
      <c r="H1090" s="20" t="s">
        <v>1513</v>
      </c>
      <c r="I1090" s="19" t="str">
        <f>CONCATENATE(Tabela8133[[#This Row],[C]],".",Tabela8133[[#This Row],[O]],".",Tabela8133[[#This Row],[E]],".",Tabela8133[[#This Row],[D1]],".",Tabela8133[[#This Row],[D2]],".",Tabela8133[[#This Row],[D3]],".",Tabela8133[[#This Row],[T]])</f>
        <v>1.7.3.2.50.0.1</v>
      </c>
      <c r="J1090" s="1" t="s">
        <v>2314</v>
      </c>
      <c r="K1090" s="19" t="str">
        <f t="shared" si="43"/>
        <v>A</v>
      </c>
      <c r="L1090" s="19">
        <f t="shared" si="41"/>
        <v>7</v>
      </c>
      <c r="M1090" s="20" t="s">
        <v>55</v>
      </c>
      <c r="N1090" s="1" t="s">
        <v>466</v>
      </c>
      <c r="O1090" s="1"/>
      <c r="P1090" s="33"/>
      <c r="Q1090" s="112" t="s">
        <v>157</v>
      </c>
      <c r="R1090" s="7" t="str">
        <f>Tabela8133[[#This Row],[NR]]&amp;" - "&amp;Tabela8133[[#This Row],[Especificação]]</f>
        <v>1.7.3.2.50.0.1 - Transferências de Convênios dos Municípios para o Sistema Único de Saúde - SUS - Principal</v>
      </c>
    </row>
    <row r="1091" spans="1:18" ht="45" x14ac:dyDescent="0.25">
      <c r="A1091" s="128"/>
      <c r="B1091" s="20" t="s">
        <v>1513</v>
      </c>
      <c r="C1091" s="20" t="s">
        <v>1520</v>
      </c>
      <c r="D1091" s="20" t="s">
        <v>1514</v>
      </c>
      <c r="E1091" s="20" t="s">
        <v>1522</v>
      </c>
      <c r="F1091" s="20" t="s">
        <v>1541</v>
      </c>
      <c r="G1091" s="20" t="s">
        <v>1516</v>
      </c>
      <c r="H1091" s="20" t="s">
        <v>1516</v>
      </c>
      <c r="I1091" s="19" t="str">
        <f>CONCATENATE(Tabela8133[[#This Row],[C]],".",Tabela8133[[#This Row],[O]],".",Tabela8133[[#This Row],[E]],".",Tabela8133[[#This Row],[D1]],".",Tabela8133[[#This Row],[D2]],".",Tabela8133[[#This Row],[D3]],".",Tabela8133[[#This Row],[T]])</f>
        <v>1.7.3.2.51.0.0</v>
      </c>
      <c r="J1091" s="21" t="s">
        <v>2315</v>
      </c>
      <c r="K1091" s="19" t="str">
        <f t="shared" si="43"/>
        <v>S</v>
      </c>
      <c r="L1091" s="19">
        <f t="shared" si="41"/>
        <v>5</v>
      </c>
      <c r="M1091" s="20" t="s">
        <v>55</v>
      </c>
      <c r="N1091" s="1" t="s">
        <v>467</v>
      </c>
      <c r="O1091" s="1"/>
      <c r="P1091" s="33"/>
      <c r="Q1091" s="112" t="s">
        <v>157</v>
      </c>
      <c r="R1091" s="7" t="str">
        <f>Tabela8133[[#This Row],[NR]]&amp;" - "&amp;Tabela8133[[#This Row],[Especificação]]</f>
        <v>1.7.3.2.51.0.0 - Transferências de Convênios dos Municípios Destinadas a Programas de Educação</v>
      </c>
    </row>
    <row r="1092" spans="1:18" ht="45" x14ac:dyDescent="0.25">
      <c r="A1092" s="128"/>
      <c r="B1092" s="20" t="s">
        <v>1513</v>
      </c>
      <c r="C1092" s="20" t="s">
        <v>1520</v>
      </c>
      <c r="D1092" s="20" t="s">
        <v>1514</v>
      </c>
      <c r="E1092" s="20" t="s">
        <v>1522</v>
      </c>
      <c r="F1092" s="20" t="s">
        <v>1541</v>
      </c>
      <c r="G1092" s="20" t="s">
        <v>1516</v>
      </c>
      <c r="H1092" s="20" t="s">
        <v>1513</v>
      </c>
      <c r="I1092" s="19" t="str">
        <f>CONCATENATE(Tabela8133[[#This Row],[C]],".",Tabela8133[[#This Row],[O]],".",Tabela8133[[#This Row],[E]],".",Tabela8133[[#This Row],[D1]],".",Tabela8133[[#This Row],[D2]],".",Tabela8133[[#This Row],[D3]],".",Tabela8133[[#This Row],[T]])</f>
        <v>1.7.3.2.51.0.1</v>
      </c>
      <c r="J1092" s="21" t="s">
        <v>2316</v>
      </c>
      <c r="K1092" s="19" t="str">
        <f t="shared" si="43"/>
        <v>A</v>
      </c>
      <c r="L1092" s="19">
        <f t="shared" ref="L1092:L1155" si="45">IF(VALUE(H1092)&gt;0,7,IF(VALUE(G1092)&gt;0,6,IF(VALUE(F1092)&gt;0,5,IF(VALUE(E1092)&gt;0,4,IF(VALUE(D1092)&gt;0,3,IF(VALUE(C1092)&gt;0,2,1))))))</f>
        <v>7</v>
      </c>
      <c r="M1092" s="20" t="s">
        <v>55</v>
      </c>
      <c r="N1092" s="1" t="s">
        <v>467</v>
      </c>
      <c r="O1092" s="1"/>
      <c r="P1092" s="33"/>
      <c r="Q1092" s="112" t="s">
        <v>157</v>
      </c>
      <c r="R1092" s="7" t="str">
        <f>Tabela8133[[#This Row],[NR]]&amp;" - "&amp;Tabela8133[[#This Row],[Especificação]]</f>
        <v>1.7.3.2.51.0.1 - Transferências de Convênios dos Municípios Destinadas a Programas de Educação - Principal</v>
      </c>
    </row>
    <row r="1093" spans="1:18" ht="45" x14ac:dyDescent="0.25">
      <c r="A1093" s="128"/>
      <c r="B1093" s="20" t="s">
        <v>1513</v>
      </c>
      <c r="C1093" s="20" t="s">
        <v>1520</v>
      </c>
      <c r="D1093" s="20" t="s">
        <v>1514</v>
      </c>
      <c r="E1093" s="20" t="s">
        <v>1522</v>
      </c>
      <c r="F1093" s="20" t="s">
        <v>1529</v>
      </c>
      <c r="G1093" s="20" t="s">
        <v>1516</v>
      </c>
      <c r="H1093" s="20" t="s">
        <v>1516</v>
      </c>
      <c r="I1093" s="19" t="str">
        <f>CONCATENATE(Tabela8133[[#This Row],[C]],".",Tabela8133[[#This Row],[O]],".",Tabela8133[[#This Row],[E]],".",Tabela8133[[#This Row],[D1]],".",Tabela8133[[#This Row],[D2]],".",Tabela8133[[#This Row],[D3]],".",Tabela8133[[#This Row],[T]])</f>
        <v>1.7.3.2.99.0.0</v>
      </c>
      <c r="J1093" s="21" t="s">
        <v>2121</v>
      </c>
      <c r="K1093" s="19" t="str">
        <f t="shared" si="43"/>
        <v>S</v>
      </c>
      <c r="L1093" s="19">
        <f t="shared" si="45"/>
        <v>5</v>
      </c>
      <c r="M1093" s="20" t="s">
        <v>51</v>
      </c>
      <c r="N1093" s="1" t="s">
        <v>2122</v>
      </c>
      <c r="O1093" s="1"/>
      <c r="P1093" s="33"/>
      <c r="Q1093" s="112" t="s">
        <v>157</v>
      </c>
      <c r="R1093" s="7" t="str">
        <f>Tabela8133[[#This Row],[NR]]&amp;" - "&amp;Tabela8133[[#This Row],[Especificação]]</f>
        <v>1.7.3.2.99.0.0 - Outras Transferências de Convênios dos Municípios e de Suas Entidades</v>
      </c>
    </row>
    <row r="1094" spans="1:18" ht="45" x14ac:dyDescent="0.25">
      <c r="A1094" s="128"/>
      <c r="B1094" s="20" t="s">
        <v>1513</v>
      </c>
      <c r="C1094" s="20" t="s">
        <v>1520</v>
      </c>
      <c r="D1094" s="20" t="s">
        <v>1514</v>
      </c>
      <c r="E1094" s="20" t="s">
        <v>1522</v>
      </c>
      <c r="F1094" s="20" t="s">
        <v>1529</v>
      </c>
      <c r="G1094" s="20" t="s">
        <v>1516</v>
      </c>
      <c r="H1094" s="20" t="s">
        <v>1513</v>
      </c>
      <c r="I1094" s="19" t="str">
        <f>CONCATENATE(Tabela8133[[#This Row],[C]],".",Tabela8133[[#This Row],[O]],".",Tabela8133[[#This Row],[E]],".",Tabela8133[[#This Row],[D1]],".",Tabela8133[[#This Row],[D2]],".",Tabela8133[[#This Row],[D3]],".",Tabela8133[[#This Row],[T]])</f>
        <v>1.7.3.2.99.0.1</v>
      </c>
      <c r="J1094" s="21" t="s">
        <v>2121</v>
      </c>
      <c r="K1094" s="19" t="str">
        <f t="shared" si="43"/>
        <v>A</v>
      </c>
      <c r="L1094" s="19">
        <f t="shared" si="45"/>
        <v>7</v>
      </c>
      <c r="M1094" s="20" t="s">
        <v>51</v>
      </c>
      <c r="N1094" s="1" t="s">
        <v>2122</v>
      </c>
      <c r="O1094" s="1"/>
      <c r="P1094" s="33"/>
      <c r="Q1094" s="112" t="s">
        <v>157</v>
      </c>
      <c r="R1094" s="7" t="str">
        <f>Tabela8133[[#This Row],[NR]]&amp;" - "&amp;Tabela8133[[#This Row],[Especificação]]</f>
        <v>1.7.3.2.99.0.1 - Outras Transferências de Convênios dos Municípios e de Suas Entidades</v>
      </c>
    </row>
    <row r="1095" spans="1:18" x14ac:dyDescent="0.25">
      <c r="A1095" s="128"/>
      <c r="B1095" s="20" t="s">
        <v>1513</v>
      </c>
      <c r="C1095" s="20" t="s">
        <v>1520</v>
      </c>
      <c r="D1095" s="20" t="s">
        <v>1514</v>
      </c>
      <c r="E1095" s="20" t="s">
        <v>1525</v>
      </c>
      <c r="F1095" s="20" t="s">
        <v>1519</v>
      </c>
      <c r="G1095" s="20" t="s">
        <v>1516</v>
      </c>
      <c r="H1095" s="20" t="s">
        <v>1516</v>
      </c>
      <c r="I1095" s="19" t="str">
        <f>CONCATENATE(Tabela8133[[#This Row],[C]],".",Tabela8133[[#This Row],[O]],".",Tabela8133[[#This Row],[E]],".",Tabela8133[[#This Row],[D1]],".",Tabela8133[[#This Row],[D2]],".",Tabela8133[[#This Row],[D3]],".",Tabela8133[[#This Row],[T]])</f>
        <v>1.7.3.9.00.0.0</v>
      </c>
      <c r="J1095" s="1" t="s">
        <v>468</v>
      </c>
      <c r="K1095" s="19" t="str">
        <f t="shared" si="43"/>
        <v>S</v>
      </c>
      <c r="L1095" s="19">
        <f t="shared" si="45"/>
        <v>4</v>
      </c>
      <c r="M1095" s="20" t="s">
        <v>45</v>
      </c>
      <c r="N1095" s="1" t="s">
        <v>2123</v>
      </c>
      <c r="O1095" s="1"/>
      <c r="P1095" s="33"/>
      <c r="Q1095" s="112" t="s">
        <v>157</v>
      </c>
      <c r="R1095" s="7" t="str">
        <f>Tabela8133[[#This Row],[NR]]&amp;" - "&amp;Tabela8133[[#This Row],[Especificação]]</f>
        <v>1.7.3.9.00.0.0 - Outras Transferências dos Municípios</v>
      </c>
    </row>
    <row r="1096" spans="1:18" x14ac:dyDescent="0.25">
      <c r="A1096" s="128"/>
      <c r="B1096" s="20" t="s">
        <v>1513</v>
      </c>
      <c r="C1096" s="20" t="s">
        <v>1520</v>
      </c>
      <c r="D1096" s="20" t="s">
        <v>1514</v>
      </c>
      <c r="E1096" s="20" t="s">
        <v>1525</v>
      </c>
      <c r="F1096" s="20" t="s">
        <v>1537</v>
      </c>
      <c r="G1096" s="20" t="s">
        <v>1516</v>
      </c>
      <c r="H1096" s="20" t="s">
        <v>1516</v>
      </c>
      <c r="I1096" s="19" t="str">
        <f>CONCATENATE(Tabela8133[[#This Row],[C]],".",Tabela8133[[#This Row],[O]],".",Tabela8133[[#This Row],[E]],".",Tabela8133[[#This Row],[D1]],".",Tabela8133[[#This Row],[D2]],".",Tabela8133[[#This Row],[D3]],".",Tabela8133[[#This Row],[T]])</f>
        <v>1.7.3.9.50.0.0</v>
      </c>
      <c r="J1096" s="1" t="s">
        <v>462</v>
      </c>
      <c r="K1096" s="19" t="str">
        <f t="shared" si="43"/>
        <v>S</v>
      </c>
      <c r="L1096" s="19">
        <f t="shared" si="45"/>
        <v>5</v>
      </c>
      <c r="M1096" s="20" t="s">
        <v>55</v>
      </c>
      <c r="N1096" s="1" t="s">
        <v>463</v>
      </c>
      <c r="O1096" s="1"/>
      <c r="P1096" s="33"/>
      <c r="Q1096" s="112" t="s">
        <v>157</v>
      </c>
      <c r="R1096" s="7" t="str">
        <f>Tabela8133[[#This Row],[NR]]&amp;" - "&amp;Tabela8133[[#This Row],[Especificação]]</f>
        <v>1.7.3.9.50.0.0 - Transferências de Municípios a Consórcios Públicos</v>
      </c>
    </row>
    <row r="1097" spans="1:18" x14ac:dyDescent="0.25">
      <c r="A1097" s="128"/>
      <c r="B1097" s="20" t="s">
        <v>1513</v>
      </c>
      <c r="C1097" s="20" t="s">
        <v>1520</v>
      </c>
      <c r="D1097" s="20" t="s">
        <v>1514</v>
      </c>
      <c r="E1097" s="20" t="s">
        <v>1525</v>
      </c>
      <c r="F1097" s="20" t="s">
        <v>1537</v>
      </c>
      <c r="G1097" s="20" t="s">
        <v>1516</v>
      </c>
      <c r="H1097" s="20" t="s">
        <v>1513</v>
      </c>
      <c r="I1097" s="19" t="str">
        <f>CONCATENATE(Tabela8133[[#This Row],[C]],".",Tabela8133[[#This Row],[O]],".",Tabela8133[[#This Row],[E]],".",Tabela8133[[#This Row],[D1]],".",Tabela8133[[#This Row],[D2]],".",Tabela8133[[#This Row],[D3]],".",Tabela8133[[#This Row],[T]])</f>
        <v>1.7.3.9.50.0.1</v>
      </c>
      <c r="J1097" s="21" t="s">
        <v>1353</v>
      </c>
      <c r="K1097" s="19" t="str">
        <f t="shared" si="43"/>
        <v>A</v>
      </c>
      <c r="L1097" s="19">
        <f t="shared" si="45"/>
        <v>7</v>
      </c>
      <c r="M1097" s="20" t="s">
        <v>55</v>
      </c>
      <c r="N1097" s="1" t="s">
        <v>463</v>
      </c>
      <c r="O1097" s="1"/>
      <c r="P1097" s="33"/>
      <c r="Q1097" s="112" t="s">
        <v>157</v>
      </c>
      <c r="R1097" s="7" t="str">
        <f>Tabela8133[[#This Row],[NR]]&amp;" - "&amp;Tabela8133[[#This Row],[Especificação]]</f>
        <v>1.7.3.9.50.0.1 - Transferências de Municípios a Consórcios Públicos - Principal</v>
      </c>
    </row>
    <row r="1098" spans="1:18" x14ac:dyDescent="0.25">
      <c r="A1098" s="128"/>
      <c r="B1098" s="20" t="s">
        <v>1513</v>
      </c>
      <c r="C1098" s="20" t="s">
        <v>1520</v>
      </c>
      <c r="D1098" s="20" t="s">
        <v>1514</v>
      </c>
      <c r="E1098" s="20" t="s">
        <v>1525</v>
      </c>
      <c r="F1098" s="20" t="s">
        <v>1537</v>
      </c>
      <c r="G1098" s="20" t="s">
        <v>1516</v>
      </c>
      <c r="H1098" s="20" t="s">
        <v>1522</v>
      </c>
      <c r="I1098" s="19" t="str">
        <f>CONCATENATE(Tabela8133[[#This Row],[C]],".",Tabela8133[[#This Row],[O]],".",Tabela8133[[#This Row],[E]],".",Tabela8133[[#This Row],[D1]],".",Tabela8133[[#This Row],[D2]],".",Tabela8133[[#This Row],[D3]],".",Tabela8133[[#This Row],[T]])</f>
        <v>1.7.3.9.50.0.2</v>
      </c>
      <c r="J1098" s="21" t="s">
        <v>2178</v>
      </c>
      <c r="K1098" s="19" t="str">
        <f t="shared" si="43"/>
        <v>A</v>
      </c>
      <c r="L1098" s="19">
        <f t="shared" si="45"/>
        <v>7</v>
      </c>
      <c r="M1098" s="20" t="s">
        <v>55</v>
      </c>
      <c r="N1098" s="1" t="s">
        <v>463</v>
      </c>
      <c r="O1098" s="1"/>
      <c r="P1098" s="33"/>
      <c r="Q1098" s="112" t="s">
        <v>157</v>
      </c>
      <c r="R1098" s="7" t="str">
        <f>Tabela8133[[#This Row],[NR]]&amp;" - "&amp;Tabela8133[[#This Row],[Especificação]]</f>
        <v>1.7.3.9.50.0.2 - Transferências de Municípios a Consórcios Públicos - Multas e Juros de Mora</v>
      </c>
    </row>
    <row r="1099" spans="1:18" ht="45" x14ac:dyDescent="0.25">
      <c r="A1099" s="128"/>
      <c r="B1099" s="20" t="s">
        <v>1513</v>
      </c>
      <c r="C1099" s="20" t="s">
        <v>1520</v>
      </c>
      <c r="D1099" s="20" t="s">
        <v>1514</v>
      </c>
      <c r="E1099" s="20" t="s">
        <v>1525</v>
      </c>
      <c r="F1099" s="20" t="s">
        <v>1529</v>
      </c>
      <c r="G1099" s="20" t="s">
        <v>1516</v>
      </c>
      <c r="H1099" s="20" t="s">
        <v>1516</v>
      </c>
      <c r="I1099" s="19" t="str">
        <f>CONCATENATE(Tabela8133[[#This Row],[C]],".",Tabela8133[[#This Row],[O]],".",Tabela8133[[#This Row],[E]],".",Tabela8133[[#This Row],[D1]],".",Tabela8133[[#This Row],[D2]],".",Tabela8133[[#This Row],[D3]],".",Tabela8133[[#This Row],[T]])</f>
        <v>1.7.3.9.99.0.0</v>
      </c>
      <c r="J1099" s="21" t="s">
        <v>468</v>
      </c>
      <c r="K1099" s="19" t="str">
        <f t="shared" si="43"/>
        <v>S</v>
      </c>
      <c r="L1099" s="19">
        <f t="shared" si="45"/>
        <v>5</v>
      </c>
      <c r="M1099" s="20" t="s">
        <v>51</v>
      </c>
      <c r="N1099" s="1" t="s">
        <v>2455</v>
      </c>
      <c r="O1099" s="1"/>
      <c r="P1099" s="33"/>
      <c r="Q1099" s="112" t="s">
        <v>157</v>
      </c>
      <c r="R1099" s="7" t="str">
        <f>Tabela8133[[#This Row],[NR]]&amp;" - "&amp;Tabela8133[[#This Row],[Especificação]]</f>
        <v>1.7.3.9.99.0.0 - Outras Transferências dos Municípios</v>
      </c>
    </row>
    <row r="1100" spans="1:18" ht="45" x14ac:dyDescent="0.25">
      <c r="A1100" s="128"/>
      <c r="B1100" s="20" t="s">
        <v>1513</v>
      </c>
      <c r="C1100" s="20" t="s">
        <v>1520</v>
      </c>
      <c r="D1100" s="20" t="s">
        <v>1514</v>
      </c>
      <c r="E1100" s="20" t="s">
        <v>1525</v>
      </c>
      <c r="F1100" s="20" t="s">
        <v>1529</v>
      </c>
      <c r="G1100" s="20" t="s">
        <v>1516</v>
      </c>
      <c r="H1100" s="20" t="s">
        <v>1513</v>
      </c>
      <c r="I1100" s="19" t="str">
        <f>CONCATENATE(Tabela8133[[#This Row],[C]],".",Tabela8133[[#This Row],[O]],".",Tabela8133[[#This Row],[E]],".",Tabela8133[[#This Row],[D1]],".",Tabela8133[[#This Row],[D2]],".",Tabela8133[[#This Row],[D3]],".",Tabela8133[[#This Row],[T]])</f>
        <v>1.7.3.9.99.0.1</v>
      </c>
      <c r="J1100" s="21" t="s">
        <v>1354</v>
      </c>
      <c r="K1100" s="19" t="str">
        <f t="shared" si="43"/>
        <v>A</v>
      </c>
      <c r="L1100" s="19">
        <f t="shared" si="45"/>
        <v>7</v>
      </c>
      <c r="M1100" s="20" t="s">
        <v>51</v>
      </c>
      <c r="N1100" s="1" t="s">
        <v>2455</v>
      </c>
      <c r="O1100" s="1"/>
      <c r="P1100" s="33"/>
      <c r="Q1100" s="112" t="s">
        <v>157</v>
      </c>
      <c r="R1100" s="7" t="str">
        <f>Tabela8133[[#This Row],[NR]]&amp;" - "&amp;Tabela8133[[#This Row],[Especificação]]</f>
        <v>1.7.3.9.99.0.1 - Outras Transferências dos Municípios - Principal</v>
      </c>
    </row>
    <row r="1101" spans="1:18" ht="45" x14ac:dyDescent="0.25">
      <c r="A1101" s="128"/>
      <c r="B1101" s="20" t="s">
        <v>1513</v>
      </c>
      <c r="C1101" s="20" t="s">
        <v>1520</v>
      </c>
      <c r="D1101" s="20" t="s">
        <v>1523</v>
      </c>
      <c r="E1101" s="20" t="s">
        <v>1516</v>
      </c>
      <c r="F1101" s="20" t="s">
        <v>1519</v>
      </c>
      <c r="G1101" s="20" t="s">
        <v>1516</v>
      </c>
      <c r="H1101" s="20" t="s">
        <v>1516</v>
      </c>
      <c r="I1101" s="19" t="str">
        <f>CONCATENATE(Tabela8133[[#This Row],[C]],".",Tabela8133[[#This Row],[O]],".",Tabela8133[[#This Row],[E]],".",Tabela8133[[#This Row],[D1]],".",Tabela8133[[#This Row],[D2]],".",Tabela8133[[#This Row],[D3]],".",Tabela8133[[#This Row],[T]])</f>
        <v>1.7.4.0.00.0.0</v>
      </c>
      <c r="J1101" s="21" t="s">
        <v>469</v>
      </c>
      <c r="K1101" s="19" t="str">
        <f t="shared" si="43"/>
        <v>S</v>
      </c>
      <c r="L1101" s="19">
        <f t="shared" si="45"/>
        <v>3</v>
      </c>
      <c r="M1101" s="20" t="s">
        <v>45</v>
      </c>
      <c r="N1101" s="1" t="s">
        <v>470</v>
      </c>
      <c r="O1101" s="1"/>
      <c r="P1101" s="33"/>
      <c r="Q1101" s="112" t="s">
        <v>157</v>
      </c>
      <c r="R1101" s="7" t="str">
        <f>Tabela8133[[#This Row],[NR]]&amp;" - "&amp;Tabela8133[[#This Row],[Especificação]]</f>
        <v>1.7.4.0.00.0.0 - Transferências de Instituições Privadas</v>
      </c>
    </row>
    <row r="1102" spans="1:18" ht="45" x14ac:dyDescent="0.25">
      <c r="A1102" s="128"/>
      <c r="B1102" s="20" t="s">
        <v>1513</v>
      </c>
      <c r="C1102" s="20" t="s">
        <v>1520</v>
      </c>
      <c r="D1102" s="20" t="s">
        <v>1523</v>
      </c>
      <c r="E1102" s="20" t="s">
        <v>1513</v>
      </c>
      <c r="F1102" s="20" t="s">
        <v>1519</v>
      </c>
      <c r="G1102" s="20" t="s">
        <v>1516</v>
      </c>
      <c r="H1102" s="20" t="s">
        <v>1516</v>
      </c>
      <c r="I1102" s="19" t="str">
        <f>CONCATENATE(Tabela8133[[#This Row],[C]],".",Tabela8133[[#This Row],[O]],".",Tabela8133[[#This Row],[E]],".",Tabela8133[[#This Row],[D1]],".",Tabela8133[[#This Row],[D2]],".",Tabela8133[[#This Row],[D3]],".",Tabela8133[[#This Row],[T]])</f>
        <v>1.7.4.1.00.0.0</v>
      </c>
      <c r="J1102" s="21" t="s">
        <v>469</v>
      </c>
      <c r="K1102" s="19" t="str">
        <f t="shared" si="43"/>
        <v>S</v>
      </c>
      <c r="L1102" s="19">
        <f t="shared" si="45"/>
        <v>4</v>
      </c>
      <c r="M1102" s="20" t="s">
        <v>45</v>
      </c>
      <c r="N1102" s="1" t="s">
        <v>470</v>
      </c>
      <c r="O1102" s="1"/>
      <c r="P1102" s="33"/>
      <c r="Q1102" s="112" t="s">
        <v>157</v>
      </c>
      <c r="R1102" s="7" t="str">
        <f>Tabela8133[[#This Row],[NR]]&amp;" - "&amp;Tabela8133[[#This Row],[Especificação]]</f>
        <v>1.7.4.1.00.0.0 - Transferências de Instituições Privadas</v>
      </c>
    </row>
    <row r="1103" spans="1:18" ht="45" x14ac:dyDescent="0.25">
      <c r="A1103" s="128"/>
      <c r="B1103" s="20" t="s">
        <v>1513</v>
      </c>
      <c r="C1103" s="20" t="s">
        <v>1520</v>
      </c>
      <c r="D1103" s="20" t="s">
        <v>1523</v>
      </c>
      <c r="E1103" s="20" t="s">
        <v>1513</v>
      </c>
      <c r="F1103" s="20" t="s">
        <v>1537</v>
      </c>
      <c r="G1103" s="20" t="s">
        <v>1516</v>
      </c>
      <c r="H1103" s="20" t="s">
        <v>1516</v>
      </c>
      <c r="I1103" s="19" t="str">
        <f>CONCATENATE(Tabela8133[[#This Row],[C]],".",Tabela8133[[#This Row],[O]],".",Tabela8133[[#This Row],[E]],".",Tabela8133[[#This Row],[D1]],".",Tabela8133[[#This Row],[D2]],".",Tabela8133[[#This Row],[D3]],".",Tabela8133[[#This Row],[T]])</f>
        <v>1.7.4.1.50.0.0</v>
      </c>
      <c r="J1103" s="1" t="s">
        <v>471</v>
      </c>
      <c r="K1103" s="19" t="str">
        <f t="shared" si="43"/>
        <v>S</v>
      </c>
      <c r="L1103" s="19">
        <f t="shared" si="45"/>
        <v>5</v>
      </c>
      <c r="M1103" s="20" t="s">
        <v>55</v>
      </c>
      <c r="N1103" s="1" t="s">
        <v>472</v>
      </c>
      <c r="O1103" s="1"/>
      <c r="P1103" s="33"/>
      <c r="Q1103" s="112" t="s">
        <v>157</v>
      </c>
      <c r="R1103" s="7" t="str">
        <f>Tabela8133[[#This Row],[NR]]&amp;" - "&amp;Tabela8133[[#This Row],[Especificação]]</f>
        <v>1.7.4.1.50.0.0 - Transferências de Convênios de Instituições Privadas para Programas de Saúde</v>
      </c>
    </row>
    <row r="1104" spans="1:18" ht="45" x14ac:dyDescent="0.25">
      <c r="A1104" s="128"/>
      <c r="B1104" s="20" t="s">
        <v>1513</v>
      </c>
      <c r="C1104" s="20" t="s">
        <v>1520</v>
      </c>
      <c r="D1104" s="20" t="s">
        <v>1523</v>
      </c>
      <c r="E1104" s="20" t="s">
        <v>1513</v>
      </c>
      <c r="F1104" s="20" t="s">
        <v>1537</v>
      </c>
      <c r="G1104" s="20" t="s">
        <v>1516</v>
      </c>
      <c r="H1104" s="20" t="s">
        <v>1513</v>
      </c>
      <c r="I1104" s="19" t="str">
        <f>CONCATENATE(Tabela8133[[#This Row],[C]],".",Tabela8133[[#This Row],[O]],".",Tabela8133[[#This Row],[E]],".",Tabela8133[[#This Row],[D1]],".",Tabela8133[[#This Row],[D2]],".",Tabela8133[[#This Row],[D3]],".",Tabela8133[[#This Row],[T]])</f>
        <v>1.7.4.1.50.0.1</v>
      </c>
      <c r="J1104" s="1" t="s">
        <v>1355</v>
      </c>
      <c r="K1104" s="19" t="str">
        <f t="shared" si="43"/>
        <v>A</v>
      </c>
      <c r="L1104" s="19">
        <f t="shared" si="45"/>
        <v>7</v>
      </c>
      <c r="M1104" s="20" t="s">
        <v>55</v>
      </c>
      <c r="N1104" s="1" t="s">
        <v>472</v>
      </c>
      <c r="O1104" s="1"/>
      <c r="P1104" s="33"/>
      <c r="Q1104" s="112" t="s">
        <v>157</v>
      </c>
      <c r="R1104" s="7" t="str">
        <f>Tabela8133[[#This Row],[NR]]&amp;" - "&amp;Tabela8133[[#This Row],[Especificação]]</f>
        <v>1.7.4.1.50.0.1 - Transferências de Convênios de Instituições Privadas para Programas de Saúde - Principal</v>
      </c>
    </row>
    <row r="1105" spans="1:18" ht="60" x14ac:dyDescent="0.25">
      <c r="A1105" s="128"/>
      <c r="B1105" s="20" t="s">
        <v>1513</v>
      </c>
      <c r="C1105" s="20" t="s">
        <v>1520</v>
      </c>
      <c r="D1105" s="20" t="s">
        <v>1523</v>
      </c>
      <c r="E1105" s="20" t="s">
        <v>1513</v>
      </c>
      <c r="F1105" s="20" t="s">
        <v>1541</v>
      </c>
      <c r="G1105" s="20" t="s">
        <v>1516</v>
      </c>
      <c r="H1105" s="20" t="s">
        <v>1516</v>
      </c>
      <c r="I1105" s="19" t="str">
        <f>CONCATENATE(Tabela8133[[#This Row],[C]],".",Tabela8133[[#This Row],[O]],".",Tabela8133[[#This Row],[E]],".",Tabela8133[[#This Row],[D1]],".",Tabela8133[[#This Row],[D2]],".",Tabela8133[[#This Row],[D3]],".",Tabela8133[[#This Row],[T]])</f>
        <v>1.7.4.1.51.0.0</v>
      </c>
      <c r="J1105" s="21" t="s">
        <v>473</v>
      </c>
      <c r="K1105" s="19" t="str">
        <f t="shared" si="43"/>
        <v>S</v>
      </c>
      <c r="L1105" s="19">
        <f t="shared" si="45"/>
        <v>5</v>
      </c>
      <c r="M1105" s="20" t="s">
        <v>55</v>
      </c>
      <c r="N1105" s="1" t="s">
        <v>474</v>
      </c>
      <c r="O1105" s="1"/>
      <c r="P1105" s="33"/>
      <c r="Q1105" s="112" t="s">
        <v>157</v>
      </c>
      <c r="R1105" s="7" t="str">
        <f>Tabela8133[[#This Row],[NR]]&amp;" - "&amp;Tabela8133[[#This Row],[Especificação]]</f>
        <v>1.7.4.1.51.0.0 - Transferências de Convênios de Instituições Privadas para Programas de Educação</v>
      </c>
    </row>
    <row r="1106" spans="1:18" ht="60" x14ac:dyDescent="0.25">
      <c r="A1106" s="128"/>
      <c r="B1106" s="20" t="s">
        <v>1513</v>
      </c>
      <c r="C1106" s="20" t="s">
        <v>1520</v>
      </c>
      <c r="D1106" s="20" t="s">
        <v>1523</v>
      </c>
      <c r="E1106" s="20" t="s">
        <v>1513</v>
      </c>
      <c r="F1106" s="20" t="s">
        <v>1541</v>
      </c>
      <c r="G1106" s="20" t="s">
        <v>1516</v>
      </c>
      <c r="H1106" s="20" t="s">
        <v>1513</v>
      </c>
      <c r="I1106" s="19" t="str">
        <f>CONCATENATE(Tabela8133[[#This Row],[C]],".",Tabela8133[[#This Row],[O]],".",Tabela8133[[#This Row],[E]],".",Tabela8133[[#This Row],[D1]],".",Tabela8133[[#This Row],[D2]],".",Tabela8133[[#This Row],[D3]],".",Tabela8133[[#This Row],[T]])</f>
        <v>1.7.4.1.51.0.1</v>
      </c>
      <c r="J1106" s="21" t="s">
        <v>1356</v>
      </c>
      <c r="K1106" s="19" t="str">
        <f t="shared" si="43"/>
        <v>A</v>
      </c>
      <c r="L1106" s="19">
        <f t="shared" si="45"/>
        <v>7</v>
      </c>
      <c r="M1106" s="20" t="s">
        <v>55</v>
      </c>
      <c r="N1106" s="1" t="s">
        <v>474</v>
      </c>
      <c r="O1106" s="1"/>
      <c r="P1106" s="33"/>
      <c r="Q1106" s="112" t="s">
        <v>157</v>
      </c>
      <c r="R1106" s="7" t="str">
        <f>Tabela8133[[#This Row],[NR]]&amp;" - "&amp;Tabela8133[[#This Row],[Especificação]]</f>
        <v>1.7.4.1.51.0.1 - Transferências de Convênios de Instituições Privadas para Programas de Educação - Principal</v>
      </c>
    </row>
    <row r="1107" spans="1:18" ht="45" x14ac:dyDescent="0.25">
      <c r="A1107" s="128"/>
      <c r="B1107" s="20" t="s">
        <v>1513</v>
      </c>
      <c r="C1107" s="20" t="s">
        <v>1520</v>
      </c>
      <c r="D1107" s="20" t="s">
        <v>1523</v>
      </c>
      <c r="E1107" s="20" t="s">
        <v>1513</v>
      </c>
      <c r="F1107" s="20" t="s">
        <v>1529</v>
      </c>
      <c r="G1107" s="20" t="s">
        <v>1516</v>
      </c>
      <c r="H1107" s="20" t="s">
        <v>1516</v>
      </c>
      <c r="I1107" s="19" t="str">
        <f>CONCATENATE(Tabela8133[[#This Row],[C]],".",Tabela8133[[#This Row],[O]],".",Tabela8133[[#This Row],[E]],".",Tabela8133[[#This Row],[D1]],".",Tabela8133[[#This Row],[D2]],".",Tabela8133[[#This Row],[D3]],".",Tabela8133[[#This Row],[T]])</f>
        <v>1.7.4.1.99.0.0</v>
      </c>
      <c r="J1107" s="21" t="s">
        <v>475</v>
      </c>
      <c r="K1107" s="19" t="str">
        <f t="shared" si="43"/>
        <v>S</v>
      </c>
      <c r="L1107" s="19">
        <f t="shared" si="45"/>
        <v>5</v>
      </c>
      <c r="M1107" s="20" t="s">
        <v>51</v>
      </c>
      <c r="N1107" s="1" t="s">
        <v>2456</v>
      </c>
      <c r="O1107" s="1" t="s">
        <v>100</v>
      </c>
      <c r="P1107" s="33"/>
      <c r="Q1107" s="112" t="s">
        <v>157</v>
      </c>
      <c r="R1107" s="7" t="str">
        <f>Tabela8133[[#This Row],[NR]]&amp;" - "&amp;Tabela8133[[#This Row],[Especificação]]</f>
        <v>1.7.4.1.99.0.0 - Outras Transferências de Instituições Privadas</v>
      </c>
    </row>
    <row r="1108" spans="1:18" ht="45" x14ac:dyDescent="0.25">
      <c r="A1108" s="128"/>
      <c r="B1108" s="20" t="s">
        <v>1513</v>
      </c>
      <c r="C1108" s="20" t="s">
        <v>1520</v>
      </c>
      <c r="D1108" s="20" t="s">
        <v>1523</v>
      </c>
      <c r="E1108" s="20" t="s">
        <v>1513</v>
      </c>
      <c r="F1108" s="20" t="s">
        <v>1529</v>
      </c>
      <c r="G1108" s="20" t="s">
        <v>1516</v>
      </c>
      <c r="H1108" s="20" t="s">
        <v>1513</v>
      </c>
      <c r="I1108" s="19" t="str">
        <f>CONCATENATE(Tabela8133[[#This Row],[C]],".",Tabela8133[[#This Row],[O]],".",Tabela8133[[#This Row],[E]],".",Tabela8133[[#This Row],[D1]],".",Tabela8133[[#This Row],[D2]],".",Tabela8133[[#This Row],[D3]],".",Tabela8133[[#This Row],[T]])</f>
        <v>1.7.4.1.99.0.1</v>
      </c>
      <c r="J1108" s="21" t="s">
        <v>475</v>
      </c>
      <c r="K1108" s="19" t="str">
        <f t="shared" si="43"/>
        <v>A</v>
      </c>
      <c r="L1108" s="19">
        <f t="shared" si="45"/>
        <v>7</v>
      </c>
      <c r="M1108" s="20" t="s">
        <v>51</v>
      </c>
      <c r="N1108" s="1" t="s">
        <v>2456</v>
      </c>
      <c r="O1108" s="1" t="s">
        <v>100</v>
      </c>
      <c r="P1108" s="33"/>
      <c r="Q1108" s="112" t="s">
        <v>157</v>
      </c>
      <c r="R1108" s="7" t="str">
        <f>Tabela8133[[#This Row],[NR]]&amp;" - "&amp;Tabela8133[[#This Row],[Especificação]]</f>
        <v>1.7.4.1.99.0.1 - Outras Transferências de Instituições Privadas</v>
      </c>
    </row>
    <row r="1109" spans="1:18" ht="45" x14ac:dyDescent="0.25">
      <c r="A1109" s="128"/>
      <c r="B1109" s="20" t="s">
        <v>1513</v>
      </c>
      <c r="C1109" s="20" t="s">
        <v>1520</v>
      </c>
      <c r="D1109" s="20" t="s">
        <v>1524</v>
      </c>
      <c r="E1109" s="20" t="s">
        <v>1516</v>
      </c>
      <c r="F1109" s="20" t="s">
        <v>1519</v>
      </c>
      <c r="G1109" s="20" t="s">
        <v>1516</v>
      </c>
      <c r="H1109" s="20" t="s">
        <v>1516</v>
      </c>
      <c r="I1109" s="19" t="str">
        <f>CONCATENATE(Tabela8133[[#This Row],[C]],".",Tabela8133[[#This Row],[O]],".",Tabela8133[[#This Row],[E]],".",Tabela8133[[#This Row],[D1]],".",Tabela8133[[#This Row],[D2]],".",Tabela8133[[#This Row],[D3]],".",Tabela8133[[#This Row],[T]])</f>
        <v>1.7.5.0.00.0.0</v>
      </c>
      <c r="J1109" s="1" t="s">
        <v>476</v>
      </c>
      <c r="K1109" s="19" t="str">
        <f t="shared" si="43"/>
        <v>S</v>
      </c>
      <c r="L1109" s="19">
        <f t="shared" si="45"/>
        <v>3</v>
      </c>
      <c r="M1109" s="20" t="s">
        <v>45</v>
      </c>
      <c r="N1109" s="1" t="s">
        <v>477</v>
      </c>
      <c r="O1109" s="1"/>
      <c r="P1109" s="33"/>
      <c r="Q1109" s="112" t="s">
        <v>157</v>
      </c>
      <c r="R1109" s="7" t="str">
        <f>Tabela8133[[#This Row],[NR]]&amp;" - "&amp;Tabela8133[[#This Row],[Especificação]]</f>
        <v>1.7.5.0.00.0.0 - Transferências de Outras Instituições Públicas</v>
      </c>
    </row>
    <row r="1110" spans="1:18" ht="30" x14ac:dyDescent="0.25">
      <c r="A1110" s="128"/>
      <c r="B1110" s="20" t="s">
        <v>1513</v>
      </c>
      <c r="C1110" s="20" t="s">
        <v>1520</v>
      </c>
      <c r="D1110" s="20" t="s">
        <v>1524</v>
      </c>
      <c r="E1110" s="20" t="s">
        <v>1513</v>
      </c>
      <c r="F1110" s="20" t="s">
        <v>1519</v>
      </c>
      <c r="G1110" s="20" t="s">
        <v>1516</v>
      </c>
      <c r="H1110" s="20" t="s">
        <v>1516</v>
      </c>
      <c r="I1110" s="19" t="str">
        <f>CONCATENATE(Tabela8133[[#This Row],[C]],".",Tabela8133[[#This Row],[O]],".",Tabela8133[[#This Row],[E]],".",Tabela8133[[#This Row],[D1]],".",Tabela8133[[#This Row],[D2]],".",Tabela8133[[#This Row],[D3]],".",Tabela8133[[#This Row],[T]])</f>
        <v>1.7.5.1.00.0.0</v>
      </c>
      <c r="J1110" s="1" t="s">
        <v>478</v>
      </c>
      <c r="K1110" s="19" t="str">
        <f t="shared" si="43"/>
        <v>S</v>
      </c>
      <c r="L1110" s="19">
        <f t="shared" si="45"/>
        <v>4</v>
      </c>
      <c r="M1110" s="20" t="s">
        <v>45</v>
      </c>
      <c r="N1110" s="1" t="s">
        <v>2124</v>
      </c>
      <c r="O1110" s="1"/>
      <c r="P1110" s="33"/>
      <c r="Q1110" s="112" t="s">
        <v>157</v>
      </c>
      <c r="R1110" s="7" t="str">
        <f>Tabela8133[[#This Row],[NR]]&amp;" - "&amp;Tabela8133[[#This Row],[Especificação]]</f>
        <v>1.7.5.1.00.0.0 - Transferências de Recursos do Fundo de Manutenção e Desenvolvimento da Educação Básica e de Valorização dos Profissionais da Educação - FUNDEB</v>
      </c>
    </row>
    <row r="1111" spans="1:18" ht="30" x14ac:dyDescent="0.25">
      <c r="A1111" s="128"/>
      <c r="B1111" s="20" t="s">
        <v>1513</v>
      </c>
      <c r="C1111" s="20" t="s">
        <v>1520</v>
      </c>
      <c r="D1111" s="20" t="s">
        <v>1524</v>
      </c>
      <c r="E1111" s="20" t="s">
        <v>1513</v>
      </c>
      <c r="F1111" s="20" t="s">
        <v>1537</v>
      </c>
      <c r="G1111" s="20" t="s">
        <v>1516</v>
      </c>
      <c r="H1111" s="20" t="s">
        <v>1516</v>
      </c>
      <c r="I1111" s="19" t="str">
        <f>CONCATENATE(Tabela8133[[#This Row],[C]],".",Tabela8133[[#This Row],[O]],".",Tabela8133[[#This Row],[E]],".",Tabela8133[[#This Row],[D1]],".",Tabela8133[[#This Row],[D2]],".",Tabela8133[[#This Row],[D3]],".",Tabela8133[[#This Row],[T]])</f>
        <v>1.7.5.1.50.0.0</v>
      </c>
      <c r="J1111" s="21" t="s">
        <v>478</v>
      </c>
      <c r="K1111" s="19" t="str">
        <f t="shared" si="43"/>
        <v>S</v>
      </c>
      <c r="L1111" s="19">
        <f t="shared" si="45"/>
        <v>5</v>
      </c>
      <c r="M1111" s="20" t="s">
        <v>55</v>
      </c>
      <c r="N1111" s="1" t="s">
        <v>480</v>
      </c>
      <c r="O1111" s="1"/>
      <c r="P1111" s="33"/>
      <c r="Q1111" s="112" t="s">
        <v>157</v>
      </c>
      <c r="R1111" s="7" t="str">
        <f>Tabela8133[[#This Row],[NR]]&amp;" - "&amp;Tabela8133[[#This Row],[Especificação]]</f>
        <v>1.7.5.1.50.0.0 - Transferências de Recursos do Fundo de Manutenção e Desenvolvimento da Educação Básica e de Valorização dos Profissionais da Educação - FUNDEB</v>
      </c>
    </row>
    <row r="1112" spans="1:18" ht="45" x14ac:dyDescent="0.25">
      <c r="A1112" s="128"/>
      <c r="B1112" s="20" t="s">
        <v>1513</v>
      </c>
      <c r="C1112" s="20" t="s">
        <v>1520</v>
      </c>
      <c r="D1112" s="20" t="s">
        <v>1524</v>
      </c>
      <c r="E1112" s="20" t="s">
        <v>1513</v>
      </c>
      <c r="F1112" s="20" t="s">
        <v>1537</v>
      </c>
      <c r="G1112" s="20" t="s">
        <v>1516</v>
      </c>
      <c r="H1112" s="20" t="s">
        <v>1513</v>
      </c>
      <c r="I1112" s="19" t="str">
        <f>CONCATENATE(Tabela8133[[#This Row],[C]],".",Tabela8133[[#This Row],[O]],".",Tabela8133[[#This Row],[E]],".",Tabela8133[[#This Row],[D1]],".",Tabela8133[[#This Row],[D2]],".",Tabela8133[[#This Row],[D3]],".",Tabela8133[[#This Row],[T]])</f>
        <v>1.7.5.1.50.0.1</v>
      </c>
      <c r="J1112" s="21" t="s">
        <v>2317</v>
      </c>
      <c r="K1112" s="19" t="str">
        <f t="shared" si="43"/>
        <v>A</v>
      </c>
      <c r="L1112" s="19">
        <f t="shared" si="45"/>
        <v>7</v>
      </c>
      <c r="M1112" s="20" t="s">
        <v>55</v>
      </c>
      <c r="N1112" s="1" t="s">
        <v>480</v>
      </c>
      <c r="O1112" s="1"/>
      <c r="P1112" s="33"/>
      <c r="Q1112" s="112" t="s">
        <v>157</v>
      </c>
      <c r="R1112" s="7" t="str">
        <f>Tabela8133[[#This Row],[NR]]&amp;" - "&amp;Tabela8133[[#This Row],[Especificação]]</f>
        <v>1.7.5.1.50.0.1 - Transferências de Recursos do Fundo de Manutenção e Desenvolvimento da Educação Básica e de Valorização dos Profissionais da Educação - FUNDEB - Principal</v>
      </c>
    </row>
    <row r="1113" spans="1:18" x14ac:dyDescent="0.25">
      <c r="A1113" s="128"/>
      <c r="B1113" s="20" t="s">
        <v>1513</v>
      </c>
      <c r="C1113" s="20" t="s">
        <v>1520</v>
      </c>
      <c r="D1113" s="20" t="s">
        <v>1524</v>
      </c>
      <c r="E1113" s="20" t="s">
        <v>1525</v>
      </c>
      <c r="F1113" s="20" t="s">
        <v>1519</v>
      </c>
      <c r="G1113" s="20" t="s">
        <v>1516</v>
      </c>
      <c r="H1113" s="20" t="s">
        <v>1516</v>
      </c>
      <c r="I1113" s="19" t="str">
        <f>CONCATENATE(Tabela8133[[#This Row],[C]],".",Tabela8133[[#This Row],[O]],".",Tabela8133[[#This Row],[E]],".",Tabela8133[[#This Row],[D1]],".",Tabela8133[[#This Row],[D2]],".",Tabela8133[[#This Row],[D3]],".",Tabela8133[[#This Row],[T]])</f>
        <v>1.7.5.9.00.0.0</v>
      </c>
      <c r="J1113" s="21" t="s">
        <v>481</v>
      </c>
      <c r="K1113" s="19" t="str">
        <f t="shared" si="43"/>
        <v>S</v>
      </c>
      <c r="L1113" s="19">
        <f t="shared" si="45"/>
        <v>4</v>
      </c>
      <c r="M1113" s="20" t="s">
        <v>45</v>
      </c>
      <c r="N1113" s="1" t="s">
        <v>2125</v>
      </c>
      <c r="O1113" s="1"/>
      <c r="P1113" s="33"/>
      <c r="Q1113" s="112" t="s">
        <v>157</v>
      </c>
      <c r="R1113" s="7" t="str">
        <f>Tabela8133[[#This Row],[NR]]&amp;" - "&amp;Tabela8133[[#This Row],[Especificação]]</f>
        <v>1.7.5.9.00.0.0 - Demais Transferências de Outras Instituições Públicas</v>
      </c>
    </row>
    <row r="1114" spans="1:18" x14ac:dyDescent="0.25">
      <c r="A1114" s="128"/>
      <c r="B1114" s="20" t="s">
        <v>1513</v>
      </c>
      <c r="C1114" s="20" t="s">
        <v>1520</v>
      </c>
      <c r="D1114" s="20" t="s">
        <v>1524</v>
      </c>
      <c r="E1114" s="20" t="s">
        <v>1525</v>
      </c>
      <c r="F1114" s="20" t="s">
        <v>1529</v>
      </c>
      <c r="G1114" s="20" t="s">
        <v>1516</v>
      </c>
      <c r="H1114" s="20" t="s">
        <v>1516</v>
      </c>
      <c r="I1114" s="19" t="str">
        <f>CONCATENATE(Tabela8133[[#This Row],[C]],".",Tabela8133[[#This Row],[O]],".",Tabela8133[[#This Row],[E]],".",Tabela8133[[#This Row],[D1]],".",Tabela8133[[#This Row],[D2]],".",Tabela8133[[#This Row],[D3]],".",Tabela8133[[#This Row],[T]])</f>
        <v>1.7.5.9.99.0.0</v>
      </c>
      <c r="J1114" s="21" t="s">
        <v>481</v>
      </c>
      <c r="K1114" s="19" t="str">
        <f t="shared" si="43"/>
        <v>S</v>
      </c>
      <c r="L1114" s="19">
        <f t="shared" si="45"/>
        <v>5</v>
      </c>
      <c r="M1114" s="20" t="s">
        <v>51</v>
      </c>
      <c r="N1114" s="1" t="s">
        <v>482</v>
      </c>
      <c r="O1114" s="1"/>
      <c r="P1114" s="33"/>
      <c r="Q1114" s="112" t="s">
        <v>157</v>
      </c>
      <c r="R1114" s="7" t="str">
        <f>Tabela8133[[#This Row],[NR]]&amp;" - "&amp;Tabela8133[[#This Row],[Especificação]]</f>
        <v>1.7.5.9.99.0.0 - Demais Transferências de Outras Instituições Públicas</v>
      </c>
    </row>
    <row r="1115" spans="1:18" x14ac:dyDescent="0.25">
      <c r="A1115" s="128"/>
      <c r="B1115" s="20" t="s">
        <v>1513</v>
      </c>
      <c r="C1115" s="20" t="s">
        <v>1520</v>
      </c>
      <c r="D1115" s="20" t="s">
        <v>1524</v>
      </c>
      <c r="E1115" s="20" t="s">
        <v>1525</v>
      </c>
      <c r="F1115" s="20" t="s">
        <v>1529</v>
      </c>
      <c r="G1115" s="20" t="s">
        <v>1516</v>
      </c>
      <c r="H1115" s="20" t="s">
        <v>1513</v>
      </c>
      <c r="I1115" s="19" t="str">
        <f>CONCATENATE(Tabela8133[[#This Row],[C]],".",Tabela8133[[#This Row],[O]],".",Tabela8133[[#This Row],[E]],".",Tabela8133[[#This Row],[D1]],".",Tabela8133[[#This Row],[D2]],".",Tabela8133[[#This Row],[D3]],".",Tabela8133[[#This Row],[T]])</f>
        <v>1.7.5.9.99.0.1</v>
      </c>
      <c r="J1115" s="21" t="s">
        <v>1357</v>
      </c>
      <c r="K1115" s="19" t="str">
        <f t="shared" si="43"/>
        <v>A</v>
      </c>
      <c r="L1115" s="19">
        <f t="shared" si="45"/>
        <v>7</v>
      </c>
      <c r="M1115" s="20" t="s">
        <v>51</v>
      </c>
      <c r="N1115" s="1" t="s">
        <v>482</v>
      </c>
      <c r="O1115" s="1"/>
      <c r="P1115" s="33"/>
      <c r="Q1115" s="112" t="s">
        <v>157</v>
      </c>
      <c r="R1115" s="7" t="str">
        <f>Tabela8133[[#This Row],[NR]]&amp;" - "&amp;Tabela8133[[#This Row],[Especificação]]</f>
        <v>1.7.5.9.99.0.1 - Demais Transferências de Outras Instituições Públicas - Principal</v>
      </c>
    </row>
    <row r="1116" spans="1:18" ht="30" x14ac:dyDescent="0.25">
      <c r="A1116" s="128"/>
      <c r="B1116" s="20" t="s">
        <v>1513</v>
      </c>
      <c r="C1116" s="20" t="s">
        <v>1520</v>
      </c>
      <c r="D1116" s="20" t="s">
        <v>1518</v>
      </c>
      <c r="E1116" s="20" t="s">
        <v>1516</v>
      </c>
      <c r="F1116" s="20" t="s">
        <v>1519</v>
      </c>
      <c r="G1116" s="20" t="s">
        <v>1516</v>
      </c>
      <c r="H1116" s="20" t="s">
        <v>1516</v>
      </c>
      <c r="I1116" s="19" t="str">
        <f>CONCATENATE(Tabela8133[[#This Row],[C]],".",Tabela8133[[#This Row],[O]],".",Tabela8133[[#This Row],[E]],".",Tabela8133[[#This Row],[D1]],".",Tabela8133[[#This Row],[D2]],".",Tabela8133[[#This Row],[D3]],".",Tabela8133[[#This Row],[T]])</f>
        <v>1.7.6.0.00.0.0</v>
      </c>
      <c r="J1116" s="21" t="s">
        <v>483</v>
      </c>
      <c r="K1116" s="19" t="str">
        <f t="shared" si="43"/>
        <v>S</v>
      </c>
      <c r="L1116" s="19">
        <f t="shared" si="45"/>
        <v>3</v>
      </c>
      <c r="M1116" s="20" t="s">
        <v>45</v>
      </c>
      <c r="N1116" s="1" t="s">
        <v>484</v>
      </c>
      <c r="O1116" s="1"/>
      <c r="P1116" s="33"/>
      <c r="Q1116" s="112" t="s">
        <v>157</v>
      </c>
      <c r="R1116" s="7" t="str">
        <f>Tabela8133[[#This Row],[NR]]&amp;" - "&amp;Tabela8133[[#This Row],[Especificação]]</f>
        <v>1.7.6.0.00.0.0 - Transferências do Exterior</v>
      </c>
    </row>
    <row r="1117" spans="1:18" ht="30" x14ac:dyDescent="0.25">
      <c r="A1117" s="128"/>
      <c r="B1117" s="20" t="s">
        <v>1513</v>
      </c>
      <c r="C1117" s="20" t="s">
        <v>1520</v>
      </c>
      <c r="D1117" s="20" t="s">
        <v>1518</v>
      </c>
      <c r="E1117" s="20" t="s">
        <v>1513</v>
      </c>
      <c r="F1117" s="20" t="s">
        <v>1519</v>
      </c>
      <c r="G1117" s="20" t="s">
        <v>1516</v>
      </c>
      <c r="H1117" s="20" t="s">
        <v>1516</v>
      </c>
      <c r="I1117" s="19" t="str">
        <f>CONCATENATE(Tabela8133[[#This Row],[C]],".",Tabela8133[[#This Row],[O]],".",Tabela8133[[#This Row],[E]],".",Tabela8133[[#This Row],[D1]],".",Tabela8133[[#This Row],[D2]],".",Tabela8133[[#This Row],[D3]],".",Tabela8133[[#This Row],[T]])</f>
        <v>1.7.6.1.00.0.0</v>
      </c>
      <c r="J1117" s="21" t="s">
        <v>483</v>
      </c>
      <c r="K1117" s="19" t="str">
        <f t="shared" si="43"/>
        <v>S</v>
      </c>
      <c r="L1117" s="19">
        <f t="shared" si="45"/>
        <v>4</v>
      </c>
      <c r="M1117" s="20" t="s">
        <v>45</v>
      </c>
      <c r="N1117" s="1" t="s">
        <v>484</v>
      </c>
      <c r="O1117" s="1"/>
      <c r="P1117" s="33"/>
      <c r="Q1117" s="112" t="s">
        <v>157</v>
      </c>
      <c r="R1117" s="7" t="str">
        <f>Tabela8133[[#This Row],[NR]]&amp;" - "&amp;Tabela8133[[#This Row],[Especificação]]</f>
        <v>1.7.6.1.00.0.0 - Transferências do Exterior</v>
      </c>
    </row>
    <row r="1118" spans="1:18" ht="30" x14ac:dyDescent="0.25">
      <c r="A1118" s="128"/>
      <c r="B1118" s="20" t="s">
        <v>1513</v>
      </c>
      <c r="C1118" s="20" t="s">
        <v>1520</v>
      </c>
      <c r="D1118" s="20" t="s">
        <v>1518</v>
      </c>
      <c r="E1118" s="20" t="s">
        <v>1513</v>
      </c>
      <c r="F1118" s="20" t="s">
        <v>1537</v>
      </c>
      <c r="G1118" s="20" t="s">
        <v>1516</v>
      </c>
      <c r="H1118" s="20" t="s">
        <v>1516</v>
      </c>
      <c r="I1118" s="19" t="str">
        <f>CONCATENATE(Tabela8133[[#This Row],[C]],".",Tabela8133[[#This Row],[O]],".",Tabela8133[[#This Row],[E]],".",Tabela8133[[#This Row],[D1]],".",Tabela8133[[#This Row],[D2]],".",Tabela8133[[#This Row],[D3]],".",Tabela8133[[#This Row],[T]])</f>
        <v>1.7.6.1.50.0.0</v>
      </c>
      <c r="J1118" s="1" t="s">
        <v>485</v>
      </c>
      <c r="K1118" s="19" t="str">
        <f t="shared" si="43"/>
        <v>S</v>
      </c>
      <c r="L1118" s="19">
        <f t="shared" si="45"/>
        <v>5</v>
      </c>
      <c r="M1118" s="20" t="s">
        <v>55</v>
      </c>
      <c r="N1118" s="1" t="s">
        <v>486</v>
      </c>
      <c r="O1118" s="1"/>
      <c r="P1118" s="33"/>
      <c r="Q1118" s="112" t="s">
        <v>157</v>
      </c>
      <c r="R1118" s="7" t="str">
        <f>Tabela8133[[#This Row],[NR]]&amp;" - "&amp;Tabela8133[[#This Row],[Especificação]]</f>
        <v>1.7.6.1.50.0.0 - Transferências de Convênios do Exterior - Programas de Saúde</v>
      </c>
    </row>
    <row r="1119" spans="1:18" ht="30" x14ac:dyDescent="0.25">
      <c r="A1119" s="128"/>
      <c r="B1119" s="20" t="s">
        <v>1513</v>
      </c>
      <c r="C1119" s="20" t="s">
        <v>1520</v>
      </c>
      <c r="D1119" s="20" t="s">
        <v>1518</v>
      </c>
      <c r="E1119" s="20" t="s">
        <v>1513</v>
      </c>
      <c r="F1119" s="20" t="s">
        <v>1537</v>
      </c>
      <c r="G1119" s="20" t="s">
        <v>1516</v>
      </c>
      <c r="H1119" s="20" t="s">
        <v>1513</v>
      </c>
      <c r="I1119" s="19" t="str">
        <f>CONCATENATE(Tabela8133[[#This Row],[C]],".",Tabela8133[[#This Row],[O]],".",Tabela8133[[#This Row],[E]],".",Tabela8133[[#This Row],[D1]],".",Tabela8133[[#This Row],[D2]],".",Tabela8133[[#This Row],[D3]],".",Tabela8133[[#This Row],[T]])</f>
        <v>1.7.6.1.50.0.1</v>
      </c>
      <c r="J1119" s="1" t="s">
        <v>1358</v>
      </c>
      <c r="K1119" s="19" t="str">
        <f t="shared" si="43"/>
        <v>A</v>
      </c>
      <c r="L1119" s="19">
        <f t="shared" si="45"/>
        <v>7</v>
      </c>
      <c r="M1119" s="20" t="s">
        <v>55</v>
      </c>
      <c r="N1119" s="1" t="s">
        <v>486</v>
      </c>
      <c r="O1119" s="1"/>
      <c r="P1119" s="33"/>
      <c r="Q1119" s="112" t="s">
        <v>157</v>
      </c>
      <c r="R1119" s="7" t="str">
        <f>Tabela8133[[#This Row],[NR]]&amp;" - "&amp;Tabela8133[[#This Row],[Especificação]]</f>
        <v>1.7.6.1.50.0.1 - Transferências de Convênios do Exterior - Programas de Saúde - Principal</v>
      </c>
    </row>
    <row r="1120" spans="1:18" ht="45" x14ac:dyDescent="0.25">
      <c r="A1120" s="128"/>
      <c r="B1120" s="20" t="s">
        <v>1513</v>
      </c>
      <c r="C1120" s="20" t="s">
        <v>1520</v>
      </c>
      <c r="D1120" s="20" t="s">
        <v>1518</v>
      </c>
      <c r="E1120" s="20" t="s">
        <v>1513</v>
      </c>
      <c r="F1120" s="20" t="s">
        <v>1541</v>
      </c>
      <c r="G1120" s="20" t="s">
        <v>1516</v>
      </c>
      <c r="H1120" s="20" t="s">
        <v>1516</v>
      </c>
      <c r="I1120" s="19" t="str">
        <f>CONCATENATE(Tabela8133[[#This Row],[C]],".",Tabela8133[[#This Row],[O]],".",Tabela8133[[#This Row],[E]],".",Tabela8133[[#This Row],[D1]],".",Tabela8133[[#This Row],[D2]],".",Tabela8133[[#This Row],[D3]],".",Tabela8133[[#This Row],[T]])</f>
        <v>1.7.6.1.51.0.0</v>
      </c>
      <c r="J1120" s="21" t="s">
        <v>487</v>
      </c>
      <c r="K1120" s="19" t="str">
        <f t="shared" si="43"/>
        <v>S</v>
      </c>
      <c r="L1120" s="19">
        <f t="shared" si="45"/>
        <v>5</v>
      </c>
      <c r="M1120" s="20" t="s">
        <v>55</v>
      </c>
      <c r="N1120" s="1" t="s">
        <v>488</v>
      </c>
      <c r="O1120" s="1"/>
      <c r="P1120" s="33"/>
      <c r="Q1120" s="112" t="s">
        <v>157</v>
      </c>
      <c r="R1120" s="7" t="str">
        <f>Tabela8133[[#This Row],[NR]]&amp;" - "&amp;Tabela8133[[#This Row],[Especificação]]</f>
        <v>1.7.6.1.51.0.0 - Transferências de Convênios do Exterior - Programas de Educação</v>
      </c>
    </row>
    <row r="1121" spans="1:18" ht="45" x14ac:dyDescent="0.25">
      <c r="A1121" s="128"/>
      <c r="B1121" s="20" t="s">
        <v>1513</v>
      </c>
      <c r="C1121" s="20" t="s">
        <v>1520</v>
      </c>
      <c r="D1121" s="20" t="s">
        <v>1518</v>
      </c>
      <c r="E1121" s="20" t="s">
        <v>1513</v>
      </c>
      <c r="F1121" s="20" t="s">
        <v>1541</v>
      </c>
      <c r="G1121" s="20" t="s">
        <v>1516</v>
      </c>
      <c r="H1121" s="20" t="s">
        <v>1513</v>
      </c>
      <c r="I1121" s="19" t="str">
        <f>CONCATENATE(Tabela8133[[#This Row],[C]],".",Tabela8133[[#This Row],[O]],".",Tabela8133[[#This Row],[E]],".",Tabela8133[[#This Row],[D1]],".",Tabela8133[[#This Row],[D2]],".",Tabela8133[[#This Row],[D3]],".",Tabela8133[[#This Row],[T]])</f>
        <v>1.7.6.1.51.0.1</v>
      </c>
      <c r="J1121" s="21" t="s">
        <v>1359</v>
      </c>
      <c r="K1121" s="19" t="str">
        <f t="shared" si="43"/>
        <v>A</v>
      </c>
      <c r="L1121" s="19">
        <f t="shared" si="45"/>
        <v>7</v>
      </c>
      <c r="M1121" s="20" t="s">
        <v>55</v>
      </c>
      <c r="N1121" s="1" t="s">
        <v>488</v>
      </c>
      <c r="O1121" s="1"/>
      <c r="P1121" s="33"/>
      <c r="Q1121" s="112" t="s">
        <v>157</v>
      </c>
      <c r="R1121" s="7" t="str">
        <f>Tabela8133[[#This Row],[NR]]&amp;" - "&amp;Tabela8133[[#This Row],[Especificação]]</f>
        <v>1.7.6.1.51.0.1 - Transferências de Convênios do Exterior - Programas de Educação - Principal</v>
      </c>
    </row>
    <row r="1122" spans="1:18" ht="30" x14ac:dyDescent="0.25">
      <c r="A1122" s="128"/>
      <c r="B1122" s="20" t="s">
        <v>1513</v>
      </c>
      <c r="C1122" s="20" t="s">
        <v>1520</v>
      </c>
      <c r="D1122" s="20" t="s">
        <v>1518</v>
      </c>
      <c r="E1122" s="20" t="s">
        <v>1513</v>
      </c>
      <c r="F1122" s="20" t="s">
        <v>1529</v>
      </c>
      <c r="G1122" s="20" t="s">
        <v>1516</v>
      </c>
      <c r="H1122" s="20" t="s">
        <v>1516</v>
      </c>
      <c r="I1122" s="19" t="str">
        <f>CONCATENATE(Tabela8133[[#This Row],[C]],".",Tabela8133[[#This Row],[O]],".",Tabela8133[[#This Row],[E]],".",Tabela8133[[#This Row],[D1]],".",Tabela8133[[#This Row],[D2]],".",Tabela8133[[#This Row],[D3]],".",Tabela8133[[#This Row],[T]])</f>
        <v>1.7.6.1.99.0.0</v>
      </c>
      <c r="J1122" s="21" t="s">
        <v>2126</v>
      </c>
      <c r="K1122" s="19" t="str">
        <f t="shared" si="43"/>
        <v>S</v>
      </c>
      <c r="L1122" s="19">
        <f t="shared" si="45"/>
        <v>5</v>
      </c>
      <c r="M1122" s="20" t="s">
        <v>51</v>
      </c>
      <c r="N1122" s="1" t="s">
        <v>2127</v>
      </c>
      <c r="O1122" s="1" t="s">
        <v>100</v>
      </c>
      <c r="P1122" s="33"/>
      <c r="Q1122" s="112" t="s">
        <v>157</v>
      </c>
      <c r="R1122" s="7" t="str">
        <f>Tabela8133[[#This Row],[NR]]&amp;" - "&amp;Tabela8133[[#This Row],[Especificação]]</f>
        <v>1.7.6.1.99.0.0 - Outras Transferências do Exterior</v>
      </c>
    </row>
    <row r="1123" spans="1:18" ht="30" x14ac:dyDescent="0.25">
      <c r="A1123" s="128"/>
      <c r="B1123" s="20" t="s">
        <v>1513</v>
      </c>
      <c r="C1123" s="20" t="s">
        <v>1520</v>
      </c>
      <c r="D1123" s="20" t="s">
        <v>1518</v>
      </c>
      <c r="E1123" s="20" t="s">
        <v>1513</v>
      </c>
      <c r="F1123" s="20" t="s">
        <v>1529</v>
      </c>
      <c r="G1123" s="20" t="s">
        <v>1516</v>
      </c>
      <c r="H1123" s="20" t="s">
        <v>1513</v>
      </c>
      <c r="I1123" s="19" t="str">
        <f>CONCATENATE(Tabela8133[[#This Row],[C]],".",Tabela8133[[#This Row],[O]],".",Tabela8133[[#This Row],[E]],".",Tabela8133[[#This Row],[D1]],".",Tabela8133[[#This Row],[D2]],".",Tabela8133[[#This Row],[D3]],".",Tabela8133[[#This Row],[T]])</f>
        <v>1.7.6.1.99.0.1</v>
      </c>
      <c r="J1123" s="21" t="s">
        <v>2126</v>
      </c>
      <c r="K1123" s="19" t="str">
        <f t="shared" si="43"/>
        <v>A</v>
      </c>
      <c r="L1123" s="19">
        <f t="shared" si="45"/>
        <v>7</v>
      </c>
      <c r="M1123" s="20" t="s">
        <v>51</v>
      </c>
      <c r="N1123" s="1" t="s">
        <v>2127</v>
      </c>
      <c r="O1123" s="1" t="s">
        <v>100</v>
      </c>
      <c r="P1123" s="33"/>
      <c r="Q1123" s="112" t="s">
        <v>157</v>
      </c>
      <c r="R1123" s="7" t="str">
        <f>Tabela8133[[#This Row],[NR]]&amp;" - "&amp;Tabela8133[[#This Row],[Especificação]]</f>
        <v>1.7.6.1.99.0.1 - Outras Transferências do Exterior</v>
      </c>
    </row>
    <row r="1124" spans="1:18" x14ac:dyDescent="0.25">
      <c r="A1124" s="128"/>
      <c r="B1124" s="20" t="s">
        <v>1513</v>
      </c>
      <c r="C1124" s="20" t="s">
        <v>1520</v>
      </c>
      <c r="D1124" s="20" t="s">
        <v>1525</v>
      </c>
      <c r="E1124" s="20" t="s">
        <v>1516</v>
      </c>
      <c r="F1124" s="20" t="s">
        <v>1519</v>
      </c>
      <c r="G1124" s="20" t="s">
        <v>1516</v>
      </c>
      <c r="H1124" s="20" t="s">
        <v>1516</v>
      </c>
      <c r="I1124" s="19" t="str">
        <f>CONCATENATE(Tabela8133[[#This Row],[C]],".",Tabela8133[[#This Row],[O]],".",Tabela8133[[#This Row],[E]],".",Tabela8133[[#This Row],[D1]],".",Tabela8133[[#This Row],[D2]],".",Tabela8133[[#This Row],[D3]],".",Tabela8133[[#This Row],[T]])</f>
        <v>1.7.9.0.00.0.0</v>
      </c>
      <c r="J1124" s="1" t="s">
        <v>489</v>
      </c>
      <c r="K1124" s="19" t="str">
        <f t="shared" si="43"/>
        <v>S</v>
      </c>
      <c r="L1124" s="19">
        <f t="shared" si="45"/>
        <v>3</v>
      </c>
      <c r="M1124" s="20" t="s">
        <v>45</v>
      </c>
      <c r="N1124" s="1" t="s">
        <v>2128</v>
      </c>
      <c r="O1124" s="1"/>
      <c r="P1124" s="33"/>
      <c r="Q1124" s="112" t="s">
        <v>157</v>
      </c>
      <c r="R1124" s="7" t="str">
        <f>Tabela8133[[#This Row],[NR]]&amp;" - "&amp;Tabela8133[[#This Row],[Especificação]]</f>
        <v>1.7.9.0.00.0.0 - Demais Transferências Correntes</v>
      </c>
    </row>
    <row r="1125" spans="1:18" ht="45" x14ac:dyDescent="0.25">
      <c r="A1125" s="128"/>
      <c r="B1125" s="20" t="s">
        <v>1513</v>
      </c>
      <c r="C1125" s="20" t="s">
        <v>1520</v>
      </c>
      <c r="D1125" s="20" t="s">
        <v>1525</v>
      </c>
      <c r="E1125" s="20" t="s">
        <v>1513</v>
      </c>
      <c r="F1125" s="20" t="s">
        <v>1519</v>
      </c>
      <c r="G1125" s="20" t="s">
        <v>1516</v>
      </c>
      <c r="H1125" s="20" t="s">
        <v>1516</v>
      </c>
      <c r="I1125" s="19" t="str">
        <f>CONCATENATE(Tabela8133[[#This Row],[C]],".",Tabela8133[[#This Row],[O]],".",Tabela8133[[#This Row],[E]],".",Tabela8133[[#This Row],[D1]],".",Tabela8133[[#This Row],[D2]],".",Tabela8133[[#This Row],[D3]],".",Tabela8133[[#This Row],[T]])</f>
        <v>1.7.9.1.00.0.0</v>
      </c>
      <c r="J1125" s="1" t="s">
        <v>490</v>
      </c>
      <c r="K1125" s="19" t="str">
        <f t="shared" si="43"/>
        <v>S</v>
      </c>
      <c r="L1125" s="19">
        <f t="shared" si="45"/>
        <v>4</v>
      </c>
      <c r="M1125" s="20" t="s">
        <v>45</v>
      </c>
      <c r="N1125" s="1" t="s">
        <v>494</v>
      </c>
      <c r="O1125" s="1"/>
      <c r="P1125" s="33"/>
      <c r="Q1125" s="112" t="s">
        <v>157</v>
      </c>
      <c r="R1125" s="7" t="str">
        <f>Tabela8133[[#This Row],[NR]]&amp;" - "&amp;Tabela8133[[#This Row],[Especificação]]</f>
        <v>1.7.9.1.00.0.0 - Transferências de Pessoas Físicas</v>
      </c>
    </row>
    <row r="1126" spans="1:18" ht="45" x14ac:dyDescent="0.25">
      <c r="A1126" s="128"/>
      <c r="B1126" s="20" t="s">
        <v>1513</v>
      </c>
      <c r="C1126" s="20" t="s">
        <v>1520</v>
      </c>
      <c r="D1126" s="20" t="s">
        <v>1525</v>
      </c>
      <c r="E1126" s="20" t="s">
        <v>1513</v>
      </c>
      <c r="F1126" s="20" t="s">
        <v>1537</v>
      </c>
      <c r="G1126" s="20" t="s">
        <v>1516</v>
      </c>
      <c r="H1126" s="20" t="s">
        <v>1516</v>
      </c>
      <c r="I1126" s="19" t="str">
        <f>CONCATENATE(Tabela8133[[#This Row],[C]],".",Tabela8133[[#This Row],[O]],".",Tabela8133[[#This Row],[E]],".",Tabela8133[[#This Row],[D1]],".",Tabela8133[[#This Row],[D2]],".",Tabela8133[[#This Row],[D3]],".",Tabela8133[[#This Row],[T]])</f>
        <v>1.7.9.1.50.0.0</v>
      </c>
      <c r="J1126" s="1" t="s">
        <v>2318</v>
      </c>
      <c r="K1126" s="19" t="str">
        <f t="shared" si="43"/>
        <v>S</v>
      </c>
      <c r="L1126" s="19">
        <f t="shared" si="45"/>
        <v>5</v>
      </c>
      <c r="M1126" s="20" t="s">
        <v>55</v>
      </c>
      <c r="N1126" s="1" t="s">
        <v>491</v>
      </c>
      <c r="O1126" s="1"/>
      <c r="P1126" s="33"/>
      <c r="Q1126" s="112" t="s">
        <v>157</v>
      </c>
      <c r="R1126" s="7" t="str">
        <f>Tabela8133[[#This Row],[NR]]&amp;" - "&amp;Tabela8133[[#This Row],[Especificação]]</f>
        <v>1.7.9.1.50.0.0 - Transferências de Pessoas Físicas - Programas de Saúde</v>
      </c>
    </row>
    <row r="1127" spans="1:18" ht="45" x14ac:dyDescent="0.25">
      <c r="A1127" s="128"/>
      <c r="B1127" s="20" t="s">
        <v>1513</v>
      </c>
      <c r="C1127" s="20" t="s">
        <v>1520</v>
      </c>
      <c r="D1127" s="20" t="s">
        <v>1525</v>
      </c>
      <c r="E1127" s="20" t="s">
        <v>1513</v>
      </c>
      <c r="F1127" s="20" t="s">
        <v>1537</v>
      </c>
      <c r="G1127" s="20" t="s">
        <v>1516</v>
      </c>
      <c r="H1127" s="20" t="s">
        <v>1513</v>
      </c>
      <c r="I1127" s="19" t="str">
        <f>CONCATENATE(Tabela8133[[#This Row],[C]],".",Tabela8133[[#This Row],[O]],".",Tabela8133[[#This Row],[E]],".",Tabela8133[[#This Row],[D1]],".",Tabela8133[[#This Row],[D2]],".",Tabela8133[[#This Row],[D3]],".",Tabela8133[[#This Row],[T]])</f>
        <v>1.7.9.1.50.0.1</v>
      </c>
      <c r="J1127" s="1" t="s">
        <v>2319</v>
      </c>
      <c r="K1127" s="19" t="str">
        <f t="shared" si="43"/>
        <v>A</v>
      </c>
      <c r="L1127" s="19">
        <f t="shared" si="45"/>
        <v>7</v>
      </c>
      <c r="M1127" s="20" t="s">
        <v>55</v>
      </c>
      <c r="N1127" s="1" t="s">
        <v>491</v>
      </c>
      <c r="O1127" s="1"/>
      <c r="P1127" s="33"/>
      <c r="Q1127" s="112" t="s">
        <v>157</v>
      </c>
      <c r="R1127" s="7" t="str">
        <f>Tabela8133[[#This Row],[NR]]&amp;" - "&amp;Tabela8133[[#This Row],[Especificação]]</f>
        <v>1.7.9.1.50.0.1 - Transferências de Pessoas Físicas - Programas de Saúde - Principal</v>
      </c>
    </row>
    <row r="1128" spans="1:18" ht="45" x14ac:dyDescent="0.25">
      <c r="A1128" s="128"/>
      <c r="B1128" s="20" t="s">
        <v>1513</v>
      </c>
      <c r="C1128" s="20" t="s">
        <v>1520</v>
      </c>
      <c r="D1128" s="20" t="s">
        <v>1525</v>
      </c>
      <c r="E1128" s="20" t="s">
        <v>1513</v>
      </c>
      <c r="F1128" s="20" t="s">
        <v>1541</v>
      </c>
      <c r="G1128" s="20" t="s">
        <v>1516</v>
      </c>
      <c r="H1128" s="20" t="s">
        <v>1516</v>
      </c>
      <c r="I1128" s="19" t="str">
        <f>CONCATENATE(Tabela8133[[#This Row],[C]],".",Tabela8133[[#This Row],[O]],".",Tabela8133[[#This Row],[E]],".",Tabela8133[[#This Row],[D1]],".",Tabela8133[[#This Row],[D2]],".",Tabela8133[[#This Row],[D3]],".",Tabela8133[[#This Row],[T]])</f>
        <v>1.7.9.1.51.0.0</v>
      </c>
      <c r="J1128" s="21" t="s">
        <v>4222</v>
      </c>
      <c r="K1128" s="19" t="str">
        <f t="shared" si="43"/>
        <v>S</v>
      </c>
      <c r="L1128" s="19">
        <f t="shared" si="45"/>
        <v>5</v>
      </c>
      <c r="M1128" s="20" t="s">
        <v>55</v>
      </c>
      <c r="N1128" s="1" t="s">
        <v>493</v>
      </c>
      <c r="O1128" s="1"/>
      <c r="P1128" s="33"/>
      <c r="Q1128" s="112" t="s">
        <v>157</v>
      </c>
      <c r="R1128" s="7" t="str">
        <f>Tabela8133[[#This Row],[NR]]&amp;" - "&amp;Tabela8133[[#This Row],[Especificação]]</f>
        <v>1.7.9.1.51.0.0 - Transferências de Pessoas Físicas - Programas de Educação</v>
      </c>
    </row>
    <row r="1129" spans="1:18" ht="45" x14ac:dyDescent="0.25">
      <c r="A1129" s="128"/>
      <c r="B1129" s="20" t="s">
        <v>1513</v>
      </c>
      <c r="C1129" s="20" t="s">
        <v>1520</v>
      </c>
      <c r="D1129" s="20" t="s">
        <v>1525</v>
      </c>
      <c r="E1129" s="20" t="s">
        <v>1513</v>
      </c>
      <c r="F1129" s="20" t="s">
        <v>1541</v>
      </c>
      <c r="G1129" s="20" t="s">
        <v>1516</v>
      </c>
      <c r="H1129" s="20" t="s">
        <v>1513</v>
      </c>
      <c r="I1129" s="19" t="str">
        <f>CONCATENATE(Tabela8133[[#This Row],[C]],".",Tabela8133[[#This Row],[O]],".",Tabela8133[[#This Row],[E]],".",Tabela8133[[#This Row],[D1]],".",Tabela8133[[#This Row],[D2]],".",Tabela8133[[#This Row],[D3]],".",Tabela8133[[#This Row],[T]])</f>
        <v>1.7.9.1.51.0.1</v>
      </c>
      <c r="J1129" s="21" t="s">
        <v>4223</v>
      </c>
      <c r="K1129" s="19" t="str">
        <f t="shared" si="43"/>
        <v>A</v>
      </c>
      <c r="L1129" s="19">
        <f t="shared" si="45"/>
        <v>7</v>
      </c>
      <c r="M1129" s="20" t="s">
        <v>55</v>
      </c>
      <c r="N1129" s="1" t="s">
        <v>493</v>
      </c>
      <c r="O1129" s="1"/>
      <c r="P1129" s="33"/>
      <c r="Q1129" s="112" t="s">
        <v>157</v>
      </c>
      <c r="R1129" s="7" t="str">
        <f>Tabela8133[[#This Row],[NR]]&amp;" - "&amp;Tabela8133[[#This Row],[Especificação]]</f>
        <v>1.7.9.1.51.0.1 - Transferências de Pessoas Físicas - Programas de Educação - Principal</v>
      </c>
    </row>
    <row r="1130" spans="1:18" ht="30" x14ac:dyDescent="0.25">
      <c r="A1130" s="128"/>
      <c r="B1130" s="20" t="s">
        <v>1513</v>
      </c>
      <c r="C1130" s="20" t="s">
        <v>1520</v>
      </c>
      <c r="D1130" s="20" t="s">
        <v>1525</v>
      </c>
      <c r="E1130" s="20" t="s">
        <v>1513</v>
      </c>
      <c r="F1130" s="20" t="s">
        <v>1529</v>
      </c>
      <c r="G1130" s="20" t="s">
        <v>1516</v>
      </c>
      <c r="H1130" s="20" t="s">
        <v>1516</v>
      </c>
      <c r="I1130" s="19" t="str">
        <f>CONCATENATE(Tabela8133[[#This Row],[C]],".",Tabela8133[[#This Row],[O]],".",Tabela8133[[#This Row],[E]],".",Tabela8133[[#This Row],[D1]],".",Tabela8133[[#This Row],[D2]],".",Tabela8133[[#This Row],[D3]],".",Tabela8133[[#This Row],[T]])</f>
        <v>1.7.9.1.99.0.0</v>
      </c>
      <c r="J1130" s="21" t="s">
        <v>2129</v>
      </c>
      <c r="K1130" s="19" t="str">
        <f t="shared" si="43"/>
        <v>S</v>
      </c>
      <c r="L1130" s="19">
        <f t="shared" si="45"/>
        <v>5</v>
      </c>
      <c r="M1130" s="20" t="s">
        <v>55</v>
      </c>
      <c r="N1130" s="1" t="s">
        <v>2130</v>
      </c>
      <c r="O1130" s="1"/>
      <c r="P1130" s="33"/>
      <c r="Q1130" s="112" t="s">
        <v>157</v>
      </c>
      <c r="R1130" s="7" t="str">
        <f>Tabela8133[[#This Row],[NR]]&amp;" - "&amp;Tabela8133[[#This Row],[Especificação]]</f>
        <v>1.7.9.1.99.0.0 - Outras Transferências de Pessoas Físicas</v>
      </c>
    </row>
    <row r="1131" spans="1:18" ht="30" x14ac:dyDescent="0.25">
      <c r="A1131" s="128"/>
      <c r="B1131" s="20" t="s">
        <v>1513</v>
      </c>
      <c r="C1131" s="20" t="s">
        <v>1520</v>
      </c>
      <c r="D1131" s="20" t="s">
        <v>1525</v>
      </c>
      <c r="E1131" s="20" t="s">
        <v>1513</v>
      </c>
      <c r="F1131" s="20" t="s">
        <v>1529</v>
      </c>
      <c r="G1131" s="20" t="s">
        <v>1516</v>
      </c>
      <c r="H1131" s="20" t="s">
        <v>1513</v>
      </c>
      <c r="I1131" s="19" t="str">
        <f>CONCATENATE(Tabela8133[[#This Row],[C]],".",Tabela8133[[#This Row],[O]],".",Tabela8133[[#This Row],[E]],".",Tabela8133[[#This Row],[D1]],".",Tabela8133[[#This Row],[D2]],".",Tabela8133[[#This Row],[D3]],".",Tabela8133[[#This Row],[T]])</f>
        <v>1.7.9.1.99.0.1</v>
      </c>
      <c r="J1131" s="21" t="s">
        <v>2129</v>
      </c>
      <c r="K1131" s="19" t="str">
        <f t="shared" si="43"/>
        <v>A</v>
      </c>
      <c r="L1131" s="19">
        <f t="shared" si="45"/>
        <v>7</v>
      </c>
      <c r="M1131" s="20" t="s">
        <v>55</v>
      </c>
      <c r="N1131" s="1" t="s">
        <v>2130</v>
      </c>
      <c r="O1131" s="1"/>
      <c r="P1131" s="33"/>
      <c r="Q1131" s="112" t="s">
        <v>157</v>
      </c>
      <c r="R1131" s="7" t="str">
        <f>Tabela8133[[#This Row],[NR]]&amp;" - "&amp;Tabela8133[[#This Row],[Especificação]]</f>
        <v>1.7.9.1.99.0.1 - Outras Transferências de Pessoas Físicas</v>
      </c>
    </row>
    <row r="1132" spans="1:18" ht="30" x14ac:dyDescent="0.25">
      <c r="A1132" s="128"/>
      <c r="B1132" s="20" t="s">
        <v>1513</v>
      </c>
      <c r="C1132" s="20" t="s">
        <v>1520</v>
      </c>
      <c r="D1132" s="20" t="s">
        <v>1525</v>
      </c>
      <c r="E1132" s="20" t="s">
        <v>1522</v>
      </c>
      <c r="F1132" s="20" t="s">
        <v>1519</v>
      </c>
      <c r="G1132" s="20" t="s">
        <v>1516</v>
      </c>
      <c r="H1132" s="20" t="s">
        <v>1516</v>
      </c>
      <c r="I1132" s="19" t="str">
        <f>CONCATENATE(Tabela8133[[#This Row],[C]],".",Tabela8133[[#This Row],[O]],".",Tabela8133[[#This Row],[E]],".",Tabela8133[[#This Row],[D1]],".",Tabela8133[[#This Row],[D2]],".",Tabela8133[[#This Row],[D3]],".",Tabela8133[[#This Row],[T]])</f>
        <v>1.7.9.2.00.0.0</v>
      </c>
      <c r="J1132" s="1" t="s">
        <v>495</v>
      </c>
      <c r="K1132" s="19" t="str">
        <f t="shared" si="43"/>
        <v>S</v>
      </c>
      <c r="L1132" s="19">
        <f t="shared" si="45"/>
        <v>4</v>
      </c>
      <c r="M1132" s="20" t="s">
        <v>45</v>
      </c>
      <c r="N1132" s="1" t="s">
        <v>496</v>
      </c>
      <c r="O1132" s="1"/>
      <c r="P1132" s="33"/>
      <c r="Q1132" s="112" t="s">
        <v>157</v>
      </c>
      <c r="R1132" s="7" t="str">
        <f>Tabela8133[[#This Row],[NR]]&amp;" - "&amp;Tabela8133[[#This Row],[Especificação]]</f>
        <v>1.7.9.2.00.0.0 - Transferências Provenientes de Depósitos Não Identificados</v>
      </c>
    </row>
    <row r="1133" spans="1:18" ht="30" x14ac:dyDescent="0.25">
      <c r="A1133" s="128"/>
      <c r="B1133" s="20" t="s">
        <v>1513</v>
      </c>
      <c r="C1133" s="20" t="s">
        <v>1520</v>
      </c>
      <c r="D1133" s="20" t="s">
        <v>1525</v>
      </c>
      <c r="E1133" s="20" t="s">
        <v>1522</v>
      </c>
      <c r="F1133" s="20" t="s">
        <v>1515</v>
      </c>
      <c r="G1133" s="20" t="s">
        <v>1516</v>
      </c>
      <c r="H1133" s="20" t="s">
        <v>1516</v>
      </c>
      <c r="I1133" s="19" t="str">
        <f>CONCATENATE(Tabela8133[[#This Row],[C]],".",Tabela8133[[#This Row],[O]],".",Tabela8133[[#This Row],[E]],".",Tabela8133[[#This Row],[D1]],".",Tabela8133[[#This Row],[D2]],".",Tabela8133[[#This Row],[D3]],".",Tabela8133[[#This Row],[T]])</f>
        <v>1.7.9.2.01.0.0</v>
      </c>
      <c r="J1133" s="1" t="s">
        <v>495</v>
      </c>
      <c r="K1133" s="19" t="str">
        <f t="shared" si="43"/>
        <v>S</v>
      </c>
      <c r="L1133" s="19">
        <f t="shared" si="45"/>
        <v>5</v>
      </c>
      <c r="M1133" s="20" t="s">
        <v>51</v>
      </c>
      <c r="N1133" s="1" t="s">
        <v>2131</v>
      </c>
      <c r="O1133" s="1"/>
      <c r="P1133" s="33"/>
      <c r="Q1133" s="112" t="s">
        <v>157</v>
      </c>
      <c r="R1133" s="7" t="str">
        <f>Tabela8133[[#This Row],[NR]]&amp;" - "&amp;Tabela8133[[#This Row],[Especificação]]</f>
        <v>1.7.9.2.01.0.0 - Transferências Provenientes de Depósitos Não Identificados</v>
      </c>
    </row>
    <row r="1134" spans="1:18" ht="30" x14ac:dyDescent="0.25">
      <c r="A1134" s="128"/>
      <c r="B1134" s="20" t="s">
        <v>1513</v>
      </c>
      <c r="C1134" s="20" t="s">
        <v>1520</v>
      </c>
      <c r="D1134" s="20" t="s">
        <v>1525</v>
      </c>
      <c r="E1134" s="20" t="s">
        <v>1522</v>
      </c>
      <c r="F1134" s="20" t="s">
        <v>1515</v>
      </c>
      <c r="G1134" s="20" t="s">
        <v>1516</v>
      </c>
      <c r="H1134" s="20" t="s">
        <v>1513</v>
      </c>
      <c r="I1134" s="19" t="str">
        <f>CONCATENATE(Tabela8133[[#This Row],[C]],".",Tabela8133[[#This Row],[O]],".",Tabela8133[[#This Row],[E]],".",Tabela8133[[#This Row],[D1]],".",Tabela8133[[#This Row],[D2]],".",Tabela8133[[#This Row],[D3]],".",Tabela8133[[#This Row],[T]])</f>
        <v>1.7.9.2.01.0.1</v>
      </c>
      <c r="J1134" s="21" t="s">
        <v>1360</v>
      </c>
      <c r="K1134" s="19" t="str">
        <f t="shared" si="43"/>
        <v>A</v>
      </c>
      <c r="L1134" s="19">
        <f t="shared" si="45"/>
        <v>7</v>
      </c>
      <c r="M1134" s="20" t="s">
        <v>51</v>
      </c>
      <c r="N1134" s="1" t="s">
        <v>2131</v>
      </c>
      <c r="O1134" s="1"/>
      <c r="P1134" s="33"/>
      <c r="Q1134" s="112" t="s">
        <v>157</v>
      </c>
      <c r="R1134" s="7" t="str">
        <f>Tabela8133[[#This Row],[NR]]&amp;" - "&amp;Tabela8133[[#This Row],[Especificação]]</f>
        <v>1.7.9.2.01.0.1 - Transferências Provenientes de Depósitos Não Identificados - Principal</v>
      </c>
    </row>
    <row r="1135" spans="1:18" x14ac:dyDescent="0.25">
      <c r="A1135" s="128"/>
      <c r="B1135" s="20" t="s">
        <v>1513</v>
      </c>
      <c r="C1135" s="20" t="s">
        <v>1520</v>
      </c>
      <c r="D1135" s="20" t="s">
        <v>1525</v>
      </c>
      <c r="E1135" s="20" t="s">
        <v>1525</v>
      </c>
      <c r="F1135" s="20" t="s">
        <v>1519</v>
      </c>
      <c r="G1135" s="20" t="s">
        <v>1516</v>
      </c>
      <c r="H1135" s="20" t="s">
        <v>1516</v>
      </c>
      <c r="I1135" s="19" t="str">
        <f>CONCATENATE(Tabela8133[[#This Row],[C]],".",Tabela8133[[#This Row],[O]],".",Tabela8133[[#This Row],[E]],".",Tabela8133[[#This Row],[D1]],".",Tabela8133[[#This Row],[D2]],".",Tabela8133[[#This Row],[D3]],".",Tabela8133[[#This Row],[T]])</f>
        <v>1.7.9.9.00.0.0</v>
      </c>
      <c r="J1135" s="21" t="s">
        <v>497</v>
      </c>
      <c r="K1135" s="19" t="str">
        <f t="shared" si="43"/>
        <v>S</v>
      </c>
      <c r="L1135" s="19">
        <f t="shared" si="45"/>
        <v>4</v>
      </c>
      <c r="M1135" s="20" t="s">
        <v>45</v>
      </c>
      <c r="N1135" s="40" t="s">
        <v>2132</v>
      </c>
      <c r="O1135" s="1"/>
      <c r="P1135" s="33"/>
      <c r="Q1135" s="112" t="s">
        <v>157</v>
      </c>
      <c r="R1135" s="7" t="str">
        <f>Tabela8133[[#This Row],[NR]]&amp;" - "&amp;Tabela8133[[#This Row],[Especificação]]</f>
        <v>1.7.9.9.00.0.0 - Outras Transferências Correntes</v>
      </c>
    </row>
    <row r="1136" spans="1:18" x14ac:dyDescent="0.25">
      <c r="A1136" s="128"/>
      <c r="B1136" s="20" t="s">
        <v>1513</v>
      </c>
      <c r="C1136" s="20" t="s">
        <v>1520</v>
      </c>
      <c r="D1136" s="20" t="s">
        <v>1525</v>
      </c>
      <c r="E1136" s="20" t="s">
        <v>1525</v>
      </c>
      <c r="F1136" s="20" t="s">
        <v>1529</v>
      </c>
      <c r="G1136" s="20" t="s">
        <v>1516</v>
      </c>
      <c r="H1136" s="20" t="s">
        <v>1516</v>
      </c>
      <c r="I1136" s="19" t="str">
        <f>CONCATENATE(Tabela8133[[#This Row],[C]],".",Tabela8133[[#This Row],[O]],".",Tabela8133[[#This Row],[E]],".",Tabela8133[[#This Row],[D1]],".",Tabela8133[[#This Row],[D2]],".",Tabela8133[[#This Row],[D3]],".",Tabela8133[[#This Row],[T]])</f>
        <v>1.7.9.9.99.0.0</v>
      </c>
      <c r="J1136" s="21" t="s">
        <v>497</v>
      </c>
      <c r="K1136" s="19" t="str">
        <f t="shared" si="43"/>
        <v>S</v>
      </c>
      <c r="L1136" s="19">
        <f t="shared" si="45"/>
        <v>5</v>
      </c>
      <c r="M1136" s="20" t="s">
        <v>51</v>
      </c>
      <c r="N1136" s="1" t="s">
        <v>2133</v>
      </c>
      <c r="O1136" s="1"/>
      <c r="P1136" s="33"/>
      <c r="Q1136" s="112" t="s">
        <v>157</v>
      </c>
      <c r="R1136" s="7" t="str">
        <f>Tabela8133[[#This Row],[NR]]&amp;" - "&amp;Tabela8133[[#This Row],[Especificação]]</f>
        <v>1.7.9.9.99.0.0 - Outras Transferências Correntes</v>
      </c>
    </row>
    <row r="1137" spans="1:18" x14ac:dyDescent="0.25">
      <c r="A1137" s="128"/>
      <c r="B1137" s="20" t="s">
        <v>1513</v>
      </c>
      <c r="C1137" s="20" t="s">
        <v>1520</v>
      </c>
      <c r="D1137" s="20" t="s">
        <v>1525</v>
      </c>
      <c r="E1137" s="20" t="s">
        <v>1525</v>
      </c>
      <c r="F1137" s="20" t="s">
        <v>1529</v>
      </c>
      <c r="G1137" s="20" t="s">
        <v>1516</v>
      </c>
      <c r="H1137" s="20" t="s">
        <v>1513</v>
      </c>
      <c r="I1137" s="19" t="str">
        <f>CONCATENATE(Tabela8133[[#This Row],[C]],".",Tabela8133[[#This Row],[O]],".",Tabela8133[[#This Row],[E]],".",Tabela8133[[#This Row],[D1]],".",Tabela8133[[#This Row],[D2]],".",Tabela8133[[#This Row],[D3]],".",Tabela8133[[#This Row],[T]])</f>
        <v>1.7.9.9.99.0.1</v>
      </c>
      <c r="J1137" s="21" t="s">
        <v>1361</v>
      </c>
      <c r="K1137" s="19" t="str">
        <f t="shared" si="43"/>
        <v>A</v>
      </c>
      <c r="L1137" s="19">
        <f t="shared" si="45"/>
        <v>7</v>
      </c>
      <c r="M1137" s="20" t="s">
        <v>51</v>
      </c>
      <c r="N1137" s="1" t="s">
        <v>2132</v>
      </c>
      <c r="O1137" s="1"/>
      <c r="P1137" s="33"/>
      <c r="Q1137" s="112" t="s">
        <v>157</v>
      </c>
      <c r="R1137" s="7" t="str">
        <f>Tabela8133[[#This Row],[NR]]&amp;" - "&amp;Tabela8133[[#This Row],[Especificação]]</f>
        <v>1.7.9.9.99.0.1 - Outras Transferências Correntes - Principal</v>
      </c>
    </row>
    <row r="1138" spans="1:18" x14ac:dyDescent="0.25">
      <c r="A1138" s="128"/>
      <c r="B1138" s="20" t="s">
        <v>1513</v>
      </c>
      <c r="C1138" s="20" t="s">
        <v>1525</v>
      </c>
      <c r="D1138" s="20" t="s">
        <v>1516</v>
      </c>
      <c r="E1138" s="20" t="s">
        <v>1516</v>
      </c>
      <c r="F1138" s="20" t="s">
        <v>1519</v>
      </c>
      <c r="G1138" s="20" t="s">
        <v>1516</v>
      </c>
      <c r="H1138" s="20" t="s">
        <v>1516</v>
      </c>
      <c r="I1138" s="19" t="str">
        <f>CONCATENATE(Tabela8133[[#This Row],[C]],".",Tabela8133[[#This Row],[O]],".",Tabela8133[[#This Row],[E]],".",Tabela8133[[#This Row],[D1]],".",Tabela8133[[#This Row],[D2]],".",Tabela8133[[#This Row],[D3]],".",Tabela8133[[#This Row],[T]])</f>
        <v>1.9.0.0.00.0.0</v>
      </c>
      <c r="J1138" s="21" t="s">
        <v>498</v>
      </c>
      <c r="K1138" s="19" t="str">
        <f t="shared" si="43"/>
        <v>S</v>
      </c>
      <c r="L1138" s="19">
        <f t="shared" si="45"/>
        <v>2</v>
      </c>
      <c r="M1138" s="20" t="s">
        <v>45</v>
      </c>
      <c r="N1138" s="1" t="s">
        <v>499</v>
      </c>
      <c r="O1138" s="1"/>
      <c r="P1138" s="33"/>
      <c r="Q1138" s="112" t="s">
        <v>157</v>
      </c>
      <c r="R1138" s="7" t="str">
        <f>Tabela8133[[#This Row],[NR]]&amp;" - "&amp;Tabela8133[[#This Row],[Especificação]]</f>
        <v>1.9.0.0.00.0.0 - Outras Receitas Correntes</v>
      </c>
    </row>
    <row r="1139" spans="1:18" x14ac:dyDescent="0.25">
      <c r="A1139" s="128"/>
      <c r="B1139" s="20" t="s">
        <v>1513</v>
      </c>
      <c r="C1139" s="20" t="s">
        <v>1525</v>
      </c>
      <c r="D1139" s="20" t="s">
        <v>1513</v>
      </c>
      <c r="E1139" s="20" t="s">
        <v>1516</v>
      </c>
      <c r="F1139" s="20" t="s">
        <v>1519</v>
      </c>
      <c r="G1139" s="20" t="s">
        <v>1516</v>
      </c>
      <c r="H1139" s="20" t="s">
        <v>1516</v>
      </c>
      <c r="I1139" s="19" t="str">
        <f>CONCATENATE(Tabela8133[[#This Row],[C]],".",Tabela8133[[#This Row],[O]],".",Tabela8133[[#This Row],[E]],".",Tabela8133[[#This Row],[D1]],".",Tabela8133[[#This Row],[D2]],".",Tabela8133[[#This Row],[D3]],".",Tabela8133[[#This Row],[T]])</f>
        <v>1.9.1.0.00.0.0</v>
      </c>
      <c r="J1139" s="21" t="s">
        <v>500</v>
      </c>
      <c r="K1139" s="19" t="str">
        <f t="shared" si="43"/>
        <v>S</v>
      </c>
      <c r="L1139" s="19">
        <f t="shared" si="45"/>
        <v>3</v>
      </c>
      <c r="M1139" s="20" t="s">
        <v>45</v>
      </c>
      <c r="N1139" s="1" t="s">
        <v>501</v>
      </c>
      <c r="O1139" s="1"/>
      <c r="P1139" s="33"/>
      <c r="Q1139" s="112" t="s">
        <v>157</v>
      </c>
      <c r="R1139" s="7" t="str">
        <f>Tabela8133[[#This Row],[NR]]&amp;" - "&amp;Tabela8133[[#This Row],[Especificação]]</f>
        <v>1.9.1.0.00.0.0 - Multas Administrativas, Contratuais e Judiciais</v>
      </c>
    </row>
    <row r="1140" spans="1:18" x14ac:dyDescent="0.25">
      <c r="A1140" s="128"/>
      <c r="B1140" s="20" t="s">
        <v>1513</v>
      </c>
      <c r="C1140" s="20" t="s">
        <v>1525</v>
      </c>
      <c r="D1140" s="20" t="s">
        <v>1513</v>
      </c>
      <c r="E1140" s="20" t="s">
        <v>1513</v>
      </c>
      <c r="F1140" s="20" t="s">
        <v>1519</v>
      </c>
      <c r="G1140" s="20" t="s">
        <v>1516</v>
      </c>
      <c r="H1140" s="20" t="s">
        <v>1516</v>
      </c>
      <c r="I1140" s="19" t="str">
        <f>CONCATENATE(Tabela8133[[#This Row],[C]],".",Tabela8133[[#This Row],[O]],".",Tabela8133[[#This Row],[E]],".",Tabela8133[[#This Row],[D1]],".",Tabela8133[[#This Row],[D2]],".",Tabela8133[[#This Row],[D3]],".",Tabela8133[[#This Row],[T]])</f>
        <v>1.9.1.1.00.0.0</v>
      </c>
      <c r="J1140" s="21" t="s">
        <v>500</v>
      </c>
      <c r="K1140" s="19" t="str">
        <f t="shared" si="43"/>
        <v>S</v>
      </c>
      <c r="L1140" s="19">
        <f t="shared" si="45"/>
        <v>4</v>
      </c>
      <c r="M1140" s="20" t="s">
        <v>45</v>
      </c>
      <c r="N1140" s="1" t="s">
        <v>2134</v>
      </c>
      <c r="O1140" s="1"/>
      <c r="P1140" s="33"/>
      <c r="Q1140" s="112" t="s">
        <v>157</v>
      </c>
      <c r="R1140" s="7" t="str">
        <f>Tabela8133[[#This Row],[NR]]&amp;" - "&amp;Tabela8133[[#This Row],[Especificação]]</f>
        <v>1.9.1.1.00.0.0 - Multas Administrativas, Contratuais e Judiciais</v>
      </c>
    </row>
    <row r="1141" spans="1:18" ht="60" x14ac:dyDescent="0.25">
      <c r="A1141" s="128"/>
      <c r="B1141" s="20" t="s">
        <v>1513</v>
      </c>
      <c r="C1141" s="20" t="s">
        <v>1525</v>
      </c>
      <c r="D1141" s="20" t="s">
        <v>1513</v>
      </c>
      <c r="E1141" s="20" t="s">
        <v>1513</v>
      </c>
      <c r="F1141" s="20" t="s">
        <v>1515</v>
      </c>
      <c r="G1141" s="20" t="s">
        <v>1516</v>
      </c>
      <c r="H1141" s="20" t="s">
        <v>1516</v>
      </c>
      <c r="I1141" s="19" t="str">
        <f>CONCATENATE(Tabela8133[[#This Row],[C]],".",Tabela8133[[#This Row],[O]],".",Tabela8133[[#This Row],[E]],".",Tabela8133[[#This Row],[D1]],".",Tabela8133[[#This Row],[D2]],".",Tabela8133[[#This Row],[D3]],".",Tabela8133[[#This Row],[T]])</f>
        <v>1.9.1.1.01.0.0</v>
      </c>
      <c r="J1141" s="21" t="s">
        <v>502</v>
      </c>
      <c r="K1141" s="19" t="str">
        <f t="shared" si="43"/>
        <v>S</v>
      </c>
      <c r="L1141" s="19">
        <f t="shared" si="45"/>
        <v>5</v>
      </c>
      <c r="M1141" s="20" t="s">
        <v>51</v>
      </c>
      <c r="N1141" s="1" t="s">
        <v>503</v>
      </c>
      <c r="O1141" s="1"/>
      <c r="P1141" s="33"/>
      <c r="Q1141" s="112" t="s">
        <v>157</v>
      </c>
      <c r="R1141" s="7" t="str">
        <f>Tabela8133[[#This Row],[NR]]&amp;" - "&amp;Tabela8133[[#This Row],[Especificação]]</f>
        <v>1.9.1.1.01.0.0 - Multas Previstas em Legislação Específica</v>
      </c>
    </row>
    <row r="1142" spans="1:18" ht="60" x14ac:dyDescent="0.25">
      <c r="A1142" s="128"/>
      <c r="B1142" s="20" t="s">
        <v>1513</v>
      </c>
      <c r="C1142" s="20" t="s">
        <v>1525</v>
      </c>
      <c r="D1142" s="20" t="s">
        <v>1513</v>
      </c>
      <c r="E1142" s="20" t="s">
        <v>1513</v>
      </c>
      <c r="F1142" s="20" t="s">
        <v>1515</v>
      </c>
      <c r="G1142" s="20" t="s">
        <v>1516</v>
      </c>
      <c r="H1142" s="20" t="s">
        <v>1513</v>
      </c>
      <c r="I1142" s="19" t="str">
        <f>CONCATENATE(Tabela8133[[#This Row],[C]],".",Tabela8133[[#This Row],[O]],".",Tabela8133[[#This Row],[E]],".",Tabela8133[[#This Row],[D1]],".",Tabela8133[[#This Row],[D2]],".",Tabela8133[[#This Row],[D3]],".",Tabela8133[[#This Row],[T]])</f>
        <v>1.9.1.1.01.0.1</v>
      </c>
      <c r="J1142" s="21" t="s">
        <v>1362</v>
      </c>
      <c r="K1142" s="19" t="str">
        <f t="shared" ref="K1142:K1205" si="46">IF(L1142 &lt; L1143,"S","A")</f>
        <v>A</v>
      </c>
      <c r="L1142" s="19">
        <f t="shared" si="45"/>
        <v>7</v>
      </c>
      <c r="M1142" s="20" t="s">
        <v>51</v>
      </c>
      <c r="N1142" s="1" t="s">
        <v>503</v>
      </c>
      <c r="O1142" s="1"/>
      <c r="P1142" s="33"/>
      <c r="Q1142" s="112" t="s">
        <v>157</v>
      </c>
      <c r="R1142" s="7" t="str">
        <f>Tabela8133[[#This Row],[NR]]&amp;" - "&amp;Tabela8133[[#This Row],[Especificação]]</f>
        <v>1.9.1.1.01.0.1 - Multas Previstas em Legislação Específica - Principal</v>
      </c>
    </row>
    <row r="1143" spans="1:18" ht="60" x14ac:dyDescent="0.25">
      <c r="A1143" s="128"/>
      <c r="B1143" s="20" t="s">
        <v>1513</v>
      </c>
      <c r="C1143" s="20" t="s">
        <v>1525</v>
      </c>
      <c r="D1143" s="20" t="s">
        <v>1513</v>
      </c>
      <c r="E1143" s="20" t="s">
        <v>1513</v>
      </c>
      <c r="F1143" s="20" t="s">
        <v>1515</v>
      </c>
      <c r="G1143" s="20" t="s">
        <v>1516</v>
      </c>
      <c r="H1143" s="20" t="s">
        <v>1522</v>
      </c>
      <c r="I1143" s="19" t="str">
        <f>CONCATENATE(Tabela8133[[#This Row],[C]],".",Tabela8133[[#This Row],[O]],".",Tabela8133[[#This Row],[E]],".",Tabela8133[[#This Row],[D1]],".",Tabela8133[[#This Row],[D2]],".",Tabela8133[[#This Row],[D3]],".",Tabela8133[[#This Row],[T]])</f>
        <v>1.9.1.1.01.0.2</v>
      </c>
      <c r="J1143" s="21" t="s">
        <v>1363</v>
      </c>
      <c r="K1143" s="19" t="str">
        <f t="shared" si="46"/>
        <v>A</v>
      </c>
      <c r="L1143" s="19">
        <f t="shared" si="45"/>
        <v>7</v>
      </c>
      <c r="M1143" s="20" t="s">
        <v>51</v>
      </c>
      <c r="N1143" s="1" t="s">
        <v>503</v>
      </c>
      <c r="O1143" s="1"/>
      <c r="P1143" s="33"/>
      <c r="Q1143" s="112" t="s">
        <v>157</v>
      </c>
      <c r="R1143" s="7" t="str">
        <f>Tabela8133[[#This Row],[NR]]&amp;" - "&amp;Tabela8133[[#This Row],[Especificação]]</f>
        <v>1.9.1.1.01.0.2 - Multas Previstas em Legislação Específica - Multas e Juros de Mora</v>
      </c>
    </row>
    <row r="1144" spans="1:18" ht="60" x14ac:dyDescent="0.25">
      <c r="A1144" s="128"/>
      <c r="B1144" s="20" t="s">
        <v>1513</v>
      </c>
      <c r="C1144" s="20" t="s">
        <v>1525</v>
      </c>
      <c r="D1144" s="20" t="s">
        <v>1513</v>
      </c>
      <c r="E1144" s="20" t="s">
        <v>1513</v>
      </c>
      <c r="F1144" s="20" t="s">
        <v>1515</v>
      </c>
      <c r="G1144" s="20" t="s">
        <v>1516</v>
      </c>
      <c r="H1144" s="20" t="s">
        <v>1514</v>
      </c>
      <c r="I1144" s="19" t="str">
        <f>CONCATENATE(Tabela8133[[#This Row],[C]],".",Tabela8133[[#This Row],[O]],".",Tabela8133[[#This Row],[E]],".",Tabela8133[[#This Row],[D1]],".",Tabela8133[[#This Row],[D2]],".",Tabela8133[[#This Row],[D3]],".",Tabela8133[[#This Row],[T]])</f>
        <v>1.9.1.1.01.0.3</v>
      </c>
      <c r="J1144" s="21" t="s">
        <v>1364</v>
      </c>
      <c r="K1144" s="19" t="str">
        <f t="shared" si="46"/>
        <v>A</v>
      </c>
      <c r="L1144" s="19">
        <f t="shared" si="45"/>
        <v>7</v>
      </c>
      <c r="M1144" s="20" t="s">
        <v>51</v>
      </c>
      <c r="N1144" s="1" t="s">
        <v>503</v>
      </c>
      <c r="O1144" s="1"/>
      <c r="P1144" s="33"/>
      <c r="Q1144" s="112" t="s">
        <v>157</v>
      </c>
      <c r="R1144" s="7" t="str">
        <f>Tabela8133[[#This Row],[NR]]&amp;" - "&amp;Tabela8133[[#This Row],[Especificação]]</f>
        <v>1.9.1.1.01.0.3 - Multas Previstas em Legislação Específica - Dívida Ativa</v>
      </c>
    </row>
    <row r="1145" spans="1:18" ht="60" x14ac:dyDescent="0.25">
      <c r="A1145" s="128"/>
      <c r="B1145" s="20" t="s">
        <v>1513</v>
      </c>
      <c r="C1145" s="20" t="s">
        <v>1525</v>
      </c>
      <c r="D1145" s="20" t="s">
        <v>1513</v>
      </c>
      <c r="E1145" s="20" t="s">
        <v>1513</v>
      </c>
      <c r="F1145" s="20" t="s">
        <v>1515</v>
      </c>
      <c r="G1145" s="20" t="s">
        <v>1516</v>
      </c>
      <c r="H1145" s="20" t="s">
        <v>1523</v>
      </c>
      <c r="I1145" s="19" t="str">
        <f>CONCATENATE(Tabela8133[[#This Row],[C]],".",Tabela8133[[#This Row],[O]],".",Tabela8133[[#This Row],[E]],".",Tabela8133[[#This Row],[D1]],".",Tabela8133[[#This Row],[D2]],".",Tabela8133[[#This Row],[D3]],".",Tabela8133[[#This Row],[T]])</f>
        <v>1.9.1.1.01.0.4</v>
      </c>
      <c r="J1145" s="21" t="s">
        <v>1365</v>
      </c>
      <c r="K1145" s="19" t="str">
        <f t="shared" si="46"/>
        <v>A</v>
      </c>
      <c r="L1145" s="19">
        <f t="shared" si="45"/>
        <v>7</v>
      </c>
      <c r="M1145" s="20" t="s">
        <v>51</v>
      </c>
      <c r="N1145" s="1" t="s">
        <v>503</v>
      </c>
      <c r="O1145" s="1"/>
      <c r="P1145" s="33"/>
      <c r="Q1145" s="112" t="s">
        <v>157</v>
      </c>
      <c r="R1145" s="7" t="str">
        <f>Tabela8133[[#This Row],[NR]]&amp;" - "&amp;Tabela8133[[#This Row],[Especificação]]</f>
        <v>1.9.1.1.01.0.4 - Multas Previstas em Legislação Específica - Dívida Ativa - Multas e Juros de Mora da Dívida Ativa</v>
      </c>
    </row>
    <row r="1146" spans="1:18" ht="60" x14ac:dyDescent="0.25">
      <c r="A1146" s="128"/>
      <c r="B1146" s="20" t="s">
        <v>1513</v>
      </c>
      <c r="C1146" s="20" t="s">
        <v>1525</v>
      </c>
      <c r="D1146" s="20" t="s">
        <v>1513</v>
      </c>
      <c r="E1146" s="20" t="s">
        <v>1513</v>
      </c>
      <c r="F1146" s="20" t="s">
        <v>1515</v>
      </c>
      <c r="G1146" s="20" t="s">
        <v>1516</v>
      </c>
      <c r="H1146" s="20" t="s">
        <v>1524</v>
      </c>
      <c r="I1146" s="19" t="str">
        <f>CONCATENATE(Tabela8133[[#This Row],[C]],".",Tabela8133[[#This Row],[O]],".",Tabela8133[[#This Row],[E]],".",Tabela8133[[#This Row],[D1]],".",Tabela8133[[#This Row],[D2]],".",Tabela8133[[#This Row],[D3]],".",Tabela8133[[#This Row],[T]])</f>
        <v>1.9.1.1.01.0.5</v>
      </c>
      <c r="J1146" s="21" t="s">
        <v>1366</v>
      </c>
      <c r="K1146" s="19" t="str">
        <f t="shared" si="46"/>
        <v>A</v>
      </c>
      <c r="L1146" s="19">
        <f t="shared" si="45"/>
        <v>7</v>
      </c>
      <c r="M1146" s="20" t="s">
        <v>51</v>
      </c>
      <c r="N1146" s="1" t="s">
        <v>503</v>
      </c>
      <c r="O1146" s="1"/>
      <c r="P1146" s="33"/>
      <c r="Q1146" s="112" t="s">
        <v>157</v>
      </c>
      <c r="R1146" s="7" t="str">
        <f>Tabela8133[[#This Row],[NR]]&amp;" - "&amp;Tabela8133[[#This Row],[Especificação]]</f>
        <v>1.9.1.1.01.0.5 - Multas Previstas em Legislação Específica - Multas</v>
      </c>
    </row>
    <row r="1147" spans="1:18" ht="60" x14ac:dyDescent="0.25">
      <c r="A1147" s="128"/>
      <c r="B1147" s="20" t="s">
        <v>1513</v>
      </c>
      <c r="C1147" s="20" t="s">
        <v>1525</v>
      </c>
      <c r="D1147" s="20" t="s">
        <v>1513</v>
      </c>
      <c r="E1147" s="20" t="s">
        <v>1513</v>
      </c>
      <c r="F1147" s="20" t="s">
        <v>1515</v>
      </c>
      <c r="G1147" s="20" t="s">
        <v>1516</v>
      </c>
      <c r="H1147" s="20" t="s">
        <v>1518</v>
      </c>
      <c r="I1147" s="19" t="str">
        <f>CONCATENATE(Tabela8133[[#This Row],[C]],".",Tabela8133[[#This Row],[O]],".",Tabela8133[[#This Row],[E]],".",Tabela8133[[#This Row],[D1]],".",Tabela8133[[#This Row],[D2]],".",Tabela8133[[#This Row],[D3]],".",Tabela8133[[#This Row],[T]])</f>
        <v>1.9.1.1.01.0.6</v>
      </c>
      <c r="J1147" s="21" t="s">
        <v>1367</v>
      </c>
      <c r="K1147" s="19" t="str">
        <f t="shared" si="46"/>
        <v>A</v>
      </c>
      <c r="L1147" s="19">
        <f t="shared" si="45"/>
        <v>7</v>
      </c>
      <c r="M1147" s="20" t="s">
        <v>51</v>
      </c>
      <c r="N1147" s="1" t="s">
        <v>503</v>
      </c>
      <c r="O1147" s="1"/>
      <c r="P1147" s="33"/>
      <c r="Q1147" s="112" t="s">
        <v>157</v>
      </c>
      <c r="R1147" s="7" t="str">
        <f>Tabela8133[[#This Row],[NR]]&amp;" - "&amp;Tabela8133[[#This Row],[Especificação]]</f>
        <v>1.9.1.1.01.0.6 - Multas Previstas em Legislação Específica - Juros de Mora</v>
      </c>
    </row>
    <row r="1148" spans="1:18" ht="60" x14ac:dyDescent="0.25">
      <c r="A1148" s="7"/>
      <c r="B1148" s="20" t="s">
        <v>1513</v>
      </c>
      <c r="C1148" s="20" t="s">
        <v>1525</v>
      </c>
      <c r="D1148" s="20" t="s">
        <v>1513</v>
      </c>
      <c r="E1148" s="20" t="s">
        <v>1513</v>
      </c>
      <c r="F1148" s="20" t="s">
        <v>1515</v>
      </c>
      <c r="G1148" s="20" t="s">
        <v>1516</v>
      </c>
      <c r="H1148" s="20" t="s">
        <v>1520</v>
      </c>
      <c r="I1148" s="19" t="str">
        <f>CONCATENATE(Tabela8133[[#This Row],[C]],".",Tabela8133[[#This Row],[O]],".",Tabela8133[[#This Row],[E]],".",Tabela8133[[#This Row],[D1]],".",Tabela8133[[#This Row],[D2]],".",Tabela8133[[#This Row],[D3]],".",Tabela8133[[#This Row],[T]])</f>
        <v>1.9.1.1.01.0.7</v>
      </c>
      <c r="J1148" s="21" t="s">
        <v>1368</v>
      </c>
      <c r="K1148" s="19" t="str">
        <f t="shared" si="46"/>
        <v>A</v>
      </c>
      <c r="L1148" s="19">
        <f t="shared" si="45"/>
        <v>7</v>
      </c>
      <c r="M1148" s="20" t="s">
        <v>51</v>
      </c>
      <c r="N1148" s="1" t="s">
        <v>503</v>
      </c>
      <c r="O1148" s="1"/>
      <c r="P1148" s="33"/>
      <c r="Q1148" s="112" t="s">
        <v>157</v>
      </c>
      <c r="R1148" s="7" t="str">
        <f>Tabela8133[[#This Row],[NR]]&amp;" - "&amp;Tabela8133[[#This Row],[Especificação]]</f>
        <v>1.9.1.1.01.0.7 - Multas Previstas em Legislação Específica - Dívida Ativa - Multas da Dívida Ativa</v>
      </c>
    </row>
    <row r="1149" spans="1:18" ht="60" x14ac:dyDescent="0.25">
      <c r="A1149" s="7"/>
      <c r="B1149" s="20" t="s">
        <v>1513</v>
      </c>
      <c r="C1149" s="20" t="s">
        <v>1525</v>
      </c>
      <c r="D1149" s="20" t="s">
        <v>1513</v>
      </c>
      <c r="E1149" s="20" t="s">
        <v>1513</v>
      </c>
      <c r="F1149" s="20" t="s">
        <v>1515</v>
      </c>
      <c r="G1149" s="20" t="s">
        <v>1516</v>
      </c>
      <c r="H1149" s="20" t="s">
        <v>1521</v>
      </c>
      <c r="I1149" s="19" t="str">
        <f>CONCATENATE(Tabela8133[[#This Row],[C]],".",Tabela8133[[#This Row],[O]],".",Tabela8133[[#This Row],[E]],".",Tabela8133[[#This Row],[D1]],".",Tabela8133[[#This Row],[D2]],".",Tabela8133[[#This Row],[D3]],".",Tabela8133[[#This Row],[T]])</f>
        <v>1.9.1.1.01.0.8</v>
      </c>
      <c r="J1149" s="21" t="s">
        <v>1369</v>
      </c>
      <c r="K1149" s="19" t="str">
        <f t="shared" si="46"/>
        <v>A</v>
      </c>
      <c r="L1149" s="19">
        <f t="shared" si="45"/>
        <v>7</v>
      </c>
      <c r="M1149" s="20" t="s">
        <v>51</v>
      </c>
      <c r="N1149" s="1" t="s">
        <v>503</v>
      </c>
      <c r="O1149" s="1"/>
      <c r="P1149" s="33"/>
      <c r="Q1149" s="112" t="s">
        <v>157</v>
      </c>
      <c r="R1149" s="7" t="str">
        <f>Tabela8133[[#This Row],[NR]]&amp;" - "&amp;Tabela8133[[#This Row],[Especificação]]</f>
        <v>1.9.1.1.01.0.8 - Multas Previstas em Legislação Específica - Juros de Mora da Dívida Ativa</v>
      </c>
    </row>
    <row r="1150" spans="1:18" x14ac:dyDescent="0.25">
      <c r="A1150" s="7"/>
      <c r="B1150" s="20" t="s">
        <v>1513</v>
      </c>
      <c r="C1150" s="20" t="s">
        <v>1525</v>
      </c>
      <c r="D1150" s="20" t="s">
        <v>1513</v>
      </c>
      <c r="E1150" s="20" t="s">
        <v>1513</v>
      </c>
      <c r="F1150" s="20" t="s">
        <v>1530</v>
      </c>
      <c r="G1150" s="20" t="s">
        <v>1516</v>
      </c>
      <c r="H1150" s="20" t="s">
        <v>1516</v>
      </c>
      <c r="I1150" s="19" t="str">
        <f>CONCATENATE(Tabela8133[[#This Row],[C]],".",Tabela8133[[#This Row],[O]],".",Tabela8133[[#This Row],[E]],".",Tabela8133[[#This Row],[D1]],".",Tabela8133[[#This Row],[D2]],".",Tabela8133[[#This Row],[D3]],".",Tabela8133[[#This Row],[T]])</f>
        <v>1.9.1.1.06.0.0</v>
      </c>
      <c r="J1150" s="21" t="s">
        <v>2882</v>
      </c>
      <c r="K1150" s="19" t="str">
        <f t="shared" si="46"/>
        <v>S</v>
      </c>
      <c r="L1150" s="19">
        <f t="shared" si="45"/>
        <v>5</v>
      </c>
      <c r="M1150" s="20" t="s">
        <v>51</v>
      </c>
      <c r="N1150" s="1" t="s">
        <v>504</v>
      </c>
      <c r="O1150" s="1"/>
      <c r="P1150" s="33"/>
      <c r="Q1150" s="112" t="s">
        <v>157</v>
      </c>
      <c r="R1150" s="7" t="str">
        <f>Tabela8133[[#This Row],[NR]]&amp;" - "&amp;Tabela8133[[#This Row],[Especificação]]</f>
        <v>1.9.1.1.06.0.0 - Multas por Danos Ambientais</v>
      </c>
    </row>
    <row r="1151" spans="1:18" ht="30" x14ac:dyDescent="0.25">
      <c r="A1151" s="7"/>
      <c r="B1151" s="20" t="s">
        <v>1513</v>
      </c>
      <c r="C1151" s="20" t="s">
        <v>1525</v>
      </c>
      <c r="D1151" s="20" t="s">
        <v>1513</v>
      </c>
      <c r="E1151" s="20" t="s">
        <v>1513</v>
      </c>
      <c r="F1151" s="20" t="s">
        <v>1530</v>
      </c>
      <c r="G1151" s="20" t="s">
        <v>1513</v>
      </c>
      <c r="H1151" s="20" t="s">
        <v>1516</v>
      </c>
      <c r="I1151" s="19" t="str">
        <f>CONCATENATE(Tabela8133[[#This Row],[C]],".",Tabela8133[[#This Row],[O]],".",Tabela8133[[#This Row],[E]],".",Tabela8133[[#This Row],[D1]],".",Tabela8133[[#This Row],[D2]],".",Tabela8133[[#This Row],[D3]],".",Tabela8133[[#This Row],[T]])</f>
        <v>1.9.1.1.06.1.0</v>
      </c>
      <c r="J1151" s="21" t="s">
        <v>2883</v>
      </c>
      <c r="K1151" s="19" t="str">
        <f t="shared" si="46"/>
        <v>S</v>
      </c>
      <c r="L1151" s="19">
        <f t="shared" si="45"/>
        <v>6</v>
      </c>
      <c r="M1151" s="20" t="s">
        <v>51</v>
      </c>
      <c r="N1151" s="1" t="s">
        <v>505</v>
      </c>
      <c r="O1151" s="1"/>
      <c r="P1151" s="33"/>
      <c r="Q1151" s="112" t="s">
        <v>157</v>
      </c>
      <c r="R1151" s="7" t="str">
        <f>Tabela8133[[#This Row],[NR]]&amp;" - "&amp;Tabela8133[[#This Row],[Especificação]]</f>
        <v>1.9.1.1.06.1.0 - Multas Administrativas por Danos Ambientais</v>
      </c>
    </row>
    <row r="1152" spans="1:18" ht="30" x14ac:dyDescent="0.25">
      <c r="A1152" s="7"/>
      <c r="B1152" s="20" t="s">
        <v>1513</v>
      </c>
      <c r="C1152" s="20" t="s">
        <v>1525</v>
      </c>
      <c r="D1152" s="20" t="s">
        <v>1513</v>
      </c>
      <c r="E1152" s="20" t="s">
        <v>1513</v>
      </c>
      <c r="F1152" s="20" t="s">
        <v>1530</v>
      </c>
      <c r="G1152" s="20" t="s">
        <v>1513</v>
      </c>
      <c r="H1152" s="20" t="s">
        <v>1513</v>
      </c>
      <c r="I1152" s="19" t="str">
        <f>CONCATENATE(Tabela8133[[#This Row],[C]],".",Tabela8133[[#This Row],[O]],".",Tabela8133[[#This Row],[E]],".",Tabela8133[[#This Row],[D1]],".",Tabela8133[[#This Row],[D2]],".",Tabela8133[[#This Row],[D3]],".",Tabela8133[[#This Row],[T]])</f>
        <v>1.9.1.1.06.1.1</v>
      </c>
      <c r="J1152" s="21" t="s">
        <v>4224</v>
      </c>
      <c r="K1152" s="19" t="str">
        <f t="shared" si="46"/>
        <v>A</v>
      </c>
      <c r="L1152" s="19">
        <f t="shared" si="45"/>
        <v>7</v>
      </c>
      <c r="M1152" s="20" t="s">
        <v>51</v>
      </c>
      <c r="N1152" s="1" t="s">
        <v>505</v>
      </c>
      <c r="O1152" s="1"/>
      <c r="P1152" s="33"/>
      <c r="Q1152" s="112" t="s">
        <v>157</v>
      </c>
      <c r="R1152" s="7" t="str">
        <f>Tabela8133[[#This Row],[NR]]&amp;" - "&amp;Tabela8133[[#This Row],[Especificação]]</f>
        <v>1.9.1.1.06.1.1 - Multas Administrativas por Danos Ambientais - Principal</v>
      </c>
    </row>
    <row r="1153" spans="1:18" ht="30" x14ac:dyDescent="0.25">
      <c r="A1153" s="7"/>
      <c r="B1153" s="20" t="s">
        <v>1513</v>
      </c>
      <c r="C1153" s="20" t="s">
        <v>1525</v>
      </c>
      <c r="D1153" s="20" t="s">
        <v>1513</v>
      </c>
      <c r="E1153" s="20" t="s">
        <v>1513</v>
      </c>
      <c r="F1153" s="20" t="s">
        <v>1530</v>
      </c>
      <c r="G1153" s="20" t="s">
        <v>1513</v>
      </c>
      <c r="H1153" s="20" t="s">
        <v>1522</v>
      </c>
      <c r="I1153" s="19" t="str">
        <f>CONCATENATE(Tabela8133[[#This Row],[C]],".",Tabela8133[[#This Row],[O]],".",Tabela8133[[#This Row],[E]],".",Tabela8133[[#This Row],[D1]],".",Tabela8133[[#This Row],[D2]],".",Tabela8133[[#This Row],[D3]],".",Tabela8133[[#This Row],[T]])</f>
        <v>1.9.1.1.06.1.2</v>
      </c>
      <c r="J1153" s="21" t="s">
        <v>4225</v>
      </c>
      <c r="K1153" s="19" t="str">
        <f t="shared" si="46"/>
        <v>A</v>
      </c>
      <c r="L1153" s="19">
        <f t="shared" si="45"/>
        <v>7</v>
      </c>
      <c r="M1153" s="20" t="s">
        <v>51</v>
      </c>
      <c r="N1153" s="1" t="s">
        <v>505</v>
      </c>
      <c r="O1153" s="1"/>
      <c r="P1153" s="33"/>
      <c r="Q1153" s="112" t="s">
        <v>157</v>
      </c>
      <c r="R1153" s="7" t="str">
        <f>Tabela8133[[#This Row],[NR]]&amp;" - "&amp;Tabela8133[[#This Row],[Especificação]]</f>
        <v>1.9.1.1.06.1.2 - Multas Administrativas por Danos Ambientais - Multas e Juros de Mora</v>
      </c>
    </row>
    <row r="1154" spans="1:18" ht="30" x14ac:dyDescent="0.25">
      <c r="A1154" s="7"/>
      <c r="B1154" s="20" t="s">
        <v>1513</v>
      </c>
      <c r="C1154" s="20" t="s">
        <v>1525</v>
      </c>
      <c r="D1154" s="20" t="s">
        <v>1513</v>
      </c>
      <c r="E1154" s="20" t="s">
        <v>1513</v>
      </c>
      <c r="F1154" s="20" t="s">
        <v>1530</v>
      </c>
      <c r="G1154" s="20" t="s">
        <v>1513</v>
      </c>
      <c r="H1154" s="20" t="s">
        <v>1514</v>
      </c>
      <c r="I1154" s="19" t="str">
        <f>CONCATENATE(Tabela8133[[#This Row],[C]],".",Tabela8133[[#This Row],[O]],".",Tabela8133[[#This Row],[E]],".",Tabela8133[[#This Row],[D1]],".",Tabela8133[[#This Row],[D2]],".",Tabela8133[[#This Row],[D3]],".",Tabela8133[[#This Row],[T]])</f>
        <v>1.9.1.1.06.1.3</v>
      </c>
      <c r="J1154" s="21" t="s">
        <v>4226</v>
      </c>
      <c r="K1154" s="19" t="str">
        <f t="shared" si="46"/>
        <v>A</v>
      </c>
      <c r="L1154" s="19">
        <f t="shared" si="45"/>
        <v>7</v>
      </c>
      <c r="M1154" s="20" t="s">
        <v>51</v>
      </c>
      <c r="N1154" s="1" t="s">
        <v>505</v>
      </c>
      <c r="O1154" s="1"/>
      <c r="P1154" s="33"/>
      <c r="Q1154" s="112" t="s">
        <v>157</v>
      </c>
      <c r="R1154" s="7" t="str">
        <f>Tabela8133[[#This Row],[NR]]&amp;" - "&amp;Tabela8133[[#This Row],[Especificação]]</f>
        <v>1.9.1.1.06.1.3 - Multas Administrativas por Danos Ambientais - Dívida Ativa</v>
      </c>
    </row>
    <row r="1155" spans="1:18" ht="30" x14ac:dyDescent="0.25">
      <c r="A1155" s="7"/>
      <c r="B1155" s="20" t="s">
        <v>1513</v>
      </c>
      <c r="C1155" s="20" t="s">
        <v>1525</v>
      </c>
      <c r="D1155" s="20" t="s">
        <v>1513</v>
      </c>
      <c r="E1155" s="20" t="s">
        <v>1513</v>
      </c>
      <c r="F1155" s="20" t="s">
        <v>1530</v>
      </c>
      <c r="G1155" s="20" t="s">
        <v>1513</v>
      </c>
      <c r="H1155" s="20" t="s">
        <v>1523</v>
      </c>
      <c r="I1155" s="19" t="str">
        <f>CONCATENATE(Tabela8133[[#This Row],[C]],".",Tabela8133[[#This Row],[O]],".",Tabela8133[[#This Row],[E]],".",Tabela8133[[#This Row],[D1]],".",Tabela8133[[#This Row],[D2]],".",Tabela8133[[#This Row],[D3]],".",Tabela8133[[#This Row],[T]])</f>
        <v>1.9.1.1.06.1.4</v>
      </c>
      <c r="J1155" s="21" t="s">
        <v>4227</v>
      </c>
      <c r="K1155" s="19" t="str">
        <f t="shared" si="46"/>
        <v>A</v>
      </c>
      <c r="L1155" s="19">
        <f t="shared" si="45"/>
        <v>7</v>
      </c>
      <c r="M1155" s="20" t="s">
        <v>51</v>
      </c>
      <c r="N1155" s="1" t="s">
        <v>505</v>
      </c>
      <c r="O1155" s="1"/>
      <c r="P1155" s="33"/>
      <c r="Q1155" s="112" t="s">
        <v>157</v>
      </c>
      <c r="R1155" s="7" t="str">
        <f>Tabela8133[[#This Row],[NR]]&amp;" - "&amp;Tabela8133[[#This Row],[Especificação]]</f>
        <v>1.9.1.1.06.1.4 - Multas Administrativas por Danos Ambientais - Dívida Ativa - Multas e Juros de Mora da Dívida Ativa</v>
      </c>
    </row>
    <row r="1156" spans="1:18" ht="30" x14ac:dyDescent="0.25">
      <c r="A1156" s="7"/>
      <c r="B1156" s="20" t="s">
        <v>1513</v>
      </c>
      <c r="C1156" s="20" t="s">
        <v>1525</v>
      </c>
      <c r="D1156" s="20" t="s">
        <v>1513</v>
      </c>
      <c r="E1156" s="20" t="s">
        <v>1513</v>
      </c>
      <c r="F1156" s="20" t="s">
        <v>1530</v>
      </c>
      <c r="G1156" s="20" t="s">
        <v>1513</v>
      </c>
      <c r="H1156" s="20" t="s">
        <v>1524</v>
      </c>
      <c r="I1156" s="19" t="str">
        <f>CONCATENATE(Tabela8133[[#This Row],[C]],".",Tabela8133[[#This Row],[O]],".",Tabela8133[[#This Row],[E]],".",Tabela8133[[#This Row],[D1]],".",Tabela8133[[#This Row],[D2]],".",Tabela8133[[#This Row],[D3]],".",Tabela8133[[#This Row],[T]])</f>
        <v>1.9.1.1.06.1.5</v>
      </c>
      <c r="J1156" s="21" t="s">
        <v>4228</v>
      </c>
      <c r="K1156" s="19" t="str">
        <f t="shared" si="46"/>
        <v>A</v>
      </c>
      <c r="L1156" s="19">
        <f t="shared" ref="L1156:L1219" si="47">IF(VALUE(H1156)&gt;0,7,IF(VALUE(G1156)&gt;0,6,IF(VALUE(F1156)&gt;0,5,IF(VALUE(E1156)&gt;0,4,IF(VALUE(D1156)&gt;0,3,IF(VALUE(C1156)&gt;0,2,1))))))</f>
        <v>7</v>
      </c>
      <c r="M1156" s="20" t="s">
        <v>51</v>
      </c>
      <c r="N1156" s="1" t="s">
        <v>505</v>
      </c>
      <c r="O1156" s="1"/>
      <c r="P1156" s="33"/>
      <c r="Q1156" s="112" t="s">
        <v>157</v>
      </c>
      <c r="R1156" s="7" t="str">
        <f>Tabela8133[[#This Row],[NR]]&amp;" - "&amp;Tabela8133[[#This Row],[Especificação]]</f>
        <v>1.9.1.1.06.1.5 - Multas Administrativas por Danos Ambientais - Multas</v>
      </c>
    </row>
    <row r="1157" spans="1:18" ht="30" x14ac:dyDescent="0.25">
      <c r="A1157" s="128"/>
      <c r="B1157" s="20" t="s">
        <v>1513</v>
      </c>
      <c r="C1157" s="20" t="s">
        <v>1525</v>
      </c>
      <c r="D1157" s="20" t="s">
        <v>1513</v>
      </c>
      <c r="E1157" s="20" t="s">
        <v>1513</v>
      </c>
      <c r="F1157" s="20" t="s">
        <v>1530</v>
      </c>
      <c r="G1157" s="20" t="s">
        <v>1513</v>
      </c>
      <c r="H1157" s="20" t="s">
        <v>1518</v>
      </c>
      <c r="I1157" s="19" t="str">
        <f>CONCATENATE(Tabela8133[[#This Row],[C]],".",Tabela8133[[#This Row],[O]],".",Tabela8133[[#This Row],[E]],".",Tabela8133[[#This Row],[D1]],".",Tabela8133[[#This Row],[D2]],".",Tabela8133[[#This Row],[D3]],".",Tabela8133[[#This Row],[T]])</f>
        <v>1.9.1.1.06.1.6</v>
      </c>
      <c r="J1157" s="21" t="s">
        <v>4229</v>
      </c>
      <c r="K1157" s="19" t="str">
        <f t="shared" si="46"/>
        <v>A</v>
      </c>
      <c r="L1157" s="19">
        <f t="shared" si="47"/>
        <v>7</v>
      </c>
      <c r="M1157" s="20" t="s">
        <v>51</v>
      </c>
      <c r="N1157" s="1" t="s">
        <v>505</v>
      </c>
      <c r="O1157" s="1"/>
      <c r="P1157" s="33"/>
      <c r="Q1157" s="112" t="s">
        <v>157</v>
      </c>
      <c r="R1157" s="7" t="str">
        <f>Tabela8133[[#This Row],[NR]]&amp;" - "&amp;Tabela8133[[#This Row],[Especificação]]</f>
        <v>1.9.1.1.06.1.6 - Multas Administrativas por Danos Ambientais - Juros de Mora</v>
      </c>
    </row>
    <row r="1158" spans="1:18" ht="30" x14ac:dyDescent="0.25">
      <c r="A1158" s="128"/>
      <c r="B1158" s="20" t="s">
        <v>1513</v>
      </c>
      <c r="C1158" s="20" t="s">
        <v>1525</v>
      </c>
      <c r="D1158" s="20" t="s">
        <v>1513</v>
      </c>
      <c r="E1158" s="20" t="s">
        <v>1513</v>
      </c>
      <c r="F1158" s="20" t="s">
        <v>1530</v>
      </c>
      <c r="G1158" s="20" t="s">
        <v>1513</v>
      </c>
      <c r="H1158" s="20" t="s">
        <v>1520</v>
      </c>
      <c r="I1158" s="19" t="str">
        <f>CONCATENATE(Tabela8133[[#This Row],[C]],".",Tabela8133[[#This Row],[O]],".",Tabela8133[[#This Row],[E]],".",Tabela8133[[#This Row],[D1]],".",Tabela8133[[#This Row],[D2]],".",Tabela8133[[#This Row],[D3]],".",Tabela8133[[#This Row],[T]])</f>
        <v>1.9.1.1.06.1.7</v>
      </c>
      <c r="J1158" s="21" t="s">
        <v>4230</v>
      </c>
      <c r="K1158" s="19" t="str">
        <f t="shared" si="46"/>
        <v>A</v>
      </c>
      <c r="L1158" s="19">
        <f t="shared" si="47"/>
        <v>7</v>
      </c>
      <c r="M1158" s="20" t="s">
        <v>51</v>
      </c>
      <c r="N1158" s="1" t="s">
        <v>505</v>
      </c>
      <c r="O1158" s="1"/>
      <c r="P1158" s="33"/>
      <c r="Q1158" s="112" t="s">
        <v>157</v>
      </c>
      <c r="R1158" s="7" t="str">
        <f>Tabela8133[[#This Row],[NR]]&amp;" - "&amp;Tabela8133[[#This Row],[Especificação]]</f>
        <v>1.9.1.1.06.1.7 - Multas Administrativas por Danos Ambientais - Dívida Ativa - Multas da Dívida Ativa</v>
      </c>
    </row>
    <row r="1159" spans="1:18" ht="30" x14ac:dyDescent="0.25">
      <c r="A1159" s="128"/>
      <c r="B1159" s="20" t="s">
        <v>1513</v>
      </c>
      <c r="C1159" s="20" t="s">
        <v>1525</v>
      </c>
      <c r="D1159" s="20" t="s">
        <v>1513</v>
      </c>
      <c r="E1159" s="20" t="s">
        <v>1513</v>
      </c>
      <c r="F1159" s="20" t="s">
        <v>1530</v>
      </c>
      <c r="G1159" s="20" t="s">
        <v>1513</v>
      </c>
      <c r="H1159" s="20" t="s">
        <v>1521</v>
      </c>
      <c r="I1159" s="19" t="str">
        <f>CONCATENATE(Tabela8133[[#This Row],[C]],".",Tabela8133[[#This Row],[O]],".",Tabela8133[[#This Row],[E]],".",Tabela8133[[#This Row],[D1]],".",Tabela8133[[#This Row],[D2]],".",Tabela8133[[#This Row],[D3]],".",Tabela8133[[#This Row],[T]])</f>
        <v>1.9.1.1.06.1.8</v>
      </c>
      <c r="J1159" s="21" t="s">
        <v>4231</v>
      </c>
      <c r="K1159" s="19" t="str">
        <f t="shared" si="46"/>
        <v>A</v>
      </c>
      <c r="L1159" s="19">
        <f t="shared" si="47"/>
        <v>7</v>
      </c>
      <c r="M1159" s="20" t="s">
        <v>51</v>
      </c>
      <c r="N1159" s="1" t="s">
        <v>505</v>
      </c>
      <c r="O1159" s="1"/>
      <c r="P1159" s="33"/>
      <c r="Q1159" s="112" t="s">
        <v>157</v>
      </c>
      <c r="R1159" s="7" t="str">
        <f>Tabela8133[[#This Row],[NR]]&amp;" - "&amp;Tabela8133[[#This Row],[Especificação]]</f>
        <v>1.9.1.1.06.1.8 - Multas Administrativas por Danos Ambientais - Juros de Mora da Dívida Ativa</v>
      </c>
    </row>
    <row r="1160" spans="1:18" ht="30" x14ac:dyDescent="0.25">
      <c r="A1160" s="128"/>
      <c r="B1160" s="20" t="s">
        <v>1513</v>
      </c>
      <c r="C1160" s="20" t="s">
        <v>1525</v>
      </c>
      <c r="D1160" s="20" t="s">
        <v>1513</v>
      </c>
      <c r="E1160" s="20" t="s">
        <v>1513</v>
      </c>
      <c r="F1160" s="20" t="s">
        <v>1530</v>
      </c>
      <c r="G1160" s="20" t="s">
        <v>1522</v>
      </c>
      <c r="H1160" s="20" t="s">
        <v>1516</v>
      </c>
      <c r="I1160" s="19" t="str">
        <f>CONCATENATE(Tabela8133[[#This Row],[C]],".",Tabela8133[[#This Row],[O]],".",Tabela8133[[#This Row],[E]],".",Tabela8133[[#This Row],[D1]],".",Tabela8133[[#This Row],[D2]],".",Tabela8133[[#This Row],[D3]],".",Tabela8133[[#This Row],[T]])</f>
        <v>1.9.1.1.06.2.0</v>
      </c>
      <c r="J1160" s="21" t="s">
        <v>2885</v>
      </c>
      <c r="K1160" s="19" t="str">
        <f t="shared" si="46"/>
        <v>S</v>
      </c>
      <c r="L1160" s="19">
        <f t="shared" si="47"/>
        <v>6</v>
      </c>
      <c r="M1160" s="20" t="s">
        <v>51</v>
      </c>
      <c r="N1160" s="1" t="s">
        <v>506</v>
      </c>
      <c r="O1160" s="1"/>
      <c r="P1160" s="33"/>
      <c r="Q1160" s="112" t="s">
        <v>157</v>
      </c>
      <c r="R1160" s="7" t="str">
        <f>Tabela8133[[#This Row],[NR]]&amp;" - "&amp;Tabela8133[[#This Row],[Especificação]]</f>
        <v>1.9.1.1.06.2.0 - Multas Judiciais por Danos Ambientais</v>
      </c>
    </row>
    <row r="1161" spans="1:18" ht="30" x14ac:dyDescent="0.25">
      <c r="A1161" s="128"/>
      <c r="B1161" s="20" t="s">
        <v>1513</v>
      </c>
      <c r="C1161" s="20" t="s">
        <v>1525</v>
      </c>
      <c r="D1161" s="20" t="s">
        <v>1513</v>
      </c>
      <c r="E1161" s="20" t="s">
        <v>1513</v>
      </c>
      <c r="F1161" s="20" t="s">
        <v>1530</v>
      </c>
      <c r="G1161" s="20" t="s">
        <v>1522</v>
      </c>
      <c r="H1161" s="20" t="s">
        <v>1513</v>
      </c>
      <c r="I1161" s="19" t="str">
        <f>CONCATENATE(Tabela8133[[#This Row],[C]],".",Tabela8133[[#This Row],[O]],".",Tabela8133[[#This Row],[E]],".",Tabela8133[[#This Row],[D1]],".",Tabela8133[[#This Row],[D2]],".",Tabela8133[[#This Row],[D3]],".",Tabela8133[[#This Row],[T]])</f>
        <v>1.9.1.1.06.2.1</v>
      </c>
      <c r="J1161" s="21" t="s">
        <v>4232</v>
      </c>
      <c r="K1161" s="19" t="str">
        <f t="shared" si="46"/>
        <v>A</v>
      </c>
      <c r="L1161" s="19">
        <f t="shared" si="47"/>
        <v>7</v>
      </c>
      <c r="M1161" s="20" t="s">
        <v>51</v>
      </c>
      <c r="N1161" s="1" t="s">
        <v>506</v>
      </c>
      <c r="O1161" s="1"/>
      <c r="P1161" s="33"/>
      <c r="Q1161" s="112" t="s">
        <v>157</v>
      </c>
      <c r="R1161" s="7" t="str">
        <f>Tabela8133[[#This Row],[NR]]&amp;" - "&amp;Tabela8133[[#This Row],[Especificação]]</f>
        <v>1.9.1.1.06.2.1 - Multas Judiciais por Danos Ambientais - Principal</v>
      </c>
    </row>
    <row r="1162" spans="1:18" ht="30" x14ac:dyDescent="0.25">
      <c r="A1162" s="128"/>
      <c r="B1162" s="20" t="s">
        <v>1513</v>
      </c>
      <c r="C1162" s="20" t="s">
        <v>1525</v>
      </c>
      <c r="D1162" s="20" t="s">
        <v>1513</v>
      </c>
      <c r="E1162" s="20" t="s">
        <v>1513</v>
      </c>
      <c r="F1162" s="20" t="s">
        <v>1530</v>
      </c>
      <c r="G1162" s="20" t="s">
        <v>1522</v>
      </c>
      <c r="H1162" s="20" t="s">
        <v>1522</v>
      </c>
      <c r="I1162" s="19" t="str">
        <f>CONCATENATE(Tabela8133[[#This Row],[C]],".",Tabela8133[[#This Row],[O]],".",Tabela8133[[#This Row],[E]],".",Tabela8133[[#This Row],[D1]],".",Tabela8133[[#This Row],[D2]],".",Tabela8133[[#This Row],[D3]],".",Tabela8133[[#This Row],[T]])</f>
        <v>1.9.1.1.06.2.2</v>
      </c>
      <c r="J1162" s="21" t="s">
        <v>4233</v>
      </c>
      <c r="K1162" s="19" t="str">
        <f t="shared" si="46"/>
        <v>A</v>
      </c>
      <c r="L1162" s="19">
        <f t="shared" si="47"/>
        <v>7</v>
      </c>
      <c r="M1162" s="20" t="s">
        <v>51</v>
      </c>
      <c r="N1162" s="1" t="s">
        <v>506</v>
      </c>
      <c r="O1162" s="1"/>
      <c r="P1162" s="33"/>
      <c r="Q1162" s="112" t="s">
        <v>157</v>
      </c>
      <c r="R1162" s="7" t="str">
        <f>Tabela8133[[#This Row],[NR]]&amp;" - "&amp;Tabela8133[[#This Row],[Especificação]]</f>
        <v>1.9.1.1.06.2.2 - Multas Judiciais por Danos Ambientais - Multas e Juros de Mora</v>
      </c>
    </row>
    <row r="1163" spans="1:18" ht="30" x14ac:dyDescent="0.25">
      <c r="A1163" s="128"/>
      <c r="B1163" s="20" t="s">
        <v>1513</v>
      </c>
      <c r="C1163" s="20" t="s">
        <v>1525</v>
      </c>
      <c r="D1163" s="20" t="s">
        <v>1513</v>
      </c>
      <c r="E1163" s="20" t="s">
        <v>1513</v>
      </c>
      <c r="F1163" s="20" t="s">
        <v>1530</v>
      </c>
      <c r="G1163" s="20" t="s">
        <v>1522</v>
      </c>
      <c r="H1163" s="20" t="s">
        <v>1514</v>
      </c>
      <c r="I1163" s="19" t="str">
        <f>CONCATENATE(Tabela8133[[#This Row],[C]],".",Tabela8133[[#This Row],[O]],".",Tabela8133[[#This Row],[E]],".",Tabela8133[[#This Row],[D1]],".",Tabela8133[[#This Row],[D2]],".",Tabela8133[[#This Row],[D3]],".",Tabela8133[[#This Row],[T]])</f>
        <v>1.9.1.1.06.2.3</v>
      </c>
      <c r="J1163" s="21" t="s">
        <v>4234</v>
      </c>
      <c r="K1163" s="19" t="str">
        <f t="shared" si="46"/>
        <v>A</v>
      </c>
      <c r="L1163" s="19">
        <f t="shared" si="47"/>
        <v>7</v>
      </c>
      <c r="M1163" s="20" t="s">
        <v>51</v>
      </c>
      <c r="N1163" s="1" t="s">
        <v>506</v>
      </c>
      <c r="O1163" s="1"/>
      <c r="P1163" s="33"/>
      <c r="Q1163" s="112" t="s">
        <v>157</v>
      </c>
      <c r="R1163" s="7" t="str">
        <f>Tabela8133[[#This Row],[NR]]&amp;" - "&amp;Tabela8133[[#This Row],[Especificação]]</f>
        <v>1.9.1.1.06.2.3 - Multas Judiciais por Danos Ambientais - Dívida Ativa</v>
      </c>
    </row>
    <row r="1164" spans="1:18" ht="30" x14ac:dyDescent="0.25">
      <c r="A1164" s="128"/>
      <c r="B1164" s="20" t="s">
        <v>1513</v>
      </c>
      <c r="C1164" s="20" t="s">
        <v>1525</v>
      </c>
      <c r="D1164" s="20" t="s">
        <v>1513</v>
      </c>
      <c r="E1164" s="20" t="s">
        <v>1513</v>
      </c>
      <c r="F1164" s="20" t="s">
        <v>1530</v>
      </c>
      <c r="G1164" s="20" t="s">
        <v>1522</v>
      </c>
      <c r="H1164" s="20" t="s">
        <v>1523</v>
      </c>
      <c r="I1164" s="19" t="str">
        <f>CONCATENATE(Tabela8133[[#This Row],[C]],".",Tabela8133[[#This Row],[O]],".",Tabela8133[[#This Row],[E]],".",Tabela8133[[#This Row],[D1]],".",Tabela8133[[#This Row],[D2]],".",Tabela8133[[#This Row],[D3]],".",Tabela8133[[#This Row],[T]])</f>
        <v>1.9.1.1.06.2.4</v>
      </c>
      <c r="J1164" s="21" t="s">
        <v>4235</v>
      </c>
      <c r="K1164" s="19" t="str">
        <f t="shared" si="46"/>
        <v>A</v>
      </c>
      <c r="L1164" s="19">
        <f t="shared" si="47"/>
        <v>7</v>
      </c>
      <c r="M1164" s="20" t="s">
        <v>51</v>
      </c>
      <c r="N1164" s="1" t="s">
        <v>506</v>
      </c>
      <c r="O1164" s="1"/>
      <c r="P1164" s="33"/>
      <c r="Q1164" s="112" t="s">
        <v>157</v>
      </c>
      <c r="R1164" s="7" t="str">
        <f>Tabela8133[[#This Row],[NR]]&amp;" - "&amp;Tabela8133[[#This Row],[Especificação]]</f>
        <v>1.9.1.1.06.2.4 - Multas Judiciais por Danos Ambientais - Dívida Ativa - Multas e Juros de Mora da Dívida Ativa</v>
      </c>
    </row>
    <row r="1165" spans="1:18" ht="30" x14ac:dyDescent="0.25">
      <c r="A1165" s="128"/>
      <c r="B1165" s="20" t="s">
        <v>1513</v>
      </c>
      <c r="C1165" s="20" t="s">
        <v>1525</v>
      </c>
      <c r="D1165" s="20" t="s">
        <v>1513</v>
      </c>
      <c r="E1165" s="20" t="s">
        <v>1513</v>
      </c>
      <c r="F1165" s="20" t="s">
        <v>1530</v>
      </c>
      <c r="G1165" s="20" t="s">
        <v>1522</v>
      </c>
      <c r="H1165" s="20" t="s">
        <v>1524</v>
      </c>
      <c r="I1165" s="19" t="str">
        <f>CONCATENATE(Tabela8133[[#This Row],[C]],".",Tabela8133[[#This Row],[O]],".",Tabela8133[[#This Row],[E]],".",Tabela8133[[#This Row],[D1]],".",Tabela8133[[#This Row],[D2]],".",Tabela8133[[#This Row],[D3]],".",Tabela8133[[#This Row],[T]])</f>
        <v>1.9.1.1.06.2.5</v>
      </c>
      <c r="J1165" s="21" t="s">
        <v>4236</v>
      </c>
      <c r="K1165" s="19" t="str">
        <f t="shared" si="46"/>
        <v>A</v>
      </c>
      <c r="L1165" s="19">
        <f t="shared" si="47"/>
        <v>7</v>
      </c>
      <c r="M1165" s="20" t="s">
        <v>51</v>
      </c>
      <c r="N1165" s="1" t="s">
        <v>506</v>
      </c>
      <c r="O1165" s="1"/>
      <c r="P1165" s="33"/>
      <c r="Q1165" s="112" t="s">
        <v>157</v>
      </c>
      <c r="R1165" s="7" t="str">
        <f>Tabela8133[[#This Row],[NR]]&amp;" - "&amp;Tabela8133[[#This Row],[Especificação]]</f>
        <v>1.9.1.1.06.2.5 - Multas Judiciais por Danos Ambientais - Multas</v>
      </c>
    </row>
    <row r="1166" spans="1:18" ht="30" x14ac:dyDescent="0.25">
      <c r="A1166" s="128"/>
      <c r="B1166" s="20" t="s">
        <v>1513</v>
      </c>
      <c r="C1166" s="20" t="s">
        <v>1525</v>
      </c>
      <c r="D1166" s="20" t="s">
        <v>1513</v>
      </c>
      <c r="E1166" s="20" t="s">
        <v>1513</v>
      </c>
      <c r="F1166" s="20" t="s">
        <v>1530</v>
      </c>
      <c r="G1166" s="20" t="s">
        <v>1522</v>
      </c>
      <c r="H1166" s="20" t="s">
        <v>1518</v>
      </c>
      <c r="I1166" s="19" t="str">
        <f>CONCATENATE(Tabela8133[[#This Row],[C]],".",Tabela8133[[#This Row],[O]],".",Tabela8133[[#This Row],[E]],".",Tabela8133[[#This Row],[D1]],".",Tabela8133[[#This Row],[D2]],".",Tabela8133[[#This Row],[D3]],".",Tabela8133[[#This Row],[T]])</f>
        <v>1.9.1.1.06.2.6</v>
      </c>
      <c r="J1166" s="21" t="s">
        <v>4237</v>
      </c>
      <c r="K1166" s="19" t="str">
        <f t="shared" si="46"/>
        <v>A</v>
      </c>
      <c r="L1166" s="19">
        <f t="shared" si="47"/>
        <v>7</v>
      </c>
      <c r="M1166" s="20" t="s">
        <v>51</v>
      </c>
      <c r="N1166" s="1" t="s">
        <v>506</v>
      </c>
      <c r="O1166" s="1"/>
      <c r="P1166" s="33"/>
      <c r="Q1166" s="112" t="s">
        <v>157</v>
      </c>
      <c r="R1166" s="7" t="str">
        <f>Tabela8133[[#This Row],[NR]]&amp;" - "&amp;Tabela8133[[#This Row],[Especificação]]</f>
        <v>1.9.1.1.06.2.6 - Multas Judiciais por Danos Ambientais - Juros de Mora</v>
      </c>
    </row>
    <row r="1167" spans="1:18" ht="30" x14ac:dyDescent="0.25">
      <c r="A1167" s="128"/>
      <c r="B1167" s="20" t="s">
        <v>1513</v>
      </c>
      <c r="C1167" s="20" t="s">
        <v>1525</v>
      </c>
      <c r="D1167" s="20" t="s">
        <v>1513</v>
      </c>
      <c r="E1167" s="20" t="s">
        <v>1513</v>
      </c>
      <c r="F1167" s="20" t="s">
        <v>1530</v>
      </c>
      <c r="G1167" s="20" t="s">
        <v>1522</v>
      </c>
      <c r="H1167" s="20" t="s">
        <v>1520</v>
      </c>
      <c r="I1167" s="19" t="str">
        <f>CONCATENATE(Tabela8133[[#This Row],[C]],".",Tabela8133[[#This Row],[O]],".",Tabela8133[[#This Row],[E]],".",Tabela8133[[#This Row],[D1]],".",Tabela8133[[#This Row],[D2]],".",Tabela8133[[#This Row],[D3]],".",Tabela8133[[#This Row],[T]])</f>
        <v>1.9.1.1.06.2.7</v>
      </c>
      <c r="J1167" s="21" t="s">
        <v>4238</v>
      </c>
      <c r="K1167" s="19" t="str">
        <f t="shared" si="46"/>
        <v>A</v>
      </c>
      <c r="L1167" s="19">
        <f t="shared" si="47"/>
        <v>7</v>
      </c>
      <c r="M1167" s="20" t="s">
        <v>51</v>
      </c>
      <c r="N1167" s="1" t="s">
        <v>506</v>
      </c>
      <c r="O1167" s="1"/>
      <c r="P1167" s="33"/>
      <c r="Q1167" s="112" t="s">
        <v>157</v>
      </c>
      <c r="R1167" s="7" t="str">
        <f>Tabela8133[[#This Row],[NR]]&amp;" - "&amp;Tabela8133[[#This Row],[Especificação]]</f>
        <v>1.9.1.1.06.2.7 - Multas Judiciais por Danos Ambientais - Dívida Ativa - Multas da Dívida Ativa</v>
      </c>
    </row>
    <row r="1168" spans="1:18" ht="30" x14ac:dyDescent="0.25">
      <c r="A1168" s="128"/>
      <c r="B1168" s="20" t="s">
        <v>1513</v>
      </c>
      <c r="C1168" s="20" t="s">
        <v>1525</v>
      </c>
      <c r="D1168" s="20" t="s">
        <v>1513</v>
      </c>
      <c r="E1168" s="20" t="s">
        <v>1513</v>
      </c>
      <c r="F1168" s="20" t="s">
        <v>1530</v>
      </c>
      <c r="G1168" s="20" t="s">
        <v>1522</v>
      </c>
      <c r="H1168" s="20" t="s">
        <v>1521</v>
      </c>
      <c r="I1168" s="19" t="str">
        <f>CONCATENATE(Tabela8133[[#This Row],[C]],".",Tabela8133[[#This Row],[O]],".",Tabela8133[[#This Row],[E]],".",Tabela8133[[#This Row],[D1]],".",Tabela8133[[#This Row],[D2]],".",Tabela8133[[#This Row],[D3]],".",Tabela8133[[#This Row],[T]])</f>
        <v>1.9.1.1.06.2.8</v>
      </c>
      <c r="J1168" s="21" t="s">
        <v>4239</v>
      </c>
      <c r="K1168" s="19" t="str">
        <f t="shared" si="46"/>
        <v>A</v>
      </c>
      <c r="L1168" s="19">
        <f t="shared" si="47"/>
        <v>7</v>
      </c>
      <c r="M1168" s="20" t="s">
        <v>51</v>
      </c>
      <c r="N1168" s="1" t="s">
        <v>506</v>
      </c>
      <c r="O1168" s="1"/>
      <c r="P1168" s="33"/>
      <c r="Q1168" s="112" t="s">
        <v>157</v>
      </c>
      <c r="R1168" s="7" t="str">
        <f>Tabela8133[[#This Row],[NR]]&amp;" - "&amp;Tabela8133[[#This Row],[Especificação]]</f>
        <v>1.9.1.1.06.2.8 - Multas Judiciais por Danos Ambientais - Juros de Mora da Dívida Ativa</v>
      </c>
    </row>
    <row r="1169" spans="1:18" x14ac:dyDescent="0.25">
      <c r="A1169" s="128"/>
      <c r="B1169" s="20" t="s">
        <v>1513</v>
      </c>
      <c r="C1169" s="20" t="s">
        <v>1525</v>
      </c>
      <c r="D1169" s="20" t="s">
        <v>1513</v>
      </c>
      <c r="E1169" s="20" t="s">
        <v>1513</v>
      </c>
      <c r="F1169" s="20" t="s">
        <v>1531</v>
      </c>
      <c r="G1169" s="20" t="s">
        <v>1516</v>
      </c>
      <c r="H1169" s="20" t="s">
        <v>1516</v>
      </c>
      <c r="I1169" s="19" t="str">
        <f>CONCATENATE(Tabela8133[[#This Row],[C]],".",Tabela8133[[#This Row],[O]],".",Tabela8133[[#This Row],[E]],".",Tabela8133[[#This Row],[D1]],".",Tabela8133[[#This Row],[D2]],".",Tabela8133[[#This Row],[D3]],".",Tabela8133[[#This Row],[T]])</f>
        <v>1.9.1.1.07.0.0</v>
      </c>
      <c r="J1169" s="21" t="s">
        <v>2320</v>
      </c>
      <c r="K1169" s="19" t="str">
        <f t="shared" si="46"/>
        <v>S</v>
      </c>
      <c r="L1169" s="19">
        <f t="shared" si="47"/>
        <v>5</v>
      </c>
      <c r="M1169" s="20" t="s">
        <v>51</v>
      </c>
      <c r="N1169" s="1" t="s">
        <v>507</v>
      </c>
      <c r="O1169" s="1"/>
      <c r="P1169" s="33"/>
      <c r="Q1169" s="112" t="s">
        <v>157</v>
      </c>
      <c r="R1169" s="7" t="str">
        <f>Tabela8133[[#This Row],[NR]]&amp;" - "&amp;Tabela8133[[#This Row],[Especificação]]</f>
        <v>1.9.1.1.07.0.0 - Multas Aplicadas Pelos Tribunais de Contas</v>
      </c>
    </row>
    <row r="1170" spans="1:18" x14ac:dyDescent="0.25">
      <c r="A1170" s="128"/>
      <c r="B1170" s="20" t="s">
        <v>1513</v>
      </c>
      <c r="C1170" s="20" t="s">
        <v>1525</v>
      </c>
      <c r="D1170" s="20" t="s">
        <v>1513</v>
      </c>
      <c r="E1170" s="20" t="s">
        <v>1513</v>
      </c>
      <c r="F1170" s="20" t="s">
        <v>1531</v>
      </c>
      <c r="G1170" s="20" t="s">
        <v>1516</v>
      </c>
      <c r="H1170" s="20" t="s">
        <v>1513</v>
      </c>
      <c r="I1170" s="19" t="str">
        <f>CONCATENATE(Tabela8133[[#This Row],[C]],".",Tabela8133[[#This Row],[O]],".",Tabela8133[[#This Row],[E]],".",Tabela8133[[#This Row],[D1]],".",Tabela8133[[#This Row],[D2]],".",Tabela8133[[#This Row],[D3]],".",Tabela8133[[#This Row],[T]])</f>
        <v>1.9.1.1.07.0.1</v>
      </c>
      <c r="J1170" s="21" t="s">
        <v>2321</v>
      </c>
      <c r="K1170" s="19" t="str">
        <f t="shared" si="46"/>
        <v>A</v>
      </c>
      <c r="L1170" s="19">
        <f t="shared" si="47"/>
        <v>7</v>
      </c>
      <c r="M1170" s="20" t="s">
        <v>51</v>
      </c>
      <c r="N1170" s="1" t="s">
        <v>507</v>
      </c>
      <c r="O1170" s="1"/>
      <c r="P1170" s="33"/>
      <c r="Q1170" s="112" t="s">
        <v>157</v>
      </c>
      <c r="R1170" s="7" t="str">
        <f>Tabela8133[[#This Row],[NR]]&amp;" - "&amp;Tabela8133[[#This Row],[Especificação]]</f>
        <v>1.9.1.1.07.0.1 - Multas Aplicadas Pelos Tribunais de Contas - Principal</v>
      </c>
    </row>
    <row r="1171" spans="1:18" x14ac:dyDescent="0.25">
      <c r="A1171" s="128"/>
      <c r="B1171" s="20" t="s">
        <v>1513</v>
      </c>
      <c r="C1171" s="20" t="s">
        <v>1525</v>
      </c>
      <c r="D1171" s="20" t="s">
        <v>1513</v>
      </c>
      <c r="E1171" s="20" t="s">
        <v>1513</v>
      </c>
      <c r="F1171" s="20" t="s">
        <v>1531</v>
      </c>
      <c r="G1171" s="20" t="s">
        <v>1516</v>
      </c>
      <c r="H1171" s="20" t="s">
        <v>1522</v>
      </c>
      <c r="I1171" s="19" t="str">
        <f>CONCATENATE(Tabela8133[[#This Row],[C]],".",Tabela8133[[#This Row],[O]],".",Tabela8133[[#This Row],[E]],".",Tabela8133[[#This Row],[D1]],".",Tabela8133[[#This Row],[D2]],".",Tabela8133[[#This Row],[D3]],".",Tabela8133[[#This Row],[T]])</f>
        <v>1.9.1.1.07.0.2</v>
      </c>
      <c r="J1171" s="21" t="s">
        <v>2322</v>
      </c>
      <c r="K1171" s="19" t="str">
        <f t="shared" si="46"/>
        <v>A</v>
      </c>
      <c r="L1171" s="19">
        <f t="shared" si="47"/>
        <v>7</v>
      </c>
      <c r="M1171" s="20" t="s">
        <v>51</v>
      </c>
      <c r="N1171" s="1" t="s">
        <v>507</v>
      </c>
      <c r="O1171" s="1"/>
      <c r="P1171" s="33"/>
      <c r="Q1171" s="112" t="s">
        <v>157</v>
      </c>
      <c r="R1171" s="7" t="str">
        <f>Tabela8133[[#This Row],[NR]]&amp;" - "&amp;Tabela8133[[#This Row],[Especificação]]</f>
        <v>1.9.1.1.07.0.2 - Multas Aplicadas Pelos Tribunais de Contas - Multas e Juros de Mora</v>
      </c>
    </row>
    <row r="1172" spans="1:18" x14ac:dyDescent="0.25">
      <c r="A1172" s="128"/>
      <c r="B1172" s="20" t="s">
        <v>1513</v>
      </c>
      <c r="C1172" s="20" t="s">
        <v>1525</v>
      </c>
      <c r="D1172" s="20" t="s">
        <v>1513</v>
      </c>
      <c r="E1172" s="20" t="s">
        <v>1513</v>
      </c>
      <c r="F1172" s="20" t="s">
        <v>1531</v>
      </c>
      <c r="G1172" s="20" t="s">
        <v>1516</v>
      </c>
      <c r="H1172" s="20" t="s">
        <v>1514</v>
      </c>
      <c r="I1172" s="19" t="str">
        <f>CONCATENATE(Tabela8133[[#This Row],[C]],".",Tabela8133[[#This Row],[O]],".",Tabela8133[[#This Row],[E]],".",Tabela8133[[#This Row],[D1]],".",Tabela8133[[#This Row],[D2]],".",Tabela8133[[#This Row],[D3]],".",Tabela8133[[#This Row],[T]])</f>
        <v>1.9.1.1.07.0.3</v>
      </c>
      <c r="J1172" s="21" t="s">
        <v>2323</v>
      </c>
      <c r="K1172" s="19" t="str">
        <f t="shared" si="46"/>
        <v>A</v>
      </c>
      <c r="L1172" s="19">
        <f t="shared" si="47"/>
        <v>7</v>
      </c>
      <c r="M1172" s="20" t="s">
        <v>51</v>
      </c>
      <c r="N1172" s="1" t="s">
        <v>507</v>
      </c>
      <c r="O1172" s="1"/>
      <c r="P1172" s="33"/>
      <c r="Q1172" s="112" t="s">
        <v>157</v>
      </c>
      <c r="R1172" s="7" t="str">
        <f>Tabela8133[[#This Row],[NR]]&amp;" - "&amp;Tabela8133[[#This Row],[Especificação]]</f>
        <v>1.9.1.1.07.0.3 - Multas Aplicadas Pelos Tribunais de Contas - Dívida Ativa</v>
      </c>
    </row>
    <row r="1173" spans="1:18" ht="30" x14ac:dyDescent="0.25">
      <c r="A1173" s="128"/>
      <c r="B1173" s="20" t="s">
        <v>1513</v>
      </c>
      <c r="C1173" s="20" t="s">
        <v>1525</v>
      </c>
      <c r="D1173" s="20" t="s">
        <v>1513</v>
      </c>
      <c r="E1173" s="20" t="s">
        <v>1513</v>
      </c>
      <c r="F1173" s="20" t="s">
        <v>1531</v>
      </c>
      <c r="G1173" s="20" t="s">
        <v>1516</v>
      </c>
      <c r="H1173" s="20" t="s">
        <v>1523</v>
      </c>
      <c r="I1173" s="19" t="str">
        <f>CONCATENATE(Tabela8133[[#This Row],[C]],".",Tabela8133[[#This Row],[O]],".",Tabela8133[[#This Row],[E]],".",Tabela8133[[#This Row],[D1]],".",Tabela8133[[#This Row],[D2]],".",Tabela8133[[#This Row],[D3]],".",Tabela8133[[#This Row],[T]])</f>
        <v>1.9.1.1.07.0.4</v>
      </c>
      <c r="J1173" s="21" t="s">
        <v>2324</v>
      </c>
      <c r="K1173" s="19" t="str">
        <f t="shared" si="46"/>
        <v>A</v>
      </c>
      <c r="L1173" s="19">
        <f t="shared" si="47"/>
        <v>7</v>
      </c>
      <c r="M1173" s="20" t="s">
        <v>51</v>
      </c>
      <c r="N1173" s="1" t="s">
        <v>507</v>
      </c>
      <c r="O1173" s="1"/>
      <c r="P1173" s="33"/>
      <c r="Q1173" s="112" t="s">
        <v>157</v>
      </c>
      <c r="R1173" s="7" t="str">
        <f>Tabela8133[[#This Row],[NR]]&amp;" - "&amp;Tabela8133[[#This Row],[Especificação]]</f>
        <v>1.9.1.1.07.0.4 - Multas Aplicadas Pelos Tribunais de Contas - Dívida Ativa - Multas e Juros de Mora da Dívida Ativa</v>
      </c>
    </row>
    <row r="1174" spans="1:18" x14ac:dyDescent="0.25">
      <c r="A1174" s="128"/>
      <c r="B1174" s="20" t="s">
        <v>1513</v>
      </c>
      <c r="C1174" s="20" t="s">
        <v>1525</v>
      </c>
      <c r="D1174" s="20" t="s">
        <v>1513</v>
      </c>
      <c r="E1174" s="20" t="s">
        <v>1513</v>
      </c>
      <c r="F1174" s="20" t="s">
        <v>1531</v>
      </c>
      <c r="G1174" s="20" t="s">
        <v>1516</v>
      </c>
      <c r="H1174" s="20" t="s">
        <v>1524</v>
      </c>
      <c r="I1174" s="19" t="str">
        <f>CONCATENATE(Tabela8133[[#This Row],[C]],".",Tabela8133[[#This Row],[O]],".",Tabela8133[[#This Row],[E]],".",Tabela8133[[#This Row],[D1]],".",Tabela8133[[#This Row],[D2]],".",Tabela8133[[#This Row],[D3]],".",Tabela8133[[#This Row],[T]])</f>
        <v>1.9.1.1.07.0.5</v>
      </c>
      <c r="J1174" s="21" t="s">
        <v>2325</v>
      </c>
      <c r="K1174" s="19" t="str">
        <f t="shared" si="46"/>
        <v>A</v>
      </c>
      <c r="L1174" s="19">
        <f t="shared" si="47"/>
        <v>7</v>
      </c>
      <c r="M1174" s="20" t="s">
        <v>51</v>
      </c>
      <c r="N1174" s="1" t="s">
        <v>507</v>
      </c>
      <c r="O1174" s="1"/>
      <c r="P1174" s="33"/>
      <c r="Q1174" s="112" t="s">
        <v>157</v>
      </c>
      <c r="R1174" s="7" t="str">
        <f>Tabela8133[[#This Row],[NR]]&amp;" - "&amp;Tabela8133[[#This Row],[Especificação]]</f>
        <v>1.9.1.1.07.0.5 - Multas Aplicadas Pelos Tribunais de Contas - Multas</v>
      </c>
    </row>
    <row r="1175" spans="1:18" x14ac:dyDescent="0.25">
      <c r="A1175" s="128"/>
      <c r="B1175" s="20" t="s">
        <v>1513</v>
      </c>
      <c r="C1175" s="20" t="s">
        <v>1525</v>
      </c>
      <c r="D1175" s="20" t="s">
        <v>1513</v>
      </c>
      <c r="E1175" s="20" t="s">
        <v>1513</v>
      </c>
      <c r="F1175" s="20" t="s">
        <v>1531</v>
      </c>
      <c r="G1175" s="20" t="s">
        <v>1516</v>
      </c>
      <c r="H1175" s="20" t="s">
        <v>1518</v>
      </c>
      <c r="I1175" s="19" t="str">
        <f>CONCATENATE(Tabela8133[[#This Row],[C]],".",Tabela8133[[#This Row],[O]],".",Tabela8133[[#This Row],[E]],".",Tabela8133[[#This Row],[D1]],".",Tabela8133[[#This Row],[D2]],".",Tabela8133[[#This Row],[D3]],".",Tabela8133[[#This Row],[T]])</f>
        <v>1.9.1.1.07.0.6</v>
      </c>
      <c r="J1175" s="21" t="s">
        <v>2326</v>
      </c>
      <c r="K1175" s="19" t="str">
        <f t="shared" si="46"/>
        <v>A</v>
      </c>
      <c r="L1175" s="19">
        <f t="shared" si="47"/>
        <v>7</v>
      </c>
      <c r="M1175" s="20" t="s">
        <v>51</v>
      </c>
      <c r="N1175" s="1" t="s">
        <v>507</v>
      </c>
      <c r="O1175" s="1"/>
      <c r="P1175" s="33"/>
      <c r="Q1175" s="112" t="s">
        <v>157</v>
      </c>
      <c r="R1175" s="7" t="str">
        <f>Tabela8133[[#This Row],[NR]]&amp;" - "&amp;Tabela8133[[#This Row],[Especificação]]</f>
        <v>1.9.1.1.07.0.6 - Multas Aplicadas Pelos Tribunais de Contas - Juros de Mora</v>
      </c>
    </row>
    <row r="1176" spans="1:18" ht="30" x14ac:dyDescent="0.25">
      <c r="A1176" s="128"/>
      <c r="B1176" s="20" t="s">
        <v>1513</v>
      </c>
      <c r="C1176" s="20" t="s">
        <v>1525</v>
      </c>
      <c r="D1176" s="20" t="s">
        <v>1513</v>
      </c>
      <c r="E1176" s="20" t="s">
        <v>1513</v>
      </c>
      <c r="F1176" s="20" t="s">
        <v>1531</v>
      </c>
      <c r="G1176" s="20" t="s">
        <v>1516</v>
      </c>
      <c r="H1176" s="20" t="s">
        <v>1520</v>
      </c>
      <c r="I1176" s="19" t="str">
        <f>CONCATENATE(Tabela8133[[#This Row],[C]],".",Tabela8133[[#This Row],[O]],".",Tabela8133[[#This Row],[E]],".",Tabela8133[[#This Row],[D1]],".",Tabela8133[[#This Row],[D2]],".",Tabela8133[[#This Row],[D3]],".",Tabela8133[[#This Row],[T]])</f>
        <v>1.9.1.1.07.0.7</v>
      </c>
      <c r="J1176" s="21" t="s">
        <v>2327</v>
      </c>
      <c r="K1176" s="19" t="str">
        <f t="shared" si="46"/>
        <v>A</v>
      </c>
      <c r="L1176" s="19">
        <f t="shared" si="47"/>
        <v>7</v>
      </c>
      <c r="M1176" s="20" t="s">
        <v>51</v>
      </c>
      <c r="N1176" s="1" t="s">
        <v>507</v>
      </c>
      <c r="O1176" s="1"/>
      <c r="P1176" s="33"/>
      <c r="Q1176" s="112" t="s">
        <v>157</v>
      </c>
      <c r="R1176" s="7" t="str">
        <f>Tabela8133[[#This Row],[NR]]&amp;" - "&amp;Tabela8133[[#This Row],[Especificação]]</f>
        <v>1.9.1.1.07.0.7 - Multas Aplicadas Pelos Tribunais de Contas - Dívida Ativa - Multas da Dívida Ativa</v>
      </c>
    </row>
    <row r="1177" spans="1:18" x14ac:dyDescent="0.25">
      <c r="A1177" s="128"/>
      <c r="B1177" s="20" t="s">
        <v>1513</v>
      </c>
      <c r="C1177" s="20" t="s">
        <v>1525</v>
      </c>
      <c r="D1177" s="20" t="s">
        <v>1513</v>
      </c>
      <c r="E1177" s="20" t="s">
        <v>1513</v>
      </c>
      <c r="F1177" s="20" t="s">
        <v>1531</v>
      </c>
      <c r="G1177" s="20" t="s">
        <v>1516</v>
      </c>
      <c r="H1177" s="20" t="s">
        <v>1521</v>
      </c>
      <c r="I1177" s="19" t="str">
        <f>CONCATENATE(Tabela8133[[#This Row],[C]],".",Tabela8133[[#This Row],[O]],".",Tabela8133[[#This Row],[E]],".",Tabela8133[[#This Row],[D1]],".",Tabela8133[[#This Row],[D2]],".",Tabela8133[[#This Row],[D3]],".",Tabela8133[[#This Row],[T]])</f>
        <v>1.9.1.1.07.0.8</v>
      </c>
      <c r="J1177" s="21" t="s">
        <v>2328</v>
      </c>
      <c r="K1177" s="19" t="str">
        <f t="shared" si="46"/>
        <v>A</v>
      </c>
      <c r="L1177" s="19">
        <f t="shared" si="47"/>
        <v>7</v>
      </c>
      <c r="M1177" s="20" t="s">
        <v>51</v>
      </c>
      <c r="N1177" s="1" t="s">
        <v>507</v>
      </c>
      <c r="O1177" s="1"/>
      <c r="P1177" s="33"/>
      <c r="Q1177" s="112" t="s">
        <v>157</v>
      </c>
      <c r="R1177" s="7" t="str">
        <f>Tabela8133[[#This Row],[NR]]&amp;" - "&amp;Tabela8133[[#This Row],[Especificação]]</f>
        <v>1.9.1.1.07.0.8 - Multas Aplicadas Pelos Tribunais de Contas - Juros de Mora da Dívida Ativa</v>
      </c>
    </row>
    <row r="1178" spans="1:18" x14ac:dyDescent="0.25">
      <c r="A1178" s="128"/>
      <c r="B1178" s="20" t="s">
        <v>1513</v>
      </c>
      <c r="C1178" s="20" t="s">
        <v>1525</v>
      </c>
      <c r="D1178" s="20" t="s">
        <v>1513</v>
      </c>
      <c r="E1178" s="20" t="s">
        <v>1513</v>
      </c>
      <c r="F1178" s="20" t="s">
        <v>1532</v>
      </c>
      <c r="G1178" s="20" t="s">
        <v>1516</v>
      </c>
      <c r="H1178" s="20" t="s">
        <v>1516</v>
      </c>
      <c r="I1178" s="19" t="str">
        <f>CONCATENATE(Tabela8133[[#This Row],[C]],".",Tabela8133[[#This Row],[O]],".",Tabela8133[[#This Row],[E]],".",Tabela8133[[#This Row],[D1]],".",Tabela8133[[#This Row],[D2]],".",Tabela8133[[#This Row],[D3]],".",Tabela8133[[#This Row],[T]])</f>
        <v>1.9.1.1.08.0.0</v>
      </c>
      <c r="J1178" s="21" t="s">
        <v>508</v>
      </c>
      <c r="K1178" s="19" t="str">
        <f t="shared" si="46"/>
        <v>S</v>
      </c>
      <c r="L1178" s="19">
        <f t="shared" si="47"/>
        <v>5</v>
      </c>
      <c r="M1178" s="20" t="s">
        <v>51</v>
      </c>
      <c r="N1178" s="1" t="s">
        <v>509</v>
      </c>
      <c r="O1178" s="1"/>
      <c r="P1178" s="33"/>
      <c r="Q1178" s="112" t="s">
        <v>157</v>
      </c>
      <c r="R1178" s="7" t="str">
        <f>Tabela8133[[#This Row],[NR]]&amp;" - "&amp;Tabela8133[[#This Row],[Especificação]]</f>
        <v>1.9.1.1.08.0.0 - Multas Decorrentes de Sentenças Judiciais</v>
      </c>
    </row>
    <row r="1179" spans="1:18" x14ac:dyDescent="0.25">
      <c r="A1179" s="128"/>
      <c r="B1179" s="20" t="s">
        <v>1513</v>
      </c>
      <c r="C1179" s="20" t="s">
        <v>1525</v>
      </c>
      <c r="D1179" s="20" t="s">
        <v>1513</v>
      </c>
      <c r="E1179" s="20" t="s">
        <v>1513</v>
      </c>
      <c r="F1179" s="20" t="s">
        <v>1532</v>
      </c>
      <c r="G1179" s="20" t="s">
        <v>1516</v>
      </c>
      <c r="H1179" s="20" t="s">
        <v>1513</v>
      </c>
      <c r="I1179" s="19" t="str">
        <f>CONCATENATE(Tabela8133[[#This Row],[C]],".",Tabela8133[[#This Row],[O]],".",Tabela8133[[#This Row],[E]],".",Tabela8133[[#This Row],[D1]],".",Tabela8133[[#This Row],[D2]],".",Tabela8133[[#This Row],[D3]],".",Tabela8133[[#This Row],[T]])</f>
        <v>1.9.1.1.08.0.1</v>
      </c>
      <c r="J1179" s="21" t="s">
        <v>1370</v>
      </c>
      <c r="K1179" s="19" t="str">
        <f t="shared" si="46"/>
        <v>A</v>
      </c>
      <c r="L1179" s="19">
        <f t="shared" si="47"/>
        <v>7</v>
      </c>
      <c r="M1179" s="20" t="s">
        <v>51</v>
      </c>
      <c r="N1179" s="1" t="s">
        <v>509</v>
      </c>
      <c r="O1179" s="1"/>
      <c r="P1179" s="33"/>
      <c r="Q1179" s="112" t="s">
        <v>157</v>
      </c>
      <c r="R1179" s="7" t="str">
        <f>Tabela8133[[#This Row],[NR]]&amp;" - "&amp;Tabela8133[[#This Row],[Especificação]]</f>
        <v>1.9.1.1.08.0.1 - Multas Decorrentes de Sentenças Judiciais - Principal</v>
      </c>
    </row>
    <row r="1180" spans="1:18" x14ac:dyDescent="0.25">
      <c r="A1180" s="128"/>
      <c r="B1180" s="20" t="s">
        <v>1513</v>
      </c>
      <c r="C1180" s="20" t="s">
        <v>1525</v>
      </c>
      <c r="D1180" s="20" t="s">
        <v>1513</v>
      </c>
      <c r="E1180" s="20" t="s">
        <v>1513</v>
      </c>
      <c r="F1180" s="20" t="s">
        <v>1532</v>
      </c>
      <c r="G1180" s="20" t="s">
        <v>1516</v>
      </c>
      <c r="H1180" s="20" t="s">
        <v>1522</v>
      </c>
      <c r="I1180" s="19" t="str">
        <f>CONCATENATE(Tabela8133[[#This Row],[C]],".",Tabela8133[[#This Row],[O]],".",Tabela8133[[#This Row],[E]],".",Tabela8133[[#This Row],[D1]],".",Tabela8133[[#This Row],[D2]],".",Tabela8133[[#This Row],[D3]],".",Tabela8133[[#This Row],[T]])</f>
        <v>1.9.1.1.08.0.2</v>
      </c>
      <c r="J1180" s="21" t="s">
        <v>1371</v>
      </c>
      <c r="K1180" s="19" t="str">
        <f t="shared" si="46"/>
        <v>A</v>
      </c>
      <c r="L1180" s="19">
        <f t="shared" si="47"/>
        <v>7</v>
      </c>
      <c r="M1180" s="20" t="s">
        <v>51</v>
      </c>
      <c r="N1180" s="1" t="s">
        <v>509</v>
      </c>
      <c r="O1180" s="1"/>
      <c r="P1180" s="33"/>
      <c r="Q1180" s="112" t="s">
        <v>157</v>
      </c>
      <c r="R1180" s="7" t="str">
        <f>Tabela8133[[#This Row],[NR]]&amp;" - "&amp;Tabela8133[[#This Row],[Especificação]]</f>
        <v>1.9.1.1.08.0.2 - Multas Decorrentes de Sentenças Judiciais - Multas e Juros de Mora</v>
      </c>
    </row>
    <row r="1181" spans="1:18" x14ac:dyDescent="0.25">
      <c r="A1181" s="128"/>
      <c r="B1181" s="20" t="s">
        <v>1513</v>
      </c>
      <c r="C1181" s="20" t="s">
        <v>1525</v>
      </c>
      <c r="D1181" s="20" t="s">
        <v>1513</v>
      </c>
      <c r="E1181" s="20" t="s">
        <v>1513</v>
      </c>
      <c r="F1181" s="20" t="s">
        <v>1532</v>
      </c>
      <c r="G1181" s="20" t="s">
        <v>1516</v>
      </c>
      <c r="H1181" s="20" t="s">
        <v>1514</v>
      </c>
      <c r="I1181" s="19" t="str">
        <f>CONCATENATE(Tabela8133[[#This Row],[C]],".",Tabela8133[[#This Row],[O]],".",Tabela8133[[#This Row],[E]],".",Tabela8133[[#This Row],[D1]],".",Tabela8133[[#This Row],[D2]],".",Tabela8133[[#This Row],[D3]],".",Tabela8133[[#This Row],[T]])</f>
        <v>1.9.1.1.08.0.3</v>
      </c>
      <c r="J1181" s="21" t="s">
        <v>1372</v>
      </c>
      <c r="K1181" s="19" t="str">
        <f t="shared" si="46"/>
        <v>A</v>
      </c>
      <c r="L1181" s="19">
        <f t="shared" si="47"/>
        <v>7</v>
      </c>
      <c r="M1181" s="20" t="s">
        <v>51</v>
      </c>
      <c r="N1181" s="1" t="s">
        <v>509</v>
      </c>
      <c r="O1181" s="1"/>
      <c r="P1181" s="33"/>
      <c r="Q1181" s="112" t="s">
        <v>157</v>
      </c>
      <c r="R1181" s="7" t="str">
        <f>Tabela8133[[#This Row],[NR]]&amp;" - "&amp;Tabela8133[[#This Row],[Especificação]]</f>
        <v>1.9.1.1.08.0.3 - Multas Decorrentes de Sentenças Judiciais - Dívida Ativa</v>
      </c>
    </row>
    <row r="1182" spans="1:18" ht="30" x14ac:dyDescent="0.25">
      <c r="A1182" s="128"/>
      <c r="B1182" s="20" t="s">
        <v>1513</v>
      </c>
      <c r="C1182" s="20" t="s">
        <v>1525</v>
      </c>
      <c r="D1182" s="20" t="s">
        <v>1513</v>
      </c>
      <c r="E1182" s="20" t="s">
        <v>1513</v>
      </c>
      <c r="F1182" s="20" t="s">
        <v>1532</v>
      </c>
      <c r="G1182" s="20" t="s">
        <v>1516</v>
      </c>
      <c r="H1182" s="20" t="s">
        <v>1523</v>
      </c>
      <c r="I1182" s="19" t="str">
        <f>CONCATENATE(Tabela8133[[#This Row],[C]],".",Tabela8133[[#This Row],[O]],".",Tabela8133[[#This Row],[E]],".",Tabela8133[[#This Row],[D1]],".",Tabela8133[[#This Row],[D2]],".",Tabela8133[[#This Row],[D3]],".",Tabela8133[[#This Row],[T]])</f>
        <v>1.9.1.1.08.0.4</v>
      </c>
      <c r="J1182" s="21" t="s">
        <v>1373</v>
      </c>
      <c r="K1182" s="19" t="str">
        <f t="shared" si="46"/>
        <v>A</v>
      </c>
      <c r="L1182" s="19">
        <f t="shared" si="47"/>
        <v>7</v>
      </c>
      <c r="M1182" s="20" t="s">
        <v>51</v>
      </c>
      <c r="N1182" s="1" t="s">
        <v>509</v>
      </c>
      <c r="O1182" s="1"/>
      <c r="P1182" s="33"/>
      <c r="Q1182" s="112" t="s">
        <v>157</v>
      </c>
      <c r="R1182" s="7" t="str">
        <f>Tabela8133[[#This Row],[NR]]&amp;" - "&amp;Tabela8133[[#This Row],[Especificação]]</f>
        <v>1.9.1.1.08.0.4 - Multas Decorrentes de Sentenças Judiciais - Dívida Ativa - Multas e Juros de Mora da Dívida Ativa</v>
      </c>
    </row>
    <row r="1183" spans="1:18" x14ac:dyDescent="0.25">
      <c r="A1183" s="128"/>
      <c r="B1183" s="20" t="s">
        <v>1513</v>
      </c>
      <c r="C1183" s="20" t="s">
        <v>1525</v>
      </c>
      <c r="D1183" s="20" t="s">
        <v>1513</v>
      </c>
      <c r="E1183" s="20" t="s">
        <v>1513</v>
      </c>
      <c r="F1183" s="20" t="s">
        <v>1532</v>
      </c>
      <c r="G1183" s="20" t="s">
        <v>1516</v>
      </c>
      <c r="H1183" s="20" t="s">
        <v>1524</v>
      </c>
      <c r="I1183" s="19" t="str">
        <f>CONCATENATE(Tabela8133[[#This Row],[C]],".",Tabela8133[[#This Row],[O]],".",Tabela8133[[#This Row],[E]],".",Tabela8133[[#This Row],[D1]],".",Tabela8133[[#This Row],[D2]],".",Tabela8133[[#This Row],[D3]],".",Tabela8133[[#This Row],[T]])</f>
        <v>1.9.1.1.08.0.5</v>
      </c>
      <c r="J1183" s="21" t="s">
        <v>1374</v>
      </c>
      <c r="K1183" s="19" t="str">
        <f t="shared" si="46"/>
        <v>A</v>
      </c>
      <c r="L1183" s="19">
        <f t="shared" si="47"/>
        <v>7</v>
      </c>
      <c r="M1183" s="20" t="s">
        <v>51</v>
      </c>
      <c r="N1183" s="1" t="s">
        <v>509</v>
      </c>
      <c r="O1183" s="1"/>
      <c r="P1183" s="33"/>
      <c r="Q1183" s="112" t="s">
        <v>157</v>
      </c>
      <c r="R1183" s="7" t="str">
        <f>Tabela8133[[#This Row],[NR]]&amp;" - "&amp;Tabela8133[[#This Row],[Especificação]]</f>
        <v>1.9.1.1.08.0.5 - Multas Decorrentes de Sentenças Judiciais - Multas</v>
      </c>
    </row>
    <row r="1184" spans="1:18" x14ac:dyDescent="0.25">
      <c r="A1184" s="128"/>
      <c r="B1184" s="20" t="s">
        <v>1513</v>
      </c>
      <c r="C1184" s="20" t="s">
        <v>1525</v>
      </c>
      <c r="D1184" s="20" t="s">
        <v>1513</v>
      </c>
      <c r="E1184" s="20" t="s">
        <v>1513</v>
      </c>
      <c r="F1184" s="20" t="s">
        <v>1532</v>
      </c>
      <c r="G1184" s="20" t="s">
        <v>1516</v>
      </c>
      <c r="H1184" s="20" t="s">
        <v>1518</v>
      </c>
      <c r="I1184" s="19" t="str">
        <f>CONCATENATE(Tabela8133[[#This Row],[C]],".",Tabela8133[[#This Row],[O]],".",Tabela8133[[#This Row],[E]],".",Tabela8133[[#This Row],[D1]],".",Tabela8133[[#This Row],[D2]],".",Tabela8133[[#This Row],[D3]],".",Tabela8133[[#This Row],[T]])</f>
        <v>1.9.1.1.08.0.6</v>
      </c>
      <c r="J1184" s="21" t="s">
        <v>1375</v>
      </c>
      <c r="K1184" s="19" t="str">
        <f t="shared" si="46"/>
        <v>A</v>
      </c>
      <c r="L1184" s="19">
        <f t="shared" si="47"/>
        <v>7</v>
      </c>
      <c r="M1184" s="20" t="s">
        <v>51</v>
      </c>
      <c r="N1184" s="1" t="s">
        <v>509</v>
      </c>
      <c r="O1184" s="1"/>
      <c r="P1184" s="33"/>
      <c r="Q1184" s="112" t="s">
        <v>157</v>
      </c>
      <c r="R1184" s="7" t="str">
        <f>Tabela8133[[#This Row],[NR]]&amp;" - "&amp;Tabela8133[[#This Row],[Especificação]]</f>
        <v>1.9.1.1.08.0.6 - Multas Decorrentes de Sentenças Judiciais - Juros de Mora</v>
      </c>
    </row>
    <row r="1185" spans="1:18" ht="30" x14ac:dyDescent="0.25">
      <c r="A1185" s="128"/>
      <c r="B1185" s="20" t="s">
        <v>1513</v>
      </c>
      <c r="C1185" s="20" t="s">
        <v>1525</v>
      </c>
      <c r="D1185" s="20" t="s">
        <v>1513</v>
      </c>
      <c r="E1185" s="20" t="s">
        <v>1513</v>
      </c>
      <c r="F1185" s="20" t="s">
        <v>1532</v>
      </c>
      <c r="G1185" s="20" t="s">
        <v>1516</v>
      </c>
      <c r="H1185" s="20" t="s">
        <v>1520</v>
      </c>
      <c r="I1185" s="19" t="str">
        <f>CONCATENATE(Tabela8133[[#This Row],[C]],".",Tabela8133[[#This Row],[O]],".",Tabela8133[[#This Row],[E]],".",Tabela8133[[#This Row],[D1]],".",Tabela8133[[#This Row],[D2]],".",Tabela8133[[#This Row],[D3]],".",Tabela8133[[#This Row],[T]])</f>
        <v>1.9.1.1.08.0.7</v>
      </c>
      <c r="J1185" s="21" t="s">
        <v>1376</v>
      </c>
      <c r="K1185" s="19" t="str">
        <f t="shared" si="46"/>
        <v>A</v>
      </c>
      <c r="L1185" s="19">
        <f t="shared" si="47"/>
        <v>7</v>
      </c>
      <c r="M1185" s="20" t="s">
        <v>51</v>
      </c>
      <c r="N1185" s="1" t="s">
        <v>509</v>
      </c>
      <c r="O1185" s="1"/>
      <c r="P1185" s="33"/>
      <c r="Q1185" s="112" t="s">
        <v>157</v>
      </c>
      <c r="R1185" s="7" t="str">
        <f>Tabela8133[[#This Row],[NR]]&amp;" - "&amp;Tabela8133[[#This Row],[Especificação]]</f>
        <v>1.9.1.1.08.0.7 - Multas Decorrentes de Sentenças Judiciais - Dívida Ativa - Multas da Dívida Ativa</v>
      </c>
    </row>
    <row r="1186" spans="1:18" x14ac:dyDescent="0.25">
      <c r="A1186" s="128"/>
      <c r="B1186" s="20" t="s">
        <v>1513</v>
      </c>
      <c r="C1186" s="20" t="s">
        <v>1525</v>
      </c>
      <c r="D1186" s="20" t="s">
        <v>1513</v>
      </c>
      <c r="E1186" s="20" t="s">
        <v>1513</v>
      </c>
      <c r="F1186" s="20" t="s">
        <v>1532</v>
      </c>
      <c r="G1186" s="20" t="s">
        <v>1516</v>
      </c>
      <c r="H1186" s="20" t="s">
        <v>1521</v>
      </c>
      <c r="I1186" s="19" t="str">
        <f>CONCATENATE(Tabela8133[[#This Row],[C]],".",Tabela8133[[#This Row],[O]],".",Tabela8133[[#This Row],[E]],".",Tabela8133[[#This Row],[D1]],".",Tabela8133[[#This Row],[D2]],".",Tabela8133[[#This Row],[D3]],".",Tabela8133[[#This Row],[T]])</f>
        <v>1.9.1.1.08.0.8</v>
      </c>
      <c r="J1186" s="21" t="s">
        <v>1377</v>
      </c>
      <c r="K1186" s="19" t="str">
        <f t="shared" si="46"/>
        <v>A</v>
      </c>
      <c r="L1186" s="19">
        <f t="shared" si="47"/>
        <v>7</v>
      </c>
      <c r="M1186" s="20" t="s">
        <v>51</v>
      </c>
      <c r="N1186" s="1" t="s">
        <v>509</v>
      </c>
      <c r="O1186" s="1"/>
      <c r="P1186" s="33"/>
      <c r="Q1186" s="112" t="s">
        <v>157</v>
      </c>
      <c r="R1186" s="7" t="str">
        <f>Tabela8133[[#This Row],[NR]]&amp;" - "&amp;Tabela8133[[#This Row],[Especificação]]</f>
        <v>1.9.1.1.08.0.8 - Multas Decorrentes de Sentenças Judiciais - Juros de Mora da Dívida Ativa</v>
      </c>
    </row>
    <row r="1187" spans="1:18" ht="30" x14ac:dyDescent="0.25">
      <c r="A1187" s="128"/>
      <c r="B1187" s="20" t="s">
        <v>1513</v>
      </c>
      <c r="C1187" s="20" t="s">
        <v>1525</v>
      </c>
      <c r="D1187" s="20" t="s">
        <v>1513</v>
      </c>
      <c r="E1187" s="20" t="s">
        <v>1513</v>
      </c>
      <c r="F1187" s="20" t="s">
        <v>1533</v>
      </c>
      <c r="G1187" s="20" t="s">
        <v>1516</v>
      </c>
      <c r="H1187" s="20" t="s">
        <v>1516</v>
      </c>
      <c r="I1187" s="19" t="str">
        <f>CONCATENATE(Tabela8133[[#This Row],[C]],".",Tabela8133[[#This Row],[O]],".",Tabela8133[[#This Row],[E]],".",Tabela8133[[#This Row],[D1]],".",Tabela8133[[#This Row],[D2]],".",Tabela8133[[#This Row],[D3]],".",Tabela8133[[#This Row],[T]])</f>
        <v>1.9.1.1.09.0.0</v>
      </c>
      <c r="J1187" s="21" t="s">
        <v>510</v>
      </c>
      <c r="K1187" s="19" t="str">
        <f t="shared" si="46"/>
        <v>S</v>
      </c>
      <c r="L1187" s="19">
        <f t="shared" si="47"/>
        <v>5</v>
      </c>
      <c r="M1187" s="20" t="s">
        <v>51</v>
      </c>
      <c r="N1187" s="1" t="s">
        <v>511</v>
      </c>
      <c r="O1187" s="1"/>
      <c r="P1187" s="33"/>
      <c r="Q1187" s="112" t="s">
        <v>157</v>
      </c>
      <c r="R1187" s="7" t="str">
        <f>Tabela8133[[#This Row],[NR]]&amp;" - "&amp;Tabela8133[[#This Row],[Especificação]]</f>
        <v>1.9.1.1.09.0.0 - Multas e Juros Previstos em Contratos</v>
      </c>
    </row>
    <row r="1188" spans="1:18" ht="30" x14ac:dyDescent="0.25">
      <c r="A1188" s="128"/>
      <c r="B1188" s="20" t="s">
        <v>1513</v>
      </c>
      <c r="C1188" s="20" t="s">
        <v>1525</v>
      </c>
      <c r="D1188" s="20" t="s">
        <v>1513</v>
      </c>
      <c r="E1188" s="20" t="s">
        <v>1513</v>
      </c>
      <c r="F1188" s="20" t="s">
        <v>1533</v>
      </c>
      <c r="G1188" s="20" t="s">
        <v>1516</v>
      </c>
      <c r="H1188" s="20" t="s">
        <v>1513</v>
      </c>
      <c r="I1188" s="19" t="str">
        <f>CONCATENATE(Tabela8133[[#This Row],[C]],".",Tabela8133[[#This Row],[O]],".",Tabela8133[[#This Row],[E]],".",Tabela8133[[#This Row],[D1]],".",Tabela8133[[#This Row],[D2]],".",Tabela8133[[#This Row],[D3]],".",Tabela8133[[#This Row],[T]])</f>
        <v>1.9.1.1.09.0.1</v>
      </c>
      <c r="J1188" s="21" t="s">
        <v>1378</v>
      </c>
      <c r="K1188" s="19" t="str">
        <f t="shared" si="46"/>
        <v>A</v>
      </c>
      <c r="L1188" s="19">
        <f t="shared" si="47"/>
        <v>7</v>
      </c>
      <c r="M1188" s="20" t="s">
        <v>51</v>
      </c>
      <c r="N1188" s="1" t="s">
        <v>511</v>
      </c>
      <c r="O1188" s="1"/>
      <c r="P1188" s="33"/>
      <c r="Q1188" s="112" t="s">
        <v>157</v>
      </c>
      <c r="R1188" s="7" t="str">
        <f>Tabela8133[[#This Row],[NR]]&amp;" - "&amp;Tabela8133[[#This Row],[Especificação]]</f>
        <v>1.9.1.1.09.0.1 - Multas e Juros Previstos em Contratos - Principal</v>
      </c>
    </row>
    <row r="1189" spans="1:18" ht="30" x14ac:dyDescent="0.25">
      <c r="A1189" s="128"/>
      <c r="B1189" s="20" t="s">
        <v>1513</v>
      </c>
      <c r="C1189" s="20" t="s">
        <v>1525</v>
      </c>
      <c r="D1189" s="20" t="s">
        <v>1513</v>
      </c>
      <c r="E1189" s="20" t="s">
        <v>1513</v>
      </c>
      <c r="F1189" s="20" t="s">
        <v>1533</v>
      </c>
      <c r="G1189" s="20" t="s">
        <v>1516</v>
      </c>
      <c r="H1189" s="20" t="s">
        <v>1522</v>
      </c>
      <c r="I1189" s="19" t="str">
        <f>CONCATENATE(Tabela8133[[#This Row],[C]],".",Tabela8133[[#This Row],[O]],".",Tabela8133[[#This Row],[E]],".",Tabela8133[[#This Row],[D1]],".",Tabela8133[[#This Row],[D2]],".",Tabela8133[[#This Row],[D3]],".",Tabela8133[[#This Row],[T]])</f>
        <v>1.9.1.1.09.0.2</v>
      </c>
      <c r="J1189" s="21" t="s">
        <v>1379</v>
      </c>
      <c r="K1189" s="19" t="str">
        <f t="shared" si="46"/>
        <v>A</v>
      </c>
      <c r="L1189" s="19">
        <f t="shared" si="47"/>
        <v>7</v>
      </c>
      <c r="M1189" s="20" t="s">
        <v>51</v>
      </c>
      <c r="N1189" s="1" t="s">
        <v>511</v>
      </c>
      <c r="O1189" s="1"/>
      <c r="P1189" s="33"/>
      <c r="Q1189" s="112" t="s">
        <v>157</v>
      </c>
      <c r="R1189" s="7" t="str">
        <f>Tabela8133[[#This Row],[NR]]&amp;" - "&amp;Tabela8133[[#This Row],[Especificação]]</f>
        <v>1.9.1.1.09.0.2 - Multas e Juros Previstos em Contratos - Multas e Juros de Mora</v>
      </c>
    </row>
    <row r="1190" spans="1:18" ht="30" x14ac:dyDescent="0.25">
      <c r="A1190" s="128"/>
      <c r="B1190" s="20" t="s">
        <v>1513</v>
      </c>
      <c r="C1190" s="20" t="s">
        <v>1525</v>
      </c>
      <c r="D1190" s="20" t="s">
        <v>1513</v>
      </c>
      <c r="E1190" s="20" t="s">
        <v>1513</v>
      </c>
      <c r="F1190" s="20" t="s">
        <v>1533</v>
      </c>
      <c r="G1190" s="20" t="s">
        <v>1516</v>
      </c>
      <c r="H1190" s="20" t="s">
        <v>1514</v>
      </c>
      <c r="I1190" s="19" t="str">
        <f>CONCATENATE(Tabela8133[[#This Row],[C]],".",Tabela8133[[#This Row],[O]],".",Tabela8133[[#This Row],[E]],".",Tabela8133[[#This Row],[D1]],".",Tabela8133[[#This Row],[D2]],".",Tabela8133[[#This Row],[D3]],".",Tabela8133[[#This Row],[T]])</f>
        <v>1.9.1.1.09.0.3</v>
      </c>
      <c r="J1190" s="21" t="s">
        <v>1380</v>
      </c>
      <c r="K1190" s="19" t="str">
        <f t="shared" si="46"/>
        <v>A</v>
      </c>
      <c r="L1190" s="19">
        <f t="shared" si="47"/>
        <v>7</v>
      </c>
      <c r="M1190" s="20" t="s">
        <v>51</v>
      </c>
      <c r="N1190" s="1" t="s">
        <v>511</v>
      </c>
      <c r="O1190" s="1"/>
      <c r="P1190" s="33"/>
      <c r="Q1190" s="112" t="s">
        <v>157</v>
      </c>
      <c r="R1190" s="7" t="str">
        <f>Tabela8133[[#This Row],[NR]]&amp;" - "&amp;Tabela8133[[#This Row],[Especificação]]</f>
        <v>1.9.1.1.09.0.3 - Multas e Juros Previstos em Contratos - Dívida Ativa</v>
      </c>
    </row>
    <row r="1191" spans="1:18" ht="30" x14ac:dyDescent="0.25">
      <c r="A1191" s="128"/>
      <c r="B1191" s="20" t="s">
        <v>1513</v>
      </c>
      <c r="C1191" s="20" t="s">
        <v>1525</v>
      </c>
      <c r="D1191" s="20" t="s">
        <v>1513</v>
      </c>
      <c r="E1191" s="20" t="s">
        <v>1513</v>
      </c>
      <c r="F1191" s="20" t="s">
        <v>1533</v>
      </c>
      <c r="G1191" s="20" t="s">
        <v>1516</v>
      </c>
      <c r="H1191" s="20" t="s">
        <v>1523</v>
      </c>
      <c r="I1191" s="19" t="str">
        <f>CONCATENATE(Tabela8133[[#This Row],[C]],".",Tabela8133[[#This Row],[O]],".",Tabela8133[[#This Row],[E]],".",Tabela8133[[#This Row],[D1]],".",Tabela8133[[#This Row],[D2]],".",Tabela8133[[#This Row],[D3]],".",Tabela8133[[#This Row],[T]])</f>
        <v>1.9.1.1.09.0.4</v>
      </c>
      <c r="J1191" s="21" t="s">
        <v>1381</v>
      </c>
      <c r="K1191" s="19" t="str">
        <f t="shared" si="46"/>
        <v>A</v>
      </c>
      <c r="L1191" s="19">
        <f t="shared" si="47"/>
        <v>7</v>
      </c>
      <c r="M1191" s="20" t="s">
        <v>51</v>
      </c>
      <c r="N1191" s="1" t="s">
        <v>511</v>
      </c>
      <c r="O1191" s="1"/>
      <c r="P1191" s="33"/>
      <c r="Q1191" s="112" t="s">
        <v>157</v>
      </c>
      <c r="R1191" s="7" t="str">
        <f>Tabela8133[[#This Row],[NR]]&amp;" - "&amp;Tabela8133[[#This Row],[Especificação]]</f>
        <v>1.9.1.1.09.0.4 - Multas e Juros Previstos em Contratos - Dívida Ativa - Multas e Juros de Mora da Dívida Ativa</v>
      </c>
    </row>
    <row r="1192" spans="1:18" ht="30" x14ac:dyDescent="0.25">
      <c r="A1192" s="128"/>
      <c r="B1192" s="20" t="s">
        <v>1513</v>
      </c>
      <c r="C1192" s="20" t="s">
        <v>1525</v>
      </c>
      <c r="D1192" s="20" t="s">
        <v>1513</v>
      </c>
      <c r="E1192" s="20" t="s">
        <v>1513</v>
      </c>
      <c r="F1192" s="20" t="s">
        <v>1533</v>
      </c>
      <c r="G1192" s="20" t="s">
        <v>1516</v>
      </c>
      <c r="H1192" s="20" t="s">
        <v>1524</v>
      </c>
      <c r="I1192" s="19" t="str">
        <f>CONCATENATE(Tabela8133[[#This Row],[C]],".",Tabela8133[[#This Row],[O]],".",Tabela8133[[#This Row],[E]],".",Tabela8133[[#This Row],[D1]],".",Tabela8133[[#This Row],[D2]],".",Tabela8133[[#This Row],[D3]],".",Tabela8133[[#This Row],[T]])</f>
        <v>1.9.1.1.09.0.5</v>
      </c>
      <c r="J1192" s="21" t="s">
        <v>1382</v>
      </c>
      <c r="K1192" s="19" t="str">
        <f t="shared" si="46"/>
        <v>A</v>
      </c>
      <c r="L1192" s="19">
        <f t="shared" si="47"/>
        <v>7</v>
      </c>
      <c r="M1192" s="20" t="s">
        <v>51</v>
      </c>
      <c r="N1192" s="1" t="s">
        <v>511</v>
      </c>
      <c r="O1192" s="1"/>
      <c r="P1192" s="33"/>
      <c r="Q1192" s="112" t="s">
        <v>157</v>
      </c>
      <c r="R1192" s="7" t="str">
        <f>Tabela8133[[#This Row],[NR]]&amp;" - "&amp;Tabela8133[[#This Row],[Especificação]]</f>
        <v>1.9.1.1.09.0.5 - Multas e Juros Previstos em Contratos - Multas</v>
      </c>
    </row>
    <row r="1193" spans="1:18" ht="30" x14ac:dyDescent="0.25">
      <c r="A1193" s="128"/>
      <c r="B1193" s="20" t="s">
        <v>1513</v>
      </c>
      <c r="C1193" s="20" t="s">
        <v>1525</v>
      </c>
      <c r="D1193" s="20" t="s">
        <v>1513</v>
      </c>
      <c r="E1193" s="20" t="s">
        <v>1513</v>
      </c>
      <c r="F1193" s="20" t="s">
        <v>1533</v>
      </c>
      <c r="G1193" s="20" t="s">
        <v>1516</v>
      </c>
      <c r="H1193" s="20" t="s">
        <v>1518</v>
      </c>
      <c r="I1193" s="19" t="str">
        <f>CONCATENATE(Tabela8133[[#This Row],[C]],".",Tabela8133[[#This Row],[O]],".",Tabela8133[[#This Row],[E]],".",Tabela8133[[#This Row],[D1]],".",Tabela8133[[#This Row],[D2]],".",Tabela8133[[#This Row],[D3]],".",Tabela8133[[#This Row],[T]])</f>
        <v>1.9.1.1.09.0.6</v>
      </c>
      <c r="J1193" s="21" t="s">
        <v>1383</v>
      </c>
      <c r="K1193" s="19" t="str">
        <f t="shared" si="46"/>
        <v>A</v>
      </c>
      <c r="L1193" s="19">
        <f t="shared" si="47"/>
        <v>7</v>
      </c>
      <c r="M1193" s="20" t="s">
        <v>51</v>
      </c>
      <c r="N1193" s="1" t="s">
        <v>511</v>
      </c>
      <c r="O1193" s="1"/>
      <c r="P1193" s="33"/>
      <c r="Q1193" s="112" t="s">
        <v>157</v>
      </c>
      <c r="R1193" s="7" t="str">
        <f>Tabela8133[[#This Row],[NR]]&amp;" - "&amp;Tabela8133[[#This Row],[Especificação]]</f>
        <v>1.9.1.1.09.0.6 - Multas e Juros Previstos em Contratos - Juros de Mora</v>
      </c>
    </row>
    <row r="1194" spans="1:18" ht="30" x14ac:dyDescent="0.25">
      <c r="A1194" s="128"/>
      <c r="B1194" s="20" t="s">
        <v>1513</v>
      </c>
      <c r="C1194" s="20" t="s">
        <v>1525</v>
      </c>
      <c r="D1194" s="20" t="s">
        <v>1513</v>
      </c>
      <c r="E1194" s="20" t="s">
        <v>1513</v>
      </c>
      <c r="F1194" s="20" t="s">
        <v>1533</v>
      </c>
      <c r="G1194" s="20" t="s">
        <v>1516</v>
      </c>
      <c r="H1194" s="20" t="s">
        <v>1520</v>
      </c>
      <c r="I1194" s="19" t="str">
        <f>CONCATENATE(Tabela8133[[#This Row],[C]],".",Tabela8133[[#This Row],[O]],".",Tabela8133[[#This Row],[E]],".",Tabela8133[[#This Row],[D1]],".",Tabela8133[[#This Row],[D2]],".",Tabela8133[[#This Row],[D3]],".",Tabela8133[[#This Row],[T]])</f>
        <v>1.9.1.1.09.0.7</v>
      </c>
      <c r="J1194" s="21" t="s">
        <v>1384</v>
      </c>
      <c r="K1194" s="19" t="str">
        <f t="shared" si="46"/>
        <v>A</v>
      </c>
      <c r="L1194" s="19">
        <f t="shared" si="47"/>
        <v>7</v>
      </c>
      <c r="M1194" s="20" t="s">
        <v>51</v>
      </c>
      <c r="N1194" s="1" t="s">
        <v>511</v>
      </c>
      <c r="O1194" s="1"/>
      <c r="P1194" s="33"/>
      <c r="Q1194" s="112" t="s">
        <v>157</v>
      </c>
      <c r="R1194" s="7" t="str">
        <f>Tabela8133[[#This Row],[NR]]&amp;" - "&amp;Tabela8133[[#This Row],[Especificação]]</f>
        <v>1.9.1.1.09.0.7 - Multas e Juros Previstos em Contratos - Dívida Ativa - Multas da Dívida Ativa</v>
      </c>
    </row>
    <row r="1195" spans="1:18" ht="30" x14ac:dyDescent="0.25">
      <c r="A1195" s="128"/>
      <c r="B1195" s="20" t="s">
        <v>1513</v>
      </c>
      <c r="C1195" s="20" t="s">
        <v>1525</v>
      </c>
      <c r="D1195" s="20" t="s">
        <v>1513</v>
      </c>
      <c r="E1195" s="20" t="s">
        <v>1513</v>
      </c>
      <c r="F1195" s="20" t="s">
        <v>1533</v>
      </c>
      <c r="G1195" s="20" t="s">
        <v>1516</v>
      </c>
      <c r="H1195" s="20" t="s">
        <v>1521</v>
      </c>
      <c r="I1195" s="19" t="str">
        <f>CONCATENATE(Tabela8133[[#This Row],[C]],".",Tabela8133[[#This Row],[O]],".",Tabela8133[[#This Row],[E]],".",Tabela8133[[#This Row],[D1]],".",Tabela8133[[#This Row],[D2]],".",Tabela8133[[#This Row],[D3]],".",Tabela8133[[#This Row],[T]])</f>
        <v>1.9.1.1.09.0.8</v>
      </c>
      <c r="J1195" s="21" t="s">
        <v>1385</v>
      </c>
      <c r="K1195" s="19" t="str">
        <f t="shared" si="46"/>
        <v>A</v>
      </c>
      <c r="L1195" s="19">
        <f t="shared" si="47"/>
        <v>7</v>
      </c>
      <c r="M1195" s="20" t="s">
        <v>51</v>
      </c>
      <c r="N1195" s="1" t="s">
        <v>511</v>
      </c>
      <c r="O1195" s="1"/>
      <c r="P1195" s="33"/>
      <c r="Q1195" s="112" t="s">
        <v>157</v>
      </c>
      <c r="R1195" s="7" t="str">
        <f>Tabela8133[[#This Row],[NR]]&amp;" - "&amp;Tabela8133[[#This Row],[Especificação]]</f>
        <v>1.9.1.1.09.0.8 - Multas e Juros Previstos em Contratos - Juros de Mora da Dívida Ativa</v>
      </c>
    </row>
    <row r="1196" spans="1:18" ht="30" x14ac:dyDescent="0.25">
      <c r="A1196" s="128"/>
      <c r="B1196" s="20" t="s">
        <v>1513</v>
      </c>
      <c r="C1196" s="20" t="s">
        <v>1525</v>
      </c>
      <c r="D1196" s="20" t="s">
        <v>1513</v>
      </c>
      <c r="E1196" s="20" t="s">
        <v>1513</v>
      </c>
      <c r="F1196" s="20" t="s">
        <v>1534</v>
      </c>
      <c r="G1196" s="20" t="s">
        <v>1516</v>
      </c>
      <c r="H1196" s="20" t="s">
        <v>1516</v>
      </c>
      <c r="I1196" s="19" t="str">
        <f>CONCATENATE(Tabela8133[[#This Row],[C]],".",Tabela8133[[#This Row],[O]],".",Tabela8133[[#This Row],[E]],".",Tabela8133[[#This Row],[D1]],".",Tabela8133[[#This Row],[D2]],".",Tabela8133[[#This Row],[D3]],".",Tabela8133[[#This Row],[T]])</f>
        <v>1.9.1.1.10.0.0</v>
      </c>
      <c r="J1196" s="21" t="s">
        <v>512</v>
      </c>
      <c r="K1196" s="19" t="str">
        <f t="shared" si="46"/>
        <v>S</v>
      </c>
      <c r="L1196" s="19">
        <f t="shared" si="47"/>
        <v>5</v>
      </c>
      <c r="M1196" s="20" t="s">
        <v>51</v>
      </c>
      <c r="N1196" s="1" t="s">
        <v>513</v>
      </c>
      <c r="O1196" s="1"/>
      <c r="P1196" s="33"/>
      <c r="Q1196" s="112" t="s">
        <v>157</v>
      </c>
      <c r="R1196" s="7" t="str">
        <f>Tabela8133[[#This Row],[NR]]&amp;" - "&amp;Tabela8133[[#This Row],[Especificação]]</f>
        <v>1.9.1.1.10.0.0 - Multas Previstas na Legislação sobre Regime de Previdência Privada Complementar</v>
      </c>
    </row>
    <row r="1197" spans="1:18" ht="30" x14ac:dyDescent="0.25">
      <c r="A1197" s="128"/>
      <c r="B1197" s="20" t="s">
        <v>1513</v>
      </c>
      <c r="C1197" s="20" t="s">
        <v>1525</v>
      </c>
      <c r="D1197" s="20" t="s">
        <v>1513</v>
      </c>
      <c r="E1197" s="20" t="s">
        <v>1513</v>
      </c>
      <c r="F1197" s="20" t="s">
        <v>1534</v>
      </c>
      <c r="G1197" s="20" t="s">
        <v>1516</v>
      </c>
      <c r="H1197" s="20" t="s">
        <v>1513</v>
      </c>
      <c r="I1197" s="19" t="str">
        <f>CONCATENATE(Tabela8133[[#This Row],[C]],".",Tabela8133[[#This Row],[O]],".",Tabela8133[[#This Row],[E]],".",Tabela8133[[#This Row],[D1]],".",Tabela8133[[#This Row],[D2]],".",Tabela8133[[#This Row],[D3]],".",Tabela8133[[#This Row],[T]])</f>
        <v>1.9.1.1.10.0.1</v>
      </c>
      <c r="J1197" s="21" t="s">
        <v>1386</v>
      </c>
      <c r="K1197" s="19" t="str">
        <f t="shared" si="46"/>
        <v>A</v>
      </c>
      <c r="L1197" s="19">
        <f t="shared" si="47"/>
        <v>7</v>
      </c>
      <c r="M1197" s="20" t="s">
        <v>51</v>
      </c>
      <c r="N1197" s="1" t="s">
        <v>513</v>
      </c>
      <c r="O1197" s="1"/>
      <c r="P1197" s="33"/>
      <c r="Q1197" s="112" t="s">
        <v>157</v>
      </c>
      <c r="R1197" s="7" t="str">
        <f>Tabela8133[[#This Row],[NR]]&amp;" - "&amp;Tabela8133[[#This Row],[Especificação]]</f>
        <v>1.9.1.1.10.0.1 - Multas Previstas na Legislação sobre Regime de Previdência Privada Complementar - Principal</v>
      </c>
    </row>
    <row r="1198" spans="1:18" ht="30" x14ac:dyDescent="0.25">
      <c r="A1198" s="128"/>
      <c r="B1198" s="20" t="s">
        <v>1513</v>
      </c>
      <c r="C1198" s="20" t="s">
        <v>1525</v>
      </c>
      <c r="D1198" s="20" t="s">
        <v>1513</v>
      </c>
      <c r="E1198" s="20" t="s">
        <v>1513</v>
      </c>
      <c r="F1198" s="20" t="s">
        <v>1534</v>
      </c>
      <c r="G1198" s="20" t="s">
        <v>1516</v>
      </c>
      <c r="H1198" s="20" t="s">
        <v>1522</v>
      </c>
      <c r="I1198" s="19" t="str">
        <f>CONCATENATE(Tabela8133[[#This Row],[C]],".",Tabela8133[[#This Row],[O]],".",Tabela8133[[#This Row],[E]],".",Tabela8133[[#This Row],[D1]],".",Tabela8133[[#This Row],[D2]],".",Tabela8133[[#This Row],[D3]],".",Tabela8133[[#This Row],[T]])</f>
        <v>1.9.1.1.10.0.2</v>
      </c>
      <c r="J1198" s="21" t="s">
        <v>1387</v>
      </c>
      <c r="K1198" s="19" t="str">
        <f t="shared" si="46"/>
        <v>A</v>
      </c>
      <c r="L1198" s="19">
        <f t="shared" si="47"/>
        <v>7</v>
      </c>
      <c r="M1198" s="20" t="s">
        <v>51</v>
      </c>
      <c r="N1198" s="1" t="s">
        <v>513</v>
      </c>
      <c r="O1198" s="1"/>
      <c r="P1198" s="33"/>
      <c r="Q1198" s="112" t="s">
        <v>157</v>
      </c>
      <c r="R1198" s="7" t="str">
        <f>Tabela8133[[#This Row],[NR]]&amp;" - "&amp;Tabela8133[[#This Row],[Especificação]]</f>
        <v>1.9.1.1.10.0.2 - Multas Previstas na Legislação sobre Regime de Previdência Privada Complementar - Multas e Juros de Mora</v>
      </c>
    </row>
    <row r="1199" spans="1:18" ht="30" x14ac:dyDescent="0.25">
      <c r="A1199" s="128"/>
      <c r="B1199" s="20" t="s">
        <v>1513</v>
      </c>
      <c r="C1199" s="20" t="s">
        <v>1525</v>
      </c>
      <c r="D1199" s="20" t="s">
        <v>1513</v>
      </c>
      <c r="E1199" s="20" t="s">
        <v>1513</v>
      </c>
      <c r="F1199" s="20" t="s">
        <v>1534</v>
      </c>
      <c r="G1199" s="20" t="s">
        <v>1516</v>
      </c>
      <c r="H1199" s="20" t="s">
        <v>1514</v>
      </c>
      <c r="I1199" s="19" t="str">
        <f>CONCATENATE(Tabela8133[[#This Row],[C]],".",Tabela8133[[#This Row],[O]],".",Tabela8133[[#This Row],[E]],".",Tabela8133[[#This Row],[D1]],".",Tabela8133[[#This Row],[D2]],".",Tabela8133[[#This Row],[D3]],".",Tabela8133[[#This Row],[T]])</f>
        <v>1.9.1.1.10.0.3</v>
      </c>
      <c r="J1199" s="21" t="s">
        <v>1388</v>
      </c>
      <c r="K1199" s="19" t="str">
        <f t="shared" si="46"/>
        <v>A</v>
      </c>
      <c r="L1199" s="19">
        <f t="shared" si="47"/>
        <v>7</v>
      </c>
      <c r="M1199" s="20" t="s">
        <v>51</v>
      </c>
      <c r="N1199" s="1" t="s">
        <v>513</v>
      </c>
      <c r="O1199" s="1"/>
      <c r="P1199" s="33"/>
      <c r="Q1199" s="112" t="s">
        <v>157</v>
      </c>
      <c r="R1199" s="7" t="str">
        <f>Tabela8133[[#This Row],[NR]]&amp;" - "&amp;Tabela8133[[#This Row],[Especificação]]</f>
        <v>1.9.1.1.10.0.3 - Multas Previstas na Legislação sobre Regime de Previdência Privada Complementar - Dívida Ativa</v>
      </c>
    </row>
    <row r="1200" spans="1:18" ht="30" x14ac:dyDescent="0.25">
      <c r="A1200" s="128"/>
      <c r="B1200" s="20" t="s">
        <v>1513</v>
      </c>
      <c r="C1200" s="20" t="s">
        <v>1525</v>
      </c>
      <c r="D1200" s="20" t="s">
        <v>1513</v>
      </c>
      <c r="E1200" s="20" t="s">
        <v>1513</v>
      </c>
      <c r="F1200" s="20" t="s">
        <v>1534</v>
      </c>
      <c r="G1200" s="20" t="s">
        <v>1516</v>
      </c>
      <c r="H1200" s="20" t="s">
        <v>1523</v>
      </c>
      <c r="I1200" s="19" t="str">
        <f>CONCATENATE(Tabela8133[[#This Row],[C]],".",Tabela8133[[#This Row],[O]],".",Tabela8133[[#This Row],[E]],".",Tabela8133[[#This Row],[D1]],".",Tabela8133[[#This Row],[D2]],".",Tabela8133[[#This Row],[D3]],".",Tabela8133[[#This Row],[T]])</f>
        <v>1.9.1.1.10.0.4</v>
      </c>
      <c r="J1200" s="21" t="s">
        <v>1389</v>
      </c>
      <c r="K1200" s="19" t="str">
        <f t="shared" si="46"/>
        <v>A</v>
      </c>
      <c r="L1200" s="19">
        <f t="shared" si="47"/>
        <v>7</v>
      </c>
      <c r="M1200" s="20" t="s">
        <v>51</v>
      </c>
      <c r="N1200" s="1" t="s">
        <v>513</v>
      </c>
      <c r="O1200" s="1"/>
      <c r="P1200" s="33"/>
      <c r="Q1200" s="112" t="s">
        <v>157</v>
      </c>
      <c r="R1200" s="7" t="str">
        <f>Tabela8133[[#This Row],[NR]]&amp;" - "&amp;Tabela8133[[#This Row],[Especificação]]</f>
        <v>1.9.1.1.10.0.4 - Multas Previstas na Legislação sobre Regime de Previdência Privada Complementar - Dívida Ativa - Multas e Juros de Mora da Dívida Ativa</v>
      </c>
    </row>
    <row r="1201" spans="1:18" ht="30" x14ac:dyDescent="0.25">
      <c r="A1201" s="128"/>
      <c r="B1201" s="20" t="s">
        <v>1513</v>
      </c>
      <c r="C1201" s="20" t="s">
        <v>1525</v>
      </c>
      <c r="D1201" s="20" t="s">
        <v>1513</v>
      </c>
      <c r="E1201" s="20" t="s">
        <v>1513</v>
      </c>
      <c r="F1201" s="20" t="s">
        <v>1534</v>
      </c>
      <c r="G1201" s="20" t="s">
        <v>1516</v>
      </c>
      <c r="H1201" s="20" t="s">
        <v>1524</v>
      </c>
      <c r="I1201" s="19" t="str">
        <f>CONCATENATE(Tabela8133[[#This Row],[C]],".",Tabela8133[[#This Row],[O]],".",Tabela8133[[#This Row],[E]],".",Tabela8133[[#This Row],[D1]],".",Tabela8133[[#This Row],[D2]],".",Tabela8133[[#This Row],[D3]],".",Tabela8133[[#This Row],[T]])</f>
        <v>1.9.1.1.10.0.5</v>
      </c>
      <c r="J1201" s="21" t="s">
        <v>1390</v>
      </c>
      <c r="K1201" s="19" t="str">
        <f t="shared" si="46"/>
        <v>A</v>
      </c>
      <c r="L1201" s="19">
        <f t="shared" si="47"/>
        <v>7</v>
      </c>
      <c r="M1201" s="20" t="s">
        <v>51</v>
      </c>
      <c r="N1201" s="1" t="s">
        <v>513</v>
      </c>
      <c r="O1201" s="1"/>
      <c r="P1201" s="33"/>
      <c r="Q1201" s="112" t="s">
        <v>157</v>
      </c>
      <c r="R1201" s="7" t="str">
        <f>Tabela8133[[#This Row],[NR]]&amp;" - "&amp;Tabela8133[[#This Row],[Especificação]]</f>
        <v>1.9.1.1.10.0.5 - Multas Previstas na Legislação sobre Regime de Previdência Privada Complementar - Multas</v>
      </c>
    </row>
    <row r="1202" spans="1:18" ht="30" x14ac:dyDescent="0.25">
      <c r="A1202" s="128"/>
      <c r="B1202" s="20" t="s">
        <v>1513</v>
      </c>
      <c r="C1202" s="20" t="s">
        <v>1525</v>
      </c>
      <c r="D1202" s="20" t="s">
        <v>1513</v>
      </c>
      <c r="E1202" s="20" t="s">
        <v>1513</v>
      </c>
      <c r="F1202" s="20" t="s">
        <v>1534</v>
      </c>
      <c r="G1202" s="20" t="s">
        <v>1516</v>
      </c>
      <c r="H1202" s="20" t="s">
        <v>1518</v>
      </c>
      <c r="I1202" s="19" t="str">
        <f>CONCATENATE(Tabela8133[[#This Row],[C]],".",Tabela8133[[#This Row],[O]],".",Tabela8133[[#This Row],[E]],".",Tabela8133[[#This Row],[D1]],".",Tabela8133[[#This Row],[D2]],".",Tabela8133[[#This Row],[D3]],".",Tabela8133[[#This Row],[T]])</f>
        <v>1.9.1.1.10.0.6</v>
      </c>
      <c r="J1202" s="21" t="s">
        <v>1391</v>
      </c>
      <c r="K1202" s="19" t="str">
        <f t="shared" si="46"/>
        <v>A</v>
      </c>
      <c r="L1202" s="19">
        <f t="shared" si="47"/>
        <v>7</v>
      </c>
      <c r="M1202" s="20" t="s">
        <v>51</v>
      </c>
      <c r="N1202" s="1" t="s">
        <v>513</v>
      </c>
      <c r="O1202" s="1"/>
      <c r="P1202" s="33"/>
      <c r="Q1202" s="112" t="s">
        <v>157</v>
      </c>
      <c r="R1202" s="7" t="str">
        <f>Tabela8133[[#This Row],[NR]]&amp;" - "&amp;Tabela8133[[#This Row],[Especificação]]</f>
        <v>1.9.1.1.10.0.6 - Multas Previstas na Legislação sobre Regime de Previdência Privada Complementar - Juros de Mora</v>
      </c>
    </row>
    <row r="1203" spans="1:18" ht="30" x14ac:dyDescent="0.25">
      <c r="A1203" s="128"/>
      <c r="B1203" s="20" t="s">
        <v>1513</v>
      </c>
      <c r="C1203" s="20" t="s">
        <v>1525</v>
      </c>
      <c r="D1203" s="20" t="s">
        <v>1513</v>
      </c>
      <c r="E1203" s="20" t="s">
        <v>1513</v>
      </c>
      <c r="F1203" s="20" t="s">
        <v>1534</v>
      </c>
      <c r="G1203" s="20" t="s">
        <v>1516</v>
      </c>
      <c r="H1203" s="20" t="s">
        <v>1520</v>
      </c>
      <c r="I1203" s="19" t="str">
        <f>CONCATENATE(Tabela8133[[#This Row],[C]],".",Tabela8133[[#This Row],[O]],".",Tabela8133[[#This Row],[E]],".",Tabela8133[[#This Row],[D1]],".",Tabela8133[[#This Row],[D2]],".",Tabela8133[[#This Row],[D3]],".",Tabela8133[[#This Row],[T]])</f>
        <v>1.9.1.1.10.0.7</v>
      </c>
      <c r="J1203" s="21" t="s">
        <v>1392</v>
      </c>
      <c r="K1203" s="19" t="str">
        <f t="shared" si="46"/>
        <v>A</v>
      </c>
      <c r="L1203" s="19">
        <f t="shared" si="47"/>
        <v>7</v>
      </c>
      <c r="M1203" s="20" t="s">
        <v>51</v>
      </c>
      <c r="N1203" s="1" t="s">
        <v>513</v>
      </c>
      <c r="O1203" s="1"/>
      <c r="P1203" s="33"/>
      <c r="Q1203" s="112" t="s">
        <v>157</v>
      </c>
      <c r="R1203" s="7" t="str">
        <f>Tabela8133[[#This Row],[NR]]&amp;" - "&amp;Tabela8133[[#This Row],[Especificação]]</f>
        <v>1.9.1.1.10.0.7 - Multas Previstas na Legislação sobre Regime de Previdência Privada Complementar - Dívida Ativa - Multas da Dívida Ativa</v>
      </c>
    </row>
    <row r="1204" spans="1:18" ht="30" x14ac:dyDescent="0.25">
      <c r="A1204" s="128"/>
      <c r="B1204" s="20" t="s">
        <v>1513</v>
      </c>
      <c r="C1204" s="20" t="s">
        <v>1525</v>
      </c>
      <c r="D1204" s="20" t="s">
        <v>1513</v>
      </c>
      <c r="E1204" s="20" t="s">
        <v>1513</v>
      </c>
      <c r="F1204" s="20" t="s">
        <v>1534</v>
      </c>
      <c r="G1204" s="20" t="s">
        <v>1516</v>
      </c>
      <c r="H1204" s="20" t="s">
        <v>1521</v>
      </c>
      <c r="I1204" s="19" t="str">
        <f>CONCATENATE(Tabela8133[[#This Row],[C]],".",Tabela8133[[#This Row],[O]],".",Tabela8133[[#This Row],[E]],".",Tabela8133[[#This Row],[D1]],".",Tabela8133[[#This Row],[D2]],".",Tabela8133[[#This Row],[D3]],".",Tabela8133[[#This Row],[T]])</f>
        <v>1.9.1.1.10.0.8</v>
      </c>
      <c r="J1204" s="21" t="s">
        <v>1393</v>
      </c>
      <c r="K1204" s="19" t="str">
        <f t="shared" si="46"/>
        <v>A</v>
      </c>
      <c r="L1204" s="19">
        <f t="shared" si="47"/>
        <v>7</v>
      </c>
      <c r="M1204" s="20" t="s">
        <v>51</v>
      </c>
      <c r="N1204" s="1" t="s">
        <v>513</v>
      </c>
      <c r="O1204" s="1"/>
      <c r="P1204" s="33"/>
      <c r="Q1204" s="112" t="s">
        <v>157</v>
      </c>
      <c r="R1204" s="7" t="str">
        <f>Tabela8133[[#This Row],[NR]]&amp;" - "&amp;Tabela8133[[#This Row],[Especificação]]</f>
        <v>1.9.1.1.10.0.8 - Multas Previstas na Legislação sobre Regime de Previdência Privada Complementar - Juros de Mora da Dívida Ativa</v>
      </c>
    </row>
    <row r="1205" spans="1:18" ht="30" x14ac:dyDescent="0.25">
      <c r="A1205" s="128"/>
      <c r="B1205" s="20" t="s">
        <v>1513</v>
      </c>
      <c r="C1205" s="20" t="s">
        <v>1525</v>
      </c>
      <c r="D1205" s="20" t="s">
        <v>1513</v>
      </c>
      <c r="E1205" s="20" t="s">
        <v>1513</v>
      </c>
      <c r="F1205" s="20" t="s">
        <v>1536</v>
      </c>
      <c r="G1205" s="20" t="s">
        <v>1516</v>
      </c>
      <c r="H1205" s="20" t="s">
        <v>1516</v>
      </c>
      <c r="I1205" s="19" t="str">
        <f>CONCATENATE(Tabela8133[[#This Row],[C]],".",Tabela8133[[#This Row],[O]],".",Tabela8133[[#This Row],[E]],".",Tabela8133[[#This Row],[D1]],".",Tabela8133[[#This Row],[D2]],".",Tabela8133[[#This Row],[D3]],".",Tabela8133[[#This Row],[T]])</f>
        <v>1.9.1.1.13.0.0</v>
      </c>
      <c r="J1205" s="21" t="s">
        <v>514</v>
      </c>
      <c r="K1205" s="19" t="str">
        <f t="shared" si="46"/>
        <v>S</v>
      </c>
      <c r="L1205" s="19">
        <f t="shared" si="47"/>
        <v>5</v>
      </c>
      <c r="M1205" s="20" t="s">
        <v>51</v>
      </c>
      <c r="N1205" s="1" t="s">
        <v>515</v>
      </c>
      <c r="O1205" s="1"/>
      <c r="P1205" s="33"/>
      <c r="Q1205" s="112" t="s">
        <v>157</v>
      </c>
      <c r="R1205" s="7" t="str">
        <f>Tabela8133[[#This Row],[NR]]&amp;" - "&amp;Tabela8133[[#This Row],[Especificação]]</f>
        <v>1.9.1.1.13.0.0 - Multas Previstas na Legislação Anticorrupção</v>
      </c>
    </row>
    <row r="1206" spans="1:18" ht="45" x14ac:dyDescent="0.25">
      <c r="A1206" s="128"/>
      <c r="B1206" s="20" t="s">
        <v>1513</v>
      </c>
      <c r="C1206" s="20" t="s">
        <v>1525</v>
      </c>
      <c r="D1206" s="20" t="s">
        <v>1513</v>
      </c>
      <c r="E1206" s="20" t="s">
        <v>1513</v>
      </c>
      <c r="F1206" s="20" t="s">
        <v>1536</v>
      </c>
      <c r="G1206" s="20" t="s">
        <v>1513</v>
      </c>
      <c r="H1206" s="20" t="s">
        <v>1516</v>
      </c>
      <c r="I1206" s="19" t="str">
        <f>CONCATENATE(Tabela8133[[#This Row],[C]],".",Tabela8133[[#This Row],[O]],".",Tabela8133[[#This Row],[E]],".",Tabela8133[[#This Row],[D1]],".",Tabela8133[[#This Row],[D2]],".",Tabela8133[[#This Row],[D3]],".",Tabela8133[[#This Row],[T]])</f>
        <v>1.9.1.1.13.1.0</v>
      </c>
      <c r="J1206" s="21" t="s">
        <v>516</v>
      </c>
      <c r="K1206" s="19" t="str">
        <f t="shared" ref="K1206:K1278" si="48">IF(L1206 &lt; L1207,"S","A")</f>
        <v>S</v>
      </c>
      <c r="L1206" s="19">
        <f t="shared" si="47"/>
        <v>6</v>
      </c>
      <c r="M1206" s="20" t="s">
        <v>51</v>
      </c>
      <c r="N1206" s="1" t="s">
        <v>517</v>
      </c>
      <c r="O1206" s="1"/>
      <c r="P1206" s="33"/>
      <c r="Q1206" s="112" t="s">
        <v>157</v>
      </c>
      <c r="R1206" s="7" t="str">
        <f>Tabela8133[[#This Row],[NR]]&amp;" - "&amp;Tabela8133[[#This Row],[Especificação]]</f>
        <v>1.9.1.1.13.1.0 - Multas da Legislação Anticorrupção Oriundas de Processos Administrativos de Responsabilização</v>
      </c>
    </row>
    <row r="1207" spans="1:18" ht="45" x14ac:dyDescent="0.25">
      <c r="A1207" s="128"/>
      <c r="B1207" s="20" t="s">
        <v>1513</v>
      </c>
      <c r="C1207" s="20" t="s">
        <v>1525</v>
      </c>
      <c r="D1207" s="20" t="s">
        <v>1513</v>
      </c>
      <c r="E1207" s="20" t="s">
        <v>1513</v>
      </c>
      <c r="F1207" s="20" t="s">
        <v>1536</v>
      </c>
      <c r="G1207" s="20" t="s">
        <v>1513</v>
      </c>
      <c r="H1207" s="20" t="s">
        <v>1513</v>
      </c>
      <c r="I1207" s="19" t="str">
        <f>CONCATENATE(Tabela8133[[#This Row],[C]],".",Tabela8133[[#This Row],[O]],".",Tabela8133[[#This Row],[E]],".",Tabela8133[[#This Row],[D1]],".",Tabela8133[[#This Row],[D2]],".",Tabela8133[[#This Row],[D3]],".",Tabela8133[[#This Row],[T]])</f>
        <v>1.9.1.1.13.1.1</v>
      </c>
      <c r="J1207" s="21" t="s">
        <v>1394</v>
      </c>
      <c r="K1207" s="19" t="str">
        <f t="shared" si="48"/>
        <v>A</v>
      </c>
      <c r="L1207" s="19">
        <f t="shared" si="47"/>
        <v>7</v>
      </c>
      <c r="M1207" s="20" t="s">
        <v>51</v>
      </c>
      <c r="N1207" s="1" t="s">
        <v>517</v>
      </c>
      <c r="O1207" s="1"/>
      <c r="P1207" s="33"/>
      <c r="Q1207" s="112" t="s">
        <v>157</v>
      </c>
      <c r="R1207" s="7" t="str">
        <f>Tabela8133[[#This Row],[NR]]&amp;" - "&amp;Tabela8133[[#This Row],[Especificação]]</f>
        <v>1.9.1.1.13.1.1 - Multas da Legislação Anticorrupção Oriundas de Processos Administrativos de Responsabilização - Principal</v>
      </c>
    </row>
    <row r="1208" spans="1:18" ht="45" x14ac:dyDescent="0.25">
      <c r="A1208" s="128"/>
      <c r="B1208" s="20" t="s">
        <v>1513</v>
      </c>
      <c r="C1208" s="20" t="s">
        <v>1525</v>
      </c>
      <c r="D1208" s="20" t="s">
        <v>1513</v>
      </c>
      <c r="E1208" s="20" t="s">
        <v>1513</v>
      </c>
      <c r="F1208" s="20" t="s">
        <v>1536</v>
      </c>
      <c r="G1208" s="20" t="s">
        <v>1513</v>
      </c>
      <c r="H1208" s="20" t="s">
        <v>1522</v>
      </c>
      <c r="I1208" s="19" t="str">
        <f>CONCATENATE(Tabela8133[[#This Row],[C]],".",Tabela8133[[#This Row],[O]],".",Tabela8133[[#This Row],[E]],".",Tabela8133[[#This Row],[D1]],".",Tabela8133[[#This Row],[D2]],".",Tabela8133[[#This Row],[D3]],".",Tabela8133[[#This Row],[T]])</f>
        <v>1.9.1.1.13.1.2</v>
      </c>
      <c r="J1208" s="21" t="s">
        <v>2179</v>
      </c>
      <c r="K1208" s="19" t="str">
        <f t="shared" si="48"/>
        <v>A</v>
      </c>
      <c r="L1208" s="19">
        <f t="shared" si="47"/>
        <v>7</v>
      </c>
      <c r="M1208" s="20" t="s">
        <v>51</v>
      </c>
      <c r="N1208" s="1" t="s">
        <v>517</v>
      </c>
      <c r="O1208" s="1"/>
      <c r="P1208" s="33"/>
      <c r="Q1208" s="112" t="s">
        <v>157</v>
      </c>
      <c r="R1208" s="7" t="str">
        <f>Tabela8133[[#This Row],[NR]]&amp;" - "&amp;Tabela8133[[#This Row],[Especificação]]</f>
        <v>1.9.1.1.13.1.2 - Multas da Legislação Anticorrupção Oriundas de Processos Administrativos de Responsabilização - Multas e Juros de Mora</v>
      </c>
    </row>
    <row r="1209" spans="1:18" ht="45" x14ac:dyDescent="0.25">
      <c r="A1209" s="128"/>
      <c r="B1209" s="20" t="s">
        <v>1513</v>
      </c>
      <c r="C1209" s="20" t="s">
        <v>1525</v>
      </c>
      <c r="D1209" s="20" t="s">
        <v>1513</v>
      </c>
      <c r="E1209" s="20" t="s">
        <v>1513</v>
      </c>
      <c r="F1209" s="20" t="s">
        <v>1536</v>
      </c>
      <c r="G1209" s="20" t="s">
        <v>1522</v>
      </c>
      <c r="H1209" s="20" t="s">
        <v>1516</v>
      </c>
      <c r="I1209" s="19" t="str">
        <f>CONCATENATE(Tabela8133[[#This Row],[C]],".",Tabela8133[[#This Row],[O]],".",Tabela8133[[#This Row],[E]],".",Tabela8133[[#This Row],[D1]],".",Tabela8133[[#This Row],[D2]],".",Tabela8133[[#This Row],[D3]],".",Tabela8133[[#This Row],[T]])</f>
        <v>1.9.1.1.13.2.0</v>
      </c>
      <c r="J1209" s="21" t="s">
        <v>518</v>
      </c>
      <c r="K1209" s="19" t="str">
        <f t="shared" si="48"/>
        <v>S</v>
      </c>
      <c r="L1209" s="19">
        <f t="shared" si="47"/>
        <v>6</v>
      </c>
      <c r="M1209" s="20" t="s">
        <v>51</v>
      </c>
      <c r="N1209" s="1" t="s">
        <v>519</v>
      </c>
      <c r="O1209" s="1"/>
      <c r="P1209" s="33"/>
      <c r="Q1209" s="112" t="s">
        <v>157</v>
      </c>
      <c r="R1209" s="7" t="str">
        <f>Tabela8133[[#This Row],[NR]]&amp;" - "&amp;Tabela8133[[#This Row],[Especificação]]</f>
        <v>1.9.1.1.13.2.0 - Multas da Legislação Anticorrupção Oriundas de Acordos de Leniência</v>
      </c>
    </row>
    <row r="1210" spans="1:18" ht="45" x14ac:dyDescent="0.25">
      <c r="A1210" s="128"/>
      <c r="B1210" s="20" t="s">
        <v>1513</v>
      </c>
      <c r="C1210" s="20" t="s">
        <v>1525</v>
      </c>
      <c r="D1210" s="20" t="s">
        <v>1513</v>
      </c>
      <c r="E1210" s="20" t="s">
        <v>1513</v>
      </c>
      <c r="F1210" s="20" t="s">
        <v>1536</v>
      </c>
      <c r="G1210" s="20" t="s">
        <v>1522</v>
      </c>
      <c r="H1210" s="20" t="s">
        <v>1513</v>
      </c>
      <c r="I1210" s="19" t="str">
        <f>CONCATENATE(Tabela8133[[#This Row],[C]],".",Tabela8133[[#This Row],[O]],".",Tabela8133[[#This Row],[E]],".",Tabela8133[[#This Row],[D1]],".",Tabela8133[[#This Row],[D2]],".",Tabela8133[[#This Row],[D3]],".",Tabela8133[[#This Row],[T]])</f>
        <v>1.9.1.1.13.2.1</v>
      </c>
      <c r="J1210" s="21" t="s">
        <v>1395</v>
      </c>
      <c r="K1210" s="19" t="str">
        <f t="shared" si="48"/>
        <v>A</v>
      </c>
      <c r="L1210" s="19">
        <f t="shared" si="47"/>
        <v>7</v>
      </c>
      <c r="M1210" s="20" t="s">
        <v>51</v>
      </c>
      <c r="N1210" s="1" t="s">
        <v>519</v>
      </c>
      <c r="O1210" s="1"/>
      <c r="P1210" s="33"/>
      <c r="Q1210" s="112" t="s">
        <v>157</v>
      </c>
      <c r="R1210" s="7" t="str">
        <f>Tabela8133[[#This Row],[NR]]&amp;" - "&amp;Tabela8133[[#This Row],[Especificação]]</f>
        <v>1.9.1.1.13.2.1 - Multas da Legislação Anticorrupção Oriundas de Acordos de Leniência - Principal</v>
      </c>
    </row>
    <row r="1211" spans="1:18" ht="45" x14ac:dyDescent="0.25">
      <c r="A1211" s="128"/>
      <c r="B1211" s="20" t="s">
        <v>1513</v>
      </c>
      <c r="C1211" s="20" t="s">
        <v>1525</v>
      </c>
      <c r="D1211" s="20" t="s">
        <v>1513</v>
      </c>
      <c r="E1211" s="20" t="s">
        <v>1513</v>
      </c>
      <c r="F1211" s="20" t="s">
        <v>1536</v>
      </c>
      <c r="G1211" s="20" t="s">
        <v>1522</v>
      </c>
      <c r="H1211" s="20" t="s">
        <v>1522</v>
      </c>
      <c r="I1211" s="19" t="str">
        <f>CONCATENATE(Tabela8133[[#This Row],[C]],".",Tabela8133[[#This Row],[O]],".",Tabela8133[[#This Row],[E]],".",Tabela8133[[#This Row],[D1]],".",Tabela8133[[#This Row],[D2]],".",Tabela8133[[#This Row],[D3]],".",Tabela8133[[#This Row],[T]])</f>
        <v>1.9.1.1.13.2.2</v>
      </c>
      <c r="J1211" s="21" t="s">
        <v>2180</v>
      </c>
      <c r="K1211" s="19" t="str">
        <f t="shared" si="48"/>
        <v>A</v>
      </c>
      <c r="L1211" s="19">
        <f t="shared" si="47"/>
        <v>7</v>
      </c>
      <c r="M1211" s="20" t="s">
        <v>51</v>
      </c>
      <c r="N1211" s="1" t="s">
        <v>519</v>
      </c>
      <c r="O1211" s="1"/>
      <c r="P1211" s="33"/>
      <c r="Q1211" s="112" t="s">
        <v>157</v>
      </c>
      <c r="R1211" s="7" t="str">
        <f>Tabela8133[[#This Row],[NR]]&amp;" - "&amp;Tabela8133[[#This Row],[Especificação]]</f>
        <v>1.9.1.1.13.2.2 - Multas da Legislação Anticorrupção Oriundas de Acordos de Leniência - Multas e Juros de Mora</v>
      </c>
    </row>
    <row r="1212" spans="1:18" x14ac:dyDescent="0.25">
      <c r="A1212" s="128"/>
      <c r="B1212" s="20" t="s">
        <v>1513</v>
      </c>
      <c r="C1212" s="20" t="s">
        <v>1525</v>
      </c>
      <c r="D1212" s="20" t="s">
        <v>1513</v>
      </c>
      <c r="E1212" s="20" t="s">
        <v>1513</v>
      </c>
      <c r="F1212" s="20" t="s">
        <v>2515</v>
      </c>
      <c r="G1212" s="20" t="s">
        <v>1516</v>
      </c>
      <c r="H1212" s="20" t="s">
        <v>1516</v>
      </c>
      <c r="I1212" s="19" t="str">
        <f>CONCATENATE(Tabela8133[[#This Row],[C]],".",Tabela8133[[#This Row],[O]],".",Tabela8133[[#This Row],[E]],".",Tabela8133[[#This Row],[D1]],".",Tabela8133[[#This Row],[D2]],".",Tabela8133[[#This Row],[D3]],".",Tabela8133[[#This Row],[T]])</f>
        <v>1.9.1.1.14.0.0</v>
      </c>
      <c r="J1212" s="21" t="s">
        <v>2516</v>
      </c>
      <c r="K1212" s="19" t="str">
        <f t="shared" si="48"/>
        <v>S</v>
      </c>
      <c r="L1212" s="19">
        <f t="shared" si="47"/>
        <v>5</v>
      </c>
      <c r="M1212" s="20" t="s">
        <v>2517</v>
      </c>
      <c r="N1212" s="1" t="s">
        <v>2518</v>
      </c>
      <c r="O1212" s="1" t="s">
        <v>2519</v>
      </c>
      <c r="P1212" s="33"/>
      <c r="Q1212" s="112" t="s">
        <v>157</v>
      </c>
      <c r="R1212" s="7" t="str">
        <f>Tabela8133[[#This Row],[NR]]&amp;" - "&amp;Tabela8133[[#This Row],[Especificação]]</f>
        <v>1.9.1.1.14.0.0 - Multas Previstas no Código de Trânsito Brasileiro - CTB</v>
      </c>
    </row>
    <row r="1213" spans="1:18" x14ac:dyDescent="0.25">
      <c r="A1213" s="128"/>
      <c r="B1213" s="20" t="s">
        <v>1513</v>
      </c>
      <c r="C1213" s="20" t="s">
        <v>1525</v>
      </c>
      <c r="D1213" s="20" t="s">
        <v>1513</v>
      </c>
      <c r="E1213" s="20" t="s">
        <v>1513</v>
      </c>
      <c r="F1213" s="20" t="s">
        <v>2515</v>
      </c>
      <c r="G1213" s="20" t="s">
        <v>1516</v>
      </c>
      <c r="H1213" s="20" t="s">
        <v>1513</v>
      </c>
      <c r="I1213" s="19" t="str">
        <f>CONCATENATE(Tabela8133[[#This Row],[C]],".",Tabela8133[[#This Row],[O]],".",Tabela8133[[#This Row],[E]],".",Tabela8133[[#This Row],[D1]],".",Tabela8133[[#This Row],[D2]],".",Tabela8133[[#This Row],[D3]],".",Tabela8133[[#This Row],[T]])</f>
        <v>1.9.1.1.14.0.1</v>
      </c>
      <c r="J1213" s="21" t="s">
        <v>2520</v>
      </c>
      <c r="K1213" s="19" t="str">
        <f t="shared" si="48"/>
        <v>A</v>
      </c>
      <c r="L1213" s="19">
        <f t="shared" si="47"/>
        <v>7</v>
      </c>
      <c r="M1213" s="20" t="s">
        <v>2517</v>
      </c>
      <c r="N1213" s="1" t="s">
        <v>2521</v>
      </c>
      <c r="O1213" s="1"/>
      <c r="P1213" s="33"/>
      <c r="Q1213" s="112" t="s">
        <v>157</v>
      </c>
      <c r="R1213" s="7" t="str">
        <f>Tabela8133[[#This Row],[NR]]&amp;" - "&amp;Tabela8133[[#This Row],[Especificação]]</f>
        <v>1.9.1.1.14.0.1 - Multas Previstas no Código de Trânsito Brasileiro - CTB - Principal</v>
      </c>
    </row>
    <row r="1214" spans="1:18" ht="30" x14ac:dyDescent="0.25">
      <c r="A1214" s="128"/>
      <c r="B1214" s="20" t="s">
        <v>1513</v>
      </c>
      <c r="C1214" s="20" t="s">
        <v>1525</v>
      </c>
      <c r="D1214" s="20" t="s">
        <v>1513</v>
      </c>
      <c r="E1214" s="20" t="s">
        <v>1513</v>
      </c>
      <c r="F1214" s="20" t="s">
        <v>2515</v>
      </c>
      <c r="G1214" s="20" t="s">
        <v>1516</v>
      </c>
      <c r="H1214" s="20" t="s">
        <v>1522</v>
      </c>
      <c r="I1214" s="19" t="str">
        <f>CONCATENATE(Tabela8133[[#This Row],[C]],".",Tabela8133[[#This Row],[O]],".",Tabela8133[[#This Row],[E]],".",Tabela8133[[#This Row],[D1]],".",Tabela8133[[#This Row],[D2]],".",Tabela8133[[#This Row],[D3]],".",Tabela8133[[#This Row],[T]])</f>
        <v>1.9.1.1.14.0.2</v>
      </c>
      <c r="J1214" s="21" t="s">
        <v>2522</v>
      </c>
      <c r="K1214" s="19" t="str">
        <f t="shared" si="48"/>
        <v>A</v>
      </c>
      <c r="L1214" s="19">
        <f t="shared" si="47"/>
        <v>7</v>
      </c>
      <c r="M1214" s="20" t="s">
        <v>2517</v>
      </c>
      <c r="N1214" s="1" t="s">
        <v>2521</v>
      </c>
      <c r="O1214" s="1"/>
      <c r="P1214" s="33"/>
      <c r="Q1214" s="112" t="s">
        <v>157</v>
      </c>
      <c r="R1214" s="7" t="str">
        <f>Tabela8133[[#This Row],[NR]]&amp;" - "&amp;Tabela8133[[#This Row],[Especificação]]</f>
        <v>1.9.1.1.14.0.2 - Multas Previstas no Código de Trânsito Brasileiro - CTB - Multas e Juros de Mora</v>
      </c>
    </row>
    <row r="1215" spans="1:18" x14ac:dyDescent="0.25">
      <c r="A1215" s="128"/>
      <c r="B1215" s="20" t="s">
        <v>1513</v>
      </c>
      <c r="C1215" s="20" t="s">
        <v>1525</v>
      </c>
      <c r="D1215" s="20" t="s">
        <v>1513</v>
      </c>
      <c r="E1215" s="20" t="s">
        <v>1513</v>
      </c>
      <c r="F1215" s="20" t="s">
        <v>2515</v>
      </c>
      <c r="G1215" s="20" t="s">
        <v>1516</v>
      </c>
      <c r="H1215" s="20" t="s">
        <v>1514</v>
      </c>
      <c r="I1215" s="19" t="str">
        <f>CONCATENATE(Tabela8133[[#This Row],[C]],".",Tabela8133[[#This Row],[O]],".",Tabela8133[[#This Row],[E]],".",Tabela8133[[#This Row],[D1]],".",Tabela8133[[#This Row],[D2]],".",Tabela8133[[#This Row],[D3]],".",Tabela8133[[#This Row],[T]])</f>
        <v>1.9.1.1.14.0.3</v>
      </c>
      <c r="J1215" s="21" t="s">
        <v>2523</v>
      </c>
      <c r="K1215" s="19" t="str">
        <f t="shared" si="48"/>
        <v>A</v>
      </c>
      <c r="L1215" s="19">
        <f t="shared" si="47"/>
        <v>7</v>
      </c>
      <c r="M1215" s="20" t="s">
        <v>2517</v>
      </c>
      <c r="N1215" s="1" t="s">
        <v>2521</v>
      </c>
      <c r="O1215" s="1"/>
      <c r="P1215" s="33"/>
      <c r="Q1215" s="112" t="s">
        <v>157</v>
      </c>
      <c r="R1215" s="7" t="str">
        <f>Tabela8133[[#This Row],[NR]]&amp;" - "&amp;Tabela8133[[#This Row],[Especificação]]</f>
        <v>1.9.1.1.14.0.3 - Multas Previstas no Código de Trânsito Brasileiro - CTB - Dívida Ativa</v>
      </c>
    </row>
    <row r="1216" spans="1:18" ht="30" x14ac:dyDescent="0.25">
      <c r="A1216" s="128"/>
      <c r="B1216" s="20" t="s">
        <v>1513</v>
      </c>
      <c r="C1216" s="20" t="s">
        <v>1525</v>
      </c>
      <c r="D1216" s="20" t="s">
        <v>1513</v>
      </c>
      <c r="E1216" s="20" t="s">
        <v>1513</v>
      </c>
      <c r="F1216" s="20" t="s">
        <v>2515</v>
      </c>
      <c r="G1216" s="20" t="s">
        <v>1516</v>
      </c>
      <c r="H1216" s="20" t="s">
        <v>1523</v>
      </c>
      <c r="I1216" s="19" t="str">
        <f>CONCATENATE(Tabela8133[[#This Row],[C]],".",Tabela8133[[#This Row],[O]],".",Tabela8133[[#This Row],[E]],".",Tabela8133[[#This Row],[D1]],".",Tabela8133[[#This Row],[D2]],".",Tabela8133[[#This Row],[D3]],".",Tabela8133[[#This Row],[T]])</f>
        <v>1.9.1.1.14.0.4</v>
      </c>
      <c r="J1216" s="21" t="s">
        <v>2524</v>
      </c>
      <c r="K1216" s="19" t="str">
        <f t="shared" si="48"/>
        <v>A</v>
      </c>
      <c r="L1216" s="19">
        <f t="shared" si="47"/>
        <v>7</v>
      </c>
      <c r="M1216" s="20" t="s">
        <v>2517</v>
      </c>
      <c r="N1216" s="1" t="s">
        <v>2521</v>
      </c>
      <c r="O1216" s="1"/>
      <c r="P1216" s="33"/>
      <c r="Q1216" s="112" t="s">
        <v>157</v>
      </c>
      <c r="R1216" s="7" t="str">
        <f>Tabela8133[[#This Row],[NR]]&amp;" - "&amp;Tabela8133[[#This Row],[Especificação]]</f>
        <v>1.9.1.1.14.0.4 - Multas Previstas no Código de Trânsito Brasileiro - CTB - Dívida Ativa - Multas e Juros de Mora da Dívida Ativa</v>
      </c>
    </row>
    <row r="1217" spans="1:20" x14ac:dyDescent="0.25">
      <c r="A1217" s="128"/>
      <c r="B1217" s="20" t="s">
        <v>1513</v>
      </c>
      <c r="C1217" s="20" t="s">
        <v>1525</v>
      </c>
      <c r="D1217" s="20" t="s">
        <v>1513</v>
      </c>
      <c r="E1217" s="20" t="s">
        <v>1513</v>
      </c>
      <c r="F1217" s="20" t="s">
        <v>2515</v>
      </c>
      <c r="G1217" s="20" t="s">
        <v>1516</v>
      </c>
      <c r="H1217" s="20" t="s">
        <v>1524</v>
      </c>
      <c r="I1217" s="19" t="str">
        <f>CONCATENATE(Tabela8133[[#This Row],[C]],".",Tabela8133[[#This Row],[O]],".",Tabela8133[[#This Row],[E]],".",Tabela8133[[#This Row],[D1]],".",Tabela8133[[#This Row],[D2]],".",Tabela8133[[#This Row],[D3]],".",Tabela8133[[#This Row],[T]])</f>
        <v>1.9.1.1.14.0.5</v>
      </c>
      <c r="J1217" s="21" t="s">
        <v>2525</v>
      </c>
      <c r="K1217" s="19" t="str">
        <f t="shared" si="48"/>
        <v>A</v>
      </c>
      <c r="L1217" s="19">
        <f t="shared" si="47"/>
        <v>7</v>
      </c>
      <c r="M1217" s="20" t="s">
        <v>2517</v>
      </c>
      <c r="N1217" s="1" t="s">
        <v>2521</v>
      </c>
      <c r="O1217" s="1"/>
      <c r="P1217" s="33"/>
      <c r="Q1217" s="112" t="s">
        <v>157</v>
      </c>
      <c r="R1217" s="7" t="str">
        <f>Tabela8133[[#This Row],[NR]]&amp;" - "&amp;Tabela8133[[#This Row],[Especificação]]</f>
        <v>1.9.1.1.14.0.5 - Multas Previstas no Código de Trânsito Brasileiro - CTB - Multas</v>
      </c>
    </row>
    <row r="1218" spans="1:20" x14ac:dyDescent="0.25">
      <c r="A1218" s="128"/>
      <c r="B1218" s="20" t="s">
        <v>1513</v>
      </c>
      <c r="C1218" s="20" t="s">
        <v>1525</v>
      </c>
      <c r="D1218" s="20" t="s">
        <v>1513</v>
      </c>
      <c r="E1218" s="20" t="s">
        <v>1513</v>
      </c>
      <c r="F1218" s="20" t="s">
        <v>2515</v>
      </c>
      <c r="G1218" s="20" t="s">
        <v>1516</v>
      </c>
      <c r="H1218" s="20" t="s">
        <v>1518</v>
      </c>
      <c r="I1218" s="19" t="str">
        <f>CONCATENATE(Tabela8133[[#This Row],[C]],".",Tabela8133[[#This Row],[O]],".",Tabela8133[[#This Row],[E]],".",Tabela8133[[#This Row],[D1]],".",Tabela8133[[#This Row],[D2]],".",Tabela8133[[#This Row],[D3]],".",Tabela8133[[#This Row],[T]])</f>
        <v>1.9.1.1.14.0.6</v>
      </c>
      <c r="J1218" s="21" t="s">
        <v>2526</v>
      </c>
      <c r="K1218" s="19" t="str">
        <f t="shared" si="48"/>
        <v>A</v>
      </c>
      <c r="L1218" s="19">
        <f t="shared" si="47"/>
        <v>7</v>
      </c>
      <c r="M1218" s="20" t="s">
        <v>2517</v>
      </c>
      <c r="N1218" s="1" t="s">
        <v>2521</v>
      </c>
      <c r="O1218" s="1"/>
      <c r="P1218" s="33"/>
      <c r="Q1218" s="112" t="s">
        <v>157</v>
      </c>
      <c r="R1218" s="7" t="str">
        <f>Tabela8133[[#This Row],[NR]]&amp;" - "&amp;Tabela8133[[#This Row],[Especificação]]</f>
        <v>1.9.1.1.14.0.6 - Multas Previstas no Código de Trânsito Brasileiro - CTB - Juros de Mora</v>
      </c>
    </row>
    <row r="1219" spans="1:20" ht="30" x14ac:dyDescent="0.25">
      <c r="A1219" s="128"/>
      <c r="B1219" s="20" t="s">
        <v>1513</v>
      </c>
      <c r="C1219" s="20" t="s">
        <v>1525</v>
      </c>
      <c r="D1219" s="20" t="s">
        <v>1513</v>
      </c>
      <c r="E1219" s="20" t="s">
        <v>1513</v>
      </c>
      <c r="F1219" s="20" t="s">
        <v>2515</v>
      </c>
      <c r="G1219" s="20" t="s">
        <v>1516</v>
      </c>
      <c r="H1219" s="20" t="s">
        <v>1520</v>
      </c>
      <c r="I1219" s="19" t="str">
        <f>CONCATENATE(Tabela8133[[#This Row],[C]],".",Tabela8133[[#This Row],[O]],".",Tabela8133[[#This Row],[E]],".",Tabela8133[[#This Row],[D1]],".",Tabela8133[[#This Row],[D2]],".",Tabela8133[[#This Row],[D3]],".",Tabela8133[[#This Row],[T]])</f>
        <v>1.9.1.1.14.0.7</v>
      </c>
      <c r="J1219" s="21" t="s">
        <v>2527</v>
      </c>
      <c r="K1219" s="19" t="str">
        <f t="shared" si="48"/>
        <v>A</v>
      </c>
      <c r="L1219" s="19">
        <f t="shared" si="47"/>
        <v>7</v>
      </c>
      <c r="M1219" s="20" t="s">
        <v>2517</v>
      </c>
      <c r="N1219" s="1" t="s">
        <v>2521</v>
      </c>
      <c r="O1219" s="1"/>
      <c r="P1219" s="33"/>
      <c r="Q1219" s="112" t="s">
        <v>157</v>
      </c>
      <c r="R1219" s="7" t="str">
        <f>Tabela8133[[#This Row],[NR]]&amp;" - "&amp;Tabela8133[[#This Row],[Especificação]]</f>
        <v>1.9.1.1.14.0.7 - Multas Previstas no Código de Trânsito Brasileiro - CTB - Dívida Ativa - Multas da Dívida Ativa</v>
      </c>
    </row>
    <row r="1220" spans="1:20" ht="30" x14ac:dyDescent="0.25">
      <c r="A1220" s="128"/>
      <c r="B1220" s="20" t="s">
        <v>1513</v>
      </c>
      <c r="C1220" s="20" t="s">
        <v>1525</v>
      </c>
      <c r="D1220" s="20" t="s">
        <v>1513</v>
      </c>
      <c r="E1220" s="20" t="s">
        <v>1513</v>
      </c>
      <c r="F1220" s="20" t="s">
        <v>2515</v>
      </c>
      <c r="G1220" s="20" t="s">
        <v>1516</v>
      </c>
      <c r="H1220" s="20" t="s">
        <v>1521</v>
      </c>
      <c r="I1220" s="19" t="str">
        <f>CONCATENATE(Tabela8133[[#This Row],[C]],".",Tabela8133[[#This Row],[O]],".",Tabela8133[[#This Row],[E]],".",Tabela8133[[#This Row],[D1]],".",Tabela8133[[#This Row],[D2]],".",Tabela8133[[#This Row],[D3]],".",Tabela8133[[#This Row],[T]])</f>
        <v>1.9.1.1.14.0.8</v>
      </c>
      <c r="J1220" s="21" t="s">
        <v>2528</v>
      </c>
      <c r="K1220" s="19" t="str">
        <f t="shared" si="48"/>
        <v>A</v>
      </c>
      <c r="L1220" s="19">
        <f t="shared" ref="L1220:L1283" si="49">IF(VALUE(H1220)&gt;0,7,IF(VALUE(G1220)&gt;0,6,IF(VALUE(F1220)&gt;0,5,IF(VALUE(E1220)&gt;0,4,IF(VALUE(D1220)&gt;0,3,IF(VALUE(C1220)&gt;0,2,1))))))</f>
        <v>7</v>
      </c>
      <c r="M1220" s="20" t="s">
        <v>2517</v>
      </c>
      <c r="N1220" s="1" t="s">
        <v>2521</v>
      </c>
      <c r="O1220" s="1"/>
      <c r="P1220" s="33"/>
      <c r="Q1220" s="112" t="s">
        <v>157</v>
      </c>
      <c r="R1220" s="7" t="str">
        <f>Tabela8133[[#This Row],[NR]]&amp;" - "&amp;Tabela8133[[#This Row],[Especificação]]</f>
        <v>1.9.1.1.14.0.8 - Multas Previstas no Código de Trânsito Brasileiro - CTB - Juros de Mora da Dívida Ativa</v>
      </c>
    </row>
    <row r="1221" spans="1:20" x14ac:dyDescent="0.25">
      <c r="A1221" s="128"/>
      <c r="B1221" s="20" t="s">
        <v>1513</v>
      </c>
      <c r="C1221" s="20" t="s">
        <v>1525</v>
      </c>
      <c r="D1221" s="20" t="s">
        <v>1522</v>
      </c>
      <c r="E1221" s="20" t="s">
        <v>1516</v>
      </c>
      <c r="F1221" s="20" t="s">
        <v>1519</v>
      </c>
      <c r="G1221" s="20" t="s">
        <v>1516</v>
      </c>
      <c r="H1221" s="20" t="s">
        <v>1516</v>
      </c>
      <c r="I1221" s="19" t="str">
        <f>CONCATENATE(Tabela8133[[#This Row],[C]],".",Tabela8133[[#This Row],[O]],".",Tabela8133[[#This Row],[E]],".",Tabela8133[[#This Row],[D1]],".",Tabela8133[[#This Row],[D2]],".",Tabela8133[[#This Row],[D3]],".",Tabela8133[[#This Row],[T]])</f>
        <v>1.9.2.0.00.0.0</v>
      </c>
      <c r="J1221" s="21" t="s">
        <v>520</v>
      </c>
      <c r="K1221" s="19" t="str">
        <f t="shared" si="48"/>
        <v>S</v>
      </c>
      <c r="L1221" s="19">
        <f t="shared" si="49"/>
        <v>3</v>
      </c>
      <c r="M1221" s="20" t="s">
        <v>45</v>
      </c>
      <c r="N1221" s="1" t="s">
        <v>521</v>
      </c>
      <c r="O1221" s="1"/>
      <c r="P1221" s="33"/>
      <c r="Q1221" s="112" t="s">
        <v>157</v>
      </c>
      <c r="R1221" s="7" t="str">
        <f>Tabela8133[[#This Row],[NR]]&amp;" - "&amp;Tabela8133[[#This Row],[Especificação]]</f>
        <v>1.9.2.0.00.0.0 - Indenizações, Restituições e Ressarcimentos</v>
      </c>
    </row>
    <row r="1222" spans="1:20" x14ac:dyDescent="0.25">
      <c r="A1222" s="128"/>
      <c r="B1222" s="20" t="s">
        <v>1513</v>
      </c>
      <c r="C1222" s="20" t="s">
        <v>1525</v>
      </c>
      <c r="D1222" s="20" t="s">
        <v>1522</v>
      </c>
      <c r="E1222" s="20" t="s">
        <v>1513</v>
      </c>
      <c r="F1222" s="20" t="s">
        <v>1519</v>
      </c>
      <c r="G1222" s="20" t="s">
        <v>1516</v>
      </c>
      <c r="H1222" s="20" t="s">
        <v>1516</v>
      </c>
      <c r="I1222" s="19" t="str">
        <f>CONCATENATE(Tabela8133[[#This Row],[C]],".",Tabela8133[[#This Row],[O]],".",Tabela8133[[#This Row],[E]],".",Tabela8133[[#This Row],[D1]],".",Tabela8133[[#This Row],[D2]],".",Tabela8133[[#This Row],[D3]],".",Tabela8133[[#This Row],[T]])</f>
        <v>1.9.2.1.00.0.0</v>
      </c>
      <c r="J1222" s="21" t="s">
        <v>522</v>
      </c>
      <c r="K1222" s="19" t="str">
        <f t="shared" si="48"/>
        <v>S</v>
      </c>
      <c r="L1222" s="19">
        <f t="shared" si="49"/>
        <v>4</v>
      </c>
      <c r="M1222" s="20" t="s">
        <v>45</v>
      </c>
      <c r="N1222" s="1" t="s">
        <v>523</v>
      </c>
      <c r="O1222" s="1"/>
      <c r="P1222" s="33"/>
      <c r="Q1222" s="112" t="s">
        <v>157</v>
      </c>
      <c r="R1222" s="7" t="str">
        <f>Tabela8133[[#This Row],[NR]]&amp;" - "&amp;Tabela8133[[#This Row],[Especificação]]</f>
        <v>1.9.2.1.00.0.0 - Indenizações</v>
      </c>
    </row>
    <row r="1223" spans="1:20" ht="30" x14ac:dyDescent="0.25">
      <c r="A1223" s="128"/>
      <c r="B1223" s="20" t="s">
        <v>1513</v>
      </c>
      <c r="C1223" s="20" t="s">
        <v>1525</v>
      </c>
      <c r="D1223" s="20" t="s">
        <v>1522</v>
      </c>
      <c r="E1223" s="20" t="s">
        <v>1513</v>
      </c>
      <c r="F1223" s="20" t="s">
        <v>1515</v>
      </c>
      <c r="G1223" s="20" t="s">
        <v>1516</v>
      </c>
      <c r="H1223" s="20" t="s">
        <v>1516</v>
      </c>
      <c r="I1223" s="19" t="str">
        <f>CONCATENATE(Tabela8133[[#This Row],[C]],".",Tabela8133[[#This Row],[O]],".",Tabela8133[[#This Row],[E]],".",Tabela8133[[#This Row],[D1]],".",Tabela8133[[#This Row],[D2]],".",Tabela8133[[#This Row],[D3]],".",Tabela8133[[#This Row],[T]])</f>
        <v>1.9.2.1.01.0.0</v>
      </c>
      <c r="J1223" s="21" t="s">
        <v>2901</v>
      </c>
      <c r="K1223" s="19" t="str">
        <f t="shared" si="48"/>
        <v>S</v>
      </c>
      <c r="L1223" s="19">
        <f t="shared" si="49"/>
        <v>5</v>
      </c>
      <c r="M1223" s="20" t="s">
        <v>51</v>
      </c>
      <c r="N1223" s="1" t="s">
        <v>524</v>
      </c>
      <c r="O1223" s="1"/>
      <c r="P1223" s="33"/>
      <c r="Q1223" s="112" t="s">
        <v>157</v>
      </c>
      <c r="R1223" s="7" t="str">
        <f>Tabela8133[[#This Row],[NR]]&amp;" - "&amp;Tabela8133[[#This Row],[Especificação]]</f>
        <v>1.9.2.1.01.0.0 - Indenizações por Danos Causados ao Patrimônio Público</v>
      </c>
    </row>
    <row r="1224" spans="1:20" ht="30" x14ac:dyDescent="0.25">
      <c r="A1224" s="128"/>
      <c r="B1224" s="20" t="s">
        <v>1513</v>
      </c>
      <c r="C1224" s="20" t="s">
        <v>1525</v>
      </c>
      <c r="D1224" s="20" t="s">
        <v>1522</v>
      </c>
      <c r="E1224" s="20" t="s">
        <v>1513</v>
      </c>
      <c r="F1224" s="20" t="s">
        <v>1515</v>
      </c>
      <c r="G1224" s="20" t="s">
        <v>1516</v>
      </c>
      <c r="H1224" s="20" t="s">
        <v>1513</v>
      </c>
      <c r="I1224" s="19" t="str">
        <f>CONCATENATE(Tabela8133[[#This Row],[C]],".",Tabela8133[[#This Row],[O]],".",Tabela8133[[#This Row],[E]],".",Tabela8133[[#This Row],[D1]],".",Tabela8133[[#This Row],[D2]],".",Tabela8133[[#This Row],[D3]],".",Tabela8133[[#This Row],[T]])</f>
        <v>1.9.2.1.01.0.1</v>
      </c>
      <c r="J1224" s="21" t="s">
        <v>4240</v>
      </c>
      <c r="K1224" s="19" t="str">
        <f t="shared" si="48"/>
        <v>A</v>
      </c>
      <c r="L1224" s="19">
        <f t="shared" si="49"/>
        <v>7</v>
      </c>
      <c r="M1224" s="20" t="s">
        <v>51</v>
      </c>
      <c r="N1224" s="1" t="s">
        <v>524</v>
      </c>
      <c r="O1224" s="1"/>
      <c r="P1224" s="33"/>
      <c r="Q1224" s="112" t="s">
        <v>157</v>
      </c>
      <c r="R1224" s="7" t="str">
        <f>Tabela8133[[#This Row],[NR]]&amp;" - "&amp;Tabela8133[[#This Row],[Especificação]]</f>
        <v>1.9.2.1.01.0.1 - Indenizações por Danos Causados ao Patrimônio Público - Principal</v>
      </c>
    </row>
    <row r="1225" spans="1:20" s="31" customFormat="1" ht="30" x14ac:dyDescent="0.25">
      <c r="A1225" s="128"/>
      <c r="B1225" s="20" t="s">
        <v>1513</v>
      </c>
      <c r="C1225" s="20" t="s">
        <v>1525</v>
      </c>
      <c r="D1225" s="20" t="s">
        <v>1522</v>
      </c>
      <c r="E1225" s="20" t="s">
        <v>1513</v>
      </c>
      <c r="F1225" s="20" t="s">
        <v>1515</v>
      </c>
      <c r="G1225" s="20" t="s">
        <v>1516</v>
      </c>
      <c r="H1225" s="20" t="s">
        <v>1522</v>
      </c>
      <c r="I1225" s="19" t="str">
        <f>CONCATENATE(Tabela8133[[#This Row],[C]],".",Tabela8133[[#This Row],[O]],".",Tabela8133[[#This Row],[E]],".",Tabela8133[[#This Row],[D1]],".",Tabela8133[[#This Row],[D2]],".",Tabela8133[[#This Row],[D3]],".",Tabela8133[[#This Row],[T]])</f>
        <v>1.9.2.1.01.0.2</v>
      </c>
      <c r="J1225" s="21" t="s">
        <v>4241</v>
      </c>
      <c r="K1225" s="19" t="str">
        <f t="shared" si="48"/>
        <v>A</v>
      </c>
      <c r="L1225" s="19">
        <f t="shared" si="49"/>
        <v>7</v>
      </c>
      <c r="M1225" s="20" t="s">
        <v>51</v>
      </c>
      <c r="N1225" s="1" t="s">
        <v>524</v>
      </c>
      <c r="O1225" s="1"/>
      <c r="P1225" s="33"/>
      <c r="Q1225" s="112" t="s">
        <v>157</v>
      </c>
      <c r="R1225" s="7" t="str">
        <f>Tabela8133[[#This Row],[NR]]&amp;" - "&amp;Tabela8133[[#This Row],[Especificação]]</f>
        <v>1.9.2.1.01.0.2 - Indenizações por Danos Causados ao Patrimônio Público - Multas e Juros de Mora</v>
      </c>
      <c r="S1225" s="7"/>
      <c r="T1225" s="7"/>
    </row>
    <row r="1226" spans="1:20" ht="30" x14ac:dyDescent="0.25">
      <c r="A1226" s="128"/>
      <c r="B1226" s="20" t="s">
        <v>1513</v>
      </c>
      <c r="C1226" s="20" t="s">
        <v>1525</v>
      </c>
      <c r="D1226" s="20" t="s">
        <v>1522</v>
      </c>
      <c r="E1226" s="20" t="s">
        <v>1513</v>
      </c>
      <c r="F1226" s="20" t="s">
        <v>1515</v>
      </c>
      <c r="G1226" s="20" t="s">
        <v>1516</v>
      </c>
      <c r="H1226" s="20" t="s">
        <v>1514</v>
      </c>
      <c r="I1226" s="19" t="str">
        <f>CONCATENATE(Tabela8133[[#This Row],[C]],".",Tabela8133[[#This Row],[O]],".",Tabela8133[[#This Row],[E]],".",Tabela8133[[#This Row],[D1]],".",Tabela8133[[#This Row],[D2]],".",Tabela8133[[#This Row],[D3]],".",Tabela8133[[#This Row],[T]])</f>
        <v>1.9.2.1.01.0.3</v>
      </c>
      <c r="J1226" s="21" t="s">
        <v>4242</v>
      </c>
      <c r="K1226" s="19" t="str">
        <f t="shared" si="48"/>
        <v>A</v>
      </c>
      <c r="L1226" s="19">
        <f t="shared" si="49"/>
        <v>7</v>
      </c>
      <c r="M1226" s="20" t="s">
        <v>51</v>
      </c>
      <c r="N1226" s="1" t="s">
        <v>524</v>
      </c>
      <c r="O1226" s="1"/>
      <c r="P1226" s="33"/>
      <c r="Q1226" s="112" t="s">
        <v>157</v>
      </c>
      <c r="R1226" s="7" t="str">
        <f>Tabela8133[[#This Row],[NR]]&amp;" - "&amp;Tabela8133[[#This Row],[Especificação]]</f>
        <v>1.9.2.1.01.0.3 - Indenizações por Danos Causados ao Patrimônio Público - Dívida Ativa</v>
      </c>
    </row>
    <row r="1227" spans="1:20" ht="30" x14ac:dyDescent="0.25">
      <c r="A1227" s="128"/>
      <c r="B1227" s="20" t="s">
        <v>1513</v>
      </c>
      <c r="C1227" s="20" t="s">
        <v>1525</v>
      </c>
      <c r="D1227" s="20" t="s">
        <v>1522</v>
      </c>
      <c r="E1227" s="20" t="s">
        <v>1513</v>
      </c>
      <c r="F1227" s="20" t="s">
        <v>1515</v>
      </c>
      <c r="G1227" s="20" t="s">
        <v>1516</v>
      </c>
      <c r="H1227" s="20" t="s">
        <v>1523</v>
      </c>
      <c r="I1227" s="19" t="str">
        <f>CONCATENATE(Tabela8133[[#This Row],[C]],".",Tabela8133[[#This Row],[O]],".",Tabela8133[[#This Row],[E]],".",Tabela8133[[#This Row],[D1]],".",Tabela8133[[#This Row],[D2]],".",Tabela8133[[#This Row],[D3]],".",Tabela8133[[#This Row],[T]])</f>
        <v>1.9.2.1.01.0.4</v>
      </c>
      <c r="J1227" s="21" t="s">
        <v>4243</v>
      </c>
      <c r="K1227" s="19" t="str">
        <f t="shared" si="48"/>
        <v>A</v>
      </c>
      <c r="L1227" s="19">
        <f t="shared" si="49"/>
        <v>7</v>
      </c>
      <c r="M1227" s="20" t="s">
        <v>51</v>
      </c>
      <c r="N1227" s="1" t="s">
        <v>524</v>
      </c>
      <c r="O1227" s="1"/>
      <c r="P1227" s="33"/>
      <c r="Q1227" s="112" t="s">
        <v>157</v>
      </c>
      <c r="R1227" s="7" t="str">
        <f>Tabela8133[[#This Row],[NR]]&amp;" - "&amp;Tabela8133[[#This Row],[Especificação]]</f>
        <v>1.9.2.1.01.0.4 - Indenizações por Danos Causados ao Patrimônio Público - Multas e Juros de Mora da Dívida Ativa</v>
      </c>
    </row>
    <row r="1228" spans="1:20" ht="30" x14ac:dyDescent="0.25">
      <c r="A1228" s="128"/>
      <c r="B1228" s="20" t="s">
        <v>1513</v>
      </c>
      <c r="C1228" s="20" t="s">
        <v>1525</v>
      </c>
      <c r="D1228" s="20" t="s">
        <v>1522</v>
      </c>
      <c r="E1228" s="20" t="s">
        <v>1513</v>
      </c>
      <c r="F1228" s="20" t="s">
        <v>1515</v>
      </c>
      <c r="G1228" s="20" t="s">
        <v>1516</v>
      </c>
      <c r="H1228" s="20" t="s">
        <v>1524</v>
      </c>
      <c r="I1228" s="19" t="str">
        <f>CONCATENATE(Tabela8133[[#This Row],[C]],".",Tabela8133[[#This Row],[O]],".",Tabela8133[[#This Row],[E]],".",Tabela8133[[#This Row],[D1]],".",Tabela8133[[#This Row],[D2]],".",Tabela8133[[#This Row],[D3]],".",Tabela8133[[#This Row],[T]])</f>
        <v>1.9.2.1.01.0.5</v>
      </c>
      <c r="J1228" s="21" t="s">
        <v>4244</v>
      </c>
      <c r="K1228" s="19" t="str">
        <f t="shared" si="48"/>
        <v>A</v>
      </c>
      <c r="L1228" s="19">
        <f t="shared" si="49"/>
        <v>7</v>
      </c>
      <c r="M1228" s="20" t="s">
        <v>51</v>
      </c>
      <c r="N1228" s="1" t="s">
        <v>524</v>
      </c>
      <c r="O1228" s="1"/>
      <c r="P1228" s="33"/>
      <c r="Q1228" s="112" t="s">
        <v>157</v>
      </c>
      <c r="R1228" s="7" t="str">
        <f>Tabela8133[[#This Row],[NR]]&amp;" - "&amp;Tabela8133[[#This Row],[Especificação]]</f>
        <v>1.9.2.1.01.0.5 - Indenizações por Danos Causados ao Patrimônio Público - Multas</v>
      </c>
    </row>
    <row r="1229" spans="1:20" ht="30" x14ac:dyDescent="0.25">
      <c r="A1229" s="128"/>
      <c r="B1229" s="20" t="s">
        <v>1513</v>
      </c>
      <c r="C1229" s="20" t="s">
        <v>1525</v>
      </c>
      <c r="D1229" s="20" t="s">
        <v>1522</v>
      </c>
      <c r="E1229" s="20" t="s">
        <v>1513</v>
      </c>
      <c r="F1229" s="20" t="s">
        <v>1515</v>
      </c>
      <c r="G1229" s="20" t="s">
        <v>1516</v>
      </c>
      <c r="H1229" s="20" t="s">
        <v>1518</v>
      </c>
      <c r="I1229" s="19" t="str">
        <f>CONCATENATE(Tabela8133[[#This Row],[C]],".",Tabela8133[[#This Row],[O]],".",Tabela8133[[#This Row],[E]],".",Tabela8133[[#This Row],[D1]],".",Tabela8133[[#This Row],[D2]],".",Tabela8133[[#This Row],[D3]],".",Tabela8133[[#This Row],[T]])</f>
        <v>1.9.2.1.01.0.6</v>
      </c>
      <c r="J1229" s="21" t="s">
        <v>4245</v>
      </c>
      <c r="K1229" s="19" t="str">
        <f t="shared" si="48"/>
        <v>A</v>
      </c>
      <c r="L1229" s="19">
        <f t="shared" si="49"/>
        <v>7</v>
      </c>
      <c r="M1229" s="20" t="s">
        <v>51</v>
      </c>
      <c r="N1229" s="1" t="s">
        <v>524</v>
      </c>
      <c r="O1229" s="1"/>
      <c r="P1229" s="33"/>
      <c r="Q1229" s="112" t="s">
        <v>157</v>
      </c>
      <c r="R1229" s="7" t="str">
        <f>Tabela8133[[#This Row],[NR]]&amp;" - "&amp;Tabela8133[[#This Row],[Especificação]]</f>
        <v>1.9.2.1.01.0.6 - Indenizações por Danos Causados ao Patrimônio Público - Juros de Mora</v>
      </c>
    </row>
    <row r="1230" spans="1:20" ht="30" x14ac:dyDescent="0.25">
      <c r="A1230" s="128"/>
      <c r="B1230" s="20" t="s">
        <v>1513</v>
      </c>
      <c r="C1230" s="20" t="s">
        <v>1525</v>
      </c>
      <c r="D1230" s="20" t="s">
        <v>1522</v>
      </c>
      <c r="E1230" s="20" t="s">
        <v>1513</v>
      </c>
      <c r="F1230" s="20" t="s">
        <v>1515</v>
      </c>
      <c r="G1230" s="20" t="s">
        <v>1516</v>
      </c>
      <c r="H1230" s="20" t="s">
        <v>1520</v>
      </c>
      <c r="I1230" s="19" t="str">
        <f>CONCATENATE(Tabela8133[[#This Row],[C]],".",Tabela8133[[#This Row],[O]],".",Tabela8133[[#This Row],[E]],".",Tabela8133[[#This Row],[D1]],".",Tabela8133[[#This Row],[D2]],".",Tabela8133[[#This Row],[D3]],".",Tabela8133[[#This Row],[T]])</f>
        <v>1.9.2.1.01.0.7</v>
      </c>
      <c r="J1230" s="21" t="s">
        <v>4246</v>
      </c>
      <c r="K1230" s="19" t="str">
        <f t="shared" si="48"/>
        <v>A</v>
      </c>
      <c r="L1230" s="19">
        <f t="shared" si="49"/>
        <v>7</v>
      </c>
      <c r="M1230" s="20" t="s">
        <v>51</v>
      </c>
      <c r="N1230" s="1" t="s">
        <v>524</v>
      </c>
      <c r="O1230" s="1"/>
      <c r="P1230" s="33"/>
      <c r="Q1230" s="112" t="s">
        <v>157</v>
      </c>
      <c r="R1230" s="7" t="str">
        <f>Tabela8133[[#This Row],[NR]]&amp;" - "&amp;Tabela8133[[#This Row],[Especificação]]</f>
        <v>1.9.2.1.01.0.7 - Indenizações por Danos Causados ao Patrimônio Público - Multas da Dívida Ativa</v>
      </c>
    </row>
    <row r="1231" spans="1:20" ht="30" x14ac:dyDescent="0.25">
      <c r="B1231" s="20" t="s">
        <v>1513</v>
      </c>
      <c r="C1231" s="20" t="s">
        <v>1525</v>
      </c>
      <c r="D1231" s="20" t="s">
        <v>1522</v>
      </c>
      <c r="E1231" s="20" t="s">
        <v>1513</v>
      </c>
      <c r="F1231" s="20" t="s">
        <v>1515</v>
      </c>
      <c r="G1231" s="20" t="s">
        <v>1516</v>
      </c>
      <c r="H1231" s="20" t="s">
        <v>1521</v>
      </c>
      <c r="I1231" s="19" t="str">
        <f>CONCATENATE(Tabela8133[[#This Row],[C]],".",Tabela8133[[#This Row],[O]],".",Tabela8133[[#This Row],[E]],".",Tabela8133[[#This Row],[D1]],".",Tabela8133[[#This Row],[D2]],".",Tabela8133[[#This Row],[D3]],".",Tabela8133[[#This Row],[T]])</f>
        <v>1.9.2.1.01.0.8</v>
      </c>
      <c r="J1231" s="21" t="s">
        <v>4247</v>
      </c>
      <c r="K1231" s="19" t="str">
        <f t="shared" si="48"/>
        <v>A</v>
      </c>
      <c r="L1231" s="19">
        <f t="shared" si="49"/>
        <v>7</v>
      </c>
      <c r="M1231" s="20" t="s">
        <v>51</v>
      </c>
      <c r="N1231" s="1" t="s">
        <v>524</v>
      </c>
      <c r="O1231" s="1"/>
      <c r="P1231" s="33"/>
      <c r="Q1231" s="112" t="s">
        <v>157</v>
      </c>
      <c r="R1231" s="7" t="str">
        <f>Tabela8133[[#This Row],[NR]]&amp;" - "&amp;Tabela8133[[#This Row],[Especificação]]</f>
        <v>1.9.2.1.01.0.8 - Indenizações por Danos Causados ao Patrimônio Público - Juros da Dívida Ativa</v>
      </c>
    </row>
    <row r="1232" spans="1:20" x14ac:dyDescent="0.25">
      <c r="B1232" s="20" t="s">
        <v>1513</v>
      </c>
      <c r="C1232" s="20" t="s">
        <v>1525</v>
      </c>
      <c r="D1232" s="20" t="s">
        <v>1522</v>
      </c>
      <c r="E1232" s="20" t="s">
        <v>1513</v>
      </c>
      <c r="F1232" s="20" t="s">
        <v>1517</v>
      </c>
      <c r="G1232" s="20" t="s">
        <v>1516</v>
      </c>
      <c r="H1232" s="20" t="s">
        <v>1516</v>
      </c>
      <c r="I1232" s="19" t="str">
        <f>CONCATENATE(Tabela8133[[#This Row],[C]],".",Tabela8133[[#This Row],[O]],".",Tabela8133[[#This Row],[E]],".",Tabela8133[[#This Row],[D1]],".",Tabela8133[[#This Row],[D2]],".",Tabela8133[[#This Row],[D3]],".",Tabela8133[[#This Row],[T]])</f>
        <v>1.9.2.1.02.0.0</v>
      </c>
      <c r="J1232" s="21" t="s">
        <v>2903</v>
      </c>
      <c r="K1232" s="19" t="str">
        <f t="shared" si="48"/>
        <v>S</v>
      </c>
      <c r="L1232" s="19">
        <f t="shared" si="49"/>
        <v>5</v>
      </c>
      <c r="M1232" s="20" t="s">
        <v>51</v>
      </c>
      <c r="N1232" s="1" t="s">
        <v>525</v>
      </c>
      <c r="O1232" s="1"/>
      <c r="P1232" s="33"/>
      <c r="Q1232" s="112" t="s">
        <v>157</v>
      </c>
      <c r="R1232" s="7" t="str">
        <f>Tabela8133[[#This Row],[NR]]&amp;" - "&amp;Tabela8133[[#This Row],[Especificação]]</f>
        <v>1.9.2.1.02.0.0 - Indenização por Posse ou Ocupação Ilícita de Bens Públicos</v>
      </c>
    </row>
    <row r="1233" spans="1:18" x14ac:dyDescent="0.25">
      <c r="A1233" s="128"/>
      <c r="B1233" s="20" t="s">
        <v>1513</v>
      </c>
      <c r="C1233" s="20" t="s">
        <v>1525</v>
      </c>
      <c r="D1233" s="20" t="s">
        <v>1522</v>
      </c>
      <c r="E1233" s="20" t="s">
        <v>1513</v>
      </c>
      <c r="F1233" s="20" t="s">
        <v>1517</v>
      </c>
      <c r="G1233" s="20" t="s">
        <v>1516</v>
      </c>
      <c r="H1233" s="20" t="s">
        <v>1513</v>
      </c>
      <c r="I1233" s="19" t="str">
        <f>CONCATENATE(Tabela8133[[#This Row],[C]],".",Tabela8133[[#This Row],[O]],".",Tabela8133[[#This Row],[E]],".",Tabela8133[[#This Row],[D1]],".",Tabela8133[[#This Row],[D2]],".",Tabela8133[[#This Row],[D3]],".",Tabela8133[[#This Row],[T]])</f>
        <v>1.9.2.1.02.0.1</v>
      </c>
      <c r="J1233" s="21" t="s">
        <v>4248</v>
      </c>
      <c r="K1233" s="19" t="str">
        <f t="shared" si="48"/>
        <v>A</v>
      </c>
      <c r="L1233" s="19">
        <f t="shared" si="49"/>
        <v>7</v>
      </c>
      <c r="M1233" s="20" t="s">
        <v>51</v>
      </c>
      <c r="N1233" s="1" t="s">
        <v>525</v>
      </c>
      <c r="O1233" s="1"/>
      <c r="P1233" s="33"/>
      <c r="Q1233" s="112" t="s">
        <v>157</v>
      </c>
      <c r="R1233" s="7" t="str">
        <f>Tabela8133[[#This Row],[NR]]&amp;" - "&amp;Tabela8133[[#This Row],[Especificação]]</f>
        <v>1.9.2.1.02.0.1 - Indenização por Posse ou Ocupação Ilícita de Bens Públicos - Principal</v>
      </c>
    </row>
    <row r="1234" spans="1:18" x14ac:dyDescent="0.25">
      <c r="A1234" s="128"/>
      <c r="B1234" s="20" t="s">
        <v>1513</v>
      </c>
      <c r="C1234" s="20" t="s">
        <v>1525</v>
      </c>
      <c r="D1234" s="20" t="s">
        <v>1522</v>
      </c>
      <c r="E1234" s="20" t="s">
        <v>1513</v>
      </c>
      <c r="F1234" s="20" t="s">
        <v>1517</v>
      </c>
      <c r="G1234" s="20" t="s">
        <v>1516</v>
      </c>
      <c r="H1234" s="20" t="s">
        <v>1522</v>
      </c>
      <c r="I1234" s="19" t="str">
        <f>CONCATENATE(Tabela8133[[#This Row],[C]],".",Tabela8133[[#This Row],[O]],".",Tabela8133[[#This Row],[E]],".",Tabela8133[[#This Row],[D1]],".",Tabela8133[[#This Row],[D2]],".",Tabela8133[[#This Row],[D3]],".",Tabela8133[[#This Row],[T]])</f>
        <v>1.9.2.1.02.0.2</v>
      </c>
      <c r="J1234" s="46" t="s">
        <v>4249</v>
      </c>
      <c r="K1234" s="19" t="str">
        <f t="shared" si="48"/>
        <v>A</v>
      </c>
      <c r="L1234" s="19">
        <f t="shared" si="49"/>
        <v>7</v>
      </c>
      <c r="M1234" s="20" t="s">
        <v>51</v>
      </c>
      <c r="N1234" s="1" t="s">
        <v>525</v>
      </c>
      <c r="O1234" s="1"/>
      <c r="P1234" s="33"/>
      <c r="Q1234" s="112" t="s">
        <v>157</v>
      </c>
      <c r="R1234" s="7" t="str">
        <f>Tabela8133[[#This Row],[NR]]&amp;" - "&amp;Tabela8133[[#This Row],[Especificação]]</f>
        <v>1.9.2.1.02.0.2 - Indenização por Posse ou Ocupação Ilícita de Bens Públicos - Multas e Juros de Mora</v>
      </c>
    </row>
    <row r="1235" spans="1:18" x14ac:dyDescent="0.25">
      <c r="A1235" s="7"/>
      <c r="B1235" s="20" t="s">
        <v>1513</v>
      </c>
      <c r="C1235" s="20" t="s">
        <v>1525</v>
      </c>
      <c r="D1235" s="20" t="s">
        <v>1522</v>
      </c>
      <c r="E1235" s="20" t="s">
        <v>1513</v>
      </c>
      <c r="F1235" s="20" t="s">
        <v>1517</v>
      </c>
      <c r="G1235" s="20" t="s">
        <v>1516</v>
      </c>
      <c r="H1235" s="20" t="s">
        <v>1514</v>
      </c>
      <c r="I1235" s="19" t="str">
        <f>CONCATENATE(Tabela8133[[#This Row],[C]],".",Tabela8133[[#This Row],[O]],".",Tabela8133[[#This Row],[E]],".",Tabela8133[[#This Row],[D1]],".",Tabela8133[[#This Row],[D2]],".",Tabela8133[[#This Row],[D3]],".",Tabela8133[[#This Row],[T]])</f>
        <v>1.9.2.1.02.0.3</v>
      </c>
      <c r="J1235" s="46" t="s">
        <v>4250</v>
      </c>
      <c r="K1235" s="19" t="str">
        <f t="shared" si="48"/>
        <v>A</v>
      </c>
      <c r="L1235" s="19">
        <f t="shared" si="49"/>
        <v>7</v>
      </c>
      <c r="M1235" s="20" t="s">
        <v>51</v>
      </c>
      <c r="N1235" s="1" t="s">
        <v>525</v>
      </c>
      <c r="O1235" s="1"/>
      <c r="P1235" s="33"/>
      <c r="Q1235" s="112" t="s">
        <v>157</v>
      </c>
      <c r="R1235" s="7" t="str">
        <f>Tabela8133[[#This Row],[NR]]&amp;" - "&amp;Tabela8133[[#This Row],[Especificação]]</f>
        <v>1.9.2.1.02.0.3 - Indenização por Posse ou Ocupação Ilícita de Bens Públicos - Dívida Ativa</v>
      </c>
    </row>
    <row r="1236" spans="1:18" x14ac:dyDescent="0.25">
      <c r="A1236" s="128"/>
      <c r="B1236" s="20" t="s">
        <v>1513</v>
      </c>
      <c r="C1236" s="20" t="s">
        <v>1525</v>
      </c>
      <c r="D1236" s="20" t="s">
        <v>1522</v>
      </c>
      <c r="E1236" s="20" t="s">
        <v>1513</v>
      </c>
      <c r="F1236" s="20" t="s">
        <v>1517</v>
      </c>
      <c r="G1236" s="20" t="s">
        <v>1516</v>
      </c>
      <c r="H1236" s="20" t="s">
        <v>1523</v>
      </c>
      <c r="I1236" s="19" t="str">
        <f>CONCATENATE(Tabela8133[[#This Row],[C]],".",Tabela8133[[#This Row],[O]],".",Tabela8133[[#This Row],[E]],".",Tabela8133[[#This Row],[D1]],".",Tabela8133[[#This Row],[D2]],".",Tabela8133[[#This Row],[D3]],".",Tabela8133[[#This Row],[T]])</f>
        <v>1.9.2.1.02.0.4</v>
      </c>
      <c r="J1236" s="46" t="s">
        <v>4251</v>
      </c>
      <c r="K1236" s="19" t="str">
        <f t="shared" si="48"/>
        <v>A</v>
      </c>
      <c r="L1236" s="19">
        <f t="shared" si="49"/>
        <v>7</v>
      </c>
      <c r="M1236" s="20" t="s">
        <v>51</v>
      </c>
      <c r="N1236" s="1" t="s">
        <v>525</v>
      </c>
      <c r="O1236" s="1"/>
      <c r="P1236" s="33"/>
      <c r="Q1236" s="112" t="s">
        <v>157</v>
      </c>
      <c r="R1236" s="7" t="str">
        <f>Tabela8133[[#This Row],[NR]]&amp;" - "&amp;Tabela8133[[#This Row],[Especificação]]</f>
        <v>1.9.2.1.02.0.4 - Indenização por Posse ou Ocupação Ilícita de Bens Públicos - Multas e Juros de Mora da Dívida Ativa</v>
      </c>
    </row>
    <row r="1237" spans="1:18" x14ac:dyDescent="0.25">
      <c r="A1237" s="128"/>
      <c r="B1237" s="20" t="s">
        <v>1513</v>
      </c>
      <c r="C1237" s="20" t="s">
        <v>1525</v>
      </c>
      <c r="D1237" s="20" t="s">
        <v>1522</v>
      </c>
      <c r="E1237" s="20" t="s">
        <v>1513</v>
      </c>
      <c r="F1237" s="20" t="s">
        <v>1517</v>
      </c>
      <c r="G1237" s="20" t="s">
        <v>1516</v>
      </c>
      <c r="H1237" s="20" t="s">
        <v>1524</v>
      </c>
      <c r="I1237" s="19" t="str">
        <f>CONCATENATE(Tabela8133[[#This Row],[C]],".",Tabela8133[[#This Row],[O]],".",Tabela8133[[#This Row],[E]],".",Tabela8133[[#This Row],[D1]],".",Tabela8133[[#This Row],[D2]],".",Tabela8133[[#This Row],[D3]],".",Tabela8133[[#This Row],[T]])</f>
        <v>1.9.2.1.02.0.5</v>
      </c>
      <c r="J1237" s="46" t="s">
        <v>4252</v>
      </c>
      <c r="K1237" s="19" t="str">
        <f t="shared" si="48"/>
        <v>A</v>
      </c>
      <c r="L1237" s="19">
        <f t="shared" si="49"/>
        <v>7</v>
      </c>
      <c r="M1237" s="20" t="s">
        <v>51</v>
      </c>
      <c r="N1237" s="1" t="s">
        <v>525</v>
      </c>
      <c r="O1237" s="1"/>
      <c r="P1237" s="33"/>
      <c r="Q1237" s="112" t="s">
        <v>157</v>
      </c>
      <c r="R1237" s="7" t="str">
        <f>Tabela8133[[#This Row],[NR]]&amp;" - "&amp;Tabela8133[[#This Row],[Especificação]]</f>
        <v>1.9.2.1.02.0.5 - Indenização por Posse ou Ocupação Ilícita de Bens Públicos - Multas</v>
      </c>
    </row>
    <row r="1238" spans="1:18" x14ac:dyDescent="0.25">
      <c r="A1238" s="128"/>
      <c r="B1238" s="20" t="s">
        <v>1513</v>
      </c>
      <c r="C1238" s="20" t="s">
        <v>1525</v>
      </c>
      <c r="D1238" s="20" t="s">
        <v>1522</v>
      </c>
      <c r="E1238" s="20" t="s">
        <v>1513</v>
      </c>
      <c r="F1238" s="20" t="s">
        <v>1517</v>
      </c>
      <c r="G1238" s="20" t="s">
        <v>1516</v>
      </c>
      <c r="H1238" s="20" t="s">
        <v>1518</v>
      </c>
      <c r="I1238" s="19" t="str">
        <f>CONCATENATE(Tabela8133[[#This Row],[C]],".",Tabela8133[[#This Row],[O]],".",Tabela8133[[#This Row],[E]],".",Tabela8133[[#This Row],[D1]],".",Tabela8133[[#This Row],[D2]],".",Tabela8133[[#This Row],[D3]],".",Tabela8133[[#This Row],[T]])</f>
        <v>1.9.2.1.02.0.6</v>
      </c>
      <c r="J1238" s="46" t="s">
        <v>4253</v>
      </c>
      <c r="K1238" s="19" t="str">
        <f t="shared" si="48"/>
        <v>A</v>
      </c>
      <c r="L1238" s="19">
        <f t="shared" si="49"/>
        <v>7</v>
      </c>
      <c r="M1238" s="20" t="s">
        <v>51</v>
      </c>
      <c r="N1238" s="1" t="s">
        <v>525</v>
      </c>
      <c r="O1238" s="1"/>
      <c r="P1238" s="33"/>
      <c r="Q1238" s="112" t="s">
        <v>157</v>
      </c>
      <c r="R1238" s="7" t="str">
        <f>Tabela8133[[#This Row],[NR]]&amp;" - "&amp;Tabela8133[[#This Row],[Especificação]]</f>
        <v>1.9.2.1.02.0.6 - Indenização por Posse ou Ocupação Ilícita de Bens Públicos - Juros de Mora</v>
      </c>
    </row>
    <row r="1239" spans="1:18" x14ac:dyDescent="0.25">
      <c r="A1239" s="128"/>
      <c r="B1239" s="20" t="s">
        <v>1513</v>
      </c>
      <c r="C1239" s="20" t="s">
        <v>1525</v>
      </c>
      <c r="D1239" s="20" t="s">
        <v>1522</v>
      </c>
      <c r="E1239" s="20" t="s">
        <v>1513</v>
      </c>
      <c r="F1239" s="20" t="s">
        <v>1517</v>
      </c>
      <c r="G1239" s="20" t="s">
        <v>1516</v>
      </c>
      <c r="H1239" s="20" t="s">
        <v>1520</v>
      </c>
      <c r="I1239" s="19" t="str">
        <f>CONCATENATE(Tabela8133[[#This Row],[C]],".",Tabela8133[[#This Row],[O]],".",Tabela8133[[#This Row],[E]],".",Tabela8133[[#This Row],[D1]],".",Tabela8133[[#This Row],[D2]],".",Tabela8133[[#This Row],[D3]],".",Tabela8133[[#This Row],[T]])</f>
        <v>1.9.2.1.02.0.7</v>
      </c>
      <c r="J1239" s="46" t="s">
        <v>4254</v>
      </c>
      <c r="K1239" s="19" t="str">
        <f t="shared" si="48"/>
        <v>A</v>
      </c>
      <c r="L1239" s="19">
        <f t="shared" si="49"/>
        <v>7</v>
      </c>
      <c r="M1239" s="20" t="s">
        <v>51</v>
      </c>
      <c r="N1239" s="1" t="s">
        <v>525</v>
      </c>
      <c r="O1239" s="1"/>
      <c r="P1239" s="33"/>
      <c r="Q1239" s="112" t="s">
        <v>157</v>
      </c>
      <c r="R1239" s="7" t="str">
        <f>Tabela8133[[#This Row],[NR]]&amp;" - "&amp;Tabela8133[[#This Row],[Especificação]]</f>
        <v>1.9.2.1.02.0.7 - Indenização por Posse ou Ocupação Ilícita de Bens Públicos - Multas da Dívida Ativa</v>
      </c>
    </row>
    <row r="1240" spans="1:18" x14ac:dyDescent="0.25">
      <c r="A1240" s="128"/>
      <c r="B1240" s="20" t="s">
        <v>1513</v>
      </c>
      <c r="C1240" s="20" t="s">
        <v>1525</v>
      </c>
      <c r="D1240" s="20" t="s">
        <v>1522</v>
      </c>
      <c r="E1240" s="20" t="s">
        <v>1513</v>
      </c>
      <c r="F1240" s="20" t="s">
        <v>1517</v>
      </c>
      <c r="G1240" s="20" t="s">
        <v>1516</v>
      </c>
      <c r="H1240" s="20" t="s">
        <v>1521</v>
      </c>
      <c r="I1240" s="19" t="str">
        <f>CONCATENATE(Tabela8133[[#This Row],[C]],".",Tabela8133[[#This Row],[O]],".",Tabela8133[[#This Row],[E]],".",Tabela8133[[#This Row],[D1]],".",Tabela8133[[#This Row],[D2]],".",Tabela8133[[#This Row],[D3]],".",Tabela8133[[#This Row],[T]])</f>
        <v>1.9.2.1.02.0.8</v>
      </c>
      <c r="J1240" s="46" t="s">
        <v>4255</v>
      </c>
      <c r="K1240" s="19" t="str">
        <f t="shared" si="48"/>
        <v>A</v>
      </c>
      <c r="L1240" s="19">
        <f t="shared" si="49"/>
        <v>7</v>
      </c>
      <c r="M1240" s="20" t="s">
        <v>51</v>
      </c>
      <c r="N1240" s="1" t="s">
        <v>525</v>
      </c>
      <c r="O1240" s="1"/>
      <c r="P1240" s="33"/>
      <c r="Q1240" s="112" t="s">
        <v>157</v>
      </c>
      <c r="R1240" s="7" t="str">
        <f>Tabela8133[[#This Row],[NR]]&amp;" - "&amp;Tabela8133[[#This Row],[Especificação]]</f>
        <v>1.9.2.1.02.0.8 - Indenização por Posse ou Ocupação Ilícita de Bens Públicos - Juros da Dívida Ativa</v>
      </c>
    </row>
    <row r="1241" spans="1:18" ht="60" x14ac:dyDescent="0.25">
      <c r="A1241" s="128"/>
      <c r="B1241" s="20" t="s">
        <v>1513</v>
      </c>
      <c r="C1241" s="20" t="s">
        <v>1525</v>
      </c>
      <c r="D1241" s="20" t="s">
        <v>1522</v>
      </c>
      <c r="E1241" s="20" t="s">
        <v>1513</v>
      </c>
      <c r="F1241" s="20" t="s">
        <v>1526</v>
      </c>
      <c r="G1241" s="20" t="s">
        <v>1516</v>
      </c>
      <c r="H1241" s="20" t="s">
        <v>1516</v>
      </c>
      <c r="I1241" s="19" t="str">
        <f>CONCATENATE(Tabela8133[[#This Row],[C]],".",Tabela8133[[#This Row],[O]],".",Tabela8133[[#This Row],[E]],".",Tabela8133[[#This Row],[D1]],".",Tabela8133[[#This Row],[D2]],".",Tabela8133[[#This Row],[D3]],".",Tabela8133[[#This Row],[T]])</f>
        <v>1.9.2.1.03.0.0</v>
      </c>
      <c r="J1241" s="21" t="s">
        <v>2905</v>
      </c>
      <c r="K1241" s="19" t="str">
        <f t="shared" si="48"/>
        <v>S</v>
      </c>
      <c r="L1241" s="19">
        <f t="shared" si="49"/>
        <v>5</v>
      </c>
      <c r="M1241" s="20" t="s">
        <v>51</v>
      </c>
      <c r="N1241" s="1" t="s">
        <v>526</v>
      </c>
      <c r="O1241" s="1"/>
      <c r="P1241" s="33"/>
      <c r="Q1241" s="112" t="s">
        <v>157</v>
      </c>
      <c r="R1241" s="7" t="str">
        <f>Tabela8133[[#This Row],[NR]]&amp;" - "&amp;Tabela8133[[#This Row],[Especificação]]</f>
        <v>1.9.2.1.03.0.0 - Indenização por Sinistro</v>
      </c>
    </row>
    <row r="1242" spans="1:18" ht="60" x14ac:dyDescent="0.25">
      <c r="A1242" s="128"/>
      <c r="B1242" s="20" t="s">
        <v>1513</v>
      </c>
      <c r="C1242" s="20" t="s">
        <v>1525</v>
      </c>
      <c r="D1242" s="20" t="s">
        <v>1522</v>
      </c>
      <c r="E1242" s="20" t="s">
        <v>1513</v>
      </c>
      <c r="F1242" s="20" t="s">
        <v>1526</v>
      </c>
      <c r="G1242" s="20" t="s">
        <v>1516</v>
      </c>
      <c r="H1242" s="20" t="s">
        <v>1513</v>
      </c>
      <c r="I1242" s="19" t="str">
        <f>CONCATENATE(Tabela8133[[#This Row],[C]],".",Tabela8133[[#This Row],[O]],".",Tabela8133[[#This Row],[E]],".",Tabela8133[[#This Row],[D1]],".",Tabela8133[[#This Row],[D2]],".",Tabela8133[[#This Row],[D3]],".",Tabela8133[[#This Row],[T]])</f>
        <v>1.9.2.1.03.0.1</v>
      </c>
      <c r="J1242" s="21" t="s">
        <v>4256</v>
      </c>
      <c r="K1242" s="19" t="str">
        <f t="shared" si="48"/>
        <v>A</v>
      </c>
      <c r="L1242" s="19">
        <f t="shared" si="49"/>
        <v>7</v>
      </c>
      <c r="M1242" s="20" t="s">
        <v>51</v>
      </c>
      <c r="N1242" s="1" t="s">
        <v>526</v>
      </c>
      <c r="O1242" s="1"/>
      <c r="P1242" s="33"/>
      <c r="Q1242" s="112" t="s">
        <v>157</v>
      </c>
      <c r="R1242" s="7" t="str">
        <f>Tabela8133[[#This Row],[NR]]&amp;" - "&amp;Tabela8133[[#This Row],[Especificação]]</f>
        <v>1.9.2.1.03.0.1 - Indenização por Sinistro - Principal</v>
      </c>
    </row>
    <row r="1243" spans="1:18" ht="60" x14ac:dyDescent="0.25">
      <c r="A1243" s="128"/>
      <c r="B1243" s="20" t="s">
        <v>1513</v>
      </c>
      <c r="C1243" s="20" t="s">
        <v>1525</v>
      </c>
      <c r="D1243" s="20" t="s">
        <v>1522</v>
      </c>
      <c r="E1243" s="20" t="s">
        <v>1513</v>
      </c>
      <c r="F1243" s="20" t="s">
        <v>1526</v>
      </c>
      <c r="G1243" s="20" t="s">
        <v>1516</v>
      </c>
      <c r="H1243" s="20" t="s">
        <v>1522</v>
      </c>
      <c r="I1243" s="19" t="str">
        <f>CONCATENATE(Tabela8133[[#This Row],[C]],".",Tabela8133[[#This Row],[O]],".",Tabela8133[[#This Row],[E]],".",Tabela8133[[#This Row],[D1]],".",Tabela8133[[#This Row],[D2]],".",Tabela8133[[#This Row],[D3]],".",Tabela8133[[#This Row],[T]])</f>
        <v>1.9.2.1.03.0.2</v>
      </c>
      <c r="J1243" s="21" t="s">
        <v>4257</v>
      </c>
      <c r="K1243" s="19" t="str">
        <f t="shared" si="48"/>
        <v>A</v>
      </c>
      <c r="L1243" s="19">
        <f t="shared" si="49"/>
        <v>7</v>
      </c>
      <c r="M1243" s="20" t="s">
        <v>51</v>
      </c>
      <c r="N1243" s="1" t="s">
        <v>526</v>
      </c>
      <c r="O1243" s="1"/>
      <c r="P1243" s="33"/>
      <c r="Q1243" s="112" t="s">
        <v>157</v>
      </c>
      <c r="R1243" s="7" t="str">
        <f>Tabela8133[[#This Row],[NR]]&amp;" - "&amp;Tabela8133[[#This Row],[Especificação]]</f>
        <v>1.9.2.1.03.0.2 - Indenização por Sinistro - Multas e Juros de Mora</v>
      </c>
    </row>
    <row r="1244" spans="1:18" ht="60" x14ac:dyDescent="0.25">
      <c r="A1244" s="128"/>
      <c r="B1244" s="20" t="s">
        <v>1513</v>
      </c>
      <c r="C1244" s="20" t="s">
        <v>1525</v>
      </c>
      <c r="D1244" s="20" t="s">
        <v>1522</v>
      </c>
      <c r="E1244" s="20" t="s">
        <v>1513</v>
      </c>
      <c r="F1244" s="20" t="s">
        <v>1526</v>
      </c>
      <c r="G1244" s="20" t="s">
        <v>1516</v>
      </c>
      <c r="H1244" s="20" t="s">
        <v>1514</v>
      </c>
      <c r="I1244" s="19" t="str">
        <f>CONCATENATE(Tabela8133[[#This Row],[C]],".",Tabela8133[[#This Row],[O]],".",Tabela8133[[#This Row],[E]],".",Tabela8133[[#This Row],[D1]],".",Tabela8133[[#This Row],[D2]],".",Tabela8133[[#This Row],[D3]],".",Tabela8133[[#This Row],[T]])</f>
        <v>1.9.2.1.03.0.3</v>
      </c>
      <c r="J1244" s="21" t="s">
        <v>4258</v>
      </c>
      <c r="K1244" s="19" t="str">
        <f t="shared" si="48"/>
        <v>A</v>
      </c>
      <c r="L1244" s="19">
        <f t="shared" si="49"/>
        <v>7</v>
      </c>
      <c r="M1244" s="20" t="s">
        <v>51</v>
      </c>
      <c r="N1244" s="1" t="s">
        <v>526</v>
      </c>
      <c r="O1244" s="1"/>
      <c r="P1244" s="33"/>
      <c r="Q1244" s="112" t="s">
        <v>157</v>
      </c>
      <c r="R1244" s="7" t="str">
        <f>Tabela8133[[#This Row],[NR]]&amp;" - "&amp;Tabela8133[[#This Row],[Especificação]]</f>
        <v>1.9.2.1.03.0.3 - Indenização por Sinistro - Dívida Ativa</v>
      </c>
    </row>
    <row r="1245" spans="1:18" ht="60" x14ac:dyDescent="0.25">
      <c r="A1245" s="128"/>
      <c r="B1245" s="20" t="s">
        <v>1513</v>
      </c>
      <c r="C1245" s="20" t="s">
        <v>1525</v>
      </c>
      <c r="D1245" s="20" t="s">
        <v>1522</v>
      </c>
      <c r="E1245" s="20" t="s">
        <v>1513</v>
      </c>
      <c r="F1245" s="20" t="s">
        <v>1526</v>
      </c>
      <c r="G1245" s="20" t="s">
        <v>1516</v>
      </c>
      <c r="H1245" s="20" t="s">
        <v>1523</v>
      </c>
      <c r="I1245" s="19" t="str">
        <f>CONCATENATE(Tabela8133[[#This Row],[C]],".",Tabela8133[[#This Row],[O]],".",Tabela8133[[#This Row],[E]],".",Tabela8133[[#This Row],[D1]],".",Tabela8133[[#This Row],[D2]],".",Tabela8133[[#This Row],[D3]],".",Tabela8133[[#This Row],[T]])</f>
        <v>1.9.2.1.03.0.4</v>
      </c>
      <c r="J1245" s="21" t="s">
        <v>4259</v>
      </c>
      <c r="K1245" s="19" t="str">
        <f t="shared" si="48"/>
        <v>A</v>
      </c>
      <c r="L1245" s="19">
        <f t="shared" si="49"/>
        <v>7</v>
      </c>
      <c r="M1245" s="20" t="s">
        <v>51</v>
      </c>
      <c r="N1245" s="1" t="s">
        <v>526</v>
      </c>
      <c r="O1245" s="1"/>
      <c r="P1245" s="33"/>
      <c r="Q1245" s="112" t="s">
        <v>157</v>
      </c>
      <c r="R1245" s="7" t="str">
        <f>Tabela8133[[#This Row],[NR]]&amp;" - "&amp;Tabela8133[[#This Row],[Especificação]]</f>
        <v>1.9.2.1.03.0.4 - Indenização por Sinistro - Multas e Juros de Mora da Dívida Ativa</v>
      </c>
    </row>
    <row r="1246" spans="1:18" ht="60" x14ac:dyDescent="0.25">
      <c r="A1246" s="31"/>
      <c r="B1246" s="20" t="s">
        <v>1513</v>
      </c>
      <c r="C1246" s="20" t="s">
        <v>1525</v>
      </c>
      <c r="D1246" s="20" t="s">
        <v>1522</v>
      </c>
      <c r="E1246" s="20" t="s">
        <v>1513</v>
      </c>
      <c r="F1246" s="20" t="s">
        <v>1526</v>
      </c>
      <c r="G1246" s="20" t="s">
        <v>1516</v>
      </c>
      <c r="H1246" s="20" t="s">
        <v>1524</v>
      </c>
      <c r="I1246" s="19" t="str">
        <f>CONCATENATE(Tabela8133[[#This Row],[C]],".",Tabela8133[[#This Row],[O]],".",Tabela8133[[#This Row],[E]],".",Tabela8133[[#This Row],[D1]],".",Tabela8133[[#This Row],[D2]],".",Tabela8133[[#This Row],[D3]],".",Tabela8133[[#This Row],[T]])</f>
        <v>1.9.2.1.03.0.5</v>
      </c>
      <c r="J1246" s="21" t="s">
        <v>4260</v>
      </c>
      <c r="K1246" s="19" t="str">
        <f t="shared" si="48"/>
        <v>A</v>
      </c>
      <c r="L1246" s="19">
        <f t="shared" si="49"/>
        <v>7</v>
      </c>
      <c r="M1246" s="20" t="s">
        <v>51</v>
      </c>
      <c r="N1246" s="1" t="s">
        <v>526</v>
      </c>
      <c r="O1246" s="1"/>
      <c r="P1246" s="33"/>
      <c r="Q1246" s="112" t="s">
        <v>157</v>
      </c>
      <c r="R1246" s="7" t="str">
        <f>Tabela8133[[#This Row],[NR]]&amp;" - "&amp;Tabela8133[[#This Row],[Especificação]]</f>
        <v>1.9.2.1.03.0.5 - Indenização por Sinistro - Multas</v>
      </c>
    </row>
    <row r="1247" spans="1:18" ht="60" x14ac:dyDescent="0.25">
      <c r="A1247" s="31"/>
      <c r="B1247" s="20" t="s">
        <v>1513</v>
      </c>
      <c r="C1247" s="20" t="s">
        <v>1525</v>
      </c>
      <c r="D1247" s="20" t="s">
        <v>1522</v>
      </c>
      <c r="E1247" s="20" t="s">
        <v>1513</v>
      </c>
      <c r="F1247" s="20" t="s">
        <v>1526</v>
      </c>
      <c r="G1247" s="20" t="s">
        <v>1516</v>
      </c>
      <c r="H1247" s="20" t="s">
        <v>1518</v>
      </c>
      <c r="I1247" s="19" t="str">
        <f>CONCATENATE(Tabela8133[[#This Row],[C]],".",Tabela8133[[#This Row],[O]],".",Tabela8133[[#This Row],[E]],".",Tabela8133[[#This Row],[D1]],".",Tabela8133[[#This Row],[D2]],".",Tabela8133[[#This Row],[D3]],".",Tabela8133[[#This Row],[T]])</f>
        <v>1.9.2.1.03.0.6</v>
      </c>
      <c r="J1247" s="21" t="s">
        <v>4261</v>
      </c>
      <c r="K1247" s="19" t="str">
        <f t="shared" si="48"/>
        <v>A</v>
      </c>
      <c r="L1247" s="19">
        <f t="shared" si="49"/>
        <v>7</v>
      </c>
      <c r="M1247" s="20" t="s">
        <v>51</v>
      </c>
      <c r="N1247" s="1" t="s">
        <v>526</v>
      </c>
      <c r="O1247" s="1"/>
      <c r="P1247" s="33"/>
      <c r="Q1247" s="112" t="s">
        <v>157</v>
      </c>
      <c r="R1247" s="7" t="str">
        <f>Tabela8133[[#This Row],[NR]]&amp;" - "&amp;Tabela8133[[#This Row],[Especificação]]</f>
        <v>1.9.2.1.03.0.6 - Indenização por Sinistro - Juros de Mora</v>
      </c>
    </row>
    <row r="1248" spans="1:18" ht="60" x14ac:dyDescent="0.25">
      <c r="A1248" s="128"/>
      <c r="B1248" s="20" t="s">
        <v>1513</v>
      </c>
      <c r="C1248" s="20" t="s">
        <v>1525</v>
      </c>
      <c r="D1248" s="20" t="s">
        <v>1522</v>
      </c>
      <c r="E1248" s="20" t="s">
        <v>1513</v>
      </c>
      <c r="F1248" s="20" t="s">
        <v>1526</v>
      </c>
      <c r="G1248" s="20" t="s">
        <v>1516</v>
      </c>
      <c r="H1248" s="20" t="s">
        <v>1520</v>
      </c>
      <c r="I1248" s="19" t="str">
        <f>CONCATENATE(Tabela8133[[#This Row],[C]],".",Tabela8133[[#This Row],[O]],".",Tabela8133[[#This Row],[E]],".",Tabela8133[[#This Row],[D1]],".",Tabela8133[[#This Row],[D2]],".",Tabela8133[[#This Row],[D3]],".",Tabela8133[[#This Row],[T]])</f>
        <v>1.9.2.1.03.0.7</v>
      </c>
      <c r="J1248" s="21" t="s">
        <v>4262</v>
      </c>
      <c r="K1248" s="19" t="str">
        <f t="shared" si="48"/>
        <v>A</v>
      </c>
      <c r="L1248" s="19">
        <f t="shared" si="49"/>
        <v>7</v>
      </c>
      <c r="M1248" s="20" t="s">
        <v>51</v>
      </c>
      <c r="N1248" s="1" t="s">
        <v>526</v>
      </c>
      <c r="O1248" s="1"/>
      <c r="P1248" s="33"/>
      <c r="Q1248" s="112" t="s">
        <v>157</v>
      </c>
      <c r="R1248" s="7" t="str">
        <f>Tabela8133[[#This Row],[NR]]&amp;" - "&amp;Tabela8133[[#This Row],[Especificação]]</f>
        <v>1.9.2.1.03.0.7 - Indenização por Sinistro - Multas da Dívida Ativa</v>
      </c>
    </row>
    <row r="1249" spans="1:18" ht="60" x14ac:dyDescent="0.25">
      <c r="A1249" s="128"/>
      <c r="B1249" s="20" t="s">
        <v>1513</v>
      </c>
      <c r="C1249" s="20" t="s">
        <v>1525</v>
      </c>
      <c r="D1249" s="20" t="s">
        <v>1522</v>
      </c>
      <c r="E1249" s="20" t="s">
        <v>1513</v>
      </c>
      <c r="F1249" s="20" t="s">
        <v>1526</v>
      </c>
      <c r="G1249" s="20" t="s">
        <v>1516</v>
      </c>
      <c r="H1249" s="20" t="s">
        <v>1521</v>
      </c>
      <c r="I1249" s="19" t="str">
        <f>CONCATENATE(Tabela8133[[#This Row],[C]],".",Tabela8133[[#This Row],[O]],".",Tabela8133[[#This Row],[E]],".",Tabela8133[[#This Row],[D1]],".",Tabela8133[[#This Row],[D2]],".",Tabela8133[[#This Row],[D3]],".",Tabela8133[[#This Row],[T]])</f>
        <v>1.9.2.1.03.0.8</v>
      </c>
      <c r="J1249" s="21" t="s">
        <v>4263</v>
      </c>
      <c r="K1249" s="19" t="str">
        <f>IF(L1249 &lt; L1259,"S","A")</f>
        <v>A</v>
      </c>
      <c r="L1249" s="19">
        <f t="shared" si="49"/>
        <v>7</v>
      </c>
      <c r="M1249" s="20" t="s">
        <v>51</v>
      </c>
      <c r="N1249" s="1" t="s">
        <v>526</v>
      </c>
      <c r="O1249" s="1"/>
      <c r="P1249" s="33"/>
      <c r="Q1249" s="112" t="s">
        <v>157</v>
      </c>
      <c r="R1249" s="7" t="str">
        <f>Tabela8133[[#This Row],[NR]]&amp;" - "&amp;Tabela8133[[#This Row],[Especificação]]</f>
        <v>1.9.2.1.03.0.8 - Indenização por Sinistro - Juros da Dívida Ativa</v>
      </c>
    </row>
    <row r="1250" spans="1:18" x14ac:dyDescent="0.25">
      <c r="A1250" s="128"/>
      <c r="B1250" s="116" t="s">
        <v>1513</v>
      </c>
      <c r="C1250" s="116" t="s">
        <v>1525</v>
      </c>
      <c r="D1250" s="116" t="s">
        <v>1522</v>
      </c>
      <c r="E1250" s="116" t="s">
        <v>1513</v>
      </c>
      <c r="F1250" s="20" t="s">
        <v>1527</v>
      </c>
      <c r="G1250" s="20" t="s">
        <v>1516</v>
      </c>
      <c r="H1250" s="20" t="s">
        <v>1516</v>
      </c>
      <c r="I1250" s="117" t="str">
        <f>CONCATENATE(Tabela8133[[#This Row],[C]],".",Tabela8133[[#This Row],[O]],".",Tabela8133[[#This Row],[E]],".",Tabela8133[[#This Row],[D1]],".",Tabela8133[[#This Row],[D2]],".",Tabela8133[[#This Row],[D3]],".",Tabela8133[[#This Row],[T]])</f>
        <v>1.9.2.1.04.0.0</v>
      </c>
      <c r="J1250" s="118" t="s">
        <v>3941</v>
      </c>
      <c r="K1250" s="117" t="str">
        <f t="shared" ref="K1250:K1257" si="50">IF(L1250 &lt; L1251,"S","A")</f>
        <v>S</v>
      </c>
      <c r="L1250" s="117">
        <f t="shared" si="49"/>
        <v>5</v>
      </c>
      <c r="M1250" s="116" t="s">
        <v>51</v>
      </c>
      <c r="N1250" s="119" t="s">
        <v>3942</v>
      </c>
      <c r="O1250" s="119" t="s">
        <v>2572</v>
      </c>
      <c r="P1250" s="19"/>
      <c r="Q1250" s="112">
        <v>45126</v>
      </c>
      <c r="R1250" s="7" t="str">
        <f>Tabela8133[[#This Row],[NR]]&amp;" - "&amp;Tabela8133[[#This Row],[Especificação]]</f>
        <v>1.9.2.1.04.0.0 - Indenização pela Assistência Médico-Hospitalar</v>
      </c>
    </row>
    <row r="1251" spans="1:18" x14ac:dyDescent="0.25">
      <c r="A1251" s="128"/>
      <c r="B1251" s="116" t="s">
        <v>1513</v>
      </c>
      <c r="C1251" s="116" t="s">
        <v>1525</v>
      </c>
      <c r="D1251" s="116" t="s">
        <v>1522</v>
      </c>
      <c r="E1251" s="116" t="s">
        <v>1513</v>
      </c>
      <c r="F1251" s="116" t="s">
        <v>1527</v>
      </c>
      <c r="G1251" s="116" t="s">
        <v>1516</v>
      </c>
      <c r="H1251" s="20" t="s">
        <v>1513</v>
      </c>
      <c r="I1251" s="117" t="str">
        <f>CONCATENATE(Tabela8133[[#This Row],[C]],".",Tabela8133[[#This Row],[O]],".",Tabela8133[[#This Row],[E]],".",Tabela8133[[#This Row],[D1]],".",Tabela8133[[#This Row],[D2]],".",Tabela8133[[#This Row],[D3]],".",Tabela8133[[#This Row],[T]])</f>
        <v>1.9.2.1.04.0.1</v>
      </c>
      <c r="J1251" s="21" t="s">
        <v>4440</v>
      </c>
      <c r="K1251" s="117" t="str">
        <f>IF(L1251 &lt; L1256,"S","A")</f>
        <v>A</v>
      </c>
      <c r="L1251" s="117">
        <f t="shared" si="49"/>
        <v>7</v>
      </c>
      <c r="M1251" s="116" t="s">
        <v>51</v>
      </c>
      <c r="N1251" s="119" t="s">
        <v>3942</v>
      </c>
      <c r="O1251" s="119"/>
      <c r="P1251" s="117"/>
      <c r="Q1251" s="112">
        <v>45126</v>
      </c>
      <c r="R1251" s="7" t="str">
        <f>Tabela8133[[#This Row],[NR]]&amp;" - "&amp;Tabela8133[[#This Row],[Especificação]]</f>
        <v>1.9.2.1.04.0.1 - Indenização pela Assistência Médico-Hospitalar  - Principal</v>
      </c>
    </row>
    <row r="1252" spans="1:18" x14ac:dyDescent="0.25">
      <c r="A1252" s="128"/>
      <c r="B1252" s="116" t="s">
        <v>1513</v>
      </c>
      <c r="C1252" s="116" t="s">
        <v>1525</v>
      </c>
      <c r="D1252" s="116" t="s">
        <v>1522</v>
      </c>
      <c r="E1252" s="116" t="s">
        <v>1513</v>
      </c>
      <c r="F1252" s="116" t="s">
        <v>1527</v>
      </c>
      <c r="G1252" s="116" t="s">
        <v>1516</v>
      </c>
      <c r="H1252" s="20" t="s">
        <v>1522</v>
      </c>
      <c r="I1252" s="117" t="str">
        <f>CONCATENATE(Tabela8133[[#This Row],[C]],".",Tabela8133[[#This Row],[O]],".",Tabela8133[[#This Row],[E]],".",Tabela8133[[#This Row],[D1]],".",Tabela8133[[#This Row],[D2]],".",Tabela8133[[#This Row],[D3]],".",Tabela8133[[#This Row],[T]])</f>
        <v>1.9.2.1.04.0.2</v>
      </c>
      <c r="J1252" s="21" t="s">
        <v>4441</v>
      </c>
      <c r="K1252" s="117" t="str">
        <f t="shared" ref="K1252:K1255" si="51">IF(L1252 &lt; L1253,"S","A")</f>
        <v>A</v>
      </c>
      <c r="L1252" s="117">
        <f t="shared" si="49"/>
        <v>7</v>
      </c>
      <c r="M1252" s="116" t="s">
        <v>51</v>
      </c>
      <c r="N1252" s="119" t="s">
        <v>3942</v>
      </c>
      <c r="O1252" s="119"/>
      <c r="P1252" s="117"/>
      <c r="Q1252" s="112">
        <v>45126</v>
      </c>
      <c r="R1252" s="7" t="str">
        <f>Tabela8133[[#This Row],[NR]]&amp;" - "&amp;Tabela8133[[#This Row],[Especificação]]</f>
        <v>1.9.2.1.04.0.2 - Indenização pela Assistência Médico-Hospitalar - Multas e Juros de Mora</v>
      </c>
    </row>
    <row r="1253" spans="1:18" x14ac:dyDescent="0.25">
      <c r="A1253" s="128"/>
      <c r="B1253" s="116" t="s">
        <v>1513</v>
      </c>
      <c r="C1253" s="116" t="s">
        <v>1525</v>
      </c>
      <c r="D1253" s="116" t="s">
        <v>1522</v>
      </c>
      <c r="E1253" s="116" t="s">
        <v>1513</v>
      </c>
      <c r="F1253" s="116" t="s">
        <v>1527</v>
      </c>
      <c r="G1253" s="116" t="s">
        <v>1516</v>
      </c>
      <c r="H1253" s="20" t="s">
        <v>1514</v>
      </c>
      <c r="I1253" s="117" t="str">
        <f>CONCATENATE(Tabela8133[[#This Row],[C]],".",Tabela8133[[#This Row],[O]],".",Tabela8133[[#This Row],[E]],".",Tabela8133[[#This Row],[D1]],".",Tabela8133[[#This Row],[D2]],".",Tabela8133[[#This Row],[D3]],".",Tabela8133[[#This Row],[T]])</f>
        <v>1.9.2.1.04.0.3</v>
      </c>
      <c r="J1253" s="21" t="s">
        <v>4442</v>
      </c>
      <c r="K1253" s="117" t="str">
        <f t="shared" si="51"/>
        <v>A</v>
      </c>
      <c r="L1253" s="117">
        <f t="shared" si="49"/>
        <v>7</v>
      </c>
      <c r="M1253" s="116" t="s">
        <v>51</v>
      </c>
      <c r="N1253" s="119" t="s">
        <v>3942</v>
      </c>
      <c r="O1253" s="119"/>
      <c r="P1253" s="117"/>
      <c r="Q1253" s="112">
        <v>45126</v>
      </c>
      <c r="R1253" s="7" t="str">
        <f>Tabela8133[[#This Row],[NR]]&amp;" - "&amp;Tabela8133[[#This Row],[Especificação]]</f>
        <v>1.9.2.1.04.0.3 - Indenização pela Assistência Médico-Hospitalar - Dívida Ativa</v>
      </c>
    </row>
    <row r="1254" spans="1:18" ht="30" x14ac:dyDescent="0.25">
      <c r="A1254" s="128"/>
      <c r="B1254" s="116" t="s">
        <v>1513</v>
      </c>
      <c r="C1254" s="116" t="s">
        <v>1525</v>
      </c>
      <c r="D1254" s="116" t="s">
        <v>1522</v>
      </c>
      <c r="E1254" s="116" t="s">
        <v>1513</v>
      </c>
      <c r="F1254" s="116" t="s">
        <v>1527</v>
      </c>
      <c r="G1254" s="116" t="s">
        <v>1516</v>
      </c>
      <c r="H1254" s="20" t="s">
        <v>1523</v>
      </c>
      <c r="I1254" s="117" t="str">
        <f>CONCATENATE(Tabela8133[[#This Row],[C]],".",Tabela8133[[#This Row],[O]],".",Tabela8133[[#This Row],[E]],".",Tabela8133[[#This Row],[D1]],".",Tabela8133[[#This Row],[D2]],".",Tabela8133[[#This Row],[D3]],".",Tabela8133[[#This Row],[T]])</f>
        <v>1.9.2.1.04.0.4</v>
      </c>
      <c r="J1254" s="21" t="s">
        <v>4443</v>
      </c>
      <c r="K1254" s="117" t="str">
        <f t="shared" si="51"/>
        <v>A</v>
      </c>
      <c r="L1254" s="117">
        <f t="shared" si="49"/>
        <v>7</v>
      </c>
      <c r="M1254" s="116" t="s">
        <v>51</v>
      </c>
      <c r="N1254" s="119" t="s">
        <v>3942</v>
      </c>
      <c r="O1254" s="119"/>
      <c r="P1254" s="117"/>
      <c r="Q1254" s="112">
        <v>45126</v>
      </c>
      <c r="R1254" s="7" t="str">
        <f>Tabela8133[[#This Row],[NR]]&amp;" - "&amp;Tabela8133[[#This Row],[Especificação]]</f>
        <v>1.9.2.1.04.0.4 - Indenização pela Assistência Médico-Hospitalar - Dívida Ativa - Multas e Juros de Mora da Dívida Ativa</v>
      </c>
    </row>
    <row r="1255" spans="1:18" x14ac:dyDescent="0.25">
      <c r="A1255" s="128"/>
      <c r="B1255" s="116" t="s">
        <v>1513</v>
      </c>
      <c r="C1255" s="116" t="s">
        <v>1525</v>
      </c>
      <c r="D1255" s="116" t="s">
        <v>1522</v>
      </c>
      <c r="E1255" s="116" t="s">
        <v>1513</v>
      </c>
      <c r="F1255" s="116" t="s">
        <v>1527</v>
      </c>
      <c r="G1255" s="116" t="s">
        <v>1516</v>
      </c>
      <c r="H1255" s="20" t="s">
        <v>1524</v>
      </c>
      <c r="I1255" s="117" t="str">
        <f>CONCATENATE(Tabela8133[[#This Row],[C]],".",Tabela8133[[#This Row],[O]],".",Tabela8133[[#This Row],[E]],".",Tabela8133[[#This Row],[D1]],".",Tabela8133[[#This Row],[D2]],".",Tabela8133[[#This Row],[D3]],".",Tabela8133[[#This Row],[T]])</f>
        <v>1.9.2.1.04.0.5</v>
      </c>
      <c r="J1255" s="21" t="s">
        <v>4444</v>
      </c>
      <c r="K1255" s="117" t="str">
        <f t="shared" si="51"/>
        <v>A</v>
      </c>
      <c r="L1255" s="117">
        <f t="shared" si="49"/>
        <v>7</v>
      </c>
      <c r="M1255" s="116" t="s">
        <v>51</v>
      </c>
      <c r="N1255" s="119" t="s">
        <v>3942</v>
      </c>
      <c r="O1255" s="119"/>
      <c r="P1255" s="117"/>
      <c r="Q1255" s="112">
        <v>45126</v>
      </c>
      <c r="R1255" s="7" t="str">
        <f>Tabela8133[[#This Row],[NR]]&amp;" - "&amp;Tabela8133[[#This Row],[Especificação]]</f>
        <v>1.9.2.1.04.0.5 - Indenização pela Assistência Médico-Hospitalar - Multas</v>
      </c>
    </row>
    <row r="1256" spans="1:18" x14ac:dyDescent="0.25">
      <c r="A1256" s="128"/>
      <c r="B1256" s="116" t="s">
        <v>1513</v>
      </c>
      <c r="C1256" s="116" t="s">
        <v>1525</v>
      </c>
      <c r="D1256" s="116" t="s">
        <v>1522</v>
      </c>
      <c r="E1256" s="116" t="s">
        <v>1513</v>
      </c>
      <c r="F1256" s="116" t="s">
        <v>1527</v>
      </c>
      <c r="G1256" s="116" t="s">
        <v>1516</v>
      </c>
      <c r="H1256" s="20" t="s">
        <v>1518</v>
      </c>
      <c r="I1256" s="117" t="str">
        <f>CONCATENATE(Tabela8133[[#This Row],[C]],".",Tabela8133[[#This Row],[O]],".",Tabela8133[[#This Row],[E]],".",Tabela8133[[#This Row],[D1]],".",Tabela8133[[#This Row],[D2]],".",Tabela8133[[#This Row],[D3]],".",Tabela8133[[#This Row],[T]])</f>
        <v>1.9.2.1.04.0.6</v>
      </c>
      <c r="J1256" s="21" t="s">
        <v>4445</v>
      </c>
      <c r="K1256" s="117" t="str">
        <f t="shared" si="50"/>
        <v>A</v>
      </c>
      <c r="L1256" s="117">
        <f t="shared" si="49"/>
        <v>7</v>
      </c>
      <c r="M1256" s="116" t="s">
        <v>51</v>
      </c>
      <c r="N1256" s="119" t="s">
        <v>3942</v>
      </c>
      <c r="O1256" s="119"/>
      <c r="P1256" s="117"/>
      <c r="Q1256" s="112">
        <v>45126</v>
      </c>
      <c r="R1256" s="7" t="str">
        <f>Tabela8133[[#This Row],[NR]]&amp;" - "&amp;Tabela8133[[#This Row],[Especificação]]</f>
        <v>1.9.2.1.04.0.6 - Indenização pela Assistência Médico-Hospitalar - Juros de Mora</v>
      </c>
    </row>
    <row r="1257" spans="1:18" ht="30" x14ac:dyDescent="0.25">
      <c r="A1257" s="128"/>
      <c r="B1257" s="116" t="s">
        <v>1513</v>
      </c>
      <c r="C1257" s="116" t="s">
        <v>1525</v>
      </c>
      <c r="D1257" s="116" t="s">
        <v>1522</v>
      </c>
      <c r="E1257" s="116" t="s">
        <v>1513</v>
      </c>
      <c r="F1257" s="116" t="s">
        <v>1527</v>
      </c>
      <c r="G1257" s="116" t="s">
        <v>1516</v>
      </c>
      <c r="H1257" s="20" t="s">
        <v>1520</v>
      </c>
      <c r="I1257" s="117" t="str">
        <f>CONCATENATE(Tabela8133[[#This Row],[C]],".",Tabela8133[[#This Row],[O]],".",Tabela8133[[#This Row],[E]],".",Tabela8133[[#This Row],[D1]],".",Tabela8133[[#This Row],[D2]],".",Tabela8133[[#This Row],[D3]],".",Tabela8133[[#This Row],[T]])</f>
        <v>1.9.2.1.04.0.7</v>
      </c>
      <c r="J1257" s="21" t="s">
        <v>4446</v>
      </c>
      <c r="K1257" s="117" t="str">
        <f t="shared" si="50"/>
        <v>A</v>
      </c>
      <c r="L1257" s="117">
        <f t="shared" si="49"/>
        <v>7</v>
      </c>
      <c r="M1257" s="116" t="s">
        <v>51</v>
      </c>
      <c r="N1257" s="119" t="s">
        <v>3942</v>
      </c>
      <c r="O1257" s="119"/>
      <c r="P1257" s="117"/>
      <c r="Q1257" s="112">
        <v>45126</v>
      </c>
      <c r="R1257" s="7" t="str">
        <f>Tabela8133[[#This Row],[NR]]&amp;" - "&amp;Tabela8133[[#This Row],[Especificação]]</f>
        <v>1.9.2.1.04.0.7 - Indenização pela Assistência Médico-Hospitalar  - Dívida Ativa - Multas da Dívida Ativa</v>
      </c>
    </row>
    <row r="1258" spans="1:18" ht="30" x14ac:dyDescent="0.25">
      <c r="A1258" s="128"/>
      <c r="B1258" s="116" t="s">
        <v>1513</v>
      </c>
      <c r="C1258" s="116" t="s">
        <v>1525</v>
      </c>
      <c r="D1258" s="116" t="s">
        <v>1522</v>
      </c>
      <c r="E1258" s="116" t="s">
        <v>1513</v>
      </c>
      <c r="F1258" s="116" t="s">
        <v>1527</v>
      </c>
      <c r="G1258" s="116" t="s">
        <v>1516</v>
      </c>
      <c r="H1258" s="20" t="s">
        <v>1521</v>
      </c>
      <c r="I1258" s="117" t="str">
        <f>CONCATENATE(Tabela8133[[#This Row],[C]],".",Tabela8133[[#This Row],[O]],".",Tabela8133[[#This Row],[E]],".",Tabela8133[[#This Row],[D1]],".",Tabela8133[[#This Row],[D2]],".",Tabela8133[[#This Row],[D3]],".",Tabela8133[[#This Row],[T]])</f>
        <v>1.9.2.1.04.0.8</v>
      </c>
      <c r="J1258" s="21" t="s">
        <v>4447</v>
      </c>
      <c r="K1258" s="117" t="s">
        <v>2174</v>
      </c>
      <c r="L1258" s="117">
        <f t="shared" si="49"/>
        <v>7</v>
      </c>
      <c r="M1258" s="116" t="s">
        <v>51</v>
      </c>
      <c r="N1258" s="119" t="s">
        <v>3942</v>
      </c>
      <c r="O1258" s="119"/>
      <c r="P1258" s="117"/>
      <c r="Q1258" s="112">
        <v>45126</v>
      </c>
      <c r="R1258" s="7" t="str">
        <f>Tabela8133[[#This Row],[NR]]&amp;" - "&amp;Tabela8133[[#This Row],[Especificação]]</f>
        <v>1.9.2.1.04.0.8 - Indenização pela Assistência Médico-Hospitalar  - Juros de Mora da Dívida Ativa</v>
      </c>
    </row>
    <row r="1259" spans="1:18" ht="30" x14ac:dyDescent="0.25">
      <c r="A1259" s="128"/>
      <c r="B1259" s="20" t="s">
        <v>1513</v>
      </c>
      <c r="C1259" s="20" t="s">
        <v>1525</v>
      </c>
      <c r="D1259" s="20" t="s">
        <v>1522</v>
      </c>
      <c r="E1259" s="20" t="s">
        <v>1513</v>
      </c>
      <c r="F1259" s="20" t="s">
        <v>1529</v>
      </c>
      <c r="G1259" s="20" t="s">
        <v>1516</v>
      </c>
      <c r="H1259" s="20" t="s">
        <v>1516</v>
      </c>
      <c r="I1259" s="19" t="str">
        <f>CONCATENATE(Tabela8133[[#This Row],[C]],".",Tabela8133[[#This Row],[O]],".",Tabela8133[[#This Row],[E]],".",Tabela8133[[#This Row],[D1]],".",Tabela8133[[#This Row],[D2]],".",Tabela8133[[#This Row],[D3]],".",Tabela8133[[#This Row],[T]])</f>
        <v>1.9.2.1.99.0.0</v>
      </c>
      <c r="J1259" s="21" t="s">
        <v>527</v>
      </c>
      <c r="K1259" s="19" t="str">
        <f t="shared" si="48"/>
        <v>S</v>
      </c>
      <c r="L1259" s="19">
        <f t="shared" si="49"/>
        <v>5</v>
      </c>
      <c r="M1259" s="20" t="s">
        <v>51</v>
      </c>
      <c r="N1259" s="1" t="s">
        <v>528</v>
      </c>
      <c r="O1259" s="1"/>
      <c r="P1259" s="33"/>
      <c r="Q1259" s="112" t="s">
        <v>157</v>
      </c>
      <c r="R1259" s="7" t="str">
        <f>Tabela8133[[#This Row],[NR]]&amp;" - "&amp;Tabela8133[[#This Row],[Especificação]]</f>
        <v>1.9.2.1.99.0.0 - Outras Indenizações</v>
      </c>
    </row>
    <row r="1260" spans="1:18" ht="30" x14ac:dyDescent="0.25">
      <c r="A1260" s="128"/>
      <c r="B1260" s="20" t="s">
        <v>1513</v>
      </c>
      <c r="C1260" s="20" t="s">
        <v>1525</v>
      </c>
      <c r="D1260" s="20" t="s">
        <v>1522</v>
      </c>
      <c r="E1260" s="20" t="s">
        <v>1513</v>
      </c>
      <c r="F1260" s="20" t="s">
        <v>1529</v>
      </c>
      <c r="G1260" s="20" t="s">
        <v>1516</v>
      </c>
      <c r="H1260" s="20" t="s">
        <v>1513</v>
      </c>
      <c r="I1260" s="19" t="str">
        <f>CONCATENATE(Tabela8133[[#This Row],[C]],".",Tabela8133[[#This Row],[O]],".",Tabela8133[[#This Row],[E]],".",Tabela8133[[#This Row],[D1]],".",Tabela8133[[#This Row],[D2]],".",Tabela8133[[#This Row],[D3]],".",Tabela8133[[#This Row],[T]])</f>
        <v>1.9.2.1.99.0.1</v>
      </c>
      <c r="J1260" s="21" t="s">
        <v>1396</v>
      </c>
      <c r="K1260" s="19" t="str">
        <f t="shared" si="48"/>
        <v>A</v>
      </c>
      <c r="L1260" s="19">
        <f t="shared" si="49"/>
        <v>7</v>
      </c>
      <c r="M1260" s="20" t="s">
        <v>51</v>
      </c>
      <c r="N1260" s="1" t="s">
        <v>528</v>
      </c>
      <c r="O1260" s="1"/>
      <c r="P1260" s="33"/>
      <c r="Q1260" s="112" t="s">
        <v>157</v>
      </c>
      <c r="R1260" s="7" t="str">
        <f>Tabela8133[[#This Row],[NR]]&amp;" - "&amp;Tabela8133[[#This Row],[Especificação]]</f>
        <v>1.9.2.1.99.0.1 - Outras Indenizações - Principal</v>
      </c>
    </row>
    <row r="1261" spans="1:18" ht="48" customHeight="1" x14ac:dyDescent="0.25">
      <c r="A1261" s="128"/>
      <c r="B1261" s="20" t="s">
        <v>1513</v>
      </c>
      <c r="C1261" s="20" t="s">
        <v>1525</v>
      </c>
      <c r="D1261" s="20" t="s">
        <v>1522</v>
      </c>
      <c r="E1261" s="20" t="s">
        <v>1513</v>
      </c>
      <c r="F1261" s="20" t="s">
        <v>1529</v>
      </c>
      <c r="G1261" s="20" t="s">
        <v>1516</v>
      </c>
      <c r="H1261" s="20" t="s">
        <v>1522</v>
      </c>
      <c r="I1261" s="19" t="str">
        <f>CONCATENATE(Tabela8133[[#This Row],[C]],".",Tabela8133[[#This Row],[O]],".",Tabela8133[[#This Row],[E]],".",Tabela8133[[#This Row],[D1]],".",Tabela8133[[#This Row],[D2]],".",Tabela8133[[#This Row],[D3]],".",Tabela8133[[#This Row],[T]])</f>
        <v>1.9.2.1.99.0.2</v>
      </c>
      <c r="J1261" s="21" t="s">
        <v>2181</v>
      </c>
      <c r="K1261" s="19" t="str">
        <f t="shared" si="48"/>
        <v>A</v>
      </c>
      <c r="L1261" s="19">
        <f t="shared" si="49"/>
        <v>7</v>
      </c>
      <c r="M1261" s="20" t="s">
        <v>51</v>
      </c>
      <c r="N1261" s="1" t="s">
        <v>528</v>
      </c>
      <c r="O1261" s="1"/>
      <c r="P1261" s="33"/>
      <c r="Q1261" s="112" t="s">
        <v>157</v>
      </c>
      <c r="R1261" s="7" t="str">
        <f>Tabela8133[[#This Row],[NR]]&amp;" - "&amp;Tabela8133[[#This Row],[Especificação]]</f>
        <v>1.9.2.1.99.0.2 - Outras Indenizações - Multas e Juros de Mora</v>
      </c>
    </row>
    <row r="1262" spans="1:18" ht="30" x14ac:dyDescent="0.25">
      <c r="A1262" s="128"/>
      <c r="B1262" s="20" t="s">
        <v>1513</v>
      </c>
      <c r="C1262" s="20" t="s">
        <v>1525</v>
      </c>
      <c r="D1262" s="20" t="s">
        <v>1522</v>
      </c>
      <c r="E1262" s="20" t="s">
        <v>1513</v>
      </c>
      <c r="F1262" s="20" t="s">
        <v>1529</v>
      </c>
      <c r="G1262" s="20" t="s">
        <v>1516</v>
      </c>
      <c r="H1262" s="20" t="s">
        <v>1514</v>
      </c>
      <c r="I1262" s="19" t="str">
        <f>CONCATENATE(Tabela8133[[#This Row],[C]],".",Tabela8133[[#This Row],[O]],".",Tabela8133[[#This Row],[E]],".",Tabela8133[[#This Row],[D1]],".",Tabela8133[[#This Row],[D2]],".",Tabela8133[[#This Row],[D3]],".",Tabela8133[[#This Row],[T]])</f>
        <v>1.9.2.1.99.0.3</v>
      </c>
      <c r="J1262" s="21" t="s">
        <v>2182</v>
      </c>
      <c r="K1262" s="19" t="str">
        <f t="shared" si="48"/>
        <v>A</v>
      </c>
      <c r="L1262" s="19">
        <f t="shared" si="49"/>
        <v>7</v>
      </c>
      <c r="M1262" s="20" t="s">
        <v>51</v>
      </c>
      <c r="N1262" s="1" t="s">
        <v>528</v>
      </c>
      <c r="O1262" s="1"/>
      <c r="P1262" s="33"/>
      <c r="Q1262" s="112" t="s">
        <v>157</v>
      </c>
      <c r="R1262" s="7" t="str">
        <f>Tabela8133[[#This Row],[NR]]&amp;" - "&amp;Tabela8133[[#This Row],[Especificação]]</f>
        <v>1.9.2.1.99.0.3 - Outras Indenizações - Dívida Ativa</v>
      </c>
    </row>
    <row r="1263" spans="1:18" ht="30" x14ac:dyDescent="0.25">
      <c r="A1263" s="128"/>
      <c r="B1263" s="20" t="s">
        <v>1513</v>
      </c>
      <c r="C1263" s="20" t="s">
        <v>1525</v>
      </c>
      <c r="D1263" s="20" t="s">
        <v>1522</v>
      </c>
      <c r="E1263" s="20" t="s">
        <v>1513</v>
      </c>
      <c r="F1263" s="20" t="s">
        <v>1529</v>
      </c>
      <c r="G1263" s="20" t="s">
        <v>1516</v>
      </c>
      <c r="H1263" s="20" t="s">
        <v>1523</v>
      </c>
      <c r="I1263" s="19" t="str">
        <f>CONCATENATE(Tabela8133[[#This Row],[C]],".",Tabela8133[[#This Row],[O]],".",Tabela8133[[#This Row],[E]],".",Tabela8133[[#This Row],[D1]],".",Tabela8133[[#This Row],[D2]],".",Tabela8133[[#This Row],[D3]],".",Tabela8133[[#This Row],[T]])</f>
        <v>1.9.2.1.99.0.4</v>
      </c>
      <c r="J1263" s="21" t="s">
        <v>2183</v>
      </c>
      <c r="K1263" s="19" t="str">
        <f t="shared" si="48"/>
        <v>A</v>
      </c>
      <c r="L1263" s="19">
        <f t="shared" si="49"/>
        <v>7</v>
      </c>
      <c r="M1263" s="20" t="s">
        <v>51</v>
      </c>
      <c r="N1263" s="1" t="s">
        <v>528</v>
      </c>
      <c r="O1263" s="1"/>
      <c r="P1263" s="33"/>
      <c r="Q1263" s="112" t="s">
        <v>157</v>
      </c>
      <c r="R1263" s="7" t="str">
        <f>Tabela8133[[#This Row],[NR]]&amp;" - "&amp;Tabela8133[[#This Row],[Especificação]]</f>
        <v>1.9.2.1.99.0.4 - Outras Indenizações - Multas e Juros de Mora da Dívida Ativa</v>
      </c>
    </row>
    <row r="1264" spans="1:18" ht="30" x14ac:dyDescent="0.25">
      <c r="A1264" s="128"/>
      <c r="B1264" s="20" t="s">
        <v>1513</v>
      </c>
      <c r="C1264" s="20" t="s">
        <v>1525</v>
      </c>
      <c r="D1264" s="20" t="s">
        <v>1522</v>
      </c>
      <c r="E1264" s="20" t="s">
        <v>1513</v>
      </c>
      <c r="F1264" s="20" t="s">
        <v>1529</v>
      </c>
      <c r="G1264" s="20" t="s">
        <v>1516</v>
      </c>
      <c r="H1264" s="20" t="s">
        <v>1524</v>
      </c>
      <c r="I1264" s="19" t="str">
        <f>CONCATENATE(Tabela8133[[#This Row],[C]],".",Tabela8133[[#This Row],[O]],".",Tabela8133[[#This Row],[E]],".",Tabela8133[[#This Row],[D1]],".",Tabela8133[[#This Row],[D2]],".",Tabela8133[[#This Row],[D3]],".",Tabela8133[[#This Row],[T]])</f>
        <v>1.9.2.1.99.0.5</v>
      </c>
      <c r="J1264" s="21" t="s">
        <v>2184</v>
      </c>
      <c r="K1264" s="19" t="str">
        <f t="shared" si="48"/>
        <v>A</v>
      </c>
      <c r="L1264" s="19">
        <f t="shared" si="49"/>
        <v>7</v>
      </c>
      <c r="M1264" s="20" t="s">
        <v>51</v>
      </c>
      <c r="N1264" s="1" t="s">
        <v>528</v>
      </c>
      <c r="O1264" s="1"/>
      <c r="P1264" s="33"/>
      <c r="Q1264" s="112" t="s">
        <v>157</v>
      </c>
      <c r="R1264" s="7" t="str">
        <f>Tabela8133[[#This Row],[NR]]&amp;" - "&amp;Tabela8133[[#This Row],[Especificação]]</f>
        <v>1.9.2.1.99.0.5 - Outras Indenizações - Multas</v>
      </c>
    </row>
    <row r="1265" spans="1:20" ht="30" x14ac:dyDescent="0.25">
      <c r="A1265" s="128"/>
      <c r="B1265" s="20" t="s">
        <v>1513</v>
      </c>
      <c r="C1265" s="20" t="s">
        <v>1525</v>
      </c>
      <c r="D1265" s="20" t="s">
        <v>1522</v>
      </c>
      <c r="E1265" s="20" t="s">
        <v>1513</v>
      </c>
      <c r="F1265" s="20" t="s">
        <v>1529</v>
      </c>
      <c r="G1265" s="20" t="s">
        <v>1516</v>
      </c>
      <c r="H1265" s="20" t="s">
        <v>1518</v>
      </c>
      <c r="I1265" s="19" t="str">
        <f>CONCATENATE(Tabela8133[[#This Row],[C]],".",Tabela8133[[#This Row],[O]],".",Tabela8133[[#This Row],[E]],".",Tabela8133[[#This Row],[D1]],".",Tabela8133[[#This Row],[D2]],".",Tabela8133[[#This Row],[D3]],".",Tabela8133[[#This Row],[T]])</f>
        <v>1.9.2.1.99.0.6</v>
      </c>
      <c r="J1265" s="21" t="s">
        <v>2185</v>
      </c>
      <c r="K1265" s="19" t="str">
        <f t="shared" si="48"/>
        <v>A</v>
      </c>
      <c r="L1265" s="19">
        <f t="shared" si="49"/>
        <v>7</v>
      </c>
      <c r="M1265" s="20" t="s">
        <v>51</v>
      </c>
      <c r="N1265" s="1" t="s">
        <v>528</v>
      </c>
      <c r="O1265" s="1"/>
      <c r="P1265" s="33"/>
      <c r="Q1265" s="112" t="s">
        <v>157</v>
      </c>
      <c r="R1265" s="7" t="str">
        <f>Tabela8133[[#This Row],[NR]]&amp;" - "&amp;Tabela8133[[#This Row],[Especificação]]</f>
        <v>1.9.2.1.99.0.6 - Outras Indenizações - Juros de Mora</v>
      </c>
    </row>
    <row r="1266" spans="1:20" ht="30" x14ac:dyDescent="0.25">
      <c r="A1266" s="128"/>
      <c r="B1266" s="20" t="s">
        <v>1513</v>
      </c>
      <c r="C1266" s="20" t="s">
        <v>1525</v>
      </c>
      <c r="D1266" s="20" t="s">
        <v>1522</v>
      </c>
      <c r="E1266" s="20" t="s">
        <v>1513</v>
      </c>
      <c r="F1266" s="20" t="s">
        <v>1529</v>
      </c>
      <c r="G1266" s="20" t="s">
        <v>1516</v>
      </c>
      <c r="H1266" s="20" t="s">
        <v>1520</v>
      </c>
      <c r="I1266" s="19" t="str">
        <f>CONCATENATE(Tabela8133[[#This Row],[C]],".",Tabela8133[[#This Row],[O]],".",Tabela8133[[#This Row],[E]],".",Tabela8133[[#This Row],[D1]],".",Tabela8133[[#This Row],[D2]],".",Tabela8133[[#This Row],[D3]],".",Tabela8133[[#This Row],[T]])</f>
        <v>1.9.2.1.99.0.7</v>
      </c>
      <c r="J1266" s="21" t="s">
        <v>2186</v>
      </c>
      <c r="K1266" s="19" t="str">
        <f t="shared" si="48"/>
        <v>A</v>
      </c>
      <c r="L1266" s="19">
        <f t="shared" si="49"/>
        <v>7</v>
      </c>
      <c r="M1266" s="20" t="s">
        <v>51</v>
      </c>
      <c r="N1266" s="1" t="s">
        <v>528</v>
      </c>
      <c r="O1266" s="1"/>
      <c r="P1266" s="33"/>
      <c r="Q1266" s="112" t="s">
        <v>157</v>
      </c>
      <c r="R1266" s="7" t="str">
        <f>Tabela8133[[#This Row],[NR]]&amp;" - "&amp;Tabela8133[[#This Row],[Especificação]]</f>
        <v>1.9.2.1.99.0.7 - Outras Indenizações - Multas da Dívida Ativa da</v>
      </c>
    </row>
    <row r="1267" spans="1:20" ht="30" x14ac:dyDescent="0.25">
      <c r="A1267" s="128"/>
      <c r="B1267" s="20" t="s">
        <v>1513</v>
      </c>
      <c r="C1267" s="20" t="s">
        <v>1525</v>
      </c>
      <c r="D1267" s="20" t="s">
        <v>1522</v>
      </c>
      <c r="E1267" s="20" t="s">
        <v>1513</v>
      </c>
      <c r="F1267" s="20" t="s">
        <v>1529</v>
      </c>
      <c r="G1267" s="20" t="s">
        <v>1516</v>
      </c>
      <c r="H1267" s="20" t="s">
        <v>1521</v>
      </c>
      <c r="I1267" s="19" t="str">
        <f>CONCATENATE(Tabela8133[[#This Row],[C]],".",Tabela8133[[#This Row],[O]],".",Tabela8133[[#This Row],[E]],".",Tabela8133[[#This Row],[D1]],".",Tabela8133[[#This Row],[D2]],".",Tabela8133[[#This Row],[D3]],".",Tabela8133[[#This Row],[T]])</f>
        <v>1.9.2.1.99.0.8</v>
      </c>
      <c r="J1267" s="21" t="s">
        <v>2187</v>
      </c>
      <c r="K1267" s="19" t="str">
        <f t="shared" si="48"/>
        <v>A</v>
      </c>
      <c r="L1267" s="19">
        <f t="shared" si="49"/>
        <v>7</v>
      </c>
      <c r="M1267" s="20" t="s">
        <v>51</v>
      </c>
      <c r="N1267" s="1" t="s">
        <v>528</v>
      </c>
      <c r="O1267" s="1"/>
      <c r="P1267" s="33"/>
      <c r="Q1267" s="112" t="s">
        <v>157</v>
      </c>
      <c r="R1267" s="7" t="str">
        <f>Tabela8133[[#This Row],[NR]]&amp;" - "&amp;Tabela8133[[#This Row],[Especificação]]</f>
        <v>1.9.2.1.99.0.8 - Outras Indenizações - Juros da Dívida Ativa</v>
      </c>
    </row>
    <row r="1268" spans="1:20" ht="30" x14ac:dyDescent="0.25">
      <c r="A1268" s="128"/>
      <c r="B1268" s="20" t="s">
        <v>1513</v>
      </c>
      <c r="C1268" s="20" t="s">
        <v>1525</v>
      </c>
      <c r="D1268" s="20" t="s">
        <v>1522</v>
      </c>
      <c r="E1268" s="20" t="s">
        <v>1522</v>
      </c>
      <c r="F1268" s="20" t="s">
        <v>1519</v>
      </c>
      <c r="G1268" s="20" t="s">
        <v>1516</v>
      </c>
      <c r="H1268" s="20" t="s">
        <v>1516</v>
      </c>
      <c r="I1268" s="19" t="str">
        <f>CONCATENATE(Tabela8133[[#This Row],[C]],".",Tabela8133[[#This Row],[O]],".",Tabela8133[[#This Row],[E]],".",Tabela8133[[#This Row],[D1]],".",Tabela8133[[#This Row],[D2]],".",Tabela8133[[#This Row],[D3]],".",Tabela8133[[#This Row],[T]])</f>
        <v>1.9.2.2.00.0.0</v>
      </c>
      <c r="J1268" s="21" t="s">
        <v>529</v>
      </c>
      <c r="K1268" s="19" t="str">
        <f t="shared" si="48"/>
        <v>S</v>
      </c>
      <c r="L1268" s="19">
        <f t="shared" si="49"/>
        <v>4</v>
      </c>
      <c r="M1268" s="20" t="s">
        <v>45</v>
      </c>
      <c r="N1268" s="1" t="s">
        <v>530</v>
      </c>
      <c r="O1268" s="1"/>
      <c r="P1268" s="33"/>
      <c r="Q1268" s="112" t="s">
        <v>157</v>
      </c>
      <c r="R1268" s="7" t="str">
        <f>Tabela8133[[#This Row],[NR]]&amp;" - "&amp;Tabela8133[[#This Row],[Especificação]]</f>
        <v>1.9.2.2.00.0.0 - Restituições</v>
      </c>
    </row>
    <row r="1269" spans="1:20" ht="45" x14ac:dyDescent="0.25">
      <c r="A1269" s="128"/>
      <c r="B1269" s="20" t="s">
        <v>1513</v>
      </c>
      <c r="C1269" s="20" t="s">
        <v>1525</v>
      </c>
      <c r="D1269" s="20" t="s">
        <v>1522</v>
      </c>
      <c r="E1269" s="20" t="s">
        <v>1522</v>
      </c>
      <c r="F1269" s="20" t="s">
        <v>1515</v>
      </c>
      <c r="G1269" s="20" t="s">
        <v>1516</v>
      </c>
      <c r="H1269" s="20" t="s">
        <v>1516</v>
      </c>
      <c r="I1269" s="19" t="str">
        <f>CONCATENATE(Tabela8133[[#This Row],[C]],".",Tabela8133[[#This Row],[O]],".",Tabela8133[[#This Row],[E]],".",Tabela8133[[#This Row],[D1]],".",Tabela8133[[#This Row],[D2]],".",Tabela8133[[#This Row],[D3]],".",Tabela8133[[#This Row],[T]])</f>
        <v>1.9.2.2.01.0.0</v>
      </c>
      <c r="J1269" s="21" t="s">
        <v>531</v>
      </c>
      <c r="K1269" s="19" t="str">
        <f t="shared" si="48"/>
        <v>S</v>
      </c>
      <c r="L1269" s="19">
        <f t="shared" si="49"/>
        <v>5</v>
      </c>
      <c r="M1269" s="20" t="s">
        <v>51</v>
      </c>
      <c r="N1269" s="1" t="s">
        <v>532</v>
      </c>
      <c r="O1269" s="1"/>
      <c r="P1269" s="33"/>
      <c r="Q1269" s="112" t="s">
        <v>157</v>
      </c>
      <c r="R1269" s="7" t="str">
        <f>Tabela8133[[#This Row],[NR]]&amp;" - "&amp;Tabela8133[[#This Row],[Especificação]]</f>
        <v>1.9.2.2.01.0.0 - Restituição de Convênios</v>
      </c>
    </row>
    <row r="1270" spans="1:20" ht="45" x14ac:dyDescent="0.25">
      <c r="A1270" s="128"/>
      <c r="B1270" s="20" t="s">
        <v>1513</v>
      </c>
      <c r="C1270" s="20" t="s">
        <v>1525</v>
      </c>
      <c r="D1270" s="20" t="s">
        <v>1522</v>
      </c>
      <c r="E1270" s="20" t="s">
        <v>1522</v>
      </c>
      <c r="F1270" s="20" t="s">
        <v>1515</v>
      </c>
      <c r="G1270" s="20" t="s">
        <v>1513</v>
      </c>
      <c r="H1270" s="20" t="s">
        <v>1516</v>
      </c>
      <c r="I1270" s="19" t="str">
        <f>CONCATENATE(Tabela8133[[#This Row],[C]],".",Tabela8133[[#This Row],[O]],".",Tabela8133[[#This Row],[E]],".",Tabela8133[[#This Row],[D1]],".",Tabela8133[[#This Row],[D2]],".",Tabela8133[[#This Row],[D3]],".",Tabela8133[[#This Row],[T]])</f>
        <v>1.9.2.2.01.1.0</v>
      </c>
      <c r="J1270" s="21" t="s">
        <v>533</v>
      </c>
      <c r="K1270" s="19" t="str">
        <f t="shared" si="48"/>
        <v>S</v>
      </c>
      <c r="L1270" s="19">
        <f t="shared" si="49"/>
        <v>6</v>
      </c>
      <c r="M1270" s="20" t="s">
        <v>51</v>
      </c>
      <c r="N1270" s="1" t="s">
        <v>534</v>
      </c>
      <c r="O1270" s="1"/>
      <c r="P1270" s="33"/>
      <c r="Q1270" s="112" t="s">
        <v>157</v>
      </c>
      <c r="R1270" s="7" t="str">
        <f>Tabela8133[[#This Row],[NR]]&amp;" - "&amp;Tabela8133[[#This Row],[Especificação]]</f>
        <v>1.9.2.2.01.1.0 - Restituição de Convênios - Primárias</v>
      </c>
    </row>
    <row r="1271" spans="1:20" ht="45" x14ac:dyDescent="0.25">
      <c r="A1271" s="128"/>
      <c r="B1271" s="20" t="s">
        <v>1513</v>
      </c>
      <c r="C1271" s="20" t="s">
        <v>1525</v>
      </c>
      <c r="D1271" s="20" t="s">
        <v>1522</v>
      </c>
      <c r="E1271" s="20" t="s">
        <v>1522</v>
      </c>
      <c r="F1271" s="20" t="s">
        <v>1515</v>
      </c>
      <c r="G1271" s="20" t="s">
        <v>1513</v>
      </c>
      <c r="H1271" s="20" t="s">
        <v>1513</v>
      </c>
      <c r="I1271" s="19" t="str">
        <f>CONCATENATE(Tabela8133[[#This Row],[C]],".",Tabela8133[[#This Row],[O]],".",Tabela8133[[#This Row],[E]],".",Tabela8133[[#This Row],[D1]],".",Tabela8133[[#This Row],[D2]],".",Tabela8133[[#This Row],[D3]],".",Tabela8133[[#This Row],[T]])</f>
        <v>1.9.2.2.01.1.1</v>
      </c>
      <c r="J1271" s="21" t="s">
        <v>1397</v>
      </c>
      <c r="K1271" s="19" t="str">
        <f t="shared" si="48"/>
        <v>A</v>
      </c>
      <c r="L1271" s="19">
        <f t="shared" si="49"/>
        <v>7</v>
      </c>
      <c r="M1271" s="20" t="s">
        <v>51</v>
      </c>
      <c r="N1271" s="1" t="s">
        <v>534</v>
      </c>
      <c r="O1271" s="1"/>
      <c r="P1271" s="33"/>
      <c r="Q1271" s="112" t="s">
        <v>157</v>
      </c>
      <c r="R1271" s="7" t="str">
        <f>Tabela8133[[#This Row],[NR]]&amp;" - "&amp;Tabela8133[[#This Row],[Especificação]]</f>
        <v>1.9.2.2.01.1.1 - Restituição de Convênios - Primárias - Principal</v>
      </c>
    </row>
    <row r="1272" spans="1:20" ht="45" x14ac:dyDescent="0.25">
      <c r="A1272" s="128"/>
      <c r="B1272" s="20" t="s">
        <v>1513</v>
      </c>
      <c r="C1272" s="20" t="s">
        <v>1525</v>
      </c>
      <c r="D1272" s="20" t="s">
        <v>1522</v>
      </c>
      <c r="E1272" s="20" t="s">
        <v>1522</v>
      </c>
      <c r="F1272" s="20" t="s">
        <v>1515</v>
      </c>
      <c r="G1272" s="20" t="s">
        <v>1513</v>
      </c>
      <c r="H1272" s="20" t="s">
        <v>1522</v>
      </c>
      <c r="I1272" s="19" t="str">
        <f>CONCATENATE(Tabela8133[[#This Row],[C]],".",Tabela8133[[#This Row],[O]],".",Tabela8133[[#This Row],[E]],".",Tabela8133[[#This Row],[D1]],".",Tabela8133[[#This Row],[D2]],".",Tabela8133[[#This Row],[D3]],".",Tabela8133[[#This Row],[T]])</f>
        <v>1.9.2.2.01.1.2</v>
      </c>
      <c r="J1272" s="21" t="s">
        <v>1398</v>
      </c>
      <c r="K1272" s="19" t="str">
        <f t="shared" si="48"/>
        <v>A</v>
      </c>
      <c r="L1272" s="19">
        <f t="shared" si="49"/>
        <v>7</v>
      </c>
      <c r="M1272" s="20" t="s">
        <v>51</v>
      </c>
      <c r="N1272" s="1" t="s">
        <v>534</v>
      </c>
      <c r="O1272" s="1"/>
      <c r="P1272" s="33"/>
      <c r="Q1272" s="112" t="s">
        <v>157</v>
      </c>
      <c r="R1272" s="7" t="str">
        <f>Tabela8133[[#This Row],[NR]]&amp;" - "&amp;Tabela8133[[#This Row],[Especificação]]</f>
        <v>1.9.2.2.01.1.2 - Restituição de Convênios - Primárias - Multas e Juros de Mora</v>
      </c>
    </row>
    <row r="1273" spans="1:20" ht="45" x14ac:dyDescent="0.25">
      <c r="A1273" s="128"/>
      <c r="B1273" s="20" t="s">
        <v>1513</v>
      </c>
      <c r="C1273" s="20" t="s">
        <v>1525</v>
      </c>
      <c r="D1273" s="20" t="s">
        <v>1522</v>
      </c>
      <c r="E1273" s="20" t="s">
        <v>1522</v>
      </c>
      <c r="F1273" s="20" t="s">
        <v>1515</v>
      </c>
      <c r="G1273" s="20" t="s">
        <v>1513</v>
      </c>
      <c r="H1273" s="20" t="s">
        <v>1524</v>
      </c>
      <c r="I1273" s="19" t="str">
        <f>CONCATENATE(Tabela8133[[#This Row],[C]],".",Tabela8133[[#This Row],[O]],".",Tabela8133[[#This Row],[E]],".",Tabela8133[[#This Row],[D1]],".",Tabela8133[[#This Row],[D2]],".",Tabela8133[[#This Row],[D3]],".",Tabela8133[[#This Row],[T]])</f>
        <v>1.9.2.2.01.1.5</v>
      </c>
      <c r="J1273" s="21" t="s">
        <v>1399</v>
      </c>
      <c r="K1273" s="19" t="str">
        <f t="shared" si="48"/>
        <v>A</v>
      </c>
      <c r="L1273" s="19">
        <f t="shared" si="49"/>
        <v>7</v>
      </c>
      <c r="M1273" s="20" t="s">
        <v>51</v>
      </c>
      <c r="N1273" s="1" t="s">
        <v>534</v>
      </c>
      <c r="O1273" s="1"/>
      <c r="P1273" s="33"/>
      <c r="Q1273" s="112" t="s">
        <v>157</v>
      </c>
      <c r="R1273" s="7" t="str">
        <f>Tabela8133[[#This Row],[NR]]&amp;" - "&amp;Tabela8133[[#This Row],[Especificação]]</f>
        <v>1.9.2.2.01.1.5 - Restituição de Convênios - Primárias - Multas</v>
      </c>
    </row>
    <row r="1274" spans="1:20" ht="45" x14ac:dyDescent="0.25">
      <c r="A1274" s="128"/>
      <c r="B1274" s="20" t="s">
        <v>1513</v>
      </c>
      <c r="C1274" s="20" t="s">
        <v>1525</v>
      </c>
      <c r="D1274" s="20" t="s">
        <v>1522</v>
      </c>
      <c r="E1274" s="20" t="s">
        <v>1522</v>
      </c>
      <c r="F1274" s="20" t="s">
        <v>1515</v>
      </c>
      <c r="G1274" s="20" t="s">
        <v>1513</v>
      </c>
      <c r="H1274" s="20" t="s">
        <v>1518</v>
      </c>
      <c r="I1274" s="19" t="str">
        <f>CONCATENATE(Tabela8133[[#This Row],[C]],".",Tabela8133[[#This Row],[O]],".",Tabela8133[[#This Row],[E]],".",Tabela8133[[#This Row],[D1]],".",Tabela8133[[#This Row],[D2]],".",Tabela8133[[#This Row],[D3]],".",Tabela8133[[#This Row],[T]])</f>
        <v>1.9.2.2.01.1.6</v>
      </c>
      <c r="J1274" s="21" t="s">
        <v>1400</v>
      </c>
      <c r="K1274" s="19" t="str">
        <f t="shared" si="48"/>
        <v>A</v>
      </c>
      <c r="L1274" s="19">
        <f t="shared" si="49"/>
        <v>7</v>
      </c>
      <c r="M1274" s="20" t="s">
        <v>51</v>
      </c>
      <c r="N1274" s="1" t="s">
        <v>534</v>
      </c>
      <c r="O1274" s="1"/>
      <c r="P1274" s="33"/>
      <c r="Q1274" s="112" t="s">
        <v>157</v>
      </c>
      <c r="R1274" s="7" t="str">
        <f>Tabela8133[[#This Row],[NR]]&amp;" - "&amp;Tabela8133[[#This Row],[Especificação]]</f>
        <v>1.9.2.2.01.1.6 - Restituição de Convênios - Primárias - Juros de Mora</v>
      </c>
    </row>
    <row r="1275" spans="1:20" ht="45" x14ac:dyDescent="0.25">
      <c r="A1275" s="128"/>
      <c r="B1275" s="20" t="s">
        <v>1513</v>
      </c>
      <c r="C1275" s="20" t="s">
        <v>1525</v>
      </c>
      <c r="D1275" s="20" t="s">
        <v>1522</v>
      </c>
      <c r="E1275" s="20" t="s">
        <v>1522</v>
      </c>
      <c r="F1275" s="20" t="s">
        <v>1515</v>
      </c>
      <c r="G1275" s="20" t="s">
        <v>1522</v>
      </c>
      <c r="H1275" s="20" t="s">
        <v>1516</v>
      </c>
      <c r="I1275" s="19" t="str">
        <f>CONCATENATE(Tabela8133[[#This Row],[C]],".",Tabela8133[[#This Row],[O]],".",Tabela8133[[#This Row],[E]],".",Tabela8133[[#This Row],[D1]],".",Tabela8133[[#This Row],[D2]],".",Tabela8133[[#This Row],[D3]],".",Tabela8133[[#This Row],[T]])</f>
        <v>1.9.2.2.01.2.0</v>
      </c>
      <c r="J1275" s="21" t="s">
        <v>535</v>
      </c>
      <c r="K1275" s="19" t="str">
        <f t="shared" si="48"/>
        <v>S</v>
      </c>
      <c r="L1275" s="19">
        <f t="shared" si="49"/>
        <v>6</v>
      </c>
      <c r="M1275" s="20" t="s">
        <v>51</v>
      </c>
      <c r="N1275" s="1" t="s">
        <v>4583</v>
      </c>
      <c r="O1275" s="1" t="s">
        <v>4714</v>
      </c>
      <c r="P1275" s="33" t="s">
        <v>4636</v>
      </c>
      <c r="Q1275" s="112">
        <v>45498</v>
      </c>
      <c r="R1275" s="7" t="str">
        <f>Tabela8133[[#This Row],[NR]]&amp;" - "&amp;Tabela8133[[#This Row],[Especificação]]</f>
        <v>1.9.2.2.01.2.0 - Restituição de Convênios - Financeiras</v>
      </c>
    </row>
    <row r="1276" spans="1:20" ht="45" x14ac:dyDescent="0.25">
      <c r="A1276" s="128"/>
      <c r="B1276" s="20" t="s">
        <v>1513</v>
      </c>
      <c r="C1276" s="20" t="s">
        <v>1525</v>
      </c>
      <c r="D1276" s="20" t="s">
        <v>1522</v>
      </c>
      <c r="E1276" s="20" t="s">
        <v>1522</v>
      </c>
      <c r="F1276" s="20" t="s">
        <v>1515</v>
      </c>
      <c r="G1276" s="20" t="s">
        <v>1522</v>
      </c>
      <c r="H1276" s="20" t="s">
        <v>1513</v>
      </c>
      <c r="I1276" s="19" t="str">
        <f>CONCATENATE(Tabela8133[[#This Row],[C]],".",Tabela8133[[#This Row],[O]],".",Tabela8133[[#This Row],[E]],".",Tabela8133[[#This Row],[D1]],".",Tabela8133[[#This Row],[D2]],".",Tabela8133[[#This Row],[D3]],".",Tabela8133[[#This Row],[T]])</f>
        <v>1.9.2.2.01.2.1</v>
      </c>
      <c r="J1276" s="21" t="s">
        <v>1401</v>
      </c>
      <c r="K1276" s="19" t="str">
        <f t="shared" si="48"/>
        <v>A</v>
      </c>
      <c r="L1276" s="19">
        <f t="shared" si="49"/>
        <v>7</v>
      </c>
      <c r="M1276" s="20" t="s">
        <v>51</v>
      </c>
      <c r="N1276" s="1" t="s">
        <v>4583</v>
      </c>
      <c r="O1276" s="1"/>
      <c r="P1276" s="33" t="s">
        <v>4636</v>
      </c>
      <c r="Q1276" s="112">
        <v>45498</v>
      </c>
      <c r="R1276" s="7" t="str">
        <f>Tabela8133[[#This Row],[NR]]&amp;" - "&amp;Tabela8133[[#This Row],[Especificação]]</f>
        <v>1.9.2.2.01.2.1 - Restituição de Convênios - Financeiras - Principal</v>
      </c>
    </row>
    <row r="1277" spans="1:20" ht="45" x14ac:dyDescent="0.25">
      <c r="A1277" s="128"/>
      <c r="B1277" s="20" t="s">
        <v>1513</v>
      </c>
      <c r="C1277" s="20" t="s">
        <v>1525</v>
      </c>
      <c r="D1277" s="20" t="s">
        <v>1522</v>
      </c>
      <c r="E1277" s="20" t="s">
        <v>1522</v>
      </c>
      <c r="F1277" s="20" t="s">
        <v>1515</v>
      </c>
      <c r="G1277" s="20" t="s">
        <v>1522</v>
      </c>
      <c r="H1277" s="20" t="s">
        <v>1522</v>
      </c>
      <c r="I1277" s="19" t="str">
        <f>CONCATENATE(Tabela8133[[#This Row],[C]],".",Tabela8133[[#This Row],[O]],".",Tabela8133[[#This Row],[E]],".",Tabela8133[[#This Row],[D1]],".",Tabela8133[[#This Row],[D2]],".",Tabela8133[[#This Row],[D3]],".",Tabela8133[[#This Row],[T]])</f>
        <v>1.9.2.2.01.2.2</v>
      </c>
      <c r="J1277" s="21" t="s">
        <v>1402</v>
      </c>
      <c r="K1277" s="19" t="str">
        <f t="shared" si="48"/>
        <v>A</v>
      </c>
      <c r="L1277" s="19">
        <f t="shared" si="49"/>
        <v>7</v>
      </c>
      <c r="M1277" s="20" t="s">
        <v>51</v>
      </c>
      <c r="N1277" s="1" t="s">
        <v>4583</v>
      </c>
      <c r="O1277" s="1"/>
      <c r="P1277" s="33" t="s">
        <v>4636</v>
      </c>
      <c r="Q1277" s="112">
        <v>45498</v>
      </c>
      <c r="R1277" s="7" t="str">
        <f>Tabela8133[[#This Row],[NR]]&amp;" - "&amp;Tabela8133[[#This Row],[Especificação]]</f>
        <v>1.9.2.2.01.2.2 - Restituição de Convênios - Financeiras - Multas e Juros de Mora</v>
      </c>
    </row>
    <row r="1278" spans="1:20" ht="45" x14ac:dyDescent="0.25">
      <c r="A1278" s="128"/>
      <c r="B1278" s="20" t="s">
        <v>1513</v>
      </c>
      <c r="C1278" s="20" t="s">
        <v>1525</v>
      </c>
      <c r="D1278" s="20" t="s">
        <v>1522</v>
      </c>
      <c r="E1278" s="20" t="s">
        <v>1522</v>
      </c>
      <c r="F1278" s="20" t="s">
        <v>1515</v>
      </c>
      <c r="G1278" s="20" t="s">
        <v>1522</v>
      </c>
      <c r="H1278" s="20" t="s">
        <v>1524</v>
      </c>
      <c r="I1278" s="19" t="str">
        <f>CONCATENATE(Tabela8133[[#This Row],[C]],".",Tabela8133[[#This Row],[O]],".",Tabela8133[[#This Row],[E]],".",Tabela8133[[#This Row],[D1]],".",Tabela8133[[#This Row],[D2]],".",Tabela8133[[#This Row],[D3]],".",Tabela8133[[#This Row],[T]])</f>
        <v>1.9.2.2.01.2.5</v>
      </c>
      <c r="J1278" s="21" t="s">
        <v>1403</v>
      </c>
      <c r="K1278" s="19" t="str">
        <f t="shared" si="48"/>
        <v>A</v>
      </c>
      <c r="L1278" s="19">
        <f t="shared" si="49"/>
        <v>7</v>
      </c>
      <c r="M1278" s="20" t="s">
        <v>51</v>
      </c>
      <c r="N1278" s="1" t="s">
        <v>4583</v>
      </c>
      <c r="O1278" s="1"/>
      <c r="P1278" s="33" t="s">
        <v>4636</v>
      </c>
      <c r="Q1278" s="112">
        <v>45498</v>
      </c>
      <c r="R1278" s="7" t="str">
        <f>Tabela8133[[#This Row],[NR]]&amp;" - "&amp;Tabela8133[[#This Row],[Especificação]]</f>
        <v>1.9.2.2.01.2.5 - Restituição de Convênios - Financeiras - Multas</v>
      </c>
    </row>
    <row r="1279" spans="1:20" s="34" customFormat="1" ht="45" x14ac:dyDescent="0.25">
      <c r="A1279" s="128"/>
      <c r="B1279" s="20" t="s">
        <v>1513</v>
      </c>
      <c r="C1279" s="20" t="s">
        <v>1525</v>
      </c>
      <c r="D1279" s="20" t="s">
        <v>1522</v>
      </c>
      <c r="E1279" s="20" t="s">
        <v>1522</v>
      </c>
      <c r="F1279" s="20" t="s">
        <v>1515</v>
      </c>
      <c r="G1279" s="20" t="s">
        <v>1522</v>
      </c>
      <c r="H1279" s="20" t="s">
        <v>1518</v>
      </c>
      <c r="I1279" s="19" t="str">
        <f>CONCATENATE(Tabela8133[[#This Row],[C]],".",Tabela8133[[#This Row],[O]],".",Tabela8133[[#This Row],[E]],".",Tabela8133[[#This Row],[D1]],".",Tabela8133[[#This Row],[D2]],".",Tabela8133[[#This Row],[D3]],".",Tabela8133[[#This Row],[T]])</f>
        <v>1.9.2.2.01.2.6</v>
      </c>
      <c r="J1279" s="21" t="s">
        <v>1404</v>
      </c>
      <c r="K1279" s="19" t="str">
        <f t="shared" ref="K1279:K1342" si="52">IF(L1279 &lt; L1280,"S","A")</f>
        <v>A</v>
      </c>
      <c r="L1279" s="19">
        <f t="shared" si="49"/>
        <v>7</v>
      </c>
      <c r="M1279" s="20" t="s">
        <v>51</v>
      </c>
      <c r="N1279" s="1" t="s">
        <v>4583</v>
      </c>
      <c r="O1279" s="1"/>
      <c r="P1279" s="33" t="s">
        <v>4636</v>
      </c>
      <c r="Q1279" s="112">
        <v>45498</v>
      </c>
      <c r="R1279" s="7" t="str">
        <f>Tabela8133[[#This Row],[NR]]&amp;" - "&amp;Tabela8133[[#This Row],[Especificação]]</f>
        <v>1.9.2.2.01.2.6 - Restituição de Convênios - Financeiras - Juros de Mora</v>
      </c>
      <c r="S1279" s="7"/>
      <c r="T1279" s="7"/>
    </row>
    <row r="1280" spans="1:20" ht="30" x14ac:dyDescent="0.25">
      <c r="A1280" s="128"/>
      <c r="B1280" s="20" t="s">
        <v>1513</v>
      </c>
      <c r="C1280" s="20" t="s">
        <v>1525</v>
      </c>
      <c r="D1280" s="20" t="s">
        <v>1522</v>
      </c>
      <c r="E1280" s="20" t="s">
        <v>1522</v>
      </c>
      <c r="F1280" s="20" t="s">
        <v>1517</v>
      </c>
      <c r="G1280" s="20" t="s">
        <v>1516</v>
      </c>
      <c r="H1280" s="20" t="s">
        <v>1516</v>
      </c>
      <c r="I1280" s="19" t="str">
        <f>CONCATENATE(Tabela8133[[#This Row],[C]],".",Tabela8133[[#This Row],[O]],".",Tabela8133[[#This Row],[E]],".",Tabela8133[[#This Row],[D1]],".",Tabela8133[[#This Row],[D2]],".",Tabela8133[[#This Row],[D3]],".",Tabela8133[[#This Row],[T]])</f>
        <v>1.9.2.2.02.0.0</v>
      </c>
      <c r="J1280" s="21" t="s">
        <v>536</v>
      </c>
      <c r="K1280" s="19" t="str">
        <f t="shared" si="52"/>
        <v>S</v>
      </c>
      <c r="L1280" s="19">
        <f t="shared" si="49"/>
        <v>5</v>
      </c>
      <c r="M1280" s="20" t="s">
        <v>51</v>
      </c>
      <c r="N1280" s="1" t="s">
        <v>537</v>
      </c>
      <c r="O1280" s="1"/>
      <c r="P1280" s="33"/>
      <c r="Q1280" s="112" t="s">
        <v>157</v>
      </c>
      <c r="R1280" s="7" t="str">
        <f>Tabela8133[[#This Row],[NR]]&amp;" - "&amp;Tabela8133[[#This Row],[Especificação]]</f>
        <v>1.9.2.2.02.0.0 - Restituição de Benefícios Não Desembolsados</v>
      </c>
    </row>
    <row r="1281" spans="1:18" ht="30" x14ac:dyDescent="0.25">
      <c r="A1281" s="128"/>
      <c r="B1281" s="20" t="s">
        <v>1513</v>
      </c>
      <c r="C1281" s="20" t="s">
        <v>1525</v>
      </c>
      <c r="D1281" s="20" t="s">
        <v>1522</v>
      </c>
      <c r="E1281" s="20" t="s">
        <v>1522</v>
      </c>
      <c r="F1281" s="20" t="s">
        <v>1517</v>
      </c>
      <c r="G1281" s="20" t="s">
        <v>1516</v>
      </c>
      <c r="H1281" s="20" t="s">
        <v>1513</v>
      </c>
      <c r="I1281" s="19" t="str">
        <f>CONCATENATE(Tabela8133[[#This Row],[C]],".",Tabela8133[[#This Row],[O]],".",Tabela8133[[#This Row],[E]],".",Tabela8133[[#This Row],[D1]],".",Tabela8133[[#This Row],[D2]],".",Tabela8133[[#This Row],[D3]],".",Tabela8133[[#This Row],[T]])</f>
        <v>1.9.2.2.02.0.1</v>
      </c>
      <c r="J1281" s="21" t="s">
        <v>1405</v>
      </c>
      <c r="K1281" s="19" t="str">
        <f t="shared" si="52"/>
        <v>A</v>
      </c>
      <c r="L1281" s="19">
        <f t="shared" si="49"/>
        <v>7</v>
      </c>
      <c r="M1281" s="20" t="s">
        <v>51</v>
      </c>
      <c r="N1281" s="1" t="s">
        <v>537</v>
      </c>
      <c r="O1281" s="1"/>
      <c r="P1281" s="33"/>
      <c r="Q1281" s="112" t="s">
        <v>157</v>
      </c>
      <c r="R1281" s="7" t="str">
        <f>Tabela8133[[#This Row],[NR]]&amp;" - "&amp;Tabela8133[[#This Row],[Especificação]]</f>
        <v>1.9.2.2.02.0.1 - Restituição de Benefícios Não Desembolsados - Principal</v>
      </c>
    </row>
    <row r="1282" spans="1:18" ht="30" x14ac:dyDescent="0.25">
      <c r="A1282" s="128"/>
      <c r="B1282" s="20" t="s">
        <v>1513</v>
      </c>
      <c r="C1282" s="20" t="s">
        <v>1525</v>
      </c>
      <c r="D1282" s="20" t="s">
        <v>1522</v>
      </c>
      <c r="E1282" s="20" t="s">
        <v>1522</v>
      </c>
      <c r="F1282" s="20" t="s">
        <v>1517</v>
      </c>
      <c r="G1282" s="20" t="s">
        <v>1516</v>
      </c>
      <c r="H1282" s="20" t="s">
        <v>1522</v>
      </c>
      <c r="I1282" s="19" t="str">
        <f>CONCATENATE(Tabela8133[[#This Row],[C]],".",Tabela8133[[#This Row],[O]],".",Tabela8133[[#This Row],[E]],".",Tabela8133[[#This Row],[D1]],".",Tabela8133[[#This Row],[D2]],".",Tabela8133[[#This Row],[D3]],".",Tabela8133[[#This Row],[T]])</f>
        <v>1.9.2.2.02.0.2</v>
      </c>
      <c r="J1282" s="21" t="s">
        <v>2188</v>
      </c>
      <c r="K1282" s="19" t="str">
        <f t="shared" si="52"/>
        <v>A</v>
      </c>
      <c r="L1282" s="19">
        <f t="shared" si="49"/>
        <v>7</v>
      </c>
      <c r="M1282" s="20" t="s">
        <v>51</v>
      </c>
      <c r="N1282" s="1" t="s">
        <v>537</v>
      </c>
      <c r="O1282" s="1"/>
      <c r="P1282" s="33"/>
      <c r="Q1282" s="112" t="s">
        <v>157</v>
      </c>
      <c r="R1282" s="7" t="str">
        <f>Tabela8133[[#This Row],[NR]]&amp;" - "&amp;Tabela8133[[#This Row],[Especificação]]</f>
        <v>1.9.2.2.02.0.2 - Restituição de Benefícios Não Desembolsados - Multas e Juros de Mora</v>
      </c>
    </row>
    <row r="1283" spans="1:18" x14ac:dyDescent="0.25">
      <c r="A1283" s="128"/>
      <c r="B1283" s="20" t="s">
        <v>1513</v>
      </c>
      <c r="C1283" s="20" t="s">
        <v>1525</v>
      </c>
      <c r="D1283" s="20" t="s">
        <v>1522</v>
      </c>
      <c r="E1283" s="20" t="s">
        <v>1522</v>
      </c>
      <c r="F1283" s="20" t="s">
        <v>1526</v>
      </c>
      <c r="G1283" s="20" t="s">
        <v>1516</v>
      </c>
      <c r="H1283" s="20" t="s">
        <v>1516</v>
      </c>
      <c r="I1283" s="19" t="str">
        <f>CONCATENATE(Tabela8133[[#This Row],[C]],".",Tabela8133[[#This Row],[O]],".",Tabela8133[[#This Row],[E]],".",Tabela8133[[#This Row],[D1]],".",Tabela8133[[#This Row],[D2]],".",Tabela8133[[#This Row],[D3]],".",Tabela8133[[#This Row],[T]])</f>
        <v>1.9.2.2.03.0.0</v>
      </c>
      <c r="J1283" s="21" t="s">
        <v>538</v>
      </c>
      <c r="K1283" s="19" t="str">
        <f t="shared" si="52"/>
        <v>S</v>
      </c>
      <c r="L1283" s="19">
        <f t="shared" si="49"/>
        <v>5</v>
      </c>
      <c r="M1283" s="20" t="s">
        <v>51</v>
      </c>
      <c r="N1283" s="1" t="s">
        <v>539</v>
      </c>
      <c r="O1283" s="1"/>
      <c r="P1283" s="33"/>
      <c r="Q1283" s="112" t="s">
        <v>157</v>
      </c>
      <c r="R1283" s="7" t="str">
        <f>Tabela8133[[#This Row],[NR]]&amp;" - "&amp;Tabela8133[[#This Row],[Especificação]]</f>
        <v>1.9.2.2.03.0.0 - Restituição de Benefícios Previdenciários</v>
      </c>
    </row>
    <row r="1284" spans="1:18" x14ac:dyDescent="0.25">
      <c r="A1284" s="128"/>
      <c r="B1284" s="20" t="s">
        <v>1513</v>
      </c>
      <c r="C1284" s="20" t="s">
        <v>1525</v>
      </c>
      <c r="D1284" s="20" t="s">
        <v>1522</v>
      </c>
      <c r="E1284" s="20" t="s">
        <v>1522</v>
      </c>
      <c r="F1284" s="20" t="s">
        <v>1526</v>
      </c>
      <c r="G1284" s="20" t="s">
        <v>1516</v>
      </c>
      <c r="H1284" s="20" t="s">
        <v>1513</v>
      </c>
      <c r="I1284" s="19" t="str">
        <f>CONCATENATE(Tabela8133[[#This Row],[C]],".",Tabela8133[[#This Row],[O]],".",Tabela8133[[#This Row],[E]],".",Tabela8133[[#This Row],[D1]],".",Tabela8133[[#This Row],[D2]],".",Tabela8133[[#This Row],[D3]],".",Tabela8133[[#This Row],[T]])</f>
        <v>1.9.2.2.03.0.1</v>
      </c>
      <c r="J1284" s="21" t="s">
        <v>1406</v>
      </c>
      <c r="K1284" s="19" t="str">
        <f t="shared" si="52"/>
        <v>A</v>
      </c>
      <c r="L1284" s="19">
        <f t="shared" ref="L1284:L1347" si="53">IF(VALUE(H1284)&gt;0,7,IF(VALUE(G1284)&gt;0,6,IF(VALUE(F1284)&gt;0,5,IF(VALUE(E1284)&gt;0,4,IF(VALUE(D1284)&gt;0,3,IF(VALUE(C1284)&gt;0,2,1))))))</f>
        <v>7</v>
      </c>
      <c r="M1284" s="20" t="s">
        <v>51</v>
      </c>
      <c r="N1284" s="1" t="s">
        <v>539</v>
      </c>
      <c r="O1284" s="1"/>
      <c r="P1284" s="33"/>
      <c r="Q1284" s="112" t="s">
        <v>157</v>
      </c>
      <c r="R1284" s="7" t="str">
        <f>Tabela8133[[#This Row],[NR]]&amp;" - "&amp;Tabela8133[[#This Row],[Especificação]]</f>
        <v>1.9.2.2.03.0.1 - Restituição de Benefícios Previdenciários - Principal</v>
      </c>
    </row>
    <row r="1285" spans="1:18" x14ac:dyDescent="0.25">
      <c r="A1285" s="128"/>
      <c r="B1285" s="20" t="s">
        <v>1513</v>
      </c>
      <c r="C1285" s="20" t="s">
        <v>1525</v>
      </c>
      <c r="D1285" s="20" t="s">
        <v>1522</v>
      </c>
      <c r="E1285" s="20" t="s">
        <v>1522</v>
      </c>
      <c r="F1285" s="20" t="s">
        <v>1526</v>
      </c>
      <c r="G1285" s="20" t="s">
        <v>1516</v>
      </c>
      <c r="H1285" s="20" t="s">
        <v>1522</v>
      </c>
      <c r="I1285" s="19" t="str">
        <f>CONCATENATE(Tabela8133[[#This Row],[C]],".",Tabela8133[[#This Row],[O]],".",Tabela8133[[#This Row],[E]],".",Tabela8133[[#This Row],[D1]],".",Tabela8133[[#This Row],[D2]],".",Tabela8133[[#This Row],[D3]],".",Tabela8133[[#This Row],[T]])</f>
        <v>1.9.2.2.03.0.2</v>
      </c>
      <c r="J1285" s="21" t="s">
        <v>2189</v>
      </c>
      <c r="K1285" s="19" t="str">
        <f t="shared" si="52"/>
        <v>A</v>
      </c>
      <c r="L1285" s="19">
        <f t="shared" si="53"/>
        <v>7</v>
      </c>
      <c r="M1285" s="20" t="s">
        <v>51</v>
      </c>
      <c r="N1285" s="1" t="s">
        <v>539</v>
      </c>
      <c r="O1285" s="1"/>
      <c r="P1285" s="33"/>
      <c r="Q1285" s="112" t="s">
        <v>157</v>
      </c>
      <c r="R1285" s="7" t="str">
        <f>Tabela8133[[#This Row],[NR]]&amp;" - "&amp;Tabela8133[[#This Row],[Especificação]]</f>
        <v>1.9.2.2.03.0.2 - Restituição de Benefícios Previdenciários - Multas e Juros de Mora</v>
      </c>
    </row>
    <row r="1286" spans="1:18" ht="45" x14ac:dyDescent="0.25">
      <c r="A1286" s="128"/>
      <c r="B1286" s="20" t="s">
        <v>1513</v>
      </c>
      <c r="C1286" s="20" t="s">
        <v>1525</v>
      </c>
      <c r="D1286" s="20" t="s">
        <v>1522</v>
      </c>
      <c r="E1286" s="20" t="s">
        <v>1522</v>
      </c>
      <c r="F1286" s="20" t="s">
        <v>1527</v>
      </c>
      <c r="G1286" s="20" t="s">
        <v>1516</v>
      </c>
      <c r="H1286" s="20" t="s">
        <v>1516</v>
      </c>
      <c r="I1286" s="19" t="str">
        <f>CONCATENATE(Tabela8133[[#This Row],[C]],".",Tabela8133[[#This Row],[O]],".",Tabela8133[[#This Row],[E]],".",Tabela8133[[#This Row],[D1]],".",Tabela8133[[#This Row],[D2]],".",Tabela8133[[#This Row],[D3]],".",Tabela8133[[#This Row],[T]])</f>
        <v>1.9.2.2.04.0.0</v>
      </c>
      <c r="J1286" s="21" t="s">
        <v>540</v>
      </c>
      <c r="K1286" s="19" t="str">
        <f t="shared" si="52"/>
        <v>S</v>
      </c>
      <c r="L1286" s="19">
        <f t="shared" si="53"/>
        <v>5</v>
      </c>
      <c r="M1286" s="20" t="s">
        <v>51</v>
      </c>
      <c r="N1286" s="1" t="s">
        <v>541</v>
      </c>
      <c r="O1286" s="1"/>
      <c r="P1286" s="33"/>
      <c r="Q1286" s="112" t="s">
        <v>157</v>
      </c>
      <c r="R1286" s="7" t="str">
        <f>Tabela8133[[#This Row],[NR]]&amp;" - "&amp;Tabela8133[[#This Row],[Especificação]]</f>
        <v>1.9.2.2.04.0.0 - Restituição de Benefícios Assistenciais</v>
      </c>
    </row>
    <row r="1287" spans="1:18" ht="45" x14ac:dyDescent="0.25">
      <c r="A1287" s="128"/>
      <c r="B1287" s="20" t="s">
        <v>1513</v>
      </c>
      <c r="C1287" s="20" t="s">
        <v>1525</v>
      </c>
      <c r="D1287" s="20" t="s">
        <v>1522</v>
      </c>
      <c r="E1287" s="20" t="s">
        <v>1522</v>
      </c>
      <c r="F1287" s="20" t="s">
        <v>1527</v>
      </c>
      <c r="G1287" s="20" t="s">
        <v>1516</v>
      </c>
      <c r="H1287" s="20" t="s">
        <v>1513</v>
      </c>
      <c r="I1287" s="19" t="str">
        <f>CONCATENATE(Tabela8133[[#This Row],[C]],".",Tabela8133[[#This Row],[O]],".",Tabela8133[[#This Row],[E]],".",Tabela8133[[#This Row],[D1]],".",Tabela8133[[#This Row],[D2]],".",Tabela8133[[#This Row],[D3]],".",Tabela8133[[#This Row],[T]])</f>
        <v>1.9.2.2.04.0.1</v>
      </c>
      <c r="J1287" s="21" t="s">
        <v>1407</v>
      </c>
      <c r="K1287" s="19" t="str">
        <f t="shared" si="52"/>
        <v>A</v>
      </c>
      <c r="L1287" s="19">
        <f t="shared" si="53"/>
        <v>7</v>
      </c>
      <c r="M1287" s="20" t="s">
        <v>51</v>
      </c>
      <c r="N1287" s="1" t="s">
        <v>541</v>
      </c>
      <c r="O1287" s="1"/>
      <c r="P1287" s="33"/>
      <c r="Q1287" s="112" t="s">
        <v>157</v>
      </c>
      <c r="R1287" s="7" t="str">
        <f>Tabela8133[[#This Row],[NR]]&amp;" - "&amp;Tabela8133[[#This Row],[Especificação]]</f>
        <v>1.9.2.2.04.0.1 - Restituição de Benefícios Assistenciais - Principal</v>
      </c>
    </row>
    <row r="1288" spans="1:18" ht="69.75" customHeight="1" x14ac:dyDescent="0.25">
      <c r="A1288" s="128"/>
      <c r="B1288" s="20" t="s">
        <v>1513</v>
      </c>
      <c r="C1288" s="20" t="s">
        <v>1525</v>
      </c>
      <c r="D1288" s="20" t="s">
        <v>1522</v>
      </c>
      <c r="E1288" s="20" t="s">
        <v>1522</v>
      </c>
      <c r="F1288" s="20" t="s">
        <v>1527</v>
      </c>
      <c r="G1288" s="20" t="s">
        <v>1516</v>
      </c>
      <c r="H1288" s="20" t="s">
        <v>1522</v>
      </c>
      <c r="I1288" s="19" t="str">
        <f>CONCATENATE(Tabela8133[[#This Row],[C]],".",Tabela8133[[#This Row],[O]],".",Tabela8133[[#This Row],[E]],".",Tabela8133[[#This Row],[D1]],".",Tabela8133[[#This Row],[D2]],".",Tabela8133[[#This Row],[D3]],".",Tabela8133[[#This Row],[T]])</f>
        <v>1.9.2.2.04.0.2</v>
      </c>
      <c r="J1288" s="21" t="s">
        <v>2190</v>
      </c>
      <c r="K1288" s="19" t="str">
        <f t="shared" si="52"/>
        <v>A</v>
      </c>
      <c r="L1288" s="19">
        <f t="shared" si="53"/>
        <v>7</v>
      </c>
      <c r="M1288" s="20" t="s">
        <v>51</v>
      </c>
      <c r="N1288" s="1" t="s">
        <v>541</v>
      </c>
      <c r="O1288" s="1"/>
      <c r="P1288" s="33"/>
      <c r="Q1288" s="112" t="s">
        <v>157</v>
      </c>
      <c r="R1288" s="7" t="str">
        <f>Tabela8133[[#This Row],[NR]]&amp;" - "&amp;Tabela8133[[#This Row],[Especificação]]</f>
        <v>1.9.2.2.04.0.2 - Restituição de Benefícios Assistenciais - Multas e Juros de Mora</v>
      </c>
    </row>
    <row r="1289" spans="1:18" ht="45" x14ac:dyDescent="0.25">
      <c r="A1289" s="128"/>
      <c r="B1289" s="20" t="s">
        <v>1513</v>
      </c>
      <c r="C1289" s="20" t="s">
        <v>1525</v>
      </c>
      <c r="D1289" s="20" t="s">
        <v>1522</v>
      </c>
      <c r="E1289" s="20" t="s">
        <v>1522</v>
      </c>
      <c r="F1289" s="20" t="s">
        <v>1528</v>
      </c>
      <c r="G1289" s="20" t="s">
        <v>1516</v>
      </c>
      <c r="H1289" s="20" t="s">
        <v>1516</v>
      </c>
      <c r="I1289" s="19" t="str">
        <f>CONCATENATE(Tabela8133[[#This Row],[C]],".",Tabela8133[[#This Row],[O]],".",Tabela8133[[#This Row],[E]],".",Tabela8133[[#This Row],[D1]],".",Tabela8133[[#This Row],[D2]],".",Tabela8133[[#This Row],[D3]],".",Tabela8133[[#This Row],[T]])</f>
        <v>1.9.2.2.05.0.0</v>
      </c>
      <c r="J1289" s="21" t="s">
        <v>542</v>
      </c>
      <c r="K1289" s="19" t="str">
        <f t="shared" si="52"/>
        <v>S</v>
      </c>
      <c r="L1289" s="19">
        <f t="shared" si="53"/>
        <v>5</v>
      </c>
      <c r="M1289" s="20" t="s">
        <v>51</v>
      </c>
      <c r="N1289" s="1" t="s">
        <v>543</v>
      </c>
      <c r="O1289" s="1"/>
      <c r="P1289" s="33"/>
      <c r="Q1289" s="112" t="s">
        <v>157</v>
      </c>
      <c r="R1289" s="7" t="str">
        <f>Tabela8133[[#This Row],[NR]]&amp;" - "&amp;Tabela8133[[#This Row],[Especificação]]</f>
        <v>1.9.2.2.05.0.0 - Restituição de Contribuições Previdenciárias Complementares</v>
      </c>
    </row>
    <row r="1290" spans="1:18" ht="45" x14ac:dyDescent="0.25">
      <c r="A1290" s="128"/>
      <c r="B1290" s="20" t="s">
        <v>1513</v>
      </c>
      <c r="C1290" s="20" t="s">
        <v>1525</v>
      </c>
      <c r="D1290" s="20" t="s">
        <v>1522</v>
      </c>
      <c r="E1290" s="20" t="s">
        <v>1522</v>
      </c>
      <c r="F1290" s="20" t="s">
        <v>1528</v>
      </c>
      <c r="G1290" s="20" t="s">
        <v>1516</v>
      </c>
      <c r="H1290" s="20" t="s">
        <v>1513</v>
      </c>
      <c r="I1290" s="19" t="str">
        <f>CONCATENATE(Tabela8133[[#This Row],[C]],".",Tabela8133[[#This Row],[O]],".",Tabela8133[[#This Row],[E]],".",Tabela8133[[#This Row],[D1]],".",Tabela8133[[#This Row],[D2]],".",Tabela8133[[#This Row],[D3]],".",Tabela8133[[#This Row],[T]])</f>
        <v>1.9.2.2.05.0.1</v>
      </c>
      <c r="J1290" s="21" t="s">
        <v>2191</v>
      </c>
      <c r="K1290" s="19" t="str">
        <f t="shared" si="52"/>
        <v>A</v>
      </c>
      <c r="L1290" s="19">
        <f t="shared" si="53"/>
        <v>7</v>
      </c>
      <c r="M1290" s="20" t="s">
        <v>51</v>
      </c>
      <c r="N1290" s="1" t="s">
        <v>543</v>
      </c>
      <c r="O1290" s="1"/>
      <c r="P1290" s="33"/>
      <c r="Q1290" s="112" t="s">
        <v>157</v>
      </c>
      <c r="R1290" s="7" t="str">
        <f>Tabela8133[[#This Row],[NR]]&amp;" - "&amp;Tabela8133[[#This Row],[Especificação]]</f>
        <v>1.9.2.2.05.0.1 - Restituição de Contribuições Previdenciárias Complementares - Principal</v>
      </c>
    </row>
    <row r="1291" spans="1:18" ht="45" x14ac:dyDescent="0.25">
      <c r="A1291" s="128"/>
      <c r="B1291" s="20" t="s">
        <v>1513</v>
      </c>
      <c r="C1291" s="20" t="s">
        <v>1525</v>
      </c>
      <c r="D1291" s="20" t="s">
        <v>1522</v>
      </c>
      <c r="E1291" s="20" t="s">
        <v>1522</v>
      </c>
      <c r="F1291" s="20" t="s">
        <v>1528</v>
      </c>
      <c r="G1291" s="20" t="s">
        <v>1516</v>
      </c>
      <c r="H1291" s="20" t="s">
        <v>1522</v>
      </c>
      <c r="I1291" s="19" t="str">
        <f>CONCATENATE(Tabela8133[[#This Row],[C]],".",Tabela8133[[#This Row],[O]],".",Tabela8133[[#This Row],[E]],".",Tabela8133[[#This Row],[D1]],".",Tabela8133[[#This Row],[D2]],".",Tabela8133[[#This Row],[D3]],".",Tabela8133[[#This Row],[T]])</f>
        <v>1.9.2.2.05.0.2</v>
      </c>
      <c r="J1291" s="21" t="s">
        <v>2192</v>
      </c>
      <c r="K1291" s="19" t="str">
        <f t="shared" si="52"/>
        <v>A</v>
      </c>
      <c r="L1291" s="19">
        <f t="shared" si="53"/>
        <v>7</v>
      </c>
      <c r="M1291" s="20" t="s">
        <v>51</v>
      </c>
      <c r="N1291" s="1" t="s">
        <v>543</v>
      </c>
      <c r="O1291" s="1"/>
      <c r="P1291" s="33"/>
      <c r="Q1291" s="112" t="s">
        <v>157</v>
      </c>
      <c r="R1291" s="7" t="str">
        <f>Tabela8133[[#This Row],[NR]]&amp;" - "&amp;Tabela8133[[#This Row],[Especificação]]</f>
        <v>1.9.2.2.05.0.2 - Restituição de Contribuições Previdenciárias Complementares - Multas e Juros e Mora</v>
      </c>
    </row>
    <row r="1292" spans="1:18" ht="45" x14ac:dyDescent="0.25">
      <c r="B1292" s="20" t="s">
        <v>1513</v>
      </c>
      <c r="C1292" s="20" t="s">
        <v>1525</v>
      </c>
      <c r="D1292" s="20" t="s">
        <v>1522</v>
      </c>
      <c r="E1292" s="20" t="s">
        <v>1522</v>
      </c>
      <c r="F1292" s="20" t="s">
        <v>1530</v>
      </c>
      <c r="G1292" s="20" t="s">
        <v>1516</v>
      </c>
      <c r="H1292" s="20" t="s">
        <v>1516</v>
      </c>
      <c r="I1292" s="19" t="str">
        <f>CONCATENATE(Tabela8133[[#This Row],[C]],".",Tabela8133[[#This Row],[O]],".",Tabela8133[[#This Row],[E]],".",Tabela8133[[#This Row],[D1]],".",Tabela8133[[#This Row],[D2]],".",Tabela8133[[#This Row],[D3]],".",Tabela8133[[#This Row],[T]])</f>
        <v>1.9.2.2.06.0.0</v>
      </c>
      <c r="J1292" s="21" t="s">
        <v>544</v>
      </c>
      <c r="K1292" s="19" t="str">
        <f>IF(L1292 &lt; L1295,"S","A")</f>
        <v>S</v>
      </c>
      <c r="L1292" s="19">
        <f t="shared" si="53"/>
        <v>5</v>
      </c>
      <c r="M1292" s="20" t="s">
        <v>51</v>
      </c>
      <c r="N1292" s="1" t="s">
        <v>545</v>
      </c>
      <c r="O1292" s="1"/>
      <c r="P1292" s="33"/>
      <c r="Q1292" s="112" t="s">
        <v>157</v>
      </c>
      <c r="R1292" s="7" t="str">
        <f>Tabela8133[[#This Row],[NR]]&amp;" - "&amp;Tabela8133[[#This Row],[Especificação]]</f>
        <v>1.9.2.2.06.0.0 - Restituição de Despesas de Exercícios Anteriores</v>
      </c>
    </row>
    <row r="1293" spans="1:18" ht="45" x14ac:dyDescent="0.25">
      <c r="B1293" s="116" t="s">
        <v>1513</v>
      </c>
      <c r="C1293" s="116" t="s">
        <v>1525</v>
      </c>
      <c r="D1293" s="116" t="s">
        <v>1522</v>
      </c>
      <c r="E1293" s="116" t="s">
        <v>1522</v>
      </c>
      <c r="F1293" s="116" t="s">
        <v>1530</v>
      </c>
      <c r="G1293" s="20" t="s">
        <v>1513</v>
      </c>
      <c r="H1293" s="116" t="s">
        <v>1516</v>
      </c>
      <c r="I1293" s="117" t="str">
        <f>CONCATENATE(Tabela8133[[#This Row],[C]],".",Tabela8133[[#This Row],[O]],".",Tabela8133[[#This Row],[E]],".",Tabela8133[[#This Row],[D1]],".",Tabela8133[[#This Row],[D2]],".",Tabela8133[[#This Row],[D3]],".",Tabela8133[[#This Row],[T]])</f>
        <v>1.9.2.2.06.1.0</v>
      </c>
      <c r="J1293" s="118" t="s">
        <v>544</v>
      </c>
      <c r="K1293" s="117" t="str">
        <f t="shared" ref="K1293" si="54">IF(L1293 &lt; L1294,"S","A")</f>
        <v>S</v>
      </c>
      <c r="L1293" s="117">
        <f t="shared" si="53"/>
        <v>6</v>
      </c>
      <c r="M1293" s="116" t="s">
        <v>51</v>
      </c>
      <c r="N1293" s="1" t="s">
        <v>4408</v>
      </c>
      <c r="O1293" s="1" t="s">
        <v>4421</v>
      </c>
      <c r="P1293" s="117"/>
      <c r="Q1293" s="112">
        <v>45126</v>
      </c>
      <c r="R1293" s="7" t="str">
        <f>Tabela8133[[#This Row],[NR]]&amp;" - "&amp;Tabela8133[[#This Row],[Especificação]]</f>
        <v>1.9.2.2.06.1.0 - Restituição de Despesas de Exercícios Anteriores</v>
      </c>
    </row>
    <row r="1294" spans="1:18" ht="45" x14ac:dyDescent="0.25">
      <c r="A1294" s="128"/>
      <c r="B1294" s="116" t="s">
        <v>1513</v>
      </c>
      <c r="C1294" s="116" t="s">
        <v>1525</v>
      </c>
      <c r="D1294" s="116" t="s">
        <v>1522</v>
      </c>
      <c r="E1294" s="116" t="s">
        <v>1522</v>
      </c>
      <c r="F1294" s="116" t="s">
        <v>1530</v>
      </c>
      <c r="G1294" s="116" t="s">
        <v>1513</v>
      </c>
      <c r="H1294" s="20" t="s">
        <v>1513</v>
      </c>
      <c r="I1294" s="117" t="str">
        <f>CONCATENATE(Tabela8133[[#This Row],[C]],".",Tabela8133[[#This Row],[O]],".",Tabela8133[[#This Row],[E]],".",Tabela8133[[#This Row],[D1]],".",Tabela8133[[#This Row],[D2]],".",Tabela8133[[#This Row],[D3]],".",Tabela8133[[#This Row],[T]])</f>
        <v>1.9.2.2.06.1.1</v>
      </c>
      <c r="J1294" s="21" t="s">
        <v>4448</v>
      </c>
      <c r="K1294" s="19" t="s">
        <v>2174</v>
      </c>
      <c r="L1294" s="117">
        <f t="shared" si="53"/>
        <v>7</v>
      </c>
      <c r="M1294" s="116" t="s">
        <v>51</v>
      </c>
      <c r="N1294" s="1" t="s">
        <v>4408</v>
      </c>
      <c r="O1294" s="119"/>
      <c r="P1294" s="19"/>
      <c r="Q1294" s="112">
        <v>45126</v>
      </c>
      <c r="R1294" s="7" t="str">
        <f>Tabela8133[[#This Row],[NR]]&amp;" - "&amp;Tabela8133[[#This Row],[Especificação]]</f>
        <v>1.9.2.2.06.1.1 - Restituição de Despesas de Exercícios Anteriores  - Principal</v>
      </c>
    </row>
    <row r="1295" spans="1:18" ht="30" x14ac:dyDescent="0.25">
      <c r="A1295" s="128"/>
      <c r="B1295" s="20" t="s">
        <v>1513</v>
      </c>
      <c r="C1295" s="20" t="s">
        <v>1525</v>
      </c>
      <c r="D1295" s="20" t="s">
        <v>1522</v>
      </c>
      <c r="E1295" s="20" t="s">
        <v>1522</v>
      </c>
      <c r="F1295" s="20" t="s">
        <v>1530</v>
      </c>
      <c r="G1295" s="20" t="s">
        <v>1514</v>
      </c>
      <c r="H1295" s="20" t="s">
        <v>1516</v>
      </c>
      <c r="I1295" s="19" t="str">
        <f>CONCATENATE(Tabela8133[[#This Row],[C]],".",Tabela8133[[#This Row],[O]],".",Tabela8133[[#This Row],[E]],".",Tabela8133[[#This Row],[D1]],".",Tabela8133[[#This Row],[D2]],".",Tabela8133[[#This Row],[D3]],".",Tabela8133[[#This Row],[T]])</f>
        <v>1.9.2.2.06.3.0</v>
      </c>
      <c r="J1295" s="21" t="s">
        <v>2477</v>
      </c>
      <c r="K1295" s="19" t="str">
        <f t="shared" si="52"/>
        <v>S</v>
      </c>
      <c r="L1295" s="19">
        <f t="shared" si="53"/>
        <v>6</v>
      </c>
      <c r="M1295" s="20" t="s">
        <v>51</v>
      </c>
      <c r="N1295" s="1" t="s">
        <v>2478</v>
      </c>
      <c r="O1295" s="1" t="s">
        <v>2476</v>
      </c>
      <c r="P1295" s="33"/>
      <c r="Q1295" s="112" t="s">
        <v>157</v>
      </c>
      <c r="R1295" s="7" t="str">
        <f>Tabela8133[[#This Row],[NR]]&amp;" - "&amp;Tabela8133[[#This Row],[Especificação]]</f>
        <v>1.9.2.2.06.3.0 - Restituição de Despesas Primárias de Exercícios Anteriores</v>
      </c>
    </row>
    <row r="1296" spans="1:18" ht="30" x14ac:dyDescent="0.25">
      <c r="A1296" s="128"/>
      <c r="B1296" s="20" t="s">
        <v>1513</v>
      </c>
      <c r="C1296" s="20" t="s">
        <v>1525</v>
      </c>
      <c r="D1296" s="20" t="s">
        <v>1522</v>
      </c>
      <c r="E1296" s="20" t="s">
        <v>1522</v>
      </c>
      <c r="F1296" s="20" t="s">
        <v>1530</v>
      </c>
      <c r="G1296" s="20" t="s">
        <v>1514</v>
      </c>
      <c r="H1296" s="20" t="s">
        <v>1513</v>
      </c>
      <c r="I1296" s="19" t="str">
        <f>CONCATENATE(Tabela8133[[#This Row],[C]],".",Tabela8133[[#This Row],[O]],".",Tabela8133[[#This Row],[E]],".",Tabela8133[[#This Row],[D1]],".",Tabela8133[[#This Row],[D2]],".",Tabela8133[[#This Row],[D3]],".",Tabela8133[[#This Row],[T]])</f>
        <v>1.9.2.2.06.3.1</v>
      </c>
      <c r="J1296" s="21" t="s">
        <v>2482</v>
      </c>
      <c r="K1296" s="19" t="str">
        <f t="shared" si="52"/>
        <v>A</v>
      </c>
      <c r="L1296" s="19">
        <f t="shared" si="53"/>
        <v>7</v>
      </c>
      <c r="M1296" s="20" t="s">
        <v>51</v>
      </c>
      <c r="N1296" s="1" t="s">
        <v>2478</v>
      </c>
      <c r="O1296" s="1"/>
      <c r="P1296" s="33"/>
      <c r="Q1296" s="112" t="s">
        <v>157</v>
      </c>
      <c r="R1296" s="7" t="str">
        <f>Tabela8133[[#This Row],[NR]]&amp;" - "&amp;Tabela8133[[#This Row],[Especificação]]</f>
        <v>1.9.2.2.06.3.1 - Restituição de Despesas Primárias de Exercícios Anteriores - Principal</v>
      </c>
    </row>
    <row r="1297" spans="1:18" ht="30" x14ac:dyDescent="0.25">
      <c r="A1297" s="128"/>
      <c r="B1297" s="20" t="s">
        <v>1513</v>
      </c>
      <c r="C1297" s="20" t="s">
        <v>1525</v>
      </c>
      <c r="D1297" s="20" t="s">
        <v>1522</v>
      </c>
      <c r="E1297" s="20" t="s">
        <v>1522</v>
      </c>
      <c r="F1297" s="20" t="s">
        <v>1530</v>
      </c>
      <c r="G1297" s="20" t="s">
        <v>1514</v>
      </c>
      <c r="H1297" s="20" t="s">
        <v>1522</v>
      </c>
      <c r="I1297" s="19" t="str">
        <f>CONCATENATE(Tabela8133[[#This Row],[C]],".",Tabela8133[[#This Row],[O]],".",Tabela8133[[#This Row],[E]],".",Tabela8133[[#This Row],[D1]],".",Tabela8133[[#This Row],[D2]],".",Tabela8133[[#This Row],[D3]],".",Tabela8133[[#This Row],[T]])</f>
        <v>1.9.2.2.06.3.2</v>
      </c>
      <c r="J1297" s="21" t="s">
        <v>2501</v>
      </c>
      <c r="K1297" s="19" t="str">
        <f t="shared" si="52"/>
        <v>A</v>
      </c>
      <c r="L1297" s="19">
        <f t="shared" si="53"/>
        <v>7</v>
      </c>
      <c r="M1297" s="20" t="s">
        <v>51</v>
      </c>
      <c r="N1297" s="1" t="s">
        <v>2478</v>
      </c>
      <c r="O1297" s="1"/>
      <c r="P1297" s="33"/>
      <c r="Q1297" s="112" t="s">
        <v>157</v>
      </c>
      <c r="R1297" s="7" t="str">
        <f>Tabela8133[[#This Row],[NR]]&amp;" - "&amp;Tabela8133[[#This Row],[Especificação]]</f>
        <v>1.9.2.2.06.3.2 - Restituição de Despesas Primárias de Exercícios Anteriores - Multas e Juros de Mora</v>
      </c>
    </row>
    <row r="1298" spans="1:18" ht="30" x14ac:dyDescent="0.25">
      <c r="A1298" s="128"/>
      <c r="B1298" s="20" t="s">
        <v>1513</v>
      </c>
      <c r="C1298" s="20" t="s">
        <v>1525</v>
      </c>
      <c r="D1298" s="20" t="s">
        <v>1522</v>
      </c>
      <c r="E1298" s="20" t="s">
        <v>1522</v>
      </c>
      <c r="F1298" s="20" t="s">
        <v>1530</v>
      </c>
      <c r="G1298" s="20" t="s">
        <v>1514</v>
      </c>
      <c r="H1298" s="20" t="s">
        <v>1514</v>
      </c>
      <c r="I1298" s="19" t="str">
        <f>CONCATENATE(Tabela8133[[#This Row],[C]],".",Tabela8133[[#This Row],[O]],".",Tabela8133[[#This Row],[E]],".",Tabela8133[[#This Row],[D1]],".",Tabela8133[[#This Row],[D2]],".",Tabela8133[[#This Row],[D3]],".",Tabela8133[[#This Row],[T]])</f>
        <v>1.9.2.2.06.3.3</v>
      </c>
      <c r="J1298" s="21" t="s">
        <v>2483</v>
      </c>
      <c r="K1298" s="19" t="str">
        <f t="shared" si="52"/>
        <v>A</v>
      </c>
      <c r="L1298" s="19">
        <f t="shared" si="53"/>
        <v>7</v>
      </c>
      <c r="M1298" s="20" t="s">
        <v>51</v>
      </c>
      <c r="N1298" s="1" t="s">
        <v>2478</v>
      </c>
      <c r="O1298" s="1"/>
      <c r="P1298" s="33"/>
      <c r="Q1298" s="112" t="s">
        <v>157</v>
      </c>
      <c r="R1298" s="7" t="str">
        <f>Tabela8133[[#This Row],[NR]]&amp;" - "&amp;Tabela8133[[#This Row],[Especificação]]</f>
        <v>1.9.2.2.06.3.3 - Restituição de Despesas Primárias de Exercícios Anteriores - Dívida Ativa</v>
      </c>
    </row>
    <row r="1299" spans="1:18" ht="30" x14ac:dyDescent="0.25">
      <c r="A1299" s="128"/>
      <c r="B1299" s="20" t="s">
        <v>1513</v>
      </c>
      <c r="C1299" s="20" t="s">
        <v>1525</v>
      </c>
      <c r="D1299" s="20" t="s">
        <v>1522</v>
      </c>
      <c r="E1299" s="20" t="s">
        <v>1522</v>
      </c>
      <c r="F1299" s="20" t="s">
        <v>1530</v>
      </c>
      <c r="G1299" s="20" t="s">
        <v>1514</v>
      </c>
      <c r="H1299" s="20" t="s">
        <v>1523</v>
      </c>
      <c r="I1299" s="19" t="str">
        <f>CONCATENATE(Tabela8133[[#This Row],[C]],".",Tabela8133[[#This Row],[O]],".",Tabela8133[[#This Row],[E]],".",Tabela8133[[#This Row],[D1]],".",Tabela8133[[#This Row],[D2]],".",Tabela8133[[#This Row],[D3]],".",Tabela8133[[#This Row],[T]])</f>
        <v>1.9.2.2.06.3.4</v>
      </c>
      <c r="J1299" s="21" t="s">
        <v>2484</v>
      </c>
      <c r="K1299" s="19" t="str">
        <f t="shared" si="52"/>
        <v>A</v>
      </c>
      <c r="L1299" s="19">
        <f t="shared" si="53"/>
        <v>7</v>
      </c>
      <c r="M1299" s="20" t="s">
        <v>51</v>
      </c>
      <c r="N1299" s="1" t="s">
        <v>2478</v>
      </c>
      <c r="O1299" s="1"/>
      <c r="P1299" s="33"/>
      <c r="Q1299" s="112" t="s">
        <v>157</v>
      </c>
      <c r="R1299" s="31" t="str">
        <f>Tabela8133[[#This Row],[NR]]&amp;" - "&amp;Tabela8133[[#This Row],[Especificação]]</f>
        <v>1.9.2.2.06.3.4 - Restituição de Despesas Primárias de Exercícios Anteriores - Dívida Ativa - Multas e Juros de Mora da Dívida Ativa</v>
      </c>
    </row>
    <row r="1300" spans="1:18" ht="30" x14ac:dyDescent="0.25">
      <c r="A1300" s="128"/>
      <c r="B1300" s="20" t="s">
        <v>1513</v>
      </c>
      <c r="C1300" s="20" t="s">
        <v>1525</v>
      </c>
      <c r="D1300" s="20" t="s">
        <v>1522</v>
      </c>
      <c r="E1300" s="20" t="s">
        <v>1522</v>
      </c>
      <c r="F1300" s="20" t="s">
        <v>1530</v>
      </c>
      <c r="G1300" s="20" t="s">
        <v>1514</v>
      </c>
      <c r="H1300" s="20" t="s">
        <v>1524</v>
      </c>
      <c r="I1300" s="19" t="str">
        <f>CONCATENATE(Tabela8133[[#This Row],[C]],".",Tabela8133[[#This Row],[O]],".",Tabela8133[[#This Row],[E]],".",Tabela8133[[#This Row],[D1]],".",Tabela8133[[#This Row],[D2]],".",Tabela8133[[#This Row],[D3]],".",Tabela8133[[#This Row],[T]])</f>
        <v>1.9.2.2.06.3.5</v>
      </c>
      <c r="J1300" s="21" t="s">
        <v>2502</v>
      </c>
      <c r="K1300" s="19" t="str">
        <f t="shared" si="52"/>
        <v>A</v>
      </c>
      <c r="L1300" s="19">
        <f t="shared" si="53"/>
        <v>7</v>
      </c>
      <c r="M1300" s="20" t="s">
        <v>51</v>
      </c>
      <c r="N1300" s="1" t="s">
        <v>2478</v>
      </c>
      <c r="O1300" s="1"/>
      <c r="P1300" s="33"/>
      <c r="Q1300" s="112" t="s">
        <v>157</v>
      </c>
      <c r="R1300" s="7" t="str">
        <f>Tabela8133[[#This Row],[NR]]&amp;" - "&amp;Tabela8133[[#This Row],[Especificação]]</f>
        <v>1.9.2.2.06.3.5 - Restituição de Despesas Primárias de Exercícios Anteriores - Multas</v>
      </c>
    </row>
    <row r="1301" spans="1:18" ht="30" x14ac:dyDescent="0.25">
      <c r="A1301" s="128"/>
      <c r="B1301" s="20" t="s">
        <v>1513</v>
      </c>
      <c r="C1301" s="20" t="s">
        <v>1525</v>
      </c>
      <c r="D1301" s="20" t="s">
        <v>1522</v>
      </c>
      <c r="E1301" s="20" t="s">
        <v>1522</v>
      </c>
      <c r="F1301" s="20" t="s">
        <v>1530</v>
      </c>
      <c r="G1301" s="20" t="s">
        <v>1514</v>
      </c>
      <c r="H1301" s="20" t="s">
        <v>1518</v>
      </c>
      <c r="I1301" s="19" t="str">
        <f>CONCATENATE(Tabela8133[[#This Row],[C]],".",Tabela8133[[#This Row],[O]],".",Tabela8133[[#This Row],[E]],".",Tabela8133[[#This Row],[D1]],".",Tabela8133[[#This Row],[D2]],".",Tabela8133[[#This Row],[D3]],".",Tabela8133[[#This Row],[T]])</f>
        <v>1.9.2.2.06.3.6</v>
      </c>
      <c r="J1301" s="21" t="s">
        <v>2485</v>
      </c>
      <c r="K1301" s="19" t="str">
        <f t="shared" si="52"/>
        <v>A</v>
      </c>
      <c r="L1301" s="19">
        <f t="shared" si="53"/>
        <v>7</v>
      </c>
      <c r="M1301" s="20" t="s">
        <v>51</v>
      </c>
      <c r="N1301" s="1" t="s">
        <v>2478</v>
      </c>
      <c r="O1301" s="1"/>
      <c r="P1301" s="33"/>
      <c r="Q1301" s="112" t="s">
        <v>157</v>
      </c>
      <c r="R1301" s="7" t="str">
        <f>Tabela8133[[#This Row],[NR]]&amp;" - "&amp;Tabela8133[[#This Row],[Especificação]]</f>
        <v>1.9.2.2.06.3.6 - Restituição de Despesas Primárias de Exercícios Anteriores - Juros de Mora</v>
      </c>
    </row>
    <row r="1302" spans="1:18" ht="30" x14ac:dyDescent="0.25">
      <c r="A1302" s="128"/>
      <c r="B1302" s="20" t="s">
        <v>1513</v>
      </c>
      <c r="C1302" s="20" t="s">
        <v>1525</v>
      </c>
      <c r="D1302" s="20" t="s">
        <v>1522</v>
      </c>
      <c r="E1302" s="20" t="s">
        <v>1522</v>
      </c>
      <c r="F1302" s="20" t="s">
        <v>1530</v>
      </c>
      <c r="G1302" s="20" t="s">
        <v>1514</v>
      </c>
      <c r="H1302" s="20" t="s">
        <v>1520</v>
      </c>
      <c r="I1302" s="19" t="str">
        <f>CONCATENATE(Tabela8133[[#This Row],[C]],".",Tabela8133[[#This Row],[O]],".",Tabela8133[[#This Row],[E]],".",Tabela8133[[#This Row],[D1]],".",Tabela8133[[#This Row],[D2]],".",Tabela8133[[#This Row],[D3]],".",Tabela8133[[#This Row],[T]])</f>
        <v>1.9.2.2.06.3.7</v>
      </c>
      <c r="J1302" s="1" t="s">
        <v>2486</v>
      </c>
      <c r="K1302" s="19" t="str">
        <f t="shared" si="52"/>
        <v>A</v>
      </c>
      <c r="L1302" s="19">
        <f t="shared" si="53"/>
        <v>7</v>
      </c>
      <c r="M1302" s="20" t="s">
        <v>51</v>
      </c>
      <c r="N1302" s="1" t="s">
        <v>2478</v>
      </c>
      <c r="O1302" s="1"/>
      <c r="P1302" s="33"/>
      <c r="Q1302" s="112" t="s">
        <v>157</v>
      </c>
      <c r="R1302" s="7" t="str">
        <f>Tabela8133[[#This Row],[NR]]&amp;" - "&amp;Tabela8133[[#This Row],[Especificação]]</f>
        <v>1.9.2.2.06.3.7 - Restituição de Despesas Primárias de Exercícios Anteriores - Dívida Ativa - Multas da Dívida Ativa</v>
      </c>
    </row>
    <row r="1303" spans="1:18" ht="30" x14ac:dyDescent="0.25">
      <c r="A1303" s="128"/>
      <c r="B1303" s="20" t="s">
        <v>1513</v>
      </c>
      <c r="C1303" s="20" t="s">
        <v>1525</v>
      </c>
      <c r="D1303" s="20" t="s">
        <v>1522</v>
      </c>
      <c r="E1303" s="20" t="s">
        <v>1522</v>
      </c>
      <c r="F1303" s="20" t="s">
        <v>1530</v>
      </c>
      <c r="G1303" s="20" t="s">
        <v>1514</v>
      </c>
      <c r="H1303" s="20" t="s">
        <v>1521</v>
      </c>
      <c r="I1303" s="19" t="str">
        <f>CONCATENATE(Tabela8133[[#This Row],[C]],".",Tabela8133[[#This Row],[O]],".",Tabela8133[[#This Row],[E]],".",Tabela8133[[#This Row],[D1]],".",Tabela8133[[#This Row],[D2]],".",Tabela8133[[#This Row],[D3]],".",Tabela8133[[#This Row],[T]])</f>
        <v>1.9.2.2.06.3.8</v>
      </c>
      <c r="J1303" s="1" t="s">
        <v>2487</v>
      </c>
      <c r="K1303" s="19" t="str">
        <f t="shared" si="52"/>
        <v>A</v>
      </c>
      <c r="L1303" s="19">
        <f t="shared" si="53"/>
        <v>7</v>
      </c>
      <c r="M1303" s="20" t="s">
        <v>51</v>
      </c>
      <c r="N1303" s="1" t="s">
        <v>2478</v>
      </c>
      <c r="O1303" s="1"/>
      <c r="P1303" s="33"/>
      <c r="Q1303" s="112" t="s">
        <v>157</v>
      </c>
      <c r="R1303" s="7" t="str">
        <f>Tabela8133[[#This Row],[NR]]&amp;" - "&amp;Tabela8133[[#This Row],[Especificação]]</f>
        <v>1.9.2.2.06.3.8 - Restituição de Despesas Primárias de Exercícios Anteriores - Juros de Mora da Dívida Ativa</v>
      </c>
    </row>
    <row r="1304" spans="1:18" ht="30" x14ac:dyDescent="0.25">
      <c r="A1304" s="128"/>
      <c r="B1304" s="20" t="s">
        <v>1513</v>
      </c>
      <c r="C1304" s="20" t="s">
        <v>1525</v>
      </c>
      <c r="D1304" s="20" t="s">
        <v>1522</v>
      </c>
      <c r="E1304" s="20" t="s">
        <v>1522</v>
      </c>
      <c r="F1304" s="20" t="s">
        <v>1530</v>
      </c>
      <c r="G1304" s="20" t="s">
        <v>1523</v>
      </c>
      <c r="H1304" s="20" t="s">
        <v>1516</v>
      </c>
      <c r="I1304" s="19" t="str">
        <f>CONCATENATE(Tabela8133[[#This Row],[C]],".",Tabela8133[[#This Row],[O]],".",Tabela8133[[#This Row],[E]],".",Tabela8133[[#This Row],[D1]],".",Tabela8133[[#This Row],[D2]],".",Tabela8133[[#This Row],[D3]],".",Tabela8133[[#This Row],[T]])</f>
        <v>1.9.2.2.06.4.0</v>
      </c>
      <c r="J1304" s="1" t="s">
        <v>2479</v>
      </c>
      <c r="K1304" s="19" t="str">
        <f t="shared" si="52"/>
        <v>S</v>
      </c>
      <c r="L1304" s="19">
        <f t="shared" si="53"/>
        <v>6</v>
      </c>
      <c r="M1304" s="20" t="s">
        <v>51</v>
      </c>
      <c r="N1304" s="1" t="s">
        <v>2480</v>
      </c>
      <c r="O1304" s="1" t="s">
        <v>2476</v>
      </c>
      <c r="P1304" s="33"/>
      <c r="Q1304" s="112" t="s">
        <v>157</v>
      </c>
      <c r="R1304" s="7" t="str">
        <f>Tabela8133[[#This Row],[NR]]&amp;" - "&amp;Tabela8133[[#This Row],[Especificação]]</f>
        <v>1.9.2.2.06.4.0 - Restituição de Despesas Financeiras de Exercícios Anteriores</v>
      </c>
    </row>
    <row r="1305" spans="1:18" ht="30" x14ac:dyDescent="0.25">
      <c r="A1305" s="128"/>
      <c r="B1305" s="20" t="s">
        <v>1513</v>
      </c>
      <c r="C1305" s="20" t="s">
        <v>1525</v>
      </c>
      <c r="D1305" s="20" t="s">
        <v>1522</v>
      </c>
      <c r="E1305" s="20" t="s">
        <v>1522</v>
      </c>
      <c r="F1305" s="20" t="s">
        <v>1530</v>
      </c>
      <c r="G1305" s="20" t="s">
        <v>1523</v>
      </c>
      <c r="H1305" s="20" t="s">
        <v>1513</v>
      </c>
      <c r="I1305" s="19" t="str">
        <f>CONCATENATE(Tabela8133[[#This Row],[C]],".",Tabela8133[[#This Row],[O]],".",Tabela8133[[#This Row],[E]],".",Tabela8133[[#This Row],[D1]],".",Tabela8133[[#This Row],[D2]],".",Tabela8133[[#This Row],[D3]],".",Tabela8133[[#This Row],[T]])</f>
        <v>1.9.2.2.06.4.1</v>
      </c>
      <c r="J1305" s="1" t="s">
        <v>4264</v>
      </c>
      <c r="K1305" s="19" t="str">
        <f t="shared" si="52"/>
        <v>A</v>
      </c>
      <c r="L1305" s="19">
        <f t="shared" si="53"/>
        <v>7</v>
      </c>
      <c r="M1305" s="20" t="s">
        <v>51</v>
      </c>
      <c r="N1305" s="1" t="s">
        <v>2480</v>
      </c>
      <c r="O1305" s="1"/>
      <c r="P1305" s="33"/>
      <c r="Q1305" s="112" t="s">
        <v>157</v>
      </c>
      <c r="R1305" s="7" t="str">
        <f>Tabela8133[[#This Row],[NR]]&amp;" - "&amp;Tabela8133[[#This Row],[Especificação]]</f>
        <v>1.9.2.2.06.4.1 - Restituição de Despesas Financeiras de Exercícios Anteriores - Principal</v>
      </c>
    </row>
    <row r="1306" spans="1:18" ht="30" x14ac:dyDescent="0.25">
      <c r="A1306" s="128"/>
      <c r="B1306" s="20" t="s">
        <v>1513</v>
      </c>
      <c r="C1306" s="20" t="s">
        <v>1525</v>
      </c>
      <c r="D1306" s="20" t="s">
        <v>1522</v>
      </c>
      <c r="E1306" s="20" t="s">
        <v>1522</v>
      </c>
      <c r="F1306" s="20" t="s">
        <v>1530</v>
      </c>
      <c r="G1306" s="20" t="s">
        <v>1523</v>
      </c>
      <c r="H1306" s="20" t="s">
        <v>1522</v>
      </c>
      <c r="I1306" s="19" t="str">
        <f>CONCATENATE(Tabela8133[[#This Row],[C]],".",Tabela8133[[#This Row],[O]],".",Tabela8133[[#This Row],[E]],".",Tabela8133[[#This Row],[D1]],".",Tabela8133[[#This Row],[D2]],".",Tabela8133[[#This Row],[D3]],".",Tabela8133[[#This Row],[T]])</f>
        <v>1.9.2.2.06.4.2</v>
      </c>
      <c r="J1306" s="1" t="s">
        <v>2488</v>
      </c>
      <c r="K1306" s="19" t="str">
        <f t="shared" si="52"/>
        <v>A</v>
      </c>
      <c r="L1306" s="19">
        <f t="shared" si="53"/>
        <v>7</v>
      </c>
      <c r="M1306" s="20" t="s">
        <v>51</v>
      </c>
      <c r="N1306" s="1" t="s">
        <v>2480</v>
      </c>
      <c r="O1306" s="1"/>
      <c r="P1306" s="33"/>
      <c r="Q1306" s="112" t="s">
        <v>157</v>
      </c>
      <c r="R1306" s="7" t="str">
        <f>Tabela8133[[#This Row],[NR]]&amp;" - "&amp;Tabela8133[[#This Row],[Especificação]]</f>
        <v>1.9.2.2.06.4.2 - Restituição de Despesas Financeiras de Exercícios Anteriores - Multas e Juros de Mora</v>
      </c>
    </row>
    <row r="1307" spans="1:18" ht="30" x14ac:dyDescent="0.25">
      <c r="A1307" s="128"/>
      <c r="B1307" s="20" t="s">
        <v>1513</v>
      </c>
      <c r="C1307" s="20" t="s">
        <v>1525</v>
      </c>
      <c r="D1307" s="20" t="s">
        <v>1522</v>
      </c>
      <c r="E1307" s="20" t="s">
        <v>1522</v>
      </c>
      <c r="F1307" s="20" t="s">
        <v>1530</v>
      </c>
      <c r="G1307" s="20" t="s">
        <v>1523</v>
      </c>
      <c r="H1307" s="20" t="s">
        <v>1514</v>
      </c>
      <c r="I1307" s="19" t="str">
        <f>CONCATENATE(Tabela8133[[#This Row],[C]],".",Tabela8133[[#This Row],[O]],".",Tabela8133[[#This Row],[E]],".",Tabela8133[[#This Row],[D1]],".",Tabela8133[[#This Row],[D2]],".",Tabela8133[[#This Row],[D3]],".",Tabela8133[[#This Row],[T]])</f>
        <v>1.9.2.2.06.4.3</v>
      </c>
      <c r="J1307" s="21" t="s">
        <v>2489</v>
      </c>
      <c r="K1307" s="19" t="str">
        <f t="shared" si="52"/>
        <v>A</v>
      </c>
      <c r="L1307" s="19">
        <f t="shared" si="53"/>
        <v>7</v>
      </c>
      <c r="M1307" s="20" t="s">
        <v>51</v>
      </c>
      <c r="N1307" s="1" t="s">
        <v>2480</v>
      </c>
      <c r="O1307" s="1"/>
      <c r="P1307" s="33"/>
      <c r="Q1307" s="112" t="s">
        <v>157</v>
      </c>
      <c r="R1307" s="7" t="str">
        <f>Tabela8133[[#This Row],[NR]]&amp;" - "&amp;Tabela8133[[#This Row],[Especificação]]</f>
        <v>1.9.2.2.06.4.3 - Restituição de Despesas Financeiras de Exercícios Anteriores - Dívida Ativa</v>
      </c>
    </row>
    <row r="1308" spans="1:18" ht="30" x14ac:dyDescent="0.25">
      <c r="A1308" s="128"/>
      <c r="B1308" s="20" t="s">
        <v>1513</v>
      </c>
      <c r="C1308" s="20" t="s">
        <v>1525</v>
      </c>
      <c r="D1308" s="20" t="s">
        <v>1522</v>
      </c>
      <c r="E1308" s="20" t="s">
        <v>1522</v>
      </c>
      <c r="F1308" s="20" t="s">
        <v>1530</v>
      </c>
      <c r="G1308" s="20" t="s">
        <v>1523</v>
      </c>
      <c r="H1308" s="20" t="s">
        <v>1523</v>
      </c>
      <c r="I1308" s="19" t="str">
        <f>CONCATENATE(Tabela8133[[#This Row],[C]],".",Tabela8133[[#This Row],[O]],".",Tabela8133[[#This Row],[E]],".",Tabela8133[[#This Row],[D1]],".",Tabela8133[[#This Row],[D2]],".",Tabela8133[[#This Row],[D3]],".",Tabela8133[[#This Row],[T]])</f>
        <v>1.9.2.2.06.4.4</v>
      </c>
      <c r="J1308" s="21" t="s">
        <v>2490</v>
      </c>
      <c r="K1308" s="19" t="str">
        <f t="shared" si="52"/>
        <v>A</v>
      </c>
      <c r="L1308" s="19">
        <f t="shared" si="53"/>
        <v>7</v>
      </c>
      <c r="M1308" s="20" t="s">
        <v>51</v>
      </c>
      <c r="N1308" s="1" t="s">
        <v>2480</v>
      </c>
      <c r="O1308" s="1"/>
      <c r="P1308" s="33"/>
      <c r="Q1308" s="112" t="s">
        <v>157</v>
      </c>
      <c r="R1308" s="7" t="str">
        <f>Tabela8133[[#This Row],[NR]]&amp;" - "&amp;Tabela8133[[#This Row],[Especificação]]</f>
        <v>1.9.2.2.06.4.4 - Restituição de Despesas Financeiras de Exercícios Anteriores - Dívida Ativa - Multas e Juros de Mora da Dívida Ativa</v>
      </c>
    </row>
    <row r="1309" spans="1:18" ht="30" x14ac:dyDescent="0.25">
      <c r="A1309" s="128"/>
      <c r="B1309" s="20" t="s">
        <v>1513</v>
      </c>
      <c r="C1309" s="20" t="s">
        <v>1525</v>
      </c>
      <c r="D1309" s="20" t="s">
        <v>1522</v>
      </c>
      <c r="E1309" s="20" t="s">
        <v>1522</v>
      </c>
      <c r="F1309" s="20" t="s">
        <v>1530</v>
      </c>
      <c r="G1309" s="20" t="s">
        <v>1523</v>
      </c>
      <c r="H1309" s="20" t="s">
        <v>1524</v>
      </c>
      <c r="I1309" s="19" t="str">
        <f>CONCATENATE(Tabela8133[[#This Row],[C]],".",Tabela8133[[#This Row],[O]],".",Tabela8133[[#This Row],[E]],".",Tabela8133[[#This Row],[D1]],".",Tabela8133[[#This Row],[D2]],".",Tabela8133[[#This Row],[D3]],".",Tabela8133[[#This Row],[T]])</f>
        <v>1.9.2.2.06.4.5</v>
      </c>
      <c r="J1309" s="21" t="s">
        <v>2491</v>
      </c>
      <c r="K1309" s="19" t="str">
        <f t="shared" si="52"/>
        <v>A</v>
      </c>
      <c r="L1309" s="19">
        <f t="shared" si="53"/>
        <v>7</v>
      </c>
      <c r="M1309" s="20" t="s">
        <v>51</v>
      </c>
      <c r="N1309" s="1" t="s">
        <v>2480</v>
      </c>
      <c r="O1309" s="1"/>
      <c r="P1309" s="33"/>
      <c r="Q1309" s="112" t="s">
        <v>157</v>
      </c>
      <c r="R1309" s="7" t="str">
        <f>Tabela8133[[#This Row],[NR]]&amp;" - "&amp;Tabela8133[[#This Row],[Especificação]]</f>
        <v>1.9.2.2.06.4.5 - Restituição de Despesas Financeiras de Exercícios Anteriores - Multas</v>
      </c>
    </row>
    <row r="1310" spans="1:18" ht="30" x14ac:dyDescent="0.25">
      <c r="A1310" s="128"/>
      <c r="B1310" s="20" t="s">
        <v>1513</v>
      </c>
      <c r="C1310" s="20" t="s">
        <v>1525</v>
      </c>
      <c r="D1310" s="20" t="s">
        <v>1522</v>
      </c>
      <c r="E1310" s="20" t="s">
        <v>1522</v>
      </c>
      <c r="F1310" s="20" t="s">
        <v>1530</v>
      </c>
      <c r="G1310" s="20" t="s">
        <v>1523</v>
      </c>
      <c r="H1310" s="20" t="s">
        <v>1518</v>
      </c>
      <c r="I1310" s="19" t="str">
        <f>CONCATENATE(Tabela8133[[#This Row],[C]],".",Tabela8133[[#This Row],[O]],".",Tabela8133[[#This Row],[E]],".",Tabela8133[[#This Row],[D1]],".",Tabela8133[[#This Row],[D2]],".",Tabela8133[[#This Row],[D3]],".",Tabela8133[[#This Row],[T]])</f>
        <v>1.9.2.2.06.4.6</v>
      </c>
      <c r="J1310" s="1" t="s">
        <v>2492</v>
      </c>
      <c r="K1310" s="19" t="str">
        <f t="shared" si="52"/>
        <v>A</v>
      </c>
      <c r="L1310" s="19">
        <f t="shared" si="53"/>
        <v>7</v>
      </c>
      <c r="M1310" s="20" t="s">
        <v>51</v>
      </c>
      <c r="N1310" s="1" t="s">
        <v>2480</v>
      </c>
      <c r="O1310" s="1"/>
      <c r="P1310" s="33"/>
      <c r="Q1310" s="112" t="s">
        <v>157</v>
      </c>
      <c r="R1310" s="7" t="str">
        <f>Tabela8133[[#This Row],[NR]]&amp;" - "&amp;Tabela8133[[#This Row],[Especificação]]</f>
        <v>1.9.2.2.06.4.6 - Restituição de Despesas Financeiras de Exercícios Anteriores - Juros de Mora</v>
      </c>
    </row>
    <row r="1311" spans="1:18" ht="30" x14ac:dyDescent="0.25">
      <c r="A1311" s="128"/>
      <c r="B1311" s="20" t="s">
        <v>1513</v>
      </c>
      <c r="C1311" s="20" t="s">
        <v>1525</v>
      </c>
      <c r="D1311" s="20" t="s">
        <v>1522</v>
      </c>
      <c r="E1311" s="20" t="s">
        <v>1522</v>
      </c>
      <c r="F1311" s="20" t="s">
        <v>1530</v>
      </c>
      <c r="G1311" s="20" t="s">
        <v>1523</v>
      </c>
      <c r="H1311" s="20" t="s">
        <v>1520</v>
      </c>
      <c r="I1311" s="19" t="str">
        <f>CONCATENATE(Tabela8133[[#This Row],[C]],".",Tabela8133[[#This Row],[O]],".",Tabela8133[[#This Row],[E]],".",Tabela8133[[#This Row],[D1]],".",Tabela8133[[#This Row],[D2]],".",Tabela8133[[#This Row],[D3]],".",Tabela8133[[#This Row],[T]])</f>
        <v>1.9.2.2.06.4.7</v>
      </c>
      <c r="J1311" s="1" t="s">
        <v>2503</v>
      </c>
      <c r="K1311" s="19" t="str">
        <f t="shared" si="52"/>
        <v>A</v>
      </c>
      <c r="L1311" s="19">
        <f t="shared" si="53"/>
        <v>7</v>
      </c>
      <c r="M1311" s="20" t="s">
        <v>51</v>
      </c>
      <c r="N1311" s="1" t="s">
        <v>2480</v>
      </c>
      <c r="O1311" s="1"/>
      <c r="P1311" s="33"/>
      <c r="Q1311" s="112" t="s">
        <v>157</v>
      </c>
      <c r="R1311" s="7" t="str">
        <f>Tabela8133[[#This Row],[NR]]&amp;" - "&amp;Tabela8133[[#This Row],[Especificação]]</f>
        <v>1.9.2.2.06.4.7 - Restituição de Despesas Financeiras de Exercícios Anteriores - Multas da Dívida Ativa</v>
      </c>
    </row>
    <row r="1312" spans="1:18" ht="30" x14ac:dyDescent="0.25">
      <c r="A1312" s="128"/>
      <c r="B1312" s="20" t="s">
        <v>1513</v>
      </c>
      <c r="C1312" s="20" t="s">
        <v>1525</v>
      </c>
      <c r="D1312" s="20" t="s">
        <v>1522</v>
      </c>
      <c r="E1312" s="20" t="s">
        <v>1522</v>
      </c>
      <c r="F1312" s="20" t="s">
        <v>1530</v>
      </c>
      <c r="G1312" s="20" t="s">
        <v>1523</v>
      </c>
      <c r="H1312" s="20" t="s">
        <v>1521</v>
      </c>
      <c r="I1312" s="19" t="str">
        <f>CONCATENATE(Tabela8133[[#This Row],[C]],".",Tabela8133[[#This Row],[O]],".",Tabela8133[[#This Row],[E]],".",Tabela8133[[#This Row],[D1]],".",Tabela8133[[#This Row],[D2]],".",Tabela8133[[#This Row],[D3]],".",Tabela8133[[#This Row],[T]])</f>
        <v>1.9.2.2.06.4.8</v>
      </c>
      <c r="J1312" s="1" t="s">
        <v>2493</v>
      </c>
      <c r="K1312" s="19" t="str">
        <f t="shared" si="52"/>
        <v>A</v>
      </c>
      <c r="L1312" s="19">
        <f t="shared" si="53"/>
        <v>7</v>
      </c>
      <c r="M1312" s="20" t="s">
        <v>51</v>
      </c>
      <c r="N1312" s="1" t="s">
        <v>2480</v>
      </c>
      <c r="O1312" s="1"/>
      <c r="P1312" s="33"/>
      <c r="Q1312" s="112" t="s">
        <v>157</v>
      </c>
      <c r="R1312" s="7" t="str">
        <f>Tabela8133[[#This Row],[NR]]&amp;" - "&amp;Tabela8133[[#This Row],[Especificação]]</f>
        <v>1.9.2.2.06.4.8 - Restituição de Despesas Financeiras de Exercícios Anteriores - Juros de Mora da Dívida Ativa</v>
      </c>
    </row>
    <row r="1313" spans="1:18" ht="45" x14ac:dyDescent="0.25">
      <c r="A1313" s="128"/>
      <c r="B1313" s="20" t="s">
        <v>1513</v>
      </c>
      <c r="C1313" s="20" t="s">
        <v>1525</v>
      </c>
      <c r="D1313" s="20" t="s">
        <v>1522</v>
      </c>
      <c r="E1313" s="20" t="s">
        <v>1522</v>
      </c>
      <c r="F1313" s="20" t="s">
        <v>1533</v>
      </c>
      <c r="G1313" s="20" t="s">
        <v>1516</v>
      </c>
      <c r="H1313" s="20" t="s">
        <v>1516</v>
      </c>
      <c r="I1313" s="19" t="str">
        <f>CONCATENATE(Tabela8133[[#This Row],[C]],".",Tabela8133[[#This Row],[O]],".",Tabela8133[[#This Row],[E]],".",Tabela8133[[#This Row],[D1]],".",Tabela8133[[#This Row],[D2]],".",Tabela8133[[#This Row],[D3]],".",Tabela8133[[#This Row],[T]])</f>
        <v>1.9.2.2.09.0.0</v>
      </c>
      <c r="J1313" s="1" t="s">
        <v>2567</v>
      </c>
      <c r="K1313" s="19" t="str">
        <f t="shared" si="52"/>
        <v>S</v>
      </c>
      <c r="L1313" s="19">
        <f t="shared" si="53"/>
        <v>5</v>
      </c>
      <c r="M1313" s="20" t="s">
        <v>51</v>
      </c>
      <c r="N1313" s="1" t="s">
        <v>546</v>
      </c>
      <c r="O1313" s="1" t="s">
        <v>3946</v>
      </c>
      <c r="P1313" s="33"/>
      <c r="Q1313" s="112"/>
      <c r="R1313" s="7" t="str">
        <f>Tabela8133[[#This Row],[NR]]&amp;" - "&amp;Tabela8133[[#This Row],[Especificação]]</f>
        <v>1.9.2.2.09.0.0 - Restituição de Recursos de Fomento e de Subvenções Financeiras</v>
      </c>
    </row>
    <row r="1314" spans="1:18" ht="45" x14ac:dyDescent="0.25">
      <c r="A1314" s="128"/>
      <c r="B1314" s="20" t="s">
        <v>1513</v>
      </c>
      <c r="C1314" s="20" t="s">
        <v>1525</v>
      </c>
      <c r="D1314" s="20" t="s">
        <v>1522</v>
      </c>
      <c r="E1314" s="20" t="s">
        <v>1522</v>
      </c>
      <c r="F1314" s="20" t="s">
        <v>1533</v>
      </c>
      <c r="G1314" s="20" t="s">
        <v>1516</v>
      </c>
      <c r="H1314" s="20" t="s">
        <v>1513</v>
      </c>
      <c r="I1314" s="19" t="str">
        <f>CONCATENATE(Tabela8133[[#This Row],[C]],".",Tabela8133[[#This Row],[O]],".",Tabela8133[[#This Row],[E]],".",Tabela8133[[#This Row],[D1]],".",Tabela8133[[#This Row],[D2]],".",Tabela8133[[#This Row],[D3]],".",Tabela8133[[#This Row],[T]])</f>
        <v>1.9.2.2.09.0.1</v>
      </c>
      <c r="J1314" s="1" t="s">
        <v>4111</v>
      </c>
      <c r="K1314" s="19" t="s">
        <v>2174</v>
      </c>
      <c r="L1314" s="19">
        <f t="shared" si="53"/>
        <v>7</v>
      </c>
      <c r="M1314" s="20" t="s">
        <v>51</v>
      </c>
      <c r="N1314" s="1" t="s">
        <v>546</v>
      </c>
      <c r="O1314" s="1"/>
      <c r="P1314" s="33"/>
      <c r="Q1314" s="112"/>
      <c r="R1314" s="7" t="str">
        <f>Tabela8133[[#This Row],[NR]]&amp;" - "&amp;Tabela8133[[#This Row],[Especificação]]</f>
        <v>1.9.2.2.09.0.1 - Restituição de Recursos de Fomento e de Subvenções Financeiras - Principal</v>
      </c>
    </row>
    <row r="1315" spans="1:18" x14ac:dyDescent="0.25">
      <c r="A1315" s="128"/>
      <c r="B1315" s="20" t="s">
        <v>1513</v>
      </c>
      <c r="C1315" s="20" t="s">
        <v>1525</v>
      </c>
      <c r="D1315" s="20" t="s">
        <v>1522</v>
      </c>
      <c r="E1315" s="20" t="s">
        <v>1522</v>
      </c>
      <c r="F1315" s="20" t="s">
        <v>1537</v>
      </c>
      <c r="G1315" s="20" t="s">
        <v>1516</v>
      </c>
      <c r="H1315" s="20" t="s">
        <v>1516</v>
      </c>
      <c r="I1315" s="19" t="str">
        <f>CONCATENATE(Tabela8133[[#This Row],[C]],".",Tabela8133[[#This Row],[O]],".",Tabela8133[[#This Row],[E]],".",Tabela8133[[#This Row],[D1]],".",Tabela8133[[#This Row],[D2]],".",Tabela8133[[#This Row],[D3]],".",Tabela8133[[#This Row],[T]])</f>
        <v>1.9.2.2.50.0.0</v>
      </c>
      <c r="J1315" s="21" t="s">
        <v>551</v>
      </c>
      <c r="K1315" s="19" t="str">
        <f t="shared" si="52"/>
        <v>S</v>
      </c>
      <c r="L1315" s="19">
        <f t="shared" si="53"/>
        <v>5</v>
      </c>
      <c r="M1315" s="20" t="s">
        <v>55</v>
      </c>
      <c r="N1315" s="1" t="s">
        <v>552</v>
      </c>
      <c r="O1315" s="1"/>
      <c r="P1315" s="33"/>
      <c r="Q1315" s="112" t="s">
        <v>157</v>
      </c>
      <c r="R1315" s="7" t="str">
        <f>Tabela8133[[#This Row],[NR]]&amp;" - "&amp;Tabela8133[[#This Row],[Especificação]]</f>
        <v>1.9.2.2.50.0.0 - Restituições de Recursos Recebidos do SUS</v>
      </c>
    </row>
    <row r="1316" spans="1:18" x14ac:dyDescent="0.25">
      <c r="A1316" s="128"/>
      <c r="B1316" s="20" t="s">
        <v>1513</v>
      </c>
      <c r="C1316" s="20" t="s">
        <v>1525</v>
      </c>
      <c r="D1316" s="20" t="s">
        <v>1522</v>
      </c>
      <c r="E1316" s="20" t="s">
        <v>1522</v>
      </c>
      <c r="F1316" s="20" t="s">
        <v>1537</v>
      </c>
      <c r="G1316" s="20" t="s">
        <v>1516</v>
      </c>
      <c r="H1316" s="20" t="s">
        <v>1513</v>
      </c>
      <c r="I1316" s="19" t="str">
        <f>CONCATENATE(Tabela8133[[#This Row],[C]],".",Tabela8133[[#This Row],[O]],".",Tabela8133[[#This Row],[E]],".",Tabela8133[[#This Row],[D1]],".",Tabela8133[[#This Row],[D2]],".",Tabela8133[[#This Row],[D3]],".",Tabela8133[[#This Row],[T]])</f>
        <v>1.9.2.2.50.0.1</v>
      </c>
      <c r="J1316" s="21" t="s">
        <v>1408</v>
      </c>
      <c r="K1316" s="19" t="str">
        <f t="shared" si="52"/>
        <v>A</v>
      </c>
      <c r="L1316" s="19">
        <f t="shared" si="53"/>
        <v>7</v>
      </c>
      <c r="M1316" s="20" t="s">
        <v>55</v>
      </c>
      <c r="N1316" s="1" t="s">
        <v>552</v>
      </c>
      <c r="O1316" s="1"/>
      <c r="P1316" s="33"/>
      <c r="Q1316" s="112" t="s">
        <v>157</v>
      </c>
      <c r="R1316" s="7" t="str">
        <f>Tabela8133[[#This Row],[NR]]&amp;" - "&amp;Tabela8133[[#This Row],[Especificação]]</f>
        <v>1.9.2.2.50.0.1 - Restituições de Recursos Recebidos do SUS - Principal</v>
      </c>
    </row>
    <row r="1317" spans="1:18" x14ac:dyDescent="0.25">
      <c r="A1317" s="128"/>
      <c r="B1317" s="20" t="s">
        <v>1513</v>
      </c>
      <c r="C1317" s="20" t="s">
        <v>1525</v>
      </c>
      <c r="D1317" s="20" t="s">
        <v>1522</v>
      </c>
      <c r="E1317" s="20" t="s">
        <v>1522</v>
      </c>
      <c r="F1317" s="20" t="s">
        <v>1537</v>
      </c>
      <c r="G1317" s="20" t="s">
        <v>1516</v>
      </c>
      <c r="H1317" s="20" t="s">
        <v>1522</v>
      </c>
      <c r="I1317" s="19" t="str">
        <f>CONCATENATE(Tabela8133[[#This Row],[C]],".",Tabela8133[[#This Row],[O]],".",Tabela8133[[#This Row],[E]],".",Tabela8133[[#This Row],[D1]],".",Tabela8133[[#This Row],[D2]],".",Tabela8133[[#This Row],[D3]],".",Tabela8133[[#This Row],[T]])</f>
        <v>1.9.2.2.50.0.2</v>
      </c>
      <c r="J1317" s="21" t="s">
        <v>1409</v>
      </c>
      <c r="K1317" s="19" t="str">
        <f t="shared" si="52"/>
        <v>A</v>
      </c>
      <c r="L1317" s="19">
        <f t="shared" si="53"/>
        <v>7</v>
      </c>
      <c r="M1317" s="20" t="s">
        <v>55</v>
      </c>
      <c r="N1317" s="1" t="s">
        <v>552</v>
      </c>
      <c r="O1317" s="1"/>
      <c r="P1317" s="33"/>
      <c r="Q1317" s="112" t="s">
        <v>157</v>
      </c>
      <c r="R1317" s="7" t="str">
        <f>Tabela8133[[#This Row],[NR]]&amp;" - "&amp;Tabela8133[[#This Row],[Especificação]]</f>
        <v>1.9.2.2.50.0.2 - Restituições de Recursos Recebidos do SUS - Multas e Juros de Mora</v>
      </c>
    </row>
    <row r="1318" spans="1:18" x14ac:dyDescent="0.25">
      <c r="A1318" s="128"/>
      <c r="B1318" s="20" t="s">
        <v>1513</v>
      </c>
      <c r="C1318" s="20" t="s">
        <v>1525</v>
      </c>
      <c r="D1318" s="20" t="s">
        <v>1522</v>
      </c>
      <c r="E1318" s="20" t="s">
        <v>1522</v>
      </c>
      <c r="F1318" s="20" t="s">
        <v>1537</v>
      </c>
      <c r="G1318" s="20" t="s">
        <v>1516</v>
      </c>
      <c r="H1318" s="20" t="s">
        <v>1524</v>
      </c>
      <c r="I1318" s="19" t="str">
        <f>CONCATENATE(Tabela8133[[#This Row],[C]],".",Tabela8133[[#This Row],[O]],".",Tabela8133[[#This Row],[E]],".",Tabela8133[[#This Row],[D1]],".",Tabela8133[[#This Row],[D2]],".",Tabela8133[[#This Row],[D3]],".",Tabela8133[[#This Row],[T]])</f>
        <v>1.9.2.2.50.0.5</v>
      </c>
      <c r="J1318" s="21" t="s">
        <v>1410</v>
      </c>
      <c r="K1318" s="19" t="str">
        <f t="shared" si="52"/>
        <v>A</v>
      </c>
      <c r="L1318" s="19">
        <f t="shared" si="53"/>
        <v>7</v>
      </c>
      <c r="M1318" s="20" t="s">
        <v>55</v>
      </c>
      <c r="N1318" s="1" t="s">
        <v>552</v>
      </c>
      <c r="O1318" s="1"/>
      <c r="P1318" s="33"/>
      <c r="Q1318" s="112" t="s">
        <v>157</v>
      </c>
      <c r="R1318" s="7" t="str">
        <f>Tabela8133[[#This Row],[NR]]&amp;" - "&amp;Tabela8133[[#This Row],[Especificação]]</f>
        <v>1.9.2.2.50.0.5 - Restituições de Recursos Recebidos do SUS - Multas</v>
      </c>
    </row>
    <row r="1319" spans="1:18" x14ac:dyDescent="0.25">
      <c r="A1319" s="128"/>
      <c r="B1319" s="20" t="s">
        <v>1513</v>
      </c>
      <c r="C1319" s="20" t="s">
        <v>1525</v>
      </c>
      <c r="D1319" s="20" t="s">
        <v>1522</v>
      </c>
      <c r="E1319" s="20" t="s">
        <v>1522</v>
      </c>
      <c r="F1319" s="20" t="s">
        <v>1537</v>
      </c>
      <c r="G1319" s="20" t="s">
        <v>1516</v>
      </c>
      <c r="H1319" s="20" t="s">
        <v>1518</v>
      </c>
      <c r="I1319" s="19" t="str">
        <f>CONCATENATE(Tabela8133[[#This Row],[C]],".",Tabela8133[[#This Row],[O]],".",Tabela8133[[#This Row],[E]],".",Tabela8133[[#This Row],[D1]],".",Tabela8133[[#This Row],[D2]],".",Tabela8133[[#This Row],[D3]],".",Tabela8133[[#This Row],[T]])</f>
        <v>1.9.2.2.50.0.6</v>
      </c>
      <c r="J1319" s="21" t="s">
        <v>1411</v>
      </c>
      <c r="K1319" s="19" t="str">
        <f t="shared" si="52"/>
        <v>A</v>
      </c>
      <c r="L1319" s="19">
        <f t="shared" si="53"/>
        <v>7</v>
      </c>
      <c r="M1319" s="20" t="s">
        <v>55</v>
      </c>
      <c r="N1319" s="1" t="s">
        <v>552</v>
      </c>
      <c r="O1319" s="1"/>
      <c r="P1319" s="33"/>
      <c r="Q1319" s="112" t="s">
        <v>157</v>
      </c>
      <c r="R1319" s="7" t="str">
        <f>Tabela8133[[#This Row],[NR]]&amp;" - "&amp;Tabela8133[[#This Row],[Especificação]]</f>
        <v>1.9.2.2.50.0.6 - Restituições de Recursos Recebidos do SUS - Juros de Mora</v>
      </c>
    </row>
    <row r="1320" spans="1:18" ht="30" x14ac:dyDescent="0.25">
      <c r="A1320" s="128"/>
      <c r="B1320" s="20" t="s">
        <v>1513</v>
      </c>
      <c r="C1320" s="20" t="s">
        <v>1525</v>
      </c>
      <c r="D1320" s="20" t="s">
        <v>1522</v>
      </c>
      <c r="E1320" s="20" t="s">
        <v>1522</v>
      </c>
      <c r="F1320" s="20" t="s">
        <v>1541</v>
      </c>
      <c r="G1320" s="20" t="s">
        <v>1516</v>
      </c>
      <c r="H1320" s="20" t="s">
        <v>1516</v>
      </c>
      <c r="I1320" s="19" t="str">
        <f>CONCATENATE(Tabela8133[[#This Row],[C]],".",Tabela8133[[#This Row],[O]],".",Tabela8133[[#This Row],[E]],".",Tabela8133[[#This Row],[D1]],".",Tabela8133[[#This Row],[D2]],".",Tabela8133[[#This Row],[D3]],".",Tabela8133[[#This Row],[T]])</f>
        <v>1.9.2.2.51.0.0</v>
      </c>
      <c r="J1320" s="21" t="s">
        <v>553</v>
      </c>
      <c r="K1320" s="19" t="str">
        <f t="shared" si="52"/>
        <v>S</v>
      </c>
      <c r="L1320" s="19">
        <f t="shared" si="53"/>
        <v>5</v>
      </c>
      <c r="M1320" s="20" t="s">
        <v>55</v>
      </c>
      <c r="N1320" s="1" t="s">
        <v>554</v>
      </c>
      <c r="O1320" s="1"/>
      <c r="P1320" s="33"/>
      <c r="Q1320" s="112" t="s">
        <v>157</v>
      </c>
      <c r="R1320" s="7" t="str">
        <f>Tabela8133[[#This Row],[NR]]&amp;" - "&amp;Tabela8133[[#This Row],[Especificação]]</f>
        <v>1.9.2.2.51.0.0 - Restituições de Recursos do FUNDEB</v>
      </c>
    </row>
    <row r="1321" spans="1:18" ht="30" x14ac:dyDescent="0.25">
      <c r="A1321" s="128"/>
      <c r="B1321" s="20" t="s">
        <v>1513</v>
      </c>
      <c r="C1321" s="20" t="s">
        <v>1525</v>
      </c>
      <c r="D1321" s="20" t="s">
        <v>1522</v>
      </c>
      <c r="E1321" s="20" t="s">
        <v>1522</v>
      </c>
      <c r="F1321" s="20" t="s">
        <v>1541</v>
      </c>
      <c r="G1321" s="20" t="s">
        <v>1516</v>
      </c>
      <c r="H1321" s="20" t="s">
        <v>1513</v>
      </c>
      <c r="I1321" s="19" t="str">
        <f>CONCATENATE(Tabela8133[[#This Row],[C]],".",Tabela8133[[#This Row],[O]],".",Tabela8133[[#This Row],[E]],".",Tabela8133[[#This Row],[D1]],".",Tabela8133[[#This Row],[D2]],".",Tabela8133[[#This Row],[D3]],".",Tabela8133[[#This Row],[T]])</f>
        <v>1.9.2.2.51.0.1</v>
      </c>
      <c r="J1321" s="21" t="s">
        <v>1412</v>
      </c>
      <c r="K1321" s="19" t="str">
        <f t="shared" si="52"/>
        <v>A</v>
      </c>
      <c r="L1321" s="19">
        <f t="shared" si="53"/>
        <v>7</v>
      </c>
      <c r="M1321" s="20" t="s">
        <v>55</v>
      </c>
      <c r="N1321" s="1" t="s">
        <v>554</v>
      </c>
      <c r="O1321" s="1"/>
      <c r="P1321" s="33"/>
      <c r="Q1321" s="112" t="s">
        <v>157</v>
      </c>
      <c r="R1321" s="7" t="str">
        <f>Tabela8133[[#This Row],[NR]]&amp;" - "&amp;Tabela8133[[#This Row],[Especificação]]</f>
        <v>1.9.2.2.51.0.1 - Restituições de Recursos do FUNDEB - Principal</v>
      </c>
    </row>
    <row r="1322" spans="1:18" ht="30" x14ac:dyDescent="0.25">
      <c r="A1322" s="128"/>
      <c r="B1322" s="20" t="s">
        <v>1513</v>
      </c>
      <c r="C1322" s="20" t="s">
        <v>1525</v>
      </c>
      <c r="D1322" s="20" t="s">
        <v>1522</v>
      </c>
      <c r="E1322" s="20" t="s">
        <v>1522</v>
      </c>
      <c r="F1322" s="20" t="s">
        <v>1541</v>
      </c>
      <c r="G1322" s="20" t="s">
        <v>1516</v>
      </c>
      <c r="H1322" s="20" t="s">
        <v>1522</v>
      </c>
      <c r="I1322" s="19" t="str">
        <f>CONCATENATE(Tabela8133[[#This Row],[C]],".",Tabela8133[[#This Row],[O]],".",Tabela8133[[#This Row],[E]],".",Tabela8133[[#This Row],[D1]],".",Tabela8133[[#This Row],[D2]],".",Tabela8133[[#This Row],[D3]],".",Tabela8133[[#This Row],[T]])</f>
        <v>1.9.2.2.51.0.2</v>
      </c>
      <c r="J1322" s="21" t="s">
        <v>1413</v>
      </c>
      <c r="K1322" s="19" t="str">
        <f t="shared" si="52"/>
        <v>A</v>
      </c>
      <c r="L1322" s="19">
        <f t="shared" si="53"/>
        <v>7</v>
      </c>
      <c r="M1322" s="20" t="s">
        <v>55</v>
      </c>
      <c r="N1322" s="1" t="s">
        <v>554</v>
      </c>
      <c r="O1322" s="1"/>
      <c r="P1322" s="33"/>
      <c r="Q1322" s="112" t="s">
        <v>157</v>
      </c>
      <c r="R1322" s="7" t="str">
        <f>Tabela8133[[#This Row],[NR]]&amp;" - "&amp;Tabela8133[[#This Row],[Especificação]]</f>
        <v>1.9.2.2.51.0.2 - Restituições de Recursos do FUNDEB - Multas e Juros de Mora</v>
      </c>
    </row>
    <row r="1323" spans="1:18" ht="30" x14ac:dyDescent="0.25">
      <c r="A1323" s="128"/>
      <c r="B1323" s="20" t="s">
        <v>1513</v>
      </c>
      <c r="C1323" s="20" t="s">
        <v>1525</v>
      </c>
      <c r="D1323" s="20" t="s">
        <v>1522</v>
      </c>
      <c r="E1323" s="20" t="s">
        <v>1522</v>
      </c>
      <c r="F1323" s="20" t="s">
        <v>1541</v>
      </c>
      <c r="G1323" s="20" t="s">
        <v>1516</v>
      </c>
      <c r="H1323" s="20" t="s">
        <v>1524</v>
      </c>
      <c r="I1323" s="19" t="str">
        <f>CONCATENATE(Tabela8133[[#This Row],[C]],".",Tabela8133[[#This Row],[O]],".",Tabela8133[[#This Row],[E]],".",Tabela8133[[#This Row],[D1]],".",Tabela8133[[#This Row],[D2]],".",Tabela8133[[#This Row],[D3]],".",Tabela8133[[#This Row],[T]])</f>
        <v>1.9.2.2.51.0.5</v>
      </c>
      <c r="J1323" s="21" t="s">
        <v>1414</v>
      </c>
      <c r="K1323" s="19" t="str">
        <f t="shared" si="52"/>
        <v>A</v>
      </c>
      <c r="L1323" s="19">
        <f t="shared" si="53"/>
        <v>7</v>
      </c>
      <c r="M1323" s="20" t="s">
        <v>55</v>
      </c>
      <c r="N1323" s="1" t="s">
        <v>554</v>
      </c>
      <c r="O1323" s="1"/>
      <c r="P1323" s="33"/>
      <c r="Q1323" s="112" t="s">
        <v>157</v>
      </c>
      <c r="R1323" s="7" t="str">
        <f>Tabela8133[[#This Row],[NR]]&amp;" - "&amp;Tabela8133[[#This Row],[Especificação]]</f>
        <v>1.9.2.2.51.0.5 - Restituições de Recursos do FUNDEB - Multas</v>
      </c>
    </row>
    <row r="1324" spans="1:18" ht="30" x14ac:dyDescent="0.25">
      <c r="A1324" s="128"/>
      <c r="B1324" s="20" t="s">
        <v>1513</v>
      </c>
      <c r="C1324" s="20" t="s">
        <v>1525</v>
      </c>
      <c r="D1324" s="20" t="s">
        <v>1522</v>
      </c>
      <c r="E1324" s="20" t="s">
        <v>1522</v>
      </c>
      <c r="F1324" s="20" t="s">
        <v>1541</v>
      </c>
      <c r="G1324" s="20" t="s">
        <v>1516</v>
      </c>
      <c r="H1324" s="20" t="s">
        <v>1518</v>
      </c>
      <c r="I1324" s="19" t="str">
        <f>CONCATENATE(Tabela8133[[#This Row],[C]],".",Tabela8133[[#This Row],[O]],".",Tabela8133[[#This Row],[E]],".",Tabela8133[[#This Row],[D1]],".",Tabela8133[[#This Row],[D2]],".",Tabela8133[[#This Row],[D3]],".",Tabela8133[[#This Row],[T]])</f>
        <v>1.9.2.2.51.0.6</v>
      </c>
      <c r="J1324" s="21" t="s">
        <v>1415</v>
      </c>
      <c r="K1324" s="19" t="str">
        <f t="shared" si="52"/>
        <v>A</v>
      </c>
      <c r="L1324" s="19">
        <f t="shared" si="53"/>
        <v>7</v>
      </c>
      <c r="M1324" s="20" t="s">
        <v>55</v>
      </c>
      <c r="N1324" s="1" t="s">
        <v>554</v>
      </c>
      <c r="O1324" s="1"/>
      <c r="P1324" s="33"/>
      <c r="Q1324" s="112" t="s">
        <v>157</v>
      </c>
      <c r="R1324" s="7" t="str">
        <f>Tabela8133[[#This Row],[NR]]&amp;" - "&amp;Tabela8133[[#This Row],[Especificação]]</f>
        <v>1.9.2.2.51.0.6 - Restituições de Recursos do FUNDEB - Juros de Mora</v>
      </c>
    </row>
    <row r="1325" spans="1:18" x14ac:dyDescent="0.25">
      <c r="A1325" s="7"/>
      <c r="B1325" s="20" t="s">
        <v>1513</v>
      </c>
      <c r="C1325" s="20" t="s">
        <v>1525</v>
      </c>
      <c r="D1325" s="20" t="s">
        <v>1522</v>
      </c>
      <c r="E1325" s="20" t="s">
        <v>1522</v>
      </c>
      <c r="F1325" s="20" t="s">
        <v>1529</v>
      </c>
      <c r="G1325" s="20" t="s">
        <v>1516</v>
      </c>
      <c r="H1325" s="20" t="s">
        <v>1516</v>
      </c>
      <c r="I1325" s="19" t="str">
        <f>CONCATENATE(Tabela8133[[#This Row],[C]],".",Tabela8133[[#This Row],[O]],".",Tabela8133[[#This Row],[E]],".",Tabela8133[[#This Row],[D1]],".",Tabela8133[[#This Row],[D2]],".",Tabela8133[[#This Row],[D3]],".",Tabela8133[[#This Row],[T]])</f>
        <v>1.9.2.2.99.0.0</v>
      </c>
      <c r="J1325" s="21" t="s">
        <v>555</v>
      </c>
      <c r="K1325" s="19" t="str">
        <f t="shared" si="52"/>
        <v>S</v>
      </c>
      <c r="L1325" s="19">
        <f t="shared" si="53"/>
        <v>5</v>
      </c>
      <c r="M1325" s="20" t="s">
        <v>51</v>
      </c>
      <c r="N1325" s="1" t="s">
        <v>2135</v>
      </c>
      <c r="O1325" s="1"/>
      <c r="P1325" s="33"/>
      <c r="Q1325" s="112" t="s">
        <v>157</v>
      </c>
      <c r="R1325" s="7" t="str">
        <f>Tabela8133[[#This Row],[NR]]&amp;" - "&amp;Tabela8133[[#This Row],[Especificação]]</f>
        <v>1.9.2.2.99.0.0 - Outras Restituições</v>
      </c>
    </row>
    <row r="1326" spans="1:18" x14ac:dyDescent="0.25">
      <c r="A1326" s="7"/>
      <c r="B1326" s="20" t="s">
        <v>1513</v>
      </c>
      <c r="C1326" s="20" t="s">
        <v>1525</v>
      </c>
      <c r="D1326" s="20" t="s">
        <v>1522</v>
      </c>
      <c r="E1326" s="20" t="s">
        <v>1522</v>
      </c>
      <c r="F1326" s="20" t="s">
        <v>1529</v>
      </c>
      <c r="G1326" s="20" t="s">
        <v>1516</v>
      </c>
      <c r="H1326" s="20" t="s">
        <v>1513</v>
      </c>
      <c r="I1326" s="19" t="str">
        <f>CONCATENATE(Tabela8133[[#This Row],[C]],".",Tabela8133[[#This Row],[O]],".",Tabela8133[[#This Row],[E]],".",Tabela8133[[#This Row],[D1]],".",Tabela8133[[#This Row],[D2]],".",Tabela8133[[#This Row],[D3]],".",Tabela8133[[#This Row],[T]])</f>
        <v>1.9.2.2.99.0.1</v>
      </c>
      <c r="J1326" s="21" t="s">
        <v>1416</v>
      </c>
      <c r="K1326" s="19" t="str">
        <f t="shared" si="52"/>
        <v>A</v>
      </c>
      <c r="L1326" s="19">
        <f t="shared" si="53"/>
        <v>7</v>
      </c>
      <c r="M1326" s="20" t="s">
        <v>51</v>
      </c>
      <c r="N1326" s="1" t="s">
        <v>2135</v>
      </c>
      <c r="O1326" s="1"/>
      <c r="P1326" s="33"/>
      <c r="Q1326" s="112" t="s">
        <v>157</v>
      </c>
      <c r="R1326" s="7" t="str">
        <f>Tabela8133[[#This Row],[NR]]&amp;" - "&amp;Tabela8133[[#This Row],[Especificação]]</f>
        <v>1.9.2.2.99.0.1 - Outras Restituições - Principal</v>
      </c>
    </row>
    <row r="1327" spans="1:18" x14ac:dyDescent="0.25">
      <c r="A1327" s="128"/>
      <c r="B1327" s="20" t="s">
        <v>1513</v>
      </c>
      <c r="C1327" s="20" t="s">
        <v>1525</v>
      </c>
      <c r="D1327" s="20" t="s">
        <v>1522</v>
      </c>
      <c r="E1327" s="20" t="s">
        <v>1522</v>
      </c>
      <c r="F1327" s="20" t="s">
        <v>1529</v>
      </c>
      <c r="G1327" s="20" t="s">
        <v>1516</v>
      </c>
      <c r="H1327" s="20" t="s">
        <v>1522</v>
      </c>
      <c r="I1327" s="19" t="str">
        <f>CONCATENATE(Tabela8133[[#This Row],[C]],".",Tabela8133[[#This Row],[O]],".",Tabela8133[[#This Row],[E]],".",Tabela8133[[#This Row],[D1]],".",Tabela8133[[#This Row],[D2]],".",Tabela8133[[#This Row],[D3]],".",Tabela8133[[#This Row],[T]])</f>
        <v>1.9.2.2.99.0.2</v>
      </c>
      <c r="J1327" s="21" t="s">
        <v>1417</v>
      </c>
      <c r="K1327" s="19" t="str">
        <f t="shared" si="52"/>
        <v>A</v>
      </c>
      <c r="L1327" s="19">
        <f t="shared" si="53"/>
        <v>7</v>
      </c>
      <c r="M1327" s="20" t="s">
        <v>51</v>
      </c>
      <c r="N1327" s="1" t="s">
        <v>2135</v>
      </c>
      <c r="O1327" s="1"/>
      <c r="P1327" s="33"/>
      <c r="Q1327" s="112" t="s">
        <v>157</v>
      </c>
      <c r="R1327" s="7" t="str">
        <f>Tabela8133[[#This Row],[NR]]&amp;" - "&amp;Tabela8133[[#This Row],[Especificação]]</f>
        <v>1.9.2.2.99.0.2 - Outras Restituições - Multas e Juros de Mora</v>
      </c>
    </row>
    <row r="1328" spans="1:18" x14ac:dyDescent="0.25">
      <c r="A1328" s="128"/>
      <c r="B1328" s="20" t="s">
        <v>1513</v>
      </c>
      <c r="C1328" s="20" t="s">
        <v>1525</v>
      </c>
      <c r="D1328" s="20" t="s">
        <v>1522</v>
      </c>
      <c r="E1328" s="20" t="s">
        <v>1522</v>
      </c>
      <c r="F1328" s="20" t="s">
        <v>1529</v>
      </c>
      <c r="G1328" s="20" t="s">
        <v>1516</v>
      </c>
      <c r="H1328" s="20" t="s">
        <v>1514</v>
      </c>
      <c r="I1328" s="19" t="str">
        <f>CONCATENATE(Tabela8133[[#This Row],[C]],".",Tabela8133[[#This Row],[O]],".",Tabela8133[[#This Row],[E]],".",Tabela8133[[#This Row],[D1]],".",Tabela8133[[#This Row],[D2]],".",Tabela8133[[#This Row],[D3]],".",Tabela8133[[#This Row],[T]])</f>
        <v>1.9.2.2.99.0.3</v>
      </c>
      <c r="J1328" s="21" t="s">
        <v>1418</v>
      </c>
      <c r="K1328" s="19" t="str">
        <f t="shared" si="52"/>
        <v>A</v>
      </c>
      <c r="L1328" s="19">
        <f t="shared" si="53"/>
        <v>7</v>
      </c>
      <c r="M1328" s="20" t="s">
        <v>51</v>
      </c>
      <c r="N1328" s="1" t="s">
        <v>2135</v>
      </c>
      <c r="O1328" s="1"/>
      <c r="P1328" s="33"/>
      <c r="Q1328" s="112" t="s">
        <v>157</v>
      </c>
      <c r="R1328" s="7" t="str">
        <f>Tabela8133[[#This Row],[NR]]&amp;" - "&amp;Tabela8133[[#This Row],[Especificação]]</f>
        <v>1.9.2.2.99.0.3 - Outras Restituições - Dívida Ativa</v>
      </c>
    </row>
    <row r="1329" spans="1:18" x14ac:dyDescent="0.25">
      <c r="A1329" s="128"/>
      <c r="B1329" s="20" t="s">
        <v>1513</v>
      </c>
      <c r="C1329" s="20" t="s">
        <v>1525</v>
      </c>
      <c r="D1329" s="20" t="s">
        <v>1522</v>
      </c>
      <c r="E1329" s="20" t="s">
        <v>1522</v>
      </c>
      <c r="F1329" s="20" t="s">
        <v>1529</v>
      </c>
      <c r="G1329" s="20" t="s">
        <v>1516</v>
      </c>
      <c r="H1329" s="20" t="s">
        <v>1523</v>
      </c>
      <c r="I1329" s="19" t="str">
        <f>CONCATENATE(Tabela8133[[#This Row],[C]],".",Tabela8133[[#This Row],[O]],".",Tabela8133[[#This Row],[E]],".",Tabela8133[[#This Row],[D1]],".",Tabela8133[[#This Row],[D2]],".",Tabela8133[[#This Row],[D3]],".",Tabela8133[[#This Row],[T]])</f>
        <v>1.9.2.2.99.0.4</v>
      </c>
      <c r="J1329" s="21" t="s">
        <v>1419</v>
      </c>
      <c r="K1329" s="19" t="str">
        <f t="shared" si="52"/>
        <v>A</v>
      </c>
      <c r="L1329" s="19">
        <f t="shared" si="53"/>
        <v>7</v>
      </c>
      <c r="M1329" s="20" t="s">
        <v>51</v>
      </c>
      <c r="N1329" s="1" t="s">
        <v>2135</v>
      </c>
      <c r="O1329" s="1"/>
      <c r="P1329" s="33"/>
      <c r="Q1329" s="112" t="s">
        <v>157</v>
      </c>
      <c r="R1329" s="7" t="str">
        <f>Tabela8133[[#This Row],[NR]]&amp;" - "&amp;Tabela8133[[#This Row],[Especificação]]</f>
        <v>1.9.2.2.99.0.4 - Outras Restituições - Dívida Ativa - Multas e Juros de Mora da Dívida Ativa</v>
      </c>
    </row>
    <row r="1330" spans="1:18" x14ac:dyDescent="0.25">
      <c r="A1330" s="7"/>
      <c r="B1330" s="20" t="s">
        <v>1513</v>
      </c>
      <c r="C1330" s="20" t="s">
        <v>1525</v>
      </c>
      <c r="D1330" s="20" t="s">
        <v>1522</v>
      </c>
      <c r="E1330" s="20" t="s">
        <v>1522</v>
      </c>
      <c r="F1330" s="20" t="s">
        <v>1529</v>
      </c>
      <c r="G1330" s="20" t="s">
        <v>1516</v>
      </c>
      <c r="H1330" s="20" t="s">
        <v>1524</v>
      </c>
      <c r="I1330" s="19" t="str">
        <f>CONCATENATE(Tabela8133[[#This Row],[C]],".",Tabela8133[[#This Row],[O]],".",Tabela8133[[#This Row],[E]],".",Tabela8133[[#This Row],[D1]],".",Tabela8133[[#This Row],[D2]],".",Tabela8133[[#This Row],[D3]],".",Tabela8133[[#This Row],[T]])</f>
        <v>1.9.2.2.99.0.5</v>
      </c>
      <c r="J1330" s="21" t="s">
        <v>1420</v>
      </c>
      <c r="K1330" s="19" t="str">
        <f t="shared" si="52"/>
        <v>A</v>
      </c>
      <c r="L1330" s="19">
        <f t="shared" si="53"/>
        <v>7</v>
      </c>
      <c r="M1330" s="20" t="s">
        <v>51</v>
      </c>
      <c r="N1330" s="1" t="s">
        <v>2135</v>
      </c>
      <c r="O1330" s="1"/>
      <c r="P1330" s="33"/>
      <c r="Q1330" s="112" t="s">
        <v>157</v>
      </c>
      <c r="R1330" s="7" t="str">
        <f>Tabela8133[[#This Row],[NR]]&amp;" - "&amp;Tabela8133[[#This Row],[Especificação]]</f>
        <v>1.9.2.2.99.0.5 - Outras Restituições - Multas</v>
      </c>
    </row>
    <row r="1331" spans="1:18" x14ac:dyDescent="0.25">
      <c r="A1331" s="128"/>
      <c r="B1331" s="20" t="s">
        <v>1513</v>
      </c>
      <c r="C1331" s="20" t="s">
        <v>1525</v>
      </c>
      <c r="D1331" s="20" t="s">
        <v>1522</v>
      </c>
      <c r="E1331" s="20" t="s">
        <v>1522</v>
      </c>
      <c r="F1331" s="20" t="s">
        <v>1529</v>
      </c>
      <c r="G1331" s="20" t="s">
        <v>1516</v>
      </c>
      <c r="H1331" s="20" t="s">
        <v>1518</v>
      </c>
      <c r="I1331" s="19" t="str">
        <f>CONCATENATE(Tabela8133[[#This Row],[C]],".",Tabela8133[[#This Row],[O]],".",Tabela8133[[#This Row],[E]],".",Tabela8133[[#This Row],[D1]],".",Tabela8133[[#This Row],[D2]],".",Tabela8133[[#This Row],[D3]],".",Tabela8133[[#This Row],[T]])</f>
        <v>1.9.2.2.99.0.6</v>
      </c>
      <c r="J1331" s="21" t="s">
        <v>1421</v>
      </c>
      <c r="K1331" s="19" t="str">
        <f t="shared" si="52"/>
        <v>A</v>
      </c>
      <c r="L1331" s="19">
        <f t="shared" si="53"/>
        <v>7</v>
      </c>
      <c r="M1331" s="20" t="s">
        <v>51</v>
      </c>
      <c r="N1331" s="1" t="s">
        <v>2135</v>
      </c>
      <c r="O1331" s="1"/>
      <c r="P1331" s="33"/>
      <c r="Q1331" s="112" t="s">
        <v>157</v>
      </c>
      <c r="R1331" s="7" t="str">
        <f>Tabela8133[[#This Row],[NR]]&amp;" - "&amp;Tabela8133[[#This Row],[Especificação]]</f>
        <v>1.9.2.2.99.0.6 - Outras Restituições - Juros de Mora</v>
      </c>
    </row>
    <row r="1332" spans="1:18" x14ac:dyDescent="0.25">
      <c r="A1332" s="7"/>
      <c r="B1332" s="20" t="s">
        <v>1513</v>
      </c>
      <c r="C1332" s="20" t="s">
        <v>1525</v>
      </c>
      <c r="D1332" s="20" t="s">
        <v>1522</v>
      </c>
      <c r="E1332" s="20" t="s">
        <v>1522</v>
      </c>
      <c r="F1332" s="20" t="s">
        <v>1529</v>
      </c>
      <c r="G1332" s="20" t="s">
        <v>1516</v>
      </c>
      <c r="H1332" s="20" t="s">
        <v>1520</v>
      </c>
      <c r="I1332" s="19" t="str">
        <f>CONCATENATE(Tabela8133[[#This Row],[C]],".",Tabela8133[[#This Row],[O]],".",Tabela8133[[#This Row],[E]],".",Tabela8133[[#This Row],[D1]],".",Tabela8133[[#This Row],[D2]],".",Tabela8133[[#This Row],[D3]],".",Tabela8133[[#This Row],[T]])</f>
        <v>1.9.2.2.99.0.7</v>
      </c>
      <c r="J1332" s="21" t="s">
        <v>1422</v>
      </c>
      <c r="K1332" s="19" t="str">
        <f t="shared" si="52"/>
        <v>A</v>
      </c>
      <c r="L1332" s="19">
        <f t="shared" si="53"/>
        <v>7</v>
      </c>
      <c r="M1332" s="20" t="s">
        <v>51</v>
      </c>
      <c r="N1332" s="1" t="s">
        <v>2135</v>
      </c>
      <c r="O1332" s="1"/>
      <c r="P1332" s="33"/>
      <c r="Q1332" s="112" t="s">
        <v>157</v>
      </c>
      <c r="R1332" s="7" t="str">
        <f>Tabela8133[[#This Row],[NR]]&amp;" - "&amp;Tabela8133[[#This Row],[Especificação]]</f>
        <v>1.9.2.2.99.0.7 - Outras Restituições - Dívida Ativa - Multas da Dívida Ativa</v>
      </c>
    </row>
    <row r="1333" spans="1:18" x14ac:dyDescent="0.25">
      <c r="A1333" s="7"/>
      <c r="B1333" s="20" t="s">
        <v>1513</v>
      </c>
      <c r="C1333" s="20" t="s">
        <v>1525</v>
      </c>
      <c r="D1333" s="20" t="s">
        <v>1522</v>
      </c>
      <c r="E1333" s="20" t="s">
        <v>1522</v>
      </c>
      <c r="F1333" s="20" t="s">
        <v>1529</v>
      </c>
      <c r="G1333" s="20" t="s">
        <v>1516</v>
      </c>
      <c r="H1333" s="20" t="s">
        <v>1521</v>
      </c>
      <c r="I1333" s="19" t="str">
        <f>CONCATENATE(Tabela8133[[#This Row],[C]],".",Tabela8133[[#This Row],[O]],".",Tabela8133[[#This Row],[E]],".",Tabela8133[[#This Row],[D1]],".",Tabela8133[[#This Row],[D2]],".",Tabela8133[[#This Row],[D3]],".",Tabela8133[[#This Row],[T]])</f>
        <v>1.9.2.2.99.0.8</v>
      </c>
      <c r="J1333" s="21" t="s">
        <v>1423</v>
      </c>
      <c r="K1333" s="19" t="str">
        <f t="shared" si="52"/>
        <v>A</v>
      </c>
      <c r="L1333" s="19">
        <f t="shared" si="53"/>
        <v>7</v>
      </c>
      <c r="M1333" s="20" t="s">
        <v>51</v>
      </c>
      <c r="N1333" s="1" t="s">
        <v>2135</v>
      </c>
      <c r="O1333" s="1"/>
      <c r="P1333" s="33"/>
      <c r="Q1333" s="112" t="s">
        <v>157</v>
      </c>
      <c r="R1333" s="7" t="str">
        <f>Tabela8133[[#This Row],[NR]]&amp;" - "&amp;Tabela8133[[#This Row],[Especificação]]</f>
        <v>1.9.2.2.99.0.8 - Outras Restituições - Juros de Mora da Dívida Ativa</v>
      </c>
    </row>
    <row r="1334" spans="1:18" x14ac:dyDescent="0.25">
      <c r="A1334" s="7"/>
      <c r="B1334" s="20" t="s">
        <v>1513</v>
      </c>
      <c r="C1334" s="20" t="s">
        <v>1525</v>
      </c>
      <c r="D1334" s="20" t="s">
        <v>1522</v>
      </c>
      <c r="E1334" s="20" t="s">
        <v>1514</v>
      </c>
      <c r="F1334" s="20" t="s">
        <v>1519</v>
      </c>
      <c r="G1334" s="20" t="s">
        <v>1516</v>
      </c>
      <c r="H1334" s="20" t="s">
        <v>1516</v>
      </c>
      <c r="I1334" s="19" t="str">
        <f>CONCATENATE(Tabela8133[[#This Row],[C]],".",Tabela8133[[#This Row],[O]],".",Tabela8133[[#This Row],[E]],".",Tabela8133[[#This Row],[D1]],".",Tabela8133[[#This Row],[D2]],".",Tabela8133[[#This Row],[D3]],".",Tabela8133[[#This Row],[T]])</f>
        <v>1.9.2.3.00.0.0</v>
      </c>
      <c r="J1334" s="21" t="s">
        <v>556</v>
      </c>
      <c r="K1334" s="19" t="str">
        <f>IF(L1334 &lt; L1337,"S","A")</f>
        <v>S</v>
      </c>
      <c r="L1334" s="19">
        <f t="shared" si="53"/>
        <v>4</v>
      </c>
      <c r="M1334" s="20" t="s">
        <v>45</v>
      </c>
      <c r="N1334" s="1" t="s">
        <v>557</v>
      </c>
      <c r="O1334" s="1"/>
      <c r="P1334" s="33"/>
      <c r="Q1334" s="112" t="s">
        <v>157</v>
      </c>
      <c r="R1334" s="7" t="str">
        <f>Tabela8133[[#This Row],[NR]]&amp;" - "&amp;Tabela8133[[#This Row],[Especificação]]</f>
        <v>1.9.2.3.00.0.0 - Ressarcimentos</v>
      </c>
    </row>
    <row r="1335" spans="1:18" ht="30" x14ac:dyDescent="0.25">
      <c r="A1335" s="128"/>
      <c r="B1335" s="20" t="s">
        <v>1513</v>
      </c>
      <c r="C1335" s="20" t="s">
        <v>1525</v>
      </c>
      <c r="D1335" s="20" t="s">
        <v>1522</v>
      </c>
      <c r="E1335" s="20" t="s">
        <v>1514</v>
      </c>
      <c r="F1335" s="20" t="s">
        <v>1528</v>
      </c>
      <c r="G1335" s="20" t="s">
        <v>1516</v>
      </c>
      <c r="H1335" s="20" t="s">
        <v>1516</v>
      </c>
      <c r="I1335" s="19" t="str">
        <f>CONCATENATE(Tabela8133[[#This Row],[C]],".",Tabela8133[[#This Row],[O]],".",Tabela8133[[#This Row],[E]],".",Tabela8133[[#This Row],[D1]],".",Tabela8133[[#This Row],[D2]],".",Tabela8133[[#This Row],[D3]],".",Tabela8133[[#This Row],[T]])</f>
        <v>1.9.2.3.05.0.0</v>
      </c>
      <c r="J1335" s="21" t="s">
        <v>4409</v>
      </c>
      <c r="K1335" s="19" t="str">
        <f t="shared" ref="K1335" si="55">IF(L1335 &lt; L1336,"S","A")</f>
        <v>S</v>
      </c>
      <c r="L1335" s="19">
        <f t="shared" si="53"/>
        <v>5</v>
      </c>
      <c r="M1335" s="20" t="s">
        <v>51</v>
      </c>
      <c r="N1335" s="1" t="s">
        <v>4410</v>
      </c>
      <c r="O1335" s="1" t="s">
        <v>4411</v>
      </c>
      <c r="P1335" s="19"/>
      <c r="Q1335" s="112">
        <v>45126</v>
      </c>
      <c r="R1335" s="7" t="str">
        <f>Tabela8133[[#This Row],[NR]]&amp;" - "&amp;Tabela8133[[#This Row],[Especificação]]</f>
        <v>1.9.2.3.05.0.0 - Ressarcimento por Danos Causados por Usurpação de Recursos Minerais por Lavra Ilegal.</v>
      </c>
    </row>
    <row r="1336" spans="1:18" ht="30" x14ac:dyDescent="0.25">
      <c r="A1336" s="128"/>
      <c r="B1336" s="20" t="s">
        <v>1513</v>
      </c>
      <c r="C1336" s="20" t="s">
        <v>1525</v>
      </c>
      <c r="D1336" s="20" t="s">
        <v>1522</v>
      </c>
      <c r="E1336" s="20" t="s">
        <v>1514</v>
      </c>
      <c r="F1336" s="20" t="s">
        <v>1528</v>
      </c>
      <c r="G1336" s="20" t="s">
        <v>1516</v>
      </c>
      <c r="H1336" s="20" t="s">
        <v>1513</v>
      </c>
      <c r="I1336" s="19" t="str">
        <f>CONCATENATE(Tabela8133[[#This Row],[C]],".",Tabela8133[[#This Row],[O]],".",Tabela8133[[#This Row],[E]],".",Tabela8133[[#This Row],[D1]],".",Tabela8133[[#This Row],[D2]],".",Tabela8133[[#This Row],[D3]],".",Tabela8133[[#This Row],[T]])</f>
        <v>1.9.2.3.05.0.1</v>
      </c>
      <c r="J1336" s="21" t="s">
        <v>4409</v>
      </c>
      <c r="K1336" s="19" t="s">
        <v>2174</v>
      </c>
      <c r="L1336" s="19">
        <f t="shared" si="53"/>
        <v>7</v>
      </c>
      <c r="M1336" s="20" t="s">
        <v>51</v>
      </c>
      <c r="N1336" s="1" t="s">
        <v>4410</v>
      </c>
      <c r="O1336" s="1"/>
      <c r="P1336" s="19"/>
      <c r="Q1336" s="112">
        <v>45126</v>
      </c>
      <c r="R1336" s="7" t="str">
        <f>Tabela8133[[#This Row],[NR]]&amp;" - "&amp;Tabela8133[[#This Row],[Especificação]]</f>
        <v>1.9.2.3.05.0.1 - Ressarcimento por Danos Causados por Usurpação de Recursos Minerais por Lavra Ilegal.</v>
      </c>
    </row>
    <row r="1337" spans="1:18" x14ac:dyDescent="0.25">
      <c r="A1337" s="128"/>
      <c r="B1337" s="20" t="s">
        <v>1513</v>
      </c>
      <c r="C1337" s="20" t="s">
        <v>1525</v>
      </c>
      <c r="D1337" s="20" t="s">
        <v>1522</v>
      </c>
      <c r="E1337" s="20" t="s">
        <v>1514</v>
      </c>
      <c r="F1337" s="20" t="s">
        <v>1529</v>
      </c>
      <c r="G1337" s="20" t="s">
        <v>1516</v>
      </c>
      <c r="H1337" s="20" t="s">
        <v>1516</v>
      </c>
      <c r="I1337" s="19" t="str">
        <f>CONCATENATE(Tabela8133[[#This Row],[C]],".",Tabela8133[[#This Row],[O]],".",Tabela8133[[#This Row],[E]],".",Tabela8133[[#This Row],[D1]],".",Tabela8133[[#This Row],[D2]],".",Tabela8133[[#This Row],[D3]],".",Tabela8133[[#This Row],[T]])</f>
        <v>1.9.2.3.99.0.0</v>
      </c>
      <c r="J1337" s="21" t="s">
        <v>558</v>
      </c>
      <c r="K1337" s="19" t="str">
        <f t="shared" si="52"/>
        <v>S</v>
      </c>
      <c r="L1337" s="19">
        <f t="shared" si="53"/>
        <v>5</v>
      </c>
      <c r="M1337" s="20" t="s">
        <v>51</v>
      </c>
      <c r="N1337" s="1" t="s">
        <v>559</v>
      </c>
      <c r="O1337" s="1"/>
      <c r="P1337" s="33"/>
      <c r="Q1337" s="112" t="s">
        <v>157</v>
      </c>
      <c r="R1337" s="7" t="str">
        <f>Tabela8133[[#This Row],[NR]]&amp;" - "&amp;Tabela8133[[#This Row],[Especificação]]</f>
        <v>1.9.2.3.99.0.0 - Outros Ressarcimentos</v>
      </c>
    </row>
    <row r="1338" spans="1:18" x14ac:dyDescent="0.25">
      <c r="A1338" s="7"/>
      <c r="B1338" s="20" t="s">
        <v>1513</v>
      </c>
      <c r="C1338" s="20" t="s">
        <v>1525</v>
      </c>
      <c r="D1338" s="20" t="s">
        <v>1522</v>
      </c>
      <c r="E1338" s="20" t="s">
        <v>1514</v>
      </c>
      <c r="F1338" s="20" t="s">
        <v>1529</v>
      </c>
      <c r="G1338" s="20" t="s">
        <v>1516</v>
      </c>
      <c r="H1338" s="20" t="s">
        <v>1513</v>
      </c>
      <c r="I1338" s="19" t="str">
        <f>CONCATENATE(Tabela8133[[#This Row],[C]],".",Tabela8133[[#This Row],[O]],".",Tabela8133[[#This Row],[E]],".",Tabela8133[[#This Row],[D1]],".",Tabela8133[[#This Row],[D2]],".",Tabela8133[[#This Row],[D3]],".",Tabela8133[[#This Row],[T]])</f>
        <v>1.9.2.3.99.0.1</v>
      </c>
      <c r="J1338" s="21" t="s">
        <v>1424</v>
      </c>
      <c r="K1338" s="19" t="str">
        <f t="shared" si="52"/>
        <v>A</v>
      </c>
      <c r="L1338" s="19">
        <f t="shared" si="53"/>
        <v>7</v>
      </c>
      <c r="M1338" s="20" t="s">
        <v>51</v>
      </c>
      <c r="N1338" s="1" t="s">
        <v>559</v>
      </c>
      <c r="O1338" s="1"/>
      <c r="P1338" s="33"/>
      <c r="Q1338" s="112" t="s">
        <v>157</v>
      </c>
      <c r="R1338" s="7" t="str">
        <f>Tabela8133[[#This Row],[NR]]&amp;" - "&amp;Tabela8133[[#This Row],[Especificação]]</f>
        <v>1.9.2.3.99.0.1 - Outros Ressarcimentos - Principal</v>
      </c>
    </row>
    <row r="1339" spans="1:18" x14ac:dyDescent="0.25">
      <c r="A1339" s="7"/>
      <c r="B1339" s="20" t="s">
        <v>1513</v>
      </c>
      <c r="C1339" s="20" t="s">
        <v>1525</v>
      </c>
      <c r="D1339" s="20" t="s">
        <v>1522</v>
      </c>
      <c r="E1339" s="20" t="s">
        <v>1514</v>
      </c>
      <c r="F1339" s="20" t="s">
        <v>1529</v>
      </c>
      <c r="G1339" s="20" t="s">
        <v>1516</v>
      </c>
      <c r="H1339" s="20" t="s">
        <v>1522</v>
      </c>
      <c r="I1339" s="19" t="str">
        <f>CONCATENATE(Tabela8133[[#This Row],[C]],".",Tabela8133[[#This Row],[O]],".",Tabela8133[[#This Row],[E]],".",Tabela8133[[#This Row],[D1]],".",Tabela8133[[#This Row],[D2]],".",Tabela8133[[#This Row],[D3]],".",Tabela8133[[#This Row],[T]])</f>
        <v>1.9.2.3.99.0.2</v>
      </c>
      <c r="J1339" s="21" t="s">
        <v>1425</v>
      </c>
      <c r="K1339" s="19" t="str">
        <f t="shared" si="52"/>
        <v>A</v>
      </c>
      <c r="L1339" s="19">
        <f t="shared" si="53"/>
        <v>7</v>
      </c>
      <c r="M1339" s="20" t="s">
        <v>51</v>
      </c>
      <c r="N1339" s="1" t="s">
        <v>559</v>
      </c>
      <c r="O1339" s="1"/>
      <c r="P1339" s="33"/>
      <c r="Q1339" s="112" t="s">
        <v>157</v>
      </c>
      <c r="R1339" s="7" t="str">
        <f>Tabela8133[[#This Row],[NR]]&amp;" - "&amp;Tabela8133[[#This Row],[Especificação]]</f>
        <v>1.9.2.3.99.0.2 - Outros Ressarcimentos - Multas e Juros de Mora</v>
      </c>
    </row>
    <row r="1340" spans="1:18" x14ac:dyDescent="0.25">
      <c r="A1340" s="7"/>
      <c r="B1340" s="20" t="s">
        <v>1513</v>
      </c>
      <c r="C1340" s="20" t="s">
        <v>1525</v>
      </c>
      <c r="D1340" s="20" t="s">
        <v>1522</v>
      </c>
      <c r="E1340" s="20" t="s">
        <v>1514</v>
      </c>
      <c r="F1340" s="20" t="s">
        <v>1529</v>
      </c>
      <c r="G1340" s="20" t="s">
        <v>1516</v>
      </c>
      <c r="H1340" s="20" t="s">
        <v>1514</v>
      </c>
      <c r="I1340" s="19" t="str">
        <f>CONCATENATE(Tabela8133[[#This Row],[C]],".",Tabela8133[[#This Row],[O]],".",Tabela8133[[#This Row],[E]],".",Tabela8133[[#This Row],[D1]],".",Tabela8133[[#This Row],[D2]],".",Tabela8133[[#This Row],[D3]],".",Tabela8133[[#This Row],[T]])</f>
        <v>1.9.2.3.99.0.3</v>
      </c>
      <c r="J1340" s="21" t="s">
        <v>1426</v>
      </c>
      <c r="K1340" s="19" t="str">
        <f t="shared" si="52"/>
        <v>A</v>
      </c>
      <c r="L1340" s="19">
        <f t="shared" si="53"/>
        <v>7</v>
      </c>
      <c r="M1340" s="20" t="s">
        <v>51</v>
      </c>
      <c r="N1340" s="1" t="s">
        <v>559</v>
      </c>
      <c r="O1340" s="1"/>
      <c r="P1340" s="33"/>
      <c r="Q1340" s="112" t="s">
        <v>157</v>
      </c>
      <c r="R1340" s="7" t="str">
        <f>Tabela8133[[#This Row],[NR]]&amp;" - "&amp;Tabela8133[[#This Row],[Especificação]]</f>
        <v>1.9.2.3.99.0.3 - Outros Ressarcimentos - Dívida Ativa</v>
      </c>
    </row>
    <row r="1341" spans="1:18" ht="30" x14ac:dyDescent="0.25">
      <c r="A1341" s="7"/>
      <c r="B1341" s="20" t="s">
        <v>1513</v>
      </c>
      <c r="C1341" s="20" t="s">
        <v>1525</v>
      </c>
      <c r="D1341" s="20" t="s">
        <v>1522</v>
      </c>
      <c r="E1341" s="20" t="s">
        <v>1514</v>
      </c>
      <c r="F1341" s="20" t="s">
        <v>1529</v>
      </c>
      <c r="G1341" s="20" t="s">
        <v>1516</v>
      </c>
      <c r="H1341" s="20" t="s">
        <v>1523</v>
      </c>
      <c r="I1341" s="19" t="str">
        <f>CONCATENATE(Tabela8133[[#This Row],[C]],".",Tabela8133[[#This Row],[O]],".",Tabela8133[[#This Row],[E]],".",Tabela8133[[#This Row],[D1]],".",Tabela8133[[#This Row],[D2]],".",Tabela8133[[#This Row],[D3]],".",Tabela8133[[#This Row],[T]])</f>
        <v>1.9.2.3.99.0.4</v>
      </c>
      <c r="J1341" s="21" t="s">
        <v>1427</v>
      </c>
      <c r="K1341" s="19" t="str">
        <f t="shared" si="52"/>
        <v>A</v>
      </c>
      <c r="L1341" s="19">
        <f t="shared" si="53"/>
        <v>7</v>
      </c>
      <c r="M1341" s="20" t="s">
        <v>51</v>
      </c>
      <c r="N1341" s="1" t="s">
        <v>559</v>
      </c>
      <c r="O1341" s="1"/>
      <c r="P1341" s="33"/>
      <c r="Q1341" s="112" t="s">
        <v>157</v>
      </c>
      <c r="R1341" s="7" t="str">
        <f>Tabela8133[[#This Row],[NR]]&amp;" - "&amp;Tabela8133[[#This Row],[Especificação]]</f>
        <v>1.9.2.3.99.0.4 - Outros Ressarcimentos - Dívida Ativa - Multas e Juros de Mora da Dívida Ativa</v>
      </c>
    </row>
    <row r="1342" spans="1:18" x14ac:dyDescent="0.25">
      <c r="A1342" s="7"/>
      <c r="B1342" s="20" t="s">
        <v>1513</v>
      </c>
      <c r="C1342" s="20" t="s">
        <v>1525</v>
      </c>
      <c r="D1342" s="20" t="s">
        <v>1522</v>
      </c>
      <c r="E1342" s="20" t="s">
        <v>1514</v>
      </c>
      <c r="F1342" s="20" t="s">
        <v>1529</v>
      </c>
      <c r="G1342" s="20" t="s">
        <v>1516</v>
      </c>
      <c r="H1342" s="20" t="s">
        <v>1524</v>
      </c>
      <c r="I1342" s="19" t="str">
        <f>CONCATENATE(Tabela8133[[#This Row],[C]],".",Tabela8133[[#This Row],[O]],".",Tabela8133[[#This Row],[E]],".",Tabela8133[[#This Row],[D1]],".",Tabela8133[[#This Row],[D2]],".",Tabela8133[[#This Row],[D3]],".",Tabela8133[[#This Row],[T]])</f>
        <v>1.9.2.3.99.0.5</v>
      </c>
      <c r="J1342" s="21" t="s">
        <v>1428</v>
      </c>
      <c r="K1342" s="19" t="str">
        <f t="shared" si="52"/>
        <v>A</v>
      </c>
      <c r="L1342" s="19">
        <f t="shared" si="53"/>
        <v>7</v>
      </c>
      <c r="M1342" s="20" t="s">
        <v>51</v>
      </c>
      <c r="N1342" s="1" t="s">
        <v>559</v>
      </c>
      <c r="O1342" s="1"/>
      <c r="P1342" s="33"/>
      <c r="Q1342" s="112" t="s">
        <v>157</v>
      </c>
      <c r="R1342" s="7" t="str">
        <f>Tabela8133[[#This Row],[NR]]&amp;" - "&amp;Tabela8133[[#This Row],[Especificação]]</f>
        <v>1.9.2.3.99.0.5 - Outros Ressarcimentos - Multas</v>
      </c>
    </row>
    <row r="1343" spans="1:18" x14ac:dyDescent="0.25">
      <c r="A1343" s="7"/>
      <c r="B1343" s="20" t="s">
        <v>1513</v>
      </c>
      <c r="C1343" s="20" t="s">
        <v>1525</v>
      </c>
      <c r="D1343" s="20" t="s">
        <v>1522</v>
      </c>
      <c r="E1343" s="20" t="s">
        <v>1514</v>
      </c>
      <c r="F1343" s="20" t="s">
        <v>1529</v>
      </c>
      <c r="G1343" s="20" t="s">
        <v>1516</v>
      </c>
      <c r="H1343" s="20" t="s">
        <v>1518</v>
      </c>
      <c r="I1343" s="19" t="str">
        <f>CONCATENATE(Tabela8133[[#This Row],[C]],".",Tabela8133[[#This Row],[O]],".",Tabela8133[[#This Row],[E]],".",Tabela8133[[#This Row],[D1]],".",Tabela8133[[#This Row],[D2]],".",Tabela8133[[#This Row],[D3]],".",Tabela8133[[#This Row],[T]])</f>
        <v>1.9.2.3.99.0.6</v>
      </c>
      <c r="J1343" s="21" t="s">
        <v>1429</v>
      </c>
      <c r="K1343" s="19" t="str">
        <f t="shared" ref="K1343:K1408" si="56">IF(L1343 &lt; L1344,"S","A")</f>
        <v>A</v>
      </c>
      <c r="L1343" s="19">
        <f t="shared" si="53"/>
        <v>7</v>
      </c>
      <c r="M1343" s="20" t="s">
        <v>51</v>
      </c>
      <c r="N1343" s="1" t="s">
        <v>559</v>
      </c>
      <c r="O1343" s="1"/>
      <c r="P1343" s="33"/>
      <c r="Q1343" s="112" t="s">
        <v>157</v>
      </c>
      <c r="R1343" s="7" t="str">
        <f>Tabela8133[[#This Row],[NR]]&amp;" - "&amp;Tabela8133[[#This Row],[Especificação]]</f>
        <v>1.9.2.3.99.0.6 - Outros Ressarcimentos - Juros de Mora</v>
      </c>
    </row>
    <row r="1344" spans="1:18" x14ac:dyDescent="0.25">
      <c r="A1344" s="128"/>
      <c r="B1344" s="20" t="s">
        <v>1513</v>
      </c>
      <c r="C1344" s="20" t="s">
        <v>1525</v>
      </c>
      <c r="D1344" s="20" t="s">
        <v>1522</v>
      </c>
      <c r="E1344" s="20" t="s">
        <v>1514</v>
      </c>
      <c r="F1344" s="20" t="s">
        <v>1529</v>
      </c>
      <c r="G1344" s="20" t="s">
        <v>1516</v>
      </c>
      <c r="H1344" s="20" t="s">
        <v>1520</v>
      </c>
      <c r="I1344" s="19" t="str">
        <f>CONCATENATE(Tabela8133[[#This Row],[C]],".",Tabela8133[[#This Row],[O]],".",Tabela8133[[#This Row],[E]],".",Tabela8133[[#This Row],[D1]],".",Tabela8133[[#This Row],[D2]],".",Tabela8133[[#This Row],[D3]],".",Tabela8133[[#This Row],[T]])</f>
        <v>1.9.2.3.99.0.7</v>
      </c>
      <c r="J1344" s="21" t="s">
        <v>1430</v>
      </c>
      <c r="K1344" s="19" t="str">
        <f t="shared" si="56"/>
        <v>A</v>
      </c>
      <c r="L1344" s="19">
        <f t="shared" si="53"/>
        <v>7</v>
      </c>
      <c r="M1344" s="20" t="s">
        <v>51</v>
      </c>
      <c r="N1344" s="1" t="s">
        <v>559</v>
      </c>
      <c r="O1344" s="1"/>
      <c r="P1344" s="33"/>
      <c r="Q1344" s="112" t="s">
        <v>157</v>
      </c>
      <c r="R1344" s="7" t="str">
        <f>Tabela8133[[#This Row],[NR]]&amp;" - "&amp;Tabela8133[[#This Row],[Especificação]]</f>
        <v>1.9.2.3.99.0.7 - Outros Ressarcimentos - Dívida Ativa - Multas da Dívida Ativa</v>
      </c>
    </row>
    <row r="1345" spans="1:18" x14ac:dyDescent="0.25">
      <c r="A1345" s="128"/>
      <c r="B1345" s="20" t="s">
        <v>1513</v>
      </c>
      <c r="C1345" s="20" t="s">
        <v>1525</v>
      </c>
      <c r="D1345" s="20" t="s">
        <v>1522</v>
      </c>
      <c r="E1345" s="20" t="s">
        <v>1514</v>
      </c>
      <c r="F1345" s="20" t="s">
        <v>1529</v>
      </c>
      <c r="G1345" s="20" t="s">
        <v>1516</v>
      </c>
      <c r="H1345" s="20" t="s">
        <v>1521</v>
      </c>
      <c r="I1345" s="19" t="str">
        <f>CONCATENATE(Tabela8133[[#This Row],[C]],".",Tabela8133[[#This Row],[O]],".",Tabela8133[[#This Row],[E]],".",Tabela8133[[#This Row],[D1]],".",Tabela8133[[#This Row],[D2]],".",Tabela8133[[#This Row],[D3]],".",Tabela8133[[#This Row],[T]])</f>
        <v>1.9.2.3.99.0.8</v>
      </c>
      <c r="J1345" s="21" t="s">
        <v>1431</v>
      </c>
      <c r="K1345" s="19" t="str">
        <f t="shared" si="56"/>
        <v>A</v>
      </c>
      <c r="L1345" s="19">
        <f t="shared" si="53"/>
        <v>7</v>
      </c>
      <c r="M1345" s="20" t="s">
        <v>51</v>
      </c>
      <c r="N1345" s="1" t="s">
        <v>559</v>
      </c>
      <c r="O1345" s="1"/>
      <c r="P1345" s="33"/>
      <c r="Q1345" s="112" t="s">
        <v>157</v>
      </c>
      <c r="R1345" s="7" t="str">
        <f>Tabela8133[[#This Row],[NR]]&amp;" - "&amp;Tabela8133[[#This Row],[Especificação]]</f>
        <v>1.9.2.3.99.0.8 - Outros Ressarcimentos - Juros de Mora da Dívida Ativa</v>
      </c>
    </row>
    <row r="1346" spans="1:18" x14ac:dyDescent="0.25">
      <c r="A1346" s="128"/>
      <c r="B1346" s="20" t="s">
        <v>1513</v>
      </c>
      <c r="C1346" s="20" t="s">
        <v>1525</v>
      </c>
      <c r="D1346" s="20" t="s">
        <v>1514</v>
      </c>
      <c r="E1346" s="20" t="s">
        <v>1516</v>
      </c>
      <c r="F1346" s="20" t="s">
        <v>1519</v>
      </c>
      <c r="G1346" s="20" t="s">
        <v>1516</v>
      </c>
      <c r="H1346" s="20" t="s">
        <v>1516</v>
      </c>
      <c r="I1346" s="19" t="str">
        <f>CONCATENATE(Tabela8133[[#This Row],[C]],".",Tabela8133[[#This Row],[O]],".",Tabela8133[[#This Row],[E]],".",Tabela8133[[#This Row],[D1]],".",Tabela8133[[#This Row],[D2]],".",Tabela8133[[#This Row],[D3]],".",Tabela8133[[#This Row],[T]])</f>
        <v>1.9.3.0.00.0.0</v>
      </c>
      <c r="J1346" s="21" t="s">
        <v>560</v>
      </c>
      <c r="K1346" s="19" t="str">
        <f t="shared" si="56"/>
        <v>S</v>
      </c>
      <c r="L1346" s="19">
        <f t="shared" si="53"/>
        <v>3</v>
      </c>
      <c r="M1346" s="20" t="s">
        <v>45</v>
      </c>
      <c r="N1346" s="1" t="s">
        <v>561</v>
      </c>
      <c r="O1346" s="1"/>
      <c r="P1346" s="33"/>
      <c r="Q1346" s="112" t="s">
        <v>157</v>
      </c>
      <c r="R1346" s="7" t="str">
        <f>Tabela8133[[#This Row],[NR]]&amp;" - "&amp;Tabela8133[[#This Row],[Especificação]]</f>
        <v>1.9.3.0.00.0.0 - Bens, Direitos e Valores Incorporados ao Patrimônio Público</v>
      </c>
    </row>
    <row r="1347" spans="1:18" x14ac:dyDescent="0.25">
      <c r="A1347" s="128"/>
      <c r="B1347" s="20" t="s">
        <v>1513</v>
      </c>
      <c r="C1347" s="20" t="s">
        <v>1525</v>
      </c>
      <c r="D1347" s="20" t="s">
        <v>1514</v>
      </c>
      <c r="E1347" s="20" t="s">
        <v>1513</v>
      </c>
      <c r="F1347" s="20" t="s">
        <v>1519</v>
      </c>
      <c r="G1347" s="20" t="s">
        <v>1516</v>
      </c>
      <c r="H1347" s="20" t="s">
        <v>1516</v>
      </c>
      <c r="I1347" s="19" t="str">
        <f>CONCATENATE(Tabela8133[[#This Row],[C]],".",Tabela8133[[#This Row],[O]],".",Tabela8133[[#This Row],[E]],".",Tabela8133[[#This Row],[D1]],".",Tabela8133[[#This Row],[D2]],".",Tabela8133[[#This Row],[D3]],".",Tabela8133[[#This Row],[T]])</f>
        <v>1.9.3.1.00.0.0</v>
      </c>
      <c r="J1347" s="21" t="s">
        <v>560</v>
      </c>
      <c r="K1347" s="19" t="str">
        <f t="shared" si="56"/>
        <v>S</v>
      </c>
      <c r="L1347" s="19">
        <f t="shared" si="53"/>
        <v>4</v>
      </c>
      <c r="M1347" s="20" t="s">
        <v>45</v>
      </c>
      <c r="N1347" s="1" t="s">
        <v>561</v>
      </c>
      <c r="O1347" s="1"/>
      <c r="P1347" s="33"/>
      <c r="Q1347" s="112" t="s">
        <v>157</v>
      </c>
      <c r="R1347" s="7" t="str">
        <f>Tabela8133[[#This Row],[NR]]&amp;" - "&amp;Tabela8133[[#This Row],[Especificação]]</f>
        <v>1.9.3.1.00.0.0 - Bens, Direitos e Valores Incorporados ao Patrimônio Público</v>
      </c>
    </row>
    <row r="1348" spans="1:18" ht="105" x14ac:dyDescent="0.25">
      <c r="A1348" s="128"/>
      <c r="B1348" s="20" t="s">
        <v>1513</v>
      </c>
      <c r="C1348" s="20" t="s">
        <v>1525</v>
      </c>
      <c r="D1348" s="20" t="s">
        <v>1514</v>
      </c>
      <c r="E1348" s="20" t="s">
        <v>1513</v>
      </c>
      <c r="F1348" s="20" t="s">
        <v>1526</v>
      </c>
      <c r="G1348" s="20" t="s">
        <v>1516</v>
      </c>
      <c r="H1348" s="20" t="s">
        <v>1516</v>
      </c>
      <c r="I1348" s="19" t="str">
        <f>CONCATENATE(Tabela8133[[#This Row],[C]],".",Tabela8133[[#This Row],[O]],".",Tabela8133[[#This Row],[E]],".",Tabela8133[[#This Row],[D1]],".",Tabela8133[[#This Row],[D2]],".",Tabela8133[[#This Row],[D3]],".",Tabela8133[[#This Row],[T]])</f>
        <v>1.9.3.1.03.0.0</v>
      </c>
      <c r="J1348" s="21" t="s">
        <v>563</v>
      </c>
      <c r="K1348" s="19" t="str">
        <f t="shared" si="56"/>
        <v>S</v>
      </c>
      <c r="L1348" s="19">
        <f t="shared" ref="L1348:L1411" si="57">IF(VALUE(H1348)&gt;0,7,IF(VALUE(G1348)&gt;0,6,IF(VALUE(F1348)&gt;0,5,IF(VALUE(E1348)&gt;0,4,IF(VALUE(D1348)&gt;0,3,IF(VALUE(C1348)&gt;0,2,1))))))</f>
        <v>5</v>
      </c>
      <c r="M1348" s="20" t="s">
        <v>51</v>
      </c>
      <c r="N1348" s="1" t="s">
        <v>564</v>
      </c>
      <c r="O1348" s="1"/>
      <c r="P1348" s="33"/>
      <c r="Q1348" s="112" t="s">
        <v>157</v>
      </c>
      <c r="R1348" s="7" t="str">
        <f>Tabela8133[[#This Row],[NR]]&amp;" - "&amp;Tabela8133[[#This Row],[Especificação]]</f>
        <v>1.9.3.1.03.0.0 - Depósitos Abandonados (Dinheiro e/ou Objetos de Valor)</v>
      </c>
    </row>
    <row r="1349" spans="1:18" ht="105" x14ac:dyDescent="0.25">
      <c r="A1349" s="128"/>
      <c r="B1349" s="20" t="s">
        <v>1513</v>
      </c>
      <c r="C1349" s="20" t="s">
        <v>1525</v>
      </c>
      <c r="D1349" s="20" t="s">
        <v>1514</v>
      </c>
      <c r="E1349" s="20" t="s">
        <v>1513</v>
      </c>
      <c r="F1349" s="20" t="s">
        <v>1526</v>
      </c>
      <c r="G1349" s="20" t="s">
        <v>1516</v>
      </c>
      <c r="H1349" s="20" t="s">
        <v>1513</v>
      </c>
      <c r="I1349" s="19" t="str">
        <f>CONCATENATE(Tabela8133[[#This Row],[C]],".",Tabela8133[[#This Row],[O]],".",Tabela8133[[#This Row],[E]],".",Tabela8133[[#This Row],[D1]],".",Tabela8133[[#This Row],[D2]],".",Tabela8133[[#This Row],[D3]],".",Tabela8133[[#This Row],[T]])</f>
        <v>1.9.3.1.03.0.1</v>
      </c>
      <c r="J1349" s="21" t="s">
        <v>563</v>
      </c>
      <c r="K1349" s="19" t="str">
        <f t="shared" si="56"/>
        <v>A</v>
      </c>
      <c r="L1349" s="19">
        <f t="shared" si="57"/>
        <v>7</v>
      </c>
      <c r="M1349" s="20" t="s">
        <v>51</v>
      </c>
      <c r="N1349" s="1" t="s">
        <v>564</v>
      </c>
      <c r="O1349" s="1"/>
      <c r="P1349" s="33"/>
      <c r="Q1349" s="112" t="s">
        <v>157</v>
      </c>
      <c r="R1349" s="34" t="str">
        <f>Tabela8133[[#This Row],[NR]]&amp;" - "&amp;Tabela8133[[#This Row],[Especificação]]</f>
        <v>1.9.3.1.03.0.1 - Depósitos Abandonados (Dinheiro e/ou Objetos de Valor)</v>
      </c>
    </row>
    <row r="1350" spans="1:18" ht="30" x14ac:dyDescent="0.25">
      <c r="A1350" s="128"/>
      <c r="B1350" s="20" t="s">
        <v>1513</v>
      </c>
      <c r="C1350" s="20" t="s">
        <v>1525</v>
      </c>
      <c r="D1350" s="20" t="s">
        <v>1514</v>
      </c>
      <c r="E1350" s="20" t="s">
        <v>1513</v>
      </c>
      <c r="F1350" s="20" t="s">
        <v>1528</v>
      </c>
      <c r="G1350" s="20" t="s">
        <v>1516</v>
      </c>
      <c r="H1350" s="20" t="s">
        <v>1516</v>
      </c>
      <c r="I1350" s="19" t="str">
        <f>CONCATENATE(Tabela8133[[#This Row],[C]],".",Tabela8133[[#This Row],[O]],".",Tabela8133[[#This Row],[E]],".",Tabela8133[[#This Row],[D1]],".",Tabela8133[[#This Row],[D2]],".",Tabela8133[[#This Row],[D3]],".",Tabela8133[[#This Row],[T]])</f>
        <v>1.9.3.1.05.0.0</v>
      </c>
      <c r="J1350" s="21" t="s">
        <v>2949</v>
      </c>
      <c r="K1350" s="19" t="str">
        <f t="shared" si="56"/>
        <v>S</v>
      </c>
      <c r="L1350" s="19">
        <f t="shared" si="57"/>
        <v>5</v>
      </c>
      <c r="M1350" s="20" t="s">
        <v>51</v>
      </c>
      <c r="N1350" s="1" t="s">
        <v>565</v>
      </c>
      <c r="O1350" s="1"/>
      <c r="P1350" s="33"/>
      <c r="Q1350" s="112" t="s">
        <v>157</v>
      </c>
      <c r="R1350" s="7" t="str">
        <f>Tabela8133[[#This Row],[NR]]&amp;" - "&amp;Tabela8133[[#This Row],[Especificação]]</f>
        <v>1.9.3.1.05.0.0 - Receitas Reconhecidas por Força de Decisões Judiciais e de Tribunais Administrativos</v>
      </c>
    </row>
    <row r="1351" spans="1:18" ht="30" x14ac:dyDescent="0.25">
      <c r="A1351" s="128"/>
      <c r="B1351" s="20" t="s">
        <v>1513</v>
      </c>
      <c r="C1351" s="20" t="s">
        <v>1525</v>
      </c>
      <c r="D1351" s="20" t="s">
        <v>1514</v>
      </c>
      <c r="E1351" s="20" t="s">
        <v>1513</v>
      </c>
      <c r="F1351" s="20" t="s">
        <v>1528</v>
      </c>
      <c r="G1351" s="20" t="s">
        <v>1516</v>
      </c>
      <c r="H1351" s="20" t="s">
        <v>1513</v>
      </c>
      <c r="I1351" s="19" t="str">
        <f>CONCATENATE(Tabela8133[[#This Row],[C]],".",Tabela8133[[#This Row],[O]],".",Tabela8133[[#This Row],[E]],".",Tabela8133[[#This Row],[D1]],".",Tabela8133[[#This Row],[D2]],".",Tabela8133[[#This Row],[D3]],".",Tabela8133[[#This Row],[T]])</f>
        <v>1.9.3.1.05.0.1</v>
      </c>
      <c r="J1351" s="21" t="s">
        <v>4265</v>
      </c>
      <c r="K1351" s="19" t="str">
        <f t="shared" si="56"/>
        <v>A</v>
      </c>
      <c r="L1351" s="19">
        <f t="shared" si="57"/>
        <v>7</v>
      </c>
      <c r="M1351" s="20" t="s">
        <v>51</v>
      </c>
      <c r="N1351" s="1" t="s">
        <v>565</v>
      </c>
      <c r="O1351" s="1"/>
      <c r="P1351" s="33"/>
      <c r="Q1351" s="112" t="s">
        <v>157</v>
      </c>
      <c r="R1351" s="7" t="str">
        <f>Tabela8133[[#This Row],[NR]]&amp;" - "&amp;Tabela8133[[#This Row],[Especificação]]</f>
        <v>1.9.3.1.05.0.1 - Receitas Reconhecidas por Força de Decisões Judiciais e de Tribunais Administrativos - Principal</v>
      </c>
    </row>
    <row r="1352" spans="1:18" ht="60" x14ac:dyDescent="0.25">
      <c r="A1352" s="128"/>
      <c r="B1352" s="20" t="s">
        <v>1513</v>
      </c>
      <c r="C1352" s="20" t="s">
        <v>1525</v>
      </c>
      <c r="D1352" s="20" t="s">
        <v>1514</v>
      </c>
      <c r="E1352" s="20" t="s">
        <v>1513</v>
      </c>
      <c r="F1352" s="20" t="s">
        <v>1529</v>
      </c>
      <c r="G1352" s="20" t="s">
        <v>1516</v>
      </c>
      <c r="H1352" s="20" t="s">
        <v>1516</v>
      </c>
      <c r="I1352" s="19" t="str">
        <f>CONCATENATE(Tabela8133[[#This Row],[C]],".",Tabela8133[[#This Row],[O]],".",Tabela8133[[#This Row],[E]],".",Tabela8133[[#This Row],[D1]],".",Tabela8133[[#This Row],[D2]],".",Tabela8133[[#This Row],[D3]],".",Tabela8133[[#This Row],[T]])</f>
        <v>1.9.3.1.99.0.0</v>
      </c>
      <c r="J1352" s="21" t="s">
        <v>2570</v>
      </c>
      <c r="K1352" s="19" t="str">
        <f t="shared" si="56"/>
        <v>S</v>
      </c>
      <c r="L1352" s="19">
        <f t="shared" si="57"/>
        <v>5</v>
      </c>
      <c r="M1352" s="20" t="s">
        <v>51</v>
      </c>
      <c r="N1352" s="1" t="s">
        <v>2571</v>
      </c>
      <c r="O1352" s="1" t="s">
        <v>2572</v>
      </c>
      <c r="P1352" s="33"/>
      <c r="Q1352" s="112"/>
      <c r="R1352" s="7" t="str">
        <f>Tabela8133[[#This Row],[NR]]&amp;" - "&amp;Tabela8133[[#This Row],[Especificação]]</f>
        <v>1.9.3.1.99.0.0 - Bens, Direitos e Valores Perdidos em Favor do Poder Público por Demais Infrações ou Crimes Previstos em Legislação Especial</v>
      </c>
    </row>
    <row r="1353" spans="1:18" ht="60" x14ac:dyDescent="0.25">
      <c r="A1353" s="128"/>
      <c r="B1353" s="20" t="s">
        <v>1513</v>
      </c>
      <c r="C1353" s="20" t="s">
        <v>1525</v>
      </c>
      <c r="D1353" s="20" t="s">
        <v>1514</v>
      </c>
      <c r="E1353" s="20" t="s">
        <v>1513</v>
      </c>
      <c r="F1353" s="20" t="s">
        <v>1529</v>
      </c>
      <c r="G1353" s="20" t="s">
        <v>1516</v>
      </c>
      <c r="H1353" s="20" t="s">
        <v>1513</v>
      </c>
      <c r="I1353" s="19" t="str">
        <f>CONCATENATE(Tabela8133[[#This Row],[C]],".",Tabela8133[[#This Row],[O]],".",Tabela8133[[#This Row],[E]],".",Tabela8133[[#This Row],[D1]],".",Tabela8133[[#This Row],[D2]],".",Tabela8133[[#This Row],[D3]],".",Tabela8133[[#This Row],[T]])</f>
        <v>1.9.3.1.99.0.1</v>
      </c>
      <c r="J1353" s="21" t="s">
        <v>2573</v>
      </c>
      <c r="K1353" s="19" t="str">
        <f t="shared" si="56"/>
        <v>A</v>
      </c>
      <c r="L1353" s="19">
        <f t="shared" si="57"/>
        <v>7</v>
      </c>
      <c r="M1353" s="20" t="s">
        <v>51</v>
      </c>
      <c r="N1353" s="1" t="s">
        <v>2571</v>
      </c>
      <c r="O1353" s="1" t="s">
        <v>2572</v>
      </c>
      <c r="P1353" s="33"/>
      <c r="Q1353" s="112"/>
      <c r="R1353" s="7" t="str">
        <f>Tabela8133[[#This Row],[NR]]&amp;" - "&amp;Tabela8133[[#This Row],[Especificação]]</f>
        <v>1.9.3.1.99.0.1 - Bens, Direitos e Valores Perdidos em Favor do Poder Público por Demais Infrações ou Crimes Previstos em Legislação Especial - Pincipal</v>
      </c>
    </row>
    <row r="1354" spans="1:18" ht="60" x14ac:dyDescent="0.25">
      <c r="A1354" s="128"/>
      <c r="B1354" s="20" t="s">
        <v>1513</v>
      </c>
      <c r="C1354" s="20" t="s">
        <v>1525</v>
      </c>
      <c r="D1354" s="20" t="s">
        <v>1514</v>
      </c>
      <c r="E1354" s="20" t="s">
        <v>1513</v>
      </c>
      <c r="F1354" s="20" t="s">
        <v>1529</v>
      </c>
      <c r="G1354" s="20" t="s">
        <v>1516</v>
      </c>
      <c r="H1354" s="20" t="s">
        <v>1522</v>
      </c>
      <c r="I1354" s="19" t="str">
        <f>CONCATENATE(Tabela8133[[#This Row],[C]],".",Tabela8133[[#This Row],[O]],".",Tabela8133[[#This Row],[E]],".",Tabela8133[[#This Row],[D1]],".",Tabela8133[[#This Row],[D2]],".",Tabela8133[[#This Row],[D3]],".",Tabela8133[[#This Row],[T]])</f>
        <v>1.9.3.1.99.0.2</v>
      </c>
      <c r="J1354" s="21" t="s">
        <v>2574</v>
      </c>
      <c r="K1354" s="19" t="str">
        <f t="shared" si="56"/>
        <v>A</v>
      </c>
      <c r="L1354" s="19">
        <f t="shared" si="57"/>
        <v>7</v>
      </c>
      <c r="M1354" s="20" t="s">
        <v>51</v>
      </c>
      <c r="N1354" s="1" t="s">
        <v>2571</v>
      </c>
      <c r="O1354" s="1" t="s">
        <v>2572</v>
      </c>
      <c r="P1354" s="33"/>
      <c r="Q1354" s="112"/>
      <c r="R1354" s="7" t="str">
        <f>Tabela8133[[#This Row],[NR]]&amp;" - "&amp;Tabela8133[[#This Row],[Especificação]]</f>
        <v>1.9.3.1.99.0.2 - Bens, Direitos e Valores Perdidos em Favor do Poder Público por Demais Infrações ou Crimes Previstos em Legislação Especial - Multas e Juros de Mora</v>
      </c>
    </row>
    <row r="1355" spans="1:18" ht="60" x14ac:dyDescent="0.25">
      <c r="A1355" s="128"/>
      <c r="B1355" s="20" t="s">
        <v>1513</v>
      </c>
      <c r="C1355" s="20" t="s">
        <v>1525</v>
      </c>
      <c r="D1355" s="20" t="s">
        <v>1514</v>
      </c>
      <c r="E1355" s="20" t="s">
        <v>1513</v>
      </c>
      <c r="F1355" s="20" t="s">
        <v>1529</v>
      </c>
      <c r="G1355" s="20" t="s">
        <v>1516</v>
      </c>
      <c r="H1355" s="20" t="s">
        <v>1524</v>
      </c>
      <c r="I1355" s="19" t="str">
        <f>CONCATENATE(Tabela8133[[#This Row],[C]],".",Tabela8133[[#This Row],[O]],".",Tabela8133[[#This Row],[E]],".",Tabela8133[[#This Row],[D1]],".",Tabela8133[[#This Row],[D2]],".",Tabela8133[[#This Row],[D3]],".",Tabela8133[[#This Row],[T]])</f>
        <v>1.9.3.1.99.0.5</v>
      </c>
      <c r="J1355" s="21" t="s">
        <v>4266</v>
      </c>
      <c r="K1355" s="19" t="str">
        <f t="shared" si="56"/>
        <v>A</v>
      </c>
      <c r="L1355" s="19">
        <f t="shared" si="57"/>
        <v>7</v>
      </c>
      <c r="M1355" s="20" t="s">
        <v>51</v>
      </c>
      <c r="N1355" s="1" t="s">
        <v>2571</v>
      </c>
      <c r="O1355" s="1" t="s">
        <v>2572</v>
      </c>
      <c r="P1355" s="33"/>
      <c r="Q1355" s="112"/>
      <c r="R1355" s="7" t="str">
        <f>Tabela8133[[#This Row],[NR]]&amp;" - "&amp;Tabela8133[[#This Row],[Especificação]]</f>
        <v>1.9.3.1.99.0.5 - Bens, Direitos e Valores Perdidos em Favor do Poder Público por Demais Infrações ou Crimes Previstos em Legislação Especial - Multas</v>
      </c>
    </row>
    <row r="1356" spans="1:18" ht="60" x14ac:dyDescent="0.25">
      <c r="A1356" s="128"/>
      <c r="B1356" s="20" t="s">
        <v>1513</v>
      </c>
      <c r="C1356" s="20" t="s">
        <v>1525</v>
      </c>
      <c r="D1356" s="20" t="s">
        <v>1514</v>
      </c>
      <c r="E1356" s="20" t="s">
        <v>1513</v>
      </c>
      <c r="F1356" s="20" t="s">
        <v>1529</v>
      </c>
      <c r="G1356" s="20" t="s">
        <v>1516</v>
      </c>
      <c r="H1356" s="20" t="s">
        <v>1518</v>
      </c>
      <c r="I1356" s="19" t="str">
        <f>CONCATENATE(Tabela8133[[#This Row],[C]],".",Tabela8133[[#This Row],[O]],".",Tabela8133[[#This Row],[E]],".",Tabela8133[[#This Row],[D1]],".",Tabela8133[[#This Row],[D2]],".",Tabela8133[[#This Row],[D3]],".",Tabela8133[[#This Row],[T]])</f>
        <v>1.9.3.1.99.0.6</v>
      </c>
      <c r="J1356" s="21" t="s">
        <v>2575</v>
      </c>
      <c r="K1356" s="19" t="str">
        <f t="shared" si="56"/>
        <v>A</v>
      </c>
      <c r="L1356" s="19">
        <f t="shared" si="57"/>
        <v>7</v>
      </c>
      <c r="M1356" s="20" t="s">
        <v>51</v>
      </c>
      <c r="N1356" s="1" t="s">
        <v>2571</v>
      </c>
      <c r="O1356" s="1" t="s">
        <v>2572</v>
      </c>
      <c r="P1356" s="33"/>
      <c r="Q1356" s="112"/>
      <c r="R1356" s="7" t="str">
        <f>Tabela8133[[#This Row],[NR]]&amp;" - "&amp;Tabela8133[[#This Row],[Especificação]]</f>
        <v>1.9.3.1.99.0.6 - Bens, Direitos e Valores Perdidos em Favor do Poder Público por Demais Infrações ou Crimes Previstos em Legislação Especial - Juros de Mora</v>
      </c>
    </row>
    <row r="1357" spans="1:18" x14ac:dyDescent="0.25">
      <c r="A1357" s="128"/>
      <c r="B1357" s="20" t="s">
        <v>1513</v>
      </c>
      <c r="C1357" s="20" t="s">
        <v>1525</v>
      </c>
      <c r="D1357" s="20" t="s">
        <v>1523</v>
      </c>
      <c r="E1357" s="20" t="s">
        <v>1516</v>
      </c>
      <c r="F1357" s="20" t="s">
        <v>1519</v>
      </c>
      <c r="G1357" s="20" t="s">
        <v>1516</v>
      </c>
      <c r="H1357" s="20" t="s">
        <v>1516</v>
      </c>
      <c r="I1357" s="19" t="str">
        <f>CONCATENATE(Tabela8133[[#This Row],[C]],".",Tabela8133[[#This Row],[O]],".",Tabela8133[[#This Row],[E]],".",Tabela8133[[#This Row],[D1]],".",Tabela8133[[#This Row],[D2]],".",Tabela8133[[#This Row],[D3]],".",Tabela8133[[#This Row],[T]])</f>
        <v>1.9.4.0.00.0.0</v>
      </c>
      <c r="J1357" s="21" t="s">
        <v>566</v>
      </c>
      <c r="K1357" s="19" t="str">
        <f t="shared" si="56"/>
        <v>S</v>
      </c>
      <c r="L1357" s="19">
        <f t="shared" si="57"/>
        <v>3</v>
      </c>
      <c r="M1357" s="20" t="s">
        <v>45</v>
      </c>
      <c r="N1357" s="1" t="s">
        <v>567</v>
      </c>
      <c r="O1357" s="1"/>
      <c r="P1357" s="33"/>
      <c r="Q1357" s="112" t="s">
        <v>157</v>
      </c>
      <c r="R1357" s="7" t="str">
        <f>Tabela8133[[#This Row],[NR]]&amp;" - "&amp;Tabela8133[[#This Row],[Especificação]]</f>
        <v>1.9.4.0.00.0.0 - Multas e Juros de Mora das Receitas de Capital</v>
      </c>
    </row>
    <row r="1358" spans="1:18" x14ac:dyDescent="0.25">
      <c r="A1358" s="128"/>
      <c r="B1358" s="20" t="s">
        <v>1513</v>
      </c>
      <c r="C1358" s="20" t="s">
        <v>1525</v>
      </c>
      <c r="D1358" s="20" t="s">
        <v>1523</v>
      </c>
      <c r="E1358" s="20" t="s">
        <v>1513</v>
      </c>
      <c r="F1358" s="20" t="s">
        <v>1519</v>
      </c>
      <c r="G1358" s="20" t="s">
        <v>1516</v>
      </c>
      <c r="H1358" s="20" t="s">
        <v>1516</v>
      </c>
      <c r="I1358" s="19" t="str">
        <f>CONCATENATE(Tabela8133[[#This Row],[C]],".",Tabela8133[[#This Row],[O]],".",Tabela8133[[#This Row],[E]],".",Tabela8133[[#This Row],[D1]],".",Tabela8133[[#This Row],[D2]],".",Tabela8133[[#This Row],[D3]],".",Tabela8133[[#This Row],[T]])</f>
        <v>1.9.4.1.00.0.0</v>
      </c>
      <c r="J1358" s="21" t="s">
        <v>2330</v>
      </c>
      <c r="K1358" s="19" t="str">
        <f t="shared" si="56"/>
        <v>S</v>
      </c>
      <c r="L1358" s="19">
        <f t="shared" si="57"/>
        <v>4</v>
      </c>
      <c r="M1358" s="20" t="s">
        <v>45</v>
      </c>
      <c r="N1358" s="1" t="s">
        <v>2136</v>
      </c>
      <c r="O1358" s="1" t="s">
        <v>2093</v>
      </c>
      <c r="P1358" s="33"/>
      <c r="Q1358" s="112" t="s">
        <v>157</v>
      </c>
      <c r="R1358" s="7" t="str">
        <f>Tabela8133[[#This Row],[NR]]&amp;" - "&amp;Tabela8133[[#This Row],[Especificação]]</f>
        <v>1.9.4.1.00.0.0 - Multas e Juros de Mora das Alienações de Bens Móveis</v>
      </c>
    </row>
    <row r="1359" spans="1:18" ht="30" x14ac:dyDescent="0.25">
      <c r="A1359" s="128"/>
      <c r="B1359" s="20" t="s">
        <v>1513</v>
      </c>
      <c r="C1359" s="20" t="s">
        <v>1525</v>
      </c>
      <c r="D1359" s="20" t="s">
        <v>1523</v>
      </c>
      <c r="E1359" s="20" t="s">
        <v>1513</v>
      </c>
      <c r="F1359" s="20" t="s">
        <v>1515</v>
      </c>
      <c r="G1359" s="20" t="s">
        <v>1516</v>
      </c>
      <c r="H1359" s="20" t="s">
        <v>1516</v>
      </c>
      <c r="I1359" s="19" t="str">
        <f>CONCATENATE(Tabela8133[[#This Row],[C]],".",Tabela8133[[#This Row],[O]],".",Tabela8133[[#This Row],[E]],".",Tabela8133[[#This Row],[D1]],".",Tabela8133[[#This Row],[D2]],".",Tabela8133[[#This Row],[D3]],".",Tabela8133[[#This Row],[T]])</f>
        <v>1.9.4.1.01.0.0</v>
      </c>
      <c r="J1359" s="21" t="s">
        <v>4414</v>
      </c>
      <c r="K1359" s="19" t="str">
        <f t="shared" si="56"/>
        <v>S</v>
      </c>
      <c r="L1359" s="19">
        <f t="shared" si="57"/>
        <v>5</v>
      </c>
      <c r="M1359" s="20" t="s">
        <v>51</v>
      </c>
      <c r="N1359" s="1" t="s">
        <v>4415</v>
      </c>
      <c r="O1359" s="1" t="s">
        <v>4050</v>
      </c>
      <c r="P1359" s="33"/>
      <c r="Q1359" s="112">
        <v>45126</v>
      </c>
      <c r="R1359" s="7" t="str">
        <f>Tabela8133[[#This Row],[NR]]&amp;" - "&amp;Tabela8133[[#This Row],[Especificação]]</f>
        <v>1.9.4.1.01.0.0 - Multas e Juros de Mora de Títulos Mobiliários</v>
      </c>
    </row>
    <row r="1360" spans="1:18" ht="30" x14ac:dyDescent="0.25">
      <c r="A1360" s="128"/>
      <c r="B1360" s="20" t="s">
        <v>1513</v>
      </c>
      <c r="C1360" s="20" t="s">
        <v>1525</v>
      </c>
      <c r="D1360" s="20" t="s">
        <v>1523</v>
      </c>
      <c r="E1360" s="20" t="s">
        <v>1513</v>
      </c>
      <c r="F1360" s="20" t="s">
        <v>1515</v>
      </c>
      <c r="G1360" s="20" t="s">
        <v>1516</v>
      </c>
      <c r="H1360" s="20" t="s">
        <v>1522</v>
      </c>
      <c r="I1360" s="19" t="str">
        <f>CONCATENATE(Tabela8133[[#This Row],[C]],".",Tabela8133[[#This Row],[O]],".",Tabela8133[[#This Row],[E]],".",Tabela8133[[#This Row],[D1]],".",Tabela8133[[#This Row],[D2]],".",Tabela8133[[#This Row],[D3]],".",Tabela8133[[#This Row],[T]])</f>
        <v>1.9.4.1.01.0.2</v>
      </c>
      <c r="J1360" s="21" t="s">
        <v>4449</v>
      </c>
      <c r="K1360" s="19" t="str">
        <f t="shared" si="56"/>
        <v>A</v>
      </c>
      <c r="L1360" s="19">
        <f t="shared" si="57"/>
        <v>7</v>
      </c>
      <c r="M1360" s="20" t="s">
        <v>51</v>
      </c>
      <c r="N1360" s="1" t="s">
        <v>4415</v>
      </c>
      <c r="O1360" s="1"/>
      <c r="P1360" s="33"/>
      <c r="Q1360" s="112">
        <v>45126</v>
      </c>
      <c r="R1360" s="7" t="str">
        <f>Tabela8133[[#This Row],[NR]]&amp;" - "&amp;Tabela8133[[#This Row],[Especificação]]</f>
        <v>1.9.4.1.01.0.2 - Multas e Juros de Mora de Títulos Mobiliários - Multas e Juros de Mora</v>
      </c>
    </row>
    <row r="1361" spans="1:18" ht="30" x14ac:dyDescent="0.25">
      <c r="A1361" s="128"/>
      <c r="B1361" s="20" t="s">
        <v>1513</v>
      </c>
      <c r="C1361" s="20" t="s">
        <v>1525</v>
      </c>
      <c r="D1361" s="20" t="s">
        <v>1523</v>
      </c>
      <c r="E1361" s="20" t="s">
        <v>1513</v>
      </c>
      <c r="F1361" s="20" t="s">
        <v>1515</v>
      </c>
      <c r="G1361" s="20" t="s">
        <v>1516</v>
      </c>
      <c r="H1361" s="20" t="s">
        <v>1524</v>
      </c>
      <c r="I1361" s="19" t="str">
        <f>CONCATENATE(Tabela8133[[#This Row],[C]],".",Tabela8133[[#This Row],[O]],".",Tabela8133[[#This Row],[E]],".",Tabela8133[[#This Row],[D1]],".",Tabela8133[[#This Row],[D2]],".",Tabela8133[[#This Row],[D3]],".",Tabela8133[[#This Row],[T]])</f>
        <v>1.9.4.1.01.0.5</v>
      </c>
      <c r="J1361" s="21" t="s">
        <v>4450</v>
      </c>
      <c r="K1361" s="19" t="str">
        <f t="shared" si="56"/>
        <v>A</v>
      </c>
      <c r="L1361" s="19">
        <f t="shared" si="57"/>
        <v>7</v>
      </c>
      <c r="M1361" s="20" t="s">
        <v>51</v>
      </c>
      <c r="N1361" s="1" t="s">
        <v>4415</v>
      </c>
      <c r="O1361" s="1"/>
      <c r="P1361" s="33"/>
      <c r="Q1361" s="112">
        <v>45126</v>
      </c>
      <c r="R1361" s="7" t="str">
        <f>Tabela8133[[#This Row],[NR]]&amp;" - "&amp;Tabela8133[[#This Row],[Especificação]]</f>
        <v>1.9.4.1.01.0.5 - Multas e Juros de Mora de Títulos Mobiliários - Multas</v>
      </c>
    </row>
    <row r="1362" spans="1:18" ht="30" x14ac:dyDescent="0.25">
      <c r="A1362" s="128"/>
      <c r="B1362" s="20" t="s">
        <v>1513</v>
      </c>
      <c r="C1362" s="20" t="s">
        <v>1525</v>
      </c>
      <c r="D1362" s="20" t="s">
        <v>1523</v>
      </c>
      <c r="E1362" s="20" t="s">
        <v>1513</v>
      </c>
      <c r="F1362" s="20" t="s">
        <v>1515</v>
      </c>
      <c r="G1362" s="20" t="s">
        <v>1516</v>
      </c>
      <c r="H1362" s="20" t="s">
        <v>1518</v>
      </c>
      <c r="I1362" s="19" t="str">
        <f>CONCATENATE(Tabela8133[[#This Row],[C]],".",Tabela8133[[#This Row],[O]],".",Tabela8133[[#This Row],[E]],".",Tabela8133[[#This Row],[D1]],".",Tabela8133[[#This Row],[D2]],".",Tabela8133[[#This Row],[D3]],".",Tabela8133[[#This Row],[T]])</f>
        <v>1.9.4.1.01.0.6</v>
      </c>
      <c r="J1362" s="21" t="s">
        <v>4451</v>
      </c>
      <c r="K1362" s="19" t="str">
        <f t="shared" si="56"/>
        <v>A</v>
      </c>
      <c r="L1362" s="19">
        <f t="shared" si="57"/>
        <v>7</v>
      </c>
      <c r="M1362" s="20" t="s">
        <v>51</v>
      </c>
      <c r="N1362" s="1" t="s">
        <v>4415</v>
      </c>
      <c r="O1362" s="1"/>
      <c r="P1362" s="33"/>
      <c r="Q1362" s="112">
        <v>45126</v>
      </c>
      <c r="R1362" s="7" t="str">
        <f>Tabela8133[[#This Row],[NR]]&amp;" - "&amp;Tabela8133[[#This Row],[Especificação]]</f>
        <v>1.9.4.1.01.0.6 - Multas e Juros de Mora de Títulos Mobiliários - Juros de Mora</v>
      </c>
    </row>
    <row r="1363" spans="1:18" x14ac:dyDescent="0.25">
      <c r="A1363" s="128"/>
      <c r="B1363" s="20" t="s">
        <v>1513</v>
      </c>
      <c r="C1363" s="20" t="s">
        <v>1525</v>
      </c>
      <c r="D1363" s="20" t="s">
        <v>1523</v>
      </c>
      <c r="E1363" s="20" t="s">
        <v>1513</v>
      </c>
      <c r="F1363" s="20" t="s">
        <v>1517</v>
      </c>
      <c r="G1363" s="20" t="s">
        <v>1516</v>
      </c>
      <c r="H1363" s="20" t="s">
        <v>1516</v>
      </c>
      <c r="I1363" s="19" t="str">
        <f>CONCATENATE(Tabela8133[[#This Row],[C]],".",Tabela8133[[#This Row],[O]],".",Tabela8133[[#This Row],[E]],".",Tabela8133[[#This Row],[D1]],".",Tabela8133[[#This Row],[D2]],".",Tabela8133[[#This Row],[D3]],".",Tabela8133[[#This Row],[T]])</f>
        <v>1.9.4.1.02.0.0</v>
      </c>
      <c r="J1363" s="21" t="s">
        <v>568</v>
      </c>
      <c r="K1363" s="19" t="str">
        <f t="shared" si="56"/>
        <v>S</v>
      </c>
      <c r="L1363" s="19">
        <f t="shared" si="57"/>
        <v>5</v>
      </c>
      <c r="M1363" s="20" t="s">
        <v>51</v>
      </c>
      <c r="N1363" s="1" t="s">
        <v>2137</v>
      </c>
      <c r="O1363" s="1"/>
      <c r="P1363" s="33"/>
      <c r="Q1363" s="112" t="s">
        <v>157</v>
      </c>
      <c r="R1363" s="7" t="str">
        <f>Tabela8133[[#This Row],[NR]]&amp;" - "&amp;Tabela8133[[#This Row],[Especificação]]</f>
        <v>1.9.4.1.02.0.0 - Multas e Juros da Alienação de Estoques</v>
      </c>
    </row>
    <row r="1364" spans="1:18" ht="30" x14ac:dyDescent="0.25">
      <c r="A1364" s="128"/>
      <c r="B1364" s="20" t="s">
        <v>1513</v>
      </c>
      <c r="C1364" s="20" t="s">
        <v>1525</v>
      </c>
      <c r="D1364" s="20" t="s">
        <v>1523</v>
      </c>
      <c r="E1364" s="20" t="s">
        <v>1513</v>
      </c>
      <c r="F1364" s="20" t="s">
        <v>1517</v>
      </c>
      <c r="G1364" s="20" t="s">
        <v>1522</v>
      </c>
      <c r="H1364" s="20" t="s">
        <v>1516</v>
      </c>
      <c r="I1364" s="19" t="str">
        <f>CONCATENATE(Tabela8133[[#This Row],[C]],".",Tabela8133[[#This Row],[O]],".",Tabela8133[[#This Row],[E]],".",Tabela8133[[#This Row],[D1]],".",Tabela8133[[#This Row],[D2]],".",Tabela8133[[#This Row],[D3]],".",Tabela8133[[#This Row],[T]])</f>
        <v>1.9.4.1.02.2.0</v>
      </c>
      <c r="J1364" s="21" t="s">
        <v>569</v>
      </c>
      <c r="K1364" s="19" t="str">
        <f t="shared" si="56"/>
        <v>S</v>
      </c>
      <c r="L1364" s="19">
        <f t="shared" si="57"/>
        <v>6</v>
      </c>
      <c r="M1364" s="20" t="s">
        <v>51</v>
      </c>
      <c r="N1364" s="1" t="s">
        <v>2138</v>
      </c>
      <c r="O1364" s="1"/>
      <c r="P1364" s="33"/>
      <c r="Q1364" s="112" t="s">
        <v>157</v>
      </c>
      <c r="R1364" s="7" t="str">
        <f>Tabela8133[[#This Row],[NR]]&amp;" - "&amp;Tabela8133[[#This Row],[Especificação]]</f>
        <v>1.9.4.1.02.2.0 - Multas e Juros de Alienação de Estoques - Destinados a Programas Sociais</v>
      </c>
    </row>
    <row r="1365" spans="1:18" ht="30" x14ac:dyDescent="0.25">
      <c r="A1365" s="128"/>
      <c r="B1365" s="20" t="s">
        <v>1513</v>
      </c>
      <c r="C1365" s="20" t="s">
        <v>1525</v>
      </c>
      <c r="D1365" s="20" t="s">
        <v>1523</v>
      </c>
      <c r="E1365" s="20" t="s">
        <v>1513</v>
      </c>
      <c r="F1365" s="20" t="s">
        <v>1517</v>
      </c>
      <c r="G1365" s="20" t="s">
        <v>1522</v>
      </c>
      <c r="H1365" s="20" t="s">
        <v>1522</v>
      </c>
      <c r="I1365" s="19" t="str">
        <f>CONCATENATE(Tabela8133[[#This Row],[C]],".",Tabela8133[[#This Row],[O]],".",Tabela8133[[#This Row],[E]],".",Tabela8133[[#This Row],[D1]],".",Tabela8133[[#This Row],[D2]],".",Tabela8133[[#This Row],[D3]],".",Tabela8133[[#This Row],[T]])</f>
        <v>1.9.4.1.02.2.2</v>
      </c>
      <c r="J1365" s="21" t="s">
        <v>1432</v>
      </c>
      <c r="K1365" s="19" t="str">
        <f t="shared" si="56"/>
        <v>A</v>
      </c>
      <c r="L1365" s="19">
        <f t="shared" si="57"/>
        <v>7</v>
      </c>
      <c r="M1365" s="20" t="s">
        <v>51</v>
      </c>
      <c r="N1365" s="1" t="s">
        <v>2138</v>
      </c>
      <c r="O1365" s="1"/>
      <c r="P1365" s="33"/>
      <c r="Q1365" s="112" t="s">
        <v>157</v>
      </c>
      <c r="R1365" s="7" t="str">
        <f>Tabela8133[[#This Row],[NR]]&amp;" - "&amp;Tabela8133[[#This Row],[Especificação]]</f>
        <v>1.9.4.1.02.2.2 - Multas e Juros de Alienação de Estoques - Destinados a Programas Sociais - Multas e Juros de Mora</v>
      </c>
    </row>
    <row r="1366" spans="1:18" ht="30" x14ac:dyDescent="0.25">
      <c r="A1366" s="128"/>
      <c r="B1366" s="20" t="s">
        <v>1513</v>
      </c>
      <c r="C1366" s="20" t="s">
        <v>1525</v>
      </c>
      <c r="D1366" s="20" t="s">
        <v>1523</v>
      </c>
      <c r="E1366" s="20" t="s">
        <v>1513</v>
      </c>
      <c r="F1366" s="20" t="s">
        <v>1517</v>
      </c>
      <c r="G1366" s="20" t="s">
        <v>1522</v>
      </c>
      <c r="H1366" s="20" t="s">
        <v>1524</v>
      </c>
      <c r="I1366" s="19" t="str">
        <f>CONCATENATE(Tabela8133[[#This Row],[C]],".",Tabela8133[[#This Row],[O]],".",Tabela8133[[#This Row],[E]],".",Tabela8133[[#This Row],[D1]],".",Tabela8133[[#This Row],[D2]],".",Tabela8133[[#This Row],[D3]],".",Tabela8133[[#This Row],[T]])</f>
        <v>1.9.4.1.02.2.5</v>
      </c>
      <c r="J1366" s="21" t="s">
        <v>1433</v>
      </c>
      <c r="K1366" s="19" t="str">
        <f t="shared" si="56"/>
        <v>A</v>
      </c>
      <c r="L1366" s="19">
        <f t="shared" si="57"/>
        <v>7</v>
      </c>
      <c r="M1366" s="20" t="s">
        <v>51</v>
      </c>
      <c r="N1366" s="1" t="s">
        <v>2138</v>
      </c>
      <c r="O1366" s="1"/>
      <c r="P1366" s="33"/>
      <c r="Q1366" s="112" t="s">
        <v>157</v>
      </c>
      <c r="R1366" s="7" t="str">
        <f>Tabela8133[[#This Row],[NR]]&amp;" - "&amp;Tabela8133[[#This Row],[Especificação]]</f>
        <v>1.9.4.1.02.2.5 - Multas e Juros de Alienação de Estoques - Destinados a Programas Sociais - Multas</v>
      </c>
    </row>
    <row r="1367" spans="1:18" ht="30" x14ac:dyDescent="0.25">
      <c r="A1367" s="128"/>
      <c r="B1367" s="20" t="s">
        <v>1513</v>
      </c>
      <c r="C1367" s="20" t="s">
        <v>1525</v>
      </c>
      <c r="D1367" s="20" t="s">
        <v>1523</v>
      </c>
      <c r="E1367" s="20" t="s">
        <v>1513</v>
      </c>
      <c r="F1367" s="20" t="s">
        <v>1517</v>
      </c>
      <c r="G1367" s="20" t="s">
        <v>1522</v>
      </c>
      <c r="H1367" s="20" t="s">
        <v>1518</v>
      </c>
      <c r="I1367" s="19" t="str">
        <f>CONCATENATE(Tabela8133[[#This Row],[C]],".",Tabela8133[[#This Row],[O]],".",Tabela8133[[#This Row],[E]],".",Tabela8133[[#This Row],[D1]],".",Tabela8133[[#This Row],[D2]],".",Tabela8133[[#This Row],[D3]],".",Tabela8133[[#This Row],[T]])</f>
        <v>1.9.4.1.02.2.6</v>
      </c>
      <c r="J1367" s="21" t="s">
        <v>1434</v>
      </c>
      <c r="K1367" s="19" t="str">
        <f t="shared" si="56"/>
        <v>A</v>
      </c>
      <c r="L1367" s="19">
        <f t="shared" si="57"/>
        <v>7</v>
      </c>
      <c r="M1367" s="20" t="s">
        <v>51</v>
      </c>
      <c r="N1367" s="1" t="s">
        <v>2138</v>
      </c>
      <c r="O1367" s="1"/>
      <c r="P1367" s="33"/>
      <c r="Q1367" s="112" t="s">
        <v>157</v>
      </c>
      <c r="R1367" s="7" t="str">
        <f>Tabela8133[[#This Row],[NR]]&amp;" - "&amp;Tabela8133[[#This Row],[Especificação]]</f>
        <v>1.9.4.1.02.2.6 - Multas e Juros de Alienação de Estoques - Destinados a Programas Sociais - Juros de Mora</v>
      </c>
    </row>
    <row r="1368" spans="1:18" ht="30" x14ac:dyDescent="0.25">
      <c r="A1368" s="128"/>
      <c r="B1368" s="20" t="s">
        <v>1513</v>
      </c>
      <c r="C1368" s="20" t="s">
        <v>1525</v>
      </c>
      <c r="D1368" s="20" t="s">
        <v>1523</v>
      </c>
      <c r="E1368" s="20" t="s">
        <v>1513</v>
      </c>
      <c r="F1368" s="20" t="s">
        <v>1517</v>
      </c>
      <c r="G1368" s="20" t="s">
        <v>1514</v>
      </c>
      <c r="H1368" s="20" t="s">
        <v>1516</v>
      </c>
      <c r="I1368" s="19" t="str">
        <f>CONCATENATE(Tabela8133[[#This Row],[C]],".",Tabela8133[[#This Row],[O]],".",Tabela8133[[#This Row],[E]],".",Tabela8133[[#This Row],[D1]],".",Tabela8133[[#This Row],[D2]],".",Tabela8133[[#This Row],[D3]],".",Tabela8133[[#This Row],[T]])</f>
        <v>1.9.4.1.02.3.0</v>
      </c>
      <c r="J1368" s="21" t="s">
        <v>570</v>
      </c>
      <c r="K1368" s="19" t="str">
        <f t="shared" si="56"/>
        <v>S</v>
      </c>
      <c r="L1368" s="19">
        <f t="shared" si="57"/>
        <v>6</v>
      </c>
      <c r="M1368" s="20" t="s">
        <v>51</v>
      </c>
      <c r="N1368" s="1" t="s">
        <v>2139</v>
      </c>
      <c r="O1368" s="1"/>
      <c r="P1368" s="33"/>
      <c r="Q1368" s="112" t="s">
        <v>157</v>
      </c>
      <c r="R1368" s="7" t="str">
        <f>Tabela8133[[#This Row],[NR]]&amp;" - "&amp;Tabela8133[[#This Row],[Especificação]]</f>
        <v>1.9.4.1.02.3.0 - Multas e Juros de Alienação de Estoques - Programa de Aquisição de Alimentos</v>
      </c>
    </row>
    <row r="1369" spans="1:18" ht="30" x14ac:dyDescent="0.25">
      <c r="A1369" s="128"/>
      <c r="B1369" s="20" t="s">
        <v>1513</v>
      </c>
      <c r="C1369" s="20" t="s">
        <v>1525</v>
      </c>
      <c r="D1369" s="20" t="s">
        <v>1523</v>
      </c>
      <c r="E1369" s="20" t="s">
        <v>1513</v>
      </c>
      <c r="F1369" s="20" t="s">
        <v>1517</v>
      </c>
      <c r="G1369" s="20" t="s">
        <v>1514</v>
      </c>
      <c r="H1369" s="20" t="s">
        <v>1522</v>
      </c>
      <c r="I1369" s="19" t="str">
        <f>CONCATENATE(Tabela8133[[#This Row],[C]],".",Tabela8133[[#This Row],[O]],".",Tabela8133[[#This Row],[E]],".",Tabela8133[[#This Row],[D1]],".",Tabela8133[[#This Row],[D2]],".",Tabela8133[[#This Row],[D3]],".",Tabela8133[[#This Row],[T]])</f>
        <v>1.9.4.1.02.3.2</v>
      </c>
      <c r="J1369" s="21" t="s">
        <v>1435</v>
      </c>
      <c r="K1369" s="19" t="str">
        <f t="shared" si="56"/>
        <v>A</v>
      </c>
      <c r="L1369" s="19">
        <f t="shared" si="57"/>
        <v>7</v>
      </c>
      <c r="M1369" s="20" t="s">
        <v>51</v>
      </c>
      <c r="N1369" s="1" t="s">
        <v>2139</v>
      </c>
      <c r="O1369" s="1"/>
      <c r="P1369" s="33"/>
      <c r="Q1369" s="112" t="s">
        <v>157</v>
      </c>
      <c r="R1369" s="7" t="str">
        <f>Tabela8133[[#This Row],[NR]]&amp;" - "&amp;Tabela8133[[#This Row],[Especificação]]</f>
        <v>1.9.4.1.02.3.2 - Multas e Juros de Alienação de Estoques - Programa de Aquisição de Alimentos - Multas e Juros de Mora</v>
      </c>
    </row>
    <row r="1370" spans="1:18" ht="30" x14ac:dyDescent="0.25">
      <c r="A1370" s="128"/>
      <c r="B1370" s="20" t="s">
        <v>1513</v>
      </c>
      <c r="C1370" s="20" t="s">
        <v>1525</v>
      </c>
      <c r="D1370" s="20" t="s">
        <v>1523</v>
      </c>
      <c r="E1370" s="20" t="s">
        <v>1513</v>
      </c>
      <c r="F1370" s="20" t="s">
        <v>1517</v>
      </c>
      <c r="G1370" s="20" t="s">
        <v>1514</v>
      </c>
      <c r="H1370" s="20" t="s">
        <v>1524</v>
      </c>
      <c r="I1370" s="19" t="str">
        <f>CONCATENATE(Tabela8133[[#This Row],[C]],".",Tabela8133[[#This Row],[O]],".",Tabela8133[[#This Row],[E]],".",Tabela8133[[#This Row],[D1]],".",Tabela8133[[#This Row],[D2]],".",Tabela8133[[#This Row],[D3]],".",Tabela8133[[#This Row],[T]])</f>
        <v>1.9.4.1.02.3.5</v>
      </c>
      <c r="J1370" s="21" t="s">
        <v>1436</v>
      </c>
      <c r="K1370" s="19" t="str">
        <f t="shared" si="56"/>
        <v>A</v>
      </c>
      <c r="L1370" s="19">
        <f t="shared" si="57"/>
        <v>7</v>
      </c>
      <c r="M1370" s="20" t="s">
        <v>51</v>
      </c>
      <c r="N1370" s="1" t="s">
        <v>2139</v>
      </c>
      <c r="O1370" s="1"/>
      <c r="P1370" s="33"/>
      <c r="Q1370" s="112" t="s">
        <v>157</v>
      </c>
      <c r="R1370" s="7" t="str">
        <f>Tabela8133[[#This Row],[NR]]&amp;" - "&amp;Tabela8133[[#This Row],[Especificação]]</f>
        <v>1.9.4.1.02.3.5 - Multas e Juros de Alienação de Estoques - Programa de Aquisição de Alimentos - Multas</v>
      </c>
    </row>
    <row r="1371" spans="1:18" ht="30" x14ac:dyDescent="0.25">
      <c r="A1371" s="128"/>
      <c r="B1371" s="20" t="s">
        <v>1513</v>
      </c>
      <c r="C1371" s="20" t="s">
        <v>1525</v>
      </c>
      <c r="D1371" s="20" t="s">
        <v>1523</v>
      </c>
      <c r="E1371" s="20" t="s">
        <v>1513</v>
      </c>
      <c r="F1371" s="20" t="s">
        <v>1517</v>
      </c>
      <c r="G1371" s="20" t="s">
        <v>1514</v>
      </c>
      <c r="H1371" s="20" t="s">
        <v>1518</v>
      </c>
      <c r="I1371" s="19" t="str">
        <f>CONCATENATE(Tabela8133[[#This Row],[C]],".",Tabela8133[[#This Row],[O]],".",Tabela8133[[#This Row],[E]],".",Tabela8133[[#This Row],[D1]],".",Tabela8133[[#This Row],[D2]],".",Tabela8133[[#This Row],[D3]],".",Tabela8133[[#This Row],[T]])</f>
        <v>1.9.4.1.02.3.6</v>
      </c>
      <c r="J1371" s="21" t="s">
        <v>1437</v>
      </c>
      <c r="K1371" s="19" t="str">
        <f t="shared" si="56"/>
        <v>A</v>
      </c>
      <c r="L1371" s="19">
        <f t="shared" si="57"/>
        <v>7</v>
      </c>
      <c r="M1371" s="20" t="s">
        <v>51</v>
      </c>
      <c r="N1371" s="1" t="s">
        <v>2139</v>
      </c>
      <c r="O1371" s="1"/>
      <c r="P1371" s="33"/>
      <c r="Q1371" s="112" t="s">
        <v>157</v>
      </c>
      <c r="R1371" s="7" t="str">
        <f>Tabela8133[[#This Row],[NR]]&amp;" - "&amp;Tabela8133[[#This Row],[Especificação]]</f>
        <v>1.9.4.1.02.3.6 - Multas e Juros de Alienação de Estoques - Programa de Aquisição de Alimentos - Juros de Mora</v>
      </c>
    </row>
    <row r="1372" spans="1:18" x14ac:dyDescent="0.25">
      <c r="A1372" s="128"/>
      <c r="B1372" s="20" t="s">
        <v>1513</v>
      </c>
      <c r="C1372" s="20" t="s">
        <v>1525</v>
      </c>
      <c r="D1372" s="20" t="s">
        <v>1523</v>
      </c>
      <c r="E1372" s="20" t="s">
        <v>1513</v>
      </c>
      <c r="F1372" s="20" t="s">
        <v>1526</v>
      </c>
      <c r="G1372" s="20" t="s">
        <v>1516</v>
      </c>
      <c r="H1372" s="20" t="s">
        <v>1516</v>
      </c>
      <c r="I1372" s="19" t="str">
        <f>CONCATENATE(Tabela8133[[#This Row],[C]],".",Tabela8133[[#This Row],[O]],".",Tabela8133[[#This Row],[E]],".",Tabela8133[[#This Row],[D1]],".",Tabela8133[[#This Row],[D2]],".",Tabela8133[[#This Row],[D3]],".",Tabela8133[[#This Row],[T]])</f>
        <v>1.9.4.1.03.0.0</v>
      </c>
      <c r="J1372" s="21" t="s">
        <v>571</v>
      </c>
      <c r="K1372" s="19" t="str">
        <f t="shared" si="56"/>
        <v>S</v>
      </c>
      <c r="L1372" s="19">
        <f t="shared" si="57"/>
        <v>5</v>
      </c>
      <c r="M1372" s="20" t="s">
        <v>51</v>
      </c>
      <c r="N1372" s="1" t="s">
        <v>2140</v>
      </c>
      <c r="O1372" s="1"/>
      <c r="P1372" s="33"/>
      <c r="Q1372" s="112" t="s">
        <v>157</v>
      </c>
      <c r="R1372" s="7" t="str">
        <f>Tabela8133[[#This Row],[NR]]&amp;" - "&amp;Tabela8133[[#This Row],[Especificação]]</f>
        <v>1.9.4.1.03.0.0 - Multas e Juros de Mora de Bens Móveis e Semoventes</v>
      </c>
    </row>
    <row r="1373" spans="1:18" ht="30" x14ac:dyDescent="0.25">
      <c r="A1373" s="128"/>
      <c r="B1373" s="20" t="s">
        <v>1513</v>
      </c>
      <c r="C1373" s="20" t="s">
        <v>1525</v>
      </c>
      <c r="D1373" s="20" t="s">
        <v>1523</v>
      </c>
      <c r="E1373" s="20" t="s">
        <v>1513</v>
      </c>
      <c r="F1373" s="20" t="s">
        <v>1526</v>
      </c>
      <c r="G1373" s="20" t="s">
        <v>1516</v>
      </c>
      <c r="H1373" s="20" t="s">
        <v>1522</v>
      </c>
      <c r="I1373" s="19" t="str">
        <f>CONCATENATE(Tabela8133[[#This Row],[C]],".",Tabela8133[[#This Row],[O]],".",Tabela8133[[#This Row],[E]],".",Tabela8133[[#This Row],[D1]],".",Tabela8133[[#This Row],[D2]],".",Tabela8133[[#This Row],[D3]],".",Tabela8133[[#This Row],[T]])</f>
        <v>1.9.4.1.03.0.2</v>
      </c>
      <c r="J1373" s="21" t="s">
        <v>1438</v>
      </c>
      <c r="K1373" s="19" t="str">
        <f t="shared" si="56"/>
        <v>A</v>
      </c>
      <c r="L1373" s="19">
        <f t="shared" si="57"/>
        <v>7</v>
      </c>
      <c r="M1373" s="20" t="s">
        <v>51</v>
      </c>
      <c r="N1373" s="1" t="s">
        <v>2140</v>
      </c>
      <c r="O1373" s="1"/>
      <c r="P1373" s="33"/>
      <c r="Q1373" s="112" t="s">
        <v>157</v>
      </c>
      <c r="R1373" s="7" t="str">
        <f>Tabela8133[[#This Row],[NR]]&amp;" - "&amp;Tabela8133[[#This Row],[Especificação]]</f>
        <v>1.9.4.1.03.0.2 - Multas e Juros de Mora de Bens Móveis e Semoventes - Multas e Juros de Mora</v>
      </c>
    </row>
    <row r="1374" spans="1:18" x14ac:dyDescent="0.25">
      <c r="A1374" s="128"/>
      <c r="B1374" s="20" t="s">
        <v>1513</v>
      </c>
      <c r="C1374" s="20" t="s">
        <v>1525</v>
      </c>
      <c r="D1374" s="20" t="s">
        <v>1523</v>
      </c>
      <c r="E1374" s="20" t="s">
        <v>1513</v>
      </c>
      <c r="F1374" s="20" t="s">
        <v>1526</v>
      </c>
      <c r="G1374" s="20" t="s">
        <v>1516</v>
      </c>
      <c r="H1374" s="20" t="s">
        <v>1524</v>
      </c>
      <c r="I1374" s="19" t="str">
        <f>CONCATENATE(Tabela8133[[#This Row],[C]],".",Tabela8133[[#This Row],[O]],".",Tabela8133[[#This Row],[E]],".",Tabela8133[[#This Row],[D1]],".",Tabela8133[[#This Row],[D2]],".",Tabela8133[[#This Row],[D3]],".",Tabela8133[[#This Row],[T]])</f>
        <v>1.9.4.1.03.0.5</v>
      </c>
      <c r="J1374" s="21" t="s">
        <v>1439</v>
      </c>
      <c r="K1374" s="19" t="str">
        <f t="shared" si="56"/>
        <v>A</v>
      </c>
      <c r="L1374" s="19">
        <f t="shared" si="57"/>
        <v>7</v>
      </c>
      <c r="M1374" s="20" t="s">
        <v>51</v>
      </c>
      <c r="N1374" s="1" t="s">
        <v>2140</v>
      </c>
      <c r="O1374" s="41"/>
      <c r="P1374" s="33"/>
      <c r="Q1374" s="112" t="s">
        <v>157</v>
      </c>
      <c r="R1374" s="7" t="str">
        <f>Tabela8133[[#This Row],[NR]]&amp;" - "&amp;Tabela8133[[#This Row],[Especificação]]</f>
        <v>1.9.4.1.03.0.5 - Multas e Juros de Mora de Bens Móveis e Semoventes - Multas</v>
      </c>
    </row>
    <row r="1375" spans="1:18" x14ac:dyDescent="0.25">
      <c r="A1375" s="128"/>
      <c r="B1375" s="20" t="s">
        <v>1513</v>
      </c>
      <c r="C1375" s="20" t="s">
        <v>1525</v>
      </c>
      <c r="D1375" s="20" t="s">
        <v>1523</v>
      </c>
      <c r="E1375" s="20" t="s">
        <v>1513</v>
      </c>
      <c r="F1375" s="20" t="s">
        <v>1526</v>
      </c>
      <c r="G1375" s="20" t="s">
        <v>1516</v>
      </c>
      <c r="H1375" s="20" t="s">
        <v>1518</v>
      </c>
      <c r="I1375" s="19" t="str">
        <f>CONCATENATE(Tabela8133[[#This Row],[C]],".",Tabela8133[[#This Row],[O]],".",Tabela8133[[#This Row],[E]],".",Tabela8133[[#This Row],[D1]],".",Tabela8133[[#This Row],[D2]],".",Tabela8133[[#This Row],[D3]],".",Tabela8133[[#This Row],[T]])</f>
        <v>1.9.4.1.03.0.6</v>
      </c>
      <c r="J1375" s="21" t="s">
        <v>1440</v>
      </c>
      <c r="K1375" s="19" t="str">
        <f t="shared" si="56"/>
        <v>A</v>
      </c>
      <c r="L1375" s="19">
        <f t="shared" si="57"/>
        <v>7</v>
      </c>
      <c r="M1375" s="20" t="s">
        <v>51</v>
      </c>
      <c r="N1375" s="1" t="s">
        <v>2140</v>
      </c>
      <c r="O1375" s="1"/>
      <c r="P1375" s="33"/>
      <c r="Q1375" s="112" t="s">
        <v>157</v>
      </c>
      <c r="R1375" s="7" t="str">
        <f>Tabela8133[[#This Row],[NR]]&amp;" - "&amp;Tabela8133[[#This Row],[Especificação]]</f>
        <v>1.9.4.1.03.0.6 - Multas e Juros de Mora de Bens Móveis e Semoventes - Juros de Mora</v>
      </c>
    </row>
    <row r="1376" spans="1:18" ht="30" x14ac:dyDescent="0.25">
      <c r="A1376" s="7"/>
      <c r="B1376" s="20" t="s">
        <v>1513</v>
      </c>
      <c r="C1376" s="20" t="s">
        <v>1525</v>
      </c>
      <c r="D1376" s="20" t="s">
        <v>1523</v>
      </c>
      <c r="E1376" s="20" t="s">
        <v>1513</v>
      </c>
      <c r="F1376" s="20" t="s">
        <v>1526</v>
      </c>
      <c r="G1376" s="20" t="s">
        <v>1516</v>
      </c>
      <c r="H1376" s="20" t="s">
        <v>1520</v>
      </c>
      <c r="I1376" s="19" t="str">
        <f>CONCATENATE(Tabela8133[[#This Row],[C]],".",Tabela8133[[#This Row],[O]],".",Tabela8133[[#This Row],[E]],".",Tabela8133[[#This Row],[D1]],".",Tabela8133[[#This Row],[D2]],".",Tabela8133[[#This Row],[D3]],".",Tabela8133[[#This Row],[T]])</f>
        <v>1.9.4.1.03.0.7</v>
      </c>
      <c r="J1376" s="21" t="s">
        <v>1441</v>
      </c>
      <c r="K1376" s="19" t="str">
        <f t="shared" si="56"/>
        <v>A</v>
      </c>
      <c r="L1376" s="19">
        <f t="shared" si="57"/>
        <v>7</v>
      </c>
      <c r="M1376" s="20" t="s">
        <v>51</v>
      </c>
      <c r="N1376" s="1" t="s">
        <v>2140</v>
      </c>
      <c r="O1376" s="1"/>
      <c r="P1376" s="33"/>
      <c r="Q1376" s="112" t="s">
        <v>157</v>
      </c>
      <c r="R1376" s="7" t="str">
        <f>Tabela8133[[#This Row],[NR]]&amp;" - "&amp;Tabela8133[[#This Row],[Especificação]]</f>
        <v>1.9.4.1.03.0.7 - Multas e Juros de Mora de Bens Móveis e Semoventes - Dívida Ativa - Multas da Dívida Ativa</v>
      </c>
    </row>
    <row r="1377" spans="1:18" ht="30" x14ac:dyDescent="0.25">
      <c r="A1377" s="7"/>
      <c r="B1377" s="20" t="s">
        <v>1513</v>
      </c>
      <c r="C1377" s="20" t="s">
        <v>1525</v>
      </c>
      <c r="D1377" s="20" t="s">
        <v>1523</v>
      </c>
      <c r="E1377" s="20" t="s">
        <v>1513</v>
      </c>
      <c r="F1377" s="20" t="s">
        <v>1526</v>
      </c>
      <c r="G1377" s="20" t="s">
        <v>1516</v>
      </c>
      <c r="H1377" s="20" t="s">
        <v>1521</v>
      </c>
      <c r="I1377" s="19" t="str">
        <f>CONCATENATE(Tabela8133[[#This Row],[C]],".",Tabela8133[[#This Row],[O]],".",Tabela8133[[#This Row],[E]],".",Tabela8133[[#This Row],[D1]],".",Tabela8133[[#This Row],[D2]],".",Tabela8133[[#This Row],[D3]],".",Tabela8133[[#This Row],[T]])</f>
        <v>1.9.4.1.03.0.8</v>
      </c>
      <c r="J1377" s="21" t="s">
        <v>1442</v>
      </c>
      <c r="K1377" s="19" t="str">
        <f t="shared" si="56"/>
        <v>A</v>
      </c>
      <c r="L1377" s="19">
        <f t="shared" si="57"/>
        <v>7</v>
      </c>
      <c r="M1377" s="20" t="s">
        <v>51</v>
      </c>
      <c r="N1377" s="1" t="s">
        <v>2140</v>
      </c>
      <c r="O1377" s="1"/>
      <c r="P1377" s="33"/>
      <c r="Q1377" s="112" t="s">
        <v>157</v>
      </c>
      <c r="R1377" s="7" t="str">
        <f>Tabela8133[[#This Row],[NR]]&amp;" - "&amp;Tabela8133[[#This Row],[Especificação]]</f>
        <v>1.9.4.1.03.0.8 - Multas e Juros de Mora de Bens Móveis e Semoventes - Juros de Mora da Dívida Ativa</v>
      </c>
    </row>
    <row r="1378" spans="1:18" ht="30" x14ac:dyDescent="0.25">
      <c r="A1378" s="128"/>
      <c r="B1378" s="20" t="s">
        <v>1513</v>
      </c>
      <c r="C1378" s="20" t="s">
        <v>1525</v>
      </c>
      <c r="D1378" s="20" t="s">
        <v>1523</v>
      </c>
      <c r="E1378" s="20" t="s">
        <v>1513</v>
      </c>
      <c r="F1378" s="20" t="s">
        <v>1529</v>
      </c>
      <c r="G1378" s="20" t="s">
        <v>1516</v>
      </c>
      <c r="H1378" s="20" t="s">
        <v>1516</v>
      </c>
      <c r="I1378" s="19" t="str">
        <f>CONCATENATE(Tabela8133[[#This Row],[C]],".",Tabela8133[[#This Row],[O]],".",Tabela8133[[#This Row],[E]],".",Tabela8133[[#This Row],[D1]],".",Tabela8133[[#This Row],[D2]],".",Tabela8133[[#This Row],[D3]],".",Tabela8133[[#This Row],[T]])</f>
        <v>1.9.4.1.99.0.0</v>
      </c>
      <c r="J1378" s="21" t="s">
        <v>572</v>
      </c>
      <c r="K1378" s="19" t="str">
        <f t="shared" si="56"/>
        <v>S</v>
      </c>
      <c r="L1378" s="19">
        <f t="shared" si="57"/>
        <v>5</v>
      </c>
      <c r="M1378" s="20" t="s">
        <v>51</v>
      </c>
      <c r="N1378" s="1" t="s">
        <v>2141</v>
      </c>
      <c r="O1378" s="1"/>
      <c r="P1378" s="33"/>
      <c r="Q1378" s="112" t="s">
        <v>157</v>
      </c>
      <c r="R1378" s="7" t="str">
        <f>Tabela8133[[#This Row],[NR]]&amp;" - "&amp;Tabela8133[[#This Row],[Especificação]]</f>
        <v>1.9.4.1.99.0.0 - Outras Multas e Juros de Mora de Alienações de Bens Móveis</v>
      </c>
    </row>
    <row r="1379" spans="1:18" ht="30" x14ac:dyDescent="0.25">
      <c r="A1379" s="128"/>
      <c r="B1379" s="20" t="s">
        <v>1513</v>
      </c>
      <c r="C1379" s="20" t="s">
        <v>1525</v>
      </c>
      <c r="D1379" s="20" t="s">
        <v>1523</v>
      </c>
      <c r="E1379" s="20" t="s">
        <v>1513</v>
      </c>
      <c r="F1379" s="20" t="s">
        <v>1529</v>
      </c>
      <c r="G1379" s="20" t="s">
        <v>1516</v>
      </c>
      <c r="H1379" s="20" t="s">
        <v>1522</v>
      </c>
      <c r="I1379" s="19" t="str">
        <f>CONCATENATE(Tabela8133[[#This Row],[C]],".",Tabela8133[[#This Row],[O]],".",Tabela8133[[#This Row],[E]],".",Tabela8133[[#This Row],[D1]],".",Tabela8133[[#This Row],[D2]],".",Tabela8133[[#This Row],[D3]],".",Tabela8133[[#This Row],[T]])</f>
        <v>1.9.4.1.99.0.2</v>
      </c>
      <c r="J1379" s="21" t="s">
        <v>1443</v>
      </c>
      <c r="K1379" s="19" t="str">
        <f t="shared" si="56"/>
        <v>A</v>
      </c>
      <c r="L1379" s="19">
        <f t="shared" si="57"/>
        <v>7</v>
      </c>
      <c r="M1379" s="20" t="s">
        <v>51</v>
      </c>
      <c r="N1379" s="1" t="s">
        <v>2141</v>
      </c>
      <c r="O1379" s="1"/>
      <c r="P1379" s="33"/>
      <c r="Q1379" s="112" t="s">
        <v>157</v>
      </c>
      <c r="R1379" s="7" t="str">
        <f>Tabela8133[[#This Row],[NR]]&amp;" - "&amp;Tabela8133[[#This Row],[Especificação]]</f>
        <v>1.9.4.1.99.0.2 - Outras Multas e Juros de Mora de Alienações de Bens Móveis - Multas e Juros de Mora</v>
      </c>
    </row>
    <row r="1380" spans="1:18" ht="30" x14ac:dyDescent="0.25">
      <c r="A1380" s="128"/>
      <c r="B1380" s="20" t="s">
        <v>1513</v>
      </c>
      <c r="C1380" s="20" t="s">
        <v>1525</v>
      </c>
      <c r="D1380" s="20" t="s">
        <v>1523</v>
      </c>
      <c r="E1380" s="20" t="s">
        <v>1513</v>
      </c>
      <c r="F1380" s="20" t="s">
        <v>1529</v>
      </c>
      <c r="G1380" s="20" t="s">
        <v>1516</v>
      </c>
      <c r="H1380" s="20" t="s">
        <v>1524</v>
      </c>
      <c r="I1380" s="19" t="str">
        <f>CONCATENATE(Tabela8133[[#This Row],[C]],".",Tabela8133[[#This Row],[O]],".",Tabela8133[[#This Row],[E]],".",Tabela8133[[#This Row],[D1]],".",Tabela8133[[#This Row],[D2]],".",Tabela8133[[#This Row],[D3]],".",Tabela8133[[#This Row],[T]])</f>
        <v>1.9.4.1.99.0.5</v>
      </c>
      <c r="J1380" s="21" t="s">
        <v>1444</v>
      </c>
      <c r="K1380" s="19" t="str">
        <f t="shared" si="56"/>
        <v>A</v>
      </c>
      <c r="L1380" s="19">
        <f t="shared" si="57"/>
        <v>7</v>
      </c>
      <c r="M1380" s="20" t="s">
        <v>51</v>
      </c>
      <c r="N1380" s="1" t="s">
        <v>2141</v>
      </c>
      <c r="O1380" s="1"/>
      <c r="P1380" s="33"/>
      <c r="Q1380" s="112" t="s">
        <v>157</v>
      </c>
      <c r="R1380" s="7" t="str">
        <f>Tabela8133[[#This Row],[NR]]&amp;" - "&amp;Tabela8133[[#This Row],[Especificação]]</f>
        <v>1.9.4.1.99.0.5 - Outras Multas e Juros de Mora de Alienações de Bens Móveis - Multas</v>
      </c>
    </row>
    <row r="1381" spans="1:18" ht="30" x14ac:dyDescent="0.25">
      <c r="A1381" s="128"/>
      <c r="B1381" s="20" t="s">
        <v>1513</v>
      </c>
      <c r="C1381" s="20" t="s">
        <v>1525</v>
      </c>
      <c r="D1381" s="20" t="s">
        <v>1523</v>
      </c>
      <c r="E1381" s="20" t="s">
        <v>1513</v>
      </c>
      <c r="F1381" s="20" t="s">
        <v>1529</v>
      </c>
      <c r="G1381" s="20" t="s">
        <v>1516</v>
      </c>
      <c r="H1381" s="20" t="s">
        <v>1518</v>
      </c>
      <c r="I1381" s="19" t="str">
        <f>CONCATENATE(Tabela8133[[#This Row],[C]],".",Tabela8133[[#This Row],[O]],".",Tabela8133[[#This Row],[E]],".",Tabela8133[[#This Row],[D1]],".",Tabela8133[[#This Row],[D2]],".",Tabela8133[[#This Row],[D3]],".",Tabela8133[[#This Row],[T]])</f>
        <v>1.9.4.1.99.0.6</v>
      </c>
      <c r="J1381" s="21" t="s">
        <v>1445</v>
      </c>
      <c r="K1381" s="19" t="str">
        <f t="shared" si="56"/>
        <v>A</v>
      </c>
      <c r="L1381" s="19">
        <f t="shared" si="57"/>
        <v>7</v>
      </c>
      <c r="M1381" s="20" t="s">
        <v>51</v>
      </c>
      <c r="N1381" s="1" t="s">
        <v>2141</v>
      </c>
      <c r="O1381" s="1"/>
      <c r="P1381" s="33"/>
      <c r="Q1381" s="112" t="s">
        <v>157</v>
      </c>
      <c r="R1381" s="7" t="str">
        <f>Tabela8133[[#This Row],[NR]]&amp;" - "&amp;Tabela8133[[#This Row],[Especificação]]</f>
        <v>1.9.4.1.99.0.6 - Outras Multas e Juros de Mora de Alienações de Bens Móveis - Juros de Mora</v>
      </c>
    </row>
    <row r="1382" spans="1:18" ht="30" x14ac:dyDescent="0.25">
      <c r="A1382" s="128"/>
      <c r="B1382" s="20" t="s">
        <v>1513</v>
      </c>
      <c r="C1382" s="20" t="s">
        <v>1525</v>
      </c>
      <c r="D1382" s="20" t="s">
        <v>1523</v>
      </c>
      <c r="E1382" s="20" t="s">
        <v>1513</v>
      </c>
      <c r="F1382" s="20" t="s">
        <v>1529</v>
      </c>
      <c r="G1382" s="20" t="s">
        <v>1516</v>
      </c>
      <c r="H1382" s="20" t="s">
        <v>1520</v>
      </c>
      <c r="I1382" s="19" t="str">
        <f>CONCATENATE(Tabela8133[[#This Row],[C]],".",Tabela8133[[#This Row],[O]],".",Tabela8133[[#This Row],[E]],".",Tabela8133[[#This Row],[D1]],".",Tabela8133[[#This Row],[D2]],".",Tabela8133[[#This Row],[D3]],".",Tabela8133[[#This Row],[T]])</f>
        <v>1.9.4.1.99.0.7</v>
      </c>
      <c r="J1382" s="21" t="s">
        <v>1446</v>
      </c>
      <c r="K1382" s="19" t="str">
        <f t="shared" si="56"/>
        <v>A</v>
      </c>
      <c r="L1382" s="19">
        <f t="shared" si="57"/>
        <v>7</v>
      </c>
      <c r="M1382" s="20" t="s">
        <v>51</v>
      </c>
      <c r="N1382" s="1" t="s">
        <v>2141</v>
      </c>
      <c r="O1382" s="1"/>
      <c r="P1382" s="33"/>
      <c r="Q1382" s="112" t="s">
        <v>157</v>
      </c>
      <c r="R1382" s="7" t="str">
        <f>Tabela8133[[#This Row],[NR]]&amp;" - "&amp;Tabela8133[[#This Row],[Especificação]]</f>
        <v>1.9.4.1.99.0.7 - Outras Multas e Juros de Mora de Alienações de Bens Móveis - Dívida Ativa - Multas da Dívida Ativa</v>
      </c>
    </row>
    <row r="1383" spans="1:18" ht="30" x14ac:dyDescent="0.25">
      <c r="A1383" s="128"/>
      <c r="B1383" s="20" t="s">
        <v>1513</v>
      </c>
      <c r="C1383" s="20" t="s">
        <v>1525</v>
      </c>
      <c r="D1383" s="20" t="s">
        <v>1523</v>
      </c>
      <c r="E1383" s="20" t="s">
        <v>1513</v>
      </c>
      <c r="F1383" s="20" t="s">
        <v>1529</v>
      </c>
      <c r="G1383" s="20" t="s">
        <v>1516</v>
      </c>
      <c r="H1383" s="20" t="s">
        <v>1521</v>
      </c>
      <c r="I1383" s="19" t="str">
        <f>CONCATENATE(Tabela8133[[#This Row],[C]],".",Tabela8133[[#This Row],[O]],".",Tabela8133[[#This Row],[E]],".",Tabela8133[[#This Row],[D1]],".",Tabela8133[[#This Row],[D2]],".",Tabela8133[[#This Row],[D3]],".",Tabela8133[[#This Row],[T]])</f>
        <v>1.9.4.1.99.0.8</v>
      </c>
      <c r="J1383" s="21" t="s">
        <v>1447</v>
      </c>
      <c r="K1383" s="19" t="str">
        <f t="shared" si="56"/>
        <v>A</v>
      </c>
      <c r="L1383" s="19">
        <f t="shared" si="57"/>
        <v>7</v>
      </c>
      <c r="M1383" s="20" t="s">
        <v>51</v>
      </c>
      <c r="N1383" s="1" t="s">
        <v>2141</v>
      </c>
      <c r="O1383" s="1"/>
      <c r="P1383" s="33"/>
      <c r="Q1383" s="112" t="s">
        <v>157</v>
      </c>
      <c r="R1383" s="7" t="str">
        <f>Tabela8133[[#This Row],[NR]]&amp;" - "&amp;Tabela8133[[#This Row],[Especificação]]</f>
        <v>1.9.4.1.99.0.8 - Outras Multas e Juros de Mora de Alienações de Bens Móveis - Juros de Mora da Dívida Ativa</v>
      </c>
    </row>
    <row r="1384" spans="1:18" x14ac:dyDescent="0.25">
      <c r="A1384" s="128"/>
      <c r="B1384" s="20" t="s">
        <v>1513</v>
      </c>
      <c r="C1384" s="20" t="s">
        <v>1525</v>
      </c>
      <c r="D1384" s="20" t="s">
        <v>1523</v>
      </c>
      <c r="E1384" s="20" t="s">
        <v>1522</v>
      </c>
      <c r="F1384" s="20" t="s">
        <v>1519</v>
      </c>
      <c r="G1384" s="20" t="s">
        <v>1516</v>
      </c>
      <c r="H1384" s="20" t="s">
        <v>1516</v>
      </c>
      <c r="I1384" s="19" t="str">
        <f>CONCATENATE(Tabela8133[[#This Row],[C]],".",Tabela8133[[#This Row],[O]],".",Tabela8133[[#This Row],[E]],".",Tabela8133[[#This Row],[D1]],".",Tabela8133[[#This Row],[D2]],".",Tabela8133[[#This Row],[D3]],".",Tabela8133[[#This Row],[T]])</f>
        <v>1.9.4.2.00.0.0</v>
      </c>
      <c r="J1384" s="21" t="s">
        <v>573</v>
      </c>
      <c r="K1384" s="19" t="str">
        <f t="shared" si="56"/>
        <v>S</v>
      </c>
      <c r="L1384" s="19">
        <f t="shared" si="57"/>
        <v>4</v>
      </c>
      <c r="M1384" s="20" t="s">
        <v>45</v>
      </c>
      <c r="N1384" s="1" t="s">
        <v>2142</v>
      </c>
      <c r="O1384" s="1" t="s">
        <v>2093</v>
      </c>
      <c r="P1384" s="33"/>
      <c r="Q1384" s="112" t="s">
        <v>157</v>
      </c>
      <c r="R1384" s="7" t="str">
        <f>Tabela8133[[#This Row],[NR]]&amp;" - "&amp;Tabela8133[[#This Row],[Especificação]]</f>
        <v>1.9.4.2.00.0.0 - Multas e Juros de Mora das Alienações de Bens Imóveis</v>
      </c>
    </row>
    <row r="1385" spans="1:18" x14ac:dyDescent="0.25">
      <c r="A1385" s="128"/>
      <c r="B1385" s="20" t="s">
        <v>1513</v>
      </c>
      <c r="C1385" s="20" t="s">
        <v>1525</v>
      </c>
      <c r="D1385" s="20" t="s">
        <v>1523</v>
      </c>
      <c r="E1385" s="20" t="s">
        <v>1522</v>
      </c>
      <c r="F1385" s="20" t="s">
        <v>1515</v>
      </c>
      <c r="G1385" s="20" t="s">
        <v>1516</v>
      </c>
      <c r="H1385" s="20" t="s">
        <v>1516</v>
      </c>
      <c r="I1385" s="19" t="str">
        <f>CONCATENATE(Tabela8133[[#This Row],[C]],".",Tabela8133[[#This Row],[O]],".",Tabela8133[[#This Row],[E]],".",Tabela8133[[#This Row],[D1]],".",Tabela8133[[#This Row],[D2]],".",Tabela8133[[#This Row],[D3]],".",Tabela8133[[#This Row],[T]])</f>
        <v>1.9.4.2.01.0.0</v>
      </c>
      <c r="J1385" s="21" t="s">
        <v>574</v>
      </c>
      <c r="K1385" s="19" t="str">
        <f t="shared" si="56"/>
        <v>S</v>
      </c>
      <c r="L1385" s="19">
        <f t="shared" si="57"/>
        <v>5</v>
      </c>
      <c r="M1385" s="20" t="s">
        <v>51</v>
      </c>
      <c r="N1385" s="1" t="s">
        <v>2143</v>
      </c>
      <c r="O1385" s="1"/>
      <c r="P1385" s="33"/>
      <c r="Q1385" s="112" t="s">
        <v>157</v>
      </c>
      <c r="R1385" s="7" t="str">
        <f>Tabela8133[[#This Row],[NR]]&amp;" - "&amp;Tabela8133[[#This Row],[Especificação]]</f>
        <v>1.9.4.2.01.0.0 - Multas e Juros de Mora das Alienações de Bens Imóveis em Geral</v>
      </c>
    </row>
    <row r="1386" spans="1:18" ht="30" x14ac:dyDescent="0.25">
      <c r="A1386" s="128"/>
      <c r="B1386" s="20" t="s">
        <v>1513</v>
      </c>
      <c r="C1386" s="20" t="s">
        <v>1525</v>
      </c>
      <c r="D1386" s="20" t="s">
        <v>1523</v>
      </c>
      <c r="E1386" s="20" t="s">
        <v>1522</v>
      </c>
      <c r="F1386" s="20" t="s">
        <v>1515</v>
      </c>
      <c r="G1386" s="20" t="s">
        <v>1516</v>
      </c>
      <c r="H1386" s="20" t="s">
        <v>1522</v>
      </c>
      <c r="I1386" s="19" t="str">
        <f>CONCATENATE(Tabela8133[[#This Row],[C]],".",Tabela8133[[#This Row],[O]],".",Tabela8133[[#This Row],[E]],".",Tabela8133[[#This Row],[D1]],".",Tabela8133[[#This Row],[D2]],".",Tabela8133[[#This Row],[D3]],".",Tabela8133[[#This Row],[T]])</f>
        <v>1.9.4.2.01.0.2</v>
      </c>
      <c r="J1386" s="21" t="s">
        <v>1448</v>
      </c>
      <c r="K1386" s="19" t="str">
        <f t="shared" si="56"/>
        <v>A</v>
      </c>
      <c r="L1386" s="19">
        <f t="shared" si="57"/>
        <v>7</v>
      </c>
      <c r="M1386" s="20" t="s">
        <v>51</v>
      </c>
      <c r="N1386" s="1" t="s">
        <v>2143</v>
      </c>
      <c r="O1386" s="1"/>
      <c r="P1386" s="33"/>
      <c r="Q1386" s="112" t="s">
        <v>157</v>
      </c>
      <c r="R1386" s="7" t="str">
        <f>Tabela8133[[#This Row],[NR]]&amp;" - "&amp;Tabela8133[[#This Row],[Especificação]]</f>
        <v>1.9.4.2.01.0.2 - Multas e Juros de Mora das Alienações de Bens Imóveis em Geral - Multas e Juros de Mora</v>
      </c>
    </row>
    <row r="1387" spans="1:18" x14ac:dyDescent="0.25">
      <c r="A1387" s="128"/>
      <c r="B1387" s="20" t="s">
        <v>1513</v>
      </c>
      <c r="C1387" s="20" t="s">
        <v>1525</v>
      </c>
      <c r="D1387" s="20" t="s">
        <v>1523</v>
      </c>
      <c r="E1387" s="20" t="s">
        <v>1522</v>
      </c>
      <c r="F1387" s="20" t="s">
        <v>1515</v>
      </c>
      <c r="G1387" s="20" t="s">
        <v>1516</v>
      </c>
      <c r="H1387" s="20" t="s">
        <v>1524</v>
      </c>
      <c r="I1387" s="19" t="str">
        <f>CONCATENATE(Tabela8133[[#This Row],[C]],".",Tabela8133[[#This Row],[O]],".",Tabela8133[[#This Row],[E]],".",Tabela8133[[#This Row],[D1]],".",Tabela8133[[#This Row],[D2]],".",Tabela8133[[#This Row],[D3]],".",Tabela8133[[#This Row],[T]])</f>
        <v>1.9.4.2.01.0.5</v>
      </c>
      <c r="J1387" s="21" t="s">
        <v>1449</v>
      </c>
      <c r="K1387" s="19" t="str">
        <f t="shared" si="56"/>
        <v>A</v>
      </c>
      <c r="L1387" s="19">
        <f t="shared" si="57"/>
        <v>7</v>
      </c>
      <c r="M1387" s="20" t="s">
        <v>51</v>
      </c>
      <c r="N1387" s="1" t="s">
        <v>2143</v>
      </c>
      <c r="O1387" s="1"/>
      <c r="P1387" s="33"/>
      <c r="Q1387" s="112" t="s">
        <v>157</v>
      </c>
      <c r="R1387" s="7" t="str">
        <f>Tabela8133[[#This Row],[NR]]&amp;" - "&amp;Tabela8133[[#This Row],[Especificação]]</f>
        <v>1.9.4.2.01.0.5 - Multas e Juros de Mora das Alienações de Bens Imóveis em Geral - Multas</v>
      </c>
    </row>
    <row r="1388" spans="1:18" ht="30" x14ac:dyDescent="0.25">
      <c r="A1388" s="128"/>
      <c r="B1388" s="20" t="s">
        <v>1513</v>
      </c>
      <c r="C1388" s="20" t="s">
        <v>1525</v>
      </c>
      <c r="D1388" s="20" t="s">
        <v>1523</v>
      </c>
      <c r="E1388" s="20" t="s">
        <v>1522</v>
      </c>
      <c r="F1388" s="20" t="s">
        <v>1515</v>
      </c>
      <c r="G1388" s="20" t="s">
        <v>1516</v>
      </c>
      <c r="H1388" s="20" t="s">
        <v>1518</v>
      </c>
      <c r="I1388" s="19" t="str">
        <f>CONCATENATE(Tabela8133[[#This Row],[C]],".",Tabela8133[[#This Row],[O]],".",Tabela8133[[#This Row],[E]],".",Tabela8133[[#This Row],[D1]],".",Tabela8133[[#This Row],[D2]],".",Tabela8133[[#This Row],[D3]],".",Tabela8133[[#This Row],[T]])</f>
        <v>1.9.4.2.01.0.6</v>
      </c>
      <c r="J1388" s="21" t="s">
        <v>1450</v>
      </c>
      <c r="K1388" s="19" t="str">
        <f t="shared" si="56"/>
        <v>A</v>
      </c>
      <c r="L1388" s="19">
        <f t="shared" si="57"/>
        <v>7</v>
      </c>
      <c r="M1388" s="20" t="s">
        <v>51</v>
      </c>
      <c r="N1388" s="1" t="s">
        <v>2143</v>
      </c>
      <c r="O1388" s="1"/>
      <c r="P1388" s="33"/>
      <c r="Q1388" s="112" t="s">
        <v>157</v>
      </c>
      <c r="R1388" s="7" t="str">
        <f>Tabela8133[[#This Row],[NR]]&amp;" - "&amp;Tabela8133[[#This Row],[Especificação]]</f>
        <v>1.9.4.2.01.0.6 - Multas e Juros de Mora das Alienações de Bens Imóveis em Geral - Juros de Mora</v>
      </c>
    </row>
    <row r="1389" spans="1:18" ht="30" x14ac:dyDescent="0.25">
      <c r="A1389" s="128"/>
      <c r="B1389" s="20" t="s">
        <v>1513</v>
      </c>
      <c r="C1389" s="20" t="s">
        <v>1525</v>
      </c>
      <c r="D1389" s="20" t="s">
        <v>1523</v>
      </c>
      <c r="E1389" s="20" t="s">
        <v>1522</v>
      </c>
      <c r="F1389" s="20" t="s">
        <v>1515</v>
      </c>
      <c r="G1389" s="20" t="s">
        <v>1516</v>
      </c>
      <c r="H1389" s="20" t="s">
        <v>1520</v>
      </c>
      <c r="I1389" s="19" t="str">
        <f>CONCATENATE(Tabela8133[[#This Row],[C]],".",Tabela8133[[#This Row],[O]],".",Tabela8133[[#This Row],[E]],".",Tabela8133[[#This Row],[D1]],".",Tabela8133[[#This Row],[D2]],".",Tabela8133[[#This Row],[D3]],".",Tabela8133[[#This Row],[T]])</f>
        <v>1.9.4.2.01.0.7</v>
      </c>
      <c r="J1389" s="21" t="s">
        <v>2504</v>
      </c>
      <c r="K1389" s="19" t="str">
        <f t="shared" si="56"/>
        <v>A</v>
      </c>
      <c r="L1389" s="19">
        <f t="shared" si="57"/>
        <v>7</v>
      </c>
      <c r="M1389" s="20" t="s">
        <v>51</v>
      </c>
      <c r="N1389" s="1" t="s">
        <v>2143</v>
      </c>
      <c r="O1389" s="1"/>
      <c r="P1389" s="33"/>
      <c r="Q1389" s="112" t="s">
        <v>157</v>
      </c>
      <c r="R1389" s="7" t="str">
        <f>Tabela8133[[#This Row],[NR]]&amp;" - "&amp;Tabela8133[[#This Row],[Especificação]]</f>
        <v>1.9.4.2.01.0.7 - Multas e Juros de Mora das Alienações de Bens Imóveis em Geral - Multas da Dívida Ativa</v>
      </c>
    </row>
    <row r="1390" spans="1:18" ht="30" x14ac:dyDescent="0.25">
      <c r="A1390" s="128"/>
      <c r="B1390" s="20" t="s">
        <v>1513</v>
      </c>
      <c r="C1390" s="20" t="s">
        <v>1525</v>
      </c>
      <c r="D1390" s="20" t="s">
        <v>1523</v>
      </c>
      <c r="E1390" s="20" t="s">
        <v>1522</v>
      </c>
      <c r="F1390" s="20" t="s">
        <v>1515</v>
      </c>
      <c r="G1390" s="20" t="s">
        <v>1516</v>
      </c>
      <c r="H1390" s="20" t="s">
        <v>1521</v>
      </c>
      <c r="I1390" s="19" t="str">
        <f>CONCATENATE(Tabela8133[[#This Row],[C]],".",Tabela8133[[#This Row],[O]],".",Tabela8133[[#This Row],[E]],".",Tabela8133[[#This Row],[D1]],".",Tabela8133[[#This Row],[D2]],".",Tabela8133[[#This Row],[D3]],".",Tabela8133[[#This Row],[T]])</f>
        <v>1.9.4.2.01.0.8</v>
      </c>
      <c r="J1390" s="21" t="s">
        <v>1451</v>
      </c>
      <c r="K1390" s="19" t="str">
        <f t="shared" si="56"/>
        <v>A</v>
      </c>
      <c r="L1390" s="19">
        <f t="shared" si="57"/>
        <v>7</v>
      </c>
      <c r="M1390" s="20" t="s">
        <v>51</v>
      </c>
      <c r="N1390" s="1" t="s">
        <v>2143</v>
      </c>
      <c r="O1390" s="1"/>
      <c r="P1390" s="33"/>
      <c r="Q1390" s="112" t="s">
        <v>157</v>
      </c>
      <c r="R1390" s="7" t="str">
        <f>Tabela8133[[#This Row],[NR]]&amp;" - "&amp;Tabela8133[[#This Row],[Especificação]]</f>
        <v>1.9.4.2.01.0.8 - Multas e Juros de Mora das Alienações de Bens Imóveis em Geral - Juros de Mora da Dívida Ativa</v>
      </c>
    </row>
    <row r="1391" spans="1:18" ht="30" x14ac:dyDescent="0.25">
      <c r="A1391" s="128"/>
      <c r="B1391" s="20" t="s">
        <v>1513</v>
      </c>
      <c r="C1391" s="20" t="s">
        <v>1525</v>
      </c>
      <c r="D1391" s="20" t="s">
        <v>1523</v>
      </c>
      <c r="E1391" s="20" t="s">
        <v>1522</v>
      </c>
      <c r="F1391" s="20" t="s">
        <v>1517</v>
      </c>
      <c r="G1391" s="20" t="s">
        <v>1516</v>
      </c>
      <c r="H1391" s="20" t="s">
        <v>1516</v>
      </c>
      <c r="I1391" s="19" t="str">
        <f>CONCATENATE(Tabela8133[[#This Row],[C]],".",Tabela8133[[#This Row],[O]],".",Tabela8133[[#This Row],[E]],".",Tabela8133[[#This Row],[D1]],".",Tabela8133[[#This Row],[D2]],".",Tabela8133[[#This Row],[D3]],".",Tabela8133[[#This Row],[T]])</f>
        <v>1.9.4.2.02.0.0</v>
      </c>
      <c r="J1391" s="21" t="s">
        <v>575</v>
      </c>
      <c r="K1391" s="19" t="str">
        <f t="shared" si="56"/>
        <v>S</v>
      </c>
      <c r="L1391" s="19">
        <f t="shared" si="57"/>
        <v>5</v>
      </c>
      <c r="M1391" s="20" t="s">
        <v>51</v>
      </c>
      <c r="N1391" s="1" t="s">
        <v>2144</v>
      </c>
      <c r="O1391" s="41"/>
      <c r="P1391" s="33"/>
      <c r="Q1391" s="112" t="s">
        <v>157</v>
      </c>
      <c r="R1391" s="7" t="str">
        <f>Tabela8133[[#This Row],[NR]]&amp;" - "&amp;Tabela8133[[#This Row],[Especificação]]</f>
        <v>1.9.4.2.02.0.0 - Multas e Juros de Mora das Alienações de Bens Imóveis - Programa de Administração Patrimonial Imobiliária</v>
      </c>
    </row>
    <row r="1392" spans="1:18" ht="30" x14ac:dyDescent="0.25">
      <c r="A1392" s="128"/>
      <c r="B1392" s="20" t="s">
        <v>1513</v>
      </c>
      <c r="C1392" s="20" t="s">
        <v>1525</v>
      </c>
      <c r="D1392" s="20" t="s">
        <v>1523</v>
      </c>
      <c r="E1392" s="20" t="s">
        <v>1522</v>
      </c>
      <c r="F1392" s="20" t="s">
        <v>1517</v>
      </c>
      <c r="G1392" s="20" t="s">
        <v>1516</v>
      </c>
      <c r="H1392" s="20" t="s">
        <v>1522</v>
      </c>
      <c r="I1392" s="19" t="str">
        <f>CONCATENATE(Tabela8133[[#This Row],[C]],".",Tabela8133[[#This Row],[O]],".",Tabela8133[[#This Row],[E]],".",Tabela8133[[#This Row],[D1]],".",Tabela8133[[#This Row],[D2]],".",Tabela8133[[#This Row],[D3]],".",Tabela8133[[#This Row],[T]])</f>
        <v>1.9.4.2.02.0.2</v>
      </c>
      <c r="J1392" s="21" t="s">
        <v>1452</v>
      </c>
      <c r="K1392" s="19" t="str">
        <f t="shared" si="56"/>
        <v>A</v>
      </c>
      <c r="L1392" s="19">
        <f t="shared" si="57"/>
        <v>7</v>
      </c>
      <c r="M1392" s="20" t="s">
        <v>51</v>
      </c>
      <c r="N1392" s="1" t="s">
        <v>2144</v>
      </c>
      <c r="O1392" s="1"/>
      <c r="P1392" s="33"/>
      <c r="Q1392" s="112" t="s">
        <v>157</v>
      </c>
      <c r="R1392" s="7" t="str">
        <f>Tabela8133[[#This Row],[NR]]&amp;" - "&amp;Tabela8133[[#This Row],[Especificação]]</f>
        <v>1.9.4.2.02.0.2 - Multas e Juros de Mora das Alienações de Bens Imóveis - Programa de Administração Patrimonial Imobiliária - Multas e Juros de Mora</v>
      </c>
    </row>
    <row r="1393" spans="1:18" ht="30" x14ac:dyDescent="0.25">
      <c r="A1393" s="128"/>
      <c r="B1393" s="20" t="s">
        <v>1513</v>
      </c>
      <c r="C1393" s="20" t="s">
        <v>1525</v>
      </c>
      <c r="D1393" s="20" t="s">
        <v>1523</v>
      </c>
      <c r="E1393" s="20" t="s">
        <v>1522</v>
      </c>
      <c r="F1393" s="20" t="s">
        <v>1517</v>
      </c>
      <c r="G1393" s="20" t="s">
        <v>1516</v>
      </c>
      <c r="H1393" s="20" t="s">
        <v>1524</v>
      </c>
      <c r="I1393" s="19" t="str">
        <f>CONCATENATE(Tabela8133[[#This Row],[C]],".",Tabela8133[[#This Row],[O]],".",Tabela8133[[#This Row],[E]],".",Tabela8133[[#This Row],[D1]],".",Tabela8133[[#This Row],[D2]],".",Tabela8133[[#This Row],[D3]],".",Tabela8133[[#This Row],[T]])</f>
        <v>1.9.4.2.02.0.5</v>
      </c>
      <c r="J1393" s="21" t="s">
        <v>1453</v>
      </c>
      <c r="K1393" s="19" t="str">
        <f t="shared" si="56"/>
        <v>A</v>
      </c>
      <c r="L1393" s="19">
        <f t="shared" si="57"/>
        <v>7</v>
      </c>
      <c r="M1393" s="20" t="s">
        <v>51</v>
      </c>
      <c r="N1393" s="1" t="s">
        <v>2144</v>
      </c>
      <c r="O1393" s="1"/>
      <c r="P1393" s="33"/>
      <c r="Q1393" s="112" t="s">
        <v>157</v>
      </c>
      <c r="R1393" s="7" t="str">
        <f>Tabela8133[[#This Row],[NR]]&amp;" - "&amp;Tabela8133[[#This Row],[Especificação]]</f>
        <v>1.9.4.2.02.0.5 - Multas e Juros de Mora das Alienações de Bens Imóveis - Programa de Administração Patrimonial Imobiliária - Multas</v>
      </c>
    </row>
    <row r="1394" spans="1:18" ht="30" x14ac:dyDescent="0.25">
      <c r="A1394" s="128"/>
      <c r="B1394" s="20" t="s">
        <v>1513</v>
      </c>
      <c r="C1394" s="20" t="s">
        <v>1525</v>
      </c>
      <c r="D1394" s="20" t="s">
        <v>1523</v>
      </c>
      <c r="E1394" s="20" t="s">
        <v>1522</v>
      </c>
      <c r="F1394" s="20" t="s">
        <v>1517</v>
      </c>
      <c r="G1394" s="20" t="s">
        <v>1516</v>
      </c>
      <c r="H1394" s="20" t="s">
        <v>1518</v>
      </c>
      <c r="I1394" s="19" t="str">
        <f>CONCATENATE(Tabela8133[[#This Row],[C]],".",Tabela8133[[#This Row],[O]],".",Tabela8133[[#This Row],[E]],".",Tabela8133[[#This Row],[D1]],".",Tabela8133[[#This Row],[D2]],".",Tabela8133[[#This Row],[D3]],".",Tabela8133[[#This Row],[T]])</f>
        <v>1.9.4.2.02.0.6</v>
      </c>
      <c r="J1394" s="21" t="s">
        <v>1454</v>
      </c>
      <c r="K1394" s="19" t="str">
        <f t="shared" si="56"/>
        <v>A</v>
      </c>
      <c r="L1394" s="19">
        <f t="shared" si="57"/>
        <v>7</v>
      </c>
      <c r="M1394" s="20" t="s">
        <v>51</v>
      </c>
      <c r="N1394" s="1" t="s">
        <v>2144</v>
      </c>
      <c r="O1394" s="1"/>
      <c r="P1394" s="33"/>
      <c r="Q1394" s="112" t="s">
        <v>157</v>
      </c>
      <c r="R1394" s="7" t="str">
        <f>Tabela8133[[#This Row],[NR]]&amp;" - "&amp;Tabela8133[[#This Row],[Especificação]]</f>
        <v>1.9.4.2.02.0.6 - Multas e Juros de Mora das Alienações de Bens Imóveis - Programa de Administração Patrimonial Imobiliária - Juros de Mora</v>
      </c>
    </row>
    <row r="1395" spans="1:18" ht="30" x14ac:dyDescent="0.25">
      <c r="A1395" s="128"/>
      <c r="B1395" s="20" t="s">
        <v>1513</v>
      </c>
      <c r="C1395" s="20" t="s">
        <v>1525</v>
      </c>
      <c r="D1395" s="20" t="s">
        <v>1523</v>
      </c>
      <c r="E1395" s="20" t="s">
        <v>1522</v>
      </c>
      <c r="F1395" s="20" t="s">
        <v>1517</v>
      </c>
      <c r="G1395" s="20" t="s">
        <v>1516</v>
      </c>
      <c r="H1395" s="20" t="s">
        <v>1520</v>
      </c>
      <c r="I1395" s="19" t="str">
        <f>CONCATENATE(Tabela8133[[#This Row],[C]],".",Tabela8133[[#This Row],[O]],".",Tabela8133[[#This Row],[E]],".",Tabela8133[[#This Row],[D1]],".",Tabela8133[[#This Row],[D2]],".",Tabela8133[[#This Row],[D3]],".",Tabela8133[[#This Row],[T]])</f>
        <v>1.9.4.2.02.0.7</v>
      </c>
      <c r="J1395" s="21" t="s">
        <v>4267</v>
      </c>
      <c r="K1395" s="19" t="str">
        <f t="shared" si="56"/>
        <v>A</v>
      </c>
      <c r="L1395" s="19">
        <f t="shared" si="57"/>
        <v>7</v>
      </c>
      <c r="M1395" s="20" t="s">
        <v>51</v>
      </c>
      <c r="N1395" s="1" t="s">
        <v>2144</v>
      </c>
      <c r="O1395" s="1"/>
      <c r="P1395" s="33"/>
      <c r="Q1395" s="112" t="s">
        <v>157</v>
      </c>
      <c r="R1395" s="7" t="str">
        <f>Tabela8133[[#This Row],[NR]]&amp;" - "&amp;Tabela8133[[#This Row],[Especificação]]</f>
        <v>1.9.4.2.02.0.7 - Multas e Juros de Mora das Alienações de Bens Imóveis - Programa de Administração Patrimonial Imobiliária - Dívida Ativa - Multas da Dívida Ativa</v>
      </c>
    </row>
    <row r="1396" spans="1:18" ht="30" x14ac:dyDescent="0.25">
      <c r="A1396" s="128"/>
      <c r="B1396" s="16" t="s">
        <v>1513</v>
      </c>
      <c r="C1396" s="17" t="s">
        <v>1525</v>
      </c>
      <c r="D1396" s="17" t="s">
        <v>1523</v>
      </c>
      <c r="E1396" s="17" t="s">
        <v>1522</v>
      </c>
      <c r="F1396" s="17" t="s">
        <v>1517</v>
      </c>
      <c r="G1396" s="17" t="s">
        <v>1516</v>
      </c>
      <c r="H1396" s="17" t="s">
        <v>1521</v>
      </c>
      <c r="I1396" s="19" t="str">
        <f>CONCATENATE(Tabela8133[[#This Row],[C]],".",Tabela8133[[#This Row],[O]],".",Tabela8133[[#This Row],[E]],".",Tabela8133[[#This Row],[D1]],".",Tabela8133[[#This Row],[D2]],".",Tabela8133[[#This Row],[D3]],".",Tabela8133[[#This Row],[T]])</f>
        <v>1.9.4.2.02.0.8</v>
      </c>
      <c r="J1396" s="1" t="s">
        <v>2494</v>
      </c>
      <c r="K1396" s="19" t="str">
        <f t="shared" si="56"/>
        <v>A</v>
      </c>
      <c r="L1396" s="19">
        <f t="shared" si="57"/>
        <v>7</v>
      </c>
      <c r="M1396" s="19" t="s">
        <v>51</v>
      </c>
      <c r="N1396" s="1" t="s">
        <v>2495</v>
      </c>
      <c r="O1396" s="41"/>
      <c r="P1396" s="33"/>
      <c r="Q1396" s="112" t="s">
        <v>157</v>
      </c>
      <c r="R1396" s="7" t="str">
        <f>Tabela8133[[#This Row],[NR]]&amp;" - "&amp;Tabela8133[[#This Row],[Especificação]]</f>
        <v>1.9.4.2.02.0.8 - Multas e Juros de Mora das Alienações de Bens Imóveis - Programa de Administração Patrimonial Imobiliária -Juros de Mora da Dívida Ativa</v>
      </c>
    </row>
    <row r="1397" spans="1:18" x14ac:dyDescent="0.25">
      <c r="A1397" s="128"/>
      <c r="B1397" s="16" t="s">
        <v>1513</v>
      </c>
      <c r="C1397" s="17" t="s">
        <v>1525</v>
      </c>
      <c r="D1397" s="17" t="s">
        <v>1523</v>
      </c>
      <c r="E1397" s="17" t="s">
        <v>1522</v>
      </c>
      <c r="F1397" s="20" t="s">
        <v>1526</v>
      </c>
      <c r="G1397" s="17" t="s">
        <v>1516</v>
      </c>
      <c r="H1397" s="17" t="s">
        <v>1516</v>
      </c>
      <c r="I1397" s="19" t="str">
        <f>CONCATENATE(Tabela8133[[#This Row],[C]],".",Tabela8133[[#This Row],[O]],".",Tabela8133[[#This Row],[E]],".",Tabela8133[[#This Row],[D1]],".",Tabela8133[[#This Row],[D2]],".",Tabela8133[[#This Row],[D3]],".",Tabela8133[[#This Row],[T]])</f>
        <v>1.9.4.2.03.0.0</v>
      </c>
      <c r="J1397" s="1" t="s">
        <v>576</v>
      </c>
      <c r="K1397" s="19" t="str">
        <f t="shared" si="56"/>
        <v>S</v>
      </c>
      <c r="L1397" s="19">
        <f t="shared" si="57"/>
        <v>5</v>
      </c>
      <c r="M1397" s="19" t="s">
        <v>51</v>
      </c>
      <c r="N1397" s="1" t="s">
        <v>2145</v>
      </c>
      <c r="O1397" s="1"/>
      <c r="P1397" s="33"/>
      <c r="Q1397" s="112" t="s">
        <v>157</v>
      </c>
      <c r="R1397" s="7" t="str">
        <f>Tabela8133[[#This Row],[NR]]&amp;" - "&amp;Tabela8133[[#This Row],[Especificação]]</f>
        <v>1.9.4.2.03.0.0 - Multas e Juros de Mora do Adicional sobre Alienações de Bens Imóveis</v>
      </c>
    </row>
    <row r="1398" spans="1:18" ht="30" x14ac:dyDescent="0.25">
      <c r="A1398" s="128"/>
      <c r="B1398" s="16" t="s">
        <v>1513</v>
      </c>
      <c r="C1398" s="17" t="s">
        <v>1525</v>
      </c>
      <c r="D1398" s="17" t="s">
        <v>1523</v>
      </c>
      <c r="E1398" s="17" t="s">
        <v>1522</v>
      </c>
      <c r="F1398" s="20" t="s">
        <v>1526</v>
      </c>
      <c r="G1398" s="17" t="s">
        <v>1516</v>
      </c>
      <c r="H1398" s="20" t="s">
        <v>1522</v>
      </c>
      <c r="I1398" s="19" t="str">
        <f>CONCATENATE(Tabela8133[[#This Row],[C]],".",Tabela8133[[#This Row],[O]],".",Tabela8133[[#This Row],[E]],".",Tabela8133[[#This Row],[D1]],".",Tabela8133[[#This Row],[D2]],".",Tabela8133[[#This Row],[D3]],".",Tabela8133[[#This Row],[T]])</f>
        <v>1.9.4.2.03.0.2</v>
      </c>
      <c r="J1398" s="1" t="s">
        <v>1455</v>
      </c>
      <c r="K1398" s="19" t="str">
        <f t="shared" si="56"/>
        <v>A</v>
      </c>
      <c r="L1398" s="19">
        <f t="shared" si="57"/>
        <v>7</v>
      </c>
      <c r="M1398" s="19" t="s">
        <v>51</v>
      </c>
      <c r="N1398" s="1" t="s">
        <v>2145</v>
      </c>
      <c r="O1398" s="1"/>
      <c r="P1398" s="33"/>
      <c r="Q1398" s="112" t="s">
        <v>157</v>
      </c>
      <c r="R1398" s="7" t="str">
        <f>Tabela8133[[#This Row],[NR]]&amp;" - "&amp;Tabela8133[[#This Row],[Especificação]]</f>
        <v>1.9.4.2.03.0.2 - Multas e Juros de Mora do Adicional sobre Alienações de Bens Imóveis - Multas e Juros de Mora</v>
      </c>
    </row>
    <row r="1399" spans="1:18" ht="30" x14ac:dyDescent="0.25">
      <c r="A1399" s="128"/>
      <c r="B1399" s="16" t="s">
        <v>1513</v>
      </c>
      <c r="C1399" s="17" t="s">
        <v>1525</v>
      </c>
      <c r="D1399" s="17" t="s">
        <v>1523</v>
      </c>
      <c r="E1399" s="17" t="s">
        <v>1522</v>
      </c>
      <c r="F1399" s="20" t="s">
        <v>1526</v>
      </c>
      <c r="G1399" s="17" t="s">
        <v>1516</v>
      </c>
      <c r="H1399" s="20" t="s">
        <v>1524</v>
      </c>
      <c r="I1399" s="19" t="str">
        <f>CONCATENATE(Tabela8133[[#This Row],[C]],".",Tabela8133[[#This Row],[O]],".",Tabela8133[[#This Row],[E]],".",Tabela8133[[#This Row],[D1]],".",Tabela8133[[#This Row],[D2]],".",Tabela8133[[#This Row],[D3]],".",Tabela8133[[#This Row],[T]])</f>
        <v>1.9.4.2.03.0.5</v>
      </c>
      <c r="J1399" s="1" t="s">
        <v>1456</v>
      </c>
      <c r="K1399" s="19" t="str">
        <f t="shared" si="56"/>
        <v>A</v>
      </c>
      <c r="L1399" s="19">
        <f t="shared" si="57"/>
        <v>7</v>
      </c>
      <c r="M1399" s="19" t="s">
        <v>51</v>
      </c>
      <c r="N1399" s="1" t="s">
        <v>2145</v>
      </c>
      <c r="O1399" s="1"/>
      <c r="P1399" s="33"/>
      <c r="Q1399" s="112" t="s">
        <v>157</v>
      </c>
      <c r="R1399" s="7" t="str">
        <f>Tabela8133[[#This Row],[NR]]&amp;" - "&amp;Tabela8133[[#This Row],[Especificação]]</f>
        <v>1.9.4.2.03.0.5 - Multas e Juros de Mora do Adicional sobre Alienações de Bens Imóveis - Multas</v>
      </c>
    </row>
    <row r="1400" spans="1:18" ht="30" x14ac:dyDescent="0.25">
      <c r="A1400" s="128"/>
      <c r="B1400" s="16" t="s">
        <v>1513</v>
      </c>
      <c r="C1400" s="17" t="s">
        <v>1525</v>
      </c>
      <c r="D1400" s="17" t="s">
        <v>1523</v>
      </c>
      <c r="E1400" s="17" t="s">
        <v>1522</v>
      </c>
      <c r="F1400" s="20" t="s">
        <v>1526</v>
      </c>
      <c r="G1400" s="17" t="s">
        <v>1516</v>
      </c>
      <c r="H1400" s="20" t="s">
        <v>1518</v>
      </c>
      <c r="I1400" s="19" t="str">
        <f>CONCATENATE(Tabela8133[[#This Row],[C]],".",Tabela8133[[#This Row],[O]],".",Tabela8133[[#This Row],[E]],".",Tabela8133[[#This Row],[D1]],".",Tabela8133[[#This Row],[D2]],".",Tabela8133[[#This Row],[D3]],".",Tabela8133[[#This Row],[T]])</f>
        <v>1.9.4.2.03.0.6</v>
      </c>
      <c r="J1400" s="1" t="s">
        <v>1457</v>
      </c>
      <c r="K1400" s="19" t="str">
        <f t="shared" si="56"/>
        <v>A</v>
      </c>
      <c r="L1400" s="19">
        <f t="shared" si="57"/>
        <v>7</v>
      </c>
      <c r="M1400" s="19" t="s">
        <v>51</v>
      </c>
      <c r="N1400" s="1" t="s">
        <v>2145</v>
      </c>
      <c r="O1400" s="1"/>
      <c r="P1400" s="33"/>
      <c r="Q1400" s="112" t="s">
        <v>157</v>
      </c>
      <c r="R1400" s="7" t="str">
        <f>Tabela8133[[#This Row],[NR]]&amp;" - "&amp;Tabela8133[[#This Row],[Especificação]]</f>
        <v>1.9.4.2.03.0.6 - Multas e Juros de Mora do Adicional sobre Alienações de Bens Imóveis - Juros de Mora</v>
      </c>
    </row>
    <row r="1401" spans="1:18" ht="30" x14ac:dyDescent="0.25">
      <c r="A1401" s="128"/>
      <c r="B1401" s="16" t="s">
        <v>1513</v>
      </c>
      <c r="C1401" s="17" t="s">
        <v>1525</v>
      </c>
      <c r="D1401" s="17" t="s">
        <v>1523</v>
      </c>
      <c r="E1401" s="17" t="s">
        <v>1522</v>
      </c>
      <c r="F1401" s="20" t="s">
        <v>1526</v>
      </c>
      <c r="G1401" s="17" t="s">
        <v>1516</v>
      </c>
      <c r="H1401" s="20" t="s">
        <v>1520</v>
      </c>
      <c r="I1401" s="19" t="str">
        <f>CONCATENATE(Tabela8133[[#This Row],[C]],".",Tabela8133[[#This Row],[O]],".",Tabela8133[[#This Row],[E]],".",Tabela8133[[#This Row],[D1]],".",Tabela8133[[#This Row],[D2]],".",Tabela8133[[#This Row],[D3]],".",Tabela8133[[#This Row],[T]])</f>
        <v>1.9.4.2.03.0.7</v>
      </c>
      <c r="J1401" s="1" t="s">
        <v>4268</v>
      </c>
      <c r="K1401" s="19" t="str">
        <f t="shared" si="56"/>
        <v>A</v>
      </c>
      <c r="L1401" s="19">
        <f t="shared" si="57"/>
        <v>7</v>
      </c>
      <c r="M1401" s="19" t="s">
        <v>51</v>
      </c>
      <c r="N1401" s="1" t="s">
        <v>2145</v>
      </c>
      <c r="O1401" s="1"/>
      <c r="P1401" s="33"/>
      <c r="Q1401" s="112" t="s">
        <v>157</v>
      </c>
      <c r="R1401" s="7" t="str">
        <f>Tabela8133[[#This Row],[NR]]&amp;" - "&amp;Tabela8133[[#This Row],[Especificação]]</f>
        <v>1.9.4.2.03.0.7 - Multas e Juros de Mora do Adicional sobre Alienações de Bens Imóveis - Dívida Ativa - Multas da Dívida Ativa</v>
      </c>
    </row>
    <row r="1402" spans="1:18" ht="30" x14ac:dyDescent="0.25">
      <c r="A1402" s="128"/>
      <c r="B1402" s="16" t="s">
        <v>1513</v>
      </c>
      <c r="C1402" s="17" t="s">
        <v>1525</v>
      </c>
      <c r="D1402" s="17" t="s">
        <v>1523</v>
      </c>
      <c r="E1402" s="17" t="s">
        <v>1522</v>
      </c>
      <c r="F1402" s="20" t="s">
        <v>1526</v>
      </c>
      <c r="G1402" s="17" t="s">
        <v>1516</v>
      </c>
      <c r="H1402" s="20" t="s">
        <v>1521</v>
      </c>
      <c r="I1402" s="19" t="str">
        <f>CONCATENATE(Tabela8133[[#This Row],[C]],".",Tabela8133[[#This Row],[O]],".",Tabela8133[[#This Row],[E]],".",Tabela8133[[#This Row],[D1]],".",Tabela8133[[#This Row],[D2]],".",Tabela8133[[#This Row],[D3]],".",Tabela8133[[#This Row],[T]])</f>
        <v>1.9.4.2.03.0.8</v>
      </c>
      <c r="J1402" s="1" t="s">
        <v>1458</v>
      </c>
      <c r="K1402" s="19" t="str">
        <f t="shared" si="56"/>
        <v>A</v>
      </c>
      <c r="L1402" s="19">
        <f t="shared" si="57"/>
        <v>7</v>
      </c>
      <c r="M1402" s="19" t="s">
        <v>51</v>
      </c>
      <c r="N1402" s="1" t="s">
        <v>2145</v>
      </c>
      <c r="O1402" s="1"/>
      <c r="P1402" s="33"/>
      <c r="Q1402" s="112" t="s">
        <v>157</v>
      </c>
      <c r="R1402" s="7" t="str">
        <f>Tabela8133[[#This Row],[NR]]&amp;" - "&amp;Tabela8133[[#This Row],[Especificação]]</f>
        <v>1.9.4.2.03.0.8 - Multas e Juros de Mora do Adicional sobre Alienações de Bens Imóveis - Juros de Mora da Dívida Ativa</v>
      </c>
    </row>
    <row r="1403" spans="1:18" ht="30" x14ac:dyDescent="0.25">
      <c r="A1403" s="128"/>
      <c r="B1403" s="16" t="s">
        <v>1513</v>
      </c>
      <c r="C1403" s="17" t="s">
        <v>1525</v>
      </c>
      <c r="D1403" s="17" t="s">
        <v>1523</v>
      </c>
      <c r="E1403" s="17" t="s">
        <v>1522</v>
      </c>
      <c r="F1403" s="20" t="s">
        <v>1529</v>
      </c>
      <c r="G1403" s="17" t="s">
        <v>1516</v>
      </c>
      <c r="H1403" s="20" t="s">
        <v>1516</v>
      </c>
      <c r="I1403" s="19" t="str">
        <f>CONCATENATE(Tabela8133[[#This Row],[C]],".",Tabela8133[[#This Row],[O]],".",Tabela8133[[#This Row],[E]],".",Tabela8133[[#This Row],[D1]],".",Tabela8133[[#This Row],[D2]],".",Tabela8133[[#This Row],[D3]],".",Tabela8133[[#This Row],[T]])</f>
        <v>1.9.4.2.99.0.0</v>
      </c>
      <c r="J1403" s="1" t="s">
        <v>577</v>
      </c>
      <c r="K1403" s="19" t="str">
        <f t="shared" si="56"/>
        <v>S</v>
      </c>
      <c r="L1403" s="19">
        <f t="shared" si="57"/>
        <v>5</v>
      </c>
      <c r="M1403" s="19" t="s">
        <v>51</v>
      </c>
      <c r="N1403" s="1" t="s">
        <v>2146</v>
      </c>
      <c r="O1403" s="1"/>
      <c r="P1403" s="33"/>
      <c r="Q1403" s="112" t="s">
        <v>157</v>
      </c>
      <c r="R1403" s="7" t="str">
        <f>Tabela8133[[#This Row],[NR]]&amp;" - "&amp;Tabela8133[[#This Row],[Especificação]]</f>
        <v>1.9.4.2.99.0.0 - Outras Multas e Juros de Mora de Alienações de Bens Imóveis</v>
      </c>
    </row>
    <row r="1404" spans="1:18" ht="30" x14ac:dyDescent="0.25">
      <c r="A1404" s="128"/>
      <c r="B1404" s="16" t="s">
        <v>1513</v>
      </c>
      <c r="C1404" s="17" t="s">
        <v>1525</v>
      </c>
      <c r="D1404" s="17" t="s">
        <v>1523</v>
      </c>
      <c r="E1404" s="17" t="s">
        <v>1522</v>
      </c>
      <c r="F1404" s="20" t="s">
        <v>1529</v>
      </c>
      <c r="G1404" s="17" t="s">
        <v>1516</v>
      </c>
      <c r="H1404" s="20" t="s">
        <v>1522</v>
      </c>
      <c r="I1404" s="19" t="str">
        <f>CONCATENATE(Tabela8133[[#This Row],[C]],".",Tabela8133[[#This Row],[O]],".",Tabela8133[[#This Row],[E]],".",Tabela8133[[#This Row],[D1]],".",Tabela8133[[#This Row],[D2]],".",Tabela8133[[#This Row],[D3]],".",Tabela8133[[#This Row],[T]])</f>
        <v>1.9.4.2.99.0.2</v>
      </c>
      <c r="J1404" s="1" t="s">
        <v>1459</v>
      </c>
      <c r="K1404" s="19" t="str">
        <f t="shared" si="56"/>
        <v>A</v>
      </c>
      <c r="L1404" s="19">
        <f t="shared" si="57"/>
        <v>7</v>
      </c>
      <c r="M1404" s="19" t="s">
        <v>51</v>
      </c>
      <c r="N1404" s="1" t="s">
        <v>2146</v>
      </c>
      <c r="O1404" s="1"/>
      <c r="P1404" s="33"/>
      <c r="Q1404" s="112" t="s">
        <v>157</v>
      </c>
      <c r="R1404" s="7" t="str">
        <f>Tabela8133[[#This Row],[NR]]&amp;" - "&amp;Tabela8133[[#This Row],[Especificação]]</f>
        <v>1.9.4.2.99.0.2 - Outras Multas e Juros de Mora de Alienações de Bens Imóveis - Multas e Juros de Mora</v>
      </c>
    </row>
    <row r="1405" spans="1:18" ht="30" x14ac:dyDescent="0.25">
      <c r="A1405" s="128"/>
      <c r="B1405" s="16" t="s">
        <v>1513</v>
      </c>
      <c r="C1405" s="17" t="s">
        <v>1525</v>
      </c>
      <c r="D1405" s="17" t="s">
        <v>1523</v>
      </c>
      <c r="E1405" s="17" t="s">
        <v>1522</v>
      </c>
      <c r="F1405" s="20" t="s">
        <v>1529</v>
      </c>
      <c r="G1405" s="20" t="s">
        <v>1516</v>
      </c>
      <c r="H1405" s="20" t="s">
        <v>1524</v>
      </c>
      <c r="I1405" s="19" t="str">
        <f>CONCATENATE(Tabela8133[[#This Row],[C]],".",Tabela8133[[#This Row],[O]],".",Tabela8133[[#This Row],[E]],".",Tabela8133[[#This Row],[D1]],".",Tabela8133[[#This Row],[D2]],".",Tabela8133[[#This Row],[D3]],".",Tabela8133[[#This Row],[T]])</f>
        <v>1.9.4.2.99.0.5</v>
      </c>
      <c r="J1405" s="1" t="s">
        <v>1460</v>
      </c>
      <c r="K1405" s="19" t="str">
        <f t="shared" si="56"/>
        <v>A</v>
      </c>
      <c r="L1405" s="19">
        <f t="shared" si="57"/>
        <v>7</v>
      </c>
      <c r="M1405" s="19" t="s">
        <v>51</v>
      </c>
      <c r="N1405" s="1" t="s">
        <v>2146</v>
      </c>
      <c r="O1405" s="1"/>
      <c r="P1405" s="33"/>
      <c r="Q1405" s="112" t="s">
        <v>157</v>
      </c>
      <c r="R1405" s="7" t="str">
        <f>Tabela8133[[#This Row],[NR]]&amp;" - "&amp;Tabela8133[[#This Row],[Especificação]]</f>
        <v>1.9.4.2.99.0.5 - Outras Multas e Juros de Mora de Alienações de Bens Imóveis - Multas</v>
      </c>
    </row>
    <row r="1406" spans="1:18" ht="30" x14ac:dyDescent="0.25">
      <c r="A1406" s="31"/>
      <c r="B1406" s="16" t="s">
        <v>1513</v>
      </c>
      <c r="C1406" s="17" t="s">
        <v>1525</v>
      </c>
      <c r="D1406" s="17" t="s">
        <v>1523</v>
      </c>
      <c r="E1406" s="17" t="s">
        <v>1522</v>
      </c>
      <c r="F1406" s="20" t="s">
        <v>1529</v>
      </c>
      <c r="G1406" s="20" t="s">
        <v>1516</v>
      </c>
      <c r="H1406" s="20" t="s">
        <v>1518</v>
      </c>
      <c r="I1406" s="19" t="str">
        <f>CONCATENATE(Tabela8133[[#This Row],[C]],".",Tabela8133[[#This Row],[O]],".",Tabela8133[[#This Row],[E]],".",Tabela8133[[#This Row],[D1]],".",Tabela8133[[#This Row],[D2]],".",Tabela8133[[#This Row],[D3]],".",Tabela8133[[#This Row],[T]])</f>
        <v>1.9.4.2.99.0.6</v>
      </c>
      <c r="J1406" s="1" t="s">
        <v>1461</v>
      </c>
      <c r="K1406" s="19" t="str">
        <f t="shared" si="56"/>
        <v>A</v>
      </c>
      <c r="L1406" s="19">
        <f t="shared" si="57"/>
        <v>7</v>
      </c>
      <c r="M1406" s="19" t="s">
        <v>51</v>
      </c>
      <c r="N1406" s="1" t="s">
        <v>2146</v>
      </c>
      <c r="O1406" s="1"/>
      <c r="P1406" s="33"/>
      <c r="Q1406" s="112" t="s">
        <v>157</v>
      </c>
      <c r="R1406" s="7" t="str">
        <f>Tabela8133[[#This Row],[NR]]&amp;" - "&amp;Tabela8133[[#This Row],[Especificação]]</f>
        <v>1.9.4.2.99.0.6 - Outras Multas e Juros de Mora de Alienações de Bens Imóveis - Juros de Mora</v>
      </c>
    </row>
    <row r="1407" spans="1:18" ht="30" x14ac:dyDescent="0.25">
      <c r="A1407" s="31"/>
      <c r="B1407" s="16" t="s">
        <v>1513</v>
      </c>
      <c r="C1407" s="17" t="s">
        <v>1525</v>
      </c>
      <c r="D1407" s="17" t="s">
        <v>1523</v>
      </c>
      <c r="E1407" s="17" t="s">
        <v>1522</v>
      </c>
      <c r="F1407" s="20" t="s">
        <v>1529</v>
      </c>
      <c r="G1407" s="20" t="s">
        <v>1516</v>
      </c>
      <c r="H1407" s="20" t="s">
        <v>1520</v>
      </c>
      <c r="I1407" s="19" t="str">
        <f>CONCATENATE(Tabela8133[[#This Row],[C]],".",Tabela8133[[#This Row],[O]],".",Tabela8133[[#This Row],[E]],".",Tabela8133[[#This Row],[D1]],".",Tabela8133[[#This Row],[D2]],".",Tabela8133[[#This Row],[D3]],".",Tabela8133[[#This Row],[T]])</f>
        <v>1.9.4.2.99.0.7</v>
      </c>
      <c r="J1407" s="1" t="s">
        <v>4269</v>
      </c>
      <c r="K1407" s="19" t="str">
        <f t="shared" si="56"/>
        <v>A</v>
      </c>
      <c r="L1407" s="19">
        <f t="shared" si="57"/>
        <v>7</v>
      </c>
      <c r="M1407" s="19" t="s">
        <v>51</v>
      </c>
      <c r="N1407" s="1" t="s">
        <v>2146</v>
      </c>
      <c r="O1407" s="1"/>
      <c r="P1407" s="33"/>
      <c r="Q1407" s="112" t="s">
        <v>157</v>
      </c>
      <c r="R1407" s="7" t="str">
        <f>Tabela8133[[#This Row],[NR]]&amp;" - "&amp;Tabela8133[[#This Row],[Especificação]]</f>
        <v>1.9.4.2.99.0.7 - Outras Multas e Juros de Mora de Alienações de Bens Imóveis - Dívida Ativa - Multas da Dívida Ativa</v>
      </c>
    </row>
    <row r="1408" spans="1:18" ht="30" x14ac:dyDescent="0.25">
      <c r="A1408" s="31"/>
      <c r="B1408" s="16" t="s">
        <v>1513</v>
      </c>
      <c r="C1408" s="17" t="s">
        <v>1525</v>
      </c>
      <c r="D1408" s="17" t="s">
        <v>1523</v>
      </c>
      <c r="E1408" s="17" t="s">
        <v>1522</v>
      </c>
      <c r="F1408" s="20" t="s">
        <v>1529</v>
      </c>
      <c r="G1408" s="20" t="s">
        <v>1516</v>
      </c>
      <c r="H1408" s="20" t="s">
        <v>1521</v>
      </c>
      <c r="I1408" s="19" t="str">
        <f>CONCATENATE(Tabela8133[[#This Row],[C]],".",Tabela8133[[#This Row],[O]],".",Tabela8133[[#This Row],[E]],".",Tabela8133[[#This Row],[D1]],".",Tabela8133[[#This Row],[D2]],".",Tabela8133[[#This Row],[D3]],".",Tabela8133[[#This Row],[T]])</f>
        <v>1.9.4.2.99.0.8</v>
      </c>
      <c r="J1408" s="1" t="s">
        <v>2496</v>
      </c>
      <c r="K1408" s="19" t="str">
        <f t="shared" si="56"/>
        <v>A</v>
      </c>
      <c r="L1408" s="19">
        <f t="shared" si="57"/>
        <v>7</v>
      </c>
      <c r="M1408" s="19" t="s">
        <v>51</v>
      </c>
      <c r="N1408" s="1" t="s">
        <v>2146</v>
      </c>
      <c r="O1408" s="1"/>
      <c r="P1408" s="33"/>
      <c r="Q1408" s="112" t="s">
        <v>157</v>
      </c>
      <c r="R1408" s="7" t="str">
        <f>Tabela8133[[#This Row],[NR]]&amp;" - "&amp;Tabela8133[[#This Row],[Especificação]]</f>
        <v>1.9.4.2.99.0.8 - Outras Multas e Juros de Mora de Alienações de Bens Imóveis - Juros da Dívida Ativa</v>
      </c>
    </row>
    <row r="1409" spans="1:18" x14ac:dyDescent="0.25">
      <c r="A1409" s="31"/>
      <c r="B1409" s="16" t="s">
        <v>1513</v>
      </c>
      <c r="C1409" s="17" t="s">
        <v>1525</v>
      </c>
      <c r="D1409" s="17" t="s">
        <v>1523</v>
      </c>
      <c r="E1409" s="17" t="s">
        <v>1514</v>
      </c>
      <c r="F1409" s="20" t="s">
        <v>1519</v>
      </c>
      <c r="G1409" s="20" t="s">
        <v>1516</v>
      </c>
      <c r="H1409" s="20" t="s">
        <v>1516</v>
      </c>
      <c r="I1409" s="19" t="str">
        <f>CONCATENATE(Tabela8133[[#This Row],[C]],".",Tabela8133[[#This Row],[O]],".",Tabela8133[[#This Row],[E]],".",Tabela8133[[#This Row],[D1]],".",Tabela8133[[#This Row],[D2]],".",Tabela8133[[#This Row],[D3]],".",Tabela8133[[#This Row],[T]])</f>
        <v>1.9.4.3.00.0.0</v>
      </c>
      <c r="J1409" s="1" t="s">
        <v>578</v>
      </c>
      <c r="K1409" s="19" t="str">
        <f t="shared" ref="K1409:K1471" si="58">IF(L1409 &lt; L1410,"S","A")</f>
        <v>S</v>
      </c>
      <c r="L1409" s="19">
        <f t="shared" si="57"/>
        <v>4</v>
      </c>
      <c r="M1409" s="19" t="s">
        <v>45</v>
      </c>
      <c r="N1409" s="1" t="s">
        <v>2457</v>
      </c>
      <c r="O1409" s="1" t="s">
        <v>2093</v>
      </c>
      <c r="P1409" s="33"/>
      <c r="Q1409" s="112" t="s">
        <v>157</v>
      </c>
      <c r="R1409" s="7" t="str">
        <f>Tabela8133[[#This Row],[NR]]&amp;" - "&amp;Tabela8133[[#This Row],[Especificação]]</f>
        <v>1.9.4.3.00.0.0 - Multas e Juros de Mora das Alienações de Bens Intangíveis</v>
      </c>
    </row>
    <row r="1410" spans="1:18" x14ac:dyDescent="0.25">
      <c r="A1410" s="31"/>
      <c r="B1410" s="16" t="s">
        <v>1513</v>
      </c>
      <c r="C1410" s="17" t="s">
        <v>1525</v>
      </c>
      <c r="D1410" s="17" t="s">
        <v>1523</v>
      </c>
      <c r="E1410" s="17" t="s">
        <v>1514</v>
      </c>
      <c r="F1410" s="20" t="s">
        <v>1515</v>
      </c>
      <c r="G1410" s="20" t="s">
        <v>1516</v>
      </c>
      <c r="H1410" s="20" t="s">
        <v>1516</v>
      </c>
      <c r="I1410" s="19" t="str">
        <f>CONCATENATE(Tabela8133[[#This Row],[C]],".",Tabela8133[[#This Row],[O]],".",Tabela8133[[#This Row],[E]],".",Tabela8133[[#This Row],[D1]],".",Tabela8133[[#This Row],[D2]],".",Tabela8133[[#This Row],[D3]],".",Tabela8133[[#This Row],[T]])</f>
        <v>1.9.4.3.01.0.0</v>
      </c>
      <c r="J1410" s="1" t="s">
        <v>579</v>
      </c>
      <c r="K1410" s="19" t="str">
        <f t="shared" si="58"/>
        <v>S</v>
      </c>
      <c r="L1410" s="19">
        <f t="shared" si="57"/>
        <v>5</v>
      </c>
      <c r="M1410" s="19" t="s">
        <v>51</v>
      </c>
      <c r="N1410" s="1" t="s">
        <v>2147</v>
      </c>
      <c r="O1410" s="1"/>
      <c r="P1410" s="33"/>
      <c r="Q1410" s="112" t="s">
        <v>157</v>
      </c>
      <c r="R1410" s="7" t="str">
        <f>Tabela8133[[#This Row],[NR]]&amp;" - "&amp;Tabela8133[[#This Row],[Especificação]]</f>
        <v>1.9.4.3.01.0.0 - Multas e Juros da Alienação de Bens Intangíveis</v>
      </c>
    </row>
    <row r="1411" spans="1:18" x14ac:dyDescent="0.25">
      <c r="A1411" s="128"/>
      <c r="B1411" s="16" t="s">
        <v>1513</v>
      </c>
      <c r="C1411" s="17" t="s">
        <v>1525</v>
      </c>
      <c r="D1411" s="17" t="s">
        <v>1523</v>
      </c>
      <c r="E1411" s="17" t="s">
        <v>1514</v>
      </c>
      <c r="F1411" s="20" t="s">
        <v>1515</v>
      </c>
      <c r="G1411" s="20" t="s">
        <v>1516</v>
      </c>
      <c r="H1411" s="20" t="s">
        <v>1522</v>
      </c>
      <c r="I1411" s="19" t="str">
        <f>CONCATENATE(Tabela8133[[#This Row],[C]],".",Tabela8133[[#This Row],[O]],".",Tabela8133[[#This Row],[E]],".",Tabela8133[[#This Row],[D1]],".",Tabela8133[[#This Row],[D2]],".",Tabela8133[[#This Row],[D3]],".",Tabela8133[[#This Row],[T]])</f>
        <v>1.9.4.3.01.0.2</v>
      </c>
      <c r="J1411" s="1" t="s">
        <v>1462</v>
      </c>
      <c r="K1411" s="19" t="str">
        <f t="shared" si="58"/>
        <v>A</v>
      </c>
      <c r="L1411" s="19">
        <f t="shared" si="57"/>
        <v>7</v>
      </c>
      <c r="M1411" s="19" t="s">
        <v>51</v>
      </c>
      <c r="N1411" s="1" t="s">
        <v>2147</v>
      </c>
      <c r="O1411" s="1"/>
      <c r="P1411" s="33"/>
      <c r="Q1411" s="112" t="s">
        <v>157</v>
      </c>
      <c r="R1411" s="7" t="str">
        <f>Tabela8133[[#This Row],[NR]]&amp;" - "&amp;Tabela8133[[#This Row],[Especificação]]</f>
        <v>1.9.4.3.01.0.2 - Multas e Juros da Alienação de Bens Intangíveis - Multas e Juros de Mora</v>
      </c>
    </row>
    <row r="1412" spans="1:18" x14ac:dyDescent="0.25">
      <c r="A1412" s="128"/>
      <c r="B1412" s="16" t="s">
        <v>1513</v>
      </c>
      <c r="C1412" s="17" t="s">
        <v>1525</v>
      </c>
      <c r="D1412" s="17" t="s">
        <v>1523</v>
      </c>
      <c r="E1412" s="17" t="s">
        <v>1514</v>
      </c>
      <c r="F1412" s="20" t="s">
        <v>1515</v>
      </c>
      <c r="G1412" s="20" t="s">
        <v>1516</v>
      </c>
      <c r="H1412" s="20" t="s">
        <v>1524</v>
      </c>
      <c r="I1412" s="19" t="str">
        <f>CONCATENATE(Tabela8133[[#This Row],[C]],".",Tabela8133[[#This Row],[O]],".",Tabela8133[[#This Row],[E]],".",Tabela8133[[#This Row],[D1]],".",Tabela8133[[#This Row],[D2]],".",Tabela8133[[#This Row],[D3]],".",Tabela8133[[#This Row],[T]])</f>
        <v>1.9.4.3.01.0.5</v>
      </c>
      <c r="J1412" s="1" t="s">
        <v>1463</v>
      </c>
      <c r="K1412" s="19" t="str">
        <f t="shared" si="58"/>
        <v>A</v>
      </c>
      <c r="L1412" s="19">
        <f t="shared" ref="L1412:L1475" si="59">IF(VALUE(H1412)&gt;0,7,IF(VALUE(G1412)&gt;0,6,IF(VALUE(F1412)&gt;0,5,IF(VALUE(E1412)&gt;0,4,IF(VALUE(D1412)&gt;0,3,IF(VALUE(C1412)&gt;0,2,1))))))</f>
        <v>7</v>
      </c>
      <c r="M1412" s="19" t="s">
        <v>51</v>
      </c>
      <c r="N1412" s="1" t="s">
        <v>2147</v>
      </c>
      <c r="O1412" s="1"/>
      <c r="P1412" s="33"/>
      <c r="Q1412" s="112" t="s">
        <v>157</v>
      </c>
      <c r="R1412" s="7" t="str">
        <f>Tabela8133[[#This Row],[NR]]&amp;" - "&amp;Tabela8133[[#This Row],[Especificação]]</f>
        <v>1.9.4.3.01.0.5 - Multas e Juros da Alienação de Bens Intangíveis - Multas</v>
      </c>
    </row>
    <row r="1413" spans="1:18" x14ac:dyDescent="0.25">
      <c r="A1413" s="128"/>
      <c r="B1413" s="16" t="s">
        <v>1513</v>
      </c>
      <c r="C1413" s="17" t="s">
        <v>1525</v>
      </c>
      <c r="D1413" s="17" t="s">
        <v>1523</v>
      </c>
      <c r="E1413" s="17" t="s">
        <v>1514</v>
      </c>
      <c r="F1413" s="20" t="s">
        <v>1515</v>
      </c>
      <c r="G1413" s="20" t="s">
        <v>1516</v>
      </c>
      <c r="H1413" s="20" t="s">
        <v>1518</v>
      </c>
      <c r="I1413" s="19" t="str">
        <f>CONCATENATE(Tabela8133[[#This Row],[C]],".",Tabela8133[[#This Row],[O]],".",Tabela8133[[#This Row],[E]],".",Tabela8133[[#This Row],[D1]],".",Tabela8133[[#This Row],[D2]],".",Tabela8133[[#This Row],[D3]],".",Tabela8133[[#This Row],[T]])</f>
        <v>1.9.4.3.01.0.6</v>
      </c>
      <c r="J1413" s="1" t="s">
        <v>2196</v>
      </c>
      <c r="K1413" s="19" t="str">
        <f t="shared" si="58"/>
        <v>A</v>
      </c>
      <c r="L1413" s="19">
        <f t="shared" si="59"/>
        <v>7</v>
      </c>
      <c r="M1413" s="19" t="s">
        <v>51</v>
      </c>
      <c r="N1413" s="42" t="s">
        <v>2147</v>
      </c>
      <c r="O1413" s="1"/>
      <c r="P1413" s="33"/>
      <c r="Q1413" s="112" t="s">
        <v>157</v>
      </c>
      <c r="R1413" s="7" t="str">
        <f>Tabela8133[[#This Row],[NR]]&amp;" - "&amp;Tabela8133[[#This Row],[Especificação]]</f>
        <v>1.9.4.3.01.0.6 - Multas e Juros da Alienação de Bens Intangíveis -Juros de Mora</v>
      </c>
    </row>
    <row r="1414" spans="1:18" ht="30" x14ac:dyDescent="0.25">
      <c r="A1414" s="128"/>
      <c r="B1414" s="16" t="s">
        <v>1513</v>
      </c>
      <c r="C1414" s="17" t="s">
        <v>1525</v>
      </c>
      <c r="D1414" s="17" t="s">
        <v>1523</v>
      </c>
      <c r="E1414" s="17" t="s">
        <v>1514</v>
      </c>
      <c r="F1414" s="20" t="s">
        <v>1515</v>
      </c>
      <c r="G1414" s="20" t="s">
        <v>1516</v>
      </c>
      <c r="H1414" s="20" t="s">
        <v>1520</v>
      </c>
      <c r="I1414" s="19" t="str">
        <f>CONCATENATE(Tabela8133[[#This Row],[C]],".",Tabela8133[[#This Row],[O]],".",Tabela8133[[#This Row],[E]],".",Tabela8133[[#This Row],[D1]],".",Tabela8133[[#This Row],[D2]],".",Tabela8133[[#This Row],[D3]],".",Tabela8133[[#This Row],[T]])</f>
        <v>1.9.4.3.01.0.7</v>
      </c>
      <c r="J1414" s="1" t="s">
        <v>2497</v>
      </c>
      <c r="K1414" s="19" t="str">
        <f t="shared" si="58"/>
        <v>A</v>
      </c>
      <c r="L1414" s="19">
        <f t="shared" si="59"/>
        <v>7</v>
      </c>
      <c r="M1414" s="19" t="s">
        <v>51</v>
      </c>
      <c r="N1414" s="42" t="s">
        <v>2147</v>
      </c>
      <c r="O1414" s="1"/>
      <c r="P1414" s="33"/>
      <c r="Q1414" s="112" t="s">
        <v>157</v>
      </c>
      <c r="R1414" s="7" t="str">
        <f>Tabela8133[[#This Row],[NR]]&amp;" - "&amp;Tabela8133[[#This Row],[Especificação]]</f>
        <v>1.9.4.3.01.0.7 - Multas e Juros da Alienação de Bens Intangíveis -Dívida Ativa - Multas da Dívida Ativa</v>
      </c>
    </row>
    <row r="1415" spans="1:18" ht="30" x14ac:dyDescent="0.25">
      <c r="A1415" s="128"/>
      <c r="B1415" s="16" t="s">
        <v>1513</v>
      </c>
      <c r="C1415" s="17" t="s">
        <v>1525</v>
      </c>
      <c r="D1415" s="17" t="s">
        <v>1523</v>
      </c>
      <c r="E1415" s="17" t="s">
        <v>1514</v>
      </c>
      <c r="F1415" s="20" t="s">
        <v>1515</v>
      </c>
      <c r="G1415" s="20" t="s">
        <v>1516</v>
      </c>
      <c r="H1415" s="20" t="s">
        <v>1521</v>
      </c>
      <c r="I1415" s="19" t="str">
        <f>CONCATENATE(Tabela8133[[#This Row],[C]],".",Tabela8133[[#This Row],[O]],".",Tabela8133[[#This Row],[E]],".",Tabela8133[[#This Row],[D1]],".",Tabela8133[[#This Row],[D2]],".",Tabela8133[[#This Row],[D3]],".",Tabela8133[[#This Row],[T]])</f>
        <v>1.9.4.3.01.0.8</v>
      </c>
      <c r="J1415" s="1" t="s">
        <v>2498</v>
      </c>
      <c r="K1415" s="19" t="str">
        <f t="shared" si="58"/>
        <v>A</v>
      </c>
      <c r="L1415" s="19">
        <f t="shared" si="59"/>
        <v>7</v>
      </c>
      <c r="M1415" s="19" t="s">
        <v>51</v>
      </c>
      <c r="N1415" s="42" t="s">
        <v>2147</v>
      </c>
      <c r="O1415" s="1"/>
      <c r="P1415" s="33"/>
      <c r="Q1415" s="112" t="s">
        <v>157</v>
      </c>
      <c r="R1415" s="7" t="str">
        <f>Tabela8133[[#This Row],[NR]]&amp;" - "&amp;Tabela8133[[#This Row],[Especificação]]</f>
        <v>1.9.4.3.01.0.8 - Multas e Juros da Alienação de Bens Intangíveis -Juros de Mora da Dívida Ativa</v>
      </c>
    </row>
    <row r="1416" spans="1:18" x14ac:dyDescent="0.25">
      <c r="A1416" s="128"/>
      <c r="B1416" s="16" t="s">
        <v>1513</v>
      </c>
      <c r="C1416" s="17" t="s">
        <v>1525</v>
      </c>
      <c r="D1416" s="17" t="s">
        <v>1523</v>
      </c>
      <c r="E1416" s="17" t="s">
        <v>1523</v>
      </c>
      <c r="F1416" s="20" t="s">
        <v>1519</v>
      </c>
      <c r="G1416" s="20" t="s">
        <v>1516</v>
      </c>
      <c r="H1416" s="20" t="s">
        <v>1516</v>
      </c>
      <c r="I1416" s="19" t="str">
        <f>CONCATENATE(Tabela8133[[#This Row],[C]],".",Tabela8133[[#This Row],[O]],".",Tabela8133[[#This Row],[E]],".",Tabela8133[[#This Row],[D1]],".",Tabela8133[[#This Row],[D2]],".",Tabela8133[[#This Row],[D3]],".",Tabela8133[[#This Row],[T]])</f>
        <v>1.9.4.4.00.0.0</v>
      </c>
      <c r="J1416" s="1" t="s">
        <v>580</v>
      </c>
      <c r="K1416" s="19" t="str">
        <f t="shared" si="58"/>
        <v>S</v>
      </c>
      <c r="L1416" s="19">
        <f t="shared" si="59"/>
        <v>4</v>
      </c>
      <c r="M1416" s="19" t="s">
        <v>45</v>
      </c>
      <c r="N1416" s="42" t="s">
        <v>2148</v>
      </c>
      <c r="O1416" s="19" t="s">
        <v>2093</v>
      </c>
      <c r="P1416" s="33"/>
      <c r="Q1416" s="112" t="s">
        <v>157</v>
      </c>
      <c r="R1416" s="7" t="str">
        <f>Tabela8133[[#This Row],[NR]]&amp;" - "&amp;Tabela8133[[#This Row],[Especificação]]</f>
        <v>1.9.4.4.00.0.0 - Multas e Juros de Mora das Amortizações de Empréstimos</v>
      </c>
    </row>
    <row r="1417" spans="1:18" ht="30" x14ac:dyDescent="0.25">
      <c r="A1417" s="128"/>
      <c r="B1417" s="16" t="s">
        <v>1513</v>
      </c>
      <c r="C1417" s="17" t="s">
        <v>1525</v>
      </c>
      <c r="D1417" s="17" t="s">
        <v>1523</v>
      </c>
      <c r="E1417" s="17" t="s">
        <v>1523</v>
      </c>
      <c r="F1417" s="20" t="s">
        <v>1526</v>
      </c>
      <c r="G1417" s="20" t="s">
        <v>1516</v>
      </c>
      <c r="H1417" s="20" t="s">
        <v>1516</v>
      </c>
      <c r="I1417" s="19" t="str">
        <f>CONCATENATE(Tabela8133[[#This Row],[C]],".",Tabela8133[[#This Row],[O]],".",Tabela8133[[#This Row],[E]],".",Tabela8133[[#This Row],[D1]],".",Tabela8133[[#This Row],[D2]],".",Tabela8133[[#This Row],[D3]],".",Tabela8133[[#This Row],[T]])</f>
        <v>1.9.4.4.03.0.0</v>
      </c>
      <c r="J1417" s="1" t="s">
        <v>2331</v>
      </c>
      <c r="K1417" s="19" t="str">
        <f t="shared" si="58"/>
        <v>S</v>
      </c>
      <c r="L1417" s="19">
        <f t="shared" si="59"/>
        <v>5</v>
      </c>
      <c r="M1417" s="19" t="s">
        <v>51</v>
      </c>
      <c r="N1417" s="42" t="s">
        <v>2458</v>
      </c>
      <c r="O1417" s="19"/>
      <c r="P1417" s="33"/>
      <c r="Q1417" s="112" t="s">
        <v>157</v>
      </c>
      <c r="R1417" s="7" t="str">
        <f>Tabela8133[[#This Row],[NR]]&amp;" - "&amp;Tabela8133[[#This Row],[Especificação]]</f>
        <v>1.9.4.4.03.0.0 - Multas e Juros de Mora de Amortização de Empréstimos - Estados e Municípios</v>
      </c>
    </row>
    <row r="1418" spans="1:18" ht="30" x14ac:dyDescent="0.25">
      <c r="A1418" s="128"/>
      <c r="B1418" s="20" t="s">
        <v>1513</v>
      </c>
      <c r="C1418" s="20" t="s">
        <v>1525</v>
      </c>
      <c r="D1418" s="20" t="s">
        <v>1523</v>
      </c>
      <c r="E1418" s="20" t="s">
        <v>1523</v>
      </c>
      <c r="F1418" s="20" t="s">
        <v>1526</v>
      </c>
      <c r="G1418" s="20" t="s">
        <v>1516</v>
      </c>
      <c r="H1418" s="20" t="s">
        <v>1522</v>
      </c>
      <c r="I1418" s="19" t="str">
        <f>CONCATENATE(Tabela8133[[#This Row],[C]],".",Tabela8133[[#This Row],[O]],".",Tabela8133[[#This Row],[E]],".",Tabela8133[[#This Row],[D1]],".",Tabela8133[[#This Row],[D2]],".",Tabela8133[[#This Row],[D3]],".",Tabela8133[[#This Row],[T]])</f>
        <v>1.9.4.4.03.0.2</v>
      </c>
      <c r="J1418" s="21" t="s">
        <v>2197</v>
      </c>
      <c r="K1418" s="19" t="str">
        <f t="shared" si="58"/>
        <v>A</v>
      </c>
      <c r="L1418" s="19">
        <f t="shared" si="59"/>
        <v>7</v>
      </c>
      <c r="M1418" s="20" t="s">
        <v>51</v>
      </c>
      <c r="N1418" s="1" t="s">
        <v>2458</v>
      </c>
      <c r="O1418" s="41"/>
      <c r="P1418" s="33"/>
      <c r="Q1418" s="112" t="s">
        <v>157</v>
      </c>
      <c r="R1418" s="7" t="str">
        <f>Tabela8133[[#This Row],[NR]]&amp;" - "&amp;Tabela8133[[#This Row],[Especificação]]</f>
        <v>1.9.4.4.03.0.2 - Multas e Juros de Mora de Amortização de Empréstimos - Estados e Municípios -Multas e Juros de Mora</v>
      </c>
    </row>
    <row r="1419" spans="1:18" ht="30" x14ac:dyDescent="0.25">
      <c r="A1419" s="128"/>
      <c r="B1419" s="20" t="s">
        <v>1513</v>
      </c>
      <c r="C1419" s="20" t="s">
        <v>1525</v>
      </c>
      <c r="D1419" s="20" t="s">
        <v>1523</v>
      </c>
      <c r="E1419" s="20" t="s">
        <v>1523</v>
      </c>
      <c r="F1419" s="20" t="s">
        <v>1526</v>
      </c>
      <c r="G1419" s="20" t="s">
        <v>1516</v>
      </c>
      <c r="H1419" s="20" t="s">
        <v>1524</v>
      </c>
      <c r="I1419" s="19" t="str">
        <f>CONCATENATE(Tabela8133[[#This Row],[C]],".",Tabela8133[[#This Row],[O]],".",Tabela8133[[#This Row],[E]],".",Tabela8133[[#This Row],[D1]],".",Tabela8133[[#This Row],[D2]],".",Tabela8133[[#This Row],[D3]],".",Tabela8133[[#This Row],[T]])</f>
        <v>1.9.4.4.03.0.5</v>
      </c>
      <c r="J1419" s="21" t="s">
        <v>2332</v>
      </c>
      <c r="K1419" s="19" t="str">
        <f t="shared" si="58"/>
        <v>A</v>
      </c>
      <c r="L1419" s="19">
        <f t="shared" si="59"/>
        <v>7</v>
      </c>
      <c r="M1419" s="20" t="s">
        <v>51</v>
      </c>
      <c r="N1419" s="1" t="s">
        <v>2458</v>
      </c>
      <c r="O1419" s="1"/>
      <c r="P1419" s="33"/>
      <c r="Q1419" s="112" t="s">
        <v>157</v>
      </c>
      <c r="R1419" s="7" t="str">
        <f>Tabela8133[[#This Row],[NR]]&amp;" - "&amp;Tabela8133[[#This Row],[Especificação]]</f>
        <v>1.9.4.4.03.0.5 - Multas e Juros de Mora de Amortização de Empréstimos - Estados e Municípios -Multas</v>
      </c>
    </row>
    <row r="1420" spans="1:18" ht="30" x14ac:dyDescent="0.25">
      <c r="A1420" s="128"/>
      <c r="B1420" s="20" t="s">
        <v>1513</v>
      </c>
      <c r="C1420" s="20" t="s">
        <v>1525</v>
      </c>
      <c r="D1420" s="20" t="s">
        <v>1523</v>
      </c>
      <c r="E1420" s="20" t="s">
        <v>1523</v>
      </c>
      <c r="F1420" s="20" t="s">
        <v>1526</v>
      </c>
      <c r="G1420" s="20" t="s">
        <v>1516</v>
      </c>
      <c r="H1420" s="20" t="s">
        <v>1518</v>
      </c>
      <c r="I1420" s="19" t="str">
        <f>CONCATENATE(Tabela8133[[#This Row],[C]],".",Tabela8133[[#This Row],[O]],".",Tabela8133[[#This Row],[E]],".",Tabela8133[[#This Row],[D1]],".",Tabela8133[[#This Row],[D2]],".",Tabela8133[[#This Row],[D3]],".",Tabela8133[[#This Row],[T]])</f>
        <v>1.9.4.4.03.0.6</v>
      </c>
      <c r="J1420" s="21" t="s">
        <v>2198</v>
      </c>
      <c r="K1420" s="19" t="str">
        <f t="shared" si="58"/>
        <v>A</v>
      </c>
      <c r="L1420" s="19">
        <f t="shared" si="59"/>
        <v>7</v>
      </c>
      <c r="M1420" s="20" t="s">
        <v>51</v>
      </c>
      <c r="N1420" s="1" t="s">
        <v>2458</v>
      </c>
      <c r="O1420" s="1"/>
      <c r="P1420" s="33"/>
      <c r="Q1420" s="112" t="s">
        <v>157</v>
      </c>
      <c r="R1420" s="7" t="str">
        <f>Tabela8133[[#This Row],[NR]]&amp;" - "&amp;Tabela8133[[#This Row],[Especificação]]</f>
        <v>1.9.4.4.03.0.6 - Multas e Juros de Mora de Amortização de Empréstimos - Estados e Municípios -Juros de Mora</v>
      </c>
    </row>
    <row r="1421" spans="1:18" ht="30" x14ac:dyDescent="0.25">
      <c r="A1421" s="128"/>
      <c r="B1421" s="20" t="s">
        <v>1513</v>
      </c>
      <c r="C1421" s="20" t="s">
        <v>1525</v>
      </c>
      <c r="D1421" s="20" t="s">
        <v>1523</v>
      </c>
      <c r="E1421" s="20" t="s">
        <v>1523</v>
      </c>
      <c r="F1421" s="20" t="s">
        <v>1527</v>
      </c>
      <c r="G1421" s="20" t="s">
        <v>1516</v>
      </c>
      <c r="H1421" s="20" t="s">
        <v>1516</v>
      </c>
      <c r="I1421" s="19" t="str">
        <f>CONCATENATE(Tabela8133[[#This Row],[C]],".",Tabela8133[[#This Row],[O]],".",Tabela8133[[#This Row],[E]],".",Tabela8133[[#This Row],[D1]],".",Tabela8133[[#This Row],[D2]],".",Tabela8133[[#This Row],[D3]],".",Tabela8133[[#This Row],[T]])</f>
        <v>1.9.4.4.04.0.0</v>
      </c>
      <c r="J1421" s="21" t="s">
        <v>581</v>
      </c>
      <c r="K1421" s="19" t="str">
        <f t="shared" si="58"/>
        <v>S</v>
      </c>
      <c r="L1421" s="19">
        <f t="shared" si="59"/>
        <v>5</v>
      </c>
      <c r="M1421" s="20" t="s">
        <v>51</v>
      </c>
      <c r="N1421" s="1" t="s">
        <v>2149</v>
      </c>
      <c r="O1421" s="1"/>
      <c r="P1421" s="33"/>
      <c r="Q1421" s="112" t="s">
        <v>157</v>
      </c>
      <c r="R1421" s="7" t="str">
        <f>Tabela8133[[#This Row],[NR]]&amp;" - "&amp;Tabela8133[[#This Row],[Especificação]]</f>
        <v>1.9.4.4.04.0.0 - Multas e Juros de Mora de Amortização de Empréstimos - Refinanciamento de Dívidas de Médio e Longo Prazo</v>
      </c>
    </row>
    <row r="1422" spans="1:18" ht="30" x14ac:dyDescent="0.25">
      <c r="A1422" s="128"/>
      <c r="B1422" s="20" t="s">
        <v>1513</v>
      </c>
      <c r="C1422" s="20" t="s">
        <v>1525</v>
      </c>
      <c r="D1422" s="20" t="s">
        <v>1523</v>
      </c>
      <c r="E1422" s="20" t="s">
        <v>1523</v>
      </c>
      <c r="F1422" s="20" t="s">
        <v>1527</v>
      </c>
      <c r="G1422" s="20" t="s">
        <v>1516</v>
      </c>
      <c r="H1422" s="20" t="s">
        <v>1522</v>
      </c>
      <c r="I1422" s="19" t="str">
        <f>CONCATENATE(Tabela8133[[#This Row],[C]],".",Tabela8133[[#This Row],[O]],".",Tabela8133[[#This Row],[E]],".",Tabela8133[[#This Row],[D1]],".",Tabela8133[[#This Row],[D2]],".",Tabela8133[[#This Row],[D3]],".",Tabela8133[[#This Row],[T]])</f>
        <v>1.9.4.4.04.0.2</v>
      </c>
      <c r="J1422" s="21" t="s">
        <v>2199</v>
      </c>
      <c r="K1422" s="19" t="str">
        <f t="shared" si="58"/>
        <v>A</v>
      </c>
      <c r="L1422" s="19">
        <f t="shared" si="59"/>
        <v>7</v>
      </c>
      <c r="M1422" s="20" t="s">
        <v>51</v>
      </c>
      <c r="N1422" s="1" t="s">
        <v>2149</v>
      </c>
      <c r="O1422" s="1"/>
      <c r="P1422" s="33"/>
      <c r="Q1422" s="112" t="s">
        <v>157</v>
      </c>
      <c r="R1422" s="7" t="str">
        <f>Tabela8133[[#This Row],[NR]]&amp;" - "&amp;Tabela8133[[#This Row],[Especificação]]</f>
        <v>1.9.4.4.04.0.2 - Multas e Juros de Mora de Amortização de Empréstimos - Refinanciamento de Dívidas de Médio e Longo Prazo - Multas e Juros de Mora</v>
      </c>
    </row>
    <row r="1423" spans="1:18" ht="30" x14ac:dyDescent="0.25">
      <c r="A1423" s="128"/>
      <c r="B1423" s="20" t="s">
        <v>1513</v>
      </c>
      <c r="C1423" s="20" t="s">
        <v>1525</v>
      </c>
      <c r="D1423" s="20" t="s">
        <v>1523</v>
      </c>
      <c r="E1423" s="20" t="s">
        <v>1523</v>
      </c>
      <c r="F1423" s="20" t="s">
        <v>1527</v>
      </c>
      <c r="G1423" s="20" t="s">
        <v>1516</v>
      </c>
      <c r="H1423" s="20" t="s">
        <v>1524</v>
      </c>
      <c r="I1423" s="19" t="str">
        <f>CONCATENATE(Tabela8133[[#This Row],[C]],".",Tabela8133[[#This Row],[O]],".",Tabela8133[[#This Row],[E]],".",Tabela8133[[#This Row],[D1]],".",Tabela8133[[#This Row],[D2]],".",Tabela8133[[#This Row],[D3]],".",Tabela8133[[#This Row],[T]])</f>
        <v>1.9.4.4.04.0.5</v>
      </c>
      <c r="J1423" s="21" t="s">
        <v>2333</v>
      </c>
      <c r="K1423" s="19" t="str">
        <f t="shared" si="58"/>
        <v>A</v>
      </c>
      <c r="L1423" s="19">
        <f t="shared" si="59"/>
        <v>7</v>
      </c>
      <c r="M1423" s="20" t="s">
        <v>51</v>
      </c>
      <c r="N1423" s="1" t="s">
        <v>2149</v>
      </c>
      <c r="O1423" s="1"/>
      <c r="P1423" s="33"/>
      <c r="Q1423" s="112" t="s">
        <v>157</v>
      </c>
      <c r="R1423" s="7" t="str">
        <f>Tabela8133[[#This Row],[NR]]&amp;" - "&amp;Tabela8133[[#This Row],[Especificação]]</f>
        <v>1.9.4.4.04.0.5 - Multas e Juros de Mora de Amortização de Empréstimos - Refinanciamento de Dívidas de Médio e Longo Prazo - Multas</v>
      </c>
    </row>
    <row r="1424" spans="1:18" ht="30" x14ac:dyDescent="0.25">
      <c r="A1424" s="128"/>
      <c r="B1424" s="20" t="s">
        <v>1513</v>
      </c>
      <c r="C1424" s="20" t="s">
        <v>1525</v>
      </c>
      <c r="D1424" s="20" t="s">
        <v>1523</v>
      </c>
      <c r="E1424" s="20" t="s">
        <v>1523</v>
      </c>
      <c r="F1424" s="20" t="s">
        <v>1527</v>
      </c>
      <c r="G1424" s="20" t="s">
        <v>1516</v>
      </c>
      <c r="H1424" s="20" t="s">
        <v>1518</v>
      </c>
      <c r="I1424" s="19" t="str">
        <f>CONCATENATE(Tabela8133[[#This Row],[C]],".",Tabela8133[[#This Row],[O]],".",Tabela8133[[#This Row],[E]],".",Tabela8133[[#This Row],[D1]],".",Tabela8133[[#This Row],[D2]],".",Tabela8133[[#This Row],[D3]],".",Tabela8133[[#This Row],[T]])</f>
        <v>1.9.4.4.04.0.6</v>
      </c>
      <c r="J1424" s="21" t="s">
        <v>2200</v>
      </c>
      <c r="K1424" s="19" t="str">
        <f t="shared" si="58"/>
        <v>A</v>
      </c>
      <c r="L1424" s="19">
        <f t="shared" si="59"/>
        <v>7</v>
      </c>
      <c r="M1424" s="20" t="s">
        <v>51</v>
      </c>
      <c r="N1424" s="1" t="s">
        <v>2149</v>
      </c>
      <c r="O1424" s="1"/>
      <c r="P1424" s="33"/>
      <c r="Q1424" s="112" t="s">
        <v>157</v>
      </c>
      <c r="R1424" s="7" t="str">
        <f>Tabela8133[[#This Row],[NR]]&amp;" - "&amp;Tabela8133[[#This Row],[Especificação]]</f>
        <v>1.9.4.4.04.0.6 - Multas e Juros de Mora de Amortização de Empréstimos - Refinanciamento de Dívidas de Médio e Longo Prazo - Juros de Mora</v>
      </c>
    </row>
    <row r="1425" spans="1:18" ht="30" x14ac:dyDescent="0.25">
      <c r="A1425" s="128"/>
      <c r="B1425" s="20" t="s">
        <v>1513</v>
      </c>
      <c r="C1425" s="20" t="s">
        <v>1525</v>
      </c>
      <c r="D1425" s="20" t="s">
        <v>1523</v>
      </c>
      <c r="E1425" s="20" t="s">
        <v>1523</v>
      </c>
      <c r="F1425" s="20" t="s">
        <v>1528</v>
      </c>
      <c r="G1425" s="20">
        <v>0</v>
      </c>
      <c r="H1425" s="20">
        <v>0</v>
      </c>
      <c r="I1425" s="19" t="str">
        <f>CONCATENATE(Tabela8133[[#This Row],[C]],".",Tabela8133[[#This Row],[O]],".",Tabela8133[[#This Row],[E]],".",Tabela8133[[#This Row],[D1]],".",Tabela8133[[#This Row],[D2]],".",Tabela8133[[#This Row],[D3]],".",Tabela8133[[#This Row],[T]])</f>
        <v>1.9.4.4.05.0.0</v>
      </c>
      <c r="J1425" s="21" t="s">
        <v>582</v>
      </c>
      <c r="K1425" s="19" t="str">
        <f t="shared" si="58"/>
        <v>S</v>
      </c>
      <c r="L1425" s="19">
        <f t="shared" si="59"/>
        <v>5</v>
      </c>
      <c r="M1425" s="20" t="s">
        <v>51</v>
      </c>
      <c r="N1425" s="1" t="s">
        <v>2459</v>
      </c>
      <c r="O1425" s="1"/>
      <c r="P1425" s="33"/>
      <c r="Q1425" s="112" t="s">
        <v>157</v>
      </c>
      <c r="R1425" s="7" t="str">
        <f>Tabela8133[[#This Row],[NR]]&amp;" - "&amp;Tabela8133[[#This Row],[Especificação]]</f>
        <v>1.9.4.4.05.0.0 - Multas e Juros de Mora de Amortização de Empréstimos - Programa das Operações Oficiais de Crédito</v>
      </c>
    </row>
    <row r="1426" spans="1:18" ht="30" x14ac:dyDescent="0.25">
      <c r="A1426" s="128"/>
      <c r="B1426" s="20" t="s">
        <v>1513</v>
      </c>
      <c r="C1426" s="20" t="s">
        <v>1525</v>
      </c>
      <c r="D1426" s="20" t="s">
        <v>1523</v>
      </c>
      <c r="E1426" s="20" t="s">
        <v>1523</v>
      </c>
      <c r="F1426" s="20" t="s">
        <v>1528</v>
      </c>
      <c r="G1426" s="20" t="s">
        <v>1516</v>
      </c>
      <c r="H1426" s="20" t="s">
        <v>1522</v>
      </c>
      <c r="I1426" s="19" t="str">
        <f>CONCATENATE(Tabela8133[[#This Row],[C]],".",Tabela8133[[#This Row],[O]],".",Tabela8133[[#This Row],[E]],".",Tabela8133[[#This Row],[D1]],".",Tabela8133[[#This Row],[D2]],".",Tabela8133[[#This Row],[D3]],".",Tabela8133[[#This Row],[T]])</f>
        <v>1.9.4.4.05.0.2</v>
      </c>
      <c r="J1426" s="21" t="s">
        <v>2201</v>
      </c>
      <c r="K1426" s="19" t="str">
        <f t="shared" si="58"/>
        <v>A</v>
      </c>
      <c r="L1426" s="19">
        <f t="shared" si="59"/>
        <v>7</v>
      </c>
      <c r="M1426" s="20" t="s">
        <v>51</v>
      </c>
      <c r="N1426" s="1" t="s">
        <v>2459</v>
      </c>
      <c r="O1426" s="1"/>
      <c r="P1426" s="33"/>
      <c r="Q1426" s="112" t="s">
        <v>157</v>
      </c>
      <c r="R1426" s="7" t="str">
        <f>Tabela8133[[#This Row],[NR]]&amp;" - "&amp;Tabela8133[[#This Row],[Especificação]]</f>
        <v>1.9.4.4.05.0.2 - Multas e Juros de Mora de Amortização de Empréstimos - Programa das Operações Oficiais de Crédito - Multas e Juros de Mora</v>
      </c>
    </row>
    <row r="1427" spans="1:18" ht="30" x14ac:dyDescent="0.25">
      <c r="A1427" s="128"/>
      <c r="B1427" s="20" t="s">
        <v>1513</v>
      </c>
      <c r="C1427" s="20" t="s">
        <v>1525</v>
      </c>
      <c r="D1427" s="20" t="s">
        <v>1523</v>
      </c>
      <c r="E1427" s="20" t="s">
        <v>1523</v>
      </c>
      <c r="F1427" s="20" t="s">
        <v>1528</v>
      </c>
      <c r="G1427" s="20" t="s">
        <v>1516</v>
      </c>
      <c r="H1427" s="20" t="s">
        <v>1524</v>
      </c>
      <c r="I1427" s="19" t="str">
        <f>CONCATENATE(Tabela8133[[#This Row],[C]],".",Tabela8133[[#This Row],[O]],".",Tabela8133[[#This Row],[E]],".",Tabela8133[[#This Row],[D1]],".",Tabela8133[[#This Row],[D2]],".",Tabela8133[[#This Row],[D3]],".",Tabela8133[[#This Row],[T]])</f>
        <v>1.9.4.4.05.0.5</v>
      </c>
      <c r="J1427" s="21" t="s">
        <v>2202</v>
      </c>
      <c r="K1427" s="19" t="str">
        <f t="shared" si="58"/>
        <v>A</v>
      </c>
      <c r="L1427" s="19">
        <f t="shared" si="59"/>
        <v>7</v>
      </c>
      <c r="M1427" s="20" t="s">
        <v>51</v>
      </c>
      <c r="N1427" s="1" t="s">
        <v>2459</v>
      </c>
      <c r="O1427" s="1"/>
      <c r="P1427" s="33"/>
      <c r="Q1427" s="112" t="s">
        <v>157</v>
      </c>
      <c r="R1427" s="7" t="str">
        <f>Tabela8133[[#This Row],[NR]]&amp;" - "&amp;Tabela8133[[#This Row],[Especificação]]</f>
        <v>1.9.4.4.05.0.5 - Multas e Juros de Mora de Amortização de Empréstimos - Programa das Operações Oficiais de Crédito - Multas</v>
      </c>
    </row>
    <row r="1428" spans="1:18" ht="30" x14ac:dyDescent="0.25">
      <c r="A1428" s="128"/>
      <c r="B1428" s="20" t="s">
        <v>1513</v>
      </c>
      <c r="C1428" s="20" t="s">
        <v>1525</v>
      </c>
      <c r="D1428" s="20" t="s">
        <v>1523</v>
      </c>
      <c r="E1428" s="20" t="s">
        <v>1523</v>
      </c>
      <c r="F1428" s="20" t="s">
        <v>1528</v>
      </c>
      <c r="G1428" s="20" t="s">
        <v>1516</v>
      </c>
      <c r="H1428" s="20" t="s">
        <v>1518</v>
      </c>
      <c r="I1428" s="19" t="str">
        <f>CONCATENATE(Tabela8133[[#This Row],[C]],".",Tabela8133[[#This Row],[O]],".",Tabela8133[[#This Row],[E]],".",Tabela8133[[#This Row],[D1]],".",Tabela8133[[#This Row],[D2]],".",Tabela8133[[#This Row],[D3]],".",Tabela8133[[#This Row],[T]])</f>
        <v>1.9.4.4.05.0.6</v>
      </c>
      <c r="J1428" s="21" t="s">
        <v>2203</v>
      </c>
      <c r="K1428" s="19" t="str">
        <f t="shared" si="58"/>
        <v>A</v>
      </c>
      <c r="L1428" s="19">
        <f t="shared" si="59"/>
        <v>7</v>
      </c>
      <c r="M1428" s="20" t="s">
        <v>51</v>
      </c>
      <c r="N1428" s="1" t="s">
        <v>2459</v>
      </c>
      <c r="O1428" s="1"/>
      <c r="P1428" s="33"/>
      <c r="Q1428" s="112" t="s">
        <v>157</v>
      </c>
      <c r="R1428" s="7" t="str">
        <f>Tabela8133[[#This Row],[NR]]&amp;" - "&amp;Tabela8133[[#This Row],[Especificação]]</f>
        <v>1.9.4.4.05.0.6 - Multas e Juros de Mora de Amortização de Empréstimos - Programa das Operações Oficiais de Crédito - de Mora</v>
      </c>
    </row>
    <row r="1429" spans="1:18" x14ac:dyDescent="0.25">
      <c r="A1429" s="128"/>
      <c r="B1429" s="20" t="s">
        <v>1513</v>
      </c>
      <c r="C1429" s="20" t="s">
        <v>1525</v>
      </c>
      <c r="D1429" s="20" t="s">
        <v>1523</v>
      </c>
      <c r="E1429" s="20" t="s">
        <v>1523</v>
      </c>
      <c r="F1429" s="20" t="s">
        <v>1530</v>
      </c>
      <c r="G1429" s="20" t="s">
        <v>1516</v>
      </c>
      <c r="H1429" s="20" t="s">
        <v>1516</v>
      </c>
      <c r="I1429" s="19" t="str">
        <f>CONCATENATE(Tabela8133[[#This Row],[C]],".",Tabela8133[[#This Row],[O]],".",Tabela8133[[#This Row],[E]],".",Tabela8133[[#This Row],[D1]],".",Tabela8133[[#This Row],[D2]],".",Tabela8133[[#This Row],[D3]],".",Tabela8133[[#This Row],[T]])</f>
        <v>1.9.4.4.06.0.0</v>
      </c>
      <c r="J1429" s="21" t="s">
        <v>583</v>
      </c>
      <c r="K1429" s="19" t="str">
        <f t="shared" si="58"/>
        <v>S</v>
      </c>
      <c r="L1429" s="19">
        <f t="shared" si="59"/>
        <v>5</v>
      </c>
      <c r="M1429" s="20" t="s">
        <v>51</v>
      </c>
      <c r="N1429" s="1" t="s">
        <v>2150</v>
      </c>
      <c r="O1429" s="1"/>
      <c r="P1429" s="33"/>
      <c r="Q1429" s="112" t="s">
        <v>157</v>
      </c>
      <c r="R1429" s="7" t="str">
        <f>Tabela8133[[#This Row],[NR]]&amp;" - "&amp;Tabela8133[[#This Row],[Especificação]]</f>
        <v>1.9.4.4.06.0.0 - Multas e Juros de Mora de Amortização de Empréstimos Contratuais</v>
      </c>
    </row>
    <row r="1430" spans="1:18" ht="30" x14ac:dyDescent="0.25">
      <c r="A1430" s="128"/>
      <c r="B1430" s="20" t="s">
        <v>1513</v>
      </c>
      <c r="C1430" s="20" t="s">
        <v>1525</v>
      </c>
      <c r="D1430" s="20" t="s">
        <v>1523</v>
      </c>
      <c r="E1430" s="20" t="s">
        <v>1523</v>
      </c>
      <c r="F1430" s="20" t="s">
        <v>1530</v>
      </c>
      <c r="G1430" s="20" t="s">
        <v>1516</v>
      </c>
      <c r="H1430" s="20" t="s">
        <v>1522</v>
      </c>
      <c r="I1430" s="19" t="str">
        <f>CONCATENATE(Tabela8133[[#This Row],[C]],".",Tabela8133[[#This Row],[O]],".",Tabela8133[[#This Row],[E]],".",Tabela8133[[#This Row],[D1]],".",Tabela8133[[#This Row],[D2]],".",Tabela8133[[#This Row],[D3]],".",Tabela8133[[#This Row],[T]])</f>
        <v>1.9.4.4.06.0.2</v>
      </c>
      <c r="J1430" s="21" t="s">
        <v>2204</v>
      </c>
      <c r="K1430" s="19" t="str">
        <f t="shared" si="58"/>
        <v>A</v>
      </c>
      <c r="L1430" s="19">
        <f t="shared" si="59"/>
        <v>7</v>
      </c>
      <c r="M1430" s="20" t="s">
        <v>51</v>
      </c>
      <c r="N1430" s="1" t="s">
        <v>2205</v>
      </c>
      <c r="O1430" s="1"/>
      <c r="P1430" s="33"/>
      <c r="Q1430" s="112" t="s">
        <v>157</v>
      </c>
      <c r="R1430" s="7" t="str">
        <f>Tabela8133[[#This Row],[NR]]&amp;" - "&amp;Tabela8133[[#This Row],[Especificação]]</f>
        <v>1.9.4.4.06.0.2 - Multas e Juros de Mora de Amortização de Empréstimos Contratuais - Multas e Juros de Mora</v>
      </c>
    </row>
    <row r="1431" spans="1:18" ht="30" x14ac:dyDescent="0.25">
      <c r="A1431" s="128"/>
      <c r="B1431" s="20" t="s">
        <v>1513</v>
      </c>
      <c r="C1431" s="20" t="s">
        <v>1525</v>
      </c>
      <c r="D1431" s="20" t="s">
        <v>1523</v>
      </c>
      <c r="E1431" s="20" t="s">
        <v>1523</v>
      </c>
      <c r="F1431" s="20" t="s">
        <v>1530</v>
      </c>
      <c r="G1431" s="20" t="s">
        <v>1516</v>
      </c>
      <c r="H1431" s="20" t="s">
        <v>1524</v>
      </c>
      <c r="I1431" s="19" t="str">
        <f>CONCATENATE(Tabela8133[[#This Row],[C]],".",Tabela8133[[#This Row],[O]],".",Tabela8133[[#This Row],[E]],".",Tabela8133[[#This Row],[D1]],".",Tabela8133[[#This Row],[D2]],".",Tabela8133[[#This Row],[D3]],".",Tabela8133[[#This Row],[T]])</f>
        <v>1.9.4.4.06.0.5</v>
      </c>
      <c r="J1431" s="21" t="s">
        <v>2334</v>
      </c>
      <c r="K1431" s="19" t="str">
        <f t="shared" si="58"/>
        <v>A</v>
      </c>
      <c r="L1431" s="19">
        <f t="shared" si="59"/>
        <v>7</v>
      </c>
      <c r="M1431" s="20" t="s">
        <v>51</v>
      </c>
      <c r="N1431" s="1" t="s">
        <v>2205</v>
      </c>
      <c r="O1431" s="1"/>
      <c r="P1431" s="33"/>
      <c r="Q1431" s="112" t="s">
        <v>157</v>
      </c>
      <c r="R1431" s="7" t="str">
        <f>Tabela8133[[#This Row],[NR]]&amp;" - "&amp;Tabela8133[[#This Row],[Especificação]]</f>
        <v>1.9.4.4.06.0.5 - Multas e Juros de Mora de Amortização de Empréstimos Contratuais - Multas</v>
      </c>
    </row>
    <row r="1432" spans="1:18" ht="30" x14ac:dyDescent="0.25">
      <c r="A1432" s="128"/>
      <c r="B1432" s="20" t="s">
        <v>1513</v>
      </c>
      <c r="C1432" s="20" t="s">
        <v>1525</v>
      </c>
      <c r="D1432" s="20" t="s">
        <v>1523</v>
      </c>
      <c r="E1432" s="20" t="s">
        <v>1523</v>
      </c>
      <c r="F1432" s="20" t="s">
        <v>1530</v>
      </c>
      <c r="G1432" s="20" t="s">
        <v>1516</v>
      </c>
      <c r="H1432" s="20" t="s">
        <v>1518</v>
      </c>
      <c r="I1432" s="19" t="str">
        <f>CONCATENATE(Tabela8133[[#This Row],[C]],".",Tabela8133[[#This Row],[O]],".",Tabela8133[[#This Row],[E]],".",Tabela8133[[#This Row],[D1]],".",Tabela8133[[#This Row],[D2]],".",Tabela8133[[#This Row],[D3]],".",Tabela8133[[#This Row],[T]])</f>
        <v>1.9.4.4.06.0.6</v>
      </c>
      <c r="J1432" s="21" t="s">
        <v>2206</v>
      </c>
      <c r="K1432" s="19" t="str">
        <f t="shared" si="58"/>
        <v>A</v>
      </c>
      <c r="L1432" s="19">
        <f t="shared" si="59"/>
        <v>7</v>
      </c>
      <c r="M1432" s="20" t="s">
        <v>51</v>
      </c>
      <c r="N1432" s="1" t="s">
        <v>2205</v>
      </c>
      <c r="O1432" s="1"/>
      <c r="P1432" s="33"/>
      <c r="Q1432" s="112" t="s">
        <v>157</v>
      </c>
      <c r="R1432" s="7" t="str">
        <f>Tabela8133[[#This Row],[NR]]&amp;" - "&amp;Tabela8133[[#This Row],[Especificação]]</f>
        <v>1.9.4.4.06.0.6 - Multas e Juros de Mora de Amortização de Empréstimos Contratuais - Juros de Mora</v>
      </c>
    </row>
    <row r="1433" spans="1:18" x14ac:dyDescent="0.25">
      <c r="A1433" s="128"/>
      <c r="B1433" s="20" t="s">
        <v>1513</v>
      </c>
      <c r="C1433" s="20" t="s">
        <v>1525</v>
      </c>
      <c r="D1433" s="20" t="s">
        <v>1523</v>
      </c>
      <c r="E1433" s="20" t="s">
        <v>1523</v>
      </c>
      <c r="F1433" s="20" t="s">
        <v>1531</v>
      </c>
      <c r="G1433" s="20" t="s">
        <v>1516</v>
      </c>
      <c r="H1433" s="20" t="s">
        <v>1516</v>
      </c>
      <c r="I1433" s="19" t="str">
        <f>CONCATENATE(Tabela8133[[#This Row],[C]],".",Tabela8133[[#This Row],[O]],".",Tabela8133[[#This Row],[E]],".",Tabela8133[[#This Row],[D1]],".",Tabela8133[[#This Row],[D2]],".",Tabela8133[[#This Row],[D3]],".",Tabela8133[[#This Row],[T]])</f>
        <v>1.9.4.4.07.0.0</v>
      </c>
      <c r="J1433" s="21" t="s">
        <v>584</v>
      </c>
      <c r="K1433" s="19" t="str">
        <f t="shared" si="58"/>
        <v>S</v>
      </c>
      <c r="L1433" s="19">
        <f t="shared" si="59"/>
        <v>5</v>
      </c>
      <c r="M1433" s="20" t="s">
        <v>51</v>
      </c>
      <c r="N1433" s="1" t="s">
        <v>2151</v>
      </c>
      <c r="O1433" s="1"/>
      <c r="P1433" s="33"/>
      <c r="Q1433" s="112" t="s">
        <v>157</v>
      </c>
      <c r="R1433" s="7" t="str">
        <f>Tabela8133[[#This Row],[NR]]&amp;" - "&amp;Tabela8133[[#This Row],[Especificação]]</f>
        <v>1.9.4.4.07.0.0 - Multas e Juros de Mora de Amortização de Financiamentos</v>
      </c>
    </row>
    <row r="1434" spans="1:18" x14ac:dyDescent="0.25">
      <c r="A1434" s="128"/>
      <c r="B1434" s="20" t="s">
        <v>1513</v>
      </c>
      <c r="C1434" s="20" t="s">
        <v>1525</v>
      </c>
      <c r="D1434" s="20" t="s">
        <v>1523</v>
      </c>
      <c r="E1434" s="20" t="s">
        <v>1523</v>
      </c>
      <c r="F1434" s="20" t="s">
        <v>1531</v>
      </c>
      <c r="G1434" s="20" t="s">
        <v>1513</v>
      </c>
      <c r="H1434" s="20" t="s">
        <v>1516</v>
      </c>
      <c r="I1434" s="19" t="str">
        <f>CONCATENATE(Tabela8133[[#This Row],[C]],".",Tabela8133[[#This Row],[O]],".",Tabela8133[[#This Row],[E]],".",Tabela8133[[#This Row],[D1]],".",Tabela8133[[#This Row],[D2]],".",Tabela8133[[#This Row],[D3]],".",Tabela8133[[#This Row],[T]])</f>
        <v>1.9.4.4.07.1.0</v>
      </c>
      <c r="J1434" s="21" t="s">
        <v>585</v>
      </c>
      <c r="K1434" s="19" t="str">
        <f t="shared" si="58"/>
        <v>S</v>
      </c>
      <c r="L1434" s="19">
        <f t="shared" si="59"/>
        <v>6</v>
      </c>
      <c r="M1434" s="20" t="s">
        <v>51</v>
      </c>
      <c r="N1434" s="1" t="s">
        <v>2152</v>
      </c>
      <c r="O1434" s="1"/>
      <c r="P1434" s="33"/>
      <c r="Q1434" s="112" t="s">
        <v>157</v>
      </c>
      <c r="R1434" s="7" t="str">
        <f>Tabela8133[[#This Row],[NR]]&amp;" - "&amp;Tabela8133[[#This Row],[Especificação]]</f>
        <v>1.9.4.4.07.1.0 - Multas e Juros de Mora de Amortização de Financiamentos em Geral</v>
      </c>
    </row>
    <row r="1435" spans="1:18" ht="30" x14ac:dyDescent="0.25">
      <c r="A1435" s="128"/>
      <c r="B1435" s="20" t="s">
        <v>1513</v>
      </c>
      <c r="C1435" s="20" t="s">
        <v>1525</v>
      </c>
      <c r="D1435" s="20" t="s">
        <v>1523</v>
      </c>
      <c r="E1435" s="20" t="s">
        <v>1523</v>
      </c>
      <c r="F1435" s="20" t="s">
        <v>1531</v>
      </c>
      <c r="G1435" s="20" t="s">
        <v>1513</v>
      </c>
      <c r="H1435" s="20" t="s">
        <v>1522</v>
      </c>
      <c r="I1435" s="19" t="str">
        <f>CONCATENATE(Tabela8133[[#This Row],[C]],".",Tabela8133[[#This Row],[O]],".",Tabela8133[[#This Row],[E]],".",Tabela8133[[#This Row],[D1]],".",Tabela8133[[#This Row],[D2]],".",Tabela8133[[#This Row],[D3]],".",Tabela8133[[#This Row],[T]])</f>
        <v>1.9.4.4.07.1.2</v>
      </c>
      <c r="J1435" s="21" t="s">
        <v>2207</v>
      </c>
      <c r="K1435" s="19" t="str">
        <f t="shared" si="58"/>
        <v>A</v>
      </c>
      <c r="L1435" s="19">
        <f t="shared" si="59"/>
        <v>7</v>
      </c>
      <c r="M1435" s="20" t="s">
        <v>51</v>
      </c>
      <c r="N1435" s="1" t="s">
        <v>2152</v>
      </c>
      <c r="O1435" s="1"/>
      <c r="P1435" s="33"/>
      <c r="Q1435" s="112" t="s">
        <v>157</v>
      </c>
      <c r="R1435" s="7" t="str">
        <f>Tabela8133[[#This Row],[NR]]&amp;" - "&amp;Tabela8133[[#This Row],[Especificação]]</f>
        <v>1.9.4.4.07.1.2 - Multas e Juros de Mora de Amortização de Financiamentos em Geral - Multas e Juros de Mora</v>
      </c>
    </row>
    <row r="1436" spans="1:18" ht="30" x14ac:dyDescent="0.25">
      <c r="A1436" s="128"/>
      <c r="B1436" s="20" t="s">
        <v>1513</v>
      </c>
      <c r="C1436" s="20" t="s">
        <v>1525</v>
      </c>
      <c r="D1436" s="20" t="s">
        <v>1523</v>
      </c>
      <c r="E1436" s="20" t="s">
        <v>1523</v>
      </c>
      <c r="F1436" s="20" t="s">
        <v>1531</v>
      </c>
      <c r="G1436" s="20" t="s">
        <v>1513</v>
      </c>
      <c r="H1436" s="20" t="s">
        <v>1524</v>
      </c>
      <c r="I1436" s="19" t="str">
        <f>CONCATENATE(Tabela8133[[#This Row],[C]],".",Tabela8133[[#This Row],[O]],".",Tabela8133[[#This Row],[E]],".",Tabela8133[[#This Row],[D1]],".",Tabela8133[[#This Row],[D2]],".",Tabela8133[[#This Row],[D3]],".",Tabela8133[[#This Row],[T]])</f>
        <v>1.9.4.4.07.1.5</v>
      </c>
      <c r="J1436" s="21" t="s">
        <v>2335</v>
      </c>
      <c r="K1436" s="19" t="str">
        <f t="shared" si="58"/>
        <v>A</v>
      </c>
      <c r="L1436" s="19">
        <f t="shared" si="59"/>
        <v>7</v>
      </c>
      <c r="M1436" s="20" t="s">
        <v>51</v>
      </c>
      <c r="N1436" s="1" t="s">
        <v>2152</v>
      </c>
      <c r="O1436" s="1"/>
      <c r="P1436" s="33"/>
      <c r="Q1436" s="112" t="s">
        <v>157</v>
      </c>
      <c r="R1436" s="7" t="str">
        <f>Tabela8133[[#This Row],[NR]]&amp;" - "&amp;Tabela8133[[#This Row],[Especificação]]</f>
        <v>1.9.4.4.07.1.5 - Multas e Juros de Mora de Amortização de Financiamentos em Geral - Multas</v>
      </c>
    </row>
    <row r="1437" spans="1:18" ht="30" x14ac:dyDescent="0.25">
      <c r="A1437" s="128"/>
      <c r="B1437" s="20" t="s">
        <v>1513</v>
      </c>
      <c r="C1437" s="20" t="s">
        <v>1525</v>
      </c>
      <c r="D1437" s="20" t="s">
        <v>1523</v>
      </c>
      <c r="E1437" s="20" t="s">
        <v>1523</v>
      </c>
      <c r="F1437" s="20" t="s">
        <v>1531</v>
      </c>
      <c r="G1437" s="20" t="s">
        <v>1513</v>
      </c>
      <c r="H1437" s="20" t="s">
        <v>1518</v>
      </c>
      <c r="I1437" s="19" t="str">
        <f>CONCATENATE(Tabela8133[[#This Row],[C]],".",Tabela8133[[#This Row],[O]],".",Tabela8133[[#This Row],[E]],".",Tabela8133[[#This Row],[D1]],".",Tabela8133[[#This Row],[D2]],".",Tabela8133[[#This Row],[D3]],".",Tabela8133[[#This Row],[T]])</f>
        <v>1.9.4.4.07.1.6</v>
      </c>
      <c r="J1437" s="21" t="s">
        <v>2208</v>
      </c>
      <c r="K1437" s="19" t="str">
        <f t="shared" si="58"/>
        <v>A</v>
      </c>
      <c r="L1437" s="19">
        <f t="shared" si="59"/>
        <v>7</v>
      </c>
      <c r="M1437" s="20" t="s">
        <v>51</v>
      </c>
      <c r="N1437" s="1" t="s">
        <v>2152</v>
      </c>
      <c r="O1437" s="1"/>
      <c r="P1437" s="33"/>
      <c r="Q1437" s="112" t="s">
        <v>157</v>
      </c>
      <c r="R1437" s="7" t="str">
        <f>Tabela8133[[#This Row],[NR]]&amp;" - "&amp;Tabela8133[[#This Row],[Especificação]]</f>
        <v>1.9.4.4.07.1.6 - Multas e Juros de Mora de Amortização de Financiamentos em Geral - Juros de Mora</v>
      </c>
    </row>
    <row r="1438" spans="1:18" ht="30" customHeight="1" x14ac:dyDescent="0.25">
      <c r="A1438" s="128"/>
      <c r="B1438" s="20" t="s">
        <v>1513</v>
      </c>
      <c r="C1438" s="20" t="s">
        <v>1525</v>
      </c>
      <c r="D1438" s="20" t="s">
        <v>1523</v>
      </c>
      <c r="E1438" s="20" t="s">
        <v>1525</v>
      </c>
      <c r="F1438" s="20" t="s">
        <v>1519</v>
      </c>
      <c r="G1438" s="20" t="s">
        <v>1516</v>
      </c>
      <c r="H1438" s="20" t="s">
        <v>1516</v>
      </c>
      <c r="I1438" s="19" t="str">
        <f>CONCATENATE(Tabela8133[[#This Row],[C]],".",Tabela8133[[#This Row],[O]],".",Tabela8133[[#This Row],[E]],".",Tabela8133[[#This Row],[D1]],".",Tabela8133[[#This Row],[D2]],".",Tabela8133[[#This Row],[D3]],".",Tabela8133[[#This Row],[T]])</f>
        <v>1.9.4.9.00.0.0</v>
      </c>
      <c r="J1438" s="21" t="s">
        <v>586</v>
      </c>
      <c r="K1438" s="19" t="str">
        <f t="shared" si="58"/>
        <v>S</v>
      </c>
      <c r="L1438" s="19">
        <f t="shared" si="59"/>
        <v>4</v>
      </c>
      <c r="M1438" s="20" t="s">
        <v>45</v>
      </c>
      <c r="N1438" s="1" t="s">
        <v>2153</v>
      </c>
      <c r="O1438" s="1" t="s">
        <v>2093</v>
      </c>
      <c r="P1438" s="33"/>
      <c r="Q1438" s="112" t="s">
        <v>157</v>
      </c>
      <c r="R1438" s="7" t="str">
        <f>Tabela8133[[#This Row],[NR]]&amp;" - "&amp;Tabela8133[[#This Row],[Especificação]]</f>
        <v>1.9.4.9.00.0.0 - Multas e Juros de Mora de Outras Receitas de Capital</v>
      </c>
    </row>
    <row r="1439" spans="1:18" ht="30.75" customHeight="1" x14ac:dyDescent="0.25">
      <c r="A1439" s="128"/>
      <c r="B1439" s="20" t="s">
        <v>1513</v>
      </c>
      <c r="C1439" s="20" t="s">
        <v>1525</v>
      </c>
      <c r="D1439" s="20" t="s">
        <v>1523</v>
      </c>
      <c r="E1439" s="20" t="s">
        <v>1525</v>
      </c>
      <c r="F1439" s="20" t="s">
        <v>1529</v>
      </c>
      <c r="G1439" s="20" t="s">
        <v>1516</v>
      </c>
      <c r="H1439" s="20" t="s">
        <v>1516</v>
      </c>
      <c r="I1439" s="19" t="str">
        <f>CONCATENATE(Tabela8133[[#This Row],[C]],".",Tabela8133[[#This Row],[O]],".",Tabela8133[[#This Row],[E]],".",Tabela8133[[#This Row],[D1]],".",Tabela8133[[#This Row],[D2]],".",Tabela8133[[#This Row],[D3]],".",Tabela8133[[#This Row],[T]])</f>
        <v>1.9.4.9.99.0.0</v>
      </c>
      <c r="J1439" s="21" t="s">
        <v>587</v>
      </c>
      <c r="K1439" s="19" t="str">
        <f t="shared" si="58"/>
        <v>S</v>
      </c>
      <c r="L1439" s="19">
        <f t="shared" si="59"/>
        <v>5</v>
      </c>
      <c r="M1439" s="20" t="s">
        <v>51</v>
      </c>
      <c r="N1439" s="1" t="s">
        <v>2154</v>
      </c>
      <c r="O1439" s="1"/>
      <c r="P1439" s="33"/>
      <c r="Q1439" s="112" t="s">
        <v>157</v>
      </c>
      <c r="R1439" s="7" t="str">
        <f>Tabela8133[[#This Row],[NR]]&amp;" - "&amp;Tabela8133[[#This Row],[Especificação]]</f>
        <v>1.9.4.9.99.0.0 - Multas e Juros de Outras Receitas de Capital</v>
      </c>
    </row>
    <row r="1440" spans="1:18" x14ac:dyDescent="0.25">
      <c r="A1440" s="128"/>
      <c r="B1440" s="20" t="s">
        <v>1513</v>
      </c>
      <c r="C1440" s="20" t="s">
        <v>1525</v>
      </c>
      <c r="D1440" s="20" t="s">
        <v>1523</v>
      </c>
      <c r="E1440" s="20" t="s">
        <v>1525</v>
      </c>
      <c r="F1440" s="20" t="s">
        <v>1529</v>
      </c>
      <c r="G1440" s="20" t="s">
        <v>1516</v>
      </c>
      <c r="H1440" s="20" t="s">
        <v>1522</v>
      </c>
      <c r="I1440" s="19" t="str">
        <f>CONCATENATE(Tabela8133[[#This Row],[C]],".",Tabela8133[[#This Row],[O]],".",Tabela8133[[#This Row],[E]],".",Tabela8133[[#This Row],[D1]],".",Tabela8133[[#This Row],[D2]],".",Tabela8133[[#This Row],[D3]],".",Tabela8133[[#This Row],[T]])</f>
        <v>1.9.4.9.99.0.2</v>
      </c>
      <c r="J1440" s="21" t="s">
        <v>2576</v>
      </c>
      <c r="K1440" s="19" t="str">
        <f t="shared" si="58"/>
        <v>A</v>
      </c>
      <c r="L1440" s="19">
        <f t="shared" si="59"/>
        <v>7</v>
      </c>
      <c r="M1440" s="20" t="s">
        <v>51</v>
      </c>
      <c r="N1440" s="1" t="s">
        <v>2154</v>
      </c>
      <c r="O1440" s="1"/>
      <c r="P1440" s="33"/>
      <c r="Q1440" s="112" t="s">
        <v>157</v>
      </c>
      <c r="R1440" s="7" t="str">
        <f>Tabela8133[[#This Row],[NR]]&amp;" - "&amp;Tabela8133[[#This Row],[Especificação]]</f>
        <v>1.9.4.9.99.0.2 - Multas e Juros de Outras Receitas de Capital - Multas e Juros de Mora</v>
      </c>
    </row>
    <row r="1441" spans="1:18" x14ac:dyDescent="0.25">
      <c r="A1441" s="128"/>
      <c r="B1441" s="20" t="s">
        <v>1513</v>
      </c>
      <c r="C1441" s="20" t="s">
        <v>1525</v>
      </c>
      <c r="D1441" s="20" t="s">
        <v>1523</v>
      </c>
      <c r="E1441" s="20" t="s">
        <v>1525</v>
      </c>
      <c r="F1441" s="20" t="s">
        <v>1529</v>
      </c>
      <c r="G1441" s="20" t="s">
        <v>1516</v>
      </c>
      <c r="H1441" s="20" t="s">
        <v>1524</v>
      </c>
      <c r="I1441" s="19" t="str">
        <f>CONCATENATE(Tabela8133[[#This Row],[C]],".",Tabela8133[[#This Row],[O]],".",Tabela8133[[#This Row],[E]],".",Tabela8133[[#This Row],[D1]],".",Tabela8133[[#This Row],[D2]],".",Tabela8133[[#This Row],[D3]],".",Tabela8133[[#This Row],[T]])</f>
        <v>1.9.4.9.99.0.5</v>
      </c>
      <c r="J1441" s="21" t="s">
        <v>2597</v>
      </c>
      <c r="K1441" s="19" t="str">
        <f t="shared" si="58"/>
        <v>A</v>
      </c>
      <c r="L1441" s="19">
        <f t="shared" si="59"/>
        <v>7</v>
      </c>
      <c r="M1441" s="20"/>
      <c r="N1441" s="1" t="s">
        <v>2154</v>
      </c>
      <c r="O1441" s="1"/>
      <c r="P1441" s="33"/>
      <c r="Q1441" s="112"/>
      <c r="R1441" s="7" t="str">
        <f>Tabela8133[[#This Row],[NR]]&amp;" - "&amp;Tabela8133[[#This Row],[Especificação]]</f>
        <v>1.9.4.9.99.0.5 - Multas e Juros de Outras Receitas de Capital - Multas</v>
      </c>
    </row>
    <row r="1442" spans="1:18" x14ac:dyDescent="0.25">
      <c r="A1442" s="128"/>
      <c r="B1442" s="20" t="s">
        <v>1513</v>
      </c>
      <c r="C1442" s="20" t="s">
        <v>1525</v>
      </c>
      <c r="D1442" s="20" t="s">
        <v>1523</v>
      </c>
      <c r="E1442" s="20" t="s">
        <v>1525</v>
      </c>
      <c r="F1442" s="20" t="s">
        <v>1529</v>
      </c>
      <c r="G1442" s="20" t="s">
        <v>1516</v>
      </c>
      <c r="H1442" s="20" t="s">
        <v>1518</v>
      </c>
      <c r="I1442" s="19" t="str">
        <f>CONCATENATE(Tabela8133[[#This Row],[C]],".",Tabela8133[[#This Row],[O]],".",Tabela8133[[#This Row],[E]],".",Tabela8133[[#This Row],[D1]],".",Tabela8133[[#This Row],[D2]],".",Tabela8133[[#This Row],[D3]],".",Tabela8133[[#This Row],[T]])</f>
        <v>1.9.4.9.99.0.6</v>
      </c>
      <c r="J1442" s="21" t="s">
        <v>4270</v>
      </c>
      <c r="K1442" s="19" t="str">
        <f t="shared" si="58"/>
        <v>A</v>
      </c>
      <c r="L1442" s="19">
        <f t="shared" si="59"/>
        <v>7</v>
      </c>
      <c r="M1442" s="20"/>
      <c r="N1442" s="1" t="s">
        <v>2154</v>
      </c>
      <c r="O1442" s="1"/>
      <c r="P1442" s="33"/>
      <c r="Q1442" s="112"/>
      <c r="R1442" s="7" t="str">
        <f>Tabela8133[[#This Row],[NR]]&amp;" - "&amp;Tabela8133[[#This Row],[Especificação]]</f>
        <v>1.9.4.9.99.0.6 - Multas e Juros de Outras Receitas de Capital - Juros de Mora</v>
      </c>
    </row>
    <row r="1443" spans="1:18" x14ac:dyDescent="0.25">
      <c r="A1443" s="128"/>
      <c r="B1443" s="20" t="s">
        <v>1513</v>
      </c>
      <c r="C1443" s="20" t="s">
        <v>1525</v>
      </c>
      <c r="D1443" s="20" t="s">
        <v>1525</v>
      </c>
      <c r="E1443" s="20" t="s">
        <v>1516</v>
      </c>
      <c r="F1443" s="20" t="s">
        <v>1519</v>
      </c>
      <c r="G1443" s="20" t="s">
        <v>1516</v>
      </c>
      <c r="H1443" s="20" t="s">
        <v>1516</v>
      </c>
      <c r="I1443" s="19" t="str">
        <f>CONCATENATE(Tabela8133[[#This Row],[C]],".",Tabela8133[[#This Row],[O]],".",Tabela8133[[#This Row],[E]],".",Tabela8133[[#This Row],[D1]],".",Tabela8133[[#This Row],[D2]],".",Tabela8133[[#This Row],[D3]],".",Tabela8133[[#This Row],[T]])</f>
        <v>1.9.9.0.00.0.0</v>
      </c>
      <c r="J1443" s="21" t="s">
        <v>588</v>
      </c>
      <c r="K1443" s="19" t="str">
        <f t="shared" si="58"/>
        <v>S</v>
      </c>
      <c r="L1443" s="19">
        <f t="shared" si="59"/>
        <v>3</v>
      </c>
      <c r="M1443" s="20" t="s">
        <v>45</v>
      </c>
      <c r="N1443" s="1" t="s">
        <v>589</v>
      </c>
      <c r="O1443" s="1"/>
      <c r="P1443" s="33"/>
      <c r="Q1443" s="112" t="s">
        <v>157</v>
      </c>
      <c r="R1443" s="7" t="str">
        <f>Tabela8133[[#This Row],[NR]]&amp;" - "&amp;Tabela8133[[#This Row],[Especificação]]</f>
        <v>1.9.9.0.00.0.0 - Demais Receitas Correntes</v>
      </c>
    </row>
    <row r="1444" spans="1:18" x14ac:dyDescent="0.25">
      <c r="A1444" s="128"/>
      <c r="B1444" s="20" t="s">
        <v>1513</v>
      </c>
      <c r="C1444" s="20" t="s">
        <v>1525</v>
      </c>
      <c r="D1444" s="20" t="s">
        <v>1525</v>
      </c>
      <c r="E1444" s="20" t="s">
        <v>1525</v>
      </c>
      <c r="F1444" s="20" t="s">
        <v>1519</v>
      </c>
      <c r="G1444" s="20" t="s">
        <v>1516</v>
      </c>
      <c r="H1444" s="20" t="s">
        <v>1516</v>
      </c>
      <c r="I1444" s="19" t="str">
        <f>CONCATENATE(Tabela8133[[#This Row],[C]],".",Tabela8133[[#This Row],[O]],".",Tabela8133[[#This Row],[E]],".",Tabela8133[[#This Row],[D1]],".",Tabela8133[[#This Row],[D2]],".",Tabela8133[[#This Row],[D3]],".",Tabela8133[[#This Row],[T]])</f>
        <v>1.9.9.9.00.0.0</v>
      </c>
      <c r="J1444" s="21" t="s">
        <v>498</v>
      </c>
      <c r="K1444" s="19" t="str">
        <f t="shared" si="58"/>
        <v>S</v>
      </c>
      <c r="L1444" s="19">
        <f t="shared" si="59"/>
        <v>4</v>
      </c>
      <c r="M1444" s="20" t="s">
        <v>45</v>
      </c>
      <c r="N1444" s="1" t="s">
        <v>2155</v>
      </c>
      <c r="O1444" s="1"/>
      <c r="P1444" s="33"/>
      <c r="Q1444" s="112" t="s">
        <v>157</v>
      </c>
      <c r="R1444" s="7" t="str">
        <f>Tabela8133[[#This Row],[NR]]&amp;" - "&amp;Tabela8133[[#This Row],[Especificação]]</f>
        <v>1.9.9.9.00.0.0 - Outras Receitas Correntes</v>
      </c>
    </row>
    <row r="1445" spans="1:18" ht="45" x14ac:dyDescent="0.25">
      <c r="A1445" s="128"/>
      <c r="B1445" s="20" t="s">
        <v>1513</v>
      </c>
      <c r="C1445" s="20" t="s">
        <v>1525</v>
      </c>
      <c r="D1445" s="20" t="s">
        <v>1525</v>
      </c>
      <c r="E1445" s="20" t="s">
        <v>1525</v>
      </c>
      <c r="F1445" s="20" t="s">
        <v>1515</v>
      </c>
      <c r="G1445" s="20" t="s">
        <v>1516</v>
      </c>
      <c r="H1445" s="20" t="s">
        <v>1516</v>
      </c>
      <c r="I1445" s="19" t="str">
        <f>CONCATENATE(Tabela8133[[#This Row],[C]],".",Tabela8133[[#This Row],[O]],".",Tabela8133[[#This Row],[E]],".",Tabela8133[[#This Row],[D1]],".",Tabela8133[[#This Row],[D2]],".",Tabela8133[[#This Row],[D3]],".",Tabela8133[[#This Row],[T]])</f>
        <v>1.9.9.9.01.0.0</v>
      </c>
      <c r="J1445" s="21" t="s">
        <v>590</v>
      </c>
      <c r="K1445" s="19" t="str">
        <f t="shared" si="58"/>
        <v>S</v>
      </c>
      <c r="L1445" s="19">
        <f t="shared" si="59"/>
        <v>5</v>
      </c>
      <c r="M1445" s="20" t="s">
        <v>51</v>
      </c>
      <c r="N1445" s="1" t="s">
        <v>591</v>
      </c>
      <c r="O1445" s="1"/>
      <c r="P1445" s="33"/>
      <c r="Q1445" s="112" t="s">
        <v>157</v>
      </c>
      <c r="R1445" s="7" t="str">
        <f>Tabela8133[[#This Row],[NR]]&amp;" - "&amp;Tabela8133[[#This Row],[Especificação]]</f>
        <v>1.9.9.9.01.0.0 - Aportes Periódicos para Amortização de Déficit Atuarial do Regimes Próprios de Previdência e Sistema de Proteção Social</v>
      </c>
    </row>
    <row r="1446" spans="1:18" ht="45" x14ac:dyDescent="0.25">
      <c r="A1446" s="128"/>
      <c r="B1446" s="20" t="s">
        <v>1513</v>
      </c>
      <c r="C1446" s="20" t="s">
        <v>1525</v>
      </c>
      <c r="D1446" s="20" t="s">
        <v>1525</v>
      </c>
      <c r="E1446" s="20" t="s">
        <v>1525</v>
      </c>
      <c r="F1446" s="20" t="s">
        <v>1515</v>
      </c>
      <c r="G1446" s="20" t="s">
        <v>1516</v>
      </c>
      <c r="H1446" s="20" t="s">
        <v>1513</v>
      </c>
      <c r="I1446" s="19" t="str">
        <f>CONCATENATE(Tabela8133[[#This Row],[C]],".",Tabela8133[[#This Row],[O]],".",Tabela8133[[#This Row],[E]],".",Tabela8133[[#This Row],[D1]],".",Tabela8133[[#This Row],[D2]],".",Tabela8133[[#This Row],[D3]],".",Tabela8133[[#This Row],[T]])</f>
        <v>1.9.9.9.01.0.1</v>
      </c>
      <c r="J1446" s="21" t="s">
        <v>1464</v>
      </c>
      <c r="K1446" s="19" t="str">
        <f t="shared" si="58"/>
        <v>A</v>
      </c>
      <c r="L1446" s="19">
        <f t="shared" si="59"/>
        <v>7</v>
      </c>
      <c r="M1446" s="20" t="s">
        <v>51</v>
      </c>
      <c r="N1446" s="1" t="s">
        <v>591</v>
      </c>
      <c r="O1446" s="1"/>
      <c r="P1446" s="33"/>
      <c r="Q1446" s="112" t="s">
        <v>157</v>
      </c>
      <c r="R1446" s="7" t="str">
        <f>Tabela8133[[#This Row],[NR]]&amp;" - "&amp;Tabela8133[[#This Row],[Especificação]]</f>
        <v>1.9.9.9.01.0.1 - Aportes Periódicos para Amortização de Déficit Atuarial do Regimes Próprios de Previdência e Sistema de Proteção Social - Principal</v>
      </c>
    </row>
    <row r="1447" spans="1:18" ht="24.75" customHeight="1" x14ac:dyDescent="0.25">
      <c r="A1447" s="128"/>
      <c r="B1447" s="20" t="s">
        <v>1513</v>
      </c>
      <c r="C1447" s="20" t="s">
        <v>1525</v>
      </c>
      <c r="D1447" s="20" t="s">
        <v>1525</v>
      </c>
      <c r="E1447" s="20" t="s">
        <v>1525</v>
      </c>
      <c r="F1447" s="20" t="s">
        <v>1515</v>
      </c>
      <c r="G1447" s="20" t="s">
        <v>1516</v>
      </c>
      <c r="H1447" s="20" t="s">
        <v>1522</v>
      </c>
      <c r="I1447" s="19" t="str">
        <f>CONCATENATE(Tabela8133[[#This Row],[C]],".",Tabela8133[[#This Row],[O]],".",Tabela8133[[#This Row],[E]],".",Tabela8133[[#This Row],[D1]],".",Tabela8133[[#This Row],[D2]],".",Tabela8133[[#This Row],[D3]],".",Tabela8133[[#This Row],[T]])</f>
        <v>1.9.9.9.01.0.2</v>
      </c>
      <c r="J1447" s="21" t="s">
        <v>1465</v>
      </c>
      <c r="K1447" s="19" t="str">
        <f t="shared" si="58"/>
        <v>A</v>
      </c>
      <c r="L1447" s="19">
        <f t="shared" si="59"/>
        <v>7</v>
      </c>
      <c r="M1447" s="20" t="s">
        <v>51</v>
      </c>
      <c r="N1447" s="1" t="s">
        <v>591</v>
      </c>
      <c r="O1447" s="1"/>
      <c r="P1447" s="33"/>
      <c r="Q1447" s="112" t="s">
        <v>157</v>
      </c>
      <c r="R1447" s="7" t="str">
        <f>Tabela8133[[#This Row],[NR]]&amp;" - "&amp;Tabela8133[[#This Row],[Especificação]]</f>
        <v>1.9.9.9.01.0.2 - Aportes Periódicos para Amortização de Déficit Atuarial do Regimes Próprios de Previdência e Sistema de Proteção Social - Multas e Juros de Mora</v>
      </c>
    </row>
    <row r="1448" spans="1:18" ht="30.75" customHeight="1" x14ac:dyDescent="0.25">
      <c r="A1448" s="7"/>
      <c r="B1448" s="20" t="s">
        <v>1513</v>
      </c>
      <c r="C1448" s="20" t="s">
        <v>1525</v>
      </c>
      <c r="D1448" s="20" t="s">
        <v>1525</v>
      </c>
      <c r="E1448" s="20" t="s">
        <v>1525</v>
      </c>
      <c r="F1448" s="20" t="s">
        <v>1515</v>
      </c>
      <c r="G1448" s="20" t="s">
        <v>1516</v>
      </c>
      <c r="H1448" s="20" t="s">
        <v>1524</v>
      </c>
      <c r="I1448" s="19" t="str">
        <f>CONCATENATE(Tabela8133[[#This Row],[C]],".",Tabela8133[[#This Row],[O]],".",Tabela8133[[#This Row],[E]],".",Tabela8133[[#This Row],[D1]],".",Tabela8133[[#This Row],[D2]],".",Tabela8133[[#This Row],[D3]],".",Tabela8133[[#This Row],[T]])</f>
        <v>1.9.9.9.01.0.5</v>
      </c>
      <c r="J1448" s="21" t="s">
        <v>1466</v>
      </c>
      <c r="K1448" s="19" t="str">
        <f t="shared" si="58"/>
        <v>A</v>
      </c>
      <c r="L1448" s="19">
        <f t="shared" si="59"/>
        <v>7</v>
      </c>
      <c r="M1448" s="20" t="s">
        <v>51</v>
      </c>
      <c r="N1448" s="1" t="s">
        <v>591</v>
      </c>
      <c r="O1448" s="1"/>
      <c r="P1448" s="33"/>
      <c r="Q1448" s="112" t="s">
        <v>157</v>
      </c>
      <c r="R1448" s="7" t="str">
        <f>Tabela8133[[#This Row],[NR]]&amp;" - "&amp;Tabela8133[[#This Row],[Especificação]]</f>
        <v>1.9.9.9.01.0.5 - Aportes Periódicos para Amortização de Déficit Atuarial do Regimes Próprios de Previdência e Sistema de Proteção Social - Multas</v>
      </c>
    </row>
    <row r="1449" spans="1:18" ht="45" x14ac:dyDescent="0.25">
      <c r="A1449" s="128"/>
      <c r="B1449" s="20" t="s">
        <v>1513</v>
      </c>
      <c r="C1449" s="20" t="s">
        <v>1525</v>
      </c>
      <c r="D1449" s="20" t="s">
        <v>1525</v>
      </c>
      <c r="E1449" s="20" t="s">
        <v>1525</v>
      </c>
      <c r="F1449" s="20" t="s">
        <v>1515</v>
      </c>
      <c r="G1449" s="20" t="s">
        <v>1516</v>
      </c>
      <c r="H1449" s="20" t="s">
        <v>1518</v>
      </c>
      <c r="I1449" s="19" t="str">
        <f>CONCATENATE(Tabela8133[[#This Row],[C]],".",Tabela8133[[#This Row],[O]],".",Tabela8133[[#This Row],[E]],".",Tabela8133[[#This Row],[D1]],".",Tabela8133[[#This Row],[D2]],".",Tabela8133[[#This Row],[D3]],".",Tabela8133[[#This Row],[T]])</f>
        <v>1.9.9.9.01.0.6</v>
      </c>
      <c r="J1449" s="1" t="s">
        <v>1467</v>
      </c>
      <c r="K1449" s="19" t="str">
        <f t="shared" si="58"/>
        <v>A</v>
      </c>
      <c r="L1449" s="19">
        <f t="shared" si="59"/>
        <v>7</v>
      </c>
      <c r="M1449" s="20" t="s">
        <v>51</v>
      </c>
      <c r="N1449" s="1" t="s">
        <v>591</v>
      </c>
      <c r="O1449" s="1"/>
      <c r="P1449" s="33"/>
      <c r="Q1449" s="112" t="s">
        <v>157</v>
      </c>
      <c r="R1449" s="7" t="str">
        <f>Tabela8133[[#This Row],[NR]]&amp;" - "&amp;Tabela8133[[#This Row],[Especificação]]</f>
        <v>1.9.9.9.01.0.6 - Aportes Periódicos para Amortização de Déficit Atuarial do Regimes Próprios de Previdência e Sistema de Proteção Social - Juros de Mora</v>
      </c>
    </row>
    <row r="1450" spans="1:18" ht="30" x14ac:dyDescent="0.25">
      <c r="A1450" s="128"/>
      <c r="B1450" s="20" t="s">
        <v>1513</v>
      </c>
      <c r="C1450" s="20" t="s">
        <v>1525</v>
      </c>
      <c r="D1450" s="20" t="s">
        <v>1525</v>
      </c>
      <c r="E1450" s="20" t="s">
        <v>1525</v>
      </c>
      <c r="F1450" s="20" t="s">
        <v>1526</v>
      </c>
      <c r="G1450" s="20" t="s">
        <v>1516</v>
      </c>
      <c r="H1450" s="20" t="s">
        <v>1516</v>
      </c>
      <c r="I1450" s="19" t="str">
        <f>CONCATENATE(Tabela8133[[#This Row],[C]],".",Tabela8133[[#This Row],[O]],".",Tabela8133[[#This Row],[E]],".",Tabela8133[[#This Row],[D1]],".",Tabela8133[[#This Row],[D2]],".",Tabela8133[[#This Row],[D3]],".",Tabela8133[[#This Row],[T]])</f>
        <v>1.9.9.9.03.0.0</v>
      </c>
      <c r="J1450" s="1" t="s">
        <v>4271</v>
      </c>
      <c r="K1450" s="19" t="str">
        <f t="shared" si="58"/>
        <v>S</v>
      </c>
      <c r="L1450" s="19">
        <f t="shared" si="59"/>
        <v>5</v>
      </c>
      <c r="M1450" s="20" t="s">
        <v>51</v>
      </c>
      <c r="N1450" s="1" t="s">
        <v>2578</v>
      </c>
      <c r="O1450" s="1" t="s">
        <v>2572</v>
      </c>
      <c r="P1450" s="33"/>
      <c r="Q1450" s="112"/>
      <c r="R1450" s="7" t="str">
        <f>Tabela8133[[#This Row],[NR]]&amp;" - "&amp;Tabela8133[[#This Row],[Especificação]]</f>
        <v>1.9.9.9.03.0.0 - Compensações Financeiras Entre Os Regimes de Previdência</v>
      </c>
    </row>
    <row r="1451" spans="1:18" ht="30" x14ac:dyDescent="0.25">
      <c r="A1451" s="128"/>
      <c r="B1451" s="20" t="s">
        <v>1513</v>
      </c>
      <c r="C1451" s="20" t="s">
        <v>1525</v>
      </c>
      <c r="D1451" s="20" t="s">
        <v>1525</v>
      </c>
      <c r="E1451" s="20" t="s">
        <v>1525</v>
      </c>
      <c r="F1451" s="20" t="s">
        <v>1526</v>
      </c>
      <c r="G1451" s="20" t="s">
        <v>1516</v>
      </c>
      <c r="H1451" s="20" t="s">
        <v>1513</v>
      </c>
      <c r="I1451" s="19" t="str">
        <f>CONCATENATE(Tabela8133[[#This Row],[C]],".",Tabela8133[[#This Row],[O]],".",Tabela8133[[#This Row],[E]],".",Tabela8133[[#This Row],[D1]],".",Tabela8133[[#This Row],[D2]],".",Tabela8133[[#This Row],[D3]],".",Tabela8133[[#This Row],[T]])</f>
        <v>1.9.9.9.03.0.1</v>
      </c>
      <c r="J1451" s="1" t="s">
        <v>4272</v>
      </c>
      <c r="K1451" s="19" t="str">
        <f t="shared" si="58"/>
        <v>A</v>
      </c>
      <c r="L1451" s="19">
        <f t="shared" si="59"/>
        <v>7</v>
      </c>
      <c r="M1451" s="20" t="s">
        <v>51</v>
      </c>
      <c r="N1451" s="1" t="s">
        <v>2578</v>
      </c>
      <c r="O1451" s="1" t="s">
        <v>2572</v>
      </c>
      <c r="P1451" s="33"/>
      <c r="Q1451" s="112"/>
      <c r="R1451" s="7" t="str">
        <f>Tabela8133[[#This Row],[NR]]&amp;" - "&amp;Tabela8133[[#This Row],[Especificação]]</f>
        <v>1.9.9.9.03.0.1 - Compensações Financeiras Entre Os Regimes de Previdência - Principal</v>
      </c>
    </row>
    <row r="1452" spans="1:18" ht="30" x14ac:dyDescent="0.25">
      <c r="A1452" s="128"/>
      <c r="B1452" s="20" t="s">
        <v>1513</v>
      </c>
      <c r="C1452" s="20" t="s">
        <v>1525</v>
      </c>
      <c r="D1452" s="20" t="s">
        <v>1525</v>
      </c>
      <c r="E1452" s="20" t="s">
        <v>1525</v>
      </c>
      <c r="F1452" s="20" t="s">
        <v>1526</v>
      </c>
      <c r="G1452" s="20" t="s">
        <v>1516</v>
      </c>
      <c r="H1452" s="20" t="s">
        <v>1522</v>
      </c>
      <c r="I1452" s="19" t="str">
        <f>CONCATENATE(Tabela8133[[#This Row],[C]],".",Tabela8133[[#This Row],[O]],".",Tabela8133[[#This Row],[E]],".",Tabela8133[[#This Row],[D1]],".",Tabela8133[[#This Row],[D2]],".",Tabela8133[[#This Row],[D3]],".",Tabela8133[[#This Row],[T]])</f>
        <v>1.9.9.9.03.0.2</v>
      </c>
      <c r="J1452" s="1" t="s">
        <v>4273</v>
      </c>
      <c r="K1452" s="19" t="str">
        <f t="shared" si="58"/>
        <v>A</v>
      </c>
      <c r="L1452" s="19">
        <f t="shared" si="59"/>
        <v>7</v>
      </c>
      <c r="M1452" s="20" t="s">
        <v>51</v>
      </c>
      <c r="N1452" s="1" t="s">
        <v>2578</v>
      </c>
      <c r="O1452" s="1" t="s">
        <v>2572</v>
      </c>
      <c r="P1452" s="33"/>
      <c r="Q1452" s="112"/>
      <c r="R1452" s="7" t="str">
        <f>Tabela8133[[#This Row],[NR]]&amp;" - "&amp;Tabela8133[[#This Row],[Especificação]]</f>
        <v>1.9.9.9.03.0.2 - Compensações Financeiras Entre Os Regimes de Previdência - Multas e Juros de Mora</v>
      </c>
    </row>
    <row r="1453" spans="1:18" ht="30" x14ac:dyDescent="0.25">
      <c r="A1453" s="128"/>
      <c r="B1453" s="20" t="s">
        <v>1513</v>
      </c>
      <c r="C1453" s="20" t="s">
        <v>1525</v>
      </c>
      <c r="D1453" s="20" t="s">
        <v>1525</v>
      </c>
      <c r="E1453" s="20" t="s">
        <v>1525</v>
      </c>
      <c r="F1453" s="20" t="s">
        <v>1526</v>
      </c>
      <c r="G1453" s="20" t="s">
        <v>1516</v>
      </c>
      <c r="H1453" s="20" t="s">
        <v>1514</v>
      </c>
      <c r="I1453" s="19" t="str">
        <f>CONCATENATE(Tabela8133[[#This Row],[C]],".",Tabela8133[[#This Row],[O]],".",Tabela8133[[#This Row],[E]],".",Tabela8133[[#This Row],[D1]],".",Tabela8133[[#This Row],[D2]],".",Tabela8133[[#This Row],[D3]],".",Tabela8133[[#This Row],[T]])</f>
        <v>1.9.9.9.03.0.3</v>
      </c>
      <c r="J1453" s="21" t="s">
        <v>4274</v>
      </c>
      <c r="K1453" s="19" t="str">
        <f t="shared" si="58"/>
        <v>A</v>
      </c>
      <c r="L1453" s="19">
        <f t="shared" si="59"/>
        <v>7</v>
      </c>
      <c r="M1453" s="20" t="s">
        <v>51</v>
      </c>
      <c r="N1453" s="1" t="s">
        <v>2578</v>
      </c>
      <c r="O1453" s="1" t="s">
        <v>2572</v>
      </c>
      <c r="P1453" s="33"/>
      <c r="Q1453" s="112"/>
      <c r="R1453" s="7" t="str">
        <f>Tabela8133[[#This Row],[NR]]&amp;" - "&amp;Tabela8133[[#This Row],[Especificação]]</f>
        <v>1.9.9.9.03.0.3 - Compensações Financeiras Entre Os Regimes de Previdência - Dívida Ativa</v>
      </c>
    </row>
    <row r="1454" spans="1:18" ht="30" x14ac:dyDescent="0.25">
      <c r="A1454" s="128"/>
      <c r="B1454" s="20" t="s">
        <v>1513</v>
      </c>
      <c r="C1454" s="20" t="s">
        <v>1525</v>
      </c>
      <c r="D1454" s="20" t="s">
        <v>1525</v>
      </c>
      <c r="E1454" s="20" t="s">
        <v>1525</v>
      </c>
      <c r="F1454" s="20" t="s">
        <v>1526</v>
      </c>
      <c r="G1454" s="20" t="s">
        <v>1516</v>
      </c>
      <c r="H1454" s="20" t="s">
        <v>1523</v>
      </c>
      <c r="I1454" s="19" t="str">
        <f>CONCATENATE(Tabela8133[[#This Row],[C]],".",Tabela8133[[#This Row],[O]],".",Tabela8133[[#This Row],[E]],".",Tabela8133[[#This Row],[D1]],".",Tabela8133[[#This Row],[D2]],".",Tabela8133[[#This Row],[D3]],".",Tabela8133[[#This Row],[T]])</f>
        <v>1.9.9.9.03.0.4</v>
      </c>
      <c r="J1454" s="1" t="s">
        <v>4275</v>
      </c>
      <c r="K1454" s="19" t="str">
        <f t="shared" si="58"/>
        <v>A</v>
      </c>
      <c r="L1454" s="19">
        <f t="shared" si="59"/>
        <v>7</v>
      </c>
      <c r="M1454" s="19" t="s">
        <v>51</v>
      </c>
      <c r="N1454" s="1" t="s">
        <v>2578</v>
      </c>
      <c r="O1454" s="1" t="s">
        <v>2572</v>
      </c>
      <c r="P1454" s="33"/>
      <c r="Q1454" s="112"/>
      <c r="R1454" s="7" t="str">
        <f>Tabela8133[[#This Row],[NR]]&amp;" - "&amp;Tabela8133[[#This Row],[Especificação]]</f>
        <v>1.9.9.9.03.0.4 - Compensações Financeiras Entre Os Regimes de Previdência - Dívida Ativa - Multas e Juros de Mora da Dívida Ativa</v>
      </c>
    </row>
    <row r="1455" spans="1:18" ht="30" x14ac:dyDescent="0.25">
      <c r="A1455" s="128"/>
      <c r="B1455" s="20" t="s">
        <v>1513</v>
      </c>
      <c r="C1455" s="20" t="s">
        <v>1525</v>
      </c>
      <c r="D1455" s="20" t="s">
        <v>1525</v>
      </c>
      <c r="E1455" s="20" t="s">
        <v>1525</v>
      </c>
      <c r="F1455" s="20" t="s">
        <v>1526</v>
      </c>
      <c r="G1455" s="20" t="s">
        <v>1516</v>
      </c>
      <c r="H1455" s="20" t="s">
        <v>1524</v>
      </c>
      <c r="I1455" s="19" t="str">
        <f>CONCATENATE(Tabela8133[[#This Row],[C]],".",Tabela8133[[#This Row],[O]],".",Tabela8133[[#This Row],[E]],".",Tabela8133[[#This Row],[D1]],".",Tabela8133[[#This Row],[D2]],".",Tabela8133[[#This Row],[D3]],".",Tabela8133[[#This Row],[T]])</f>
        <v>1.9.9.9.03.0.5</v>
      </c>
      <c r="J1455" s="1" t="s">
        <v>4276</v>
      </c>
      <c r="K1455" s="19" t="str">
        <f t="shared" si="58"/>
        <v>A</v>
      </c>
      <c r="L1455" s="19">
        <f t="shared" si="59"/>
        <v>7</v>
      </c>
      <c r="M1455" s="19" t="s">
        <v>51</v>
      </c>
      <c r="N1455" s="1" t="s">
        <v>2578</v>
      </c>
      <c r="O1455" s="1" t="s">
        <v>2572</v>
      </c>
      <c r="P1455" s="33"/>
      <c r="Q1455" s="112"/>
      <c r="R1455" s="7" t="str">
        <f>Tabela8133[[#This Row],[NR]]&amp;" - "&amp;Tabela8133[[#This Row],[Especificação]]</f>
        <v>1.9.9.9.03.0.5 - Compensações Financeiras Entre Os Regimes de Previdência - Multas</v>
      </c>
    </row>
    <row r="1456" spans="1:18" ht="30" x14ac:dyDescent="0.25">
      <c r="A1456" s="128"/>
      <c r="B1456" s="20" t="s">
        <v>1513</v>
      </c>
      <c r="C1456" s="20" t="s">
        <v>1525</v>
      </c>
      <c r="D1456" s="20" t="s">
        <v>1525</v>
      </c>
      <c r="E1456" s="20" t="s">
        <v>1525</v>
      </c>
      <c r="F1456" s="20" t="s">
        <v>1526</v>
      </c>
      <c r="G1456" s="20" t="s">
        <v>1516</v>
      </c>
      <c r="H1456" s="20" t="s">
        <v>1518</v>
      </c>
      <c r="I1456" s="19" t="str">
        <f>CONCATENATE(Tabela8133[[#This Row],[C]],".",Tabela8133[[#This Row],[O]],".",Tabela8133[[#This Row],[E]],".",Tabela8133[[#This Row],[D1]],".",Tabela8133[[#This Row],[D2]],".",Tabela8133[[#This Row],[D3]],".",Tabela8133[[#This Row],[T]])</f>
        <v>1.9.9.9.03.0.6</v>
      </c>
      <c r="J1456" s="1" t="s">
        <v>4277</v>
      </c>
      <c r="K1456" s="19" t="str">
        <f t="shared" si="58"/>
        <v>A</v>
      </c>
      <c r="L1456" s="19">
        <f t="shared" si="59"/>
        <v>7</v>
      </c>
      <c r="M1456" s="19" t="s">
        <v>51</v>
      </c>
      <c r="N1456" s="1" t="s">
        <v>2578</v>
      </c>
      <c r="O1456" s="1" t="s">
        <v>2572</v>
      </c>
      <c r="P1456" s="33"/>
      <c r="Q1456" s="112"/>
      <c r="R1456" s="7" t="str">
        <f>Tabela8133[[#This Row],[NR]]&amp;" - "&amp;Tabela8133[[#This Row],[Especificação]]</f>
        <v>1.9.9.9.03.0.6 - Compensações Financeiras Entre Os Regimes de Previdência - Juros de Mora</v>
      </c>
    </row>
    <row r="1457" spans="1:18" ht="30" x14ac:dyDescent="0.25">
      <c r="A1457" s="128"/>
      <c r="B1457" s="20" t="s">
        <v>1513</v>
      </c>
      <c r="C1457" s="20" t="s">
        <v>1525</v>
      </c>
      <c r="D1457" s="20" t="s">
        <v>1525</v>
      </c>
      <c r="E1457" s="20" t="s">
        <v>1525</v>
      </c>
      <c r="F1457" s="20" t="s">
        <v>1526</v>
      </c>
      <c r="G1457" s="20" t="s">
        <v>1516</v>
      </c>
      <c r="H1457" s="20" t="s">
        <v>1520</v>
      </c>
      <c r="I1457" s="19" t="str">
        <f>CONCATENATE(Tabela8133[[#This Row],[C]],".",Tabela8133[[#This Row],[O]],".",Tabela8133[[#This Row],[E]],".",Tabela8133[[#This Row],[D1]],".",Tabela8133[[#This Row],[D2]],".",Tabela8133[[#This Row],[D3]],".",Tabela8133[[#This Row],[T]])</f>
        <v>1.9.9.9.03.0.7</v>
      </c>
      <c r="J1457" s="1" t="s">
        <v>4278</v>
      </c>
      <c r="K1457" s="19" t="str">
        <f t="shared" si="58"/>
        <v>A</v>
      </c>
      <c r="L1457" s="19">
        <f t="shared" si="59"/>
        <v>7</v>
      </c>
      <c r="M1457" s="19" t="s">
        <v>51</v>
      </c>
      <c r="N1457" s="1" t="s">
        <v>2578</v>
      </c>
      <c r="O1457" s="1" t="s">
        <v>2572</v>
      </c>
      <c r="P1457" s="33"/>
      <c r="Q1457" s="112"/>
      <c r="R1457" s="7" t="str">
        <f>Tabela8133[[#This Row],[NR]]&amp;" - "&amp;Tabela8133[[#This Row],[Especificação]]</f>
        <v>1.9.9.9.03.0.7 - Compensações Financeiras Entre Os Regimes de Previdência - Dívida Ativa - Multas da Dívida Ativa</v>
      </c>
    </row>
    <row r="1458" spans="1:18" ht="30" x14ac:dyDescent="0.25">
      <c r="A1458" s="128"/>
      <c r="B1458" s="20" t="s">
        <v>1513</v>
      </c>
      <c r="C1458" s="20" t="s">
        <v>1525</v>
      </c>
      <c r="D1458" s="20" t="s">
        <v>1525</v>
      </c>
      <c r="E1458" s="20" t="s">
        <v>1525</v>
      </c>
      <c r="F1458" s="20" t="s">
        <v>1526</v>
      </c>
      <c r="G1458" s="20" t="s">
        <v>1516</v>
      </c>
      <c r="H1458" s="20" t="s">
        <v>1521</v>
      </c>
      <c r="I1458" s="19" t="str">
        <f>CONCATENATE(Tabela8133[[#This Row],[C]],".",Tabela8133[[#This Row],[O]],".",Tabela8133[[#This Row],[E]],".",Tabela8133[[#This Row],[D1]],".",Tabela8133[[#This Row],[D2]],".",Tabela8133[[#This Row],[D3]],".",Tabela8133[[#This Row],[T]])</f>
        <v>1.9.9.9.03.0.8</v>
      </c>
      <c r="J1458" s="1" t="s">
        <v>4279</v>
      </c>
      <c r="K1458" s="19" t="str">
        <f t="shared" si="58"/>
        <v>A</v>
      </c>
      <c r="L1458" s="19">
        <f t="shared" si="59"/>
        <v>7</v>
      </c>
      <c r="M1458" s="19" t="s">
        <v>51</v>
      </c>
      <c r="N1458" s="1" t="s">
        <v>2578</v>
      </c>
      <c r="O1458" s="1" t="s">
        <v>2572</v>
      </c>
      <c r="P1458" s="33"/>
      <c r="Q1458" s="112"/>
      <c r="R1458" s="7" t="str">
        <f>Tabela8133[[#This Row],[NR]]&amp;" - "&amp;Tabela8133[[#This Row],[Especificação]]</f>
        <v>1.9.9.9.03.0.8 - Compensações Financeiras Entre Os Regimes de Previdência - Juros de Mora da Dívida Ativa</v>
      </c>
    </row>
    <row r="1459" spans="1:18" ht="30" x14ac:dyDescent="0.25">
      <c r="A1459" s="128"/>
      <c r="B1459" s="20" t="s">
        <v>1513</v>
      </c>
      <c r="C1459" s="20" t="s">
        <v>1525</v>
      </c>
      <c r="D1459" s="20" t="s">
        <v>1525</v>
      </c>
      <c r="E1459" s="20" t="s">
        <v>1525</v>
      </c>
      <c r="F1459" s="20" t="s">
        <v>1530</v>
      </c>
      <c r="G1459" s="20" t="s">
        <v>1516</v>
      </c>
      <c r="H1459" s="20" t="s">
        <v>1516</v>
      </c>
      <c r="I1459" s="19" t="str">
        <f>CONCATENATE(Tabela8133[[#This Row],[C]],".",Tabela8133[[#This Row],[O]],".",Tabela8133[[#This Row],[E]],".",Tabela8133[[#This Row],[D1]],".",Tabela8133[[#This Row],[D2]],".",Tabela8133[[#This Row],[D3]],".",Tabela8133[[#This Row],[T]])</f>
        <v>1.9.9.9.06.0.0</v>
      </c>
      <c r="J1459" s="21" t="s">
        <v>592</v>
      </c>
      <c r="K1459" s="19" t="str">
        <f t="shared" si="58"/>
        <v>S</v>
      </c>
      <c r="L1459" s="19">
        <f t="shared" si="59"/>
        <v>5</v>
      </c>
      <c r="M1459" s="20" t="s">
        <v>51</v>
      </c>
      <c r="N1459" s="1" t="s">
        <v>593</v>
      </c>
      <c r="O1459" s="1"/>
      <c r="P1459" s="33"/>
      <c r="Q1459" s="112" t="s">
        <v>157</v>
      </c>
      <c r="R1459" s="7" t="str">
        <f>Tabela8133[[#This Row],[NR]]&amp;" - "&amp;Tabela8133[[#This Row],[Especificação]]</f>
        <v>1.9.9.9.06.0.0 - Contrapartida de Subvenções ou Subsídios</v>
      </c>
    </row>
    <row r="1460" spans="1:18" ht="30" x14ac:dyDescent="0.25">
      <c r="A1460" s="128"/>
      <c r="B1460" s="20" t="s">
        <v>1513</v>
      </c>
      <c r="C1460" s="20" t="s">
        <v>1525</v>
      </c>
      <c r="D1460" s="20" t="s">
        <v>1525</v>
      </c>
      <c r="E1460" s="20" t="s">
        <v>1525</v>
      </c>
      <c r="F1460" s="20" t="s">
        <v>1530</v>
      </c>
      <c r="G1460" s="20" t="s">
        <v>1516</v>
      </c>
      <c r="H1460" s="20" t="s">
        <v>1513</v>
      </c>
      <c r="I1460" s="19" t="str">
        <f>CONCATENATE(Tabela8133[[#This Row],[C]],".",Tabela8133[[#This Row],[O]],".",Tabela8133[[#This Row],[E]],".",Tabela8133[[#This Row],[D1]],".",Tabela8133[[#This Row],[D2]],".",Tabela8133[[#This Row],[D3]],".",Tabela8133[[#This Row],[T]])</f>
        <v>1.9.9.9.06.0.1</v>
      </c>
      <c r="J1460" s="21" t="s">
        <v>1468</v>
      </c>
      <c r="K1460" s="19" t="str">
        <f t="shared" si="58"/>
        <v>A</v>
      </c>
      <c r="L1460" s="19">
        <f t="shared" si="59"/>
        <v>7</v>
      </c>
      <c r="M1460" s="20" t="s">
        <v>51</v>
      </c>
      <c r="N1460" s="1" t="s">
        <v>593</v>
      </c>
      <c r="O1460" s="1"/>
      <c r="P1460" s="33"/>
      <c r="Q1460" s="112" t="s">
        <v>157</v>
      </c>
      <c r="R1460" s="7" t="str">
        <f>Tabela8133[[#This Row],[NR]]&amp;" - "&amp;Tabela8133[[#This Row],[Especificação]]</f>
        <v>1.9.9.9.06.0.1 - Contrapartida de Subvenções ou Subsídios - Principal</v>
      </c>
    </row>
    <row r="1461" spans="1:18" ht="30" x14ac:dyDescent="0.25">
      <c r="A1461" s="128"/>
      <c r="B1461" s="20" t="s">
        <v>1513</v>
      </c>
      <c r="C1461" s="20" t="s">
        <v>1525</v>
      </c>
      <c r="D1461" s="20" t="s">
        <v>1525</v>
      </c>
      <c r="E1461" s="20" t="s">
        <v>1525</v>
      </c>
      <c r="F1461" s="20" t="s">
        <v>1530</v>
      </c>
      <c r="G1461" s="20" t="s">
        <v>1516</v>
      </c>
      <c r="H1461" s="20" t="s">
        <v>1522</v>
      </c>
      <c r="I1461" s="19" t="str">
        <f>CONCATENATE(Tabela8133[[#This Row],[C]],".",Tabela8133[[#This Row],[O]],".",Tabela8133[[#This Row],[E]],".",Tabela8133[[#This Row],[D1]],".",Tabela8133[[#This Row],[D2]],".",Tabela8133[[#This Row],[D3]],".",Tabela8133[[#This Row],[T]])</f>
        <v>1.9.9.9.06.0.2</v>
      </c>
      <c r="J1461" s="21" t="s">
        <v>2209</v>
      </c>
      <c r="K1461" s="19" t="str">
        <f t="shared" si="58"/>
        <v>A</v>
      </c>
      <c r="L1461" s="19">
        <f t="shared" si="59"/>
        <v>7</v>
      </c>
      <c r="M1461" s="20" t="s">
        <v>51</v>
      </c>
      <c r="N1461" s="1" t="s">
        <v>593</v>
      </c>
      <c r="O1461" s="1"/>
      <c r="P1461" s="33"/>
      <c r="Q1461" s="112" t="s">
        <v>157</v>
      </c>
      <c r="R1461" s="7" t="str">
        <f>Tabela8133[[#This Row],[NR]]&amp;" - "&amp;Tabela8133[[#This Row],[Especificação]]</f>
        <v>1.9.9.9.06.0.2 - Contrapartida de Subvenções ou Subsídios - Multas e Juros de Mora</v>
      </c>
    </row>
    <row r="1462" spans="1:18" ht="30" x14ac:dyDescent="0.25">
      <c r="A1462" s="128"/>
      <c r="B1462" s="20" t="s">
        <v>1513</v>
      </c>
      <c r="C1462" s="20" t="s">
        <v>1525</v>
      </c>
      <c r="D1462" s="20" t="s">
        <v>1525</v>
      </c>
      <c r="E1462" s="20" t="s">
        <v>1525</v>
      </c>
      <c r="F1462" s="20" t="s">
        <v>1535</v>
      </c>
      <c r="G1462" s="20" t="s">
        <v>1516</v>
      </c>
      <c r="H1462" s="20" t="s">
        <v>1516</v>
      </c>
      <c r="I1462" s="19" t="str">
        <f>CONCATENATE(Tabela8133[[#This Row],[C]],".",Tabela8133[[#This Row],[O]],".",Tabela8133[[#This Row],[E]],".",Tabela8133[[#This Row],[D1]],".",Tabela8133[[#This Row],[D2]],".",Tabela8133[[#This Row],[D3]],".",Tabela8133[[#This Row],[T]])</f>
        <v>1.9.9.9.12.0.0</v>
      </c>
      <c r="J1462" s="21" t="s">
        <v>2336</v>
      </c>
      <c r="K1462" s="19" t="str">
        <f t="shared" si="58"/>
        <v>S</v>
      </c>
      <c r="L1462" s="19">
        <f t="shared" si="59"/>
        <v>5</v>
      </c>
      <c r="M1462" s="20" t="s">
        <v>51</v>
      </c>
      <c r="N1462" s="1" t="s">
        <v>594</v>
      </c>
      <c r="O1462" s="1"/>
      <c r="P1462" s="33"/>
      <c r="Q1462" s="112" t="s">
        <v>157</v>
      </c>
      <c r="R1462" s="7" t="str">
        <f>Tabela8133[[#This Row],[NR]]&amp;" - "&amp;Tabela8133[[#This Row],[Especificação]]</f>
        <v>1.9.9.9.12.0.0 - Encargos Legais Pela Inscrição em Dívida Ativa e Receitas de Ônus de Sucumbência</v>
      </c>
    </row>
    <row r="1463" spans="1:18" ht="30" x14ac:dyDescent="0.25">
      <c r="A1463" s="128"/>
      <c r="B1463" s="20" t="s">
        <v>1513</v>
      </c>
      <c r="C1463" s="20" t="s">
        <v>1525</v>
      </c>
      <c r="D1463" s="20" t="s">
        <v>1525</v>
      </c>
      <c r="E1463" s="20" t="s">
        <v>1525</v>
      </c>
      <c r="F1463" s="20" t="s">
        <v>1535</v>
      </c>
      <c r="G1463" s="20" t="s">
        <v>1513</v>
      </c>
      <c r="H1463" s="20" t="s">
        <v>1516</v>
      </c>
      <c r="I1463" s="19" t="str">
        <f>CONCATENATE(Tabela8133[[#This Row],[C]],".",Tabela8133[[#This Row],[O]],".",Tabela8133[[#This Row],[E]],".",Tabela8133[[#This Row],[D1]],".",Tabela8133[[#This Row],[D2]],".",Tabela8133[[#This Row],[D3]],".",Tabela8133[[#This Row],[T]])</f>
        <v>1.9.9.9.12.1.0</v>
      </c>
      <c r="J1463" s="21" t="s">
        <v>2337</v>
      </c>
      <c r="K1463" s="19" t="str">
        <f t="shared" si="58"/>
        <v>S</v>
      </c>
      <c r="L1463" s="19">
        <f t="shared" si="59"/>
        <v>6</v>
      </c>
      <c r="M1463" s="20" t="s">
        <v>51</v>
      </c>
      <c r="N1463" s="1" t="s">
        <v>595</v>
      </c>
      <c r="O1463" s="1"/>
      <c r="P1463" s="33"/>
      <c r="Q1463" s="112" t="s">
        <v>157</v>
      </c>
      <c r="R1463" s="7" t="str">
        <f>Tabela8133[[#This Row],[NR]]&amp;" - "&amp;Tabela8133[[#This Row],[Especificação]]</f>
        <v>1.9.9.9.12.1.0 - Encargos Legais Pela Inscrição em Dívida Ativa</v>
      </c>
    </row>
    <row r="1464" spans="1:18" ht="30" x14ac:dyDescent="0.25">
      <c r="A1464" s="128"/>
      <c r="B1464" s="20" t="s">
        <v>1513</v>
      </c>
      <c r="C1464" s="20" t="s">
        <v>1525</v>
      </c>
      <c r="D1464" s="20" t="s">
        <v>1525</v>
      </c>
      <c r="E1464" s="20" t="s">
        <v>1525</v>
      </c>
      <c r="F1464" s="20" t="s">
        <v>1535</v>
      </c>
      <c r="G1464" s="20" t="s">
        <v>1513</v>
      </c>
      <c r="H1464" s="20" t="s">
        <v>1513</v>
      </c>
      <c r="I1464" s="19" t="str">
        <f>CONCATENATE(Tabela8133[[#This Row],[C]],".",Tabela8133[[#This Row],[O]],".",Tabela8133[[#This Row],[E]],".",Tabela8133[[#This Row],[D1]],".",Tabela8133[[#This Row],[D2]],".",Tabela8133[[#This Row],[D3]],".",Tabela8133[[#This Row],[T]])</f>
        <v>1.9.9.9.12.1.1</v>
      </c>
      <c r="J1464" s="21" t="s">
        <v>2338</v>
      </c>
      <c r="K1464" s="19" t="str">
        <f t="shared" si="58"/>
        <v>A</v>
      </c>
      <c r="L1464" s="19">
        <f t="shared" si="59"/>
        <v>7</v>
      </c>
      <c r="M1464" s="20" t="s">
        <v>51</v>
      </c>
      <c r="N1464" s="1" t="s">
        <v>595</v>
      </c>
      <c r="O1464" s="1"/>
      <c r="P1464" s="33"/>
      <c r="Q1464" s="112" t="s">
        <v>157</v>
      </c>
      <c r="R1464" s="7" t="str">
        <f>Tabela8133[[#This Row],[NR]]&amp;" - "&amp;Tabela8133[[#This Row],[Especificação]]</f>
        <v>1.9.9.9.12.1.1 - Encargos Legais Pela Inscrição em Dívida Ativa - Principal</v>
      </c>
    </row>
    <row r="1465" spans="1:18" ht="30" x14ac:dyDescent="0.25">
      <c r="A1465" s="128"/>
      <c r="B1465" s="20" t="s">
        <v>1513</v>
      </c>
      <c r="C1465" s="20" t="s">
        <v>1525</v>
      </c>
      <c r="D1465" s="20" t="s">
        <v>1525</v>
      </c>
      <c r="E1465" s="20" t="s">
        <v>1525</v>
      </c>
      <c r="F1465" s="20" t="s">
        <v>1535</v>
      </c>
      <c r="G1465" s="20" t="s">
        <v>1513</v>
      </c>
      <c r="H1465" s="20" t="s">
        <v>1522</v>
      </c>
      <c r="I1465" s="19" t="str">
        <f>CONCATENATE(Tabela8133[[#This Row],[C]],".",Tabela8133[[#This Row],[O]],".",Tabela8133[[#This Row],[E]],".",Tabela8133[[#This Row],[D1]],".",Tabela8133[[#This Row],[D2]],".",Tabela8133[[#This Row],[D3]],".",Tabela8133[[#This Row],[T]])</f>
        <v>1.9.9.9.12.1.2</v>
      </c>
      <c r="J1465" s="21" t="s">
        <v>2339</v>
      </c>
      <c r="K1465" s="19" t="str">
        <f t="shared" si="58"/>
        <v>A</v>
      </c>
      <c r="L1465" s="19">
        <f t="shared" si="59"/>
        <v>7</v>
      </c>
      <c r="M1465" s="20" t="s">
        <v>51</v>
      </c>
      <c r="N1465" s="1" t="s">
        <v>595</v>
      </c>
      <c r="O1465" s="1"/>
      <c r="P1465" s="33"/>
      <c r="Q1465" s="112" t="s">
        <v>157</v>
      </c>
      <c r="R1465" s="7" t="str">
        <f>Tabela8133[[#This Row],[NR]]&amp;" - "&amp;Tabela8133[[#This Row],[Especificação]]</f>
        <v>1.9.9.9.12.1.2 - Encargos Legais Pela Inscrição em Dívida Ativa - Multas e Juros de Mora</v>
      </c>
    </row>
    <row r="1466" spans="1:18" ht="45" x14ac:dyDescent="0.25">
      <c r="A1466" s="128"/>
      <c r="B1466" s="20" t="s">
        <v>1513</v>
      </c>
      <c r="C1466" s="20" t="s">
        <v>1525</v>
      </c>
      <c r="D1466" s="20" t="s">
        <v>1525</v>
      </c>
      <c r="E1466" s="20" t="s">
        <v>1525</v>
      </c>
      <c r="F1466" s="20" t="s">
        <v>1535</v>
      </c>
      <c r="G1466" s="20" t="s">
        <v>1522</v>
      </c>
      <c r="H1466" s="20" t="s">
        <v>1516</v>
      </c>
      <c r="I1466" s="19" t="str">
        <f>CONCATENATE(Tabela8133[[#This Row],[C]],".",Tabela8133[[#This Row],[O]],".",Tabela8133[[#This Row],[E]],".",Tabela8133[[#This Row],[D1]],".",Tabela8133[[#This Row],[D2]],".",Tabela8133[[#This Row],[D3]],".",Tabela8133[[#This Row],[T]])</f>
        <v>1.9.9.9.12.2.0</v>
      </c>
      <c r="J1466" s="21" t="s">
        <v>596</v>
      </c>
      <c r="K1466" s="19" t="str">
        <f t="shared" si="58"/>
        <v>S</v>
      </c>
      <c r="L1466" s="19">
        <f t="shared" si="59"/>
        <v>6</v>
      </c>
      <c r="M1466" s="20" t="s">
        <v>51</v>
      </c>
      <c r="N1466" s="1" t="s">
        <v>597</v>
      </c>
      <c r="O1466" s="1"/>
      <c r="P1466" s="33"/>
      <c r="Q1466" s="112" t="s">
        <v>157</v>
      </c>
      <c r="R1466" s="7" t="str">
        <f>Tabela8133[[#This Row],[NR]]&amp;" - "&amp;Tabela8133[[#This Row],[Especificação]]</f>
        <v>1.9.9.9.12.2.0 - Ônus de Sucumbência</v>
      </c>
    </row>
    <row r="1467" spans="1:18" ht="45" x14ac:dyDescent="0.25">
      <c r="A1467" s="7"/>
      <c r="B1467" s="20" t="s">
        <v>1513</v>
      </c>
      <c r="C1467" s="20" t="s">
        <v>1525</v>
      </c>
      <c r="D1467" s="20" t="s">
        <v>1525</v>
      </c>
      <c r="E1467" s="20" t="s">
        <v>1525</v>
      </c>
      <c r="F1467" s="20" t="s">
        <v>1535</v>
      </c>
      <c r="G1467" s="20" t="s">
        <v>1522</v>
      </c>
      <c r="H1467" s="20" t="s">
        <v>1513</v>
      </c>
      <c r="I1467" s="19" t="str">
        <f>CONCATENATE(Tabela8133[[#This Row],[C]],".",Tabela8133[[#This Row],[O]],".",Tabela8133[[#This Row],[E]],".",Tabela8133[[#This Row],[D1]],".",Tabela8133[[#This Row],[D2]],".",Tabela8133[[#This Row],[D3]],".",Tabela8133[[#This Row],[T]])</f>
        <v>1.9.9.9.12.2.1</v>
      </c>
      <c r="J1467" s="21" t="s">
        <v>1469</v>
      </c>
      <c r="K1467" s="19" t="str">
        <f t="shared" si="58"/>
        <v>A</v>
      </c>
      <c r="L1467" s="19">
        <f t="shared" si="59"/>
        <v>7</v>
      </c>
      <c r="M1467" s="20" t="s">
        <v>51</v>
      </c>
      <c r="N1467" s="1" t="s">
        <v>597</v>
      </c>
      <c r="O1467" s="1"/>
      <c r="P1467" s="33"/>
      <c r="Q1467" s="112" t="s">
        <v>157</v>
      </c>
      <c r="R1467" s="7" t="str">
        <f>Tabela8133[[#This Row],[NR]]&amp;" - "&amp;Tabela8133[[#This Row],[Especificação]]</f>
        <v>1.9.9.9.12.2.1 - Ônus de Sucumbência - Principal</v>
      </c>
    </row>
    <row r="1468" spans="1:18" ht="45" x14ac:dyDescent="0.25">
      <c r="A1468" s="128"/>
      <c r="B1468" s="20" t="s">
        <v>1513</v>
      </c>
      <c r="C1468" s="20" t="s">
        <v>1525</v>
      </c>
      <c r="D1468" s="20" t="s">
        <v>1525</v>
      </c>
      <c r="E1468" s="20" t="s">
        <v>1525</v>
      </c>
      <c r="F1468" s="20" t="s">
        <v>1535</v>
      </c>
      <c r="G1468" s="20" t="s">
        <v>1522</v>
      </c>
      <c r="H1468" s="20" t="s">
        <v>1522</v>
      </c>
      <c r="I1468" s="19" t="str">
        <f>CONCATENATE(Tabela8133[[#This Row],[C]],".",Tabela8133[[#This Row],[O]],".",Tabela8133[[#This Row],[E]],".",Tabela8133[[#This Row],[D1]],".",Tabela8133[[#This Row],[D2]],".",Tabela8133[[#This Row],[D3]],".",Tabela8133[[#This Row],[T]])</f>
        <v>1.9.9.9.12.2.2</v>
      </c>
      <c r="J1468" s="21" t="s">
        <v>2210</v>
      </c>
      <c r="K1468" s="19" t="str">
        <f t="shared" si="58"/>
        <v>A</v>
      </c>
      <c r="L1468" s="19">
        <f t="shared" si="59"/>
        <v>7</v>
      </c>
      <c r="M1468" s="20" t="s">
        <v>51</v>
      </c>
      <c r="N1468" s="1" t="s">
        <v>597</v>
      </c>
      <c r="O1468" s="1"/>
      <c r="P1468" s="33"/>
      <c r="Q1468" s="112" t="s">
        <v>157</v>
      </c>
      <c r="R1468" s="7" t="str">
        <f>Tabela8133[[#This Row],[NR]]&amp;" - "&amp;Tabela8133[[#This Row],[Especificação]]</f>
        <v>1.9.9.9.12.2.2 - Ônus de Sucumbência - Multas e Juros e Mora</v>
      </c>
    </row>
    <row r="1469" spans="1:18" x14ac:dyDescent="0.25">
      <c r="A1469" s="128"/>
      <c r="B1469" s="20" t="s">
        <v>1513</v>
      </c>
      <c r="C1469" s="20" t="s">
        <v>1525</v>
      </c>
      <c r="D1469" s="20" t="s">
        <v>1525</v>
      </c>
      <c r="E1469" s="20" t="s">
        <v>1525</v>
      </c>
      <c r="F1469" s="20" t="s">
        <v>2211</v>
      </c>
      <c r="G1469" s="20" t="s">
        <v>1516</v>
      </c>
      <c r="H1469" s="20" t="s">
        <v>1516</v>
      </c>
      <c r="I1469" s="19" t="str">
        <f>CONCATENATE(Tabela8133[[#This Row],[C]],".",Tabela8133[[#This Row],[O]],".",Tabela8133[[#This Row],[E]],".",Tabela8133[[#This Row],[D1]],".",Tabela8133[[#This Row],[D2]],".",Tabela8133[[#This Row],[D3]],".",Tabela8133[[#This Row],[T]])</f>
        <v>1.9.9.9.16.0.0</v>
      </c>
      <c r="J1469" s="21" t="s">
        <v>598</v>
      </c>
      <c r="K1469" s="19" t="str">
        <f t="shared" si="58"/>
        <v>S</v>
      </c>
      <c r="L1469" s="19">
        <f t="shared" si="59"/>
        <v>5</v>
      </c>
      <c r="M1469" s="20" t="s">
        <v>51</v>
      </c>
      <c r="N1469" s="1" t="s">
        <v>599</v>
      </c>
      <c r="O1469" s="1"/>
      <c r="P1469" s="33"/>
      <c r="Q1469" s="112" t="s">
        <v>157</v>
      </c>
      <c r="R1469" s="7" t="str">
        <f>Tabela8133[[#This Row],[NR]]&amp;" - "&amp;Tabela8133[[#This Row],[Especificação]]</f>
        <v>1.9.9.9.16.0.0 - Títulos Executivos Extrajudiciais</v>
      </c>
    </row>
    <row r="1470" spans="1:18" x14ac:dyDescent="0.25">
      <c r="A1470" s="128"/>
      <c r="B1470" s="20" t="s">
        <v>1513</v>
      </c>
      <c r="C1470" s="20" t="s">
        <v>1525</v>
      </c>
      <c r="D1470" s="20" t="s">
        <v>1525</v>
      </c>
      <c r="E1470" s="20" t="s">
        <v>1525</v>
      </c>
      <c r="F1470" s="20" t="s">
        <v>2211</v>
      </c>
      <c r="G1470" s="20" t="s">
        <v>1513</v>
      </c>
      <c r="H1470" s="20" t="s">
        <v>1516</v>
      </c>
      <c r="I1470" s="19" t="str">
        <f>CONCATENATE(Tabela8133[[#This Row],[C]],".",Tabela8133[[#This Row],[O]],".",Tabela8133[[#This Row],[E]],".",Tabela8133[[#This Row],[D1]],".",Tabela8133[[#This Row],[D2]],".",Tabela8133[[#This Row],[D3]],".",Tabela8133[[#This Row],[T]])</f>
        <v>1.9.9.9.16.1.0</v>
      </c>
      <c r="J1470" s="21" t="s">
        <v>600</v>
      </c>
      <c r="K1470" s="19" t="str">
        <f t="shared" si="58"/>
        <v>S</v>
      </c>
      <c r="L1470" s="19">
        <f t="shared" si="59"/>
        <v>6</v>
      </c>
      <c r="M1470" s="20" t="s">
        <v>51</v>
      </c>
      <c r="N1470" s="1" t="s">
        <v>2156</v>
      </c>
      <c r="O1470" s="1"/>
      <c r="P1470" s="33"/>
      <c r="Q1470" s="112" t="s">
        <v>157</v>
      </c>
      <c r="R1470" s="7" t="str">
        <f>Tabela8133[[#This Row],[NR]]&amp;" - "&amp;Tabela8133[[#This Row],[Especificação]]</f>
        <v>1.9.9.9.16.1.0 - Termo de Ajustamento de Conduta - TAC</v>
      </c>
    </row>
    <row r="1471" spans="1:18" x14ac:dyDescent="0.25">
      <c r="A1471" s="128"/>
      <c r="B1471" s="20" t="s">
        <v>1513</v>
      </c>
      <c r="C1471" s="20" t="s">
        <v>1525</v>
      </c>
      <c r="D1471" s="20" t="s">
        <v>1525</v>
      </c>
      <c r="E1471" s="20" t="s">
        <v>1525</v>
      </c>
      <c r="F1471" s="20" t="s">
        <v>2211</v>
      </c>
      <c r="G1471" s="20" t="s">
        <v>1513</v>
      </c>
      <c r="H1471" s="20" t="s">
        <v>1513</v>
      </c>
      <c r="I1471" s="19" t="str">
        <f>CONCATENATE(Tabela8133[[#This Row],[C]],".",Tabela8133[[#This Row],[O]],".",Tabela8133[[#This Row],[E]],".",Tabela8133[[#This Row],[D1]],".",Tabela8133[[#This Row],[D2]],".",Tabela8133[[#This Row],[D3]],".",Tabela8133[[#This Row],[T]])</f>
        <v>1.9.9.9.16.1.1</v>
      </c>
      <c r="J1471" s="21" t="s">
        <v>2212</v>
      </c>
      <c r="K1471" s="19" t="str">
        <f t="shared" si="58"/>
        <v>A</v>
      </c>
      <c r="L1471" s="19">
        <f t="shared" si="59"/>
        <v>7</v>
      </c>
      <c r="M1471" s="20" t="s">
        <v>51</v>
      </c>
      <c r="N1471" s="1" t="s">
        <v>2156</v>
      </c>
      <c r="O1471" s="1"/>
      <c r="P1471" s="33"/>
      <c r="Q1471" s="112" t="s">
        <v>157</v>
      </c>
      <c r="R1471" s="7" t="str">
        <f>Tabela8133[[#This Row],[NR]]&amp;" - "&amp;Tabela8133[[#This Row],[Especificação]]</f>
        <v>1.9.9.9.16.1.1 - Termo de Ajustamento de Conduta - TAC - Principal</v>
      </c>
    </row>
    <row r="1472" spans="1:18" x14ac:dyDescent="0.25">
      <c r="A1472" s="128"/>
      <c r="B1472" s="20" t="s">
        <v>1513</v>
      </c>
      <c r="C1472" s="20" t="s">
        <v>1525</v>
      </c>
      <c r="D1472" s="20" t="s">
        <v>1525</v>
      </c>
      <c r="E1472" s="20" t="s">
        <v>1525</v>
      </c>
      <c r="F1472" s="20" t="s">
        <v>2211</v>
      </c>
      <c r="G1472" s="20" t="s">
        <v>1513</v>
      </c>
      <c r="H1472" s="20" t="s">
        <v>1522</v>
      </c>
      <c r="I1472" s="19" t="str">
        <f>CONCATENATE(Tabela8133[[#This Row],[C]],".",Tabela8133[[#This Row],[O]],".",Tabela8133[[#This Row],[E]],".",Tabela8133[[#This Row],[D1]],".",Tabela8133[[#This Row],[D2]],".",Tabela8133[[#This Row],[D3]],".",Tabela8133[[#This Row],[T]])</f>
        <v>1.9.9.9.16.1.2</v>
      </c>
      <c r="J1472" s="21" t="s">
        <v>2213</v>
      </c>
      <c r="K1472" s="19" t="str">
        <f>IF(L1472 &lt; L1473,"S","A")</f>
        <v>A</v>
      </c>
      <c r="L1472" s="19">
        <f t="shared" si="59"/>
        <v>7</v>
      </c>
      <c r="M1472" s="20" t="s">
        <v>51</v>
      </c>
      <c r="N1472" s="1" t="s">
        <v>2156</v>
      </c>
      <c r="O1472" s="1"/>
      <c r="P1472" s="33"/>
      <c r="Q1472" s="112" t="s">
        <v>157</v>
      </c>
      <c r="R1472" s="7" t="str">
        <f>Tabela8133[[#This Row],[NR]]&amp;" - "&amp;Tabela8133[[#This Row],[Especificação]]</f>
        <v>1.9.9.9.16.1.2 - Termo de Ajustamento de Conduta - TAC - Multas e Juros de Mora</v>
      </c>
    </row>
    <row r="1473" spans="1:18" x14ac:dyDescent="0.25">
      <c r="A1473" s="128"/>
      <c r="B1473" s="20" t="s">
        <v>1513</v>
      </c>
      <c r="C1473" s="20" t="s">
        <v>1525</v>
      </c>
      <c r="D1473" s="20" t="s">
        <v>1525</v>
      </c>
      <c r="E1473" s="20" t="s">
        <v>1525</v>
      </c>
      <c r="F1473" s="20" t="s">
        <v>1529</v>
      </c>
      <c r="G1473" s="20" t="s">
        <v>1516</v>
      </c>
      <c r="H1473" s="20" t="s">
        <v>1516</v>
      </c>
      <c r="I1473" s="19" t="str">
        <f>CONCATENATE(Tabela8133[[#This Row],[C]],".",Tabela8133[[#This Row],[O]],".",Tabela8133[[#This Row],[E]],".",Tabela8133[[#This Row],[D1]],".",Tabela8133[[#This Row],[D2]],".",Tabela8133[[#This Row],[D3]],".",Tabela8133[[#This Row],[T]])</f>
        <v>1.9.9.9.99.0.0</v>
      </c>
      <c r="J1473" s="21" t="s">
        <v>601</v>
      </c>
      <c r="K1473" s="19" t="str">
        <f t="shared" ref="K1473:K1536" si="60">IF(L1473 &lt; L1474,"S","A")</f>
        <v>S</v>
      </c>
      <c r="L1473" s="19">
        <f t="shared" si="59"/>
        <v>5</v>
      </c>
      <c r="M1473" s="20" t="s">
        <v>51</v>
      </c>
      <c r="N1473" s="1" t="s">
        <v>602</v>
      </c>
      <c r="O1473" s="1"/>
      <c r="P1473" s="33"/>
      <c r="Q1473" s="112" t="s">
        <v>157</v>
      </c>
      <c r="R1473" s="7" t="str">
        <f>Tabela8133[[#This Row],[NR]]&amp;" - "&amp;Tabela8133[[#This Row],[Especificação]]</f>
        <v>1.9.9.9.99.0.0 - Outras Receitas</v>
      </c>
    </row>
    <row r="1474" spans="1:18" ht="45" x14ac:dyDescent="0.25">
      <c r="A1474" s="128"/>
      <c r="B1474" s="20" t="s">
        <v>1513</v>
      </c>
      <c r="C1474" s="20" t="s">
        <v>1525</v>
      </c>
      <c r="D1474" s="20" t="s">
        <v>1525</v>
      </c>
      <c r="E1474" s="20" t="s">
        <v>1525</v>
      </c>
      <c r="F1474" s="20" t="s">
        <v>1529</v>
      </c>
      <c r="G1474" s="20" t="s">
        <v>1513</v>
      </c>
      <c r="H1474" s="20" t="s">
        <v>1516</v>
      </c>
      <c r="I1474" s="19" t="str">
        <f>CONCATENATE(Tabela8133[[#This Row],[C]],".",Tabela8133[[#This Row],[O]],".",Tabela8133[[#This Row],[E]],".",Tabela8133[[#This Row],[D1]],".",Tabela8133[[#This Row],[D2]],".",Tabela8133[[#This Row],[D3]],".",Tabela8133[[#This Row],[T]])</f>
        <v>1.9.9.9.99.1.0</v>
      </c>
      <c r="J1474" s="21" t="s">
        <v>2340</v>
      </c>
      <c r="K1474" s="19" t="str">
        <f t="shared" si="60"/>
        <v>S</v>
      </c>
      <c r="L1474" s="19">
        <f t="shared" si="59"/>
        <v>6</v>
      </c>
      <c r="M1474" s="20" t="s">
        <v>51</v>
      </c>
      <c r="N1474" s="1" t="s">
        <v>4596</v>
      </c>
      <c r="O1474" s="1" t="s">
        <v>4714</v>
      </c>
      <c r="P1474" s="33" t="s">
        <v>10</v>
      </c>
      <c r="Q1474" s="112">
        <v>45498</v>
      </c>
      <c r="R1474" s="7" t="str">
        <f>Tabela8133[[#This Row],[NR]]&amp;" - "&amp;Tabela8133[[#This Row],[Especificação]]</f>
        <v>1.9.9.9.99.1.0 - Outras Receitas Administradas Pela RFB</v>
      </c>
    </row>
    <row r="1475" spans="1:18" x14ac:dyDescent="0.25">
      <c r="A1475" s="128"/>
      <c r="B1475" s="20" t="s">
        <v>1513</v>
      </c>
      <c r="C1475" s="20" t="s">
        <v>1525</v>
      </c>
      <c r="D1475" s="20" t="s">
        <v>1525</v>
      </c>
      <c r="E1475" s="20" t="s">
        <v>1525</v>
      </c>
      <c r="F1475" s="20" t="s">
        <v>1529</v>
      </c>
      <c r="G1475" s="20" t="s">
        <v>1513</v>
      </c>
      <c r="H1475" s="20" t="s">
        <v>1513</v>
      </c>
      <c r="I1475" s="19" t="str">
        <f>CONCATENATE(Tabela8133[[#This Row],[C]],".",Tabela8133[[#This Row],[O]],".",Tabela8133[[#This Row],[E]],".",Tabela8133[[#This Row],[D1]],".",Tabela8133[[#This Row],[D2]],".",Tabela8133[[#This Row],[D3]],".",Tabela8133[[#This Row],[T]])</f>
        <v>1.9.9.9.99.1.1</v>
      </c>
      <c r="J1475" s="21" t="s">
        <v>2341</v>
      </c>
      <c r="K1475" s="19" t="str">
        <f t="shared" si="60"/>
        <v>A</v>
      </c>
      <c r="L1475" s="19">
        <f t="shared" si="59"/>
        <v>7</v>
      </c>
      <c r="M1475" s="20" t="s">
        <v>51</v>
      </c>
      <c r="N1475" s="1" t="s">
        <v>4596</v>
      </c>
      <c r="O1475" s="1"/>
      <c r="P1475" s="33" t="s">
        <v>10</v>
      </c>
      <c r="Q1475" s="112">
        <v>45498</v>
      </c>
      <c r="R1475" s="7" t="str">
        <f>Tabela8133[[#This Row],[NR]]&amp;" - "&amp;Tabela8133[[#This Row],[Especificação]]</f>
        <v>1.9.9.9.99.1.1 - Outras Receitas Administradas Pela RFB - Principal</v>
      </c>
    </row>
    <row r="1476" spans="1:18" x14ac:dyDescent="0.25">
      <c r="A1476" s="128"/>
      <c r="B1476" s="20" t="s">
        <v>1513</v>
      </c>
      <c r="C1476" s="20" t="s">
        <v>1525</v>
      </c>
      <c r="D1476" s="20" t="s">
        <v>1525</v>
      </c>
      <c r="E1476" s="20" t="s">
        <v>1525</v>
      </c>
      <c r="F1476" s="20" t="s">
        <v>1529</v>
      </c>
      <c r="G1476" s="20" t="s">
        <v>1513</v>
      </c>
      <c r="H1476" s="20" t="s">
        <v>1522</v>
      </c>
      <c r="I1476" s="19" t="str">
        <f>CONCATENATE(Tabela8133[[#This Row],[C]],".",Tabela8133[[#This Row],[O]],".",Tabela8133[[#This Row],[E]],".",Tabela8133[[#This Row],[D1]],".",Tabela8133[[#This Row],[D2]],".",Tabela8133[[#This Row],[D3]],".",Tabela8133[[#This Row],[T]])</f>
        <v>1.9.9.9.99.1.2</v>
      </c>
      <c r="J1476" s="21" t="s">
        <v>2342</v>
      </c>
      <c r="K1476" s="19" t="str">
        <f t="shared" si="60"/>
        <v>A</v>
      </c>
      <c r="L1476" s="19">
        <f t="shared" ref="L1476:L1539" si="61">IF(VALUE(H1476)&gt;0,7,IF(VALUE(G1476)&gt;0,6,IF(VALUE(F1476)&gt;0,5,IF(VALUE(E1476)&gt;0,4,IF(VALUE(D1476)&gt;0,3,IF(VALUE(C1476)&gt;0,2,1))))))</f>
        <v>7</v>
      </c>
      <c r="M1476" s="20" t="s">
        <v>51</v>
      </c>
      <c r="N1476" s="1" t="s">
        <v>4596</v>
      </c>
      <c r="O1476" s="1"/>
      <c r="P1476" s="33" t="s">
        <v>10</v>
      </c>
      <c r="Q1476" s="112">
        <v>45498</v>
      </c>
      <c r="R1476" s="7" t="str">
        <f>Tabela8133[[#This Row],[NR]]&amp;" - "&amp;Tabela8133[[#This Row],[Especificação]]</f>
        <v>1.9.9.9.99.1.2 - Outras Receitas Administradas Pela RFB - Multas e Juros de Mora</v>
      </c>
    </row>
    <row r="1477" spans="1:18" x14ac:dyDescent="0.25">
      <c r="A1477" s="128"/>
      <c r="B1477" s="20" t="s">
        <v>1513</v>
      </c>
      <c r="C1477" s="20" t="s">
        <v>1525</v>
      </c>
      <c r="D1477" s="20" t="s">
        <v>1525</v>
      </c>
      <c r="E1477" s="20" t="s">
        <v>1525</v>
      </c>
      <c r="F1477" s="20" t="s">
        <v>1529</v>
      </c>
      <c r="G1477" s="20" t="s">
        <v>1513</v>
      </c>
      <c r="H1477" s="20" t="s">
        <v>1524</v>
      </c>
      <c r="I1477" s="19" t="str">
        <f>CONCATENATE(Tabela8133[[#This Row],[C]],".",Tabela8133[[#This Row],[O]],".",Tabela8133[[#This Row],[E]],".",Tabela8133[[#This Row],[D1]],".",Tabela8133[[#This Row],[D2]],".",Tabela8133[[#This Row],[D3]],".",Tabela8133[[#This Row],[T]])</f>
        <v>1.9.9.9.99.1.5</v>
      </c>
      <c r="J1477" s="21" t="s">
        <v>2343</v>
      </c>
      <c r="K1477" s="19" t="str">
        <f t="shared" si="60"/>
        <v>A</v>
      </c>
      <c r="L1477" s="19">
        <f t="shared" si="61"/>
        <v>7</v>
      </c>
      <c r="M1477" s="20" t="s">
        <v>51</v>
      </c>
      <c r="N1477" s="1" t="s">
        <v>4596</v>
      </c>
      <c r="O1477" s="1"/>
      <c r="P1477" s="33" t="s">
        <v>10</v>
      </c>
      <c r="Q1477" s="112">
        <v>45498</v>
      </c>
      <c r="R1477" s="7" t="str">
        <f>Tabela8133[[#This Row],[NR]]&amp;" - "&amp;Tabela8133[[#This Row],[Especificação]]</f>
        <v>1.9.9.9.99.1.5 - Outras Receitas Administradas Pela RFB - Primárias - Multas</v>
      </c>
    </row>
    <row r="1478" spans="1:18" x14ac:dyDescent="0.25">
      <c r="A1478" s="128"/>
      <c r="B1478" s="20" t="s">
        <v>1513</v>
      </c>
      <c r="C1478" s="20" t="s">
        <v>1525</v>
      </c>
      <c r="D1478" s="20" t="s">
        <v>1525</v>
      </c>
      <c r="E1478" s="20" t="s">
        <v>1525</v>
      </c>
      <c r="F1478" s="20" t="s">
        <v>1529</v>
      </c>
      <c r="G1478" s="20" t="s">
        <v>1513</v>
      </c>
      <c r="H1478" s="20" t="s">
        <v>1518</v>
      </c>
      <c r="I1478" s="19" t="str">
        <f>CONCATENATE(Tabela8133[[#This Row],[C]],".",Tabela8133[[#This Row],[O]],".",Tabela8133[[#This Row],[E]],".",Tabela8133[[#This Row],[D1]],".",Tabela8133[[#This Row],[D2]],".",Tabela8133[[#This Row],[D3]],".",Tabela8133[[#This Row],[T]])</f>
        <v>1.9.9.9.99.1.6</v>
      </c>
      <c r="J1478" s="21" t="s">
        <v>2344</v>
      </c>
      <c r="K1478" s="19" t="str">
        <f t="shared" si="60"/>
        <v>A</v>
      </c>
      <c r="L1478" s="19">
        <f t="shared" si="61"/>
        <v>7</v>
      </c>
      <c r="M1478" s="20" t="s">
        <v>51</v>
      </c>
      <c r="N1478" s="1" t="s">
        <v>4596</v>
      </c>
      <c r="O1478" s="1"/>
      <c r="P1478" s="33" t="s">
        <v>10</v>
      </c>
      <c r="Q1478" s="112">
        <v>45498</v>
      </c>
      <c r="R1478" s="7" t="str">
        <f>Tabela8133[[#This Row],[NR]]&amp;" - "&amp;Tabela8133[[#This Row],[Especificação]]</f>
        <v>1.9.9.9.99.1.6 - Outras Receitas Administradas Pela RFB - Juros de Mora</v>
      </c>
    </row>
    <row r="1479" spans="1:18" ht="45" x14ac:dyDescent="0.25">
      <c r="A1479" s="128"/>
      <c r="B1479" s="20" t="s">
        <v>1513</v>
      </c>
      <c r="C1479" s="20" t="s">
        <v>1525</v>
      </c>
      <c r="D1479" s="20" t="s">
        <v>1525</v>
      </c>
      <c r="E1479" s="20" t="s">
        <v>1525</v>
      </c>
      <c r="F1479" s="20" t="s">
        <v>1529</v>
      </c>
      <c r="G1479" s="20" t="s">
        <v>1522</v>
      </c>
      <c r="H1479" s="20" t="s">
        <v>1516</v>
      </c>
      <c r="I1479" s="19" t="str">
        <f>CONCATENATE(Tabela8133[[#This Row],[C]],".",Tabela8133[[#This Row],[O]],".",Tabela8133[[#This Row],[E]],".",Tabela8133[[#This Row],[D1]],".",Tabela8133[[#This Row],[D2]],".",Tabela8133[[#This Row],[D3]],".",Tabela8133[[#This Row],[T]])</f>
        <v>1.9.9.9.99.2.0</v>
      </c>
      <c r="J1479" s="21" t="s">
        <v>2345</v>
      </c>
      <c r="K1479" s="19" t="str">
        <f t="shared" si="60"/>
        <v>S</v>
      </c>
      <c r="L1479" s="19">
        <f t="shared" si="61"/>
        <v>6</v>
      </c>
      <c r="M1479" s="20" t="s">
        <v>51</v>
      </c>
      <c r="N1479" s="1" t="s">
        <v>4597</v>
      </c>
      <c r="O1479" s="1" t="s">
        <v>4714</v>
      </c>
      <c r="P1479" s="33" t="s">
        <v>10</v>
      </c>
      <c r="Q1479" s="112">
        <v>45498</v>
      </c>
      <c r="R1479" s="7" t="str">
        <f>Tabela8133[[#This Row],[NR]]&amp;" - "&amp;Tabela8133[[#This Row],[Especificação]]</f>
        <v>1.9.9.9.99.2.0 - Outras Receitas Não Arrecadadas e Não Projetadas Pela RFB - Primárias</v>
      </c>
    </row>
    <row r="1480" spans="1:18" ht="30" x14ac:dyDescent="0.25">
      <c r="A1480" s="128"/>
      <c r="B1480" s="20" t="s">
        <v>1513</v>
      </c>
      <c r="C1480" s="20" t="s">
        <v>1525</v>
      </c>
      <c r="D1480" s="20" t="s">
        <v>1525</v>
      </c>
      <c r="E1480" s="20" t="s">
        <v>1525</v>
      </c>
      <c r="F1480" s="20" t="s">
        <v>1529</v>
      </c>
      <c r="G1480" s="20" t="s">
        <v>1522</v>
      </c>
      <c r="H1480" s="20" t="s">
        <v>1513</v>
      </c>
      <c r="I1480" s="19" t="str">
        <f>CONCATENATE(Tabela8133[[#This Row],[C]],".",Tabela8133[[#This Row],[O]],".",Tabela8133[[#This Row],[E]],".",Tabela8133[[#This Row],[D1]],".",Tabela8133[[#This Row],[D2]],".",Tabela8133[[#This Row],[D3]],".",Tabela8133[[#This Row],[T]])</f>
        <v>1.9.9.9.99.2.1</v>
      </c>
      <c r="J1480" s="21" t="s">
        <v>2346</v>
      </c>
      <c r="K1480" s="19" t="str">
        <f t="shared" si="60"/>
        <v>A</v>
      </c>
      <c r="L1480" s="19">
        <f t="shared" si="61"/>
        <v>7</v>
      </c>
      <c r="M1480" s="20" t="s">
        <v>51</v>
      </c>
      <c r="N1480" s="1" t="s">
        <v>4597</v>
      </c>
      <c r="O1480" s="1"/>
      <c r="P1480" s="33" t="s">
        <v>10</v>
      </c>
      <c r="Q1480" s="112">
        <v>45498</v>
      </c>
      <c r="R1480" s="7" t="str">
        <f>Tabela8133[[#This Row],[NR]]&amp;" - "&amp;Tabela8133[[#This Row],[Especificação]]</f>
        <v>1.9.9.9.99.2.1 - Outras Receitas Não Arrecadadas e Não Projetadas Pela RFB - Primárias - Principal</v>
      </c>
    </row>
    <row r="1481" spans="1:18" ht="30" x14ac:dyDescent="0.25">
      <c r="A1481" s="128"/>
      <c r="B1481" s="20" t="s">
        <v>1513</v>
      </c>
      <c r="C1481" s="20" t="s">
        <v>1525</v>
      </c>
      <c r="D1481" s="20" t="s">
        <v>1525</v>
      </c>
      <c r="E1481" s="20" t="s">
        <v>1525</v>
      </c>
      <c r="F1481" s="20" t="s">
        <v>1529</v>
      </c>
      <c r="G1481" s="20" t="s">
        <v>1522</v>
      </c>
      <c r="H1481" s="20" t="s">
        <v>1522</v>
      </c>
      <c r="I1481" s="19" t="str">
        <f>CONCATENATE(Tabela8133[[#This Row],[C]],".",Tabela8133[[#This Row],[O]],".",Tabela8133[[#This Row],[E]],".",Tabela8133[[#This Row],[D1]],".",Tabela8133[[#This Row],[D2]],".",Tabela8133[[#This Row],[D3]],".",Tabela8133[[#This Row],[T]])</f>
        <v>1.9.9.9.99.2.2</v>
      </c>
      <c r="J1481" s="21" t="s">
        <v>2347</v>
      </c>
      <c r="K1481" s="19" t="str">
        <f t="shared" si="60"/>
        <v>A</v>
      </c>
      <c r="L1481" s="19">
        <f t="shared" si="61"/>
        <v>7</v>
      </c>
      <c r="M1481" s="20" t="s">
        <v>51</v>
      </c>
      <c r="N1481" s="1" t="s">
        <v>4597</v>
      </c>
      <c r="O1481" s="1"/>
      <c r="P1481" s="33" t="s">
        <v>10</v>
      </c>
      <c r="Q1481" s="112">
        <v>45498</v>
      </c>
      <c r="R1481" s="7" t="str">
        <f>Tabela8133[[#This Row],[NR]]&amp;" - "&amp;Tabela8133[[#This Row],[Especificação]]</f>
        <v>1.9.9.9.99.2.2 - Outras Receitas Não Arrecadadas e Não Projetadas Pela RFB - Primárias - Multas e Juros de Mora</v>
      </c>
    </row>
    <row r="1482" spans="1:18" ht="30" x14ac:dyDescent="0.25">
      <c r="A1482" s="128"/>
      <c r="B1482" s="20" t="s">
        <v>1513</v>
      </c>
      <c r="C1482" s="20" t="s">
        <v>1525</v>
      </c>
      <c r="D1482" s="20" t="s">
        <v>1525</v>
      </c>
      <c r="E1482" s="20" t="s">
        <v>1525</v>
      </c>
      <c r="F1482" s="20" t="s">
        <v>1529</v>
      </c>
      <c r="G1482" s="20" t="s">
        <v>1522</v>
      </c>
      <c r="H1482" s="20" t="s">
        <v>1524</v>
      </c>
      <c r="I1482" s="19" t="str">
        <f>CONCATENATE(Tabela8133[[#This Row],[C]],".",Tabela8133[[#This Row],[O]],".",Tabela8133[[#This Row],[E]],".",Tabela8133[[#This Row],[D1]],".",Tabela8133[[#This Row],[D2]],".",Tabela8133[[#This Row],[D3]],".",Tabela8133[[#This Row],[T]])</f>
        <v>1.9.9.9.99.2.5</v>
      </c>
      <c r="J1482" s="21" t="s">
        <v>2348</v>
      </c>
      <c r="K1482" s="19" t="str">
        <f t="shared" si="60"/>
        <v>A</v>
      </c>
      <c r="L1482" s="19">
        <f t="shared" si="61"/>
        <v>7</v>
      </c>
      <c r="M1482" s="20" t="s">
        <v>51</v>
      </c>
      <c r="N1482" s="1" t="s">
        <v>4597</v>
      </c>
      <c r="O1482" s="1"/>
      <c r="P1482" s="33" t="s">
        <v>10</v>
      </c>
      <c r="Q1482" s="112">
        <v>45498</v>
      </c>
      <c r="R1482" s="7" t="str">
        <f>Tabela8133[[#This Row],[NR]]&amp;" - "&amp;Tabela8133[[#This Row],[Especificação]]</f>
        <v>1.9.9.9.99.2.5 - Outras Receitas Não Arrecadadas e Não Projetadas Pela RFB - Primárias - Multas</v>
      </c>
    </row>
    <row r="1483" spans="1:18" ht="30" x14ac:dyDescent="0.25">
      <c r="A1483" s="128"/>
      <c r="B1483" s="20" t="s">
        <v>1513</v>
      </c>
      <c r="C1483" s="20" t="s">
        <v>1525</v>
      </c>
      <c r="D1483" s="20" t="s">
        <v>1525</v>
      </c>
      <c r="E1483" s="20" t="s">
        <v>1525</v>
      </c>
      <c r="F1483" s="20" t="s">
        <v>1529</v>
      </c>
      <c r="G1483" s="20" t="s">
        <v>1522</v>
      </c>
      <c r="H1483" s="20" t="s">
        <v>1518</v>
      </c>
      <c r="I1483" s="19" t="str">
        <f>CONCATENATE(Tabela8133[[#This Row],[C]],".",Tabela8133[[#This Row],[O]],".",Tabela8133[[#This Row],[E]],".",Tabela8133[[#This Row],[D1]],".",Tabela8133[[#This Row],[D2]],".",Tabela8133[[#This Row],[D3]],".",Tabela8133[[#This Row],[T]])</f>
        <v>1.9.9.9.99.2.6</v>
      </c>
      <c r="J1483" s="21" t="s">
        <v>2349</v>
      </c>
      <c r="K1483" s="19" t="str">
        <f t="shared" si="60"/>
        <v>A</v>
      </c>
      <c r="L1483" s="19">
        <f t="shared" si="61"/>
        <v>7</v>
      </c>
      <c r="M1483" s="20" t="s">
        <v>51</v>
      </c>
      <c r="N1483" s="1" t="s">
        <v>4597</v>
      </c>
      <c r="O1483" s="1"/>
      <c r="P1483" s="33" t="s">
        <v>10</v>
      </c>
      <c r="Q1483" s="112">
        <v>45498</v>
      </c>
      <c r="R1483" s="7" t="str">
        <f>Tabela8133[[#This Row],[NR]]&amp;" - "&amp;Tabela8133[[#This Row],[Especificação]]</f>
        <v>1.9.9.9.99.2.6 - Outras Receitas Não Arrecadadas e Não Projetadas Pela RFB - Primárias - Juros de Mora</v>
      </c>
    </row>
    <row r="1484" spans="1:18" ht="45" x14ac:dyDescent="0.25">
      <c r="A1484" s="128"/>
      <c r="B1484" s="20" t="s">
        <v>1513</v>
      </c>
      <c r="C1484" s="20" t="s">
        <v>1525</v>
      </c>
      <c r="D1484" s="20" t="s">
        <v>1525</v>
      </c>
      <c r="E1484" s="20" t="s">
        <v>1525</v>
      </c>
      <c r="F1484" s="20" t="s">
        <v>1529</v>
      </c>
      <c r="G1484" s="20" t="s">
        <v>1514</v>
      </c>
      <c r="H1484" s="20" t="s">
        <v>1516</v>
      </c>
      <c r="I1484" s="19" t="str">
        <f>CONCATENATE(Tabela8133[[#This Row],[C]],".",Tabela8133[[#This Row],[O]],".",Tabela8133[[#This Row],[E]],".",Tabela8133[[#This Row],[D1]],".",Tabela8133[[#This Row],[D2]],".",Tabela8133[[#This Row],[D3]],".",Tabela8133[[#This Row],[T]])</f>
        <v>1.9.9.9.99.3.0</v>
      </c>
      <c r="J1484" s="21" t="s">
        <v>2350</v>
      </c>
      <c r="K1484" s="19" t="str">
        <f t="shared" si="60"/>
        <v>S</v>
      </c>
      <c r="L1484" s="19">
        <f t="shared" si="61"/>
        <v>6</v>
      </c>
      <c r="M1484" s="20" t="s">
        <v>51</v>
      </c>
      <c r="N1484" s="1" t="s">
        <v>4598</v>
      </c>
      <c r="O1484" s="1" t="s">
        <v>4714</v>
      </c>
      <c r="P1484" s="33" t="s">
        <v>10</v>
      </c>
      <c r="Q1484" s="112">
        <v>45498</v>
      </c>
      <c r="R1484" s="7" t="str">
        <f>Tabela8133[[#This Row],[NR]]&amp;" - "&amp;Tabela8133[[#This Row],[Especificação]]</f>
        <v>1.9.9.9.99.3.0 - Outras Receitas Não Arrecadadas e Não Projetadas Pela RFB - Financeiras</v>
      </c>
    </row>
    <row r="1485" spans="1:18" ht="30" x14ac:dyDescent="0.25">
      <c r="A1485" s="128"/>
      <c r="B1485" s="20" t="s">
        <v>1513</v>
      </c>
      <c r="C1485" s="20" t="s">
        <v>1525</v>
      </c>
      <c r="D1485" s="20" t="s">
        <v>1525</v>
      </c>
      <c r="E1485" s="20" t="s">
        <v>1525</v>
      </c>
      <c r="F1485" s="20" t="s">
        <v>1529</v>
      </c>
      <c r="G1485" s="20" t="s">
        <v>1514</v>
      </c>
      <c r="H1485" s="20" t="s">
        <v>1513</v>
      </c>
      <c r="I1485" s="19" t="str">
        <f>CONCATENATE(Tabela8133[[#This Row],[C]],".",Tabela8133[[#This Row],[O]],".",Tabela8133[[#This Row],[E]],".",Tabela8133[[#This Row],[D1]],".",Tabela8133[[#This Row],[D2]],".",Tabela8133[[#This Row],[D3]],".",Tabela8133[[#This Row],[T]])</f>
        <v>1.9.9.9.99.3.1</v>
      </c>
      <c r="J1485" s="21" t="s">
        <v>2351</v>
      </c>
      <c r="K1485" s="19" t="str">
        <f t="shared" si="60"/>
        <v>A</v>
      </c>
      <c r="L1485" s="19">
        <f t="shared" si="61"/>
        <v>7</v>
      </c>
      <c r="M1485" s="20" t="s">
        <v>51</v>
      </c>
      <c r="N1485" s="1" t="s">
        <v>4598</v>
      </c>
      <c r="O1485" s="1"/>
      <c r="P1485" s="33" t="s">
        <v>10</v>
      </c>
      <c r="Q1485" s="112">
        <v>45498</v>
      </c>
      <c r="R1485" s="7" t="str">
        <f>Tabela8133[[#This Row],[NR]]&amp;" - "&amp;Tabela8133[[#This Row],[Especificação]]</f>
        <v>1.9.9.9.99.3.1 - Outras Receitas Não Arrecadadas e Não Projetadas Pela RFB - Financeiras - Principal</v>
      </c>
    </row>
    <row r="1486" spans="1:18" ht="30" x14ac:dyDescent="0.25">
      <c r="A1486" s="128"/>
      <c r="B1486" s="20" t="s">
        <v>1513</v>
      </c>
      <c r="C1486" s="20" t="s">
        <v>1525</v>
      </c>
      <c r="D1486" s="20" t="s">
        <v>1525</v>
      </c>
      <c r="E1486" s="20" t="s">
        <v>1525</v>
      </c>
      <c r="F1486" s="20" t="s">
        <v>1529</v>
      </c>
      <c r="G1486" s="20" t="s">
        <v>1514</v>
      </c>
      <c r="H1486" s="20" t="s">
        <v>1522</v>
      </c>
      <c r="I1486" s="19" t="str">
        <f>CONCATENATE(Tabela8133[[#This Row],[C]],".",Tabela8133[[#This Row],[O]],".",Tabela8133[[#This Row],[E]],".",Tabela8133[[#This Row],[D1]],".",Tabela8133[[#This Row],[D2]],".",Tabela8133[[#This Row],[D3]],".",Tabela8133[[#This Row],[T]])</f>
        <v>1.9.9.9.99.3.2</v>
      </c>
      <c r="J1486" s="21" t="s">
        <v>2352</v>
      </c>
      <c r="K1486" s="19" t="str">
        <f t="shared" si="60"/>
        <v>A</v>
      </c>
      <c r="L1486" s="19">
        <f t="shared" si="61"/>
        <v>7</v>
      </c>
      <c r="M1486" s="20" t="s">
        <v>51</v>
      </c>
      <c r="N1486" s="1" t="s">
        <v>4598</v>
      </c>
      <c r="O1486" s="1"/>
      <c r="P1486" s="33" t="s">
        <v>10</v>
      </c>
      <c r="Q1486" s="112">
        <v>45498</v>
      </c>
      <c r="R1486" s="7" t="str">
        <f>Tabela8133[[#This Row],[NR]]&amp;" - "&amp;Tabela8133[[#This Row],[Especificação]]</f>
        <v>1.9.9.9.99.3.2 - Outras Receitas Não Arrecadadas e Não Projetadas Pela RFB - Financeiras - Multas e Juros de Mora</v>
      </c>
    </row>
    <row r="1487" spans="1:18" ht="30" x14ac:dyDescent="0.25">
      <c r="A1487" s="128"/>
      <c r="B1487" s="20" t="s">
        <v>1513</v>
      </c>
      <c r="C1487" s="20" t="s">
        <v>1525</v>
      </c>
      <c r="D1487" s="20" t="s">
        <v>1525</v>
      </c>
      <c r="E1487" s="20" t="s">
        <v>1525</v>
      </c>
      <c r="F1487" s="20" t="s">
        <v>1529</v>
      </c>
      <c r="G1487" s="20" t="s">
        <v>1514</v>
      </c>
      <c r="H1487" s="20" t="s">
        <v>1524</v>
      </c>
      <c r="I1487" s="19" t="str">
        <f>CONCATENATE(Tabela8133[[#This Row],[C]],".",Tabela8133[[#This Row],[O]],".",Tabela8133[[#This Row],[E]],".",Tabela8133[[#This Row],[D1]],".",Tabela8133[[#This Row],[D2]],".",Tabela8133[[#This Row],[D3]],".",Tabela8133[[#This Row],[T]])</f>
        <v>1.9.9.9.99.3.5</v>
      </c>
      <c r="J1487" s="21" t="s">
        <v>2353</v>
      </c>
      <c r="K1487" s="19" t="str">
        <f t="shared" si="60"/>
        <v>A</v>
      </c>
      <c r="L1487" s="19">
        <f t="shared" si="61"/>
        <v>7</v>
      </c>
      <c r="M1487" s="20" t="s">
        <v>51</v>
      </c>
      <c r="N1487" s="1" t="s">
        <v>4598</v>
      </c>
      <c r="O1487" s="1"/>
      <c r="P1487" s="33" t="s">
        <v>10</v>
      </c>
      <c r="Q1487" s="112">
        <v>45498</v>
      </c>
      <c r="R1487" s="7" t="str">
        <f>Tabela8133[[#This Row],[NR]]&amp;" - "&amp;Tabela8133[[#This Row],[Especificação]]</f>
        <v>1.9.9.9.99.3.5 - Outras Receitas Não Arrecadadas e Não Projetadas Pela RFB - Financeiras - Multas</v>
      </c>
    </row>
    <row r="1488" spans="1:18" ht="30" x14ac:dyDescent="0.25">
      <c r="A1488" s="128"/>
      <c r="B1488" s="20" t="s">
        <v>1513</v>
      </c>
      <c r="C1488" s="20" t="s">
        <v>1525</v>
      </c>
      <c r="D1488" s="20" t="s">
        <v>1525</v>
      </c>
      <c r="E1488" s="20" t="s">
        <v>1525</v>
      </c>
      <c r="F1488" s="20" t="s">
        <v>1529</v>
      </c>
      <c r="G1488" s="20" t="s">
        <v>1514</v>
      </c>
      <c r="H1488" s="20" t="s">
        <v>1518</v>
      </c>
      <c r="I1488" s="19" t="str">
        <f>CONCATENATE(Tabela8133[[#This Row],[C]],".",Tabela8133[[#This Row],[O]],".",Tabela8133[[#This Row],[E]],".",Tabela8133[[#This Row],[D1]],".",Tabela8133[[#This Row],[D2]],".",Tabela8133[[#This Row],[D3]],".",Tabela8133[[#This Row],[T]])</f>
        <v>1.9.9.9.99.3.6</v>
      </c>
      <c r="J1488" s="21" t="s">
        <v>2354</v>
      </c>
      <c r="K1488" s="19" t="str">
        <f t="shared" si="60"/>
        <v>A</v>
      </c>
      <c r="L1488" s="19">
        <f t="shared" si="61"/>
        <v>7</v>
      </c>
      <c r="M1488" s="20" t="s">
        <v>51</v>
      </c>
      <c r="N1488" s="1" t="s">
        <v>4598</v>
      </c>
      <c r="O1488" s="1"/>
      <c r="P1488" s="33" t="s">
        <v>10</v>
      </c>
      <c r="Q1488" s="112">
        <v>45498</v>
      </c>
      <c r="R1488" s="7" t="str">
        <f>Tabela8133[[#This Row],[NR]]&amp;" - "&amp;Tabela8133[[#This Row],[Especificação]]</f>
        <v>1.9.9.9.99.3.6 - Outras Receitas Não Arrecadadas e Não Projetadas Pela RFB - Financeiras - Juros de Mora</v>
      </c>
    </row>
    <row r="1489" spans="1:18" ht="45" x14ac:dyDescent="0.25">
      <c r="A1489" s="128"/>
      <c r="B1489" s="20" t="s">
        <v>1522</v>
      </c>
      <c r="C1489" s="20" t="s">
        <v>1516</v>
      </c>
      <c r="D1489" s="20" t="s">
        <v>1516</v>
      </c>
      <c r="E1489" s="20" t="s">
        <v>1516</v>
      </c>
      <c r="F1489" s="20" t="s">
        <v>1519</v>
      </c>
      <c r="G1489" s="20" t="s">
        <v>1516</v>
      </c>
      <c r="H1489" s="20" t="s">
        <v>1516</v>
      </c>
      <c r="I1489" s="19" t="str">
        <f>CONCATENATE(Tabela8133[[#This Row],[C]],".",Tabela8133[[#This Row],[O]],".",Tabela8133[[#This Row],[E]],".",Tabela8133[[#This Row],[D1]],".",Tabela8133[[#This Row],[D2]],".",Tabela8133[[#This Row],[D3]],".",Tabela8133[[#This Row],[T]])</f>
        <v>2.0.0.0.00.0.0</v>
      </c>
      <c r="J1489" s="21" t="s">
        <v>603</v>
      </c>
      <c r="K1489" s="19" t="str">
        <f t="shared" si="60"/>
        <v>S</v>
      </c>
      <c r="L1489" s="19">
        <f t="shared" si="61"/>
        <v>1</v>
      </c>
      <c r="M1489" s="20" t="s">
        <v>45</v>
      </c>
      <c r="N1489" s="1" t="s">
        <v>604</v>
      </c>
      <c r="O1489" s="1"/>
      <c r="P1489" s="33"/>
      <c r="Q1489" s="112" t="s">
        <v>157</v>
      </c>
      <c r="R1489" s="7" t="str">
        <f>Tabela8133[[#This Row],[NR]]&amp;" - "&amp;Tabela8133[[#This Row],[Especificação]]</f>
        <v>2.0.0.0.00.0.0 - Receitas de Capital</v>
      </c>
    </row>
    <row r="1490" spans="1:18" ht="75" x14ac:dyDescent="0.25">
      <c r="A1490" s="128"/>
      <c r="B1490" s="20" t="s">
        <v>1522</v>
      </c>
      <c r="C1490" s="20" t="s">
        <v>1513</v>
      </c>
      <c r="D1490" s="20" t="s">
        <v>1516</v>
      </c>
      <c r="E1490" s="20" t="s">
        <v>1516</v>
      </c>
      <c r="F1490" s="20" t="s">
        <v>1519</v>
      </c>
      <c r="G1490" s="20" t="s">
        <v>1516</v>
      </c>
      <c r="H1490" s="20" t="s">
        <v>1516</v>
      </c>
      <c r="I1490" s="19" t="str">
        <f>CONCATENATE(Tabela8133[[#This Row],[C]],".",Tabela8133[[#This Row],[O]],".",Tabela8133[[#This Row],[E]],".",Tabela8133[[#This Row],[D1]],".",Tabela8133[[#This Row],[D2]],".",Tabela8133[[#This Row],[D3]],".",Tabela8133[[#This Row],[T]])</f>
        <v>2.1.0.0.00.0.0</v>
      </c>
      <c r="J1490" s="21" t="s">
        <v>605</v>
      </c>
      <c r="K1490" s="19" t="str">
        <f t="shared" si="60"/>
        <v>S</v>
      </c>
      <c r="L1490" s="19">
        <f t="shared" si="61"/>
        <v>2</v>
      </c>
      <c r="M1490" s="20" t="s">
        <v>45</v>
      </c>
      <c r="N1490" s="1" t="s">
        <v>606</v>
      </c>
      <c r="O1490" s="1"/>
      <c r="P1490" s="33"/>
      <c r="Q1490" s="112" t="s">
        <v>157</v>
      </c>
      <c r="R1490" s="7" t="str">
        <f>Tabela8133[[#This Row],[NR]]&amp;" - "&amp;Tabela8133[[#This Row],[Especificação]]</f>
        <v>2.1.0.0.00.0.0 - Operações de Crédito</v>
      </c>
    </row>
    <row r="1491" spans="1:18" ht="45" x14ac:dyDescent="0.25">
      <c r="A1491" s="128"/>
      <c r="B1491" s="20" t="s">
        <v>1522</v>
      </c>
      <c r="C1491" s="20" t="s">
        <v>1513</v>
      </c>
      <c r="D1491" s="20" t="s">
        <v>1513</v>
      </c>
      <c r="E1491" s="20" t="s">
        <v>1516</v>
      </c>
      <c r="F1491" s="20" t="s">
        <v>1519</v>
      </c>
      <c r="G1491" s="20" t="s">
        <v>1516</v>
      </c>
      <c r="H1491" s="20" t="s">
        <v>1516</v>
      </c>
      <c r="I1491" s="19" t="str">
        <f>CONCATENATE(Tabela8133[[#This Row],[C]],".",Tabela8133[[#This Row],[O]],".",Tabela8133[[#This Row],[E]],".",Tabela8133[[#This Row],[D1]],".",Tabela8133[[#This Row],[D2]],".",Tabela8133[[#This Row],[D3]],".",Tabela8133[[#This Row],[T]])</f>
        <v>2.1.1.0.00.0.0</v>
      </c>
      <c r="J1491" s="21" t="s">
        <v>607</v>
      </c>
      <c r="K1491" s="19" t="str">
        <f t="shared" si="60"/>
        <v>S</v>
      </c>
      <c r="L1491" s="19">
        <f t="shared" si="61"/>
        <v>3</v>
      </c>
      <c r="M1491" s="20" t="s">
        <v>45</v>
      </c>
      <c r="N1491" s="1" t="s">
        <v>608</v>
      </c>
      <c r="O1491" s="1"/>
      <c r="P1491" s="33"/>
      <c r="Q1491" s="112" t="s">
        <v>157</v>
      </c>
      <c r="R1491" s="7" t="str">
        <f>Tabela8133[[#This Row],[NR]]&amp;" - "&amp;Tabela8133[[#This Row],[Especificação]]</f>
        <v>2.1.1.0.00.0.0 - Operações de Crédito - Mercado Interno</v>
      </c>
    </row>
    <row r="1492" spans="1:18" ht="90" x14ac:dyDescent="0.25">
      <c r="A1492" s="128"/>
      <c r="B1492" s="20" t="s">
        <v>1522</v>
      </c>
      <c r="C1492" s="20" t="s">
        <v>1513</v>
      </c>
      <c r="D1492" s="20" t="s">
        <v>1513</v>
      </c>
      <c r="E1492" s="20" t="s">
        <v>1513</v>
      </c>
      <c r="F1492" s="20" t="s">
        <v>1519</v>
      </c>
      <c r="G1492" s="20" t="s">
        <v>1516</v>
      </c>
      <c r="H1492" s="20" t="s">
        <v>1516</v>
      </c>
      <c r="I1492" s="19" t="str">
        <f>CONCATENATE(Tabela8133[[#This Row],[C]],".",Tabela8133[[#This Row],[O]],".",Tabela8133[[#This Row],[E]],".",Tabela8133[[#This Row],[D1]],".",Tabela8133[[#This Row],[D2]],".",Tabela8133[[#This Row],[D3]],".",Tabela8133[[#This Row],[T]])</f>
        <v>2.1.1.1.00.0.0</v>
      </c>
      <c r="J1492" s="21" t="s">
        <v>609</v>
      </c>
      <c r="K1492" s="19" t="str">
        <f t="shared" si="60"/>
        <v>S</v>
      </c>
      <c r="L1492" s="19">
        <f t="shared" si="61"/>
        <v>4</v>
      </c>
      <c r="M1492" s="20" t="s">
        <v>45</v>
      </c>
      <c r="N1492" s="1" t="s">
        <v>610</v>
      </c>
      <c r="O1492" s="1"/>
      <c r="P1492" s="33"/>
      <c r="Q1492" s="112" t="s">
        <v>157</v>
      </c>
      <c r="R1492" s="7" t="str">
        <f>Tabela8133[[#This Row],[NR]]&amp;" - "&amp;Tabela8133[[#This Row],[Especificação]]</f>
        <v>2.1.1.1.00.0.0 - Títulos de Responsabilidade do Tesouro Nacional - Mercado Interno</v>
      </c>
    </row>
    <row r="1493" spans="1:18" ht="60" x14ac:dyDescent="0.25">
      <c r="A1493" s="128"/>
      <c r="B1493" s="20" t="s">
        <v>1522</v>
      </c>
      <c r="C1493" s="20" t="s">
        <v>1513</v>
      </c>
      <c r="D1493" s="20" t="s">
        <v>1513</v>
      </c>
      <c r="E1493" s="20" t="s">
        <v>1513</v>
      </c>
      <c r="F1493" s="20" t="s">
        <v>1526</v>
      </c>
      <c r="G1493" s="20" t="s">
        <v>1516</v>
      </c>
      <c r="H1493" s="20" t="s">
        <v>1516</v>
      </c>
      <c r="I1493" s="19" t="str">
        <f>CONCATENATE(Tabela8133[[#This Row],[C]],".",Tabela8133[[#This Row],[O]],".",Tabela8133[[#This Row],[E]],".",Tabela8133[[#This Row],[D1]],".",Tabela8133[[#This Row],[D2]],".",Tabela8133[[#This Row],[D3]],".",Tabela8133[[#This Row],[T]])</f>
        <v>2.1.1.1.03.0.0</v>
      </c>
      <c r="J1493" s="21" t="s">
        <v>611</v>
      </c>
      <c r="K1493" s="19" t="str">
        <f t="shared" si="60"/>
        <v>S</v>
      </c>
      <c r="L1493" s="19">
        <f t="shared" si="61"/>
        <v>5</v>
      </c>
      <c r="M1493" s="20" t="s">
        <v>51</v>
      </c>
      <c r="N1493" s="1" t="s">
        <v>612</v>
      </c>
      <c r="O1493" s="1"/>
      <c r="P1493" s="33"/>
      <c r="Q1493" s="112" t="s">
        <v>157</v>
      </c>
      <c r="R1493" s="7" t="str">
        <f>Tabela8133[[#This Row],[NR]]&amp;" - "&amp;Tabela8133[[#This Row],[Especificação]]</f>
        <v>2.1.1.1.03.0.0 - Títulos da Dívida Agrária - TDA</v>
      </c>
    </row>
    <row r="1494" spans="1:18" ht="60" x14ac:dyDescent="0.25">
      <c r="A1494" s="128"/>
      <c r="B1494" s="20" t="s">
        <v>1522</v>
      </c>
      <c r="C1494" s="20" t="s">
        <v>1513</v>
      </c>
      <c r="D1494" s="20" t="s">
        <v>1513</v>
      </c>
      <c r="E1494" s="20" t="s">
        <v>1513</v>
      </c>
      <c r="F1494" s="20" t="s">
        <v>1526</v>
      </c>
      <c r="G1494" s="20" t="s">
        <v>1516</v>
      </c>
      <c r="H1494" s="20" t="s">
        <v>1513</v>
      </c>
      <c r="I1494" s="19" t="str">
        <f>CONCATENATE(Tabela8133[[#This Row],[C]],".",Tabela8133[[#This Row],[O]],".",Tabela8133[[#This Row],[E]],".",Tabela8133[[#This Row],[D1]],".",Tabela8133[[#This Row],[D2]],".",Tabela8133[[#This Row],[D3]],".",Tabela8133[[#This Row],[T]])</f>
        <v>2.1.1.1.03.0.1</v>
      </c>
      <c r="J1494" s="21" t="s">
        <v>1470</v>
      </c>
      <c r="K1494" s="19" t="str">
        <f t="shared" si="60"/>
        <v>A</v>
      </c>
      <c r="L1494" s="19">
        <f t="shared" si="61"/>
        <v>7</v>
      </c>
      <c r="M1494" s="20" t="s">
        <v>51</v>
      </c>
      <c r="N1494" s="1" t="s">
        <v>612</v>
      </c>
      <c r="O1494" s="1"/>
      <c r="P1494" s="33"/>
      <c r="Q1494" s="112" t="s">
        <v>157</v>
      </c>
      <c r="R1494" s="7" t="str">
        <f>Tabela8133[[#This Row],[NR]]&amp;" - "&amp;Tabela8133[[#This Row],[Especificação]]</f>
        <v>2.1.1.1.03.0.1 - Títulos da Dívida Agrária - TDA - Principal</v>
      </c>
    </row>
    <row r="1495" spans="1:18" ht="45" x14ac:dyDescent="0.25">
      <c r="A1495" s="128"/>
      <c r="B1495" s="20" t="s">
        <v>1522</v>
      </c>
      <c r="C1495" s="20" t="s">
        <v>1513</v>
      </c>
      <c r="D1495" s="20" t="s">
        <v>1513</v>
      </c>
      <c r="E1495" s="20" t="s">
        <v>1522</v>
      </c>
      <c r="F1495" s="20" t="s">
        <v>1519</v>
      </c>
      <c r="G1495" s="20" t="s">
        <v>1516</v>
      </c>
      <c r="H1495" s="20" t="s">
        <v>1516</v>
      </c>
      <c r="I1495" s="19" t="str">
        <f>CONCATENATE(Tabela8133[[#This Row],[C]],".",Tabela8133[[#This Row],[O]],".",Tabela8133[[#This Row],[E]],".",Tabela8133[[#This Row],[D1]],".",Tabela8133[[#This Row],[D2]],".",Tabela8133[[#This Row],[D3]],".",Tabela8133[[#This Row],[T]])</f>
        <v>2.1.1.2.00.0.0</v>
      </c>
      <c r="J1495" s="21" t="s">
        <v>613</v>
      </c>
      <c r="K1495" s="19" t="str">
        <f t="shared" si="60"/>
        <v>S</v>
      </c>
      <c r="L1495" s="19">
        <f t="shared" si="61"/>
        <v>4</v>
      </c>
      <c r="M1495" s="20" t="s">
        <v>45</v>
      </c>
      <c r="N1495" s="1" t="s">
        <v>614</v>
      </c>
      <c r="O1495" s="1"/>
      <c r="P1495" s="33"/>
      <c r="Q1495" s="112" t="s">
        <v>157</v>
      </c>
      <c r="R1495" s="7" t="str">
        <f>Tabela8133[[#This Row],[NR]]&amp;" - "&amp;Tabela8133[[#This Row],[Especificação]]</f>
        <v>2.1.1.2.00.0.0 - Operações de Crédito Contratuais - Mercado Interno</v>
      </c>
    </row>
    <row r="1496" spans="1:18" ht="45" x14ac:dyDescent="0.25">
      <c r="A1496" s="128"/>
      <c r="B1496" s="20" t="s">
        <v>1522</v>
      </c>
      <c r="C1496" s="20" t="s">
        <v>1513</v>
      </c>
      <c r="D1496" s="20" t="s">
        <v>1513</v>
      </c>
      <c r="E1496" s="20" t="s">
        <v>1522</v>
      </c>
      <c r="F1496" s="20" t="s">
        <v>1515</v>
      </c>
      <c r="G1496" s="20" t="s">
        <v>1516</v>
      </c>
      <c r="H1496" s="20" t="s">
        <v>1516</v>
      </c>
      <c r="I1496" s="19" t="str">
        <f>CONCATENATE(Tabela8133[[#This Row],[C]],".",Tabela8133[[#This Row],[O]],".",Tabela8133[[#This Row],[E]],".",Tabela8133[[#This Row],[D1]],".",Tabela8133[[#This Row],[D2]],".",Tabela8133[[#This Row],[D3]],".",Tabela8133[[#This Row],[T]])</f>
        <v>2.1.1.2.01.0.0</v>
      </c>
      <c r="J1496" s="21" t="s">
        <v>613</v>
      </c>
      <c r="K1496" s="19" t="str">
        <f t="shared" si="60"/>
        <v>S</v>
      </c>
      <c r="L1496" s="19">
        <f t="shared" si="61"/>
        <v>5</v>
      </c>
      <c r="M1496" s="20" t="s">
        <v>51</v>
      </c>
      <c r="N1496" s="1" t="s">
        <v>615</v>
      </c>
      <c r="O1496" s="1"/>
      <c r="P1496" s="33"/>
      <c r="Q1496" s="112" t="s">
        <v>157</v>
      </c>
      <c r="R1496" s="7" t="str">
        <f>Tabela8133[[#This Row],[NR]]&amp;" - "&amp;Tabela8133[[#This Row],[Especificação]]</f>
        <v>2.1.1.2.01.0.0 - Operações de Crédito Contratuais - Mercado Interno</v>
      </c>
    </row>
    <row r="1497" spans="1:18" ht="45" x14ac:dyDescent="0.25">
      <c r="A1497" s="128"/>
      <c r="B1497" s="20" t="s">
        <v>1522</v>
      </c>
      <c r="C1497" s="20" t="s">
        <v>1513</v>
      </c>
      <c r="D1497" s="20" t="s">
        <v>1513</v>
      </c>
      <c r="E1497" s="20" t="s">
        <v>1522</v>
      </c>
      <c r="F1497" s="20" t="s">
        <v>1515</v>
      </c>
      <c r="G1497" s="20" t="s">
        <v>1516</v>
      </c>
      <c r="H1497" s="20" t="s">
        <v>1513</v>
      </c>
      <c r="I1497" s="19" t="str">
        <f>CONCATENATE(Tabela8133[[#This Row],[C]],".",Tabela8133[[#This Row],[O]],".",Tabela8133[[#This Row],[E]],".",Tabela8133[[#This Row],[D1]],".",Tabela8133[[#This Row],[D2]],".",Tabela8133[[#This Row],[D3]],".",Tabela8133[[#This Row],[T]])</f>
        <v>2.1.1.2.01.0.1</v>
      </c>
      <c r="J1497" s="21" t="s">
        <v>1471</v>
      </c>
      <c r="K1497" s="19" t="str">
        <f t="shared" si="60"/>
        <v>A</v>
      </c>
      <c r="L1497" s="19">
        <f t="shared" si="61"/>
        <v>7</v>
      </c>
      <c r="M1497" s="20" t="s">
        <v>51</v>
      </c>
      <c r="N1497" s="1" t="s">
        <v>615</v>
      </c>
      <c r="O1497" s="1"/>
      <c r="P1497" s="33"/>
      <c r="Q1497" s="112" t="s">
        <v>157</v>
      </c>
      <c r="R1497" s="7" t="str">
        <f>Tabela8133[[#This Row],[NR]]&amp;" - "&amp;Tabela8133[[#This Row],[Especificação]]</f>
        <v>2.1.1.2.01.0.1 - Operações de Crédito Contratuais - Mercado Interno - Principal</v>
      </c>
    </row>
    <row r="1498" spans="1:18" x14ac:dyDescent="0.25">
      <c r="A1498" s="128"/>
      <c r="B1498" s="20" t="s">
        <v>1522</v>
      </c>
      <c r="C1498" s="20" t="s">
        <v>1513</v>
      </c>
      <c r="D1498" s="20" t="s">
        <v>1513</v>
      </c>
      <c r="E1498" s="20" t="s">
        <v>1522</v>
      </c>
      <c r="F1498" s="20" t="s">
        <v>1537</v>
      </c>
      <c r="G1498" s="20" t="s">
        <v>1516</v>
      </c>
      <c r="H1498" s="20" t="s">
        <v>1516</v>
      </c>
      <c r="I1498" s="19" t="str">
        <f>CONCATENATE(Tabela8133[[#This Row],[C]],".",Tabela8133[[#This Row],[O]],".",Tabela8133[[#This Row],[E]],".",Tabela8133[[#This Row],[D1]],".",Tabela8133[[#This Row],[D2]],".",Tabela8133[[#This Row],[D3]],".",Tabela8133[[#This Row],[T]])</f>
        <v>2.1.1.2.50.0.0</v>
      </c>
      <c r="J1498" s="21" t="s">
        <v>616</v>
      </c>
      <c r="K1498" s="19" t="str">
        <f t="shared" si="60"/>
        <v>S</v>
      </c>
      <c r="L1498" s="19">
        <f t="shared" si="61"/>
        <v>5</v>
      </c>
      <c r="M1498" s="20" t="s">
        <v>55</v>
      </c>
      <c r="N1498" s="1" t="s">
        <v>617</v>
      </c>
      <c r="O1498" s="1"/>
      <c r="P1498" s="33"/>
      <c r="Q1498" s="112" t="s">
        <v>157</v>
      </c>
      <c r="R1498" s="7" t="str">
        <f>Tabela8133[[#This Row],[NR]]&amp;" - "&amp;Tabela8133[[#This Row],[Especificação]]</f>
        <v>2.1.1.2.50.0.0 - Operações de Crédito Internas para Programas de Educação</v>
      </c>
    </row>
    <row r="1499" spans="1:18" x14ac:dyDescent="0.25">
      <c r="A1499" s="128"/>
      <c r="B1499" s="20" t="s">
        <v>1522</v>
      </c>
      <c r="C1499" s="20" t="s">
        <v>1513</v>
      </c>
      <c r="D1499" s="20" t="s">
        <v>1513</v>
      </c>
      <c r="E1499" s="20" t="s">
        <v>1522</v>
      </c>
      <c r="F1499" s="20" t="s">
        <v>1537</v>
      </c>
      <c r="G1499" s="20" t="s">
        <v>1516</v>
      </c>
      <c r="H1499" s="20" t="s">
        <v>1513</v>
      </c>
      <c r="I1499" s="19" t="str">
        <f>CONCATENATE(Tabela8133[[#This Row],[C]],".",Tabela8133[[#This Row],[O]],".",Tabela8133[[#This Row],[E]],".",Tabela8133[[#This Row],[D1]],".",Tabela8133[[#This Row],[D2]],".",Tabela8133[[#This Row],[D3]],".",Tabela8133[[#This Row],[T]])</f>
        <v>2.1.1.2.50.0.1</v>
      </c>
      <c r="J1499" s="21" t="s">
        <v>1472</v>
      </c>
      <c r="K1499" s="19" t="str">
        <f t="shared" si="60"/>
        <v>A</v>
      </c>
      <c r="L1499" s="19">
        <f t="shared" si="61"/>
        <v>7</v>
      </c>
      <c r="M1499" s="20" t="s">
        <v>55</v>
      </c>
      <c r="N1499" s="1" t="s">
        <v>617</v>
      </c>
      <c r="O1499" s="1"/>
      <c r="P1499" s="33"/>
      <c r="Q1499" s="112" t="s">
        <v>157</v>
      </c>
      <c r="R1499" s="7" t="str">
        <f>Tabela8133[[#This Row],[NR]]&amp;" - "&amp;Tabela8133[[#This Row],[Especificação]]</f>
        <v>2.1.1.2.50.0.1 - Operações de Crédito Internas para Programas de Educação - Principal</v>
      </c>
    </row>
    <row r="1500" spans="1:18" x14ac:dyDescent="0.25">
      <c r="A1500" s="128"/>
      <c r="B1500" s="20" t="s">
        <v>1522</v>
      </c>
      <c r="C1500" s="20" t="s">
        <v>1513</v>
      </c>
      <c r="D1500" s="20" t="s">
        <v>1513</v>
      </c>
      <c r="E1500" s="20" t="s">
        <v>1522</v>
      </c>
      <c r="F1500" s="20" t="s">
        <v>1541</v>
      </c>
      <c r="G1500" s="20" t="s">
        <v>1516</v>
      </c>
      <c r="H1500" s="20" t="s">
        <v>1516</v>
      </c>
      <c r="I1500" s="19" t="str">
        <f>CONCATENATE(Tabela8133[[#This Row],[C]],".",Tabela8133[[#This Row],[O]],".",Tabela8133[[#This Row],[E]],".",Tabela8133[[#This Row],[D1]],".",Tabela8133[[#This Row],[D2]],".",Tabela8133[[#This Row],[D3]],".",Tabela8133[[#This Row],[T]])</f>
        <v>2.1.1.2.51.0.0</v>
      </c>
      <c r="J1500" s="21" t="s">
        <v>618</v>
      </c>
      <c r="K1500" s="19" t="str">
        <f t="shared" si="60"/>
        <v>S</v>
      </c>
      <c r="L1500" s="19">
        <f t="shared" si="61"/>
        <v>5</v>
      </c>
      <c r="M1500" s="20" t="s">
        <v>55</v>
      </c>
      <c r="N1500" s="1" t="s">
        <v>619</v>
      </c>
      <c r="O1500" s="1"/>
      <c r="P1500" s="33"/>
      <c r="Q1500" s="112" t="s">
        <v>157</v>
      </c>
      <c r="R1500" s="7" t="str">
        <f>Tabela8133[[#This Row],[NR]]&amp;" - "&amp;Tabela8133[[#This Row],[Especificação]]</f>
        <v>2.1.1.2.51.0.0 - Operações de Crédito Internas para Programas de Saúde</v>
      </c>
    </row>
    <row r="1501" spans="1:18" x14ac:dyDescent="0.25">
      <c r="A1501" s="128"/>
      <c r="B1501" s="20" t="s">
        <v>1522</v>
      </c>
      <c r="C1501" s="20" t="s">
        <v>1513</v>
      </c>
      <c r="D1501" s="20" t="s">
        <v>1513</v>
      </c>
      <c r="E1501" s="20" t="s">
        <v>1522</v>
      </c>
      <c r="F1501" s="20" t="s">
        <v>1541</v>
      </c>
      <c r="G1501" s="20" t="s">
        <v>1516</v>
      </c>
      <c r="H1501" s="20" t="s">
        <v>1513</v>
      </c>
      <c r="I1501" s="19" t="str">
        <f>CONCATENATE(Tabela8133[[#This Row],[C]],".",Tabela8133[[#This Row],[O]],".",Tabela8133[[#This Row],[E]],".",Tabela8133[[#This Row],[D1]],".",Tabela8133[[#This Row],[D2]],".",Tabela8133[[#This Row],[D3]],".",Tabela8133[[#This Row],[T]])</f>
        <v>2.1.1.2.51.0.1</v>
      </c>
      <c r="J1501" s="21" t="s">
        <v>1473</v>
      </c>
      <c r="K1501" s="19" t="str">
        <f t="shared" si="60"/>
        <v>A</v>
      </c>
      <c r="L1501" s="19">
        <f t="shared" si="61"/>
        <v>7</v>
      </c>
      <c r="M1501" s="20" t="s">
        <v>55</v>
      </c>
      <c r="N1501" s="1" t="s">
        <v>619</v>
      </c>
      <c r="O1501" s="1"/>
      <c r="P1501" s="33"/>
      <c r="Q1501" s="112" t="s">
        <v>157</v>
      </c>
      <c r="R1501" s="7" t="str">
        <f>Tabela8133[[#This Row],[NR]]&amp;" - "&amp;Tabela8133[[#This Row],[Especificação]]</f>
        <v>2.1.1.2.51.0.1 - Operações de Crédito Internas para Programas de Saúde - Principal</v>
      </c>
    </row>
    <row r="1502" spans="1:18" x14ac:dyDescent="0.25">
      <c r="A1502" s="128"/>
      <c r="B1502" s="20" t="s">
        <v>1522</v>
      </c>
      <c r="C1502" s="20" t="s">
        <v>1513</v>
      </c>
      <c r="D1502" s="20" t="s">
        <v>1513</v>
      </c>
      <c r="E1502" s="20" t="s">
        <v>1522</v>
      </c>
      <c r="F1502" s="20" t="s">
        <v>1543</v>
      </c>
      <c r="G1502" s="20" t="s">
        <v>1516</v>
      </c>
      <c r="H1502" s="20" t="s">
        <v>1516</v>
      </c>
      <c r="I1502" s="19" t="str">
        <f>CONCATENATE(Tabela8133[[#This Row],[C]],".",Tabela8133[[#This Row],[O]],".",Tabela8133[[#This Row],[E]],".",Tabela8133[[#This Row],[D1]],".",Tabela8133[[#This Row],[D2]],".",Tabela8133[[#This Row],[D3]],".",Tabela8133[[#This Row],[T]])</f>
        <v>2.1.1.2.52.0.0</v>
      </c>
      <c r="J1502" s="21" t="s">
        <v>620</v>
      </c>
      <c r="K1502" s="19" t="str">
        <f t="shared" si="60"/>
        <v>S</v>
      </c>
      <c r="L1502" s="19">
        <f t="shared" si="61"/>
        <v>5</v>
      </c>
      <c r="M1502" s="20" t="s">
        <v>55</v>
      </c>
      <c r="N1502" s="1" t="s">
        <v>621</v>
      </c>
      <c r="O1502" s="1"/>
      <c r="P1502" s="33"/>
      <c r="Q1502" s="112" t="s">
        <v>157</v>
      </c>
      <c r="R1502" s="7" t="str">
        <f>Tabela8133[[#This Row],[NR]]&amp;" - "&amp;Tabela8133[[#This Row],[Especificação]]</f>
        <v>2.1.1.2.52.0.0 - Operações de Crédito Internas para Programas de Saneamento</v>
      </c>
    </row>
    <row r="1503" spans="1:18" x14ac:dyDescent="0.25">
      <c r="A1503" s="128"/>
      <c r="B1503" s="20" t="s">
        <v>1522</v>
      </c>
      <c r="C1503" s="20" t="s">
        <v>1513</v>
      </c>
      <c r="D1503" s="20" t="s">
        <v>1513</v>
      </c>
      <c r="E1503" s="20" t="s">
        <v>1522</v>
      </c>
      <c r="F1503" s="20" t="s">
        <v>1543</v>
      </c>
      <c r="G1503" s="20" t="s">
        <v>1516</v>
      </c>
      <c r="H1503" s="20" t="s">
        <v>1513</v>
      </c>
      <c r="I1503" s="19" t="str">
        <f>CONCATENATE(Tabela8133[[#This Row],[C]],".",Tabela8133[[#This Row],[O]],".",Tabela8133[[#This Row],[E]],".",Tabela8133[[#This Row],[D1]],".",Tabela8133[[#This Row],[D2]],".",Tabela8133[[#This Row],[D3]],".",Tabela8133[[#This Row],[T]])</f>
        <v>2.1.1.2.52.0.1</v>
      </c>
      <c r="J1503" s="21" t="s">
        <v>1474</v>
      </c>
      <c r="K1503" s="19" t="str">
        <f t="shared" si="60"/>
        <v>A</v>
      </c>
      <c r="L1503" s="19">
        <f t="shared" si="61"/>
        <v>7</v>
      </c>
      <c r="M1503" s="20" t="s">
        <v>55</v>
      </c>
      <c r="N1503" s="1" t="s">
        <v>621</v>
      </c>
      <c r="O1503" s="1"/>
      <c r="P1503" s="33"/>
      <c r="Q1503" s="112" t="s">
        <v>157</v>
      </c>
      <c r="R1503" s="7" t="str">
        <f>Tabela8133[[#This Row],[NR]]&amp;" - "&amp;Tabela8133[[#This Row],[Especificação]]</f>
        <v>2.1.1.2.52.0.1 - Operações de Crédito Internas para Programas de Saneamento - Principal</v>
      </c>
    </row>
    <row r="1504" spans="1:18" ht="30" x14ac:dyDescent="0.25">
      <c r="A1504" s="224"/>
      <c r="B1504" s="20" t="s">
        <v>1522</v>
      </c>
      <c r="C1504" s="20" t="s">
        <v>1513</v>
      </c>
      <c r="D1504" s="20" t="s">
        <v>1513</v>
      </c>
      <c r="E1504" s="20" t="s">
        <v>1522</v>
      </c>
      <c r="F1504" s="20" t="s">
        <v>1540</v>
      </c>
      <c r="G1504" s="20" t="s">
        <v>1516</v>
      </c>
      <c r="H1504" s="20" t="s">
        <v>1516</v>
      </c>
      <c r="I1504" s="19" t="str">
        <f>CONCATENATE(Tabela8133[[#This Row],[C]],".",Tabela8133[[#This Row],[O]],".",Tabela8133[[#This Row],[E]],".",Tabela8133[[#This Row],[D1]],".",Tabela8133[[#This Row],[D2]],".",Tabela8133[[#This Row],[D3]],".",Tabela8133[[#This Row],[T]])</f>
        <v>2.1.1.2.53.0.0</v>
      </c>
      <c r="J1504" s="21" t="s">
        <v>622</v>
      </c>
      <c r="K1504" s="19" t="str">
        <f t="shared" si="60"/>
        <v>S</v>
      </c>
      <c r="L1504" s="19">
        <f t="shared" si="61"/>
        <v>5</v>
      </c>
      <c r="M1504" s="20" t="s">
        <v>55</v>
      </c>
      <c r="N1504" s="1" t="s">
        <v>623</v>
      </c>
      <c r="O1504" s="1"/>
      <c r="P1504" s="33"/>
      <c r="Q1504" s="112" t="s">
        <v>157</v>
      </c>
      <c r="R1504" s="7" t="str">
        <f>Tabela8133[[#This Row],[NR]]&amp;" - "&amp;Tabela8133[[#This Row],[Especificação]]</f>
        <v>2.1.1.2.53.0.0 - Operações de Crédito Internas para Programas de Meio Ambiente</v>
      </c>
    </row>
    <row r="1505" spans="1:18" ht="30" x14ac:dyDescent="0.25">
      <c r="A1505" s="224"/>
      <c r="B1505" s="20" t="s">
        <v>1522</v>
      </c>
      <c r="C1505" s="20" t="s">
        <v>1513</v>
      </c>
      <c r="D1505" s="20" t="s">
        <v>1513</v>
      </c>
      <c r="E1505" s="20" t="s">
        <v>1522</v>
      </c>
      <c r="F1505" s="20" t="s">
        <v>1540</v>
      </c>
      <c r="G1505" s="20" t="s">
        <v>1516</v>
      </c>
      <c r="H1505" s="20" t="s">
        <v>1513</v>
      </c>
      <c r="I1505" s="19" t="str">
        <f>CONCATENATE(Tabela8133[[#This Row],[C]],".",Tabela8133[[#This Row],[O]],".",Tabela8133[[#This Row],[E]],".",Tabela8133[[#This Row],[D1]],".",Tabela8133[[#This Row],[D2]],".",Tabela8133[[#This Row],[D3]],".",Tabela8133[[#This Row],[T]])</f>
        <v>2.1.1.2.53.0.1</v>
      </c>
      <c r="J1505" s="21" t="s">
        <v>1475</v>
      </c>
      <c r="K1505" s="19" t="str">
        <f t="shared" si="60"/>
        <v>A</v>
      </c>
      <c r="L1505" s="19">
        <f t="shared" si="61"/>
        <v>7</v>
      </c>
      <c r="M1505" s="20" t="s">
        <v>55</v>
      </c>
      <c r="N1505" s="1" t="s">
        <v>623</v>
      </c>
      <c r="O1505" s="1"/>
      <c r="P1505" s="33"/>
      <c r="Q1505" s="112" t="s">
        <v>157</v>
      </c>
      <c r="R1505" s="7" t="str">
        <f>Tabela8133[[#This Row],[NR]]&amp;" - "&amp;Tabela8133[[#This Row],[Especificação]]</f>
        <v>2.1.1.2.53.0.1 - Operações de Crédito Internas para Programas de Meio Ambiente - Principal</v>
      </c>
    </row>
    <row r="1506" spans="1:18" ht="30" x14ac:dyDescent="0.25">
      <c r="A1506" s="130"/>
      <c r="B1506" s="20" t="s">
        <v>1522</v>
      </c>
      <c r="C1506" s="20" t="s">
        <v>1513</v>
      </c>
      <c r="D1506" s="20" t="s">
        <v>1513</v>
      </c>
      <c r="E1506" s="20" t="s">
        <v>1522</v>
      </c>
      <c r="F1506" s="20" t="s">
        <v>1544</v>
      </c>
      <c r="G1506" s="20" t="s">
        <v>1516</v>
      </c>
      <c r="H1506" s="20" t="s">
        <v>1516</v>
      </c>
      <c r="I1506" s="19" t="str">
        <f>CONCATENATE(Tabela8133[[#This Row],[C]],".",Tabela8133[[#This Row],[O]],".",Tabela8133[[#This Row],[E]],".",Tabela8133[[#This Row],[D1]],".",Tabela8133[[#This Row],[D2]],".",Tabela8133[[#This Row],[D3]],".",Tabela8133[[#This Row],[T]])</f>
        <v>2.1.1.2.54.0.0</v>
      </c>
      <c r="J1506" s="21" t="s">
        <v>624</v>
      </c>
      <c r="K1506" s="19" t="str">
        <f t="shared" si="60"/>
        <v>S</v>
      </c>
      <c r="L1506" s="19">
        <f t="shared" si="61"/>
        <v>5</v>
      </c>
      <c r="M1506" s="20" t="s">
        <v>55</v>
      </c>
      <c r="N1506" s="1" t="s">
        <v>625</v>
      </c>
      <c r="O1506" s="1"/>
      <c r="P1506" s="33"/>
      <c r="Q1506" s="112" t="s">
        <v>157</v>
      </c>
      <c r="R1506" s="7" t="str">
        <f>Tabela8133[[#This Row],[NR]]&amp;" - "&amp;Tabela8133[[#This Row],[Especificação]]</f>
        <v>2.1.1.2.54.0.0 - Operações de Crédito Internas para Programas de Modernização da Administração Pública</v>
      </c>
    </row>
    <row r="1507" spans="1:18" ht="30" x14ac:dyDescent="0.25">
      <c r="A1507" s="130"/>
      <c r="B1507" s="20" t="s">
        <v>1522</v>
      </c>
      <c r="C1507" s="20" t="s">
        <v>1513</v>
      </c>
      <c r="D1507" s="20" t="s">
        <v>1513</v>
      </c>
      <c r="E1507" s="20" t="s">
        <v>1522</v>
      </c>
      <c r="F1507" s="20" t="s">
        <v>1544</v>
      </c>
      <c r="G1507" s="20" t="s">
        <v>1516</v>
      </c>
      <c r="H1507" s="20" t="s">
        <v>1513</v>
      </c>
      <c r="I1507" s="19" t="str">
        <f>CONCATENATE(Tabela8133[[#This Row],[C]],".",Tabela8133[[#This Row],[O]],".",Tabela8133[[#This Row],[E]],".",Tabela8133[[#This Row],[D1]],".",Tabela8133[[#This Row],[D2]],".",Tabela8133[[#This Row],[D3]],".",Tabela8133[[#This Row],[T]])</f>
        <v>2.1.1.2.54.0.1</v>
      </c>
      <c r="J1507" s="21" t="s">
        <v>1476</v>
      </c>
      <c r="K1507" s="19" t="str">
        <f t="shared" si="60"/>
        <v>A</v>
      </c>
      <c r="L1507" s="19">
        <f t="shared" si="61"/>
        <v>7</v>
      </c>
      <c r="M1507" s="20" t="s">
        <v>55</v>
      </c>
      <c r="N1507" s="1" t="s">
        <v>625</v>
      </c>
      <c r="O1507" s="1"/>
      <c r="P1507" s="33"/>
      <c r="Q1507" s="112" t="s">
        <v>157</v>
      </c>
      <c r="R1507" s="7" t="str">
        <f>Tabela8133[[#This Row],[NR]]&amp;" - "&amp;Tabela8133[[#This Row],[Especificação]]</f>
        <v>2.1.1.2.54.0.1 - Operações de Crédito Internas para Programas de Modernização da Administração Pública - Principal</v>
      </c>
    </row>
    <row r="1508" spans="1:18" ht="30" x14ac:dyDescent="0.25">
      <c r="A1508" s="130"/>
      <c r="B1508" s="20" t="s">
        <v>1522</v>
      </c>
      <c r="C1508" s="20" t="s">
        <v>1513</v>
      </c>
      <c r="D1508" s="20" t="s">
        <v>1513</v>
      </c>
      <c r="E1508" s="20" t="s">
        <v>1522</v>
      </c>
      <c r="F1508" s="20" t="s">
        <v>1545</v>
      </c>
      <c r="G1508" s="20" t="s">
        <v>1516</v>
      </c>
      <c r="H1508" s="20" t="s">
        <v>1516</v>
      </c>
      <c r="I1508" s="19" t="str">
        <f>CONCATENATE(Tabela8133[[#This Row],[C]],".",Tabela8133[[#This Row],[O]],".",Tabela8133[[#This Row],[E]],".",Tabela8133[[#This Row],[D1]],".",Tabela8133[[#This Row],[D2]],".",Tabela8133[[#This Row],[D3]],".",Tabela8133[[#This Row],[T]])</f>
        <v>2.1.1.2.55.0.0</v>
      </c>
      <c r="J1508" s="21" t="s">
        <v>626</v>
      </c>
      <c r="K1508" s="19" t="str">
        <f t="shared" si="60"/>
        <v>S</v>
      </c>
      <c r="L1508" s="19">
        <f t="shared" si="61"/>
        <v>5</v>
      </c>
      <c r="M1508" s="20" t="s">
        <v>55</v>
      </c>
      <c r="N1508" s="1" t="s">
        <v>627</v>
      </c>
      <c r="O1508" s="1"/>
      <c r="P1508" s="33"/>
      <c r="Q1508" s="112" t="s">
        <v>157</v>
      </c>
      <c r="R1508" s="7" t="str">
        <f>Tabela8133[[#This Row],[NR]]&amp;" - "&amp;Tabela8133[[#This Row],[Especificação]]</f>
        <v>2.1.1.2.55.0.0 - Operações de Crédito Internas para Refinanciamento da Dívida Contratual</v>
      </c>
    </row>
    <row r="1509" spans="1:18" ht="30" x14ac:dyDescent="0.25">
      <c r="A1509" s="128"/>
      <c r="B1509" s="20" t="s">
        <v>1522</v>
      </c>
      <c r="C1509" s="20" t="s">
        <v>1513</v>
      </c>
      <c r="D1509" s="20" t="s">
        <v>1513</v>
      </c>
      <c r="E1509" s="20" t="s">
        <v>1522</v>
      </c>
      <c r="F1509" s="20" t="s">
        <v>1545</v>
      </c>
      <c r="G1509" s="20" t="s">
        <v>1516</v>
      </c>
      <c r="H1509" s="20" t="s">
        <v>1513</v>
      </c>
      <c r="I1509" s="19" t="str">
        <f>CONCATENATE(Tabela8133[[#This Row],[C]],".",Tabela8133[[#This Row],[O]],".",Tabela8133[[#This Row],[E]],".",Tabela8133[[#This Row],[D1]],".",Tabela8133[[#This Row],[D2]],".",Tabela8133[[#This Row],[D3]],".",Tabela8133[[#This Row],[T]])</f>
        <v>2.1.1.2.55.0.1</v>
      </c>
      <c r="J1509" s="21" t="s">
        <v>1477</v>
      </c>
      <c r="K1509" s="19" t="str">
        <f t="shared" si="60"/>
        <v>A</v>
      </c>
      <c r="L1509" s="19">
        <f t="shared" si="61"/>
        <v>7</v>
      </c>
      <c r="M1509" s="20" t="s">
        <v>55</v>
      </c>
      <c r="N1509" s="1" t="s">
        <v>627</v>
      </c>
      <c r="O1509" s="1"/>
      <c r="P1509" s="33"/>
      <c r="Q1509" s="112" t="s">
        <v>157</v>
      </c>
      <c r="R1509" s="7" t="str">
        <f>Tabela8133[[#This Row],[NR]]&amp;" - "&amp;Tabela8133[[#This Row],[Especificação]]</f>
        <v>2.1.1.2.55.0.1 - Operações de Crédito Internas para Refinanciamento da Dívida Contratual - Principal</v>
      </c>
    </row>
    <row r="1510" spans="1:18" ht="30" x14ac:dyDescent="0.25">
      <c r="A1510" s="128"/>
      <c r="B1510" s="20" t="s">
        <v>1522</v>
      </c>
      <c r="C1510" s="20" t="s">
        <v>1513</v>
      </c>
      <c r="D1510" s="20" t="s">
        <v>1513</v>
      </c>
      <c r="E1510" s="20" t="s">
        <v>1522</v>
      </c>
      <c r="F1510" s="20" t="s">
        <v>1546</v>
      </c>
      <c r="G1510" s="20" t="s">
        <v>1516</v>
      </c>
      <c r="H1510" s="20" t="s">
        <v>1516</v>
      </c>
      <c r="I1510" s="19" t="str">
        <f>CONCATENATE(Tabela8133[[#This Row],[C]],".",Tabela8133[[#This Row],[O]],".",Tabela8133[[#This Row],[E]],".",Tabela8133[[#This Row],[D1]],".",Tabela8133[[#This Row],[D2]],".",Tabela8133[[#This Row],[D3]],".",Tabela8133[[#This Row],[T]])</f>
        <v>2.1.1.2.56.0.0</v>
      </c>
      <c r="J1510" s="21" t="s">
        <v>628</v>
      </c>
      <c r="K1510" s="19" t="str">
        <f t="shared" si="60"/>
        <v>S</v>
      </c>
      <c r="L1510" s="19">
        <f t="shared" si="61"/>
        <v>5</v>
      </c>
      <c r="M1510" s="20" t="s">
        <v>55</v>
      </c>
      <c r="N1510" s="1" t="s">
        <v>629</v>
      </c>
      <c r="O1510" s="1"/>
      <c r="P1510" s="33"/>
      <c r="Q1510" s="112" t="s">
        <v>157</v>
      </c>
      <c r="R1510" s="7" t="str">
        <f>Tabela8133[[#This Row],[NR]]&amp;" - "&amp;Tabela8133[[#This Row],[Especificação]]</f>
        <v>2.1.1.2.56.0.0 - Operações de Crédito Internas para Programas de Moradia Popular</v>
      </c>
    </row>
    <row r="1511" spans="1:18" ht="30" x14ac:dyDescent="0.25">
      <c r="A1511" s="128"/>
      <c r="B1511" s="20" t="s">
        <v>1522</v>
      </c>
      <c r="C1511" s="20" t="s">
        <v>1513</v>
      </c>
      <c r="D1511" s="20" t="s">
        <v>1513</v>
      </c>
      <c r="E1511" s="20" t="s">
        <v>1522</v>
      </c>
      <c r="F1511" s="20" t="s">
        <v>1546</v>
      </c>
      <c r="G1511" s="20" t="s">
        <v>1516</v>
      </c>
      <c r="H1511" s="20" t="s">
        <v>1513</v>
      </c>
      <c r="I1511" s="19" t="str">
        <f>CONCATENATE(Tabela8133[[#This Row],[C]],".",Tabela8133[[#This Row],[O]],".",Tabela8133[[#This Row],[E]],".",Tabela8133[[#This Row],[D1]],".",Tabela8133[[#This Row],[D2]],".",Tabela8133[[#This Row],[D3]],".",Tabela8133[[#This Row],[T]])</f>
        <v>2.1.1.2.56.0.1</v>
      </c>
      <c r="J1511" s="21" t="s">
        <v>1478</v>
      </c>
      <c r="K1511" s="19" t="str">
        <f t="shared" si="60"/>
        <v>A</v>
      </c>
      <c r="L1511" s="19">
        <f t="shared" si="61"/>
        <v>7</v>
      </c>
      <c r="M1511" s="20" t="s">
        <v>55</v>
      </c>
      <c r="N1511" s="1" t="s">
        <v>629</v>
      </c>
      <c r="O1511" s="1"/>
      <c r="P1511" s="33"/>
      <c r="Q1511" s="112" t="s">
        <v>157</v>
      </c>
      <c r="R1511" s="7" t="str">
        <f>Tabela8133[[#This Row],[NR]]&amp;" - "&amp;Tabela8133[[#This Row],[Especificação]]</f>
        <v>2.1.1.2.56.0.1 - Operações de Crédito Internas para Programas de Moradia Popular - Principal</v>
      </c>
    </row>
    <row r="1512" spans="1:18" ht="30" x14ac:dyDescent="0.25">
      <c r="A1512" s="128"/>
      <c r="B1512" s="20" t="s">
        <v>1522</v>
      </c>
      <c r="C1512" s="20" t="s">
        <v>1513</v>
      </c>
      <c r="D1512" s="20" t="s">
        <v>1513</v>
      </c>
      <c r="E1512" s="20" t="s">
        <v>1525</v>
      </c>
      <c r="F1512" s="20" t="s">
        <v>1519</v>
      </c>
      <c r="G1512" s="20" t="s">
        <v>1516</v>
      </c>
      <c r="H1512" s="20" t="s">
        <v>1516</v>
      </c>
      <c r="I1512" s="19" t="str">
        <f>CONCATENATE(Tabela8133[[#This Row],[C]],".",Tabela8133[[#This Row],[O]],".",Tabela8133[[#This Row],[E]],".",Tabela8133[[#This Row],[D1]],".",Tabela8133[[#This Row],[D2]],".",Tabela8133[[#This Row],[D3]],".",Tabela8133[[#This Row],[T]])</f>
        <v>2.1.1.9.00.0.0</v>
      </c>
      <c r="J1512" s="21" t="s">
        <v>630</v>
      </c>
      <c r="K1512" s="19" t="str">
        <f t="shared" si="60"/>
        <v>S</v>
      </c>
      <c r="L1512" s="19">
        <f t="shared" si="61"/>
        <v>4</v>
      </c>
      <c r="M1512" s="20" t="s">
        <v>45</v>
      </c>
      <c r="N1512" s="1" t="s">
        <v>631</v>
      </c>
      <c r="O1512" s="1"/>
      <c r="P1512" s="33"/>
      <c r="Q1512" s="112" t="s">
        <v>157</v>
      </c>
      <c r="R1512" s="7" t="str">
        <f>Tabela8133[[#This Row],[NR]]&amp;" - "&amp;Tabela8133[[#This Row],[Especificação]]</f>
        <v>2.1.1.9.00.0.0 - Outras Operações de Crédito - Mercado Interno</v>
      </c>
    </row>
    <row r="1513" spans="1:18" ht="30" x14ac:dyDescent="0.25">
      <c r="A1513" s="128"/>
      <c r="B1513" s="20" t="s">
        <v>1522</v>
      </c>
      <c r="C1513" s="20" t="s">
        <v>1513</v>
      </c>
      <c r="D1513" s="20" t="s">
        <v>1513</v>
      </c>
      <c r="E1513" s="20" t="s">
        <v>1525</v>
      </c>
      <c r="F1513" s="20" t="s">
        <v>1529</v>
      </c>
      <c r="G1513" s="20" t="s">
        <v>1516</v>
      </c>
      <c r="H1513" s="20" t="s">
        <v>1516</v>
      </c>
      <c r="I1513" s="19" t="str">
        <f>CONCATENATE(Tabela8133[[#This Row],[C]],".",Tabela8133[[#This Row],[O]],".",Tabela8133[[#This Row],[E]],".",Tabela8133[[#This Row],[D1]],".",Tabela8133[[#This Row],[D2]],".",Tabela8133[[#This Row],[D3]],".",Tabela8133[[#This Row],[T]])</f>
        <v>2.1.1.9.99.0.0</v>
      </c>
      <c r="J1513" s="21" t="s">
        <v>630</v>
      </c>
      <c r="K1513" s="19" t="str">
        <f t="shared" si="60"/>
        <v>S</v>
      </c>
      <c r="L1513" s="19">
        <f t="shared" si="61"/>
        <v>5</v>
      </c>
      <c r="M1513" s="20" t="s">
        <v>51</v>
      </c>
      <c r="N1513" s="1" t="s">
        <v>632</v>
      </c>
      <c r="O1513" s="1"/>
      <c r="P1513" s="33"/>
      <c r="Q1513" s="112" t="s">
        <v>157</v>
      </c>
      <c r="R1513" s="7" t="str">
        <f>Tabela8133[[#This Row],[NR]]&amp;" - "&amp;Tabela8133[[#This Row],[Especificação]]</f>
        <v>2.1.1.9.99.0.0 - Outras Operações de Crédito - Mercado Interno</v>
      </c>
    </row>
    <row r="1514" spans="1:18" ht="30" x14ac:dyDescent="0.25">
      <c r="A1514" s="128"/>
      <c r="B1514" s="20" t="s">
        <v>1522</v>
      </c>
      <c r="C1514" s="20" t="s">
        <v>1513</v>
      </c>
      <c r="D1514" s="20" t="s">
        <v>1513</v>
      </c>
      <c r="E1514" s="20" t="s">
        <v>1525</v>
      </c>
      <c r="F1514" s="20" t="s">
        <v>1529</v>
      </c>
      <c r="G1514" s="20" t="s">
        <v>1516</v>
      </c>
      <c r="H1514" s="20" t="s">
        <v>1513</v>
      </c>
      <c r="I1514" s="19" t="str">
        <f>CONCATENATE(Tabela8133[[#This Row],[C]],".",Tabela8133[[#This Row],[O]],".",Tabela8133[[#This Row],[E]],".",Tabela8133[[#This Row],[D1]],".",Tabela8133[[#This Row],[D2]],".",Tabela8133[[#This Row],[D3]],".",Tabela8133[[#This Row],[T]])</f>
        <v>2.1.1.9.99.0.1</v>
      </c>
      <c r="J1514" s="21" t="s">
        <v>1479</v>
      </c>
      <c r="K1514" s="19" t="str">
        <f t="shared" si="60"/>
        <v>A</v>
      </c>
      <c r="L1514" s="19">
        <f t="shared" si="61"/>
        <v>7</v>
      </c>
      <c r="M1514" s="20" t="s">
        <v>51</v>
      </c>
      <c r="N1514" s="1" t="s">
        <v>632</v>
      </c>
      <c r="O1514" s="1"/>
      <c r="P1514" s="33"/>
      <c r="Q1514" s="112" t="s">
        <v>157</v>
      </c>
      <c r="R1514" s="7" t="str">
        <f>Tabela8133[[#This Row],[NR]]&amp;" - "&amp;Tabela8133[[#This Row],[Especificação]]</f>
        <v>2.1.1.9.99.0.1 - Outras Operações de Crédito - Mercado Interno - Principal</v>
      </c>
    </row>
    <row r="1515" spans="1:18" ht="45" x14ac:dyDescent="0.25">
      <c r="A1515" s="128"/>
      <c r="B1515" s="20" t="s">
        <v>1522</v>
      </c>
      <c r="C1515" s="20" t="s">
        <v>1513</v>
      </c>
      <c r="D1515" s="20" t="s">
        <v>1522</v>
      </c>
      <c r="E1515" s="20" t="s">
        <v>1516</v>
      </c>
      <c r="F1515" s="20" t="s">
        <v>1519</v>
      </c>
      <c r="G1515" s="20" t="s">
        <v>1516</v>
      </c>
      <c r="H1515" s="20" t="s">
        <v>1516</v>
      </c>
      <c r="I1515" s="19" t="str">
        <f>CONCATENATE(Tabela8133[[#This Row],[C]],".",Tabela8133[[#This Row],[O]],".",Tabela8133[[#This Row],[E]],".",Tabela8133[[#This Row],[D1]],".",Tabela8133[[#This Row],[D2]],".",Tabela8133[[#This Row],[D3]],".",Tabela8133[[#This Row],[T]])</f>
        <v>2.1.2.0.00.0.0</v>
      </c>
      <c r="J1515" s="21" t="s">
        <v>633</v>
      </c>
      <c r="K1515" s="19" t="str">
        <f t="shared" si="60"/>
        <v>S</v>
      </c>
      <c r="L1515" s="19">
        <f t="shared" si="61"/>
        <v>3</v>
      </c>
      <c r="M1515" s="20" t="s">
        <v>45</v>
      </c>
      <c r="N1515" s="1" t="s">
        <v>634</v>
      </c>
      <c r="O1515" s="1"/>
      <c r="P1515" s="33"/>
      <c r="Q1515" s="112" t="s">
        <v>157</v>
      </c>
      <c r="R1515" s="7" t="str">
        <f>Tabela8133[[#This Row],[NR]]&amp;" - "&amp;Tabela8133[[#This Row],[Especificação]]</f>
        <v>2.1.2.0.00.0.0 - Operações de Crédito - Mercado Externo</v>
      </c>
    </row>
    <row r="1516" spans="1:18" ht="90" x14ac:dyDescent="0.25">
      <c r="A1516" s="128"/>
      <c r="B1516" s="20" t="s">
        <v>1522</v>
      </c>
      <c r="C1516" s="20" t="s">
        <v>1513</v>
      </c>
      <c r="D1516" s="20" t="s">
        <v>1522</v>
      </c>
      <c r="E1516" s="20" t="s">
        <v>1513</v>
      </c>
      <c r="F1516" s="20" t="s">
        <v>1519</v>
      </c>
      <c r="G1516" s="20" t="s">
        <v>1516</v>
      </c>
      <c r="H1516" s="20" t="s">
        <v>1516</v>
      </c>
      <c r="I1516" s="19" t="str">
        <f>CONCATENATE(Tabela8133[[#This Row],[C]],".",Tabela8133[[#This Row],[O]],".",Tabela8133[[#This Row],[E]],".",Tabela8133[[#This Row],[D1]],".",Tabela8133[[#This Row],[D2]],".",Tabela8133[[#This Row],[D3]],".",Tabela8133[[#This Row],[T]])</f>
        <v>2.1.2.1.00.0.0</v>
      </c>
      <c r="J1516" s="21" t="s">
        <v>635</v>
      </c>
      <c r="K1516" s="19" t="str">
        <f t="shared" si="60"/>
        <v>S</v>
      </c>
      <c r="L1516" s="19">
        <f t="shared" si="61"/>
        <v>4</v>
      </c>
      <c r="M1516" s="20" t="s">
        <v>45</v>
      </c>
      <c r="N1516" s="1" t="s">
        <v>636</v>
      </c>
      <c r="O1516" s="1"/>
      <c r="P1516" s="33"/>
      <c r="Q1516" s="112" t="s">
        <v>157</v>
      </c>
      <c r="R1516" s="7" t="str">
        <f>Tabela8133[[#This Row],[NR]]&amp;" - "&amp;Tabela8133[[#This Row],[Especificação]]</f>
        <v>2.1.2.1.00.0.0 - Títulos de Responsabilidade do Tesouro Nacional - Mercado Externo</v>
      </c>
    </row>
    <row r="1517" spans="1:18" ht="75" x14ac:dyDescent="0.25">
      <c r="A1517" s="128"/>
      <c r="B1517" s="20" t="s">
        <v>1522</v>
      </c>
      <c r="C1517" s="20" t="s">
        <v>1513</v>
      </c>
      <c r="D1517" s="20" t="s">
        <v>1522</v>
      </c>
      <c r="E1517" s="20" t="s">
        <v>1513</v>
      </c>
      <c r="F1517" s="20" t="s">
        <v>1515</v>
      </c>
      <c r="G1517" s="20" t="s">
        <v>1516</v>
      </c>
      <c r="H1517" s="20" t="s">
        <v>1516</v>
      </c>
      <c r="I1517" s="19" t="str">
        <f>CONCATENATE(Tabela8133[[#This Row],[C]],".",Tabela8133[[#This Row],[O]],".",Tabela8133[[#This Row],[E]],".",Tabela8133[[#This Row],[D1]],".",Tabela8133[[#This Row],[D2]],".",Tabela8133[[#This Row],[D3]],".",Tabela8133[[#This Row],[T]])</f>
        <v>2.1.2.1.01.0.0</v>
      </c>
      <c r="J1517" s="21" t="s">
        <v>2355</v>
      </c>
      <c r="K1517" s="19" t="str">
        <f t="shared" si="60"/>
        <v>S</v>
      </c>
      <c r="L1517" s="19">
        <f t="shared" si="61"/>
        <v>5</v>
      </c>
      <c r="M1517" s="20" t="s">
        <v>51</v>
      </c>
      <c r="N1517" s="1" t="s">
        <v>637</v>
      </c>
      <c r="O1517" s="1"/>
      <c r="P1517" s="33"/>
      <c r="Q1517" s="112" t="s">
        <v>157</v>
      </c>
      <c r="R1517" s="7" t="str">
        <f>Tabela8133[[#This Row],[NR]]&amp;" - "&amp;Tabela8133[[#This Row],[Especificação]]</f>
        <v>2.1.2.1.01.0.0 - Títulos de Responsabilidade do Tesouro Nacional - Exceto Refinanciamento da Dívida Pública Federal no Mercado Externo</v>
      </c>
    </row>
    <row r="1518" spans="1:18" ht="75" x14ac:dyDescent="0.25">
      <c r="A1518" s="128"/>
      <c r="B1518" s="20" t="s">
        <v>1522</v>
      </c>
      <c r="C1518" s="20" t="s">
        <v>1513</v>
      </c>
      <c r="D1518" s="20" t="s">
        <v>1522</v>
      </c>
      <c r="E1518" s="20" t="s">
        <v>1513</v>
      </c>
      <c r="F1518" s="20" t="s">
        <v>1515</v>
      </c>
      <c r="G1518" s="20" t="s">
        <v>1516</v>
      </c>
      <c r="H1518" s="20" t="s">
        <v>1513</v>
      </c>
      <c r="I1518" s="19" t="str">
        <f>CONCATENATE(Tabela8133[[#This Row],[C]],".",Tabela8133[[#This Row],[O]],".",Tabela8133[[#This Row],[E]],".",Tabela8133[[#This Row],[D1]],".",Tabela8133[[#This Row],[D2]],".",Tabela8133[[#This Row],[D3]],".",Tabela8133[[#This Row],[T]])</f>
        <v>2.1.2.1.01.0.1</v>
      </c>
      <c r="J1518" s="21" t="s">
        <v>2356</v>
      </c>
      <c r="K1518" s="19" t="str">
        <f t="shared" si="60"/>
        <v>A</v>
      </c>
      <c r="L1518" s="19">
        <f t="shared" si="61"/>
        <v>7</v>
      </c>
      <c r="M1518" s="20" t="s">
        <v>51</v>
      </c>
      <c r="N1518" s="1" t="s">
        <v>637</v>
      </c>
      <c r="O1518" s="1"/>
      <c r="P1518" s="33"/>
      <c r="Q1518" s="112" t="s">
        <v>157</v>
      </c>
      <c r="R1518" s="7" t="str">
        <f>Tabela8133[[#This Row],[NR]]&amp;" - "&amp;Tabela8133[[#This Row],[Especificação]]</f>
        <v>2.1.2.1.01.0.1 - Títulos de Responsabilidade do Tesouro Nacional - Exceto Refinanciamento da Dívida Pública Federal no Mercado Externo - Principal</v>
      </c>
    </row>
    <row r="1519" spans="1:18" ht="75" x14ac:dyDescent="0.25">
      <c r="A1519" s="128"/>
      <c r="B1519" s="20" t="s">
        <v>1522</v>
      </c>
      <c r="C1519" s="20" t="s">
        <v>1513</v>
      </c>
      <c r="D1519" s="20" t="s">
        <v>1522</v>
      </c>
      <c r="E1519" s="20" t="s">
        <v>1513</v>
      </c>
      <c r="F1519" s="20" t="s">
        <v>1517</v>
      </c>
      <c r="G1519" s="20" t="s">
        <v>1516</v>
      </c>
      <c r="H1519" s="20" t="s">
        <v>1516</v>
      </c>
      <c r="I1519" s="19" t="str">
        <f>CONCATENATE(Tabela8133[[#This Row],[C]],".",Tabela8133[[#This Row],[O]],".",Tabela8133[[#This Row],[E]],".",Tabela8133[[#This Row],[D1]],".",Tabela8133[[#This Row],[D2]],".",Tabela8133[[#This Row],[D3]],".",Tabela8133[[#This Row],[T]])</f>
        <v>2.1.2.1.02.0.0</v>
      </c>
      <c r="J1519" s="21" t="s">
        <v>638</v>
      </c>
      <c r="K1519" s="19" t="str">
        <f t="shared" si="60"/>
        <v>S</v>
      </c>
      <c r="L1519" s="19">
        <f t="shared" si="61"/>
        <v>5</v>
      </c>
      <c r="M1519" s="20" t="s">
        <v>51</v>
      </c>
      <c r="N1519" s="1" t="s">
        <v>2460</v>
      </c>
      <c r="O1519" s="1"/>
      <c r="P1519" s="33"/>
      <c r="Q1519" s="112" t="s">
        <v>157</v>
      </c>
      <c r="R1519" s="7" t="str">
        <f>Tabela8133[[#This Row],[NR]]&amp;" - "&amp;Tabela8133[[#This Row],[Especificação]]</f>
        <v>2.1.2.1.02.0.0 - Títulos de Responsabilidade do Tesouro Nacional - Refinanciamento da Dívida Pública Federal no Mercado Externo</v>
      </c>
    </row>
    <row r="1520" spans="1:18" ht="75" x14ac:dyDescent="0.25">
      <c r="A1520" s="128"/>
      <c r="B1520" s="20" t="s">
        <v>1522</v>
      </c>
      <c r="C1520" s="20" t="s">
        <v>1513</v>
      </c>
      <c r="D1520" s="20" t="s">
        <v>1522</v>
      </c>
      <c r="E1520" s="20" t="s">
        <v>1513</v>
      </c>
      <c r="F1520" s="20" t="s">
        <v>1517</v>
      </c>
      <c r="G1520" s="20" t="s">
        <v>1516</v>
      </c>
      <c r="H1520" s="20" t="s">
        <v>1513</v>
      </c>
      <c r="I1520" s="19" t="str">
        <f>CONCATENATE(Tabela8133[[#This Row],[C]],".",Tabela8133[[#This Row],[O]],".",Tabela8133[[#This Row],[E]],".",Tabela8133[[#This Row],[D1]],".",Tabela8133[[#This Row],[D2]],".",Tabela8133[[#This Row],[D3]],".",Tabela8133[[#This Row],[T]])</f>
        <v>2.1.2.1.02.0.1</v>
      </c>
      <c r="J1520" s="21" t="s">
        <v>1480</v>
      </c>
      <c r="K1520" s="19" t="str">
        <f t="shared" si="60"/>
        <v>A</v>
      </c>
      <c r="L1520" s="19">
        <f t="shared" si="61"/>
        <v>7</v>
      </c>
      <c r="M1520" s="20" t="s">
        <v>51</v>
      </c>
      <c r="N1520" s="1" t="s">
        <v>2460</v>
      </c>
      <c r="O1520" s="1"/>
      <c r="P1520" s="33"/>
      <c r="Q1520" s="112" t="s">
        <v>157</v>
      </c>
      <c r="R1520" s="7" t="str">
        <f>Tabela8133[[#This Row],[NR]]&amp;" - "&amp;Tabela8133[[#This Row],[Especificação]]</f>
        <v>2.1.2.1.02.0.1 - Títulos de Responsabilidade do Tesouro Nacional - Refinanciamento da Dívida Pública Federal no Mercado Externo - Principal</v>
      </c>
    </row>
    <row r="1521" spans="1:18" ht="45" x14ac:dyDescent="0.25">
      <c r="A1521" s="128"/>
      <c r="B1521" s="20" t="s">
        <v>1522</v>
      </c>
      <c r="C1521" s="20" t="s">
        <v>1513</v>
      </c>
      <c r="D1521" s="20" t="s">
        <v>1522</v>
      </c>
      <c r="E1521" s="20" t="s">
        <v>1522</v>
      </c>
      <c r="F1521" s="20" t="s">
        <v>1519</v>
      </c>
      <c r="G1521" s="20" t="s">
        <v>1516</v>
      </c>
      <c r="H1521" s="20" t="s">
        <v>1516</v>
      </c>
      <c r="I1521" s="19" t="str">
        <f>CONCATENATE(Tabela8133[[#This Row],[C]],".",Tabela8133[[#This Row],[O]],".",Tabela8133[[#This Row],[E]],".",Tabela8133[[#This Row],[D1]],".",Tabela8133[[#This Row],[D2]],".",Tabela8133[[#This Row],[D3]],".",Tabela8133[[#This Row],[T]])</f>
        <v>2.1.2.2.00.0.0</v>
      </c>
      <c r="J1521" s="1" t="s">
        <v>639</v>
      </c>
      <c r="K1521" s="19" t="str">
        <f t="shared" si="60"/>
        <v>S</v>
      </c>
      <c r="L1521" s="19">
        <f t="shared" si="61"/>
        <v>4</v>
      </c>
      <c r="M1521" s="20" t="s">
        <v>45</v>
      </c>
      <c r="N1521" s="1" t="s">
        <v>640</v>
      </c>
      <c r="O1521" s="1"/>
      <c r="P1521" s="33"/>
      <c r="Q1521" s="112" t="s">
        <v>157</v>
      </c>
      <c r="R1521" s="7" t="str">
        <f>Tabela8133[[#This Row],[NR]]&amp;" - "&amp;Tabela8133[[#This Row],[Especificação]]</f>
        <v>2.1.2.2.00.0.0 - Operações de Crédito Contratuais - Mercado Externo</v>
      </c>
    </row>
    <row r="1522" spans="1:18" ht="45" x14ac:dyDescent="0.25">
      <c r="A1522" s="128"/>
      <c r="B1522" s="20" t="s">
        <v>1522</v>
      </c>
      <c r="C1522" s="20" t="s">
        <v>1513</v>
      </c>
      <c r="D1522" s="20" t="s">
        <v>1522</v>
      </c>
      <c r="E1522" s="20" t="s">
        <v>1522</v>
      </c>
      <c r="F1522" s="20" t="s">
        <v>1515</v>
      </c>
      <c r="G1522" s="20" t="s">
        <v>1516</v>
      </c>
      <c r="H1522" s="20" t="s">
        <v>1516</v>
      </c>
      <c r="I1522" s="19" t="str">
        <f>CONCATENATE(Tabela8133[[#This Row],[C]],".",Tabela8133[[#This Row],[O]],".",Tabela8133[[#This Row],[E]],".",Tabela8133[[#This Row],[D1]],".",Tabela8133[[#This Row],[D2]],".",Tabela8133[[#This Row],[D3]],".",Tabela8133[[#This Row],[T]])</f>
        <v>2.1.2.2.01.0.0</v>
      </c>
      <c r="J1522" s="21" t="s">
        <v>639</v>
      </c>
      <c r="K1522" s="19" t="str">
        <f t="shared" si="60"/>
        <v>S</v>
      </c>
      <c r="L1522" s="19">
        <f t="shared" si="61"/>
        <v>5</v>
      </c>
      <c r="M1522" s="20" t="s">
        <v>51</v>
      </c>
      <c r="N1522" s="1" t="s">
        <v>641</v>
      </c>
      <c r="O1522" s="1"/>
      <c r="P1522" s="33"/>
      <c r="Q1522" s="112" t="s">
        <v>157</v>
      </c>
      <c r="R1522" s="7" t="str">
        <f>Tabela8133[[#This Row],[NR]]&amp;" - "&amp;Tabela8133[[#This Row],[Especificação]]</f>
        <v>2.1.2.2.01.0.0 - Operações de Crédito Contratuais - Mercado Externo</v>
      </c>
    </row>
    <row r="1523" spans="1:18" ht="45" x14ac:dyDescent="0.25">
      <c r="A1523" s="128"/>
      <c r="B1523" s="20" t="s">
        <v>1522</v>
      </c>
      <c r="C1523" s="20" t="s">
        <v>1513</v>
      </c>
      <c r="D1523" s="20" t="s">
        <v>1522</v>
      </c>
      <c r="E1523" s="20" t="s">
        <v>1522</v>
      </c>
      <c r="F1523" s="20" t="s">
        <v>1515</v>
      </c>
      <c r="G1523" s="20" t="s">
        <v>1516</v>
      </c>
      <c r="H1523" s="20" t="s">
        <v>1513</v>
      </c>
      <c r="I1523" s="19" t="str">
        <f>CONCATENATE(Tabela8133[[#This Row],[C]],".",Tabela8133[[#This Row],[O]],".",Tabela8133[[#This Row],[E]],".",Tabela8133[[#This Row],[D1]],".",Tabela8133[[#This Row],[D2]],".",Tabela8133[[#This Row],[D3]],".",Tabela8133[[#This Row],[T]])</f>
        <v>2.1.2.2.01.0.1</v>
      </c>
      <c r="J1523" s="21" t="s">
        <v>1481</v>
      </c>
      <c r="K1523" s="19" t="str">
        <f t="shared" si="60"/>
        <v>A</v>
      </c>
      <c r="L1523" s="19">
        <f t="shared" si="61"/>
        <v>7</v>
      </c>
      <c r="M1523" s="20" t="s">
        <v>51</v>
      </c>
      <c r="N1523" s="1" t="s">
        <v>641</v>
      </c>
      <c r="O1523" s="1"/>
      <c r="P1523" s="33"/>
      <c r="Q1523" s="112" t="s">
        <v>157</v>
      </c>
      <c r="R1523" s="7" t="str">
        <f>Tabela8133[[#This Row],[NR]]&amp;" - "&amp;Tabela8133[[#This Row],[Especificação]]</f>
        <v>2.1.2.2.01.0.1 - Operações de Crédito Contratuais - Mercado Externo - Principal</v>
      </c>
    </row>
    <row r="1524" spans="1:18" x14ac:dyDescent="0.25">
      <c r="A1524" s="128"/>
      <c r="B1524" s="20" t="s">
        <v>1522</v>
      </c>
      <c r="C1524" s="20" t="s">
        <v>1513</v>
      </c>
      <c r="D1524" s="20" t="s">
        <v>1522</v>
      </c>
      <c r="E1524" s="20" t="s">
        <v>1522</v>
      </c>
      <c r="F1524" s="20" t="s">
        <v>1537</v>
      </c>
      <c r="G1524" s="20" t="s">
        <v>1516</v>
      </c>
      <c r="H1524" s="20" t="s">
        <v>1516</v>
      </c>
      <c r="I1524" s="19" t="str">
        <f>CONCATENATE(Tabela8133[[#This Row],[C]],".",Tabela8133[[#This Row],[O]],".",Tabela8133[[#This Row],[E]],".",Tabela8133[[#This Row],[D1]],".",Tabela8133[[#This Row],[D2]],".",Tabela8133[[#This Row],[D3]],".",Tabela8133[[#This Row],[T]])</f>
        <v>2.1.2.2.50.0.0</v>
      </c>
      <c r="J1524" s="21" t="s">
        <v>642</v>
      </c>
      <c r="K1524" s="19" t="str">
        <f t="shared" si="60"/>
        <v>S</v>
      </c>
      <c r="L1524" s="19">
        <f t="shared" si="61"/>
        <v>5</v>
      </c>
      <c r="M1524" s="20" t="s">
        <v>55</v>
      </c>
      <c r="N1524" s="1" t="s">
        <v>643</v>
      </c>
      <c r="O1524" s="1"/>
      <c r="P1524" s="33"/>
      <c r="Q1524" s="112" t="s">
        <v>157</v>
      </c>
      <c r="R1524" s="7" t="str">
        <f>Tabela8133[[#This Row],[NR]]&amp;" - "&amp;Tabela8133[[#This Row],[Especificação]]</f>
        <v>2.1.2.2.50.0.0 - Operações de Crédito Externas para Programas de Educação</v>
      </c>
    </row>
    <row r="1525" spans="1:18" x14ac:dyDescent="0.25">
      <c r="A1525" s="128"/>
      <c r="B1525" s="20" t="s">
        <v>1522</v>
      </c>
      <c r="C1525" s="20" t="s">
        <v>1513</v>
      </c>
      <c r="D1525" s="20" t="s">
        <v>1522</v>
      </c>
      <c r="E1525" s="20" t="s">
        <v>1522</v>
      </c>
      <c r="F1525" s="20" t="s">
        <v>1537</v>
      </c>
      <c r="G1525" s="20" t="s">
        <v>1516</v>
      </c>
      <c r="H1525" s="20" t="s">
        <v>1513</v>
      </c>
      <c r="I1525" s="19" t="str">
        <f>CONCATENATE(Tabela8133[[#This Row],[C]],".",Tabela8133[[#This Row],[O]],".",Tabela8133[[#This Row],[E]],".",Tabela8133[[#This Row],[D1]],".",Tabela8133[[#This Row],[D2]],".",Tabela8133[[#This Row],[D3]],".",Tabela8133[[#This Row],[T]])</f>
        <v>2.1.2.2.50.0.1</v>
      </c>
      <c r="J1525" s="21" t="s">
        <v>1482</v>
      </c>
      <c r="K1525" s="19" t="str">
        <f t="shared" si="60"/>
        <v>A</v>
      </c>
      <c r="L1525" s="19">
        <f t="shared" si="61"/>
        <v>7</v>
      </c>
      <c r="M1525" s="20" t="s">
        <v>55</v>
      </c>
      <c r="N1525" s="1" t="s">
        <v>643</v>
      </c>
      <c r="O1525" s="1"/>
      <c r="P1525" s="33"/>
      <c r="Q1525" s="112" t="s">
        <v>157</v>
      </c>
      <c r="R1525" s="7" t="str">
        <f>Tabela8133[[#This Row],[NR]]&amp;" - "&amp;Tabela8133[[#This Row],[Especificação]]</f>
        <v>2.1.2.2.50.0.1 - Operações de Crédito Externas para Programas de Educação - Principal</v>
      </c>
    </row>
    <row r="1526" spans="1:18" x14ac:dyDescent="0.25">
      <c r="A1526" s="128"/>
      <c r="B1526" s="16" t="s">
        <v>1522</v>
      </c>
      <c r="C1526" s="17" t="s">
        <v>1513</v>
      </c>
      <c r="D1526" s="17" t="s">
        <v>1522</v>
      </c>
      <c r="E1526" s="17" t="s">
        <v>1522</v>
      </c>
      <c r="F1526" s="17" t="s">
        <v>1541</v>
      </c>
      <c r="G1526" s="17" t="s">
        <v>1516</v>
      </c>
      <c r="H1526" s="17" t="s">
        <v>1516</v>
      </c>
      <c r="I1526" s="19" t="str">
        <f>CONCATENATE(Tabela8133[[#This Row],[C]],".",Tabela8133[[#This Row],[O]],".",Tabela8133[[#This Row],[E]],".",Tabela8133[[#This Row],[D1]],".",Tabela8133[[#This Row],[D2]],".",Tabela8133[[#This Row],[D3]],".",Tabela8133[[#This Row],[T]])</f>
        <v>2.1.2.2.51.0.0</v>
      </c>
      <c r="J1526" s="1" t="s">
        <v>644</v>
      </c>
      <c r="K1526" s="19" t="str">
        <f t="shared" si="60"/>
        <v>S</v>
      </c>
      <c r="L1526" s="19">
        <f t="shared" si="61"/>
        <v>5</v>
      </c>
      <c r="M1526" s="19" t="s">
        <v>55</v>
      </c>
      <c r="N1526" s="1" t="s">
        <v>645</v>
      </c>
      <c r="O1526" s="1"/>
      <c r="P1526" s="33"/>
      <c r="Q1526" s="112" t="s">
        <v>157</v>
      </c>
      <c r="R1526" s="7" t="str">
        <f>Tabela8133[[#This Row],[NR]]&amp;" - "&amp;Tabela8133[[#This Row],[Especificação]]</f>
        <v>2.1.2.2.51.0.0 - Operações de Crédito Externas para Programas de Saúde</v>
      </c>
    </row>
    <row r="1527" spans="1:18" x14ac:dyDescent="0.25">
      <c r="A1527" s="128"/>
      <c r="B1527" s="16" t="s">
        <v>1522</v>
      </c>
      <c r="C1527" s="17" t="s">
        <v>1513</v>
      </c>
      <c r="D1527" s="17" t="s">
        <v>1522</v>
      </c>
      <c r="E1527" s="17" t="s">
        <v>1522</v>
      </c>
      <c r="F1527" s="20" t="s">
        <v>1541</v>
      </c>
      <c r="G1527" s="17" t="s">
        <v>1516</v>
      </c>
      <c r="H1527" s="20" t="s">
        <v>1513</v>
      </c>
      <c r="I1527" s="19" t="str">
        <f>CONCATENATE(Tabela8133[[#This Row],[C]],".",Tabela8133[[#This Row],[O]],".",Tabela8133[[#This Row],[E]],".",Tabela8133[[#This Row],[D1]],".",Tabela8133[[#This Row],[D2]],".",Tabela8133[[#This Row],[D3]],".",Tabela8133[[#This Row],[T]])</f>
        <v>2.1.2.2.51.0.1</v>
      </c>
      <c r="J1527" s="1" t="s">
        <v>1483</v>
      </c>
      <c r="K1527" s="19" t="str">
        <f t="shared" si="60"/>
        <v>A</v>
      </c>
      <c r="L1527" s="19">
        <f t="shared" si="61"/>
        <v>7</v>
      </c>
      <c r="M1527" s="19" t="s">
        <v>55</v>
      </c>
      <c r="N1527" s="1" t="s">
        <v>645</v>
      </c>
      <c r="O1527" s="1"/>
      <c r="P1527" s="33"/>
      <c r="Q1527" s="112" t="s">
        <v>157</v>
      </c>
      <c r="R1527" s="7" t="str">
        <f>Tabela8133[[#This Row],[NR]]&amp;" - "&amp;Tabela8133[[#This Row],[Especificação]]</f>
        <v>2.1.2.2.51.0.1 - Operações de Crédito Externas para Programas de Saúde - Principal</v>
      </c>
    </row>
    <row r="1528" spans="1:18" ht="30" x14ac:dyDescent="0.25">
      <c r="A1528" s="128"/>
      <c r="B1528" s="16" t="s">
        <v>1522</v>
      </c>
      <c r="C1528" s="17" t="s">
        <v>1513</v>
      </c>
      <c r="D1528" s="17" t="s">
        <v>1522</v>
      </c>
      <c r="E1528" s="17" t="s">
        <v>1522</v>
      </c>
      <c r="F1528" s="20" t="s">
        <v>1543</v>
      </c>
      <c r="G1528" s="17" t="s">
        <v>1516</v>
      </c>
      <c r="H1528" s="20" t="s">
        <v>1516</v>
      </c>
      <c r="I1528" s="19" t="str">
        <f>CONCATENATE(Tabela8133[[#This Row],[C]],".",Tabela8133[[#This Row],[O]],".",Tabela8133[[#This Row],[E]],".",Tabela8133[[#This Row],[D1]],".",Tabela8133[[#This Row],[D2]],".",Tabela8133[[#This Row],[D3]],".",Tabela8133[[#This Row],[T]])</f>
        <v>2.1.2.2.52.0.0</v>
      </c>
      <c r="J1528" s="1" t="s">
        <v>646</v>
      </c>
      <c r="K1528" s="19" t="str">
        <f t="shared" si="60"/>
        <v>S</v>
      </c>
      <c r="L1528" s="19">
        <f t="shared" si="61"/>
        <v>5</v>
      </c>
      <c r="M1528" s="19" t="s">
        <v>55</v>
      </c>
      <c r="N1528" s="1" t="s">
        <v>647</v>
      </c>
      <c r="O1528" s="1"/>
      <c r="P1528" s="33"/>
      <c r="Q1528" s="112" t="s">
        <v>157</v>
      </c>
      <c r="R1528" s="7" t="str">
        <f>Tabela8133[[#This Row],[NR]]&amp;" - "&amp;Tabela8133[[#This Row],[Especificação]]</f>
        <v>2.1.2.2.52.0.0 - Operações de Crédito Externas para Programas de Saneamento</v>
      </c>
    </row>
    <row r="1529" spans="1:18" ht="30" x14ac:dyDescent="0.25">
      <c r="A1529" s="128"/>
      <c r="B1529" s="16" t="s">
        <v>1522</v>
      </c>
      <c r="C1529" s="17" t="s">
        <v>1513</v>
      </c>
      <c r="D1529" s="17" t="s">
        <v>1522</v>
      </c>
      <c r="E1529" s="17" t="s">
        <v>1522</v>
      </c>
      <c r="F1529" s="20" t="s">
        <v>1543</v>
      </c>
      <c r="G1529" s="17" t="s">
        <v>1516</v>
      </c>
      <c r="H1529" s="20" t="s">
        <v>1513</v>
      </c>
      <c r="I1529" s="19" t="str">
        <f>CONCATENATE(Tabela8133[[#This Row],[C]],".",Tabela8133[[#This Row],[O]],".",Tabela8133[[#This Row],[E]],".",Tabela8133[[#This Row],[D1]],".",Tabela8133[[#This Row],[D2]],".",Tabela8133[[#This Row],[D3]],".",Tabela8133[[#This Row],[T]])</f>
        <v>2.1.2.2.52.0.1</v>
      </c>
      <c r="J1529" s="1" t="s">
        <v>1484</v>
      </c>
      <c r="K1529" s="19" t="str">
        <f t="shared" si="60"/>
        <v>A</v>
      </c>
      <c r="L1529" s="19">
        <f t="shared" si="61"/>
        <v>7</v>
      </c>
      <c r="M1529" s="19" t="s">
        <v>55</v>
      </c>
      <c r="N1529" s="1" t="s">
        <v>647</v>
      </c>
      <c r="O1529" s="1"/>
      <c r="P1529" s="33"/>
      <c r="Q1529" s="112" t="s">
        <v>157</v>
      </c>
      <c r="R1529" s="7" t="str">
        <f>Tabela8133[[#This Row],[NR]]&amp;" - "&amp;Tabela8133[[#This Row],[Especificação]]</f>
        <v>2.1.2.2.52.0.1 - Operações de Crédito Externas para Programas de Saneamento - Principal</v>
      </c>
    </row>
    <row r="1530" spans="1:18" ht="30" x14ac:dyDescent="0.25">
      <c r="A1530" s="128"/>
      <c r="B1530" s="16" t="s">
        <v>1522</v>
      </c>
      <c r="C1530" s="17" t="s">
        <v>1513</v>
      </c>
      <c r="D1530" s="17" t="s">
        <v>1522</v>
      </c>
      <c r="E1530" s="17" t="s">
        <v>1522</v>
      </c>
      <c r="F1530" s="20" t="s">
        <v>1540</v>
      </c>
      <c r="G1530" s="17" t="s">
        <v>1516</v>
      </c>
      <c r="H1530" s="20" t="s">
        <v>1516</v>
      </c>
      <c r="I1530" s="19" t="str">
        <f>CONCATENATE(Tabela8133[[#This Row],[C]],".",Tabela8133[[#This Row],[O]],".",Tabela8133[[#This Row],[E]],".",Tabela8133[[#This Row],[D1]],".",Tabela8133[[#This Row],[D2]],".",Tabela8133[[#This Row],[D3]],".",Tabela8133[[#This Row],[T]])</f>
        <v>2.1.2.2.53.0.0</v>
      </c>
      <c r="J1530" s="1" t="s">
        <v>648</v>
      </c>
      <c r="K1530" s="19" t="str">
        <f t="shared" si="60"/>
        <v>S</v>
      </c>
      <c r="L1530" s="19">
        <f t="shared" si="61"/>
        <v>5</v>
      </c>
      <c r="M1530" s="19" t="s">
        <v>55</v>
      </c>
      <c r="N1530" s="1" t="s">
        <v>649</v>
      </c>
      <c r="O1530" s="1"/>
      <c r="P1530" s="33"/>
      <c r="Q1530" s="112" t="s">
        <v>157</v>
      </c>
      <c r="R1530" s="7" t="str">
        <f>Tabela8133[[#This Row],[NR]]&amp;" - "&amp;Tabela8133[[#This Row],[Especificação]]</f>
        <v>2.1.2.2.53.0.0 - Operações de Crédito Externas para Programas de Meio Ambiente</v>
      </c>
    </row>
    <row r="1531" spans="1:18" ht="30" x14ac:dyDescent="0.25">
      <c r="A1531" s="128"/>
      <c r="B1531" s="20" t="s">
        <v>1522</v>
      </c>
      <c r="C1531" s="20" t="s">
        <v>1513</v>
      </c>
      <c r="D1531" s="20" t="s">
        <v>1522</v>
      </c>
      <c r="E1531" s="20" t="s">
        <v>1522</v>
      </c>
      <c r="F1531" s="20" t="s">
        <v>1540</v>
      </c>
      <c r="G1531" s="20" t="s">
        <v>1516</v>
      </c>
      <c r="H1531" s="20" t="s">
        <v>1513</v>
      </c>
      <c r="I1531" s="19" t="str">
        <f>CONCATENATE(Tabela8133[[#This Row],[C]],".",Tabela8133[[#This Row],[O]],".",Tabela8133[[#This Row],[E]],".",Tabela8133[[#This Row],[D1]],".",Tabela8133[[#This Row],[D2]],".",Tabela8133[[#This Row],[D3]],".",Tabela8133[[#This Row],[T]])</f>
        <v>2.1.2.2.53.0.1</v>
      </c>
      <c r="J1531" s="21" t="s">
        <v>1485</v>
      </c>
      <c r="K1531" s="19" t="str">
        <f t="shared" si="60"/>
        <v>A</v>
      </c>
      <c r="L1531" s="19">
        <f t="shared" si="61"/>
        <v>7</v>
      </c>
      <c r="M1531" s="20" t="s">
        <v>55</v>
      </c>
      <c r="N1531" s="1" t="s">
        <v>649</v>
      </c>
      <c r="O1531" s="1"/>
      <c r="P1531" s="33"/>
      <c r="Q1531" s="112" t="s">
        <v>157</v>
      </c>
      <c r="R1531" s="7" t="str">
        <f>Tabela8133[[#This Row],[NR]]&amp;" - "&amp;Tabela8133[[#This Row],[Especificação]]</f>
        <v>2.1.2.2.53.0.1 - Operações de Crédito Externas para Programas de Meio Ambiente - Principal</v>
      </c>
    </row>
    <row r="1532" spans="1:18" ht="30" x14ac:dyDescent="0.25">
      <c r="A1532" s="128"/>
      <c r="B1532" s="20" t="s">
        <v>1522</v>
      </c>
      <c r="C1532" s="20" t="s">
        <v>1513</v>
      </c>
      <c r="D1532" s="20" t="s">
        <v>1522</v>
      </c>
      <c r="E1532" s="20" t="s">
        <v>1522</v>
      </c>
      <c r="F1532" s="20" t="s">
        <v>1544</v>
      </c>
      <c r="G1532" s="20" t="s">
        <v>1516</v>
      </c>
      <c r="H1532" s="20" t="s">
        <v>1516</v>
      </c>
      <c r="I1532" s="19" t="str">
        <f>CONCATENATE(Tabela8133[[#This Row],[C]],".",Tabela8133[[#This Row],[O]],".",Tabela8133[[#This Row],[E]],".",Tabela8133[[#This Row],[D1]],".",Tabela8133[[#This Row],[D2]],".",Tabela8133[[#This Row],[D3]],".",Tabela8133[[#This Row],[T]])</f>
        <v>2.1.2.2.54.0.0</v>
      </c>
      <c r="J1532" s="21" t="s">
        <v>650</v>
      </c>
      <c r="K1532" s="19" t="str">
        <f t="shared" si="60"/>
        <v>S</v>
      </c>
      <c r="L1532" s="19">
        <f t="shared" si="61"/>
        <v>5</v>
      </c>
      <c r="M1532" s="20" t="s">
        <v>55</v>
      </c>
      <c r="N1532" s="1" t="s">
        <v>651</v>
      </c>
      <c r="O1532" s="1"/>
      <c r="P1532" s="33"/>
      <c r="Q1532" s="112" t="s">
        <v>157</v>
      </c>
      <c r="R1532" s="7" t="str">
        <f>Tabela8133[[#This Row],[NR]]&amp;" - "&amp;Tabela8133[[#This Row],[Especificação]]</f>
        <v>2.1.2.2.54.0.0 - Operações de Crédito Externas para Programas de Modernização da Administração Pública</v>
      </c>
    </row>
    <row r="1533" spans="1:18" ht="30" x14ac:dyDescent="0.25">
      <c r="A1533" s="128"/>
      <c r="B1533" s="20" t="s">
        <v>1522</v>
      </c>
      <c r="C1533" s="20" t="s">
        <v>1513</v>
      </c>
      <c r="D1533" s="20" t="s">
        <v>1522</v>
      </c>
      <c r="E1533" s="20" t="s">
        <v>1522</v>
      </c>
      <c r="F1533" s="20" t="s">
        <v>1544</v>
      </c>
      <c r="G1533" s="20" t="s">
        <v>1516</v>
      </c>
      <c r="H1533" s="20" t="s">
        <v>1513</v>
      </c>
      <c r="I1533" s="19" t="str">
        <f>CONCATENATE(Tabela8133[[#This Row],[C]],".",Tabela8133[[#This Row],[O]],".",Tabela8133[[#This Row],[E]],".",Tabela8133[[#This Row],[D1]],".",Tabela8133[[#This Row],[D2]],".",Tabela8133[[#This Row],[D3]],".",Tabela8133[[#This Row],[T]])</f>
        <v>2.1.2.2.54.0.1</v>
      </c>
      <c r="J1533" s="21" t="s">
        <v>1486</v>
      </c>
      <c r="K1533" s="19" t="str">
        <f t="shared" si="60"/>
        <v>A</v>
      </c>
      <c r="L1533" s="19">
        <f t="shared" si="61"/>
        <v>7</v>
      </c>
      <c r="M1533" s="20" t="s">
        <v>55</v>
      </c>
      <c r="N1533" s="1" t="s">
        <v>651</v>
      </c>
      <c r="O1533" s="1"/>
      <c r="P1533" s="33"/>
      <c r="Q1533" s="112" t="s">
        <v>157</v>
      </c>
      <c r="R1533" s="7" t="str">
        <f>Tabela8133[[#This Row],[NR]]&amp;" - "&amp;Tabela8133[[#This Row],[Especificação]]</f>
        <v>2.1.2.2.54.0.1 - Operações de Crédito Externas para Programas de Modernização da Administração Pública - Principal</v>
      </c>
    </row>
    <row r="1534" spans="1:18" ht="30" x14ac:dyDescent="0.25">
      <c r="A1534" s="128"/>
      <c r="B1534" s="20" t="s">
        <v>1522</v>
      </c>
      <c r="C1534" s="20" t="s">
        <v>1513</v>
      </c>
      <c r="D1534" s="20" t="s">
        <v>1522</v>
      </c>
      <c r="E1534" s="20" t="s">
        <v>1522</v>
      </c>
      <c r="F1534" s="20" t="s">
        <v>1545</v>
      </c>
      <c r="G1534" s="20" t="s">
        <v>1516</v>
      </c>
      <c r="H1534" s="20" t="s">
        <v>1516</v>
      </c>
      <c r="I1534" s="19" t="str">
        <f>CONCATENATE(Tabela8133[[#This Row],[C]],".",Tabela8133[[#This Row],[O]],".",Tabela8133[[#This Row],[E]],".",Tabela8133[[#This Row],[D1]],".",Tabela8133[[#This Row],[D2]],".",Tabela8133[[#This Row],[D3]],".",Tabela8133[[#This Row],[T]])</f>
        <v>2.1.2.2.55.0.0</v>
      </c>
      <c r="J1534" s="21" t="s">
        <v>652</v>
      </c>
      <c r="K1534" s="19" t="str">
        <f t="shared" si="60"/>
        <v>S</v>
      </c>
      <c r="L1534" s="19">
        <f t="shared" si="61"/>
        <v>5</v>
      </c>
      <c r="M1534" s="20" t="s">
        <v>55</v>
      </c>
      <c r="N1534" s="1" t="s">
        <v>653</v>
      </c>
      <c r="O1534" s="1"/>
      <c r="P1534" s="33"/>
      <c r="Q1534" s="112" t="s">
        <v>157</v>
      </c>
      <c r="R1534" s="7" t="str">
        <f>Tabela8133[[#This Row],[NR]]&amp;" - "&amp;Tabela8133[[#This Row],[Especificação]]</f>
        <v>2.1.2.2.55.0.0 - Operações de Crédito Externas para Refinanciamento da Dívida Contratual</v>
      </c>
    </row>
    <row r="1535" spans="1:18" ht="30" x14ac:dyDescent="0.25">
      <c r="A1535" s="128"/>
      <c r="B1535" s="20" t="s">
        <v>1522</v>
      </c>
      <c r="C1535" s="20" t="s">
        <v>1513</v>
      </c>
      <c r="D1535" s="20" t="s">
        <v>1522</v>
      </c>
      <c r="E1535" s="20" t="s">
        <v>1522</v>
      </c>
      <c r="F1535" s="20" t="s">
        <v>1545</v>
      </c>
      <c r="G1535" s="20" t="s">
        <v>1516</v>
      </c>
      <c r="H1535" s="20" t="s">
        <v>1513</v>
      </c>
      <c r="I1535" s="19" t="str">
        <f>CONCATENATE(Tabela8133[[#This Row],[C]],".",Tabela8133[[#This Row],[O]],".",Tabela8133[[#This Row],[E]],".",Tabela8133[[#This Row],[D1]],".",Tabela8133[[#This Row],[D2]],".",Tabela8133[[#This Row],[D3]],".",Tabela8133[[#This Row],[T]])</f>
        <v>2.1.2.2.55.0.1</v>
      </c>
      <c r="J1535" s="21" t="s">
        <v>1487</v>
      </c>
      <c r="K1535" s="19" t="str">
        <f t="shared" si="60"/>
        <v>A</v>
      </c>
      <c r="L1535" s="19">
        <f t="shared" si="61"/>
        <v>7</v>
      </c>
      <c r="M1535" s="20" t="s">
        <v>55</v>
      </c>
      <c r="N1535" s="1" t="s">
        <v>653</v>
      </c>
      <c r="O1535" s="1"/>
      <c r="P1535" s="33"/>
      <c r="Q1535" s="112" t="s">
        <v>157</v>
      </c>
      <c r="R1535" s="7" t="str">
        <f>Tabela8133[[#This Row],[NR]]&amp;" - "&amp;Tabela8133[[#This Row],[Especificação]]</f>
        <v>2.1.2.2.55.0.1 - Operações de Crédito Externas para Refinanciamento da Dívida Contratual - Principal</v>
      </c>
    </row>
    <row r="1536" spans="1:18" ht="30" x14ac:dyDescent="0.25">
      <c r="A1536" s="128"/>
      <c r="B1536" s="20" t="s">
        <v>1522</v>
      </c>
      <c r="C1536" s="20" t="s">
        <v>1513</v>
      </c>
      <c r="D1536" s="20" t="s">
        <v>1522</v>
      </c>
      <c r="E1536" s="20" t="s">
        <v>1525</v>
      </c>
      <c r="F1536" s="20" t="s">
        <v>1519</v>
      </c>
      <c r="G1536" s="20" t="s">
        <v>1516</v>
      </c>
      <c r="H1536" s="20" t="s">
        <v>1516</v>
      </c>
      <c r="I1536" s="19" t="str">
        <f>CONCATENATE(Tabela8133[[#This Row],[C]],".",Tabela8133[[#This Row],[O]],".",Tabela8133[[#This Row],[E]],".",Tabela8133[[#This Row],[D1]],".",Tabela8133[[#This Row],[D2]],".",Tabela8133[[#This Row],[D3]],".",Tabela8133[[#This Row],[T]])</f>
        <v>2.1.2.9.00.0.0</v>
      </c>
      <c r="J1536" s="21" t="s">
        <v>654</v>
      </c>
      <c r="K1536" s="19" t="str">
        <f t="shared" si="60"/>
        <v>S</v>
      </c>
      <c r="L1536" s="19">
        <f t="shared" si="61"/>
        <v>4</v>
      </c>
      <c r="M1536" s="20" t="s">
        <v>45</v>
      </c>
      <c r="N1536" s="1" t="s">
        <v>655</v>
      </c>
      <c r="O1536" s="1"/>
      <c r="P1536" s="33"/>
      <c r="Q1536" s="112" t="s">
        <v>157</v>
      </c>
      <c r="R1536" s="7" t="str">
        <f>Tabela8133[[#This Row],[NR]]&amp;" - "&amp;Tabela8133[[#This Row],[Especificação]]</f>
        <v>2.1.2.9.00.0.0 - Outras Operações de Crédito - Mercado Externo</v>
      </c>
    </row>
    <row r="1537" spans="1:18" ht="30" x14ac:dyDescent="0.25">
      <c r="A1537" s="128"/>
      <c r="B1537" s="20" t="s">
        <v>1522</v>
      </c>
      <c r="C1537" s="20" t="s">
        <v>1513</v>
      </c>
      <c r="D1537" s="20" t="s">
        <v>1522</v>
      </c>
      <c r="E1537" s="20" t="s">
        <v>1525</v>
      </c>
      <c r="F1537" s="20" t="s">
        <v>1529</v>
      </c>
      <c r="G1537" s="20" t="s">
        <v>1516</v>
      </c>
      <c r="H1537" s="20" t="s">
        <v>1516</v>
      </c>
      <c r="I1537" s="19" t="str">
        <f>CONCATENATE(Tabela8133[[#This Row],[C]],".",Tabela8133[[#This Row],[O]],".",Tabela8133[[#This Row],[E]],".",Tabela8133[[#This Row],[D1]],".",Tabela8133[[#This Row],[D2]],".",Tabela8133[[#This Row],[D3]],".",Tabela8133[[#This Row],[T]])</f>
        <v>2.1.2.9.99.0.0</v>
      </c>
      <c r="J1537" s="21" t="s">
        <v>654</v>
      </c>
      <c r="K1537" s="19" t="str">
        <f t="shared" ref="K1537:K1584" si="62">IF(L1537 &lt; L1538,"S","A")</f>
        <v>S</v>
      </c>
      <c r="L1537" s="19">
        <f t="shared" si="61"/>
        <v>5</v>
      </c>
      <c r="M1537" s="20" t="s">
        <v>51</v>
      </c>
      <c r="N1537" s="1" t="s">
        <v>656</v>
      </c>
      <c r="O1537" s="1"/>
      <c r="P1537" s="33"/>
      <c r="Q1537" s="112" t="s">
        <v>157</v>
      </c>
      <c r="R1537" s="7" t="str">
        <f>Tabela8133[[#This Row],[NR]]&amp;" - "&amp;Tabela8133[[#This Row],[Especificação]]</f>
        <v>2.1.2.9.99.0.0 - Outras Operações de Crédito - Mercado Externo</v>
      </c>
    </row>
    <row r="1538" spans="1:18" ht="30" x14ac:dyDescent="0.25">
      <c r="A1538" s="128"/>
      <c r="B1538" s="20" t="s">
        <v>1522</v>
      </c>
      <c r="C1538" s="20" t="s">
        <v>1513</v>
      </c>
      <c r="D1538" s="20" t="s">
        <v>1522</v>
      </c>
      <c r="E1538" s="20" t="s">
        <v>1525</v>
      </c>
      <c r="F1538" s="20" t="s">
        <v>1529</v>
      </c>
      <c r="G1538" s="20" t="s">
        <v>1516</v>
      </c>
      <c r="H1538" s="20" t="s">
        <v>1513</v>
      </c>
      <c r="I1538" s="19" t="str">
        <f>CONCATENATE(Tabela8133[[#This Row],[C]],".",Tabela8133[[#This Row],[O]],".",Tabela8133[[#This Row],[E]],".",Tabela8133[[#This Row],[D1]],".",Tabela8133[[#This Row],[D2]],".",Tabela8133[[#This Row],[D3]],".",Tabela8133[[#This Row],[T]])</f>
        <v>2.1.2.9.99.0.1</v>
      </c>
      <c r="J1538" s="21" t="s">
        <v>1488</v>
      </c>
      <c r="K1538" s="19" t="str">
        <f t="shared" si="62"/>
        <v>A</v>
      </c>
      <c r="L1538" s="19">
        <f t="shared" si="61"/>
        <v>7</v>
      </c>
      <c r="M1538" s="20" t="s">
        <v>51</v>
      </c>
      <c r="N1538" s="1" t="s">
        <v>656</v>
      </c>
      <c r="O1538" s="1"/>
      <c r="P1538" s="33"/>
      <c r="Q1538" s="112" t="s">
        <v>157</v>
      </c>
      <c r="R1538" s="7" t="str">
        <f>Tabela8133[[#This Row],[NR]]&amp;" - "&amp;Tabela8133[[#This Row],[Especificação]]</f>
        <v>2.1.2.9.99.0.1 - Outras Operações de Crédito - Mercado Externo - Principal</v>
      </c>
    </row>
    <row r="1539" spans="1:18" x14ac:dyDescent="0.25">
      <c r="A1539" s="128"/>
      <c r="B1539" s="20" t="s">
        <v>1522</v>
      </c>
      <c r="C1539" s="20" t="s">
        <v>1522</v>
      </c>
      <c r="D1539" s="20" t="s">
        <v>1516</v>
      </c>
      <c r="E1539" s="20" t="s">
        <v>1516</v>
      </c>
      <c r="F1539" s="20" t="s">
        <v>1519</v>
      </c>
      <c r="G1539" s="20" t="s">
        <v>1516</v>
      </c>
      <c r="H1539" s="20" t="s">
        <v>1516</v>
      </c>
      <c r="I1539" s="19" t="str">
        <f>CONCATENATE(Tabela8133[[#This Row],[C]],".",Tabela8133[[#This Row],[O]],".",Tabela8133[[#This Row],[E]],".",Tabela8133[[#This Row],[D1]],".",Tabela8133[[#This Row],[D2]],".",Tabela8133[[#This Row],[D3]],".",Tabela8133[[#This Row],[T]])</f>
        <v>2.2.0.0.00.0.0</v>
      </c>
      <c r="J1539" s="21" t="s">
        <v>657</v>
      </c>
      <c r="K1539" s="19" t="str">
        <f t="shared" si="62"/>
        <v>S</v>
      </c>
      <c r="L1539" s="19">
        <f t="shared" si="61"/>
        <v>2</v>
      </c>
      <c r="M1539" s="20" t="s">
        <v>45</v>
      </c>
      <c r="N1539" s="1" t="s">
        <v>658</v>
      </c>
      <c r="O1539" s="1"/>
      <c r="P1539" s="33"/>
      <c r="Q1539" s="112" t="s">
        <v>157</v>
      </c>
      <c r="R1539" s="7" t="str">
        <f>Tabela8133[[#This Row],[NR]]&amp;" - "&amp;Tabela8133[[#This Row],[Especificação]]</f>
        <v>2.2.0.0.00.0.0 - Alienação de Bens</v>
      </c>
    </row>
    <row r="1540" spans="1:18" ht="30" x14ac:dyDescent="0.25">
      <c r="A1540" s="128"/>
      <c r="B1540" s="20" t="s">
        <v>1522</v>
      </c>
      <c r="C1540" s="20" t="s">
        <v>1522</v>
      </c>
      <c r="D1540" s="20" t="s">
        <v>1513</v>
      </c>
      <c r="E1540" s="20" t="s">
        <v>1516</v>
      </c>
      <c r="F1540" s="20" t="s">
        <v>1519</v>
      </c>
      <c r="G1540" s="20" t="s">
        <v>1516</v>
      </c>
      <c r="H1540" s="20" t="s">
        <v>1516</v>
      </c>
      <c r="I1540" s="19" t="str">
        <f>CONCATENATE(Tabela8133[[#This Row],[C]],".",Tabela8133[[#This Row],[O]],".",Tabela8133[[#This Row],[E]],".",Tabela8133[[#This Row],[D1]],".",Tabela8133[[#This Row],[D2]],".",Tabela8133[[#This Row],[D3]],".",Tabela8133[[#This Row],[T]])</f>
        <v>2.2.1.0.00.0.0</v>
      </c>
      <c r="J1540" s="1" t="s">
        <v>659</v>
      </c>
      <c r="K1540" s="19" t="str">
        <f t="shared" si="62"/>
        <v>S</v>
      </c>
      <c r="L1540" s="19">
        <f t="shared" ref="L1540:L1603" si="63">IF(VALUE(H1540)&gt;0,7,IF(VALUE(G1540)&gt;0,6,IF(VALUE(F1540)&gt;0,5,IF(VALUE(E1540)&gt;0,4,IF(VALUE(D1540)&gt;0,3,IF(VALUE(C1540)&gt;0,2,1))))))</f>
        <v>3</v>
      </c>
      <c r="M1540" s="19" t="s">
        <v>45</v>
      </c>
      <c r="N1540" s="1" t="s">
        <v>660</v>
      </c>
      <c r="O1540" s="1"/>
      <c r="P1540" s="33"/>
      <c r="Q1540" s="112" t="s">
        <v>157</v>
      </c>
      <c r="R1540" s="7" t="str">
        <f>Tabela8133[[#This Row],[NR]]&amp;" - "&amp;Tabela8133[[#This Row],[Especificação]]</f>
        <v>2.2.1.0.00.0.0 - Alienação de Bens Móveis</v>
      </c>
    </row>
    <row r="1541" spans="1:18" x14ac:dyDescent="0.25">
      <c r="A1541" s="128"/>
      <c r="B1541" s="20" t="s">
        <v>1522</v>
      </c>
      <c r="C1541" s="20" t="s">
        <v>1522</v>
      </c>
      <c r="D1541" s="20" t="s">
        <v>1513</v>
      </c>
      <c r="E1541" s="20" t="s">
        <v>1513</v>
      </c>
      <c r="F1541" s="20" t="s">
        <v>1519</v>
      </c>
      <c r="G1541" s="20" t="s">
        <v>1516</v>
      </c>
      <c r="H1541" s="20" t="s">
        <v>1516</v>
      </c>
      <c r="I1541" s="19" t="str">
        <f>CONCATENATE(Tabela8133[[#This Row],[C]],".",Tabela8133[[#This Row],[O]],".",Tabela8133[[#This Row],[E]],".",Tabela8133[[#This Row],[D1]],".",Tabela8133[[#This Row],[D2]],".",Tabela8133[[#This Row],[D3]],".",Tabela8133[[#This Row],[T]])</f>
        <v>2.2.1.1.00.0.0</v>
      </c>
      <c r="J1541" s="1" t="s">
        <v>2157</v>
      </c>
      <c r="K1541" s="19" t="str">
        <f t="shared" si="62"/>
        <v>S</v>
      </c>
      <c r="L1541" s="19">
        <f t="shared" si="63"/>
        <v>4</v>
      </c>
      <c r="M1541" s="19" t="s">
        <v>45</v>
      </c>
      <c r="N1541" s="1" t="s">
        <v>661</v>
      </c>
      <c r="O1541" s="1"/>
      <c r="P1541" s="33"/>
      <c r="Q1541" s="112" t="s">
        <v>157</v>
      </c>
      <c r="R1541" s="7" t="str">
        <f>Tabela8133[[#This Row],[NR]]&amp;" - "&amp;Tabela8133[[#This Row],[Especificação]]</f>
        <v>2.2.1.1.00.0.0 - Alienação de Títulos, Valores Mobiliários e Aplicações Congêneres</v>
      </c>
    </row>
    <row r="1542" spans="1:18" ht="30" x14ac:dyDescent="0.25">
      <c r="A1542" s="128"/>
      <c r="B1542" s="35" t="s">
        <v>1522</v>
      </c>
      <c r="C1542" s="35" t="s">
        <v>1522</v>
      </c>
      <c r="D1542" s="35" t="s">
        <v>1513</v>
      </c>
      <c r="E1542" s="35" t="s">
        <v>1513</v>
      </c>
      <c r="F1542" s="35" t="s">
        <v>1515</v>
      </c>
      <c r="G1542" s="35" t="s">
        <v>1516</v>
      </c>
      <c r="H1542" s="35" t="s">
        <v>1516</v>
      </c>
      <c r="I1542" s="19" t="str">
        <f>CONCATENATE(Tabela8133[[#This Row],[C]],".",Tabela8133[[#This Row],[O]],".",Tabela8133[[#This Row],[E]],".",Tabela8133[[#This Row],[D1]],".",Tabela8133[[#This Row],[D2]],".",Tabela8133[[#This Row],[D3]],".",Tabela8133[[#This Row],[T]])</f>
        <v>2.2.1.1.01.0.0</v>
      </c>
      <c r="J1542" s="36" t="s">
        <v>662</v>
      </c>
      <c r="K1542" s="19" t="str">
        <f t="shared" si="62"/>
        <v>S</v>
      </c>
      <c r="L1542" s="19">
        <f t="shared" si="63"/>
        <v>5</v>
      </c>
      <c r="M1542" s="19" t="s">
        <v>51</v>
      </c>
      <c r="N1542" s="1" t="s">
        <v>663</v>
      </c>
      <c r="O1542" s="1"/>
      <c r="P1542" s="33"/>
      <c r="Q1542" s="112" t="s">
        <v>157</v>
      </c>
      <c r="R1542" s="7" t="str">
        <f>Tabela8133[[#This Row],[NR]]&amp;" - "&amp;Tabela8133[[#This Row],[Especificação]]</f>
        <v>2.2.1.1.01.0.0 - Alienação de Títulos, Valores Mobiliários e Aplicações Congêneres Temporárias</v>
      </c>
    </row>
    <row r="1543" spans="1:18" ht="30" x14ac:dyDescent="0.25">
      <c r="A1543" s="128"/>
      <c r="B1543" s="35" t="s">
        <v>1522</v>
      </c>
      <c r="C1543" s="35" t="s">
        <v>1522</v>
      </c>
      <c r="D1543" s="35" t="s">
        <v>1513</v>
      </c>
      <c r="E1543" s="35" t="s">
        <v>1513</v>
      </c>
      <c r="F1543" s="35" t="s">
        <v>1515</v>
      </c>
      <c r="G1543" s="35" t="s">
        <v>1516</v>
      </c>
      <c r="H1543" s="35" t="s">
        <v>1513</v>
      </c>
      <c r="I1543" s="19" t="str">
        <f>CONCATENATE(Tabela8133[[#This Row],[C]],".",Tabela8133[[#This Row],[O]],".",Tabela8133[[#This Row],[E]],".",Tabela8133[[#This Row],[D1]],".",Tabela8133[[#This Row],[D2]],".",Tabela8133[[#This Row],[D3]],".",Tabela8133[[#This Row],[T]])</f>
        <v>2.2.1.1.01.0.1</v>
      </c>
      <c r="J1543" s="36" t="s">
        <v>2357</v>
      </c>
      <c r="K1543" s="19" t="str">
        <f t="shared" si="62"/>
        <v>A</v>
      </c>
      <c r="L1543" s="19">
        <f t="shared" si="63"/>
        <v>7</v>
      </c>
      <c r="M1543" s="35" t="s">
        <v>51</v>
      </c>
      <c r="N1543" s="36" t="s">
        <v>663</v>
      </c>
      <c r="O1543" s="36"/>
      <c r="P1543" s="111"/>
      <c r="Q1543" s="115" t="s">
        <v>157</v>
      </c>
      <c r="R1543" s="7" t="str">
        <f>Tabela8133[[#This Row],[NR]]&amp;" - "&amp;Tabela8133[[#This Row],[Especificação]]</f>
        <v>2.2.1.1.01.0.1 - Alienação de Títulos, Valores Mobiliários e Aplicações Congêneres - Temporárias</v>
      </c>
    </row>
    <row r="1544" spans="1:18" ht="30" x14ac:dyDescent="0.25">
      <c r="A1544" s="128"/>
      <c r="B1544" s="20" t="s">
        <v>1522</v>
      </c>
      <c r="C1544" s="20" t="s">
        <v>1522</v>
      </c>
      <c r="D1544" s="20" t="s">
        <v>1513</v>
      </c>
      <c r="E1544" s="20" t="s">
        <v>1513</v>
      </c>
      <c r="F1544" s="20" t="s">
        <v>1517</v>
      </c>
      <c r="G1544" s="20" t="s">
        <v>1516</v>
      </c>
      <c r="H1544" s="20" t="s">
        <v>1516</v>
      </c>
      <c r="I1544" s="19" t="str">
        <f>CONCATENATE(Tabela8133[[#This Row],[C]],".",Tabela8133[[#This Row],[O]],".",Tabela8133[[#This Row],[E]],".",Tabela8133[[#This Row],[D1]],".",Tabela8133[[#This Row],[D2]],".",Tabela8133[[#This Row],[D3]],".",Tabela8133[[#This Row],[T]])</f>
        <v>2.2.1.1.02.0.0</v>
      </c>
      <c r="J1544" s="21" t="s">
        <v>664</v>
      </c>
      <c r="K1544" s="19" t="str">
        <f t="shared" si="62"/>
        <v>S</v>
      </c>
      <c r="L1544" s="19">
        <f t="shared" si="63"/>
        <v>5</v>
      </c>
      <c r="M1544" s="20" t="s">
        <v>51</v>
      </c>
      <c r="N1544" s="1" t="s">
        <v>665</v>
      </c>
      <c r="O1544" s="1"/>
      <c r="P1544" s="33"/>
      <c r="Q1544" s="112" t="s">
        <v>157</v>
      </c>
      <c r="R1544" s="7" t="str">
        <f>Tabela8133[[#This Row],[NR]]&amp;" - "&amp;Tabela8133[[#This Row],[Especificação]]</f>
        <v>2.2.1.1.02.0.0 - Alienação de Títulos, Valores Mobiliários e Aplicações Congêneres Permanentes</v>
      </c>
    </row>
    <row r="1545" spans="1:18" ht="30" x14ac:dyDescent="0.25">
      <c r="A1545" s="128"/>
      <c r="B1545" s="20" t="s">
        <v>1522</v>
      </c>
      <c r="C1545" s="20" t="s">
        <v>1522</v>
      </c>
      <c r="D1545" s="20" t="s">
        <v>1513</v>
      </c>
      <c r="E1545" s="20" t="s">
        <v>1513</v>
      </c>
      <c r="F1545" s="20" t="s">
        <v>1517</v>
      </c>
      <c r="G1545" s="20" t="s">
        <v>1516</v>
      </c>
      <c r="H1545" s="20" t="s">
        <v>1513</v>
      </c>
      <c r="I1545" s="19" t="str">
        <f>CONCATENATE(Tabela8133[[#This Row],[C]],".",Tabela8133[[#This Row],[O]],".",Tabela8133[[#This Row],[E]],".",Tabela8133[[#This Row],[D1]],".",Tabela8133[[#This Row],[D2]],".",Tabela8133[[#This Row],[D3]],".",Tabela8133[[#This Row],[T]])</f>
        <v>2.2.1.1.02.0.1</v>
      </c>
      <c r="J1545" s="21" t="s">
        <v>1489</v>
      </c>
      <c r="K1545" s="19" t="str">
        <f t="shared" si="62"/>
        <v>A</v>
      </c>
      <c r="L1545" s="19">
        <f t="shared" si="63"/>
        <v>7</v>
      </c>
      <c r="M1545" s="20" t="s">
        <v>51</v>
      </c>
      <c r="N1545" s="1" t="s">
        <v>665</v>
      </c>
      <c r="O1545" s="1"/>
      <c r="P1545" s="33"/>
      <c r="Q1545" s="112" t="s">
        <v>157</v>
      </c>
      <c r="R1545" s="7" t="str">
        <f>Tabela8133[[#This Row],[NR]]&amp;" - "&amp;Tabela8133[[#This Row],[Especificação]]</f>
        <v>2.2.1.1.02.0.1 - Alienação de Títulos, Valores Mobiliários e Aplicações Congêneres Permanentes - Principal</v>
      </c>
    </row>
    <row r="1546" spans="1:18" ht="30" x14ac:dyDescent="0.25">
      <c r="A1546" s="128"/>
      <c r="B1546" s="20" t="s">
        <v>1522</v>
      </c>
      <c r="C1546" s="20" t="s">
        <v>1522</v>
      </c>
      <c r="D1546" s="20" t="s">
        <v>1513</v>
      </c>
      <c r="E1546" s="20" t="s">
        <v>1522</v>
      </c>
      <c r="F1546" s="20" t="s">
        <v>1519</v>
      </c>
      <c r="G1546" s="20" t="s">
        <v>1516</v>
      </c>
      <c r="H1546" s="20" t="s">
        <v>1516</v>
      </c>
      <c r="I1546" s="19" t="str">
        <f>CONCATENATE(Tabela8133[[#This Row],[C]],".",Tabela8133[[#This Row],[O]],".",Tabela8133[[#This Row],[E]],".",Tabela8133[[#This Row],[D1]],".",Tabela8133[[#This Row],[D2]],".",Tabela8133[[#This Row],[D3]],".",Tabela8133[[#This Row],[T]])</f>
        <v>2.2.1.2.00.0.0</v>
      </c>
      <c r="J1546" s="21" t="s">
        <v>666</v>
      </c>
      <c r="K1546" s="19" t="str">
        <f t="shared" si="62"/>
        <v>S</v>
      </c>
      <c r="L1546" s="19">
        <f t="shared" si="63"/>
        <v>4</v>
      </c>
      <c r="M1546" s="20" t="s">
        <v>45</v>
      </c>
      <c r="N1546" s="1" t="s">
        <v>667</v>
      </c>
      <c r="O1546" s="1"/>
      <c r="P1546" s="33"/>
      <c r="Q1546" s="112" t="s">
        <v>157</v>
      </c>
      <c r="R1546" s="7" t="str">
        <f>Tabela8133[[#This Row],[NR]]&amp;" - "&amp;Tabela8133[[#This Row],[Especificação]]</f>
        <v>2.2.1.2.00.0.0 - Alienação de Estoques</v>
      </c>
    </row>
    <row r="1547" spans="1:18" ht="45" x14ac:dyDescent="0.25">
      <c r="A1547" s="128"/>
      <c r="B1547" s="20" t="s">
        <v>1522</v>
      </c>
      <c r="C1547" s="20" t="s">
        <v>1522</v>
      </c>
      <c r="D1547" s="20" t="s">
        <v>1513</v>
      </c>
      <c r="E1547" s="20" t="s">
        <v>1522</v>
      </c>
      <c r="F1547" s="20" t="s">
        <v>1517</v>
      </c>
      <c r="G1547" s="20" t="s">
        <v>1516</v>
      </c>
      <c r="H1547" s="20" t="s">
        <v>1516</v>
      </c>
      <c r="I1547" s="19" t="str">
        <f>CONCATENATE(Tabela8133[[#This Row],[C]],".",Tabela8133[[#This Row],[O]],".",Tabela8133[[#This Row],[E]],".",Tabela8133[[#This Row],[D1]],".",Tabela8133[[#This Row],[D2]],".",Tabela8133[[#This Row],[D3]],".",Tabela8133[[#This Row],[T]])</f>
        <v>2.2.1.2.02.0.0</v>
      </c>
      <c r="J1547" s="21" t="s">
        <v>668</v>
      </c>
      <c r="K1547" s="19" t="str">
        <f t="shared" si="62"/>
        <v>S</v>
      </c>
      <c r="L1547" s="19">
        <f t="shared" si="63"/>
        <v>5</v>
      </c>
      <c r="M1547" s="20" t="s">
        <v>51</v>
      </c>
      <c r="N1547" s="1" t="s">
        <v>669</v>
      </c>
      <c r="O1547" s="1"/>
      <c r="P1547" s="33"/>
      <c r="Q1547" s="112" t="s">
        <v>157</v>
      </c>
      <c r="R1547" s="7" t="str">
        <f>Tabela8133[[#This Row],[NR]]&amp;" - "&amp;Tabela8133[[#This Row],[Especificação]]</f>
        <v>2.2.1.2.02.0.0 - Alienação de Estoques Comerciais Destinados a Programas Sociais</v>
      </c>
    </row>
    <row r="1548" spans="1:18" ht="45" x14ac:dyDescent="0.25">
      <c r="A1548" s="128"/>
      <c r="B1548" s="20" t="s">
        <v>1522</v>
      </c>
      <c r="C1548" s="20" t="s">
        <v>1522</v>
      </c>
      <c r="D1548" s="20" t="s">
        <v>1513</v>
      </c>
      <c r="E1548" s="20" t="s">
        <v>1522</v>
      </c>
      <c r="F1548" s="20" t="s">
        <v>1517</v>
      </c>
      <c r="G1548" s="20" t="s">
        <v>1516</v>
      </c>
      <c r="H1548" s="20">
        <v>1</v>
      </c>
      <c r="I1548" s="19" t="str">
        <f>CONCATENATE(Tabela8133[[#This Row],[C]],".",Tabela8133[[#This Row],[O]],".",Tabela8133[[#This Row],[E]],".",Tabela8133[[#This Row],[D1]],".",Tabela8133[[#This Row],[D2]],".",Tabela8133[[#This Row],[D3]],".",Tabela8133[[#This Row],[T]])</f>
        <v>2.2.1.2.02.0.1</v>
      </c>
      <c r="J1548" s="21" t="s">
        <v>2214</v>
      </c>
      <c r="K1548" s="19" t="s">
        <v>2174</v>
      </c>
      <c r="L1548" s="19">
        <f t="shared" si="63"/>
        <v>7</v>
      </c>
      <c r="M1548" s="20" t="s">
        <v>51</v>
      </c>
      <c r="N1548" s="1" t="s">
        <v>669</v>
      </c>
      <c r="O1548" s="1"/>
      <c r="P1548" s="33"/>
      <c r="Q1548" s="112" t="s">
        <v>157</v>
      </c>
      <c r="R1548" s="7" t="str">
        <f>Tabela8133[[#This Row],[NR]]&amp;" - "&amp;Tabela8133[[#This Row],[Especificação]]</f>
        <v>2.2.1.2.02.0.1 - Alienação de Estoques Comerciais Destinados a Programas Sociais - Principal</v>
      </c>
    </row>
    <row r="1549" spans="1:18" ht="30" x14ac:dyDescent="0.25">
      <c r="A1549" s="224"/>
      <c r="B1549" s="20" t="s">
        <v>1522</v>
      </c>
      <c r="C1549" s="20" t="s">
        <v>1522</v>
      </c>
      <c r="D1549" s="20" t="s">
        <v>1513</v>
      </c>
      <c r="E1549" s="20" t="s">
        <v>1514</v>
      </c>
      <c r="F1549" s="20" t="s">
        <v>1519</v>
      </c>
      <c r="G1549" s="20" t="s">
        <v>1516</v>
      </c>
      <c r="H1549" s="20" t="s">
        <v>1516</v>
      </c>
      <c r="I1549" s="19" t="str">
        <f>CONCATENATE(Tabela8133[[#This Row],[C]],".",Tabela8133[[#This Row],[O]],".",Tabela8133[[#This Row],[E]],".",Tabela8133[[#This Row],[D1]],".",Tabela8133[[#This Row],[D2]],".",Tabela8133[[#This Row],[D3]],".",Tabela8133[[#This Row],[T]])</f>
        <v>2.2.1.3.00.0.0</v>
      </c>
      <c r="J1549" s="21" t="s">
        <v>671</v>
      </c>
      <c r="K1549" s="19" t="str">
        <f t="shared" si="62"/>
        <v>S</v>
      </c>
      <c r="L1549" s="19">
        <f t="shared" si="63"/>
        <v>4</v>
      </c>
      <c r="M1549" s="20" t="s">
        <v>45</v>
      </c>
      <c r="N1549" s="1" t="s">
        <v>2461</v>
      </c>
      <c r="O1549" s="1"/>
      <c r="P1549" s="33"/>
      <c r="Q1549" s="112" t="s">
        <v>157</v>
      </c>
      <c r="R1549" s="7" t="str">
        <f>Tabela8133[[#This Row],[NR]]&amp;" - "&amp;Tabela8133[[#This Row],[Especificação]]</f>
        <v>2.2.1.3.00.0.0 - Alienação de Bens Móveis e Semoventes</v>
      </c>
    </row>
    <row r="1550" spans="1:18" ht="30" x14ac:dyDescent="0.25">
      <c r="A1550" s="224"/>
      <c r="B1550" s="20" t="s">
        <v>1522</v>
      </c>
      <c r="C1550" s="20" t="s">
        <v>1522</v>
      </c>
      <c r="D1550" s="20" t="s">
        <v>1513</v>
      </c>
      <c r="E1550" s="20" t="s">
        <v>1514</v>
      </c>
      <c r="F1550" s="20" t="s">
        <v>1515</v>
      </c>
      <c r="G1550" s="20" t="s">
        <v>1516</v>
      </c>
      <c r="H1550" s="20" t="s">
        <v>1516</v>
      </c>
      <c r="I1550" s="19" t="str">
        <f>CONCATENATE(Tabela8133[[#This Row],[C]],".",Tabela8133[[#This Row],[O]],".",Tabela8133[[#This Row],[E]],".",Tabela8133[[#This Row],[D1]],".",Tabela8133[[#This Row],[D2]],".",Tabela8133[[#This Row],[D3]],".",Tabela8133[[#This Row],[T]])</f>
        <v>2.2.1.3.01.0.0</v>
      </c>
      <c r="J1550" s="1" t="s">
        <v>671</v>
      </c>
      <c r="K1550" s="19" t="str">
        <f t="shared" si="62"/>
        <v>S</v>
      </c>
      <c r="L1550" s="19">
        <f t="shared" si="63"/>
        <v>5</v>
      </c>
      <c r="M1550" s="19" t="s">
        <v>51</v>
      </c>
      <c r="N1550" s="1" t="s">
        <v>2461</v>
      </c>
      <c r="O1550" s="1"/>
      <c r="P1550" s="33"/>
      <c r="Q1550" s="112" t="s">
        <v>157</v>
      </c>
      <c r="R1550" s="7" t="str">
        <f>Tabela8133[[#This Row],[NR]]&amp;" - "&amp;Tabela8133[[#This Row],[Especificação]]</f>
        <v>2.2.1.3.01.0.0 - Alienação de Bens Móveis e Semoventes</v>
      </c>
    </row>
    <row r="1551" spans="1:18" ht="30" x14ac:dyDescent="0.25">
      <c r="A1551" s="130"/>
      <c r="B1551" s="20" t="s">
        <v>1522</v>
      </c>
      <c r="C1551" s="20" t="s">
        <v>1522</v>
      </c>
      <c r="D1551" s="20" t="s">
        <v>1513</v>
      </c>
      <c r="E1551" s="20" t="s">
        <v>1514</v>
      </c>
      <c r="F1551" s="20" t="s">
        <v>1515</v>
      </c>
      <c r="G1551" s="20" t="s">
        <v>1516</v>
      </c>
      <c r="H1551" s="20" t="s">
        <v>1513</v>
      </c>
      <c r="I1551" s="19" t="str">
        <f>CONCATENATE(Tabela8133[[#This Row],[C]],".",Tabela8133[[#This Row],[O]],".",Tabela8133[[#This Row],[E]],".",Tabela8133[[#This Row],[D1]],".",Tabela8133[[#This Row],[D2]],".",Tabela8133[[#This Row],[D3]],".",Tabela8133[[#This Row],[T]])</f>
        <v>2.2.1.3.01.0.1</v>
      </c>
      <c r="J1551" s="1" t="s">
        <v>1490</v>
      </c>
      <c r="K1551" s="19" t="str">
        <f t="shared" si="62"/>
        <v>A</v>
      </c>
      <c r="L1551" s="19">
        <f t="shared" si="63"/>
        <v>7</v>
      </c>
      <c r="M1551" s="19" t="s">
        <v>51</v>
      </c>
      <c r="N1551" s="1" t="s">
        <v>2461</v>
      </c>
      <c r="O1551" s="1"/>
      <c r="P1551" s="33"/>
      <c r="Q1551" s="112" t="s">
        <v>157</v>
      </c>
      <c r="R1551" s="7" t="str">
        <f>Tabela8133[[#This Row],[NR]]&amp;" - "&amp;Tabela8133[[#This Row],[Especificação]]</f>
        <v>2.2.1.3.01.0.1 - Alienação de Bens Móveis e Semoventes - Principal</v>
      </c>
    </row>
    <row r="1552" spans="1:18" ht="30" x14ac:dyDescent="0.25">
      <c r="A1552" s="130"/>
      <c r="B1552" s="20" t="s">
        <v>1522</v>
      </c>
      <c r="C1552" s="20" t="s">
        <v>1522</v>
      </c>
      <c r="D1552" s="20" t="s">
        <v>1513</v>
      </c>
      <c r="E1552" s="20" t="s">
        <v>1514</v>
      </c>
      <c r="F1552" s="20" t="s">
        <v>1515</v>
      </c>
      <c r="G1552" s="20" t="s">
        <v>1516</v>
      </c>
      <c r="H1552" s="20" t="s">
        <v>1514</v>
      </c>
      <c r="I1552" s="19" t="str">
        <f>CONCATENATE(Tabela8133[[#This Row],[C]],".",Tabela8133[[#This Row],[O]],".",Tabela8133[[#This Row],[E]],".",Tabela8133[[#This Row],[D1]],".",Tabela8133[[#This Row],[D2]],".",Tabela8133[[#This Row],[D3]],".",Tabela8133[[#This Row],[T]])</f>
        <v>2.2.1.3.01.0.3</v>
      </c>
      <c r="J1552" s="21" t="s">
        <v>1491</v>
      </c>
      <c r="K1552" s="19" t="str">
        <f t="shared" si="62"/>
        <v>A</v>
      </c>
      <c r="L1552" s="19">
        <f t="shared" si="63"/>
        <v>7</v>
      </c>
      <c r="M1552" s="20" t="s">
        <v>51</v>
      </c>
      <c r="N1552" s="1" t="s">
        <v>2461</v>
      </c>
      <c r="O1552" s="1"/>
      <c r="P1552" s="33"/>
      <c r="Q1552" s="112" t="s">
        <v>157</v>
      </c>
      <c r="R1552" s="7" t="str">
        <f>Tabela8133[[#This Row],[NR]]&amp;" - "&amp;Tabela8133[[#This Row],[Especificação]]</f>
        <v>2.2.1.3.01.0.3 - Alienação de Bens Móveis e Semoventes - Dívida Ativa</v>
      </c>
    </row>
    <row r="1553" spans="1:18" ht="30" x14ac:dyDescent="0.25">
      <c r="A1553" s="130"/>
      <c r="B1553" s="20" t="s">
        <v>1522</v>
      </c>
      <c r="C1553" s="20" t="s">
        <v>1522</v>
      </c>
      <c r="D1553" s="20" t="s">
        <v>1522</v>
      </c>
      <c r="E1553" s="20" t="s">
        <v>1516</v>
      </c>
      <c r="F1553" s="20" t="s">
        <v>1519</v>
      </c>
      <c r="G1553" s="20" t="s">
        <v>1516</v>
      </c>
      <c r="H1553" s="20" t="s">
        <v>1516</v>
      </c>
      <c r="I1553" s="19" t="str">
        <f>CONCATENATE(Tabela8133[[#This Row],[C]],".",Tabela8133[[#This Row],[O]],".",Tabela8133[[#This Row],[E]],".",Tabela8133[[#This Row],[D1]],".",Tabela8133[[#This Row],[D2]],".",Tabela8133[[#This Row],[D3]],".",Tabela8133[[#This Row],[T]])</f>
        <v>2.2.2.0.00.0.0</v>
      </c>
      <c r="J1553" s="21" t="s">
        <v>672</v>
      </c>
      <c r="K1553" s="19" t="str">
        <f t="shared" si="62"/>
        <v>S</v>
      </c>
      <c r="L1553" s="19">
        <f t="shared" si="63"/>
        <v>3</v>
      </c>
      <c r="M1553" s="20" t="s">
        <v>45</v>
      </c>
      <c r="N1553" s="1" t="s">
        <v>673</v>
      </c>
      <c r="O1553" s="1"/>
      <c r="P1553" s="33"/>
      <c r="Q1553" s="112" t="s">
        <v>157</v>
      </c>
      <c r="R1553" s="7" t="str">
        <f>Tabela8133[[#This Row],[NR]]&amp;" - "&amp;Tabela8133[[#This Row],[Especificação]]</f>
        <v>2.2.2.0.00.0.0 - Alienação de Bens Imóveis</v>
      </c>
    </row>
    <row r="1554" spans="1:18" ht="30" x14ac:dyDescent="0.25">
      <c r="A1554" s="128"/>
      <c r="B1554" s="20" t="s">
        <v>1522</v>
      </c>
      <c r="C1554" s="20" t="s">
        <v>1522</v>
      </c>
      <c r="D1554" s="20" t="s">
        <v>1522</v>
      </c>
      <c r="E1554" s="20" t="s">
        <v>1513</v>
      </c>
      <c r="F1554" s="20" t="s">
        <v>1519</v>
      </c>
      <c r="G1554" s="20" t="s">
        <v>1516</v>
      </c>
      <c r="H1554" s="20" t="s">
        <v>1516</v>
      </c>
      <c r="I1554" s="19" t="str">
        <f>CONCATENATE(Tabela8133[[#This Row],[C]],".",Tabela8133[[#This Row],[O]],".",Tabela8133[[#This Row],[E]],".",Tabela8133[[#This Row],[D1]],".",Tabela8133[[#This Row],[D2]],".",Tabela8133[[#This Row],[D3]],".",Tabela8133[[#This Row],[T]])</f>
        <v>2.2.2.1.00.0.0</v>
      </c>
      <c r="J1554" s="1" t="s">
        <v>672</v>
      </c>
      <c r="K1554" s="19" t="str">
        <f t="shared" si="62"/>
        <v>S</v>
      </c>
      <c r="L1554" s="19">
        <f t="shared" si="63"/>
        <v>4</v>
      </c>
      <c r="M1554" s="19" t="s">
        <v>45</v>
      </c>
      <c r="N1554" s="1" t="s">
        <v>678</v>
      </c>
      <c r="O1554" s="1"/>
      <c r="P1554" s="33"/>
      <c r="Q1554" s="112" t="s">
        <v>157</v>
      </c>
      <c r="R1554" s="7" t="str">
        <f>Tabela8133[[#This Row],[NR]]&amp;" - "&amp;Tabela8133[[#This Row],[Especificação]]</f>
        <v>2.2.2.1.00.0.0 - Alienação de Bens Imóveis</v>
      </c>
    </row>
    <row r="1555" spans="1:18" ht="30" x14ac:dyDescent="0.25">
      <c r="A1555" s="128"/>
      <c r="B1555" s="20" t="s">
        <v>1522</v>
      </c>
      <c r="C1555" s="20" t="s">
        <v>1522</v>
      </c>
      <c r="D1555" s="20" t="s">
        <v>1522</v>
      </c>
      <c r="E1555" s="20" t="s">
        <v>1513</v>
      </c>
      <c r="F1555" s="20" t="s">
        <v>1515</v>
      </c>
      <c r="G1555" s="20" t="s">
        <v>1516</v>
      </c>
      <c r="H1555" s="20" t="s">
        <v>1516</v>
      </c>
      <c r="I1555" s="19" t="str">
        <f>CONCATENATE(Tabela8133[[#This Row],[C]],".",Tabela8133[[#This Row],[O]],".",Tabela8133[[#This Row],[E]],".",Tabela8133[[#This Row],[D1]],".",Tabela8133[[#This Row],[D2]],".",Tabela8133[[#This Row],[D3]],".",Tabela8133[[#This Row],[T]])</f>
        <v>2.2.2.1.01.0.0</v>
      </c>
      <c r="J1555" s="1" t="s">
        <v>672</v>
      </c>
      <c r="K1555" s="19" t="str">
        <f t="shared" si="62"/>
        <v>S</v>
      </c>
      <c r="L1555" s="19">
        <f t="shared" si="63"/>
        <v>5</v>
      </c>
      <c r="M1555" s="19" t="s">
        <v>51</v>
      </c>
      <c r="N1555" s="1" t="s">
        <v>674</v>
      </c>
      <c r="O1555" s="1"/>
      <c r="P1555" s="33"/>
      <c r="Q1555" s="112" t="s">
        <v>157</v>
      </c>
      <c r="R1555" s="7" t="str">
        <f>Tabela8133[[#This Row],[NR]]&amp;" - "&amp;Tabela8133[[#This Row],[Especificação]]</f>
        <v>2.2.2.1.01.0.0 - Alienação de Bens Imóveis</v>
      </c>
    </row>
    <row r="1556" spans="1:18" ht="30" x14ac:dyDescent="0.25">
      <c r="A1556" s="128"/>
      <c r="B1556" s="20" t="s">
        <v>1522</v>
      </c>
      <c r="C1556" s="20" t="s">
        <v>1522</v>
      </c>
      <c r="D1556" s="20" t="s">
        <v>1522</v>
      </c>
      <c r="E1556" s="20" t="s">
        <v>1513</v>
      </c>
      <c r="F1556" s="20" t="s">
        <v>1515</v>
      </c>
      <c r="G1556" s="20" t="s">
        <v>1516</v>
      </c>
      <c r="H1556" s="20" t="s">
        <v>1513</v>
      </c>
      <c r="I1556" s="19" t="str">
        <f>CONCATENATE(Tabela8133[[#This Row],[C]],".",Tabela8133[[#This Row],[O]],".",Tabela8133[[#This Row],[E]],".",Tabela8133[[#This Row],[D1]],".",Tabela8133[[#This Row],[D2]],".",Tabela8133[[#This Row],[D3]],".",Tabela8133[[#This Row],[T]])</f>
        <v>2.2.2.1.01.0.1</v>
      </c>
      <c r="J1556" s="21" t="s">
        <v>1492</v>
      </c>
      <c r="K1556" s="19" t="str">
        <f t="shared" si="62"/>
        <v>A</v>
      </c>
      <c r="L1556" s="19">
        <f t="shared" si="63"/>
        <v>7</v>
      </c>
      <c r="M1556" s="20" t="s">
        <v>51</v>
      </c>
      <c r="N1556" s="1" t="s">
        <v>674</v>
      </c>
      <c r="O1556" s="1"/>
      <c r="P1556" s="33"/>
      <c r="Q1556" s="112" t="s">
        <v>157</v>
      </c>
      <c r="R1556" s="7" t="str">
        <f>Tabela8133[[#This Row],[NR]]&amp;" - "&amp;Tabela8133[[#This Row],[Especificação]]</f>
        <v>2.2.2.1.01.0.1 - Alienação de Bens Imóveis - Principal</v>
      </c>
    </row>
    <row r="1557" spans="1:18" ht="30" x14ac:dyDescent="0.25">
      <c r="A1557" s="128"/>
      <c r="B1557" s="20" t="s">
        <v>1522</v>
      </c>
      <c r="C1557" s="20" t="s">
        <v>1522</v>
      </c>
      <c r="D1557" s="20" t="s">
        <v>1522</v>
      </c>
      <c r="E1557" s="20" t="s">
        <v>1513</v>
      </c>
      <c r="F1557" s="20" t="s">
        <v>1515</v>
      </c>
      <c r="G1557" s="20" t="s">
        <v>1516</v>
      </c>
      <c r="H1557" s="20" t="s">
        <v>1514</v>
      </c>
      <c r="I1557" s="19" t="str">
        <f>CONCATENATE(Tabela8133[[#This Row],[C]],".",Tabela8133[[#This Row],[O]],".",Tabela8133[[#This Row],[E]],".",Tabela8133[[#This Row],[D1]],".",Tabela8133[[#This Row],[D2]],".",Tabela8133[[#This Row],[D3]],".",Tabela8133[[#This Row],[T]])</f>
        <v>2.2.2.1.01.0.3</v>
      </c>
      <c r="J1557" s="21" t="s">
        <v>1493</v>
      </c>
      <c r="K1557" s="19" t="str">
        <f t="shared" si="62"/>
        <v>A</v>
      </c>
      <c r="L1557" s="19">
        <f t="shared" si="63"/>
        <v>7</v>
      </c>
      <c r="M1557" s="20" t="s">
        <v>51</v>
      </c>
      <c r="N1557" s="1" t="s">
        <v>674</v>
      </c>
      <c r="O1557" s="1"/>
      <c r="P1557" s="33"/>
      <c r="Q1557" s="112" t="s">
        <v>157</v>
      </c>
      <c r="R1557" s="7" t="str">
        <f>Tabela8133[[#This Row],[NR]]&amp;" - "&amp;Tabela8133[[#This Row],[Especificação]]</f>
        <v>2.2.2.1.01.0.3 - Alienação de Bens Imóveis - Dívida Ativa</v>
      </c>
    </row>
    <row r="1558" spans="1:18" ht="45" x14ac:dyDescent="0.25">
      <c r="A1558" s="128"/>
      <c r="B1558" s="20" t="s">
        <v>1522</v>
      </c>
      <c r="C1558" s="20" t="s">
        <v>1522</v>
      </c>
      <c r="D1558" s="20" t="s">
        <v>1522</v>
      </c>
      <c r="E1558" s="20" t="s">
        <v>1513</v>
      </c>
      <c r="F1558" s="20" t="s">
        <v>1526</v>
      </c>
      <c r="G1558" s="20" t="s">
        <v>1516</v>
      </c>
      <c r="H1558" s="20" t="s">
        <v>1516</v>
      </c>
      <c r="I1558" s="19" t="str">
        <f>CONCATENATE(Tabela8133[[#This Row],[C]],".",Tabela8133[[#This Row],[O]],".",Tabela8133[[#This Row],[E]],".",Tabela8133[[#This Row],[D1]],".",Tabela8133[[#This Row],[D2]],".",Tabela8133[[#This Row],[D3]],".",Tabela8133[[#This Row],[T]])</f>
        <v>2.2.2.1.03.0.0</v>
      </c>
      <c r="J1558" s="21" t="s">
        <v>676</v>
      </c>
      <c r="K1558" s="19" t="str">
        <f t="shared" si="62"/>
        <v>S</v>
      </c>
      <c r="L1558" s="19">
        <f t="shared" si="63"/>
        <v>5</v>
      </c>
      <c r="M1558" s="20" t="s">
        <v>51</v>
      </c>
      <c r="N1558" s="1" t="s">
        <v>677</v>
      </c>
      <c r="O1558" s="1"/>
      <c r="P1558" s="33"/>
      <c r="Q1558" s="112" t="s">
        <v>157</v>
      </c>
      <c r="R1558" s="7" t="str">
        <f>Tabela8133[[#This Row],[NR]]&amp;" - "&amp;Tabela8133[[#This Row],[Especificação]]</f>
        <v>2.2.2.1.03.0.0 - Adicional sobre a Alienação de Bens Imóveis</v>
      </c>
    </row>
    <row r="1559" spans="1:18" ht="55.5" customHeight="1" x14ac:dyDescent="0.25">
      <c r="A1559" s="128"/>
      <c r="B1559" s="20" t="s">
        <v>1522</v>
      </c>
      <c r="C1559" s="20" t="s">
        <v>1522</v>
      </c>
      <c r="D1559" s="20" t="s">
        <v>1522</v>
      </c>
      <c r="E1559" s="20" t="s">
        <v>1513</v>
      </c>
      <c r="F1559" s="20" t="s">
        <v>1526</v>
      </c>
      <c r="G1559" s="20" t="s">
        <v>1516</v>
      </c>
      <c r="H1559" s="20" t="s">
        <v>1513</v>
      </c>
      <c r="I1559" s="19" t="str">
        <f>CONCATENATE(Tabela8133[[#This Row],[C]],".",Tabela8133[[#This Row],[O]],".",Tabela8133[[#This Row],[E]],".",Tabela8133[[#This Row],[D1]],".",Tabela8133[[#This Row],[D2]],".",Tabela8133[[#This Row],[D3]],".",Tabela8133[[#This Row],[T]])</f>
        <v>2.2.2.1.03.0.1</v>
      </c>
      <c r="J1559" s="21" t="s">
        <v>2215</v>
      </c>
      <c r="K1559" s="19" t="str">
        <f t="shared" si="62"/>
        <v>A</v>
      </c>
      <c r="L1559" s="19">
        <f t="shared" si="63"/>
        <v>7</v>
      </c>
      <c r="M1559" s="20"/>
      <c r="N1559" s="10" t="s">
        <v>2521</v>
      </c>
      <c r="O1559" s="1"/>
      <c r="P1559" s="33"/>
      <c r="Q1559" s="112" t="s">
        <v>157</v>
      </c>
      <c r="R1559" s="7" t="str">
        <f>Tabela8133[[#This Row],[NR]]&amp;" - "&amp;Tabela8133[[#This Row],[Especificação]]</f>
        <v>2.2.2.1.03.0.1 - Adicional sobre a Alienação de Bens Imóveis -Principal</v>
      </c>
    </row>
    <row r="1560" spans="1:18" ht="55.5" customHeight="1" x14ac:dyDescent="0.25">
      <c r="A1560" s="128"/>
      <c r="B1560" s="20" t="s">
        <v>1522</v>
      </c>
      <c r="C1560" s="20" t="s">
        <v>1522</v>
      </c>
      <c r="D1560" s="20" t="s">
        <v>1522</v>
      </c>
      <c r="E1560" s="20" t="s">
        <v>1513</v>
      </c>
      <c r="F1560" s="20" t="s">
        <v>1526</v>
      </c>
      <c r="G1560" s="20" t="s">
        <v>1516</v>
      </c>
      <c r="H1560" s="20" t="s">
        <v>1514</v>
      </c>
      <c r="I1560" s="19" t="str">
        <f>CONCATENATE(Tabela8133[[#This Row],[C]],".",Tabela8133[[#This Row],[O]],".",Tabela8133[[#This Row],[E]],".",Tabela8133[[#This Row],[D1]],".",Tabela8133[[#This Row],[D2]],".",Tabela8133[[#This Row],[D3]],".",Tabela8133[[#This Row],[T]])</f>
        <v>2.2.2.1.03.0.3</v>
      </c>
      <c r="J1560" s="21" t="s">
        <v>2499</v>
      </c>
      <c r="K1560" s="19" t="str">
        <f t="shared" si="62"/>
        <v>A</v>
      </c>
      <c r="L1560" s="19">
        <f t="shared" si="63"/>
        <v>7</v>
      </c>
      <c r="M1560" s="20"/>
      <c r="N1560" s="10" t="s">
        <v>2521</v>
      </c>
      <c r="O1560" s="1"/>
      <c r="P1560" s="33"/>
      <c r="Q1560" s="112" t="s">
        <v>157</v>
      </c>
      <c r="R1560" s="7" t="str">
        <f>Tabela8133[[#This Row],[NR]]&amp;" - "&amp;Tabela8133[[#This Row],[Especificação]]</f>
        <v>2.2.2.1.03.0.3 - Adicional sobre a Alienação de Bens Imóveis - Dívida Ativa</v>
      </c>
    </row>
    <row r="1561" spans="1:18" ht="75" x14ac:dyDescent="0.25">
      <c r="A1561" s="128"/>
      <c r="B1561" s="20" t="s">
        <v>1522</v>
      </c>
      <c r="C1561" s="20" t="s">
        <v>1522</v>
      </c>
      <c r="D1561" s="20" t="s">
        <v>1514</v>
      </c>
      <c r="E1561" s="20" t="s">
        <v>1516</v>
      </c>
      <c r="F1561" s="20" t="s">
        <v>1519</v>
      </c>
      <c r="G1561" s="20" t="s">
        <v>1516</v>
      </c>
      <c r="H1561" s="20" t="s">
        <v>1516</v>
      </c>
      <c r="I1561" s="19" t="str">
        <f>CONCATENATE(Tabela8133[[#This Row],[C]],".",Tabela8133[[#This Row],[O]],".",Tabela8133[[#This Row],[E]],".",Tabela8133[[#This Row],[D1]],".",Tabela8133[[#This Row],[D2]],".",Tabela8133[[#This Row],[D3]],".",Tabela8133[[#This Row],[T]])</f>
        <v>2.2.3.0.00.0.0</v>
      </c>
      <c r="J1561" s="21" t="s">
        <v>679</v>
      </c>
      <c r="K1561" s="19" t="str">
        <f t="shared" si="62"/>
        <v>S</v>
      </c>
      <c r="L1561" s="19">
        <f t="shared" si="63"/>
        <v>3</v>
      </c>
      <c r="M1561" s="20" t="s">
        <v>45</v>
      </c>
      <c r="N1561" s="1" t="s">
        <v>680</v>
      </c>
      <c r="O1561" s="1"/>
      <c r="P1561" s="33"/>
      <c r="Q1561" s="112" t="s">
        <v>157</v>
      </c>
      <c r="R1561" s="7" t="str">
        <f>Tabela8133[[#This Row],[NR]]&amp;" - "&amp;Tabela8133[[#This Row],[Especificação]]</f>
        <v>2.2.3.0.00.0.0 - Alienação de Bens Intangíveis</v>
      </c>
    </row>
    <row r="1562" spans="1:18" ht="75" x14ac:dyDescent="0.25">
      <c r="A1562" s="128"/>
      <c r="B1562" s="20" t="s">
        <v>1522</v>
      </c>
      <c r="C1562" s="20" t="s">
        <v>1522</v>
      </c>
      <c r="D1562" s="20" t="s">
        <v>1514</v>
      </c>
      <c r="E1562" s="20" t="s">
        <v>1513</v>
      </c>
      <c r="F1562" s="20" t="s">
        <v>1519</v>
      </c>
      <c r="G1562" s="20" t="s">
        <v>1516</v>
      </c>
      <c r="H1562" s="20" t="s">
        <v>1516</v>
      </c>
      <c r="I1562" s="19" t="str">
        <f>CONCATENATE(Tabela8133[[#This Row],[C]],".",Tabela8133[[#This Row],[O]],".",Tabela8133[[#This Row],[E]],".",Tabela8133[[#This Row],[D1]],".",Tabela8133[[#This Row],[D2]],".",Tabela8133[[#This Row],[D3]],".",Tabela8133[[#This Row],[T]])</f>
        <v>2.2.3.1.00.0.0</v>
      </c>
      <c r="J1562" s="21" t="s">
        <v>679</v>
      </c>
      <c r="K1562" s="19" t="str">
        <f t="shared" si="62"/>
        <v>S</v>
      </c>
      <c r="L1562" s="19">
        <f t="shared" si="63"/>
        <v>4</v>
      </c>
      <c r="M1562" s="20" t="s">
        <v>45</v>
      </c>
      <c r="N1562" s="1" t="s">
        <v>680</v>
      </c>
      <c r="O1562" s="1"/>
      <c r="P1562" s="33"/>
      <c r="Q1562" s="112" t="s">
        <v>157</v>
      </c>
      <c r="R1562" s="7" t="str">
        <f>Tabela8133[[#This Row],[NR]]&amp;" - "&amp;Tabela8133[[#This Row],[Especificação]]</f>
        <v>2.2.3.1.00.0.0 - Alienação de Bens Intangíveis</v>
      </c>
    </row>
    <row r="1563" spans="1:18" ht="75" x14ac:dyDescent="0.25">
      <c r="A1563" s="128"/>
      <c r="B1563" s="20" t="s">
        <v>1522</v>
      </c>
      <c r="C1563" s="20" t="s">
        <v>1522</v>
      </c>
      <c r="D1563" s="20" t="s">
        <v>1514</v>
      </c>
      <c r="E1563" s="20" t="s">
        <v>1513</v>
      </c>
      <c r="F1563" s="20" t="s">
        <v>1515</v>
      </c>
      <c r="G1563" s="20" t="s">
        <v>1516</v>
      </c>
      <c r="H1563" s="20" t="s">
        <v>1516</v>
      </c>
      <c r="I1563" s="19" t="str">
        <f>CONCATENATE(Tabela8133[[#This Row],[C]],".",Tabela8133[[#This Row],[O]],".",Tabela8133[[#This Row],[E]],".",Tabela8133[[#This Row],[D1]],".",Tabela8133[[#This Row],[D2]],".",Tabela8133[[#This Row],[D3]],".",Tabela8133[[#This Row],[T]])</f>
        <v>2.2.3.1.01.0.0</v>
      </c>
      <c r="J1563" s="21" t="s">
        <v>679</v>
      </c>
      <c r="K1563" s="19" t="str">
        <f t="shared" si="62"/>
        <v>S</v>
      </c>
      <c r="L1563" s="19">
        <f t="shared" si="63"/>
        <v>5</v>
      </c>
      <c r="M1563" s="20" t="s">
        <v>51</v>
      </c>
      <c r="N1563" s="1" t="s">
        <v>681</v>
      </c>
      <c r="O1563" s="1"/>
      <c r="P1563" s="33"/>
      <c r="Q1563" s="112" t="s">
        <v>157</v>
      </c>
      <c r="R1563" s="7" t="str">
        <f>Tabela8133[[#This Row],[NR]]&amp;" - "&amp;Tabela8133[[#This Row],[Especificação]]</f>
        <v>2.2.3.1.01.0.0 - Alienação de Bens Intangíveis</v>
      </c>
    </row>
    <row r="1564" spans="1:18" ht="75" x14ac:dyDescent="0.25">
      <c r="A1564" s="128"/>
      <c r="B1564" s="20" t="s">
        <v>1522</v>
      </c>
      <c r="C1564" s="20" t="s">
        <v>1522</v>
      </c>
      <c r="D1564" s="20" t="s">
        <v>1514</v>
      </c>
      <c r="E1564" s="20" t="s">
        <v>1513</v>
      </c>
      <c r="F1564" s="20" t="s">
        <v>1515</v>
      </c>
      <c r="G1564" s="20" t="s">
        <v>1516</v>
      </c>
      <c r="H1564" s="20" t="s">
        <v>1513</v>
      </c>
      <c r="I1564" s="19" t="str">
        <f>CONCATENATE(Tabela8133[[#This Row],[C]],".",Tabela8133[[#This Row],[O]],".",Tabela8133[[#This Row],[E]],".",Tabela8133[[#This Row],[D1]],".",Tabela8133[[#This Row],[D2]],".",Tabela8133[[#This Row],[D3]],".",Tabela8133[[#This Row],[T]])</f>
        <v>2.2.3.1.01.0.1</v>
      </c>
      <c r="J1564" s="21" t="s">
        <v>1494</v>
      </c>
      <c r="K1564" s="19" t="str">
        <f t="shared" si="62"/>
        <v>A</v>
      </c>
      <c r="L1564" s="19">
        <f t="shared" si="63"/>
        <v>7</v>
      </c>
      <c r="M1564" s="20" t="s">
        <v>51</v>
      </c>
      <c r="N1564" s="1" t="s">
        <v>2507</v>
      </c>
      <c r="O1564" s="1"/>
      <c r="P1564" s="33"/>
      <c r="Q1564" s="112" t="s">
        <v>157</v>
      </c>
      <c r="R1564" s="7" t="str">
        <f>Tabela8133[[#This Row],[NR]]&amp;" - "&amp;Tabela8133[[#This Row],[Especificação]]</f>
        <v>2.2.3.1.01.0.1 - Alienação de Bens Intangíveis - Principal</v>
      </c>
    </row>
    <row r="1565" spans="1:18" ht="75" x14ac:dyDescent="0.25">
      <c r="A1565" s="128"/>
      <c r="B1565" s="20" t="s">
        <v>1522</v>
      </c>
      <c r="C1565" s="20" t="s">
        <v>1522</v>
      </c>
      <c r="D1565" s="20" t="s">
        <v>1514</v>
      </c>
      <c r="E1565" s="20" t="s">
        <v>1513</v>
      </c>
      <c r="F1565" s="20" t="s">
        <v>1515</v>
      </c>
      <c r="G1565" s="20" t="s">
        <v>1516</v>
      </c>
      <c r="H1565" s="20" t="s">
        <v>1514</v>
      </c>
      <c r="I1565" s="19" t="str">
        <f>CONCATENATE(Tabela8133[[#This Row],[C]],".",Tabela8133[[#This Row],[O]],".",Tabela8133[[#This Row],[E]],".",Tabela8133[[#This Row],[D1]],".",Tabela8133[[#This Row],[D2]],".",Tabela8133[[#This Row],[D3]],".",Tabela8133[[#This Row],[T]])</f>
        <v>2.2.3.1.01.0.3</v>
      </c>
      <c r="J1565" s="21" t="s">
        <v>1495</v>
      </c>
      <c r="K1565" s="19" t="str">
        <f t="shared" si="62"/>
        <v>A</v>
      </c>
      <c r="L1565" s="19">
        <f t="shared" si="63"/>
        <v>7</v>
      </c>
      <c r="M1565" s="20" t="s">
        <v>51</v>
      </c>
      <c r="N1565" s="1" t="s">
        <v>2505</v>
      </c>
      <c r="O1565" s="1"/>
      <c r="P1565" s="33"/>
      <c r="Q1565" s="112" t="s">
        <v>157</v>
      </c>
      <c r="R1565" s="7" t="str">
        <f>Tabela8133[[#This Row],[NR]]&amp;" - "&amp;Tabela8133[[#This Row],[Especificação]]</f>
        <v>2.2.3.1.01.0.3 - Alienação de Bens Intangíveis - Dívida Ativa</v>
      </c>
    </row>
    <row r="1566" spans="1:18" ht="45" x14ac:dyDescent="0.25">
      <c r="A1566" s="128"/>
      <c r="B1566" s="20" t="s">
        <v>1522</v>
      </c>
      <c r="C1566" s="20" t="s">
        <v>1514</v>
      </c>
      <c r="D1566" s="20" t="s">
        <v>1516</v>
      </c>
      <c r="E1566" s="20" t="s">
        <v>1516</v>
      </c>
      <c r="F1566" s="20" t="s">
        <v>1519</v>
      </c>
      <c r="G1566" s="20" t="s">
        <v>1516</v>
      </c>
      <c r="H1566" s="20" t="s">
        <v>1516</v>
      </c>
      <c r="I1566" s="19" t="str">
        <f>CONCATENATE(Tabela8133[[#This Row],[C]],".",Tabela8133[[#This Row],[O]],".",Tabela8133[[#This Row],[E]],".",Tabela8133[[#This Row],[D1]],".",Tabela8133[[#This Row],[D2]],".",Tabela8133[[#This Row],[D3]],".",Tabela8133[[#This Row],[T]])</f>
        <v>2.3.0.0.00.0.0</v>
      </c>
      <c r="J1566" s="21" t="s">
        <v>682</v>
      </c>
      <c r="K1566" s="19" t="str">
        <f t="shared" si="62"/>
        <v>S</v>
      </c>
      <c r="L1566" s="19">
        <f t="shared" si="63"/>
        <v>2</v>
      </c>
      <c r="M1566" s="20" t="s">
        <v>45</v>
      </c>
      <c r="N1566" s="1" t="s">
        <v>683</v>
      </c>
      <c r="O1566" s="1"/>
      <c r="P1566" s="33"/>
      <c r="Q1566" s="112" t="s">
        <v>157</v>
      </c>
      <c r="R1566" s="7" t="str">
        <f>Tabela8133[[#This Row],[NR]]&amp;" - "&amp;Tabela8133[[#This Row],[Especificação]]</f>
        <v>2.3.0.0.00.0.0 - Amortização de Empréstimos</v>
      </c>
    </row>
    <row r="1567" spans="1:18" ht="45" x14ac:dyDescent="0.25">
      <c r="A1567" s="128"/>
      <c r="B1567" s="20" t="s">
        <v>1522</v>
      </c>
      <c r="C1567" s="20" t="s">
        <v>1514</v>
      </c>
      <c r="D1567" s="20" t="s">
        <v>1513</v>
      </c>
      <c r="E1567" s="20" t="s">
        <v>1516</v>
      </c>
      <c r="F1567" s="20" t="s">
        <v>1519</v>
      </c>
      <c r="G1567" s="20" t="s">
        <v>1516</v>
      </c>
      <c r="H1567" s="20" t="s">
        <v>1516</v>
      </c>
      <c r="I1567" s="19" t="str">
        <f>CONCATENATE(Tabela8133[[#This Row],[C]],".",Tabela8133[[#This Row],[O]],".",Tabela8133[[#This Row],[E]],".",Tabela8133[[#This Row],[D1]],".",Tabela8133[[#This Row],[D2]],".",Tabela8133[[#This Row],[D3]],".",Tabela8133[[#This Row],[T]])</f>
        <v>2.3.1.0.00.0.0</v>
      </c>
      <c r="J1567" s="21" t="s">
        <v>682</v>
      </c>
      <c r="K1567" s="19" t="str">
        <f t="shared" si="62"/>
        <v>S</v>
      </c>
      <c r="L1567" s="19">
        <f t="shared" si="63"/>
        <v>3</v>
      </c>
      <c r="M1567" s="20" t="s">
        <v>45</v>
      </c>
      <c r="N1567" s="1" t="s">
        <v>683</v>
      </c>
      <c r="O1567" s="1"/>
      <c r="P1567" s="33"/>
      <c r="Q1567" s="112" t="s">
        <v>157</v>
      </c>
      <c r="R1567" s="7" t="str">
        <f>Tabela8133[[#This Row],[NR]]&amp;" - "&amp;Tabela8133[[#This Row],[Especificação]]</f>
        <v>2.3.1.0.00.0.0 - Amortização de Empréstimos</v>
      </c>
    </row>
    <row r="1568" spans="1:18" ht="45" x14ac:dyDescent="0.25">
      <c r="A1568" s="128"/>
      <c r="B1568" s="20" t="s">
        <v>1522</v>
      </c>
      <c r="C1568" s="20" t="s">
        <v>1514</v>
      </c>
      <c r="D1568" s="20" t="s">
        <v>1513</v>
      </c>
      <c r="E1568" s="20" t="s">
        <v>1513</v>
      </c>
      <c r="F1568" s="20" t="s">
        <v>1519</v>
      </c>
      <c r="G1568" s="20" t="s">
        <v>1516</v>
      </c>
      <c r="H1568" s="20" t="s">
        <v>1516</v>
      </c>
      <c r="I1568" s="19" t="str">
        <f>CONCATENATE(Tabela8133[[#This Row],[C]],".",Tabela8133[[#This Row],[O]],".",Tabela8133[[#This Row],[E]],".",Tabela8133[[#This Row],[D1]],".",Tabela8133[[#This Row],[D2]],".",Tabela8133[[#This Row],[D3]],".",Tabela8133[[#This Row],[T]])</f>
        <v>2.3.1.1.00.0.0</v>
      </c>
      <c r="J1568" s="21" t="s">
        <v>682</v>
      </c>
      <c r="K1568" s="19" t="str">
        <f t="shared" si="62"/>
        <v>S</v>
      </c>
      <c r="L1568" s="19">
        <f t="shared" si="63"/>
        <v>4</v>
      </c>
      <c r="M1568" s="20" t="s">
        <v>45</v>
      </c>
      <c r="N1568" s="1" t="s">
        <v>683</v>
      </c>
      <c r="O1568" s="1"/>
      <c r="P1568" s="33"/>
      <c r="Q1568" s="112" t="s">
        <v>157</v>
      </c>
      <c r="R1568" s="7" t="str">
        <f>Tabela8133[[#This Row],[NR]]&amp;" - "&amp;Tabela8133[[#This Row],[Especificação]]</f>
        <v>2.3.1.1.00.0.0 - Amortização de Empréstimos</v>
      </c>
    </row>
    <row r="1569" spans="1:18" ht="150" x14ac:dyDescent="0.25">
      <c r="A1569" s="128"/>
      <c r="B1569" s="20" t="s">
        <v>1522</v>
      </c>
      <c r="C1569" s="20" t="s">
        <v>1514</v>
      </c>
      <c r="D1569" s="20" t="s">
        <v>1513</v>
      </c>
      <c r="E1569" s="20" t="s">
        <v>1513</v>
      </c>
      <c r="F1569" s="20" t="s">
        <v>1527</v>
      </c>
      <c r="G1569" s="20" t="s">
        <v>1516</v>
      </c>
      <c r="H1569" s="20" t="s">
        <v>1516</v>
      </c>
      <c r="I1569" s="19" t="str">
        <f>CONCATENATE(Tabela8133[[#This Row],[C]],".",Tabela8133[[#This Row],[O]],".",Tabela8133[[#This Row],[E]],".",Tabela8133[[#This Row],[D1]],".",Tabela8133[[#This Row],[D2]],".",Tabela8133[[#This Row],[D3]],".",Tabela8133[[#This Row],[T]])</f>
        <v>2.3.1.1.04.0.0</v>
      </c>
      <c r="J1569" s="21" t="s">
        <v>685</v>
      </c>
      <c r="K1569" s="19" t="str">
        <f t="shared" si="62"/>
        <v>S</v>
      </c>
      <c r="L1569" s="19">
        <f t="shared" si="63"/>
        <v>5</v>
      </c>
      <c r="M1569" s="20" t="s">
        <v>51</v>
      </c>
      <c r="N1569" s="1" t="s">
        <v>686</v>
      </c>
      <c r="O1569" s="1"/>
      <c r="P1569" s="33"/>
      <c r="Q1569" s="112" t="s">
        <v>157</v>
      </c>
      <c r="R1569" s="7" t="str">
        <f>Tabela8133[[#This Row],[NR]]&amp;" - "&amp;Tabela8133[[#This Row],[Especificação]]</f>
        <v>2.3.1.1.04.0.0 - Amortização de Empréstimos - Refinanciamento de Dívidas de Médio e Longo Prazo</v>
      </c>
    </row>
    <row r="1570" spans="1:18" ht="150" x14ac:dyDescent="0.25">
      <c r="A1570" s="128"/>
      <c r="B1570" s="20" t="s">
        <v>1522</v>
      </c>
      <c r="C1570" s="20" t="s">
        <v>1514</v>
      </c>
      <c r="D1570" s="20" t="s">
        <v>1513</v>
      </c>
      <c r="E1570" s="20" t="s">
        <v>1513</v>
      </c>
      <c r="F1570" s="20" t="s">
        <v>1527</v>
      </c>
      <c r="G1570" s="20" t="s">
        <v>1516</v>
      </c>
      <c r="H1570" s="20" t="s">
        <v>1513</v>
      </c>
      <c r="I1570" s="19" t="str">
        <f>CONCATENATE(Tabela8133[[#This Row],[C]],".",Tabela8133[[#This Row],[O]],".",Tabela8133[[#This Row],[E]],".",Tabela8133[[#This Row],[D1]],".",Tabela8133[[#This Row],[D2]],".",Tabela8133[[#This Row],[D3]],".",Tabela8133[[#This Row],[T]])</f>
        <v>2.3.1.1.04.0.1</v>
      </c>
      <c r="J1570" s="21" t="s">
        <v>1496</v>
      </c>
      <c r="K1570" s="19" t="str">
        <f t="shared" si="62"/>
        <v>A</v>
      </c>
      <c r="L1570" s="19">
        <f t="shared" si="63"/>
        <v>7</v>
      </c>
      <c r="M1570" s="20" t="s">
        <v>51</v>
      </c>
      <c r="N1570" s="1" t="s">
        <v>686</v>
      </c>
      <c r="O1570" s="1"/>
      <c r="P1570" s="33"/>
      <c r="Q1570" s="112" t="s">
        <v>157</v>
      </c>
      <c r="R1570" s="7" t="str">
        <f>Tabela8133[[#This Row],[NR]]&amp;" - "&amp;Tabela8133[[#This Row],[Especificação]]</f>
        <v>2.3.1.1.04.0.1 - Amortização de Empréstimos - Refinanciamento de Dívidas de Médio e Longo Prazo - Principal</v>
      </c>
    </row>
    <row r="1571" spans="1:18" ht="30" x14ac:dyDescent="0.25">
      <c r="A1571" s="128"/>
      <c r="B1571" s="20" t="s">
        <v>1522</v>
      </c>
      <c r="C1571" s="20" t="s">
        <v>1514</v>
      </c>
      <c r="D1571" s="20" t="s">
        <v>1513</v>
      </c>
      <c r="E1571" s="20" t="s">
        <v>1513</v>
      </c>
      <c r="F1571" s="20" t="s">
        <v>1530</v>
      </c>
      <c r="G1571" s="20" t="s">
        <v>1516</v>
      </c>
      <c r="H1571" s="20" t="s">
        <v>1516</v>
      </c>
      <c r="I1571" s="19" t="str">
        <f>CONCATENATE(Tabela8133[[#This Row],[C]],".",Tabela8133[[#This Row],[O]],".",Tabela8133[[#This Row],[E]],".",Tabela8133[[#This Row],[D1]],".",Tabela8133[[#This Row],[D2]],".",Tabela8133[[#This Row],[D3]],".",Tabela8133[[#This Row],[T]])</f>
        <v>2.3.1.1.06.0.0</v>
      </c>
      <c r="J1571" s="21" t="s">
        <v>688</v>
      </c>
      <c r="K1571" s="19" t="str">
        <f t="shared" si="62"/>
        <v>S</v>
      </c>
      <c r="L1571" s="19">
        <f t="shared" si="63"/>
        <v>5</v>
      </c>
      <c r="M1571" s="20" t="s">
        <v>51</v>
      </c>
      <c r="N1571" s="1" t="s">
        <v>689</v>
      </c>
      <c r="O1571" s="1"/>
      <c r="P1571" s="33"/>
      <c r="Q1571" s="112" t="s">
        <v>157</v>
      </c>
      <c r="R1571" s="7" t="str">
        <f>Tabela8133[[#This Row],[NR]]&amp;" - "&amp;Tabela8133[[#This Row],[Especificação]]</f>
        <v>2.3.1.1.06.0.0 - Amortização de Empréstimos Contratuais</v>
      </c>
    </row>
    <row r="1572" spans="1:18" ht="30" x14ac:dyDescent="0.25">
      <c r="A1572" s="128"/>
      <c r="B1572" s="20" t="s">
        <v>1522</v>
      </c>
      <c r="C1572" s="20" t="s">
        <v>1514</v>
      </c>
      <c r="D1572" s="20" t="s">
        <v>1513</v>
      </c>
      <c r="E1572" s="20" t="s">
        <v>1513</v>
      </c>
      <c r="F1572" s="20" t="s">
        <v>1530</v>
      </c>
      <c r="G1572" s="20" t="s">
        <v>1516</v>
      </c>
      <c r="H1572" s="20" t="s">
        <v>1513</v>
      </c>
      <c r="I1572" s="19" t="str">
        <f>CONCATENATE(Tabela8133[[#This Row],[C]],".",Tabela8133[[#This Row],[O]],".",Tabela8133[[#This Row],[E]],".",Tabela8133[[#This Row],[D1]],".",Tabela8133[[#This Row],[D2]],".",Tabela8133[[#This Row],[D3]],".",Tabela8133[[#This Row],[T]])</f>
        <v>2.3.1.1.06.0.1</v>
      </c>
      <c r="J1572" s="21" t="s">
        <v>1497</v>
      </c>
      <c r="K1572" s="19" t="str">
        <f t="shared" si="62"/>
        <v>A</v>
      </c>
      <c r="L1572" s="19">
        <f t="shared" si="63"/>
        <v>7</v>
      </c>
      <c r="M1572" s="20" t="s">
        <v>51</v>
      </c>
      <c r="N1572" s="1" t="s">
        <v>689</v>
      </c>
      <c r="O1572" s="1"/>
      <c r="P1572" s="33"/>
      <c r="Q1572" s="112" t="s">
        <v>157</v>
      </c>
      <c r="R1572" s="7" t="str">
        <f>Tabela8133[[#This Row],[NR]]&amp;" - "&amp;Tabela8133[[#This Row],[Especificação]]</f>
        <v>2.3.1.1.06.0.1 - Amortização de Empréstimos Contratuais - Principal</v>
      </c>
    </row>
    <row r="1573" spans="1:18" x14ac:dyDescent="0.25">
      <c r="A1573" s="128"/>
      <c r="B1573" s="20">
        <v>2</v>
      </c>
      <c r="C1573" s="20" t="s">
        <v>1514</v>
      </c>
      <c r="D1573" s="20" t="s">
        <v>1513</v>
      </c>
      <c r="E1573" s="20" t="s">
        <v>1513</v>
      </c>
      <c r="F1573" s="20" t="s">
        <v>1530</v>
      </c>
      <c r="G1573" s="20" t="s">
        <v>1516</v>
      </c>
      <c r="H1573" s="20" t="s">
        <v>1514</v>
      </c>
      <c r="I1573" s="19" t="str">
        <f>CONCATENATE(Tabela8133[[#This Row],[C]],".",Tabela8133[[#This Row],[O]],".",Tabela8133[[#This Row],[E]],".",Tabela8133[[#This Row],[D1]],".",Tabela8133[[#This Row],[D2]],".",Tabela8133[[#This Row],[D3]],".",Tabela8133[[#This Row],[T]])</f>
        <v>2.3.1.1.06.0.3</v>
      </c>
      <c r="J1573" s="21" t="s">
        <v>1538</v>
      </c>
      <c r="K1573" s="19" t="str">
        <f t="shared" si="62"/>
        <v>A</v>
      </c>
      <c r="L1573" s="19">
        <f t="shared" si="63"/>
        <v>7</v>
      </c>
      <c r="M1573" s="20"/>
      <c r="N1573" s="1" t="s">
        <v>157</v>
      </c>
      <c r="O1573" s="1"/>
      <c r="P1573" s="33"/>
      <c r="Q1573" s="112" t="s">
        <v>157</v>
      </c>
      <c r="R1573" s="7" t="str">
        <f>Tabela8133[[#This Row],[NR]]&amp;" - "&amp;Tabela8133[[#This Row],[Especificação]]</f>
        <v>2.3.1.1.06.0.3 - Amortização de Empréstimos Contratuais - Dívida Ativa</v>
      </c>
    </row>
    <row r="1574" spans="1:18" x14ac:dyDescent="0.25">
      <c r="A1574" s="128"/>
      <c r="B1574" s="20" t="s">
        <v>1522</v>
      </c>
      <c r="C1574" s="20" t="s">
        <v>1514</v>
      </c>
      <c r="D1574" s="20" t="s">
        <v>1513</v>
      </c>
      <c r="E1574" s="20" t="s">
        <v>1513</v>
      </c>
      <c r="F1574" s="20" t="s">
        <v>1531</v>
      </c>
      <c r="G1574" s="20" t="s">
        <v>1516</v>
      </c>
      <c r="H1574" s="20" t="s">
        <v>1516</v>
      </c>
      <c r="I1574" s="19" t="str">
        <f>CONCATENATE(Tabela8133[[#This Row],[C]],".",Tabela8133[[#This Row],[O]],".",Tabela8133[[#This Row],[E]],".",Tabela8133[[#This Row],[D1]],".",Tabela8133[[#This Row],[D2]],".",Tabela8133[[#This Row],[D3]],".",Tabela8133[[#This Row],[T]])</f>
        <v>2.3.1.1.07.0.0</v>
      </c>
      <c r="J1574" s="21" t="s">
        <v>690</v>
      </c>
      <c r="K1574" s="19" t="str">
        <f t="shared" si="62"/>
        <v>S</v>
      </c>
      <c r="L1574" s="19">
        <f t="shared" si="63"/>
        <v>5</v>
      </c>
      <c r="M1574" s="20" t="s">
        <v>51</v>
      </c>
      <c r="N1574" s="1" t="s">
        <v>691</v>
      </c>
      <c r="O1574" s="1"/>
      <c r="P1574" s="33"/>
      <c r="Q1574" s="112" t="s">
        <v>157</v>
      </c>
      <c r="R1574" s="7" t="str">
        <f>Tabela8133[[#This Row],[NR]]&amp;" - "&amp;Tabela8133[[#This Row],[Especificação]]</f>
        <v>2.3.1.1.07.0.0 - Amortização de Financiamentos</v>
      </c>
    </row>
    <row r="1575" spans="1:18" x14ac:dyDescent="0.25">
      <c r="A1575" s="128"/>
      <c r="B1575" s="20" t="s">
        <v>1522</v>
      </c>
      <c r="C1575" s="20" t="s">
        <v>1514</v>
      </c>
      <c r="D1575" s="20" t="s">
        <v>1513</v>
      </c>
      <c r="E1575" s="20" t="s">
        <v>1513</v>
      </c>
      <c r="F1575" s="20" t="s">
        <v>1531</v>
      </c>
      <c r="G1575" s="20" t="s">
        <v>1513</v>
      </c>
      <c r="H1575" s="20" t="s">
        <v>1516</v>
      </c>
      <c r="I1575" s="19" t="str">
        <f>CONCATENATE(Tabela8133[[#This Row],[C]],".",Tabela8133[[#This Row],[O]],".",Tabela8133[[#This Row],[E]],".",Tabela8133[[#This Row],[D1]],".",Tabela8133[[#This Row],[D2]],".",Tabela8133[[#This Row],[D3]],".",Tabela8133[[#This Row],[T]])</f>
        <v>2.3.1.1.07.1.0</v>
      </c>
      <c r="J1575" s="21" t="s">
        <v>692</v>
      </c>
      <c r="K1575" s="19" t="str">
        <f t="shared" si="62"/>
        <v>S</v>
      </c>
      <c r="L1575" s="19">
        <f t="shared" si="63"/>
        <v>6</v>
      </c>
      <c r="M1575" s="20" t="s">
        <v>51</v>
      </c>
      <c r="N1575" s="1" t="s">
        <v>693</v>
      </c>
      <c r="O1575" s="1"/>
      <c r="P1575" s="33"/>
      <c r="Q1575" s="112" t="s">
        <v>157</v>
      </c>
      <c r="R1575" s="7" t="str">
        <f>Tabela8133[[#This Row],[NR]]&amp;" - "&amp;Tabela8133[[#This Row],[Especificação]]</f>
        <v>2.3.1.1.07.1.0 - Amortização de Financiamentos em Geral</v>
      </c>
    </row>
    <row r="1576" spans="1:18" x14ac:dyDescent="0.25">
      <c r="A1576" s="128"/>
      <c r="B1576" s="20" t="s">
        <v>1522</v>
      </c>
      <c r="C1576" s="20" t="s">
        <v>1514</v>
      </c>
      <c r="D1576" s="20" t="s">
        <v>1513</v>
      </c>
      <c r="E1576" s="20" t="s">
        <v>1513</v>
      </c>
      <c r="F1576" s="20" t="s">
        <v>1531</v>
      </c>
      <c r="G1576" s="20" t="s">
        <v>1513</v>
      </c>
      <c r="H1576" s="20" t="s">
        <v>1513</v>
      </c>
      <c r="I1576" s="19" t="str">
        <f>CONCATENATE(Tabela8133[[#This Row],[C]],".",Tabela8133[[#This Row],[O]],".",Tabela8133[[#This Row],[E]],".",Tabela8133[[#This Row],[D1]],".",Tabela8133[[#This Row],[D2]],".",Tabela8133[[#This Row],[D3]],".",Tabela8133[[#This Row],[T]])</f>
        <v>2.3.1.1.07.1.1</v>
      </c>
      <c r="J1576" s="21" t="s">
        <v>1498</v>
      </c>
      <c r="K1576" s="19" t="str">
        <f t="shared" si="62"/>
        <v>A</v>
      </c>
      <c r="L1576" s="19">
        <f t="shared" si="63"/>
        <v>7</v>
      </c>
      <c r="M1576" s="20" t="s">
        <v>51</v>
      </c>
      <c r="N1576" s="1" t="s">
        <v>693</v>
      </c>
      <c r="O1576" s="1"/>
      <c r="P1576" s="33"/>
      <c r="Q1576" s="112" t="s">
        <v>157</v>
      </c>
      <c r="R1576" s="7" t="str">
        <f>Tabela8133[[#This Row],[NR]]&amp;" - "&amp;Tabela8133[[#This Row],[Especificação]]</f>
        <v>2.3.1.1.07.1.1 - Amortização de Financiamentos em Geral - Principal</v>
      </c>
    </row>
    <row r="1577" spans="1:18" x14ac:dyDescent="0.25">
      <c r="A1577" s="128"/>
      <c r="B1577" s="20">
        <v>2</v>
      </c>
      <c r="C1577" s="20" t="s">
        <v>1514</v>
      </c>
      <c r="D1577" s="20" t="s">
        <v>1513</v>
      </c>
      <c r="E1577" s="20" t="s">
        <v>1513</v>
      </c>
      <c r="F1577" s="20" t="s">
        <v>1531</v>
      </c>
      <c r="G1577" s="20" t="s">
        <v>1513</v>
      </c>
      <c r="H1577" s="20" t="s">
        <v>1514</v>
      </c>
      <c r="I1577" s="19" t="str">
        <f>CONCATENATE(Tabela8133[[#This Row],[C]],".",Tabela8133[[#This Row],[O]],".",Tabela8133[[#This Row],[E]],".",Tabela8133[[#This Row],[D1]],".",Tabela8133[[#This Row],[D2]],".",Tabela8133[[#This Row],[D3]],".",Tabela8133[[#This Row],[T]])</f>
        <v>2.3.1.1.07.1.3</v>
      </c>
      <c r="J1577" s="21" t="s">
        <v>1539</v>
      </c>
      <c r="K1577" s="19" t="str">
        <f t="shared" si="62"/>
        <v>A</v>
      </c>
      <c r="L1577" s="19">
        <f t="shared" si="63"/>
        <v>7</v>
      </c>
      <c r="M1577" s="20"/>
      <c r="N1577" s="1" t="s">
        <v>157</v>
      </c>
      <c r="O1577" s="1"/>
      <c r="P1577" s="33"/>
      <c r="Q1577" s="112" t="s">
        <v>157</v>
      </c>
      <c r="R1577" s="7" t="str">
        <f>Tabela8133[[#This Row],[NR]]&amp;" - "&amp;Tabela8133[[#This Row],[Especificação]]</f>
        <v>2.3.1.1.07.1.3 - Amortização de Financiamentos em Geral - Dívida Ativa</v>
      </c>
    </row>
    <row r="1578" spans="1:18" ht="45" x14ac:dyDescent="0.25">
      <c r="A1578" s="134" t="s">
        <v>2514</v>
      </c>
      <c r="B1578" s="20" t="s">
        <v>1522</v>
      </c>
      <c r="C1578" s="20" t="s">
        <v>1523</v>
      </c>
      <c r="D1578" s="20" t="s">
        <v>1516</v>
      </c>
      <c r="E1578" s="20" t="s">
        <v>1516</v>
      </c>
      <c r="F1578" s="20" t="s">
        <v>1519</v>
      </c>
      <c r="G1578" s="20" t="s">
        <v>1516</v>
      </c>
      <c r="H1578" s="20" t="s">
        <v>1516</v>
      </c>
      <c r="I1578" s="19" t="str">
        <f>CONCATENATE(Tabela8133[[#This Row],[C]],".",Tabela8133[[#This Row],[O]],".",Tabela8133[[#This Row],[E]],".",Tabela8133[[#This Row],[D1]],".",Tabela8133[[#This Row],[D2]],".",Tabela8133[[#This Row],[D3]],".",Tabela8133[[#This Row],[T]])</f>
        <v>2.4.0.0.00.0.0</v>
      </c>
      <c r="J1578" s="21" t="s">
        <v>694</v>
      </c>
      <c r="K1578" s="19" t="str">
        <f t="shared" si="62"/>
        <v>S</v>
      </c>
      <c r="L1578" s="19">
        <f t="shared" si="63"/>
        <v>2</v>
      </c>
      <c r="M1578" s="20" t="s">
        <v>45</v>
      </c>
      <c r="N1578" s="1" t="s">
        <v>695</v>
      </c>
      <c r="O1578" s="1"/>
      <c r="P1578" s="33"/>
      <c r="Q1578" s="112" t="s">
        <v>157</v>
      </c>
      <c r="R1578" s="7" t="str">
        <f>Tabela8133[[#This Row],[NR]]&amp;" - "&amp;Tabela8133[[#This Row],[Especificação]]</f>
        <v>2.4.0.0.00.0.0 - Transferências de Capital</v>
      </c>
    </row>
    <row r="1579" spans="1:18" ht="52.5" customHeight="1" x14ac:dyDescent="0.25">
      <c r="A1579" s="134" t="s">
        <v>2514</v>
      </c>
      <c r="B1579" s="20" t="s">
        <v>1522</v>
      </c>
      <c r="C1579" s="20" t="s">
        <v>1523</v>
      </c>
      <c r="D1579" s="20" t="s">
        <v>1513</v>
      </c>
      <c r="E1579" s="20" t="s">
        <v>1516</v>
      </c>
      <c r="F1579" s="20" t="s">
        <v>1519</v>
      </c>
      <c r="G1579" s="20" t="s">
        <v>1516</v>
      </c>
      <c r="H1579" s="20" t="s">
        <v>1516</v>
      </c>
      <c r="I1579" s="19" t="str">
        <f>CONCATENATE(Tabela8133[[#This Row],[C]],".",Tabela8133[[#This Row],[O]],".",Tabela8133[[#This Row],[E]],".",Tabela8133[[#This Row],[D1]],".",Tabela8133[[#This Row],[D2]],".",Tabela8133[[#This Row],[D3]],".",Tabela8133[[#This Row],[T]])</f>
        <v>2.4.1.0.00.0.0</v>
      </c>
      <c r="J1579" s="21" t="s">
        <v>2267</v>
      </c>
      <c r="K1579" s="19" t="str">
        <f t="shared" si="62"/>
        <v>S</v>
      </c>
      <c r="L1579" s="19">
        <f t="shared" si="63"/>
        <v>3</v>
      </c>
      <c r="M1579" s="20" t="s">
        <v>45</v>
      </c>
      <c r="N1579" s="1" t="s">
        <v>696</v>
      </c>
      <c r="O1579" s="1"/>
      <c r="P1579" s="33"/>
      <c r="Q1579" s="112" t="s">
        <v>157</v>
      </c>
      <c r="R1579" s="7" t="str">
        <f>Tabela8133[[#This Row],[NR]]&amp;" - "&amp;Tabela8133[[#This Row],[Especificação]]</f>
        <v>2.4.1.0.00.0.0 - Transferências da União e de Suas Entidades</v>
      </c>
    </row>
    <row r="1580" spans="1:18" x14ac:dyDescent="0.25">
      <c r="A1580" s="128"/>
      <c r="B1580" s="20" t="s">
        <v>1522</v>
      </c>
      <c r="C1580" s="20" t="s">
        <v>1523</v>
      </c>
      <c r="D1580" s="20" t="s">
        <v>1513</v>
      </c>
      <c r="E1580" s="20" t="s">
        <v>1513</v>
      </c>
      <c r="F1580" s="20" t="s">
        <v>1519</v>
      </c>
      <c r="G1580" s="20" t="s">
        <v>1516</v>
      </c>
      <c r="H1580" s="20" t="s">
        <v>1516</v>
      </c>
      <c r="I1580" s="19" t="str">
        <f>CONCATENATE(Tabela8133[[#This Row],[C]],".",Tabela8133[[#This Row],[O]],".",Tabela8133[[#This Row],[E]],".",Tabela8133[[#This Row],[D1]],".",Tabela8133[[#This Row],[D2]],".",Tabela8133[[#This Row],[D3]],".",Tabela8133[[#This Row],[T]])</f>
        <v>2.4.1.1.00.0.0</v>
      </c>
      <c r="J1580" s="21" t="s">
        <v>697</v>
      </c>
      <c r="K1580" s="19" t="str">
        <f t="shared" si="62"/>
        <v>S</v>
      </c>
      <c r="L1580" s="19">
        <f t="shared" si="63"/>
        <v>4</v>
      </c>
      <c r="M1580" s="20" t="s">
        <v>45</v>
      </c>
      <c r="N1580" s="1" t="s">
        <v>2158</v>
      </c>
      <c r="O1580" s="1"/>
      <c r="P1580" s="33"/>
      <c r="Q1580" s="112" t="s">
        <v>157</v>
      </c>
      <c r="R1580" s="7" t="str">
        <f>Tabela8133[[#This Row],[NR]]&amp;" - "&amp;Tabela8133[[#This Row],[Especificação]]</f>
        <v>2.4.1.1.00.0.0 - Transferências de Recursos do Sistema Único de Saúde - SUS</v>
      </c>
    </row>
    <row r="1581" spans="1:18" ht="45" x14ac:dyDescent="0.25">
      <c r="A1581" s="128"/>
      <c r="B1581" s="20" t="s">
        <v>1522</v>
      </c>
      <c r="C1581" s="20" t="s">
        <v>1523</v>
      </c>
      <c r="D1581" s="20" t="s">
        <v>1513</v>
      </c>
      <c r="E1581" s="20" t="s">
        <v>1513</v>
      </c>
      <c r="F1581" s="20" t="s">
        <v>1537</v>
      </c>
      <c r="G1581" s="20" t="s">
        <v>1516</v>
      </c>
      <c r="H1581" s="20" t="s">
        <v>1516</v>
      </c>
      <c r="I1581" s="19" t="str">
        <f>CONCATENATE(Tabela8133[[#This Row],[C]],".",Tabela8133[[#This Row],[O]],".",Tabela8133[[#This Row],[E]],".",Tabela8133[[#This Row],[D1]],".",Tabela8133[[#This Row],[D2]],".",Tabela8133[[#This Row],[D3]],".",Tabela8133[[#This Row],[T]])</f>
        <v>2.4.1.1.50.0.0</v>
      </c>
      <c r="J1581" s="21" t="s">
        <v>4280</v>
      </c>
      <c r="K1581" s="19" t="str">
        <f t="shared" si="62"/>
        <v>S</v>
      </c>
      <c r="L1581" s="19">
        <f t="shared" si="63"/>
        <v>5</v>
      </c>
      <c r="M1581" s="20" t="s">
        <v>55</v>
      </c>
      <c r="N1581" s="1" t="s">
        <v>699</v>
      </c>
      <c r="O1581" s="1"/>
      <c r="P1581" s="33"/>
      <c r="Q1581" s="112" t="s">
        <v>157</v>
      </c>
      <c r="R1581" s="7" t="str">
        <f>Tabela8133[[#This Row],[NR]]&amp;" - "&amp;Tabela8133[[#This Row],[Especificação]]</f>
        <v>2.4.1.1.50.0.0 - Transferências de Recursos do Sistema Único de Saúde - SUS - Fundo a Fundo - Bloco de Manutenção das Ações e Serviços Públicos de Saúde</v>
      </c>
    </row>
    <row r="1582" spans="1:18" ht="45" x14ac:dyDescent="0.25">
      <c r="A1582" s="128"/>
      <c r="B1582" s="20" t="s">
        <v>1522</v>
      </c>
      <c r="C1582" s="20" t="s">
        <v>1523</v>
      </c>
      <c r="D1582" s="20" t="s">
        <v>1513</v>
      </c>
      <c r="E1582" s="20" t="s">
        <v>1513</v>
      </c>
      <c r="F1582" s="20" t="s">
        <v>1537</v>
      </c>
      <c r="G1582" s="20" t="s">
        <v>1513</v>
      </c>
      <c r="H1582" s="20" t="s">
        <v>1516</v>
      </c>
      <c r="I1582" s="19" t="str">
        <f>CONCATENATE(Tabela8133[[#This Row],[C]],".",Tabela8133[[#This Row],[O]],".",Tabela8133[[#This Row],[E]],".",Tabela8133[[#This Row],[D1]],".",Tabela8133[[#This Row],[D2]],".",Tabela8133[[#This Row],[D3]],".",Tabela8133[[#This Row],[T]])</f>
        <v>2.4.1.1.50.1.0</v>
      </c>
      <c r="J1582" s="21" t="s">
        <v>4184</v>
      </c>
      <c r="K1582" s="19" t="str">
        <f t="shared" si="62"/>
        <v>S</v>
      </c>
      <c r="L1582" s="19">
        <f t="shared" si="63"/>
        <v>6</v>
      </c>
      <c r="M1582" s="20" t="s">
        <v>55</v>
      </c>
      <c r="N1582" s="1" t="s">
        <v>700</v>
      </c>
      <c r="O1582" s="1"/>
      <c r="P1582" s="33"/>
      <c r="Q1582" s="112" t="s">
        <v>157</v>
      </c>
      <c r="R1582" s="7" t="str">
        <f>Tabela8133[[#This Row],[NR]]&amp;" - "&amp;Tabela8133[[#This Row],[Especificação]]</f>
        <v>2.4.1.1.50.1.0 - Transferências de Recursos do Bloco de Manutenção das Ações e Serviços Públicos de Saúde - Atenção Primária</v>
      </c>
    </row>
    <row r="1583" spans="1:18" ht="45" x14ac:dyDescent="0.25">
      <c r="A1583" s="128"/>
      <c r="B1583" s="20" t="s">
        <v>1522</v>
      </c>
      <c r="C1583" s="20" t="s">
        <v>1523</v>
      </c>
      <c r="D1583" s="20" t="s">
        <v>1513</v>
      </c>
      <c r="E1583" s="20" t="s">
        <v>1513</v>
      </c>
      <c r="F1583" s="20" t="s">
        <v>1537</v>
      </c>
      <c r="G1583" s="20" t="s">
        <v>1513</v>
      </c>
      <c r="H1583" s="20" t="s">
        <v>1513</v>
      </c>
      <c r="I1583" s="19" t="str">
        <f>CONCATENATE(Tabela8133[[#This Row],[C]],".",Tabela8133[[#This Row],[O]],".",Tabela8133[[#This Row],[E]],".",Tabela8133[[#This Row],[D1]],".",Tabela8133[[#This Row],[D2]],".",Tabela8133[[#This Row],[D3]],".",Tabela8133[[#This Row],[T]])</f>
        <v>2.4.1.1.50.1.1</v>
      </c>
      <c r="J1583" s="21" t="s">
        <v>2280</v>
      </c>
      <c r="K1583" s="19" t="e">
        <f>IF(L1583 &lt;#REF!,"S","A")</f>
        <v>#REF!</v>
      </c>
      <c r="L1583" s="19">
        <f t="shared" si="63"/>
        <v>7</v>
      </c>
      <c r="M1583" s="20" t="s">
        <v>55</v>
      </c>
      <c r="N1583" s="1" t="s">
        <v>700</v>
      </c>
      <c r="O1583" s="1"/>
      <c r="P1583" s="33"/>
      <c r="Q1583" s="112" t="s">
        <v>157</v>
      </c>
      <c r="R1583" s="7" t="str">
        <f>Tabela8133[[#This Row],[NR]]&amp;" - "&amp;Tabela8133[[#This Row],[Especificação]]</f>
        <v>2.4.1.1.50.1.1 - Transferências de Recursos do Bloco de Manutenção das Ações e Serviços Públicos de Saúde - Atenção Primária - Principal</v>
      </c>
    </row>
    <row r="1584" spans="1:18" ht="45" x14ac:dyDescent="0.25">
      <c r="A1584" s="128"/>
      <c r="B1584" s="20" t="s">
        <v>1522</v>
      </c>
      <c r="C1584" s="20" t="s">
        <v>1523</v>
      </c>
      <c r="D1584" s="20" t="s">
        <v>1513</v>
      </c>
      <c r="E1584" s="20" t="s">
        <v>1513</v>
      </c>
      <c r="F1584" s="20" t="s">
        <v>1537</v>
      </c>
      <c r="G1584" s="20" t="s">
        <v>1522</v>
      </c>
      <c r="H1584" s="20" t="s">
        <v>1516</v>
      </c>
      <c r="I1584" s="19" t="str">
        <f>CONCATENATE(Tabela8133[[#This Row],[C]],".",Tabela8133[[#This Row],[O]],".",Tabela8133[[#This Row],[E]],".",Tabela8133[[#This Row],[D1]],".",Tabela8133[[#This Row],[D2]],".",Tabela8133[[#This Row],[D3]],".",Tabela8133[[#This Row],[T]])</f>
        <v>2.4.1.1.50.2.0</v>
      </c>
      <c r="J1584" s="21" t="s">
        <v>4185</v>
      </c>
      <c r="K1584" s="19" t="str">
        <f t="shared" si="62"/>
        <v>S</v>
      </c>
      <c r="L1584" s="19">
        <f t="shared" si="63"/>
        <v>6</v>
      </c>
      <c r="M1584" s="20" t="s">
        <v>55</v>
      </c>
      <c r="N1584" s="1" t="s">
        <v>701</v>
      </c>
      <c r="O1584" s="1"/>
      <c r="P1584" s="33"/>
      <c r="Q1584" s="112" t="s">
        <v>157</v>
      </c>
      <c r="R1584" s="7" t="str">
        <f>Tabela8133[[#This Row],[NR]]&amp;" - "&amp;Tabela8133[[#This Row],[Especificação]]</f>
        <v>2.4.1.1.50.2.0 - Transferências de Recursos do Bloco de Manutenção das Ações e Serviços Públicos de Saúde - Atenção Especializada</v>
      </c>
    </row>
    <row r="1585" spans="1:18" ht="45" x14ac:dyDescent="0.25">
      <c r="A1585" s="128"/>
      <c r="B1585" s="20" t="s">
        <v>1522</v>
      </c>
      <c r="C1585" s="20" t="s">
        <v>1523</v>
      </c>
      <c r="D1585" s="20" t="s">
        <v>1513</v>
      </c>
      <c r="E1585" s="20" t="s">
        <v>1513</v>
      </c>
      <c r="F1585" s="20" t="s">
        <v>1537</v>
      </c>
      <c r="G1585" s="20" t="s">
        <v>1522</v>
      </c>
      <c r="H1585" s="20" t="s">
        <v>1513</v>
      </c>
      <c r="I1585" s="19" t="str">
        <f>CONCATENATE(Tabela8133[[#This Row],[C]],".",Tabela8133[[#This Row],[O]],".",Tabela8133[[#This Row],[E]],".",Tabela8133[[#This Row],[D1]],".",Tabela8133[[#This Row],[D2]],".",Tabela8133[[#This Row],[D3]],".",Tabela8133[[#This Row],[T]])</f>
        <v>2.4.1.1.50.2.1</v>
      </c>
      <c r="J1585" s="21" t="s">
        <v>2281</v>
      </c>
      <c r="K1585" s="19" t="e">
        <f>IF(L1585 &lt;#REF!,"S","A")</f>
        <v>#REF!</v>
      </c>
      <c r="L1585" s="19">
        <f t="shared" si="63"/>
        <v>7</v>
      </c>
      <c r="M1585" s="20" t="s">
        <v>55</v>
      </c>
      <c r="N1585" s="1" t="s">
        <v>701</v>
      </c>
      <c r="O1585" s="1"/>
      <c r="P1585" s="33"/>
      <c r="Q1585" s="112" t="s">
        <v>157</v>
      </c>
      <c r="R1585" s="7" t="str">
        <f>Tabela8133[[#This Row],[NR]]&amp;" - "&amp;Tabela8133[[#This Row],[Especificação]]</f>
        <v>2.4.1.1.50.2.1 - Transferências de Recursos do Bloco de Manutenção das Ações e Serviços Públicos de Saúde - Atenção Especializada - Principal</v>
      </c>
    </row>
    <row r="1586" spans="1:18" ht="45" customHeight="1" x14ac:dyDescent="0.25">
      <c r="A1586" s="224"/>
      <c r="B1586" s="20" t="s">
        <v>1522</v>
      </c>
      <c r="C1586" s="20" t="s">
        <v>1523</v>
      </c>
      <c r="D1586" s="20" t="s">
        <v>1513</v>
      </c>
      <c r="E1586" s="20" t="s">
        <v>1513</v>
      </c>
      <c r="F1586" s="20" t="s">
        <v>1537</v>
      </c>
      <c r="G1586" s="20" t="s">
        <v>1514</v>
      </c>
      <c r="H1586" s="20" t="s">
        <v>1516</v>
      </c>
      <c r="I1586" s="19" t="str">
        <f>CONCATENATE(Tabela8133[[#This Row],[C]],".",Tabela8133[[#This Row],[O]],".",Tabela8133[[#This Row],[E]],".",Tabela8133[[#This Row],[D1]],".",Tabela8133[[#This Row],[D2]],".",Tabela8133[[#This Row],[D3]],".",Tabela8133[[#This Row],[T]])</f>
        <v>2.4.1.1.50.3.0</v>
      </c>
      <c r="J1586" s="21" t="s">
        <v>4186</v>
      </c>
      <c r="K1586" s="19" t="str">
        <f t="shared" ref="K1586:K1649" si="64">IF(L1586 &lt; L1587,"S","A")</f>
        <v>S</v>
      </c>
      <c r="L1586" s="19">
        <f t="shared" si="63"/>
        <v>6</v>
      </c>
      <c r="M1586" s="20" t="s">
        <v>55</v>
      </c>
      <c r="N1586" s="1" t="s">
        <v>702</v>
      </c>
      <c r="O1586" s="1"/>
      <c r="P1586" s="33"/>
      <c r="Q1586" s="112" t="s">
        <v>157</v>
      </c>
      <c r="R1586" s="7" t="str">
        <f>Tabela8133[[#This Row],[NR]]&amp;" - "&amp;Tabela8133[[#This Row],[Especificação]]</f>
        <v>2.4.1.1.50.3.0 - Transferências de Recursos do Bloco de Manutenção das Ações e Serviços Públicos de Saúde - Vigilância em Saúde</v>
      </c>
    </row>
    <row r="1587" spans="1:18" ht="45" x14ac:dyDescent="0.25">
      <c r="A1587" s="224"/>
      <c r="B1587" s="20" t="s">
        <v>1522</v>
      </c>
      <c r="C1587" s="20" t="s">
        <v>1523</v>
      </c>
      <c r="D1587" s="20" t="s">
        <v>1513</v>
      </c>
      <c r="E1587" s="20" t="s">
        <v>1513</v>
      </c>
      <c r="F1587" s="20" t="s">
        <v>1537</v>
      </c>
      <c r="G1587" s="20" t="s">
        <v>1514</v>
      </c>
      <c r="H1587" s="20" t="s">
        <v>1513</v>
      </c>
      <c r="I1587" s="19" t="str">
        <f>CONCATENATE(Tabela8133[[#This Row],[C]],".",Tabela8133[[#This Row],[O]],".",Tabela8133[[#This Row],[E]],".",Tabela8133[[#This Row],[D1]],".",Tabela8133[[#This Row],[D2]],".",Tabela8133[[#This Row],[D3]],".",Tabela8133[[#This Row],[T]])</f>
        <v>2.4.1.1.50.3.1</v>
      </c>
      <c r="J1587" s="21" t="s">
        <v>2282</v>
      </c>
      <c r="K1587" s="19" t="e">
        <f>IF(L1587 &lt;#REF!,"S","A")</f>
        <v>#REF!</v>
      </c>
      <c r="L1587" s="19">
        <f t="shared" si="63"/>
        <v>7</v>
      </c>
      <c r="M1587" s="20" t="s">
        <v>55</v>
      </c>
      <c r="N1587" s="1" t="s">
        <v>702</v>
      </c>
      <c r="O1587" s="1"/>
      <c r="P1587" s="33"/>
      <c r="Q1587" s="112" t="s">
        <v>157</v>
      </c>
      <c r="R1587" s="7" t="str">
        <f>Tabela8133[[#This Row],[NR]]&amp;" - "&amp;Tabela8133[[#This Row],[Especificação]]</f>
        <v>2.4.1.1.50.3.1 - Transferências de Recursos do Bloco de Manutenção das Ações e Serviços Públicos de Saúde - Vigilância em Saúde - Principal</v>
      </c>
    </row>
    <row r="1588" spans="1:18" ht="45" x14ac:dyDescent="0.25">
      <c r="A1588" s="128"/>
      <c r="B1588" s="20" t="s">
        <v>1522</v>
      </c>
      <c r="C1588" s="20" t="s">
        <v>1523</v>
      </c>
      <c r="D1588" s="20" t="s">
        <v>1513</v>
      </c>
      <c r="E1588" s="20" t="s">
        <v>1513</v>
      </c>
      <c r="F1588" s="20" t="s">
        <v>1537</v>
      </c>
      <c r="G1588" s="20" t="s">
        <v>1523</v>
      </c>
      <c r="H1588" s="20" t="s">
        <v>1516</v>
      </c>
      <c r="I1588" s="19" t="str">
        <f>CONCATENATE(Tabela8133[[#This Row],[C]],".",Tabela8133[[#This Row],[O]],".",Tabela8133[[#This Row],[E]],".",Tabela8133[[#This Row],[D1]],".",Tabela8133[[#This Row],[D2]],".",Tabela8133[[#This Row],[D3]],".",Tabela8133[[#This Row],[T]])</f>
        <v>2.4.1.1.50.4.0</v>
      </c>
      <c r="J1588" s="21" t="s">
        <v>4187</v>
      </c>
      <c r="K1588" s="19" t="str">
        <f t="shared" si="64"/>
        <v>S</v>
      </c>
      <c r="L1588" s="19">
        <f t="shared" si="63"/>
        <v>6</v>
      </c>
      <c r="M1588" s="20" t="s">
        <v>55</v>
      </c>
      <c r="N1588" s="1" t="s">
        <v>703</v>
      </c>
      <c r="O1588" s="1"/>
      <c r="P1588" s="33"/>
      <c r="Q1588" s="112" t="s">
        <v>157</v>
      </c>
      <c r="R1588" s="7" t="str">
        <f>Tabela8133[[#This Row],[NR]]&amp;" - "&amp;Tabela8133[[#This Row],[Especificação]]</f>
        <v>2.4.1.1.50.4.0 - Transferências de Recursos do Bloco de Manutenção das Ações e Serviços Públicos de Saúde - Assistência Farmacêutica</v>
      </c>
    </row>
    <row r="1589" spans="1:18" ht="45" x14ac:dyDescent="0.25">
      <c r="A1589" s="128"/>
      <c r="B1589" s="20" t="s">
        <v>1522</v>
      </c>
      <c r="C1589" s="20" t="s">
        <v>1523</v>
      </c>
      <c r="D1589" s="20" t="s">
        <v>1513</v>
      </c>
      <c r="E1589" s="20" t="s">
        <v>1513</v>
      </c>
      <c r="F1589" s="20" t="s">
        <v>1537</v>
      </c>
      <c r="G1589" s="20" t="s">
        <v>1523</v>
      </c>
      <c r="H1589" s="20" t="s">
        <v>1513</v>
      </c>
      <c r="I1589" s="19" t="str">
        <f>CONCATENATE(Tabela8133[[#This Row],[C]],".",Tabela8133[[#This Row],[O]],".",Tabela8133[[#This Row],[E]],".",Tabela8133[[#This Row],[D1]],".",Tabela8133[[#This Row],[D2]],".",Tabela8133[[#This Row],[D3]],".",Tabela8133[[#This Row],[T]])</f>
        <v>2.4.1.1.50.4.1</v>
      </c>
      <c r="J1589" s="21" t="s">
        <v>2283</v>
      </c>
      <c r="K1589" s="19" t="e">
        <f>IF(L1589 &lt;#REF!,"S","A")</f>
        <v>#REF!</v>
      </c>
      <c r="L1589" s="19">
        <f t="shared" si="63"/>
        <v>7</v>
      </c>
      <c r="M1589" s="20" t="s">
        <v>55</v>
      </c>
      <c r="N1589" s="1" t="s">
        <v>703</v>
      </c>
      <c r="O1589" s="1"/>
      <c r="P1589" s="33"/>
      <c r="Q1589" s="112" t="s">
        <v>157</v>
      </c>
      <c r="R1589" s="7" t="str">
        <f>Tabela8133[[#This Row],[NR]]&amp;" - "&amp;Tabela8133[[#This Row],[Especificação]]</f>
        <v>2.4.1.1.50.4.1 - Transferências de Recursos do Bloco de Manutenção das Ações e Serviços Públicos de Saúde - Assistência Farmacêutica - Principal</v>
      </c>
    </row>
    <row r="1590" spans="1:18" ht="45" x14ac:dyDescent="0.25">
      <c r="A1590" s="128"/>
      <c r="B1590" s="20" t="s">
        <v>1522</v>
      </c>
      <c r="C1590" s="20" t="s">
        <v>1523</v>
      </c>
      <c r="D1590" s="20" t="s">
        <v>1513</v>
      </c>
      <c r="E1590" s="20" t="s">
        <v>1513</v>
      </c>
      <c r="F1590" s="20" t="s">
        <v>1537</v>
      </c>
      <c r="G1590" s="20" t="s">
        <v>1524</v>
      </c>
      <c r="H1590" s="20" t="s">
        <v>1516</v>
      </c>
      <c r="I1590" s="19" t="str">
        <f>CONCATENATE(Tabela8133[[#This Row],[C]],".",Tabela8133[[#This Row],[O]],".",Tabela8133[[#This Row],[E]],".",Tabela8133[[#This Row],[D1]],".",Tabela8133[[#This Row],[D2]],".",Tabela8133[[#This Row],[D3]],".",Tabela8133[[#This Row],[T]])</f>
        <v>2.4.1.1.50.5.0</v>
      </c>
      <c r="J1590" s="21" t="s">
        <v>4188</v>
      </c>
      <c r="K1590" s="19" t="str">
        <f t="shared" si="64"/>
        <v>S</v>
      </c>
      <c r="L1590" s="19">
        <f t="shared" si="63"/>
        <v>6</v>
      </c>
      <c r="M1590" s="20" t="s">
        <v>55</v>
      </c>
      <c r="N1590" s="1" t="s">
        <v>704</v>
      </c>
      <c r="O1590" s="1"/>
      <c r="P1590" s="33"/>
      <c r="Q1590" s="112" t="s">
        <v>157</v>
      </c>
      <c r="R1590" s="7" t="str">
        <f>Tabela8133[[#This Row],[NR]]&amp;" - "&amp;Tabela8133[[#This Row],[Especificação]]</f>
        <v>2.4.1.1.50.5.0 - Transferências de Recursos do Bloco de Manutenção das Ações e Serviços Públicos de Saúde - Gestão do SUS</v>
      </c>
    </row>
    <row r="1591" spans="1:18" ht="45" x14ac:dyDescent="0.25">
      <c r="A1591" s="128"/>
      <c r="B1591" s="20" t="s">
        <v>1522</v>
      </c>
      <c r="C1591" s="20" t="s">
        <v>1523</v>
      </c>
      <c r="D1591" s="20" t="s">
        <v>1513</v>
      </c>
      <c r="E1591" s="20" t="s">
        <v>1513</v>
      </c>
      <c r="F1591" s="20" t="s">
        <v>1537</v>
      </c>
      <c r="G1591" s="20" t="s">
        <v>1524</v>
      </c>
      <c r="H1591" s="20" t="s">
        <v>1513</v>
      </c>
      <c r="I1591" s="19" t="str">
        <f>CONCATENATE(Tabela8133[[#This Row],[C]],".",Tabela8133[[#This Row],[O]],".",Tabela8133[[#This Row],[E]],".",Tabela8133[[#This Row],[D1]],".",Tabela8133[[#This Row],[D2]],".",Tabela8133[[#This Row],[D3]],".",Tabela8133[[#This Row],[T]])</f>
        <v>2.4.1.1.50.5.1</v>
      </c>
      <c r="J1591" s="21" t="s">
        <v>2284</v>
      </c>
      <c r="K1591" s="19" t="e">
        <f>IF(L1591 &lt;#REF!,"S","A")</f>
        <v>#REF!</v>
      </c>
      <c r="L1591" s="19">
        <f t="shared" si="63"/>
        <v>7</v>
      </c>
      <c r="M1591" s="20" t="s">
        <v>55</v>
      </c>
      <c r="N1591" s="1" t="s">
        <v>704</v>
      </c>
      <c r="O1591" s="1"/>
      <c r="P1591" s="33"/>
      <c r="Q1591" s="112" t="s">
        <v>157</v>
      </c>
      <c r="R1591" s="7" t="str">
        <f>Tabela8133[[#This Row],[NR]]&amp;" - "&amp;Tabela8133[[#This Row],[Especificação]]</f>
        <v>2.4.1.1.50.5.1 - Transferências de Recursos do Bloco de Manutenção das Ações e Serviços Públicos de Saúde - Gestão do SUS - Principal</v>
      </c>
    </row>
    <row r="1592" spans="1:18" ht="45" x14ac:dyDescent="0.25">
      <c r="A1592" s="128"/>
      <c r="B1592" s="20" t="s">
        <v>1522</v>
      </c>
      <c r="C1592" s="20" t="s">
        <v>1523</v>
      </c>
      <c r="D1592" s="20" t="s">
        <v>1513</v>
      </c>
      <c r="E1592" s="20" t="s">
        <v>1513</v>
      </c>
      <c r="F1592" s="20" t="s">
        <v>1537</v>
      </c>
      <c r="G1592" s="20" t="s">
        <v>1525</v>
      </c>
      <c r="H1592" s="20" t="s">
        <v>1516</v>
      </c>
      <c r="I1592" s="19" t="str">
        <f>CONCATENATE(Tabela8133[[#This Row],[C]],".",Tabela8133[[#This Row],[O]],".",Tabela8133[[#This Row],[E]],".",Tabela8133[[#This Row],[D1]],".",Tabela8133[[#This Row],[D2]],".",Tabela8133[[#This Row],[D3]],".",Tabela8133[[#This Row],[T]])</f>
        <v>2.4.1.1.50.9.0</v>
      </c>
      <c r="J1592" s="21" t="s">
        <v>4189</v>
      </c>
      <c r="K1592" s="19" t="str">
        <f t="shared" si="64"/>
        <v>S</v>
      </c>
      <c r="L1592" s="19">
        <f t="shared" si="63"/>
        <v>6</v>
      </c>
      <c r="M1592" s="20" t="s">
        <v>55</v>
      </c>
      <c r="N1592" s="1" t="s">
        <v>705</v>
      </c>
      <c r="O1592" s="1"/>
      <c r="P1592" s="33"/>
      <c r="Q1592" s="112" t="s">
        <v>157</v>
      </c>
      <c r="R1592" s="7" t="str">
        <f>Tabela8133[[#This Row],[NR]]&amp;" - "&amp;Tabela8133[[#This Row],[Especificação]]</f>
        <v>2.4.1.1.50.9.0 - Transferências de Recursos do Bloco de Manutenção das Ações e Serviços Públicos de Saúde - Outros Programas</v>
      </c>
    </row>
    <row r="1593" spans="1:18" ht="45" x14ac:dyDescent="0.25">
      <c r="A1593" s="128"/>
      <c r="B1593" s="20" t="s">
        <v>1522</v>
      </c>
      <c r="C1593" s="20" t="s">
        <v>1523</v>
      </c>
      <c r="D1593" s="20" t="s">
        <v>1513</v>
      </c>
      <c r="E1593" s="20" t="s">
        <v>1513</v>
      </c>
      <c r="F1593" s="20" t="s">
        <v>1537</v>
      </c>
      <c r="G1593" s="20" t="s">
        <v>1525</v>
      </c>
      <c r="H1593" s="20" t="s">
        <v>1513</v>
      </c>
      <c r="I1593" s="19" t="str">
        <f>CONCATENATE(Tabela8133[[#This Row],[C]],".",Tabela8133[[#This Row],[O]],".",Tabela8133[[#This Row],[E]],".",Tabela8133[[#This Row],[D1]],".",Tabela8133[[#This Row],[D2]],".",Tabela8133[[#This Row],[D3]],".",Tabela8133[[#This Row],[T]])</f>
        <v>2.4.1.1.50.9.1</v>
      </c>
      <c r="J1593" s="21" t="s">
        <v>2285</v>
      </c>
      <c r="K1593" s="19" t="e">
        <f>IF(L1593 &lt;#REF!,"S","A")</f>
        <v>#REF!</v>
      </c>
      <c r="L1593" s="19">
        <f t="shared" si="63"/>
        <v>7</v>
      </c>
      <c r="M1593" s="20" t="s">
        <v>55</v>
      </c>
      <c r="N1593" s="1" t="s">
        <v>705</v>
      </c>
      <c r="O1593" s="1"/>
      <c r="P1593" s="33"/>
      <c r="Q1593" s="112" t="s">
        <v>157</v>
      </c>
      <c r="R1593" s="7" t="str">
        <f>Tabela8133[[#This Row],[NR]]&amp;" - "&amp;Tabela8133[[#This Row],[Especificação]]</f>
        <v>2.4.1.1.50.9.1 - Transferências de Recursos do Bloco de Manutenção das Ações e Serviços Públicos de Saúde - Outros Programas - Principal</v>
      </c>
    </row>
    <row r="1594" spans="1:18" ht="45" x14ac:dyDescent="0.25">
      <c r="A1594" s="128"/>
      <c r="B1594" s="20" t="s">
        <v>1522</v>
      </c>
      <c r="C1594" s="20" t="s">
        <v>1523</v>
      </c>
      <c r="D1594" s="20" t="s">
        <v>1513</v>
      </c>
      <c r="E1594" s="20" t="s">
        <v>1513</v>
      </c>
      <c r="F1594" s="20" t="s">
        <v>1541</v>
      </c>
      <c r="G1594" s="20" t="s">
        <v>1516</v>
      </c>
      <c r="H1594" s="20" t="s">
        <v>1516</v>
      </c>
      <c r="I1594" s="19" t="str">
        <f>CONCATENATE(Tabela8133[[#This Row],[C]],".",Tabela8133[[#This Row],[O]],".",Tabela8133[[#This Row],[E]],".",Tabela8133[[#This Row],[D1]],".",Tabela8133[[#This Row],[D2]],".",Tabela8133[[#This Row],[D3]],".",Tabela8133[[#This Row],[T]])</f>
        <v>2.4.1.1.51.0.0</v>
      </c>
      <c r="J1594" s="21" t="s">
        <v>4281</v>
      </c>
      <c r="K1594" s="19" t="str">
        <f t="shared" si="64"/>
        <v>S</v>
      </c>
      <c r="L1594" s="19">
        <f t="shared" si="63"/>
        <v>5</v>
      </c>
      <c r="M1594" s="20" t="s">
        <v>55</v>
      </c>
      <c r="N1594" s="1" t="s">
        <v>708</v>
      </c>
      <c r="O1594" s="1"/>
      <c r="P1594" s="33"/>
      <c r="Q1594" s="112" t="s">
        <v>157</v>
      </c>
      <c r="R1594" s="7" t="str">
        <f>Tabela8133[[#This Row],[NR]]&amp;" - "&amp;Tabela8133[[#This Row],[Especificação]]</f>
        <v>2.4.1.1.51.0.0 - Transferências de Recursos do Sistema Único de Saúde - SUS - Fundo a Fundo - Bloco de Estruturação da Rede de Serviços Públicos de Saúde</v>
      </c>
    </row>
    <row r="1595" spans="1:18" ht="45" x14ac:dyDescent="0.25">
      <c r="A1595" s="128"/>
      <c r="B1595" s="20" t="s">
        <v>1522</v>
      </c>
      <c r="C1595" s="20" t="s">
        <v>1523</v>
      </c>
      <c r="D1595" s="20" t="s">
        <v>1513</v>
      </c>
      <c r="E1595" s="20" t="s">
        <v>1513</v>
      </c>
      <c r="F1595" s="20" t="s">
        <v>1541</v>
      </c>
      <c r="G1595" s="20" t="s">
        <v>1513</v>
      </c>
      <c r="H1595" s="20" t="s">
        <v>1516</v>
      </c>
      <c r="I1595" s="19" t="str">
        <f>CONCATENATE(Tabela8133[[#This Row],[C]],".",Tabela8133[[#This Row],[O]],".",Tabela8133[[#This Row],[E]],".",Tabela8133[[#This Row],[D1]],".",Tabela8133[[#This Row],[D2]],".",Tabela8133[[#This Row],[D3]],".",Tabela8133[[#This Row],[T]])</f>
        <v>2.4.1.1.51.1.0</v>
      </c>
      <c r="J1595" s="21" t="s">
        <v>366</v>
      </c>
      <c r="K1595" s="19" t="str">
        <f t="shared" si="64"/>
        <v>S</v>
      </c>
      <c r="L1595" s="19">
        <f t="shared" si="63"/>
        <v>6</v>
      </c>
      <c r="M1595" s="20" t="s">
        <v>55</v>
      </c>
      <c r="N1595" s="1" t="s">
        <v>709</v>
      </c>
      <c r="O1595" s="1"/>
      <c r="P1595" s="33"/>
      <c r="Q1595" s="112" t="s">
        <v>157</v>
      </c>
      <c r="R1595" s="7" t="str">
        <f>Tabela8133[[#This Row],[NR]]&amp;" - "&amp;Tabela8133[[#This Row],[Especificação]]</f>
        <v>2.4.1.1.51.1.0 - Transferências de Recursos do Bloco de Estruturação da Rede de Serviços Públicos de Saúde - Atenção Primária</v>
      </c>
    </row>
    <row r="1596" spans="1:18" ht="45" x14ac:dyDescent="0.25">
      <c r="A1596" s="128"/>
      <c r="B1596" s="20" t="s">
        <v>1522</v>
      </c>
      <c r="C1596" s="20" t="s">
        <v>1523</v>
      </c>
      <c r="D1596" s="20" t="s">
        <v>1513</v>
      </c>
      <c r="E1596" s="20" t="s">
        <v>1513</v>
      </c>
      <c r="F1596" s="20" t="s">
        <v>1541</v>
      </c>
      <c r="G1596" s="20" t="s">
        <v>1513</v>
      </c>
      <c r="H1596" s="20" t="s">
        <v>1513</v>
      </c>
      <c r="I1596" s="19" t="str">
        <f>CONCATENATE(Tabela8133[[#This Row],[C]],".",Tabela8133[[#This Row],[O]],".",Tabela8133[[#This Row],[E]],".",Tabela8133[[#This Row],[D1]],".",Tabela8133[[#This Row],[D2]],".",Tabela8133[[#This Row],[D3]],".",Tabela8133[[#This Row],[T]])</f>
        <v>2.4.1.1.51.1.1</v>
      </c>
      <c r="J1596" s="21" t="s">
        <v>1333</v>
      </c>
      <c r="K1596" s="19" t="e">
        <f>IF(L1596 &lt;#REF!,"S","A")</f>
        <v>#REF!</v>
      </c>
      <c r="L1596" s="19">
        <f t="shared" si="63"/>
        <v>7</v>
      </c>
      <c r="M1596" s="20" t="s">
        <v>55</v>
      </c>
      <c r="N1596" s="1" t="s">
        <v>709</v>
      </c>
      <c r="O1596" s="1"/>
      <c r="P1596" s="33"/>
      <c r="Q1596" s="112" t="s">
        <v>157</v>
      </c>
      <c r="R1596" s="7" t="str">
        <f>Tabela8133[[#This Row],[NR]]&amp;" - "&amp;Tabela8133[[#This Row],[Especificação]]</f>
        <v>2.4.1.1.51.1.1 - Transferências de Recursos do Bloco de Estruturação da Rede de Serviços Públicos de Saúde - Atenção Primária - Principal</v>
      </c>
    </row>
    <row r="1597" spans="1:18" ht="45" x14ac:dyDescent="0.25">
      <c r="A1597" s="7"/>
      <c r="B1597" s="20" t="s">
        <v>1522</v>
      </c>
      <c r="C1597" s="20" t="s">
        <v>1523</v>
      </c>
      <c r="D1597" s="20" t="s">
        <v>1513</v>
      </c>
      <c r="E1597" s="20" t="s">
        <v>1513</v>
      </c>
      <c r="F1597" s="20" t="s">
        <v>1541</v>
      </c>
      <c r="G1597" s="20" t="s">
        <v>1522</v>
      </c>
      <c r="H1597" s="20" t="s">
        <v>1516</v>
      </c>
      <c r="I1597" s="19" t="str">
        <f>CONCATENATE(Tabela8133[[#This Row],[C]],".",Tabela8133[[#This Row],[O]],".",Tabela8133[[#This Row],[E]],".",Tabela8133[[#This Row],[D1]],".",Tabela8133[[#This Row],[D2]],".",Tabela8133[[#This Row],[D3]],".",Tabela8133[[#This Row],[T]])</f>
        <v>2.4.1.1.51.2.0</v>
      </c>
      <c r="J1597" s="21" t="s">
        <v>368</v>
      </c>
      <c r="K1597" s="19" t="str">
        <f t="shared" si="64"/>
        <v>S</v>
      </c>
      <c r="L1597" s="19">
        <f t="shared" si="63"/>
        <v>6</v>
      </c>
      <c r="M1597" s="20" t="s">
        <v>55</v>
      </c>
      <c r="N1597" s="36" t="s">
        <v>710</v>
      </c>
      <c r="O1597" s="1"/>
      <c r="P1597" s="33"/>
      <c r="Q1597" s="112" t="s">
        <v>157</v>
      </c>
      <c r="R1597" s="7" t="str">
        <f>Tabela8133[[#This Row],[NR]]&amp;" - "&amp;Tabela8133[[#This Row],[Especificação]]</f>
        <v>2.4.1.1.51.2.0 - Transferências de Recursos do Bloco de Estruturação da Rede de Serviços Públicos de Saúde - Atenção Especializada</v>
      </c>
    </row>
    <row r="1598" spans="1:18" ht="45" x14ac:dyDescent="0.25">
      <c r="A1598" s="174"/>
      <c r="B1598" s="20" t="s">
        <v>1522</v>
      </c>
      <c r="C1598" s="20" t="s">
        <v>1523</v>
      </c>
      <c r="D1598" s="20" t="s">
        <v>1513</v>
      </c>
      <c r="E1598" s="20" t="s">
        <v>1513</v>
      </c>
      <c r="F1598" s="20" t="s">
        <v>1541</v>
      </c>
      <c r="G1598" s="20" t="s">
        <v>1522</v>
      </c>
      <c r="H1598" s="20" t="s">
        <v>1513</v>
      </c>
      <c r="I1598" s="19" t="str">
        <f>CONCATENATE(Tabela8133[[#This Row],[C]],".",Tabela8133[[#This Row],[O]],".",Tabela8133[[#This Row],[E]],".",Tabela8133[[#This Row],[D1]],".",Tabela8133[[#This Row],[D2]],".",Tabela8133[[#This Row],[D3]],".",Tabela8133[[#This Row],[T]])</f>
        <v>2.4.1.1.51.2.1</v>
      </c>
      <c r="J1598" s="21" t="s">
        <v>1334</v>
      </c>
      <c r="K1598" s="19" t="e">
        <f>IF(L1598 &lt;#REF!,"S","A")</f>
        <v>#REF!</v>
      </c>
      <c r="L1598" s="19">
        <f t="shared" si="63"/>
        <v>7</v>
      </c>
      <c r="M1598" s="20" t="s">
        <v>55</v>
      </c>
      <c r="N1598" s="1" t="s">
        <v>710</v>
      </c>
      <c r="O1598" s="1"/>
      <c r="P1598" s="33"/>
      <c r="Q1598" s="112" t="s">
        <v>157</v>
      </c>
      <c r="R1598" s="7" t="str">
        <f>Tabela8133[[#This Row],[NR]]&amp;" - "&amp;Tabela8133[[#This Row],[Especificação]]</f>
        <v>2.4.1.1.51.2.1 - Transferências de Recursos do Bloco de Estruturação da Rede de Serviços Públicos de Saúde - Atenção Especializada - Principal</v>
      </c>
    </row>
    <row r="1599" spans="1:18" ht="44.25" customHeight="1" x14ac:dyDescent="0.25">
      <c r="A1599" s="7"/>
      <c r="B1599" s="20" t="s">
        <v>1522</v>
      </c>
      <c r="C1599" s="20" t="s">
        <v>1523</v>
      </c>
      <c r="D1599" s="20" t="s">
        <v>1513</v>
      </c>
      <c r="E1599" s="20" t="s">
        <v>1513</v>
      </c>
      <c r="F1599" s="20" t="s">
        <v>1541</v>
      </c>
      <c r="G1599" s="20" t="s">
        <v>1514</v>
      </c>
      <c r="H1599" s="20" t="s">
        <v>1516</v>
      </c>
      <c r="I1599" s="19" t="str">
        <f>CONCATENATE(Tabela8133[[#This Row],[C]],".",Tabela8133[[#This Row],[O]],".",Tabela8133[[#This Row],[E]],".",Tabela8133[[#This Row],[D1]],".",Tabela8133[[#This Row],[D2]],".",Tabela8133[[#This Row],[D3]],".",Tabela8133[[#This Row],[T]])</f>
        <v>2.4.1.1.51.3.0</v>
      </c>
      <c r="J1599" s="1" t="s">
        <v>372</v>
      </c>
      <c r="K1599" s="19" t="str">
        <f t="shared" si="64"/>
        <v>S</v>
      </c>
      <c r="L1599" s="19">
        <f t="shared" si="63"/>
        <v>6</v>
      </c>
      <c r="M1599" s="20" t="s">
        <v>55</v>
      </c>
      <c r="N1599" s="1" t="s">
        <v>2159</v>
      </c>
      <c r="O1599" s="1"/>
      <c r="P1599" s="33"/>
      <c r="Q1599" s="112" t="s">
        <v>157</v>
      </c>
      <c r="R1599" s="7" t="str">
        <f>Tabela8133[[#This Row],[NR]]&amp;" - "&amp;Tabela8133[[#This Row],[Especificação]]</f>
        <v>2.4.1.1.51.3.0 - Transferências de Recursos do Bloco de Estruturação da Rede de Serviços Públicos de Saúde - Assistência Farmacêutica</v>
      </c>
    </row>
    <row r="1600" spans="1:18" ht="44.25" customHeight="1" x14ac:dyDescent="0.25">
      <c r="A1600" s="7"/>
      <c r="B1600" s="20" t="s">
        <v>1522</v>
      </c>
      <c r="C1600" s="20" t="s">
        <v>1523</v>
      </c>
      <c r="D1600" s="20" t="s">
        <v>1513</v>
      </c>
      <c r="E1600" s="20" t="s">
        <v>1513</v>
      </c>
      <c r="F1600" s="20" t="s">
        <v>1541</v>
      </c>
      <c r="G1600" s="20" t="s">
        <v>1514</v>
      </c>
      <c r="H1600" s="20" t="s">
        <v>1513</v>
      </c>
      <c r="I1600" s="19" t="str">
        <f>CONCATENATE(Tabela8133[[#This Row],[C]],".",Tabela8133[[#This Row],[O]],".",Tabela8133[[#This Row],[E]],".",Tabela8133[[#This Row],[D1]],".",Tabela8133[[#This Row],[D2]],".",Tabela8133[[#This Row],[D3]],".",Tabela8133[[#This Row],[T]])</f>
        <v>2.4.1.1.51.3.1</v>
      </c>
      <c r="J1600" s="1" t="s">
        <v>1336</v>
      </c>
      <c r="K1600" s="19" t="e">
        <f>IF(L1600 &lt;#REF!,"S","A")</f>
        <v>#REF!</v>
      </c>
      <c r="L1600" s="19">
        <f t="shared" si="63"/>
        <v>7</v>
      </c>
      <c r="M1600" s="20" t="s">
        <v>55</v>
      </c>
      <c r="N1600" s="1" t="s">
        <v>2159</v>
      </c>
      <c r="O1600" s="1"/>
      <c r="P1600" s="33"/>
      <c r="Q1600" s="112" t="s">
        <v>157</v>
      </c>
      <c r="R1600" s="7" t="str">
        <f>Tabela8133[[#This Row],[NR]]&amp;" - "&amp;Tabela8133[[#This Row],[Especificação]]</f>
        <v>2.4.1.1.51.3.1 - Transferências de Recursos do Bloco de Estruturação da Rede de Serviços Públicos de Saúde - Assistência Farmacêutica - Principal</v>
      </c>
    </row>
    <row r="1601" spans="1:18" ht="45" x14ac:dyDescent="0.25">
      <c r="A1601" s="7"/>
      <c r="B1601" s="20" t="s">
        <v>1522</v>
      </c>
      <c r="C1601" s="20" t="s">
        <v>1523</v>
      </c>
      <c r="D1601" s="20" t="s">
        <v>1513</v>
      </c>
      <c r="E1601" s="20" t="s">
        <v>1513</v>
      </c>
      <c r="F1601" s="20" t="s">
        <v>1541</v>
      </c>
      <c r="G1601" s="20" t="s">
        <v>1523</v>
      </c>
      <c r="H1601" s="20" t="s">
        <v>1516</v>
      </c>
      <c r="I1601" s="19" t="str">
        <f>CONCATENATE(Tabela8133[[#This Row],[C]],".",Tabela8133[[#This Row],[O]],".",Tabela8133[[#This Row],[E]],".",Tabela8133[[#This Row],[D1]],".",Tabela8133[[#This Row],[D2]],".",Tabela8133[[#This Row],[D3]],".",Tabela8133[[#This Row],[T]])</f>
        <v>2.4.1.1.51.4.0</v>
      </c>
      <c r="J1601" s="21" t="s">
        <v>370</v>
      </c>
      <c r="K1601" s="19" t="str">
        <f t="shared" si="64"/>
        <v>S</v>
      </c>
      <c r="L1601" s="19">
        <f t="shared" si="63"/>
        <v>6</v>
      </c>
      <c r="M1601" s="20" t="s">
        <v>55</v>
      </c>
      <c r="N1601" s="1" t="s">
        <v>711</v>
      </c>
      <c r="O1601" s="1"/>
      <c r="P1601" s="33"/>
      <c r="Q1601" s="112" t="s">
        <v>157</v>
      </c>
      <c r="R1601" s="7" t="str">
        <f>Tabela8133[[#This Row],[NR]]&amp;" - "&amp;Tabela8133[[#This Row],[Especificação]]</f>
        <v>2.4.1.1.51.4.0 - Transferências de Recursos do Bloco de Estruturação da Rede de Serviços Públicos de Saúde - Vigilância em Saúde</v>
      </c>
    </row>
    <row r="1602" spans="1:18" ht="45" x14ac:dyDescent="0.25">
      <c r="A1602" s="7"/>
      <c r="B1602" s="20" t="s">
        <v>1522</v>
      </c>
      <c r="C1602" s="20" t="s">
        <v>1523</v>
      </c>
      <c r="D1602" s="20" t="s">
        <v>1513</v>
      </c>
      <c r="E1602" s="20" t="s">
        <v>1513</v>
      </c>
      <c r="F1602" s="20" t="s">
        <v>1541</v>
      </c>
      <c r="G1602" s="20" t="s">
        <v>1523</v>
      </c>
      <c r="H1602" s="20" t="s">
        <v>1513</v>
      </c>
      <c r="I1602" s="19" t="str">
        <f>CONCATENATE(Tabela8133[[#This Row],[C]],".",Tabela8133[[#This Row],[O]],".",Tabela8133[[#This Row],[E]],".",Tabela8133[[#This Row],[D1]],".",Tabela8133[[#This Row],[D2]],".",Tabela8133[[#This Row],[D3]],".",Tabela8133[[#This Row],[T]])</f>
        <v>2.4.1.1.51.4.1</v>
      </c>
      <c r="J1602" s="21" t="s">
        <v>1335</v>
      </c>
      <c r="K1602" s="19" t="e">
        <f>IF(L1602 &lt;#REF!,"S","A")</f>
        <v>#REF!</v>
      </c>
      <c r="L1602" s="19">
        <f t="shared" si="63"/>
        <v>7</v>
      </c>
      <c r="M1602" s="20" t="s">
        <v>55</v>
      </c>
      <c r="N1602" s="1" t="s">
        <v>711</v>
      </c>
      <c r="O1602" s="1"/>
      <c r="P1602" s="33"/>
      <c r="Q1602" s="112" t="s">
        <v>157</v>
      </c>
      <c r="R1602" s="7" t="str">
        <f>Tabela8133[[#This Row],[NR]]&amp;" - "&amp;Tabela8133[[#This Row],[Especificação]]</f>
        <v>2.4.1.1.51.4.1 - Transferências de Recursos do Bloco de Estruturação da Rede de Serviços Públicos de Saúde - Vigilância em Saúde - Principal</v>
      </c>
    </row>
    <row r="1603" spans="1:18" ht="45" x14ac:dyDescent="0.25">
      <c r="A1603" s="174"/>
      <c r="B1603" s="20" t="s">
        <v>1522</v>
      </c>
      <c r="C1603" s="20" t="s">
        <v>1523</v>
      </c>
      <c r="D1603" s="20" t="s">
        <v>1513</v>
      </c>
      <c r="E1603" s="20" t="s">
        <v>1513</v>
      </c>
      <c r="F1603" s="20" t="s">
        <v>1541</v>
      </c>
      <c r="G1603" s="20" t="s">
        <v>1524</v>
      </c>
      <c r="H1603" s="20" t="s">
        <v>1516</v>
      </c>
      <c r="I1603" s="19" t="str">
        <f>CONCATENATE(Tabela8133[[#This Row],[C]],".",Tabela8133[[#This Row],[O]],".",Tabela8133[[#This Row],[E]],".",Tabela8133[[#This Row],[D1]],".",Tabela8133[[#This Row],[D2]],".",Tabela8133[[#This Row],[D3]],".",Tabela8133[[#This Row],[T]])</f>
        <v>2.4.1.1.51.5.0</v>
      </c>
      <c r="J1603" s="21" t="s">
        <v>373</v>
      </c>
      <c r="K1603" s="19" t="str">
        <f t="shared" si="64"/>
        <v>S</v>
      </c>
      <c r="L1603" s="19">
        <f t="shared" si="63"/>
        <v>6</v>
      </c>
      <c r="M1603" s="20" t="s">
        <v>55</v>
      </c>
      <c r="N1603" s="1" t="s">
        <v>712</v>
      </c>
      <c r="O1603" s="1"/>
      <c r="P1603" s="33"/>
      <c r="Q1603" s="112" t="s">
        <v>157</v>
      </c>
      <c r="R1603" s="7" t="str">
        <f>Tabela8133[[#This Row],[NR]]&amp;" - "&amp;Tabela8133[[#This Row],[Especificação]]</f>
        <v>2.4.1.1.51.5.0 - Transferências de Recursos do Bloco de Estruturação da Rede de Serviços Públicos de Saúde - Gestão do SUS</v>
      </c>
    </row>
    <row r="1604" spans="1:18" ht="45" x14ac:dyDescent="0.25">
      <c r="A1604" s="128"/>
      <c r="B1604" s="20" t="s">
        <v>1522</v>
      </c>
      <c r="C1604" s="20" t="s">
        <v>1523</v>
      </c>
      <c r="D1604" s="20" t="s">
        <v>1513</v>
      </c>
      <c r="E1604" s="20" t="s">
        <v>1513</v>
      </c>
      <c r="F1604" s="20" t="s">
        <v>1541</v>
      </c>
      <c r="G1604" s="20" t="s">
        <v>1524</v>
      </c>
      <c r="H1604" s="20" t="s">
        <v>1513</v>
      </c>
      <c r="I1604" s="19" t="str">
        <f>CONCATENATE(Tabela8133[[#This Row],[C]],".",Tabela8133[[#This Row],[O]],".",Tabela8133[[#This Row],[E]],".",Tabela8133[[#This Row],[D1]],".",Tabela8133[[#This Row],[D2]],".",Tabela8133[[#This Row],[D3]],".",Tabela8133[[#This Row],[T]])</f>
        <v>2.4.1.1.51.5.1</v>
      </c>
      <c r="J1604" s="21" t="s">
        <v>1337</v>
      </c>
      <c r="K1604" s="19" t="e">
        <f>IF(L1604 &lt;#REF!,"S","A")</f>
        <v>#REF!</v>
      </c>
      <c r="L1604" s="19">
        <f t="shared" ref="L1604:L1667" si="65">IF(VALUE(H1604)&gt;0,7,IF(VALUE(G1604)&gt;0,6,IF(VALUE(F1604)&gt;0,5,IF(VALUE(E1604)&gt;0,4,IF(VALUE(D1604)&gt;0,3,IF(VALUE(C1604)&gt;0,2,1))))))</f>
        <v>7</v>
      </c>
      <c r="M1604" s="20" t="s">
        <v>55</v>
      </c>
      <c r="N1604" s="1" t="s">
        <v>712</v>
      </c>
      <c r="O1604" s="1"/>
      <c r="P1604" s="33"/>
      <c r="Q1604" s="112" t="s">
        <v>157</v>
      </c>
      <c r="R1604" s="7" t="str">
        <f>Tabela8133[[#This Row],[NR]]&amp;" - "&amp;Tabela8133[[#This Row],[Especificação]]</f>
        <v>2.4.1.1.51.5.1 - Transferências de Recursos do Bloco de Estruturação da Rede de Serviços Públicos de Saúde - Gestão do SUS - Principal</v>
      </c>
    </row>
    <row r="1605" spans="1:18" ht="45" x14ac:dyDescent="0.25">
      <c r="A1605" s="128"/>
      <c r="B1605" s="20" t="s">
        <v>1522</v>
      </c>
      <c r="C1605" s="20" t="s">
        <v>1523</v>
      </c>
      <c r="D1605" s="20" t="s">
        <v>1513</v>
      </c>
      <c r="E1605" s="20" t="s">
        <v>1513</v>
      </c>
      <c r="F1605" s="20" t="s">
        <v>1541</v>
      </c>
      <c r="G1605" s="20" t="s">
        <v>1525</v>
      </c>
      <c r="H1605" s="20" t="s">
        <v>1516</v>
      </c>
      <c r="I1605" s="19" t="str">
        <f>CONCATENATE(Tabela8133[[#This Row],[C]],".",Tabela8133[[#This Row],[O]],".",Tabela8133[[#This Row],[E]],".",Tabela8133[[#This Row],[D1]],".",Tabela8133[[#This Row],[D2]],".",Tabela8133[[#This Row],[D3]],".",Tabela8133[[#This Row],[T]])</f>
        <v>2.4.1.1.51.9.0</v>
      </c>
      <c r="J1605" s="21" t="s">
        <v>375</v>
      </c>
      <c r="K1605" s="19" t="str">
        <f t="shared" si="64"/>
        <v>S</v>
      </c>
      <c r="L1605" s="19">
        <f t="shared" si="65"/>
        <v>6</v>
      </c>
      <c r="M1605" s="20" t="s">
        <v>55</v>
      </c>
      <c r="N1605" s="1" t="s">
        <v>2160</v>
      </c>
      <c r="O1605" s="1"/>
      <c r="P1605" s="33"/>
      <c r="Q1605" s="112" t="s">
        <v>157</v>
      </c>
      <c r="R1605" s="7" t="str">
        <f>Tabela8133[[#This Row],[NR]]&amp;" - "&amp;Tabela8133[[#This Row],[Especificação]]</f>
        <v>2.4.1.1.51.9.0 - Transferências de Recursos do Bloco de Estruturação da Rede de Serviços Públicos de Saúde - Outros Programas</v>
      </c>
    </row>
    <row r="1606" spans="1:18" ht="45" x14ac:dyDescent="0.25">
      <c r="A1606" s="131"/>
      <c r="B1606" s="20" t="s">
        <v>1522</v>
      </c>
      <c r="C1606" s="20" t="s">
        <v>1523</v>
      </c>
      <c r="D1606" s="20" t="s">
        <v>1513</v>
      </c>
      <c r="E1606" s="20" t="s">
        <v>1513</v>
      </c>
      <c r="F1606" s="20" t="s">
        <v>1541</v>
      </c>
      <c r="G1606" s="20" t="s">
        <v>1525</v>
      </c>
      <c r="H1606" s="20" t="s">
        <v>1513</v>
      </c>
      <c r="I1606" s="19" t="str">
        <f>CONCATENATE(Tabela8133[[#This Row],[C]],".",Tabela8133[[#This Row],[O]],".",Tabela8133[[#This Row],[E]],".",Tabela8133[[#This Row],[D1]],".",Tabela8133[[#This Row],[D2]],".",Tabela8133[[#This Row],[D3]],".",Tabela8133[[#This Row],[T]])</f>
        <v>2.4.1.1.51.9.1</v>
      </c>
      <c r="J1606" s="21" t="s">
        <v>1338</v>
      </c>
      <c r="K1606" s="19" t="e">
        <f>IF(L1606 &lt;#REF!,"S","A")</f>
        <v>#REF!</v>
      </c>
      <c r="L1606" s="19">
        <f t="shared" si="65"/>
        <v>7</v>
      </c>
      <c r="M1606" s="20" t="s">
        <v>55</v>
      </c>
      <c r="N1606" s="1" t="s">
        <v>2160</v>
      </c>
      <c r="O1606" s="1"/>
      <c r="P1606" s="33"/>
      <c r="Q1606" s="112" t="s">
        <v>157</v>
      </c>
      <c r="R1606" s="7" t="str">
        <f>Tabela8133[[#This Row],[NR]]&amp;" - "&amp;Tabela8133[[#This Row],[Especificação]]</f>
        <v>2.4.1.1.51.9.1 - Transferências de Recursos do Bloco de Estruturação da Rede de Serviços Públicos de Saúde - Outros Programas - Principal</v>
      </c>
    </row>
    <row r="1607" spans="1:18" ht="45" x14ac:dyDescent="0.25">
      <c r="A1607" s="7"/>
      <c r="B1607" s="20" t="s">
        <v>1522</v>
      </c>
      <c r="C1607" s="20" t="s">
        <v>1523</v>
      </c>
      <c r="D1607" s="20" t="s">
        <v>1513</v>
      </c>
      <c r="E1607" s="20" t="s">
        <v>1513</v>
      </c>
      <c r="F1607" s="20" t="s">
        <v>1529</v>
      </c>
      <c r="G1607" s="20" t="s">
        <v>1516</v>
      </c>
      <c r="H1607" s="20" t="s">
        <v>1516</v>
      </c>
      <c r="I1607" s="19" t="str">
        <f>CONCATENATE(Tabela8133[[#This Row],[C]],".",Tabela8133[[#This Row],[O]],".",Tabela8133[[#This Row],[E]],".",Tabela8133[[#This Row],[D1]],".",Tabela8133[[#This Row],[D2]],".",Tabela8133[[#This Row],[D3]],".",Tabela8133[[#This Row],[T]])</f>
        <v>2.4.1.1.99.0.0</v>
      </c>
      <c r="J1607" s="21" t="s">
        <v>2096</v>
      </c>
      <c r="K1607" s="19" t="str">
        <f t="shared" si="64"/>
        <v>S</v>
      </c>
      <c r="L1607" s="19">
        <f t="shared" si="65"/>
        <v>5</v>
      </c>
      <c r="M1607" s="20" t="s">
        <v>51</v>
      </c>
      <c r="N1607" s="1" t="s">
        <v>713</v>
      </c>
      <c r="O1607" s="1"/>
      <c r="P1607" s="33"/>
      <c r="Q1607" s="112" t="s">
        <v>157</v>
      </c>
      <c r="R1607" s="7" t="str">
        <f>Tabela8133[[#This Row],[NR]]&amp;" - "&amp;Tabela8133[[#This Row],[Especificação]]</f>
        <v>2.4.1.1.99.0.0 - Outras Transferências de Recursos do Sistema Único de Saúde - SUS</v>
      </c>
    </row>
    <row r="1608" spans="1:18" ht="45" x14ac:dyDescent="0.25">
      <c r="A1608" s="174"/>
      <c r="B1608" s="20" t="s">
        <v>1522</v>
      </c>
      <c r="C1608" s="20" t="s">
        <v>1523</v>
      </c>
      <c r="D1608" s="20" t="s">
        <v>1513</v>
      </c>
      <c r="E1608" s="20" t="s">
        <v>1513</v>
      </c>
      <c r="F1608" s="20" t="s">
        <v>1529</v>
      </c>
      <c r="G1608" s="20" t="s">
        <v>1516</v>
      </c>
      <c r="H1608" s="20" t="s">
        <v>1513</v>
      </c>
      <c r="I1608" s="19" t="str">
        <f>CONCATENATE(Tabela8133[[#This Row],[C]],".",Tabela8133[[#This Row],[O]],".",Tabela8133[[#This Row],[E]],".",Tabela8133[[#This Row],[D1]],".",Tabela8133[[#This Row],[D2]],".",Tabela8133[[#This Row],[D3]],".",Tabela8133[[#This Row],[T]])</f>
        <v>2.4.1.1.99.0.1</v>
      </c>
      <c r="J1608" s="21" t="s">
        <v>2096</v>
      </c>
      <c r="K1608" s="19" t="e">
        <f>IF(L1608 &lt;#REF!,"S","A")</f>
        <v>#REF!</v>
      </c>
      <c r="L1608" s="19">
        <f t="shared" si="65"/>
        <v>7</v>
      </c>
      <c r="M1608" s="20" t="s">
        <v>51</v>
      </c>
      <c r="N1608" s="1" t="s">
        <v>713</v>
      </c>
      <c r="O1608" s="1"/>
      <c r="P1608" s="33"/>
      <c r="Q1608" s="112" t="s">
        <v>157</v>
      </c>
      <c r="R1608" s="7" t="str">
        <f>Tabela8133[[#This Row],[NR]]&amp;" - "&amp;Tabela8133[[#This Row],[Especificação]]</f>
        <v>2.4.1.1.99.0.1 - Outras Transferências de Recursos do Sistema Único de Saúde - SUS</v>
      </c>
    </row>
    <row r="1609" spans="1:18" ht="30" x14ac:dyDescent="0.25">
      <c r="A1609" s="7"/>
      <c r="B1609" s="20" t="s">
        <v>1522</v>
      </c>
      <c r="C1609" s="20" t="s">
        <v>1523</v>
      </c>
      <c r="D1609" s="20" t="s">
        <v>1513</v>
      </c>
      <c r="E1609" s="20" t="s">
        <v>1522</v>
      </c>
      <c r="F1609" s="20" t="s">
        <v>1519</v>
      </c>
      <c r="G1609" s="20" t="s">
        <v>1516</v>
      </c>
      <c r="H1609" s="20" t="s">
        <v>1516</v>
      </c>
      <c r="I1609" s="19" t="str">
        <f>CONCATENATE(Tabela8133[[#This Row],[C]],".",Tabela8133[[#This Row],[O]],".",Tabela8133[[#This Row],[E]],".",Tabela8133[[#This Row],[D1]],".",Tabela8133[[#This Row],[D2]],".",Tabela8133[[#This Row],[D3]],".",Tabela8133[[#This Row],[T]])</f>
        <v>2.4.1.2.00.0.0</v>
      </c>
      <c r="J1609" s="21" t="s">
        <v>4191</v>
      </c>
      <c r="K1609" s="19" t="str">
        <f t="shared" si="64"/>
        <v>S</v>
      </c>
      <c r="L1609" s="19">
        <f t="shared" si="65"/>
        <v>4</v>
      </c>
      <c r="M1609" s="20" t="s">
        <v>45</v>
      </c>
      <c r="N1609" s="1" t="s">
        <v>2161</v>
      </c>
      <c r="O1609" s="1"/>
      <c r="P1609" s="33"/>
      <c r="Q1609" s="112" t="s">
        <v>157</v>
      </c>
      <c r="R1609" s="7" t="str">
        <f>Tabela8133[[#This Row],[NR]]&amp;" - "&amp;Tabela8133[[#This Row],[Especificação]]</f>
        <v>2.4.1.2.00.0.0 - Transferências de Recursos do Fundo Nacional do Desenvolvimento da Educação - FNDE</v>
      </c>
    </row>
    <row r="1610" spans="1:18" ht="30" x14ac:dyDescent="0.25">
      <c r="A1610" s="128"/>
      <c r="B1610" s="20" t="s">
        <v>1522</v>
      </c>
      <c r="C1610" s="20" t="s">
        <v>1523</v>
      </c>
      <c r="D1610" s="20" t="s">
        <v>1513</v>
      </c>
      <c r="E1610" s="20" t="s">
        <v>1522</v>
      </c>
      <c r="F1610" s="20" t="s">
        <v>1537</v>
      </c>
      <c r="G1610" s="20" t="s">
        <v>1516</v>
      </c>
      <c r="H1610" s="20" t="s">
        <v>1516</v>
      </c>
      <c r="I1610" s="19" t="str">
        <f>CONCATENATE(Tabela8133[[#This Row],[C]],".",Tabela8133[[#This Row],[O]],".",Tabela8133[[#This Row],[E]],".",Tabela8133[[#This Row],[D1]],".",Tabela8133[[#This Row],[D2]],".",Tabela8133[[#This Row],[D3]],".",Tabela8133[[#This Row],[T]])</f>
        <v>2.4.1.2.50.0.0</v>
      </c>
      <c r="J1610" s="21" t="s">
        <v>715</v>
      </c>
      <c r="K1610" s="19" t="str">
        <f t="shared" si="64"/>
        <v>S</v>
      </c>
      <c r="L1610" s="19">
        <f t="shared" si="65"/>
        <v>5</v>
      </c>
      <c r="M1610" s="20" t="s">
        <v>55</v>
      </c>
      <c r="N1610" s="1" t="s">
        <v>716</v>
      </c>
      <c r="O1610" s="1"/>
      <c r="P1610" s="33"/>
      <c r="Q1610" s="112" t="s">
        <v>157</v>
      </c>
      <c r="R1610" s="7" t="str">
        <f>Tabela8133[[#This Row],[NR]]&amp;" - "&amp;Tabela8133[[#This Row],[Especificação]]</f>
        <v>2.4.1.2.50.0.0 - Transferências de Recursos Destinados a Programas de Educação</v>
      </c>
    </row>
    <row r="1611" spans="1:18" ht="30" x14ac:dyDescent="0.25">
      <c r="A1611" s="128"/>
      <c r="B1611" s="20" t="s">
        <v>1522</v>
      </c>
      <c r="C1611" s="20" t="s">
        <v>1523</v>
      </c>
      <c r="D1611" s="20" t="s">
        <v>1513</v>
      </c>
      <c r="E1611" s="20" t="s">
        <v>1522</v>
      </c>
      <c r="F1611" s="20" t="s">
        <v>1537</v>
      </c>
      <c r="G1611" s="20" t="s">
        <v>1513</v>
      </c>
      <c r="H1611" s="20" t="s">
        <v>1516</v>
      </c>
      <c r="I1611" s="19" t="str">
        <f>CONCATENATE(Tabela8133[[#This Row],[C]],".",Tabela8133[[#This Row],[O]],".",Tabela8133[[#This Row],[E]],".",Tabela8133[[#This Row],[D1]],".",Tabela8133[[#This Row],[D2]],".",Tabela8133[[#This Row],[D3]],".",Tabela8133[[#This Row],[T]])</f>
        <v>2.4.1.2.50.1.0</v>
      </c>
      <c r="J1611" s="21" t="s">
        <v>2361</v>
      </c>
      <c r="K1611" s="19" t="str">
        <f t="shared" si="64"/>
        <v>S</v>
      </c>
      <c r="L1611" s="19">
        <f t="shared" si="65"/>
        <v>6</v>
      </c>
      <c r="M1611" s="20" t="s">
        <v>55</v>
      </c>
      <c r="N1611" s="1" t="s">
        <v>717</v>
      </c>
      <c r="O1611" s="1" t="s">
        <v>100</v>
      </c>
      <c r="P1611" s="33"/>
      <c r="Q1611" s="112" t="s">
        <v>157</v>
      </c>
      <c r="R1611" s="7" t="str">
        <f>Tabela8133[[#This Row],[NR]]&amp;" - "&amp;Tabela8133[[#This Row],[Especificação]]</f>
        <v>2.4.1.2.50.1.0 - Transferências para o Programa de Apoio ao Transporte Escolar para Educação Básica - Caminho da Escola</v>
      </c>
    </row>
    <row r="1612" spans="1:18" ht="30" x14ac:dyDescent="0.25">
      <c r="A1612" s="7"/>
      <c r="B1612" s="20" t="s">
        <v>1522</v>
      </c>
      <c r="C1612" s="20" t="s">
        <v>1523</v>
      </c>
      <c r="D1612" s="20" t="s">
        <v>1513</v>
      </c>
      <c r="E1612" s="20" t="s">
        <v>1522</v>
      </c>
      <c r="F1612" s="20" t="s">
        <v>1537</v>
      </c>
      <c r="G1612" s="20" t="s">
        <v>1513</v>
      </c>
      <c r="H1612" s="20" t="s">
        <v>1513</v>
      </c>
      <c r="I1612" s="19" t="str">
        <f>CONCATENATE(Tabela8133[[#This Row],[C]],".",Tabela8133[[#This Row],[O]],".",Tabela8133[[#This Row],[E]],".",Tabela8133[[#This Row],[D1]],".",Tabela8133[[#This Row],[D2]],".",Tabela8133[[#This Row],[D3]],".",Tabela8133[[#This Row],[T]])</f>
        <v>2.4.1.2.50.1.1</v>
      </c>
      <c r="J1612" s="21" t="s">
        <v>2362</v>
      </c>
      <c r="K1612" s="19" t="str">
        <f t="shared" si="64"/>
        <v>A</v>
      </c>
      <c r="L1612" s="19">
        <f t="shared" si="65"/>
        <v>7</v>
      </c>
      <c r="M1612" s="20" t="s">
        <v>55</v>
      </c>
      <c r="N1612" s="1" t="s">
        <v>717</v>
      </c>
      <c r="O1612" s="1" t="s">
        <v>100</v>
      </c>
      <c r="P1612" s="33"/>
      <c r="Q1612" s="112" t="s">
        <v>157</v>
      </c>
      <c r="R1612" s="7" t="str">
        <f>Tabela8133[[#This Row],[NR]]&amp;" - "&amp;Tabela8133[[#This Row],[Especificação]]</f>
        <v>2.4.1.2.50.1.1 - Transferências para o Programa de Apoio ao Transporte Escolar para Educação Básica - Caminho da Escola - Principal</v>
      </c>
    </row>
    <row r="1613" spans="1:18" ht="45" x14ac:dyDescent="0.25">
      <c r="A1613" s="225"/>
      <c r="B1613" s="20" t="s">
        <v>1522</v>
      </c>
      <c r="C1613" s="20" t="s">
        <v>1523</v>
      </c>
      <c r="D1613" s="20" t="s">
        <v>1513</v>
      </c>
      <c r="E1613" s="20" t="s">
        <v>1522</v>
      </c>
      <c r="F1613" s="20" t="s">
        <v>1537</v>
      </c>
      <c r="G1613" s="20" t="s">
        <v>1522</v>
      </c>
      <c r="H1613" s="20" t="s">
        <v>1516</v>
      </c>
      <c r="I1613" s="19" t="str">
        <f>CONCATENATE(Tabela8133[[#This Row],[C]],".",Tabela8133[[#This Row],[O]],".",Tabela8133[[#This Row],[E]],".",Tabela8133[[#This Row],[D1]],".",Tabela8133[[#This Row],[D2]],".",Tabela8133[[#This Row],[D3]],".",Tabela8133[[#This Row],[T]])</f>
        <v>2.4.1.2.50.2.0</v>
      </c>
      <c r="J1613" s="21" t="s">
        <v>718</v>
      </c>
      <c r="K1613" s="19" t="str">
        <f t="shared" si="64"/>
        <v>S</v>
      </c>
      <c r="L1613" s="19">
        <f t="shared" si="65"/>
        <v>6</v>
      </c>
      <c r="M1613" s="20" t="s">
        <v>55</v>
      </c>
      <c r="N1613" s="1" t="s">
        <v>719</v>
      </c>
      <c r="O1613" s="1" t="s">
        <v>100</v>
      </c>
      <c r="P1613" s="33"/>
      <c r="Q1613" s="112" t="s">
        <v>157</v>
      </c>
      <c r="R1613" s="7" t="str">
        <f>Tabela8133[[#This Row],[NR]]&amp;" - "&amp;Tabela8133[[#This Row],[Especificação]]</f>
        <v>2.4.1.2.50.2.0 - Transferências para o Programa Nacional de Reestruturação e Aquisição de Equipamentos para a Rede Escolar Pública de Educação Infantil - Proinfância</v>
      </c>
    </row>
    <row r="1614" spans="1:18" ht="45" x14ac:dyDescent="0.25">
      <c r="A1614" s="225"/>
      <c r="B1614" s="20" t="s">
        <v>1522</v>
      </c>
      <c r="C1614" s="20" t="s">
        <v>1523</v>
      </c>
      <c r="D1614" s="20" t="s">
        <v>1513</v>
      </c>
      <c r="E1614" s="20" t="s">
        <v>1522</v>
      </c>
      <c r="F1614" s="20" t="s">
        <v>1537</v>
      </c>
      <c r="G1614" s="20" t="s">
        <v>1522</v>
      </c>
      <c r="H1614" s="20" t="s">
        <v>1513</v>
      </c>
      <c r="I1614" s="19" t="str">
        <f>CONCATENATE(Tabela8133[[#This Row],[C]],".",Tabela8133[[#This Row],[O]],".",Tabela8133[[#This Row],[E]],".",Tabela8133[[#This Row],[D1]],".",Tabela8133[[#This Row],[D2]],".",Tabela8133[[#This Row],[D3]],".",Tabela8133[[#This Row],[T]])</f>
        <v>2.4.1.2.50.2.1</v>
      </c>
      <c r="J1614" s="21" t="s">
        <v>1499</v>
      </c>
      <c r="K1614" s="19" t="str">
        <f t="shared" si="64"/>
        <v>A</v>
      </c>
      <c r="L1614" s="19">
        <f t="shared" si="65"/>
        <v>7</v>
      </c>
      <c r="M1614" s="20" t="s">
        <v>55</v>
      </c>
      <c r="N1614" s="1" t="s">
        <v>719</v>
      </c>
      <c r="O1614" s="1" t="s">
        <v>100</v>
      </c>
      <c r="P1614" s="33"/>
      <c r="Q1614" s="112" t="s">
        <v>157</v>
      </c>
      <c r="R1614" s="7" t="str">
        <f>Tabela8133[[#This Row],[NR]]&amp;" - "&amp;Tabela8133[[#This Row],[Especificação]]</f>
        <v>2.4.1.2.50.2.1 - Transferências para o Programa Nacional de Reestruturação e Aquisição de Equipamentos para a Rede Escolar Pública de Educação Infantil - Proinfância - Principal</v>
      </c>
    </row>
    <row r="1615" spans="1:18" ht="30" x14ac:dyDescent="0.25">
      <c r="A1615" s="7"/>
      <c r="B1615" s="20" t="s">
        <v>1522</v>
      </c>
      <c r="C1615" s="20" t="s">
        <v>1523</v>
      </c>
      <c r="D1615" s="20" t="s">
        <v>1513</v>
      </c>
      <c r="E1615" s="20" t="s">
        <v>1522</v>
      </c>
      <c r="F1615" s="20" t="s">
        <v>1537</v>
      </c>
      <c r="G1615" s="20" t="s">
        <v>1525</v>
      </c>
      <c r="H1615" s="20" t="s">
        <v>1516</v>
      </c>
      <c r="I1615" s="19" t="str">
        <f>CONCATENATE(Tabela8133[[#This Row],[C]],".",Tabela8133[[#This Row],[O]],".",Tabela8133[[#This Row],[E]],".",Tabela8133[[#This Row],[D1]],".",Tabela8133[[#This Row],[D2]],".",Tabela8133[[#This Row],[D3]],".",Tabela8133[[#This Row],[T]])</f>
        <v>2.4.1.2.50.9.0</v>
      </c>
      <c r="J1615" s="21" t="s">
        <v>2363</v>
      </c>
      <c r="K1615" s="19" t="str">
        <f t="shared" si="64"/>
        <v>S</v>
      </c>
      <c r="L1615" s="19">
        <f t="shared" si="65"/>
        <v>6</v>
      </c>
      <c r="M1615" s="20" t="s">
        <v>55</v>
      </c>
      <c r="N1615" s="1" t="s">
        <v>720</v>
      </c>
      <c r="O1615" s="1" t="s">
        <v>100</v>
      </c>
      <c r="P1615" s="33"/>
      <c r="Q1615" s="112" t="s">
        <v>157</v>
      </c>
      <c r="R1615" s="7" t="str">
        <f>Tabela8133[[#This Row],[NR]]&amp;" - "&amp;Tabela8133[[#This Row],[Especificação]]</f>
        <v>2.4.1.2.50.9.0 - Outras Transferências Destinadas a Programas de Educação</v>
      </c>
    </row>
    <row r="1616" spans="1:18" ht="30" x14ac:dyDescent="0.25">
      <c r="A1616" s="128"/>
      <c r="B1616" s="20" t="s">
        <v>1522</v>
      </c>
      <c r="C1616" s="20" t="s">
        <v>1523</v>
      </c>
      <c r="D1616" s="20" t="s">
        <v>1513</v>
      </c>
      <c r="E1616" s="20" t="s">
        <v>1522</v>
      </c>
      <c r="F1616" s="20" t="s">
        <v>1537</v>
      </c>
      <c r="G1616" s="20" t="s">
        <v>1525</v>
      </c>
      <c r="H1616" s="20" t="s">
        <v>1513</v>
      </c>
      <c r="I1616" s="19" t="str">
        <f>CONCATENATE(Tabela8133[[#This Row],[C]],".",Tabela8133[[#This Row],[O]],".",Tabela8133[[#This Row],[E]],".",Tabela8133[[#This Row],[D1]],".",Tabela8133[[#This Row],[D2]],".",Tabela8133[[#This Row],[D3]],".",Tabela8133[[#This Row],[T]])</f>
        <v>2.4.1.2.50.9.1</v>
      </c>
      <c r="J1616" s="21" t="s">
        <v>2364</v>
      </c>
      <c r="K1616" s="19" t="str">
        <f t="shared" si="64"/>
        <v>A</v>
      </c>
      <c r="L1616" s="19">
        <f t="shared" si="65"/>
        <v>7</v>
      </c>
      <c r="M1616" s="20" t="s">
        <v>55</v>
      </c>
      <c r="N1616" s="1" t="s">
        <v>720</v>
      </c>
      <c r="O1616" s="1" t="s">
        <v>100</v>
      </c>
      <c r="P1616" s="33"/>
      <c r="Q1616" s="112" t="s">
        <v>157</v>
      </c>
      <c r="R1616" s="7" t="str">
        <f>Tabela8133[[#This Row],[NR]]&amp;" - "&amp;Tabela8133[[#This Row],[Especificação]]</f>
        <v>2.4.1.2.50.9.1 - Outras Transferências Destinadas a Programas de Educação - Principal</v>
      </c>
    </row>
    <row r="1617" spans="1:18" ht="30" x14ac:dyDescent="0.25">
      <c r="A1617" s="7"/>
      <c r="B1617" s="20" t="s">
        <v>1522</v>
      </c>
      <c r="C1617" s="20" t="s">
        <v>1523</v>
      </c>
      <c r="D1617" s="20" t="s">
        <v>1513</v>
      </c>
      <c r="E1617" s="20" t="s">
        <v>1514</v>
      </c>
      <c r="F1617" s="20" t="s">
        <v>1519</v>
      </c>
      <c r="G1617" s="20" t="s">
        <v>1516</v>
      </c>
      <c r="H1617" s="20" t="s">
        <v>1516</v>
      </c>
      <c r="I1617" s="19" t="str">
        <f>CONCATENATE(Tabela8133[[#This Row],[C]],".",Tabela8133[[#This Row],[O]],".",Tabela8133[[#This Row],[E]],".",Tabela8133[[#This Row],[D1]],".",Tabela8133[[#This Row],[D2]],".",Tabela8133[[#This Row],[D3]],".",Tabela8133[[#This Row],[T]])</f>
        <v>2.4.1.3.00.0.0</v>
      </c>
      <c r="J1617" s="21" t="s">
        <v>4208</v>
      </c>
      <c r="K1617" s="19" t="str">
        <f t="shared" si="64"/>
        <v>S</v>
      </c>
      <c r="L1617" s="19">
        <f t="shared" si="65"/>
        <v>4</v>
      </c>
      <c r="M1617" s="20" t="s">
        <v>45</v>
      </c>
      <c r="N1617" s="1" t="s">
        <v>721</v>
      </c>
      <c r="O1617" s="1"/>
      <c r="P1617" s="33"/>
      <c r="Q1617" s="112" t="s">
        <v>157</v>
      </c>
      <c r="R1617" s="7" t="str">
        <f>Tabela8133[[#This Row],[NR]]&amp;" - "&amp;Tabela8133[[#This Row],[Especificação]]</f>
        <v>2.4.1.3.00.0.0 - Transferências de Recursos do Fundo Nacional de Assistência Social - FNAS</v>
      </c>
    </row>
    <row r="1618" spans="1:18" ht="30" x14ac:dyDescent="0.25">
      <c r="A1618" s="7"/>
      <c r="B1618" s="20" t="s">
        <v>1522</v>
      </c>
      <c r="C1618" s="20" t="s">
        <v>1523</v>
      </c>
      <c r="D1618" s="20" t="s">
        <v>1513</v>
      </c>
      <c r="E1618" s="20" t="s">
        <v>1514</v>
      </c>
      <c r="F1618" s="20" t="s">
        <v>1537</v>
      </c>
      <c r="G1618" s="20" t="s">
        <v>1516</v>
      </c>
      <c r="H1618" s="20" t="s">
        <v>1516</v>
      </c>
      <c r="I1618" s="19" t="str">
        <f>CONCATENATE(Tabela8133[[#This Row],[C]],".",Tabela8133[[#This Row],[O]],".",Tabela8133[[#This Row],[E]],".",Tabela8133[[#This Row],[D1]],".",Tabela8133[[#This Row],[D2]],".",Tabela8133[[#This Row],[D3]],".",Tabela8133[[#This Row],[T]])</f>
        <v>2.4.1.3.50.0.0</v>
      </c>
      <c r="J1618" s="21" t="s">
        <v>4208</v>
      </c>
      <c r="K1618" s="19" t="str">
        <f t="shared" si="64"/>
        <v>S</v>
      </c>
      <c r="L1618" s="19">
        <f t="shared" si="65"/>
        <v>5</v>
      </c>
      <c r="M1618" s="20" t="s">
        <v>55</v>
      </c>
      <c r="N1618" s="1" t="s">
        <v>722</v>
      </c>
      <c r="O1618" s="1"/>
      <c r="P1618" s="33"/>
      <c r="Q1618" s="112" t="s">
        <v>157</v>
      </c>
      <c r="R1618" s="7" t="str">
        <f>Tabela8133[[#This Row],[NR]]&amp;" - "&amp;Tabela8133[[#This Row],[Especificação]]</f>
        <v>2.4.1.3.50.0.0 - Transferências de Recursos do Fundo Nacional de Assistência Social - FNAS</v>
      </c>
    </row>
    <row r="1619" spans="1:18" ht="30" x14ac:dyDescent="0.25">
      <c r="A1619" s="7"/>
      <c r="B1619" s="20" t="s">
        <v>1522</v>
      </c>
      <c r="C1619" s="20" t="s">
        <v>1523</v>
      </c>
      <c r="D1619" s="20" t="s">
        <v>1513</v>
      </c>
      <c r="E1619" s="20" t="s">
        <v>1514</v>
      </c>
      <c r="F1619" s="20" t="s">
        <v>1537</v>
      </c>
      <c r="G1619" s="20" t="s">
        <v>1516</v>
      </c>
      <c r="H1619" s="20" t="s">
        <v>1513</v>
      </c>
      <c r="I1619" s="19" t="str">
        <f>CONCATENATE(Tabela8133[[#This Row],[C]],".",Tabela8133[[#This Row],[O]],".",Tabela8133[[#This Row],[E]],".",Tabela8133[[#This Row],[D1]],".",Tabela8133[[#This Row],[D2]],".",Tabela8133[[#This Row],[D3]],".",Tabela8133[[#This Row],[T]])</f>
        <v>2.4.1.3.50.0.1</v>
      </c>
      <c r="J1619" s="21" t="s">
        <v>2301</v>
      </c>
      <c r="K1619" s="19" t="e">
        <f>IF(L1619 &lt;#REF!,"S","A")</f>
        <v>#REF!</v>
      </c>
      <c r="L1619" s="19">
        <f t="shared" si="65"/>
        <v>7</v>
      </c>
      <c r="M1619" s="20" t="s">
        <v>55</v>
      </c>
      <c r="N1619" s="1" t="s">
        <v>722</v>
      </c>
      <c r="O1619" s="1"/>
      <c r="P1619" s="33"/>
      <c r="Q1619" s="112" t="s">
        <v>157</v>
      </c>
      <c r="R1619" s="7" t="str">
        <f>Tabela8133[[#This Row],[NR]]&amp;" - "&amp;Tabela8133[[#This Row],[Especificação]]</f>
        <v>2.4.1.3.50.0.1 - Transferências de Recursos do Fundo Nacional de Assistência Social - FNAS - Principal</v>
      </c>
    </row>
    <row r="1620" spans="1:18" ht="60" x14ac:dyDescent="0.25">
      <c r="A1620" s="128"/>
      <c r="B1620" s="20" t="s">
        <v>1522</v>
      </c>
      <c r="C1620" s="20" t="s">
        <v>1523</v>
      </c>
      <c r="D1620" s="20" t="s">
        <v>1513</v>
      </c>
      <c r="E1620" s="20" t="s">
        <v>1523</v>
      </c>
      <c r="F1620" s="20" t="s">
        <v>1519</v>
      </c>
      <c r="G1620" s="20" t="s">
        <v>1516</v>
      </c>
      <c r="H1620" s="20" t="s">
        <v>1516</v>
      </c>
      <c r="I1620" s="19" t="str">
        <f>CONCATENATE(Tabela8133[[#This Row],[C]],".",Tabela8133[[#This Row],[O]],".",Tabela8133[[#This Row],[E]],".",Tabela8133[[#This Row],[D1]],".",Tabela8133[[#This Row],[D2]],".",Tabela8133[[#This Row],[D3]],".",Tabela8133[[#This Row],[T]])</f>
        <v>2.4.1.4.00.0.0</v>
      </c>
      <c r="J1620" s="21" t="s">
        <v>403</v>
      </c>
      <c r="K1620" s="19" t="str">
        <f t="shared" si="64"/>
        <v>S</v>
      </c>
      <c r="L1620" s="19">
        <f t="shared" si="65"/>
        <v>4</v>
      </c>
      <c r="M1620" s="20" t="s">
        <v>45</v>
      </c>
      <c r="N1620" s="1" t="s">
        <v>724</v>
      </c>
      <c r="O1620" s="1"/>
      <c r="P1620" s="33"/>
      <c r="Q1620" s="112" t="s">
        <v>157</v>
      </c>
      <c r="R1620" s="7" t="str">
        <f>Tabela8133[[#This Row],[NR]]&amp;" - "&amp;Tabela8133[[#This Row],[Especificação]]</f>
        <v>2.4.1.4.00.0.0 - Transferências de Convênios da União e de Suas Entidades</v>
      </c>
    </row>
    <row r="1621" spans="1:18" ht="30" x14ac:dyDescent="0.25">
      <c r="A1621" s="128"/>
      <c r="B1621" s="20" t="s">
        <v>1522</v>
      </c>
      <c r="C1621" s="20" t="s">
        <v>1523</v>
      </c>
      <c r="D1621" s="20" t="s">
        <v>1513</v>
      </c>
      <c r="E1621" s="20" t="s">
        <v>1523</v>
      </c>
      <c r="F1621" s="20" t="s">
        <v>1537</v>
      </c>
      <c r="G1621" s="20" t="s">
        <v>1516</v>
      </c>
      <c r="H1621" s="20" t="s">
        <v>1516</v>
      </c>
      <c r="I1621" s="19" t="str">
        <f>CONCATENATE(Tabela8133[[#This Row],[C]],".",Tabela8133[[#This Row],[O]],".",Tabela8133[[#This Row],[E]],".",Tabela8133[[#This Row],[D1]],".",Tabela8133[[#This Row],[D2]],".",Tabela8133[[#This Row],[D3]],".",Tabela8133[[#This Row],[T]])</f>
        <v>2.4.1.4.50.0.0</v>
      </c>
      <c r="J1621" s="21" t="s">
        <v>4209</v>
      </c>
      <c r="K1621" s="19" t="str">
        <f t="shared" si="64"/>
        <v>S</v>
      </c>
      <c r="L1621" s="19">
        <f t="shared" si="65"/>
        <v>5</v>
      </c>
      <c r="M1621" s="20" t="s">
        <v>55</v>
      </c>
      <c r="N1621" s="1" t="s">
        <v>725</v>
      </c>
      <c r="O1621" s="1"/>
      <c r="P1621" s="33"/>
      <c r="Q1621" s="112" t="s">
        <v>157</v>
      </c>
      <c r="R1621" s="7" t="str">
        <f>Tabela8133[[#This Row],[NR]]&amp;" - "&amp;Tabela8133[[#This Row],[Especificação]]</f>
        <v>2.4.1.4.50.0.0 - Transferências de Convênios da União para o Sistema Único de Saúde - SUS</v>
      </c>
    </row>
    <row r="1622" spans="1:18" ht="30" x14ac:dyDescent="0.25">
      <c r="A1622" s="128"/>
      <c r="B1622" s="20" t="s">
        <v>1522</v>
      </c>
      <c r="C1622" s="20" t="s">
        <v>1523</v>
      </c>
      <c r="D1622" s="20" t="s">
        <v>1513</v>
      </c>
      <c r="E1622" s="20" t="s">
        <v>1523</v>
      </c>
      <c r="F1622" s="20" t="s">
        <v>1537</v>
      </c>
      <c r="G1622" s="20" t="s">
        <v>1516</v>
      </c>
      <c r="H1622" s="20" t="s">
        <v>1513</v>
      </c>
      <c r="I1622" s="19" t="str">
        <f>CONCATENATE(Tabela8133[[#This Row],[C]],".",Tabela8133[[#This Row],[O]],".",Tabela8133[[#This Row],[E]],".",Tabela8133[[#This Row],[D1]],".",Tabela8133[[#This Row],[D2]],".",Tabela8133[[#This Row],[D3]],".",Tabela8133[[#This Row],[T]])</f>
        <v>2.4.1.4.50.0.1</v>
      </c>
      <c r="J1622" s="21" t="s">
        <v>2302</v>
      </c>
      <c r="K1622" s="19" t="e">
        <f>IF(L1622 &lt;#REF!,"S","A")</f>
        <v>#REF!</v>
      </c>
      <c r="L1622" s="19">
        <f t="shared" si="65"/>
        <v>7</v>
      </c>
      <c r="M1622" s="20" t="s">
        <v>55</v>
      </c>
      <c r="N1622" s="1" t="s">
        <v>725</v>
      </c>
      <c r="O1622" s="1"/>
      <c r="P1622" s="33"/>
      <c r="Q1622" s="112" t="s">
        <v>157</v>
      </c>
      <c r="R1622" s="7" t="str">
        <f>Tabela8133[[#This Row],[NR]]&amp;" - "&amp;Tabela8133[[#This Row],[Especificação]]</f>
        <v>2.4.1.4.50.0.1 - Transferências de Convênios da União para o Sistema Único de Saúde - SUS - Principal</v>
      </c>
    </row>
    <row r="1623" spans="1:18" ht="30" x14ac:dyDescent="0.25">
      <c r="A1623" s="7"/>
      <c r="B1623" s="20" t="s">
        <v>1522</v>
      </c>
      <c r="C1623" s="20" t="s">
        <v>1523</v>
      </c>
      <c r="D1623" s="20" t="s">
        <v>1513</v>
      </c>
      <c r="E1623" s="20" t="s">
        <v>1523</v>
      </c>
      <c r="F1623" s="20" t="s">
        <v>1541</v>
      </c>
      <c r="G1623" s="20" t="s">
        <v>1516</v>
      </c>
      <c r="H1623" s="20" t="s">
        <v>1516</v>
      </c>
      <c r="I1623" s="19" t="str">
        <f>CONCATENATE(Tabela8133[[#This Row],[C]],".",Tabela8133[[#This Row],[O]],".",Tabela8133[[#This Row],[E]],".",Tabela8133[[#This Row],[D1]],".",Tabela8133[[#This Row],[D2]],".",Tabela8133[[#This Row],[D3]],".",Tabela8133[[#This Row],[T]])</f>
        <v>2.4.1.4.51.0.0</v>
      </c>
      <c r="J1623" s="1" t="s">
        <v>407</v>
      </c>
      <c r="K1623" s="19" t="str">
        <f t="shared" si="64"/>
        <v>S</v>
      </c>
      <c r="L1623" s="19">
        <f t="shared" si="65"/>
        <v>5</v>
      </c>
      <c r="M1623" s="20" t="s">
        <v>55</v>
      </c>
      <c r="N1623" s="1" t="s">
        <v>727</v>
      </c>
      <c r="O1623" s="1"/>
      <c r="P1623" s="33"/>
      <c r="Q1623" s="112" t="s">
        <v>157</v>
      </c>
      <c r="R1623" s="7" t="str">
        <f>Tabela8133[[#This Row],[NR]]&amp;" - "&amp;Tabela8133[[#This Row],[Especificação]]</f>
        <v>2.4.1.4.51.0.0 - Transferências de Convênios da União Destinadas a Programas de Educação</v>
      </c>
    </row>
    <row r="1624" spans="1:18" ht="30" x14ac:dyDescent="0.25">
      <c r="A1624" s="7"/>
      <c r="B1624" s="20" t="s">
        <v>1522</v>
      </c>
      <c r="C1624" s="20" t="s">
        <v>1523</v>
      </c>
      <c r="D1624" s="20" t="s">
        <v>1513</v>
      </c>
      <c r="E1624" s="20" t="s">
        <v>1523</v>
      </c>
      <c r="F1624" s="20" t="s">
        <v>1541</v>
      </c>
      <c r="G1624" s="20" t="s">
        <v>1516</v>
      </c>
      <c r="H1624" s="20" t="s">
        <v>1513</v>
      </c>
      <c r="I1624" s="19" t="str">
        <f>CONCATENATE(Tabela8133[[#This Row],[C]],".",Tabela8133[[#This Row],[O]],".",Tabela8133[[#This Row],[E]],".",Tabela8133[[#This Row],[D1]],".",Tabela8133[[#This Row],[D2]],".",Tabela8133[[#This Row],[D3]],".",Tabela8133[[#This Row],[T]])</f>
        <v>2.4.1.4.51.0.1</v>
      </c>
      <c r="J1624" s="1" t="s">
        <v>1339</v>
      </c>
      <c r="K1624" s="19" t="e">
        <f>IF(L1624 &lt;#REF!,"S","A")</f>
        <v>#REF!</v>
      </c>
      <c r="L1624" s="19">
        <f t="shared" si="65"/>
        <v>7</v>
      </c>
      <c r="M1624" s="20" t="s">
        <v>55</v>
      </c>
      <c r="N1624" s="1" t="s">
        <v>727</v>
      </c>
      <c r="O1624" s="1"/>
      <c r="P1624" s="33"/>
      <c r="Q1624" s="112" t="s">
        <v>157</v>
      </c>
      <c r="R1624" s="7" t="str">
        <f>Tabela8133[[#This Row],[NR]]&amp;" - "&amp;Tabela8133[[#This Row],[Especificação]]</f>
        <v>2.4.1.4.51.0.1 - Transferências de Convênios da União Destinadas a Programas de Educação - Principal</v>
      </c>
    </row>
    <row r="1625" spans="1:18" ht="45" x14ac:dyDescent="0.25">
      <c r="A1625" s="128"/>
      <c r="B1625" s="20" t="s">
        <v>1522</v>
      </c>
      <c r="C1625" s="20" t="s">
        <v>1523</v>
      </c>
      <c r="D1625" s="20" t="s">
        <v>1513</v>
      </c>
      <c r="E1625" s="20" t="s">
        <v>1523</v>
      </c>
      <c r="F1625" s="20" t="s">
        <v>1543</v>
      </c>
      <c r="G1625" s="20" t="s">
        <v>1516</v>
      </c>
      <c r="H1625" s="20" t="s">
        <v>1516</v>
      </c>
      <c r="I1625" s="19" t="str">
        <f>CONCATENATE(Tabela8133[[#This Row],[C]],".",Tabela8133[[#This Row],[O]],".",Tabela8133[[#This Row],[E]],".",Tabela8133[[#This Row],[D1]],".",Tabela8133[[#This Row],[D2]],".",Tabela8133[[#This Row],[D3]],".",Tabela8133[[#This Row],[T]])</f>
        <v>2.4.1.4.52.0.0</v>
      </c>
      <c r="J1625" s="21" t="s">
        <v>413</v>
      </c>
      <c r="K1625" s="19" t="str">
        <f t="shared" si="64"/>
        <v>S</v>
      </c>
      <c r="L1625" s="19">
        <f t="shared" si="65"/>
        <v>5</v>
      </c>
      <c r="M1625" s="20" t="s">
        <v>55</v>
      </c>
      <c r="N1625" s="1" t="s">
        <v>729</v>
      </c>
      <c r="O1625" s="1"/>
      <c r="P1625" s="33"/>
      <c r="Q1625" s="112" t="s">
        <v>157</v>
      </c>
      <c r="R1625" s="7" t="str">
        <f>Tabela8133[[#This Row],[NR]]&amp;" - "&amp;Tabela8133[[#This Row],[Especificação]]</f>
        <v>2.4.1.4.52.0.0 - Transferências de Convênios da União Destinadas a Programas de Saneamento Básico</v>
      </c>
    </row>
    <row r="1626" spans="1:18" ht="45" x14ac:dyDescent="0.25">
      <c r="A1626" s="128"/>
      <c r="B1626" s="20" t="s">
        <v>1522</v>
      </c>
      <c r="C1626" s="20" t="s">
        <v>1523</v>
      </c>
      <c r="D1626" s="20" t="s">
        <v>1513</v>
      </c>
      <c r="E1626" s="20" t="s">
        <v>1523</v>
      </c>
      <c r="F1626" s="20" t="s">
        <v>1543</v>
      </c>
      <c r="G1626" s="20" t="s">
        <v>1516</v>
      </c>
      <c r="H1626" s="20" t="s">
        <v>1513</v>
      </c>
      <c r="I1626" s="19" t="str">
        <f>CONCATENATE(Tabela8133[[#This Row],[C]],".",Tabela8133[[#This Row],[O]],".",Tabela8133[[#This Row],[E]],".",Tabela8133[[#This Row],[D1]],".",Tabela8133[[#This Row],[D2]],".",Tabela8133[[#This Row],[D3]],".",Tabela8133[[#This Row],[T]])</f>
        <v>2.4.1.4.52.0.1</v>
      </c>
      <c r="J1626" s="21" t="s">
        <v>1342</v>
      </c>
      <c r="K1626" s="19" t="e">
        <f>IF(L1626 &lt;#REF!,"S","A")</f>
        <v>#REF!</v>
      </c>
      <c r="L1626" s="19">
        <f t="shared" si="65"/>
        <v>7</v>
      </c>
      <c r="M1626" s="20" t="s">
        <v>55</v>
      </c>
      <c r="N1626" s="1" t="s">
        <v>729</v>
      </c>
      <c r="O1626" s="1"/>
      <c r="P1626" s="33"/>
      <c r="Q1626" s="112" t="s">
        <v>157</v>
      </c>
      <c r="R1626" s="7" t="str">
        <f>Tabela8133[[#This Row],[NR]]&amp;" - "&amp;Tabela8133[[#This Row],[Especificação]]</f>
        <v>2.4.1.4.52.0.1 - Transferências de Convênios da União Destinadas a Programas de Saneamento Básico - Principal</v>
      </c>
    </row>
    <row r="1627" spans="1:18" ht="60" x14ac:dyDescent="0.25">
      <c r="A1627" s="128"/>
      <c r="B1627" s="20" t="s">
        <v>1522</v>
      </c>
      <c r="C1627" s="20" t="s">
        <v>1523</v>
      </c>
      <c r="D1627" s="20" t="s">
        <v>1513</v>
      </c>
      <c r="E1627" s="20" t="s">
        <v>1523</v>
      </c>
      <c r="F1627" s="20" t="s">
        <v>1540</v>
      </c>
      <c r="G1627" s="20" t="s">
        <v>1516</v>
      </c>
      <c r="H1627" s="20" t="s">
        <v>1516</v>
      </c>
      <c r="I1627" s="19" t="str">
        <f>CONCATENATE(Tabela8133[[#This Row],[C]],".",Tabela8133[[#This Row],[O]],".",Tabela8133[[#This Row],[E]],".",Tabela8133[[#This Row],[D1]],".",Tabela8133[[#This Row],[D2]],".",Tabela8133[[#This Row],[D3]],".",Tabela8133[[#This Row],[T]])</f>
        <v>2.4.1.4.53.0.0</v>
      </c>
      <c r="J1627" s="21" t="s">
        <v>2365</v>
      </c>
      <c r="K1627" s="19" t="str">
        <f t="shared" si="64"/>
        <v>S</v>
      </c>
      <c r="L1627" s="19">
        <f t="shared" si="65"/>
        <v>5</v>
      </c>
      <c r="M1627" s="20" t="s">
        <v>55</v>
      </c>
      <c r="N1627" s="1" t="s">
        <v>731</v>
      </c>
      <c r="O1627" s="1"/>
      <c r="P1627" s="33"/>
      <c r="Q1627" s="112" t="s">
        <v>157</v>
      </c>
      <c r="R1627" s="7" t="str">
        <f>Tabela8133[[#This Row],[NR]]&amp;" - "&amp;Tabela8133[[#This Row],[Especificação]]</f>
        <v>2.4.1.4.53.0.0 - Transferências de Convênios da União Destinadas a Programas de Meio Ambiente</v>
      </c>
    </row>
    <row r="1628" spans="1:18" ht="60" x14ac:dyDescent="0.25">
      <c r="A1628" s="128"/>
      <c r="B1628" s="20" t="s">
        <v>1522</v>
      </c>
      <c r="C1628" s="20" t="s">
        <v>1523</v>
      </c>
      <c r="D1628" s="20" t="s">
        <v>1513</v>
      </c>
      <c r="E1628" s="20" t="s">
        <v>1523</v>
      </c>
      <c r="F1628" s="20" t="s">
        <v>1540</v>
      </c>
      <c r="G1628" s="20" t="s">
        <v>1516</v>
      </c>
      <c r="H1628" s="20" t="s">
        <v>1513</v>
      </c>
      <c r="I1628" s="19" t="str">
        <f>CONCATENATE(Tabela8133[[#This Row],[C]],".",Tabela8133[[#This Row],[O]],".",Tabela8133[[#This Row],[E]],".",Tabela8133[[#This Row],[D1]],".",Tabela8133[[#This Row],[D2]],".",Tabela8133[[#This Row],[D3]],".",Tabela8133[[#This Row],[T]])</f>
        <v>2.4.1.4.53.0.1</v>
      </c>
      <c r="J1628" s="21" t="s">
        <v>2366</v>
      </c>
      <c r="K1628" s="19" t="e">
        <f>IF(L1628 &lt;#REF!,"S","A")</f>
        <v>#REF!</v>
      </c>
      <c r="L1628" s="19">
        <f t="shared" si="65"/>
        <v>7</v>
      </c>
      <c r="M1628" s="20" t="s">
        <v>55</v>
      </c>
      <c r="N1628" s="1" t="s">
        <v>731</v>
      </c>
      <c r="O1628" s="1"/>
      <c r="P1628" s="33"/>
      <c r="Q1628" s="112" t="s">
        <v>157</v>
      </c>
      <c r="R1628" s="7" t="str">
        <f>Tabela8133[[#This Row],[NR]]&amp;" - "&amp;Tabela8133[[#This Row],[Especificação]]</f>
        <v>2.4.1.4.53.0.1 - Transferências de Convênios da União Destinadas a Programas de Meio Ambiente - Principal</v>
      </c>
    </row>
    <row r="1629" spans="1:18" ht="75" x14ac:dyDescent="0.25">
      <c r="A1629" s="128"/>
      <c r="B1629" s="20" t="s">
        <v>1522</v>
      </c>
      <c r="C1629" s="20" t="s">
        <v>1523</v>
      </c>
      <c r="D1629" s="20" t="s">
        <v>1513</v>
      </c>
      <c r="E1629" s="20" t="s">
        <v>1523</v>
      </c>
      <c r="F1629" s="20" t="s">
        <v>1544</v>
      </c>
      <c r="G1629" s="20" t="s">
        <v>1516</v>
      </c>
      <c r="H1629" s="20" t="s">
        <v>1516</v>
      </c>
      <c r="I1629" s="19" t="str">
        <f>CONCATENATE(Tabela8133[[#This Row],[C]],".",Tabela8133[[#This Row],[O]],".",Tabela8133[[#This Row],[E]],".",Tabela8133[[#This Row],[D1]],".",Tabela8133[[#This Row],[D2]],".",Tabela8133[[#This Row],[D3]],".",Tabela8133[[#This Row],[T]])</f>
        <v>2.4.1.4.54.0.0</v>
      </c>
      <c r="J1629" s="21" t="s">
        <v>2367</v>
      </c>
      <c r="K1629" s="19" t="str">
        <f t="shared" si="64"/>
        <v>S</v>
      </c>
      <c r="L1629" s="19">
        <f t="shared" si="65"/>
        <v>5</v>
      </c>
      <c r="M1629" s="20" t="s">
        <v>55</v>
      </c>
      <c r="N1629" s="1" t="s">
        <v>733</v>
      </c>
      <c r="O1629" s="1"/>
      <c r="P1629" s="33"/>
      <c r="Q1629" s="112" t="s">
        <v>157</v>
      </c>
      <c r="R1629" s="7" t="str">
        <f>Tabela8133[[#This Row],[NR]]&amp;" - "&amp;Tabela8133[[#This Row],[Especificação]]</f>
        <v>2.4.1.4.54.0.0 - Transferências de Convênios da União Destinadas a Programas de Infraestrutura em Transporte</v>
      </c>
    </row>
    <row r="1630" spans="1:18" ht="75" x14ac:dyDescent="0.25">
      <c r="A1630" s="128"/>
      <c r="B1630" s="20" t="s">
        <v>1522</v>
      </c>
      <c r="C1630" s="20" t="s">
        <v>1523</v>
      </c>
      <c r="D1630" s="20" t="s">
        <v>1513</v>
      </c>
      <c r="E1630" s="20" t="s">
        <v>1523</v>
      </c>
      <c r="F1630" s="20" t="s">
        <v>1544</v>
      </c>
      <c r="G1630" s="20" t="s">
        <v>1516</v>
      </c>
      <c r="H1630" s="20" t="s">
        <v>1513</v>
      </c>
      <c r="I1630" s="19" t="str">
        <f>CONCATENATE(Tabela8133[[#This Row],[C]],".",Tabela8133[[#This Row],[O]],".",Tabela8133[[#This Row],[E]],".",Tabela8133[[#This Row],[D1]],".",Tabela8133[[#This Row],[D2]],".",Tabela8133[[#This Row],[D3]],".",Tabela8133[[#This Row],[T]])</f>
        <v>2.4.1.4.54.0.1</v>
      </c>
      <c r="J1630" s="21" t="s">
        <v>2368</v>
      </c>
      <c r="K1630" s="19" t="e">
        <f>IF(L1630 &lt;#REF!,"S","A")</f>
        <v>#REF!</v>
      </c>
      <c r="L1630" s="19">
        <f t="shared" si="65"/>
        <v>7</v>
      </c>
      <c r="M1630" s="20" t="s">
        <v>55</v>
      </c>
      <c r="N1630" s="1" t="s">
        <v>733</v>
      </c>
      <c r="O1630" s="1"/>
      <c r="P1630" s="33"/>
      <c r="Q1630" s="112" t="s">
        <v>157</v>
      </c>
      <c r="R1630" s="7" t="str">
        <f>Tabela8133[[#This Row],[NR]]&amp;" - "&amp;Tabela8133[[#This Row],[Especificação]]</f>
        <v>2.4.1.4.54.0.1 - Transferências de Convênios da União Destinadas a Programas de Infraestrutura em Transporte - Principal</v>
      </c>
    </row>
    <row r="1631" spans="1:18" ht="45" x14ac:dyDescent="0.25">
      <c r="A1631" s="128"/>
      <c r="B1631" s="20" t="s">
        <v>1522</v>
      </c>
      <c r="C1631" s="20" t="s">
        <v>1523</v>
      </c>
      <c r="D1631" s="20" t="s">
        <v>1513</v>
      </c>
      <c r="E1631" s="20" t="s">
        <v>1523</v>
      </c>
      <c r="F1631" s="20" t="s">
        <v>1529</v>
      </c>
      <c r="G1631" s="20" t="s">
        <v>1516</v>
      </c>
      <c r="H1631" s="20" t="s">
        <v>1516</v>
      </c>
      <c r="I1631" s="19" t="str">
        <f>CONCATENATE(Tabela8133[[#This Row],[C]],".",Tabela8133[[#This Row],[O]],".",Tabela8133[[#This Row],[E]],".",Tabela8133[[#This Row],[D1]],".",Tabela8133[[#This Row],[D2]],".",Tabela8133[[#This Row],[D3]],".",Tabela8133[[#This Row],[T]])</f>
        <v>2.4.1.4.99.0.0</v>
      </c>
      <c r="J1631" s="21" t="s">
        <v>2102</v>
      </c>
      <c r="K1631" s="19" t="str">
        <f t="shared" si="64"/>
        <v>S</v>
      </c>
      <c r="L1631" s="19">
        <f t="shared" si="65"/>
        <v>5</v>
      </c>
      <c r="M1631" s="20" t="s">
        <v>51</v>
      </c>
      <c r="N1631" s="1" t="s">
        <v>2162</v>
      </c>
      <c r="O1631" s="1"/>
      <c r="P1631" s="33"/>
      <c r="Q1631" s="112" t="s">
        <v>157</v>
      </c>
      <c r="R1631" s="7" t="str">
        <f>Tabela8133[[#This Row],[NR]]&amp;" - "&amp;Tabela8133[[#This Row],[Especificação]]</f>
        <v>2.4.1.4.99.0.0 - Outras Transferências de Convênios da União e de Suas Entidades</v>
      </c>
    </row>
    <row r="1632" spans="1:18" ht="45" x14ac:dyDescent="0.25">
      <c r="A1632" s="128"/>
      <c r="B1632" s="20" t="s">
        <v>1522</v>
      </c>
      <c r="C1632" s="20" t="s">
        <v>1523</v>
      </c>
      <c r="D1632" s="20" t="s">
        <v>1513</v>
      </c>
      <c r="E1632" s="20" t="s">
        <v>1523</v>
      </c>
      <c r="F1632" s="20" t="s">
        <v>1529</v>
      </c>
      <c r="G1632" s="20" t="s">
        <v>1516</v>
      </c>
      <c r="H1632" s="20" t="s">
        <v>1513</v>
      </c>
      <c r="I1632" s="19" t="str">
        <f>CONCATENATE(Tabela8133[[#This Row],[C]],".",Tabela8133[[#This Row],[O]],".",Tabela8133[[#This Row],[E]],".",Tabela8133[[#This Row],[D1]],".",Tabela8133[[#This Row],[D2]],".",Tabela8133[[#This Row],[D3]],".",Tabela8133[[#This Row],[T]])</f>
        <v>2.4.1.4.99.0.1</v>
      </c>
      <c r="J1632" s="21" t="s">
        <v>2102</v>
      </c>
      <c r="K1632" s="19" t="e">
        <f>IF(L1632 &lt;#REF!,"S","A")</f>
        <v>#REF!</v>
      </c>
      <c r="L1632" s="19">
        <f t="shared" si="65"/>
        <v>7</v>
      </c>
      <c r="M1632" s="20" t="s">
        <v>51</v>
      </c>
      <c r="N1632" s="1" t="s">
        <v>2162</v>
      </c>
      <c r="O1632" s="1"/>
      <c r="P1632" s="33"/>
      <c r="Q1632" s="112" t="s">
        <v>157</v>
      </c>
      <c r="R1632" s="7" t="str">
        <f>Tabela8133[[#This Row],[NR]]&amp;" - "&amp;Tabela8133[[#This Row],[Especificação]]</f>
        <v>2.4.1.4.99.0.1 - Outras Transferências de Convênios da União e de Suas Entidades</v>
      </c>
    </row>
    <row r="1633" spans="1:18" ht="60" x14ac:dyDescent="0.25">
      <c r="A1633" s="128"/>
      <c r="B1633" s="20" t="s">
        <v>1522</v>
      </c>
      <c r="C1633" s="20" t="s">
        <v>1523</v>
      </c>
      <c r="D1633" s="20" t="s">
        <v>1513</v>
      </c>
      <c r="E1633" s="20" t="s">
        <v>1525</v>
      </c>
      <c r="F1633" s="20" t="s">
        <v>1519</v>
      </c>
      <c r="G1633" s="20" t="s">
        <v>1516</v>
      </c>
      <c r="H1633" s="20" t="s">
        <v>1516</v>
      </c>
      <c r="I1633" s="19" t="str">
        <f>CONCATENATE(Tabela8133[[#This Row],[C]],".",Tabela8133[[#This Row],[O]],".",Tabela8133[[#This Row],[E]],".",Tabela8133[[#This Row],[D1]],".",Tabela8133[[#This Row],[D2]],".",Tabela8133[[#This Row],[D3]],".",Tabela8133[[#This Row],[T]])</f>
        <v>2.4.1.9.00.0.0</v>
      </c>
      <c r="J1633" s="21" t="s">
        <v>2303</v>
      </c>
      <c r="K1633" s="19" t="str">
        <f t="shared" si="64"/>
        <v>S</v>
      </c>
      <c r="L1633" s="19">
        <f t="shared" si="65"/>
        <v>4</v>
      </c>
      <c r="M1633" s="20" t="s">
        <v>45</v>
      </c>
      <c r="N1633" s="1" t="s">
        <v>734</v>
      </c>
      <c r="O1633" s="1"/>
      <c r="P1633" s="33"/>
      <c r="Q1633" s="112" t="s">
        <v>157</v>
      </c>
      <c r="R1633" s="7" t="str">
        <f>Tabela8133[[#This Row],[NR]]&amp;" - "&amp;Tabela8133[[#This Row],[Especificação]]</f>
        <v>2.4.1.9.00.0.0 - Outras Transferências de Recursos da União e de Suas Entidades</v>
      </c>
    </row>
    <row r="1634" spans="1:18" ht="30" x14ac:dyDescent="0.25">
      <c r="A1634" s="7"/>
      <c r="B1634" s="20" t="s">
        <v>1522</v>
      </c>
      <c r="C1634" s="20" t="s">
        <v>1523</v>
      </c>
      <c r="D1634" s="20" t="s">
        <v>1513</v>
      </c>
      <c r="E1634" s="20" t="s">
        <v>1525</v>
      </c>
      <c r="F1634" s="20" t="s">
        <v>1537</v>
      </c>
      <c r="G1634" s="20" t="s">
        <v>1516</v>
      </c>
      <c r="H1634" s="20" t="s">
        <v>1516</v>
      </c>
      <c r="I1634" s="19" t="str">
        <f>CONCATENATE(Tabela8133[[#This Row],[C]],".",Tabela8133[[#This Row],[O]],".",Tabela8133[[#This Row],[E]],".",Tabela8133[[#This Row],[D1]],".",Tabela8133[[#This Row],[D2]],".",Tabela8133[[#This Row],[D3]],".",Tabela8133[[#This Row],[T]])</f>
        <v>2.4.1.9.50.0.0</v>
      </c>
      <c r="J1634" s="21" t="s">
        <v>418</v>
      </c>
      <c r="K1634" s="19" t="str">
        <f t="shared" si="64"/>
        <v>S</v>
      </c>
      <c r="L1634" s="19">
        <f t="shared" si="65"/>
        <v>5</v>
      </c>
      <c r="M1634" s="20" t="s">
        <v>55</v>
      </c>
      <c r="N1634" s="1" t="s">
        <v>706</v>
      </c>
      <c r="O1634" s="1"/>
      <c r="P1634" s="33"/>
      <c r="Q1634" s="112" t="s">
        <v>157</v>
      </c>
      <c r="R1634" s="7" t="str">
        <f>Tabela8133[[#This Row],[NR]]&amp;" - "&amp;Tabela8133[[#This Row],[Especificação]]</f>
        <v>2.4.1.9.50.0.0 - Transferências da União a Consórcios Públicos</v>
      </c>
    </row>
    <row r="1635" spans="1:18" ht="30" x14ac:dyDescent="0.25">
      <c r="A1635" s="128"/>
      <c r="B1635" s="20" t="s">
        <v>1522</v>
      </c>
      <c r="C1635" s="20" t="s">
        <v>1523</v>
      </c>
      <c r="D1635" s="20" t="s">
        <v>1513</v>
      </c>
      <c r="E1635" s="20" t="s">
        <v>1525</v>
      </c>
      <c r="F1635" s="20" t="s">
        <v>1537</v>
      </c>
      <c r="G1635" s="20" t="s">
        <v>1516</v>
      </c>
      <c r="H1635" s="20" t="s">
        <v>1513</v>
      </c>
      <c r="I1635" s="19" t="str">
        <f>CONCATENATE(Tabela8133[[#This Row],[C]],".",Tabela8133[[#This Row],[O]],".",Tabela8133[[#This Row],[E]],".",Tabela8133[[#This Row],[D1]],".",Tabela8133[[#This Row],[D2]],".",Tabela8133[[#This Row],[D3]],".",Tabela8133[[#This Row],[T]])</f>
        <v>2.4.1.9.50.0.1</v>
      </c>
      <c r="J1635" s="21" t="s">
        <v>1343</v>
      </c>
      <c r="K1635" s="19" t="str">
        <f t="shared" si="64"/>
        <v>A</v>
      </c>
      <c r="L1635" s="19">
        <f t="shared" si="65"/>
        <v>7</v>
      </c>
      <c r="M1635" s="20" t="s">
        <v>55</v>
      </c>
      <c r="N1635" s="1" t="s">
        <v>706</v>
      </c>
      <c r="O1635" s="1"/>
      <c r="P1635" s="33"/>
      <c r="Q1635" s="112" t="s">
        <v>157</v>
      </c>
      <c r="R1635" s="7" t="str">
        <f>Tabela8133[[#This Row],[NR]]&amp;" - "&amp;Tabela8133[[#This Row],[Especificação]]</f>
        <v>2.4.1.9.50.0.1 - Transferências da União a Consórcios Públicos - Principal</v>
      </c>
    </row>
    <row r="1636" spans="1:18" ht="30" x14ac:dyDescent="0.25">
      <c r="A1636" s="128"/>
      <c r="B1636" s="20" t="s">
        <v>1522</v>
      </c>
      <c r="C1636" s="20" t="s">
        <v>1523</v>
      </c>
      <c r="D1636" s="20" t="s">
        <v>1513</v>
      </c>
      <c r="E1636" s="20" t="s">
        <v>1525</v>
      </c>
      <c r="F1636" s="20" t="s">
        <v>1541</v>
      </c>
      <c r="G1636" s="20" t="s">
        <v>1516</v>
      </c>
      <c r="H1636" s="20" t="s">
        <v>1516</v>
      </c>
      <c r="I1636" s="19" t="str">
        <f>CONCATENATE(Tabela8133[[#This Row],[C]],".",Tabela8133[[#This Row],[O]],".",Tabela8133[[#This Row],[E]],".",Tabela8133[[#This Row],[D1]],".",Tabela8133[[#This Row],[D2]],".",Tabela8133[[#This Row],[D3]],".",Tabela8133[[#This Row],[T]])</f>
        <v>2.4.1.9.51.0.0</v>
      </c>
      <c r="J1636" s="21" t="s">
        <v>2106</v>
      </c>
      <c r="K1636" s="19" t="str">
        <f t="shared" si="64"/>
        <v>S</v>
      </c>
      <c r="L1636" s="19">
        <f t="shared" si="65"/>
        <v>5</v>
      </c>
      <c r="M1636" s="20" t="s">
        <v>45</v>
      </c>
      <c r="N1636" s="1" t="s">
        <v>2107</v>
      </c>
      <c r="O1636" s="1" t="s">
        <v>2513</v>
      </c>
      <c r="P1636" s="33"/>
      <c r="Q1636" s="112" t="s">
        <v>157</v>
      </c>
      <c r="R1636" s="7" t="str">
        <f>Tabela8133[[#This Row],[NR]]&amp;" - "&amp;Tabela8133[[#This Row],[Especificação]]</f>
        <v>2.4.1.9.51.0.0 - Transferência Especial da União</v>
      </c>
    </row>
    <row r="1637" spans="1:18" ht="30" x14ac:dyDescent="0.25">
      <c r="A1637" s="128"/>
      <c r="B1637" s="20" t="s">
        <v>1522</v>
      </c>
      <c r="C1637" s="20" t="s">
        <v>1523</v>
      </c>
      <c r="D1637" s="20" t="s">
        <v>1513</v>
      </c>
      <c r="E1637" s="20" t="s">
        <v>1525</v>
      </c>
      <c r="F1637" s="20" t="s">
        <v>1541</v>
      </c>
      <c r="G1637" s="20" t="s">
        <v>1516</v>
      </c>
      <c r="H1637" s="20" t="s">
        <v>1513</v>
      </c>
      <c r="I1637" s="19" t="str">
        <f>CONCATENATE(Tabela8133[[#This Row],[C]],".",Tabela8133[[#This Row],[O]],".",Tabela8133[[#This Row],[E]],".",Tabela8133[[#This Row],[D1]],".",Tabela8133[[#This Row],[D2]],".",Tabela8133[[#This Row],[D3]],".",Tabela8133[[#This Row],[T]])</f>
        <v>2.4.1.9.51.0.1</v>
      </c>
      <c r="J1637" s="21" t="s">
        <v>2106</v>
      </c>
      <c r="K1637" s="19" t="str">
        <f t="shared" si="64"/>
        <v>A</v>
      </c>
      <c r="L1637" s="19">
        <f t="shared" si="65"/>
        <v>7</v>
      </c>
      <c r="M1637" s="20" t="s">
        <v>55</v>
      </c>
      <c r="N1637" s="1" t="s">
        <v>2107</v>
      </c>
      <c r="O1637" s="1" t="s">
        <v>2513</v>
      </c>
      <c r="P1637" s="33"/>
      <c r="Q1637" s="112" t="s">
        <v>157</v>
      </c>
      <c r="R1637" s="7" t="str">
        <f>Tabela8133[[#This Row],[NR]]&amp;" - "&amp;Tabela8133[[#This Row],[Especificação]]</f>
        <v>2.4.1.9.51.0.1 - Transferência Especial da União</v>
      </c>
    </row>
    <row r="1638" spans="1:18" ht="30" x14ac:dyDescent="0.25">
      <c r="A1638" s="128"/>
      <c r="B1638" s="20" t="s">
        <v>1522</v>
      </c>
      <c r="C1638" s="20" t="s">
        <v>1523</v>
      </c>
      <c r="D1638" s="20" t="s">
        <v>1513</v>
      </c>
      <c r="E1638" s="20" t="s">
        <v>1525</v>
      </c>
      <c r="F1638" s="20" t="s">
        <v>1540</v>
      </c>
      <c r="G1638" s="20" t="s">
        <v>1516</v>
      </c>
      <c r="H1638" s="20" t="s">
        <v>1516</v>
      </c>
      <c r="I1638" s="19" t="str">
        <f>CONCATENATE(Tabela8133[[#This Row],[C]],".",Tabela8133[[#This Row],[O]],".",Tabela8133[[#This Row],[E]],".",Tabela8133[[#This Row],[D1]],".",Tabela8133[[#This Row],[D2]],".",Tabela8133[[#This Row],[D3]],".",Tabela8133[[#This Row],[T]])</f>
        <v>2.4.1.9.53.0.0</v>
      </c>
      <c r="J1638" s="21" t="s">
        <v>4282</v>
      </c>
      <c r="K1638" s="19" t="str">
        <f t="shared" si="64"/>
        <v>S</v>
      </c>
      <c r="L1638" s="19">
        <f t="shared" si="65"/>
        <v>5</v>
      </c>
      <c r="M1638" s="20"/>
      <c r="N1638" s="1" t="s">
        <v>3880</v>
      </c>
      <c r="O1638" s="1"/>
      <c r="P1638" s="33"/>
      <c r="Q1638" s="112"/>
      <c r="R1638" s="7" t="str">
        <f>Tabela8133[[#This Row],[NR]]&amp;" - "&amp;Tabela8133[[#This Row],[Especificação]]</f>
        <v>2.4.1.9.53.0.0 - Transferências de Recursos do Fundo Penitenciário Nacional - Funpen</v>
      </c>
    </row>
    <row r="1639" spans="1:18" ht="30" x14ac:dyDescent="0.25">
      <c r="A1639" s="128"/>
      <c r="B1639" s="20" t="s">
        <v>1522</v>
      </c>
      <c r="C1639" s="20" t="s">
        <v>1523</v>
      </c>
      <c r="D1639" s="20" t="s">
        <v>1513</v>
      </c>
      <c r="E1639" s="20" t="s">
        <v>1525</v>
      </c>
      <c r="F1639" s="20" t="s">
        <v>1540</v>
      </c>
      <c r="G1639" s="20" t="s">
        <v>1516</v>
      </c>
      <c r="H1639" s="20" t="s">
        <v>1513</v>
      </c>
      <c r="I1639" s="19" t="str">
        <f>CONCATENATE(Tabela8133[[#This Row],[C]],".",Tabela8133[[#This Row],[O]],".",Tabela8133[[#This Row],[E]],".",Tabela8133[[#This Row],[D1]],".",Tabela8133[[#This Row],[D2]],".",Tabela8133[[#This Row],[D3]],".",Tabela8133[[#This Row],[T]])</f>
        <v>2.4.1.9.53.0.1</v>
      </c>
      <c r="J1639" s="21" t="s">
        <v>4283</v>
      </c>
      <c r="K1639" s="19" t="str">
        <f t="shared" si="64"/>
        <v>A</v>
      </c>
      <c r="L1639" s="19">
        <f t="shared" si="65"/>
        <v>7</v>
      </c>
      <c r="M1639" s="20"/>
      <c r="N1639" s="1" t="s">
        <v>3880</v>
      </c>
      <c r="O1639" s="1"/>
      <c r="P1639" s="33"/>
      <c r="Q1639" s="112"/>
      <c r="R1639" s="7" t="str">
        <f>Tabela8133[[#This Row],[NR]]&amp;" - "&amp;Tabela8133[[#This Row],[Especificação]]</f>
        <v>2.4.1.9.53.0.1 - Transferências de Recursos do Fundo Penitenciário Nacional - Funpen- Principal</v>
      </c>
    </row>
    <row r="1640" spans="1:18" ht="30" x14ac:dyDescent="0.25">
      <c r="A1640" s="128"/>
      <c r="B1640" s="20" t="s">
        <v>1522</v>
      </c>
      <c r="C1640" s="20" t="s">
        <v>1523</v>
      </c>
      <c r="D1640" s="20" t="s">
        <v>1513</v>
      </c>
      <c r="E1640" s="20" t="s">
        <v>1525</v>
      </c>
      <c r="F1640" s="20" t="s">
        <v>1544</v>
      </c>
      <c r="G1640" s="20" t="s">
        <v>1516</v>
      </c>
      <c r="H1640" s="20" t="s">
        <v>1516</v>
      </c>
      <c r="I1640" s="19" t="str">
        <f>CONCATENATE(Tabela8133[[#This Row],[C]],".",Tabela8133[[#This Row],[O]],".",Tabela8133[[#This Row],[E]],".",Tabela8133[[#This Row],[D1]],".",Tabela8133[[#This Row],[D2]],".",Tabela8133[[#This Row],[D3]],".",Tabela8133[[#This Row],[T]])</f>
        <v>2.4.1.9.54.0.0</v>
      </c>
      <c r="J1640" s="21" t="s">
        <v>4210</v>
      </c>
      <c r="K1640" s="19" t="str">
        <f t="shared" si="64"/>
        <v>S</v>
      </c>
      <c r="L1640" s="19">
        <f t="shared" si="65"/>
        <v>5</v>
      </c>
      <c r="M1640" s="20"/>
      <c r="N1640" s="1" t="s">
        <v>422</v>
      </c>
      <c r="O1640" s="1"/>
      <c r="P1640" s="33"/>
      <c r="Q1640" s="112"/>
      <c r="R1640" s="7" t="str">
        <f>Tabela8133[[#This Row],[NR]]&amp;" - "&amp;Tabela8133[[#This Row],[Especificação]]</f>
        <v>2.4.1.9.54.0.0 - Transferências de Recursos do Fundo Nacional de Segurança Pública - Fnsp</v>
      </c>
    </row>
    <row r="1641" spans="1:18" ht="75" x14ac:dyDescent="0.25">
      <c r="A1641" s="128"/>
      <c r="B1641" s="20" t="s">
        <v>1522</v>
      </c>
      <c r="C1641" s="20" t="s">
        <v>1523</v>
      </c>
      <c r="D1641" s="20" t="s">
        <v>1513</v>
      </c>
      <c r="E1641" s="20" t="s">
        <v>1525</v>
      </c>
      <c r="F1641" s="20" t="s">
        <v>1544</v>
      </c>
      <c r="G1641" s="20" t="s">
        <v>1513</v>
      </c>
      <c r="H1641" s="20" t="s">
        <v>1516</v>
      </c>
      <c r="I1641" s="19" t="str">
        <f>CONCATENATE(Tabela8133[[#This Row],[C]],".",Tabela8133[[#This Row],[O]],".",Tabela8133[[#This Row],[E]],".",Tabela8133[[#This Row],[D1]],".",Tabela8133[[#This Row],[D2]],".",Tabela8133[[#This Row],[D3]],".",Tabela8133[[#This Row],[T]])</f>
        <v>2.4.1.9.54.1.0</v>
      </c>
      <c r="J1641" s="21" t="s">
        <v>4211</v>
      </c>
      <c r="K1641" s="19" t="str">
        <f t="shared" si="64"/>
        <v>S</v>
      </c>
      <c r="L1641" s="19">
        <f t="shared" si="65"/>
        <v>6</v>
      </c>
      <c r="M1641" s="20"/>
      <c r="N1641" s="1" t="s">
        <v>424</v>
      </c>
      <c r="O1641" s="1" t="s">
        <v>425</v>
      </c>
      <c r="P1641" s="33"/>
      <c r="Q1641" s="112"/>
      <c r="R1641" s="7" t="str">
        <f>Tabela8133[[#This Row],[NR]]&amp;" - "&amp;Tabela8133[[#This Row],[Especificação]]</f>
        <v>2.4.1.9.54.1.0 - Transferências de Recursos do Fundo Nacional de Segurança Pública - Fnsp - Obrigatórias</v>
      </c>
    </row>
    <row r="1642" spans="1:18" ht="75" x14ac:dyDescent="0.25">
      <c r="A1642" s="128"/>
      <c r="B1642" s="20" t="s">
        <v>1522</v>
      </c>
      <c r="C1642" s="20" t="s">
        <v>1523</v>
      </c>
      <c r="D1642" s="20" t="s">
        <v>1513</v>
      </c>
      <c r="E1642" s="20" t="s">
        <v>1525</v>
      </c>
      <c r="F1642" s="20" t="s">
        <v>1544</v>
      </c>
      <c r="G1642" s="20" t="s">
        <v>1513</v>
      </c>
      <c r="H1642" s="20" t="s">
        <v>1513</v>
      </c>
      <c r="I1642" s="19" t="str">
        <f>CONCATENATE(Tabela8133[[#This Row],[C]],".",Tabela8133[[#This Row],[O]],".",Tabela8133[[#This Row],[E]],".",Tabela8133[[#This Row],[D1]],".",Tabela8133[[#This Row],[D2]],".",Tabela8133[[#This Row],[D3]],".",Tabela8133[[#This Row],[T]])</f>
        <v>2.4.1.9.54.1.1</v>
      </c>
      <c r="J1642" s="21" t="s">
        <v>4284</v>
      </c>
      <c r="K1642" s="19" t="str">
        <f t="shared" si="64"/>
        <v>A</v>
      </c>
      <c r="L1642" s="19">
        <f t="shared" si="65"/>
        <v>7</v>
      </c>
      <c r="M1642" s="20"/>
      <c r="N1642" s="1" t="s">
        <v>424</v>
      </c>
      <c r="O1642" s="1" t="s">
        <v>425</v>
      </c>
      <c r="P1642" s="33"/>
      <c r="Q1642" s="112"/>
      <c r="R1642" s="7" t="str">
        <f>Tabela8133[[#This Row],[NR]]&amp;" - "&amp;Tabela8133[[#This Row],[Especificação]]</f>
        <v>2.4.1.9.54.1.1 - Transferências de Recursos do Fundo Nacional de Segurança Pública - Fnsp - Obrigatórias- Principal</v>
      </c>
    </row>
    <row r="1643" spans="1:18" ht="75" x14ac:dyDescent="0.25">
      <c r="A1643" s="128"/>
      <c r="B1643" s="20" t="s">
        <v>1522</v>
      </c>
      <c r="C1643" s="20" t="s">
        <v>1523</v>
      </c>
      <c r="D1643" s="20" t="s">
        <v>1513</v>
      </c>
      <c r="E1643" s="20" t="s">
        <v>1525</v>
      </c>
      <c r="F1643" s="20" t="s">
        <v>1544</v>
      </c>
      <c r="G1643" s="20" t="s">
        <v>1522</v>
      </c>
      <c r="H1643" s="20" t="s">
        <v>1516</v>
      </c>
      <c r="I1643" s="19" t="str">
        <f>CONCATENATE(Tabela8133[[#This Row],[C]],".",Tabela8133[[#This Row],[O]],".",Tabela8133[[#This Row],[E]],".",Tabela8133[[#This Row],[D1]],".",Tabela8133[[#This Row],[D2]],".",Tabela8133[[#This Row],[D3]],".",Tabela8133[[#This Row],[T]])</f>
        <v>2.4.1.9.54.2.0</v>
      </c>
      <c r="J1643" s="21" t="s">
        <v>4213</v>
      </c>
      <c r="K1643" s="19" t="str">
        <f t="shared" si="64"/>
        <v>S</v>
      </c>
      <c r="L1643" s="19">
        <f t="shared" si="65"/>
        <v>6</v>
      </c>
      <c r="M1643" s="20"/>
      <c r="N1643" s="1" t="s">
        <v>427</v>
      </c>
      <c r="O1643" s="1" t="s">
        <v>425</v>
      </c>
      <c r="P1643" s="33"/>
      <c r="Q1643" s="112"/>
      <c r="R1643" s="7" t="str">
        <f>Tabela8133[[#This Row],[NR]]&amp;" - "&amp;Tabela8133[[#This Row],[Especificação]]</f>
        <v>2.4.1.9.54.2.0 - Transferências de Recursos do Fundo Nacional de Segurança Pública - Fnsp - Acordadas</v>
      </c>
    </row>
    <row r="1644" spans="1:18" ht="75" x14ac:dyDescent="0.25">
      <c r="A1644" s="128"/>
      <c r="B1644" s="20" t="s">
        <v>1522</v>
      </c>
      <c r="C1644" s="20" t="s">
        <v>1523</v>
      </c>
      <c r="D1644" s="20" t="s">
        <v>1513</v>
      </c>
      <c r="E1644" s="20" t="s">
        <v>1525</v>
      </c>
      <c r="F1644" s="20" t="s">
        <v>1544</v>
      </c>
      <c r="G1644" s="20" t="s">
        <v>1522</v>
      </c>
      <c r="H1644" s="20" t="s">
        <v>1513</v>
      </c>
      <c r="I1644" s="19" t="str">
        <f>CONCATENATE(Tabela8133[[#This Row],[C]],".",Tabela8133[[#This Row],[O]],".",Tabela8133[[#This Row],[E]],".",Tabela8133[[#This Row],[D1]],".",Tabela8133[[#This Row],[D2]],".",Tabela8133[[#This Row],[D3]],".",Tabela8133[[#This Row],[T]])</f>
        <v>2.4.1.9.54.2.1</v>
      </c>
      <c r="J1644" s="21" t="s">
        <v>4213</v>
      </c>
      <c r="K1644" s="19" t="str">
        <f t="shared" si="64"/>
        <v>A</v>
      </c>
      <c r="L1644" s="19">
        <f t="shared" si="65"/>
        <v>7</v>
      </c>
      <c r="M1644" s="20"/>
      <c r="N1644" s="1" t="s">
        <v>427</v>
      </c>
      <c r="O1644" s="1" t="s">
        <v>425</v>
      </c>
      <c r="P1644" s="33"/>
      <c r="Q1644" s="112"/>
      <c r="R1644" s="7" t="str">
        <f>Tabela8133[[#This Row],[NR]]&amp;" - "&amp;Tabela8133[[#This Row],[Especificação]]</f>
        <v>2.4.1.9.54.2.1 - Transferências de Recursos do Fundo Nacional de Segurança Pública - Fnsp - Acordadas</v>
      </c>
    </row>
    <row r="1645" spans="1:18" x14ac:dyDescent="0.25">
      <c r="A1645" s="128"/>
      <c r="B1645" s="20" t="s">
        <v>1522</v>
      </c>
      <c r="C1645" s="20" t="s">
        <v>1523</v>
      </c>
      <c r="D1645" s="20" t="s">
        <v>1513</v>
      </c>
      <c r="E1645" s="20" t="s">
        <v>1525</v>
      </c>
      <c r="F1645" s="20" t="s">
        <v>1577</v>
      </c>
      <c r="G1645" s="20" t="s">
        <v>1516</v>
      </c>
      <c r="H1645" s="20" t="s">
        <v>1516</v>
      </c>
      <c r="I1645" s="19" t="str">
        <f>CONCATENATE(Tabela8133[[#This Row],[C]],".",Tabela8133[[#This Row],[O]],".",Tabela8133[[#This Row],[E]],".",Tabela8133[[#This Row],[D1]],".",Tabela8133[[#This Row],[D2]],".",Tabela8133[[#This Row],[D3]],".",Tabela8133[[#This Row],[T]])</f>
        <v>2.4.1.9.59.0.0</v>
      </c>
      <c r="J1645" s="21" t="s">
        <v>2565</v>
      </c>
      <c r="K1645" s="19" t="str">
        <f t="shared" si="64"/>
        <v>S</v>
      </c>
      <c r="L1645" s="19">
        <f t="shared" si="65"/>
        <v>5</v>
      </c>
      <c r="M1645" s="20"/>
      <c r="N1645" s="1" t="s">
        <v>2566</v>
      </c>
      <c r="O1645" s="1"/>
      <c r="P1645" s="33"/>
      <c r="Q1645" s="112"/>
      <c r="R1645" s="7" t="str">
        <f>Tabela8133[[#This Row],[NR]]&amp;" - "&amp;Tabela8133[[#This Row],[Especificação]]</f>
        <v>2.4.1.9.59.0.0 - Transferência de Recursos do Fundo de Amparo ao Trabalhador - FAT</v>
      </c>
    </row>
    <row r="1646" spans="1:18" x14ac:dyDescent="0.25">
      <c r="A1646" s="7"/>
      <c r="B1646" s="20" t="s">
        <v>1522</v>
      </c>
      <c r="C1646" s="20" t="s">
        <v>1523</v>
      </c>
      <c r="D1646" s="20" t="s">
        <v>1513</v>
      </c>
      <c r="E1646" s="20" t="s">
        <v>1525</v>
      </c>
      <c r="F1646" s="20" t="s">
        <v>1577</v>
      </c>
      <c r="G1646" s="20" t="s">
        <v>1516</v>
      </c>
      <c r="H1646" s="20" t="s">
        <v>1513</v>
      </c>
      <c r="I1646" s="19" t="str">
        <f>CONCATENATE(Tabela8133[[#This Row],[C]],".",Tabela8133[[#This Row],[O]],".",Tabela8133[[#This Row],[E]],".",Tabela8133[[#This Row],[D1]],".",Tabela8133[[#This Row],[D2]],".",Tabela8133[[#This Row],[D3]],".",Tabela8133[[#This Row],[T]])</f>
        <v>2.4.1.9.59.0.1</v>
      </c>
      <c r="J1646" s="21" t="s">
        <v>2565</v>
      </c>
      <c r="K1646" s="19" t="str">
        <f t="shared" si="64"/>
        <v>A</v>
      </c>
      <c r="L1646" s="19">
        <f t="shared" si="65"/>
        <v>7</v>
      </c>
      <c r="M1646" s="20"/>
      <c r="N1646" s="1" t="s">
        <v>2566</v>
      </c>
      <c r="O1646" s="1"/>
      <c r="P1646" s="33"/>
      <c r="Q1646" s="112"/>
      <c r="R1646" s="7" t="str">
        <f>Tabela8133[[#This Row],[NR]]&amp;" - "&amp;Tabela8133[[#This Row],[Especificação]]</f>
        <v>2.4.1.9.59.0.1 - Transferência de Recursos do Fundo de Amparo ao Trabalhador - FAT</v>
      </c>
    </row>
    <row r="1647" spans="1:18" ht="60" x14ac:dyDescent="0.25">
      <c r="A1647" s="128"/>
      <c r="B1647" s="20" t="s">
        <v>1522</v>
      </c>
      <c r="C1647" s="20" t="s">
        <v>1523</v>
      </c>
      <c r="D1647" s="20" t="s">
        <v>1513</v>
      </c>
      <c r="E1647" s="20" t="s">
        <v>1525</v>
      </c>
      <c r="F1647" s="20" t="s">
        <v>1529</v>
      </c>
      <c r="G1647" s="20" t="s">
        <v>1516</v>
      </c>
      <c r="H1647" s="20" t="s">
        <v>1516</v>
      </c>
      <c r="I1647" s="19" t="str">
        <f>CONCATENATE(Tabela8133[[#This Row],[C]],".",Tabela8133[[#This Row],[O]],".",Tabela8133[[#This Row],[E]],".",Tabela8133[[#This Row],[D1]],".",Tabela8133[[#This Row],[D2]],".",Tabela8133[[#This Row],[D3]],".",Tabela8133[[#This Row],[T]])</f>
        <v>2.4.1.9.99.0.0</v>
      </c>
      <c r="J1647" s="21" t="s">
        <v>2303</v>
      </c>
      <c r="K1647" s="19" t="str">
        <f t="shared" si="64"/>
        <v>S</v>
      </c>
      <c r="L1647" s="19">
        <f t="shared" si="65"/>
        <v>5</v>
      </c>
      <c r="M1647" s="20" t="s">
        <v>51</v>
      </c>
      <c r="N1647" s="1" t="s">
        <v>734</v>
      </c>
      <c r="O1647" s="1"/>
      <c r="P1647" s="33"/>
      <c r="Q1647" s="112" t="s">
        <v>157</v>
      </c>
      <c r="R1647" s="7" t="str">
        <f>Tabela8133[[#This Row],[NR]]&amp;" - "&amp;Tabela8133[[#This Row],[Especificação]]</f>
        <v>2.4.1.9.99.0.0 - Outras Transferências de Recursos da União e de Suas Entidades</v>
      </c>
    </row>
    <row r="1648" spans="1:18" ht="60" x14ac:dyDescent="0.25">
      <c r="A1648" s="128"/>
      <c r="B1648" s="20" t="s">
        <v>1522</v>
      </c>
      <c r="C1648" s="20" t="s">
        <v>1523</v>
      </c>
      <c r="D1648" s="20" t="s">
        <v>1513</v>
      </c>
      <c r="E1648" s="20" t="s">
        <v>1525</v>
      </c>
      <c r="F1648" s="20" t="s">
        <v>1529</v>
      </c>
      <c r="G1648" s="20" t="s">
        <v>1516</v>
      </c>
      <c r="H1648" s="20" t="s">
        <v>1513</v>
      </c>
      <c r="I1648" s="19" t="str">
        <f>CONCATENATE(Tabela8133[[#This Row],[C]],".",Tabela8133[[#This Row],[O]],".",Tabela8133[[#This Row],[E]],".",Tabela8133[[#This Row],[D1]],".",Tabela8133[[#This Row],[D2]],".",Tabela8133[[#This Row],[D3]],".",Tabela8133[[#This Row],[T]])</f>
        <v>2.4.1.9.99.0.1</v>
      </c>
      <c r="J1648" s="21" t="s">
        <v>2305</v>
      </c>
      <c r="K1648" s="19" t="str">
        <f t="shared" si="64"/>
        <v>A</v>
      </c>
      <c r="L1648" s="19">
        <f t="shared" si="65"/>
        <v>7</v>
      </c>
      <c r="M1648" s="20" t="s">
        <v>51</v>
      </c>
      <c r="N1648" s="1" t="s">
        <v>734</v>
      </c>
      <c r="O1648" s="1"/>
      <c r="P1648" s="33"/>
      <c r="Q1648" s="112" t="s">
        <v>157</v>
      </c>
      <c r="R1648" s="7" t="str">
        <f>Tabela8133[[#This Row],[NR]]&amp;" - "&amp;Tabela8133[[#This Row],[Especificação]]</f>
        <v>2.4.1.9.99.0.1 - Outras Transferências de Recursos da União e de Suas Entidades - Principal</v>
      </c>
    </row>
    <row r="1649" spans="1:18" ht="45" x14ac:dyDescent="0.25">
      <c r="A1649" s="128"/>
      <c r="B1649" s="20" t="s">
        <v>1522</v>
      </c>
      <c r="C1649" s="20" t="s">
        <v>1523</v>
      </c>
      <c r="D1649" s="20" t="s">
        <v>1522</v>
      </c>
      <c r="E1649" s="20" t="s">
        <v>1516</v>
      </c>
      <c r="F1649" s="20" t="s">
        <v>1519</v>
      </c>
      <c r="G1649" s="20" t="s">
        <v>1516</v>
      </c>
      <c r="H1649" s="20" t="s">
        <v>1516</v>
      </c>
      <c r="I1649" s="19" t="str">
        <f>CONCATENATE(Tabela8133[[#This Row],[C]],".",Tabela8133[[#This Row],[O]],".",Tabela8133[[#This Row],[E]],".",Tabela8133[[#This Row],[D1]],".",Tabela8133[[#This Row],[D2]],".",Tabela8133[[#This Row],[D3]],".",Tabela8133[[#This Row],[T]])</f>
        <v>2.4.2.0.00.0.0</v>
      </c>
      <c r="J1649" s="21" t="s">
        <v>2306</v>
      </c>
      <c r="K1649" s="19" t="str">
        <f t="shared" si="64"/>
        <v>S</v>
      </c>
      <c r="L1649" s="19">
        <f t="shared" si="65"/>
        <v>3</v>
      </c>
      <c r="M1649" s="20" t="s">
        <v>45</v>
      </c>
      <c r="N1649" s="1" t="s">
        <v>735</v>
      </c>
      <c r="O1649" s="1"/>
      <c r="P1649" s="33"/>
      <c r="Q1649" s="112" t="s">
        <v>157</v>
      </c>
      <c r="R1649" s="7" t="str">
        <f>Tabela8133[[#This Row],[NR]]&amp;" - "&amp;Tabela8133[[#This Row],[Especificação]]</f>
        <v>2.4.2.0.00.0.0 - Transferências dos Estados e do Distrito Federal e de Suas Entidades</v>
      </c>
    </row>
    <row r="1650" spans="1:18" ht="45" x14ac:dyDescent="0.25">
      <c r="A1650" s="128"/>
      <c r="B1650" s="20" t="s">
        <v>1522</v>
      </c>
      <c r="C1650" s="20" t="s">
        <v>1523</v>
      </c>
      <c r="D1650" s="20" t="s">
        <v>1522</v>
      </c>
      <c r="E1650" s="20" t="s">
        <v>1513</v>
      </c>
      <c r="F1650" s="20" t="s">
        <v>1519</v>
      </c>
      <c r="G1650" s="20" t="s">
        <v>1516</v>
      </c>
      <c r="H1650" s="20" t="s">
        <v>1516</v>
      </c>
      <c r="I1650" s="19" t="str">
        <f>CONCATENATE(Tabela8133[[#This Row],[C]],".",Tabela8133[[#This Row],[O]],".",Tabela8133[[#This Row],[E]],".",Tabela8133[[#This Row],[D1]],".",Tabela8133[[#This Row],[D2]],".",Tabela8133[[#This Row],[D3]],".",Tabela8133[[#This Row],[T]])</f>
        <v>2.4.2.1.00.0.0</v>
      </c>
      <c r="J1650" s="21" t="s">
        <v>4285</v>
      </c>
      <c r="K1650" s="19" t="str">
        <f t="shared" ref="K1650:K1713" si="66">IF(L1650 &lt; L1651,"S","A")</f>
        <v>S</v>
      </c>
      <c r="L1650" s="19">
        <f t="shared" si="65"/>
        <v>4</v>
      </c>
      <c r="M1650" s="20" t="s">
        <v>45</v>
      </c>
      <c r="N1650" s="1" t="s">
        <v>737</v>
      </c>
      <c r="O1650" s="1"/>
      <c r="P1650" s="33"/>
      <c r="Q1650" s="112" t="s">
        <v>157</v>
      </c>
      <c r="R1650" s="7" t="str">
        <f>Tabela8133[[#This Row],[NR]]&amp;" - "&amp;Tabela8133[[#This Row],[Especificação]]</f>
        <v>2.4.2.1.00.0.0 - Transferências de Recursos do Sistema Único de Saúde - Susdos Estados e DF</v>
      </c>
    </row>
    <row r="1651" spans="1:18" ht="45" x14ac:dyDescent="0.25">
      <c r="A1651" s="128"/>
      <c r="B1651" s="20" t="s">
        <v>1522</v>
      </c>
      <c r="C1651" s="20" t="s">
        <v>1523</v>
      </c>
      <c r="D1651" s="20" t="s">
        <v>1522</v>
      </c>
      <c r="E1651" s="20" t="s">
        <v>1513</v>
      </c>
      <c r="F1651" s="20" t="s">
        <v>1537</v>
      </c>
      <c r="G1651" s="20" t="s">
        <v>1516</v>
      </c>
      <c r="H1651" s="20" t="s">
        <v>1516</v>
      </c>
      <c r="I1651" s="19" t="str">
        <f>CONCATENATE(Tabela8133[[#This Row],[C]],".",Tabela8133[[#This Row],[O]],".",Tabela8133[[#This Row],[E]],".",Tabela8133[[#This Row],[D1]],".",Tabela8133[[#This Row],[D2]],".",Tabela8133[[#This Row],[D3]],".",Tabela8133[[#This Row],[T]])</f>
        <v>2.4.2.1.50.0.0</v>
      </c>
      <c r="J1651" s="21" t="s">
        <v>697</v>
      </c>
      <c r="K1651" s="19" t="str">
        <f t="shared" si="66"/>
        <v>S</v>
      </c>
      <c r="L1651" s="19">
        <f t="shared" si="65"/>
        <v>5</v>
      </c>
      <c r="M1651" s="20" t="s">
        <v>55</v>
      </c>
      <c r="N1651" s="1" t="s">
        <v>738</v>
      </c>
      <c r="O1651" s="1"/>
      <c r="P1651" s="33"/>
      <c r="Q1651" s="112" t="s">
        <v>157</v>
      </c>
      <c r="R1651" s="7" t="str">
        <f>Tabela8133[[#This Row],[NR]]&amp;" - "&amp;Tabela8133[[#This Row],[Especificação]]</f>
        <v>2.4.2.1.50.0.0 - Transferências de Recursos do Sistema Único de Saúde - SUS</v>
      </c>
    </row>
    <row r="1652" spans="1:18" ht="45" x14ac:dyDescent="0.25">
      <c r="A1652" s="128"/>
      <c r="B1652" s="20" t="s">
        <v>1522</v>
      </c>
      <c r="C1652" s="20" t="s">
        <v>1523</v>
      </c>
      <c r="D1652" s="20" t="s">
        <v>1522</v>
      </c>
      <c r="E1652" s="20" t="s">
        <v>1513</v>
      </c>
      <c r="F1652" s="20" t="s">
        <v>1537</v>
      </c>
      <c r="G1652" s="20" t="s">
        <v>1516</v>
      </c>
      <c r="H1652" s="20" t="s">
        <v>1513</v>
      </c>
      <c r="I1652" s="19" t="str">
        <f>CONCATENATE(Tabela8133[[#This Row],[C]],".",Tabela8133[[#This Row],[O]],".",Tabela8133[[#This Row],[E]],".",Tabela8133[[#This Row],[D1]],".",Tabela8133[[#This Row],[D2]],".",Tabela8133[[#This Row],[D3]],".",Tabela8133[[#This Row],[T]])</f>
        <v>2.4.2.1.50.0.1</v>
      </c>
      <c r="J1652" s="21" t="s">
        <v>2309</v>
      </c>
      <c r="K1652" s="19" t="e">
        <f>IF(L1652 &lt;#REF!,"S","A")</f>
        <v>#REF!</v>
      </c>
      <c r="L1652" s="19">
        <f t="shared" si="65"/>
        <v>7</v>
      </c>
      <c r="M1652" s="20" t="s">
        <v>55</v>
      </c>
      <c r="N1652" s="1" t="s">
        <v>738</v>
      </c>
      <c r="O1652" s="1"/>
      <c r="P1652" s="33"/>
      <c r="Q1652" s="112" t="s">
        <v>157</v>
      </c>
      <c r="R1652" s="7" t="str">
        <f>Tabela8133[[#This Row],[NR]]&amp;" - "&amp;Tabela8133[[#This Row],[Especificação]]</f>
        <v>2.4.2.1.50.0.1 - Transferências de Recursos do Sistema Único de Saúde - SUS - Principal</v>
      </c>
    </row>
    <row r="1653" spans="1:18" ht="45" x14ac:dyDescent="0.25">
      <c r="A1653" s="128"/>
      <c r="B1653" s="20" t="s">
        <v>1522</v>
      </c>
      <c r="C1653" s="20" t="s">
        <v>1523</v>
      </c>
      <c r="D1653" s="20" t="s">
        <v>1522</v>
      </c>
      <c r="E1653" s="20" t="s">
        <v>1522</v>
      </c>
      <c r="F1653" s="20" t="s">
        <v>1519</v>
      </c>
      <c r="G1653" s="20" t="s">
        <v>1516</v>
      </c>
      <c r="H1653" s="20" t="s">
        <v>1516</v>
      </c>
      <c r="I1653" s="19" t="str">
        <f>CONCATENATE(Tabela8133[[#This Row],[C]],".",Tabela8133[[#This Row],[O]],".",Tabela8133[[#This Row],[E]],".",Tabela8133[[#This Row],[D1]],".",Tabela8133[[#This Row],[D2]],".",Tabela8133[[#This Row],[D3]],".",Tabela8133[[#This Row],[T]])</f>
        <v>2.4.2.2.00.0.0</v>
      </c>
      <c r="J1653" s="21" t="s">
        <v>447</v>
      </c>
      <c r="K1653" s="19" t="str">
        <f t="shared" si="66"/>
        <v>S</v>
      </c>
      <c r="L1653" s="19">
        <f t="shared" si="65"/>
        <v>4</v>
      </c>
      <c r="M1653" s="20" t="s">
        <v>45</v>
      </c>
      <c r="N1653" s="1" t="s">
        <v>742</v>
      </c>
      <c r="O1653" s="1"/>
      <c r="P1653" s="33"/>
      <c r="Q1653" s="112" t="s">
        <v>157</v>
      </c>
      <c r="R1653" s="7" t="str">
        <f>Tabela8133[[#This Row],[NR]]&amp;" - "&amp;Tabela8133[[#This Row],[Especificação]]</f>
        <v>2.4.2.2.00.0.0 - Transferências de Convênios dos Estados e DF e de Suas Entidades</v>
      </c>
    </row>
    <row r="1654" spans="1:18" ht="45" x14ac:dyDescent="0.25">
      <c r="A1654" s="128"/>
      <c r="B1654" s="20" t="s">
        <v>1522</v>
      </c>
      <c r="C1654" s="20" t="s">
        <v>1523</v>
      </c>
      <c r="D1654" s="20" t="s">
        <v>1522</v>
      </c>
      <c r="E1654" s="20" t="s">
        <v>1522</v>
      </c>
      <c r="F1654" s="20" t="s">
        <v>1537</v>
      </c>
      <c r="G1654" s="20" t="s">
        <v>1516</v>
      </c>
      <c r="H1654" s="20" t="s">
        <v>1516</v>
      </c>
      <c r="I1654" s="19" t="str">
        <f>CONCATENATE(Tabela8133[[#This Row],[C]],".",Tabela8133[[#This Row],[O]],".",Tabela8133[[#This Row],[E]],".",Tabela8133[[#This Row],[D1]],".",Tabela8133[[#This Row],[D2]],".",Tabela8133[[#This Row],[D3]],".",Tabela8133[[#This Row],[T]])</f>
        <v>2.4.2.2.50.0.0</v>
      </c>
      <c r="J1654" s="21" t="s">
        <v>4286</v>
      </c>
      <c r="K1654" s="19" t="str">
        <f t="shared" si="66"/>
        <v>S</v>
      </c>
      <c r="L1654" s="19">
        <f t="shared" si="65"/>
        <v>5</v>
      </c>
      <c r="M1654" s="20" t="s">
        <v>55</v>
      </c>
      <c r="N1654" s="1" t="s">
        <v>744</v>
      </c>
      <c r="O1654" s="1"/>
      <c r="P1654" s="33"/>
      <c r="Q1654" s="112" t="s">
        <v>157</v>
      </c>
      <c r="R1654" s="7" t="str">
        <f>Tabela8133[[#This Row],[NR]]&amp;" - "&amp;Tabela8133[[#This Row],[Especificação]]</f>
        <v>2.4.2.2.50.0.0 - Transferências de Convênios dos Estados para o Sistema Único de Saúde - SUS</v>
      </c>
    </row>
    <row r="1655" spans="1:18" ht="45" x14ac:dyDescent="0.25">
      <c r="A1655" s="128"/>
      <c r="B1655" s="20" t="s">
        <v>1522</v>
      </c>
      <c r="C1655" s="20" t="s">
        <v>1523</v>
      </c>
      <c r="D1655" s="20" t="s">
        <v>1522</v>
      </c>
      <c r="E1655" s="20" t="s">
        <v>1522</v>
      </c>
      <c r="F1655" s="20" t="s">
        <v>1537</v>
      </c>
      <c r="G1655" s="20" t="s">
        <v>1516</v>
      </c>
      <c r="H1655" s="20" t="s">
        <v>1513</v>
      </c>
      <c r="I1655" s="19" t="str">
        <f>CONCATENATE(Tabela8133[[#This Row],[C]],".",Tabela8133[[#This Row],[O]],".",Tabela8133[[#This Row],[E]],".",Tabela8133[[#This Row],[D1]],".",Tabela8133[[#This Row],[D2]],".",Tabela8133[[#This Row],[D3]],".",Tabela8133[[#This Row],[T]])</f>
        <v>2.4.2.2.50.0.1</v>
      </c>
      <c r="J1655" s="21" t="s">
        <v>2369</v>
      </c>
      <c r="K1655" s="19" t="e">
        <f>IF(L1655 &lt;#REF!,"S","A")</f>
        <v>#REF!</v>
      </c>
      <c r="L1655" s="19">
        <f t="shared" si="65"/>
        <v>7</v>
      </c>
      <c r="M1655" s="20" t="s">
        <v>55</v>
      </c>
      <c r="N1655" s="1" t="s">
        <v>744</v>
      </c>
      <c r="O1655" s="1"/>
      <c r="P1655" s="33"/>
      <c r="Q1655" s="112" t="s">
        <v>157</v>
      </c>
      <c r="R1655" s="7" t="str">
        <f>Tabela8133[[#This Row],[NR]]&amp;" - "&amp;Tabela8133[[#This Row],[Especificação]]</f>
        <v>2.4.2.2.50.0.1 - Transferências de Convênios dos Estados para o Sistema Único de Saúde - SUS - Principal</v>
      </c>
    </row>
    <row r="1656" spans="1:18" ht="30" x14ac:dyDescent="0.25">
      <c r="A1656" s="128"/>
      <c r="B1656" s="20" t="s">
        <v>1522</v>
      </c>
      <c r="C1656" s="20" t="s">
        <v>1523</v>
      </c>
      <c r="D1656" s="20" t="s">
        <v>1522</v>
      </c>
      <c r="E1656" s="20" t="s">
        <v>1522</v>
      </c>
      <c r="F1656" s="20" t="s">
        <v>1541</v>
      </c>
      <c r="G1656" s="20" t="s">
        <v>1516</v>
      </c>
      <c r="H1656" s="20" t="s">
        <v>1516</v>
      </c>
      <c r="I1656" s="19" t="str">
        <f>CONCATENATE(Tabela8133[[#This Row],[C]],".",Tabela8133[[#This Row],[O]],".",Tabela8133[[#This Row],[E]],".",Tabela8133[[#This Row],[D1]],".",Tabela8133[[#This Row],[D2]],".",Tabela8133[[#This Row],[D3]],".",Tabela8133[[#This Row],[T]])</f>
        <v>2.4.2.2.51.0.0</v>
      </c>
      <c r="J1656" s="1" t="s">
        <v>451</v>
      </c>
      <c r="K1656" s="19" t="str">
        <f t="shared" si="66"/>
        <v>S</v>
      </c>
      <c r="L1656" s="19">
        <f t="shared" si="65"/>
        <v>5</v>
      </c>
      <c r="M1656" s="20" t="s">
        <v>55</v>
      </c>
      <c r="N1656" s="1" t="s">
        <v>746</v>
      </c>
      <c r="O1656" s="1"/>
      <c r="P1656" s="33"/>
      <c r="Q1656" s="112" t="s">
        <v>157</v>
      </c>
      <c r="R1656" s="7" t="str">
        <f>Tabela8133[[#This Row],[NR]]&amp;" - "&amp;Tabela8133[[#This Row],[Especificação]]</f>
        <v>2.4.2.2.51.0.0 - Transferências de Convênios dos Estados Destinadas a Programas de Educação</v>
      </c>
    </row>
    <row r="1657" spans="1:18" ht="30" x14ac:dyDescent="0.25">
      <c r="A1657" s="128"/>
      <c r="B1657" s="20" t="s">
        <v>1522</v>
      </c>
      <c r="C1657" s="20" t="s">
        <v>1523</v>
      </c>
      <c r="D1657" s="20" t="s">
        <v>1522</v>
      </c>
      <c r="E1657" s="20" t="s">
        <v>1522</v>
      </c>
      <c r="F1657" s="20" t="s">
        <v>1541</v>
      </c>
      <c r="G1657" s="20" t="s">
        <v>1516</v>
      </c>
      <c r="H1657" s="20" t="s">
        <v>1513</v>
      </c>
      <c r="I1657" s="19" t="str">
        <f>CONCATENATE(Tabela8133[[#This Row],[C]],".",Tabela8133[[#This Row],[O]],".",Tabela8133[[#This Row],[E]],".",Tabela8133[[#This Row],[D1]],".",Tabela8133[[#This Row],[D2]],".",Tabela8133[[#This Row],[D3]],".",Tabela8133[[#This Row],[T]])</f>
        <v>2.4.2.2.51.0.1</v>
      </c>
      <c r="J1657" s="1" t="s">
        <v>1350</v>
      </c>
      <c r="K1657" s="19" t="e">
        <f>IF(L1657 &lt;#REF!,"S","A")</f>
        <v>#REF!</v>
      </c>
      <c r="L1657" s="19">
        <f t="shared" si="65"/>
        <v>7</v>
      </c>
      <c r="M1657" s="20" t="s">
        <v>55</v>
      </c>
      <c r="N1657" s="1" t="s">
        <v>746</v>
      </c>
      <c r="O1657" s="1"/>
      <c r="P1657" s="33"/>
      <c r="Q1657" s="112" t="s">
        <v>157</v>
      </c>
      <c r="R1657" s="7" t="str">
        <f>Tabela8133[[#This Row],[NR]]&amp;" - "&amp;Tabela8133[[#This Row],[Especificação]]</f>
        <v>2.4.2.2.51.0.1 - Transferências de Convênios dos Estados Destinadas a Programas de Educação - Principal</v>
      </c>
    </row>
    <row r="1658" spans="1:18" ht="45" x14ac:dyDescent="0.25">
      <c r="A1658" s="128"/>
      <c r="B1658" s="20" t="s">
        <v>1522</v>
      </c>
      <c r="C1658" s="20" t="s">
        <v>1523</v>
      </c>
      <c r="D1658" s="20" t="s">
        <v>1522</v>
      </c>
      <c r="E1658" s="20" t="s">
        <v>1522</v>
      </c>
      <c r="F1658" s="20" t="s">
        <v>1543</v>
      </c>
      <c r="G1658" s="20" t="s">
        <v>1516</v>
      </c>
      <c r="H1658" s="20" t="s">
        <v>1516</v>
      </c>
      <c r="I1658" s="19" t="str">
        <f>CONCATENATE(Tabela8133[[#This Row],[C]],".",Tabela8133[[#This Row],[O]],".",Tabela8133[[#This Row],[E]],".",Tabela8133[[#This Row],[D1]],".",Tabela8133[[#This Row],[D2]],".",Tabela8133[[#This Row],[D3]],".",Tabela8133[[#This Row],[T]])</f>
        <v>2.4.2.2.52.0.0</v>
      </c>
      <c r="J1658" s="21" t="s">
        <v>2370</v>
      </c>
      <c r="K1658" s="19" t="str">
        <f t="shared" si="66"/>
        <v>S</v>
      </c>
      <c r="L1658" s="19">
        <f t="shared" si="65"/>
        <v>5</v>
      </c>
      <c r="M1658" s="20" t="s">
        <v>55</v>
      </c>
      <c r="N1658" s="1" t="s">
        <v>748</v>
      </c>
      <c r="O1658" s="1"/>
      <c r="P1658" s="33"/>
      <c r="Q1658" s="112" t="s">
        <v>157</v>
      </c>
      <c r="R1658" s="7" t="str">
        <f>Tabela8133[[#This Row],[NR]]&amp;" - "&amp;Tabela8133[[#This Row],[Especificação]]</f>
        <v>2.4.2.2.52.0.0 - Transferências de Convênios dos Estados Destinadas a Programas de Saneamento Básico</v>
      </c>
    </row>
    <row r="1659" spans="1:18" ht="45" x14ac:dyDescent="0.25">
      <c r="A1659" s="128"/>
      <c r="B1659" s="20" t="s">
        <v>1522</v>
      </c>
      <c r="C1659" s="20" t="s">
        <v>1523</v>
      </c>
      <c r="D1659" s="20" t="s">
        <v>1522</v>
      </c>
      <c r="E1659" s="20" t="s">
        <v>1522</v>
      </c>
      <c r="F1659" s="20" t="s">
        <v>1543</v>
      </c>
      <c r="G1659" s="20" t="s">
        <v>1516</v>
      </c>
      <c r="H1659" s="20" t="s">
        <v>1513</v>
      </c>
      <c r="I1659" s="19" t="str">
        <f>CONCATENATE(Tabela8133[[#This Row],[C]],".",Tabela8133[[#This Row],[O]],".",Tabela8133[[#This Row],[E]],".",Tabela8133[[#This Row],[D1]],".",Tabela8133[[#This Row],[D2]],".",Tabela8133[[#This Row],[D3]],".",Tabela8133[[#This Row],[T]])</f>
        <v>2.4.2.2.52.0.1</v>
      </c>
      <c r="J1659" s="21" t="s">
        <v>2371</v>
      </c>
      <c r="K1659" s="19" t="e">
        <f>IF(L1659 &lt;#REF!,"S","A")</f>
        <v>#REF!</v>
      </c>
      <c r="L1659" s="19">
        <f t="shared" si="65"/>
        <v>7</v>
      </c>
      <c r="M1659" s="20" t="s">
        <v>55</v>
      </c>
      <c r="N1659" s="1" t="s">
        <v>748</v>
      </c>
      <c r="O1659" s="1"/>
      <c r="P1659" s="33"/>
      <c r="Q1659" s="112" t="s">
        <v>157</v>
      </c>
      <c r="R1659" s="7" t="str">
        <f>Tabela8133[[#This Row],[NR]]&amp;" - "&amp;Tabela8133[[#This Row],[Especificação]]</f>
        <v>2.4.2.2.52.0.1 - Transferências de Convênios dos Estados Destinadas a Programas de Saneamento Básico - Principal</v>
      </c>
    </row>
    <row r="1660" spans="1:18" ht="75" x14ac:dyDescent="0.25">
      <c r="A1660" s="128"/>
      <c r="B1660" s="20" t="s">
        <v>1522</v>
      </c>
      <c r="C1660" s="20" t="s">
        <v>1523</v>
      </c>
      <c r="D1660" s="20" t="s">
        <v>1522</v>
      </c>
      <c r="E1660" s="20" t="s">
        <v>1522</v>
      </c>
      <c r="F1660" s="20" t="s">
        <v>1540</v>
      </c>
      <c r="G1660" s="20" t="s">
        <v>1516</v>
      </c>
      <c r="H1660" s="20" t="s">
        <v>1516</v>
      </c>
      <c r="I1660" s="19" t="str">
        <f>CONCATENATE(Tabela8133[[#This Row],[C]],".",Tabela8133[[#This Row],[O]],".",Tabela8133[[#This Row],[E]],".",Tabela8133[[#This Row],[D1]],".",Tabela8133[[#This Row],[D2]],".",Tabela8133[[#This Row],[D3]],".",Tabela8133[[#This Row],[T]])</f>
        <v>2.4.2.2.53.0.0</v>
      </c>
      <c r="J1660" s="21" t="s">
        <v>2372</v>
      </c>
      <c r="K1660" s="19" t="str">
        <f t="shared" si="66"/>
        <v>S</v>
      </c>
      <c r="L1660" s="19">
        <f t="shared" si="65"/>
        <v>5</v>
      </c>
      <c r="M1660" s="20" t="s">
        <v>55</v>
      </c>
      <c r="N1660" s="1" t="s">
        <v>750</v>
      </c>
      <c r="O1660" s="1"/>
      <c r="P1660" s="33"/>
      <c r="Q1660" s="112" t="s">
        <v>157</v>
      </c>
      <c r="R1660" s="7" t="str">
        <f>Tabela8133[[#This Row],[NR]]&amp;" - "&amp;Tabela8133[[#This Row],[Especificação]]</f>
        <v>2.4.2.2.53.0.0 - Transferências de Convênios dos Estados Destinadas a Programas de Meio Ambiente</v>
      </c>
    </row>
    <row r="1661" spans="1:18" ht="75" x14ac:dyDescent="0.25">
      <c r="A1661" s="128"/>
      <c r="B1661" s="20" t="s">
        <v>1522</v>
      </c>
      <c r="C1661" s="20" t="s">
        <v>1523</v>
      </c>
      <c r="D1661" s="20" t="s">
        <v>1522</v>
      </c>
      <c r="E1661" s="20" t="s">
        <v>1522</v>
      </c>
      <c r="F1661" s="20" t="s">
        <v>1540</v>
      </c>
      <c r="G1661" s="20" t="s">
        <v>1516</v>
      </c>
      <c r="H1661" s="20" t="s">
        <v>1513</v>
      </c>
      <c r="I1661" s="19" t="str">
        <f>CONCATENATE(Tabela8133[[#This Row],[C]],".",Tabela8133[[#This Row],[O]],".",Tabela8133[[#This Row],[E]],".",Tabela8133[[#This Row],[D1]],".",Tabela8133[[#This Row],[D2]],".",Tabela8133[[#This Row],[D3]],".",Tabela8133[[#This Row],[T]])</f>
        <v>2.4.2.2.53.0.1</v>
      </c>
      <c r="J1661" s="21" t="s">
        <v>2373</v>
      </c>
      <c r="K1661" s="19" t="e">
        <f>IF(L1661 &lt;#REF!,"S","A")</f>
        <v>#REF!</v>
      </c>
      <c r="L1661" s="19">
        <f t="shared" si="65"/>
        <v>7</v>
      </c>
      <c r="M1661" s="20" t="s">
        <v>55</v>
      </c>
      <c r="N1661" s="1" t="s">
        <v>750</v>
      </c>
      <c r="O1661" s="1"/>
      <c r="P1661" s="33"/>
      <c r="Q1661" s="112" t="s">
        <v>157</v>
      </c>
      <c r="R1661" s="7" t="str">
        <f>Tabela8133[[#This Row],[NR]]&amp;" - "&amp;Tabela8133[[#This Row],[Especificação]]</f>
        <v>2.4.2.2.53.0.1 - Transferências de Convênios dos Estados Destinadas a Programas de Meio Ambiente - Principal</v>
      </c>
    </row>
    <row r="1662" spans="1:18" ht="75" x14ac:dyDescent="0.25">
      <c r="A1662" s="128"/>
      <c r="B1662" s="20" t="s">
        <v>1522</v>
      </c>
      <c r="C1662" s="20" t="s">
        <v>1523</v>
      </c>
      <c r="D1662" s="20" t="s">
        <v>1522</v>
      </c>
      <c r="E1662" s="20" t="s">
        <v>1522</v>
      </c>
      <c r="F1662" s="20" t="s">
        <v>1544</v>
      </c>
      <c r="G1662" s="20" t="s">
        <v>1516</v>
      </c>
      <c r="H1662" s="20" t="s">
        <v>1516</v>
      </c>
      <c r="I1662" s="19" t="str">
        <f>CONCATENATE(Tabela8133[[#This Row],[C]],".",Tabela8133[[#This Row],[O]],".",Tabela8133[[#This Row],[E]],".",Tabela8133[[#This Row],[D1]],".",Tabela8133[[#This Row],[D2]],".",Tabela8133[[#This Row],[D3]],".",Tabela8133[[#This Row],[T]])</f>
        <v>2.4.2.2.54.0.0</v>
      </c>
      <c r="J1662" s="21" t="s">
        <v>2374</v>
      </c>
      <c r="K1662" s="19" t="str">
        <f t="shared" si="66"/>
        <v>S</v>
      </c>
      <c r="L1662" s="19">
        <f t="shared" si="65"/>
        <v>5</v>
      </c>
      <c r="M1662" s="20" t="s">
        <v>55</v>
      </c>
      <c r="N1662" s="1" t="s">
        <v>752</v>
      </c>
      <c r="O1662" s="1"/>
      <c r="P1662" s="33"/>
      <c r="Q1662" s="112" t="s">
        <v>157</v>
      </c>
      <c r="R1662" s="7" t="str">
        <f>Tabela8133[[#This Row],[NR]]&amp;" - "&amp;Tabela8133[[#This Row],[Especificação]]</f>
        <v>2.4.2.2.54.0.0 - Transferências de Convênios dos Estados Destinadas a Programas de Infraestrutura em Transporte</v>
      </c>
    </row>
    <row r="1663" spans="1:18" ht="75" x14ac:dyDescent="0.25">
      <c r="A1663" s="128"/>
      <c r="B1663" s="20" t="s">
        <v>1522</v>
      </c>
      <c r="C1663" s="20" t="s">
        <v>1523</v>
      </c>
      <c r="D1663" s="20" t="s">
        <v>1522</v>
      </c>
      <c r="E1663" s="20" t="s">
        <v>1522</v>
      </c>
      <c r="F1663" s="20" t="s">
        <v>1544</v>
      </c>
      <c r="G1663" s="20" t="s">
        <v>1516</v>
      </c>
      <c r="H1663" s="20" t="s">
        <v>1513</v>
      </c>
      <c r="I1663" s="19" t="str">
        <f>CONCATENATE(Tabela8133[[#This Row],[C]],".",Tabela8133[[#This Row],[O]],".",Tabela8133[[#This Row],[E]],".",Tabela8133[[#This Row],[D1]],".",Tabela8133[[#This Row],[D2]],".",Tabela8133[[#This Row],[D3]],".",Tabela8133[[#This Row],[T]])</f>
        <v>2.4.2.2.54.0.1</v>
      </c>
      <c r="J1663" s="21" t="s">
        <v>2375</v>
      </c>
      <c r="K1663" s="19" t="e">
        <f>IF(L1663 &lt;#REF!,"S","A")</f>
        <v>#REF!</v>
      </c>
      <c r="L1663" s="19">
        <f t="shared" si="65"/>
        <v>7</v>
      </c>
      <c r="M1663" s="20" t="s">
        <v>55</v>
      </c>
      <c r="N1663" s="1" t="s">
        <v>752</v>
      </c>
      <c r="O1663" s="1"/>
      <c r="P1663" s="33"/>
      <c r="Q1663" s="112" t="s">
        <v>157</v>
      </c>
      <c r="R1663" s="7" t="str">
        <f>Tabela8133[[#This Row],[NR]]&amp;" - "&amp;Tabela8133[[#This Row],[Especificação]]</f>
        <v>2.4.2.2.54.0.1 - Transferências de Convênios dos Estados Destinadas a Programas de Infraestrutura em Transporte - Principal</v>
      </c>
    </row>
    <row r="1664" spans="1:18" ht="45" x14ac:dyDescent="0.25">
      <c r="A1664" s="128"/>
      <c r="B1664" s="20" t="s">
        <v>1522</v>
      </c>
      <c r="C1664" s="20" t="s">
        <v>1523</v>
      </c>
      <c r="D1664" s="20" t="s">
        <v>1522</v>
      </c>
      <c r="E1664" s="20" t="s">
        <v>1522</v>
      </c>
      <c r="F1664" s="20" t="s">
        <v>1529</v>
      </c>
      <c r="G1664" s="20" t="s">
        <v>1516</v>
      </c>
      <c r="H1664" s="20" t="s">
        <v>1516</v>
      </c>
      <c r="I1664" s="19" t="str">
        <f>CONCATENATE(Tabela8133[[#This Row],[C]],".",Tabela8133[[#This Row],[O]],".",Tabela8133[[#This Row],[E]],".",Tabela8133[[#This Row],[D1]],".",Tabela8133[[#This Row],[D2]],".",Tabela8133[[#This Row],[D3]],".",Tabela8133[[#This Row],[T]])</f>
        <v>2.4.2.2.99.0.0</v>
      </c>
      <c r="J1664" s="21" t="s">
        <v>2115</v>
      </c>
      <c r="K1664" s="19" t="str">
        <f t="shared" si="66"/>
        <v>S</v>
      </c>
      <c r="L1664" s="19">
        <f t="shared" si="65"/>
        <v>5</v>
      </c>
      <c r="M1664" s="20" t="s">
        <v>51</v>
      </c>
      <c r="N1664" s="1" t="s">
        <v>2163</v>
      </c>
      <c r="O1664" s="1"/>
      <c r="P1664" s="33"/>
      <c r="Q1664" s="112" t="s">
        <v>157</v>
      </c>
      <c r="R1664" s="7" t="str">
        <f>Tabela8133[[#This Row],[NR]]&amp;" - "&amp;Tabela8133[[#This Row],[Especificação]]</f>
        <v>2.4.2.2.99.0.0 - Outras Transferências de Convênios dos Estados e DF e de Suas Entidades</v>
      </c>
    </row>
    <row r="1665" spans="1:18" ht="45" x14ac:dyDescent="0.25">
      <c r="A1665" s="128"/>
      <c r="B1665" s="20" t="s">
        <v>1522</v>
      </c>
      <c r="C1665" s="20" t="s">
        <v>1523</v>
      </c>
      <c r="D1665" s="20" t="s">
        <v>1522</v>
      </c>
      <c r="E1665" s="20" t="s">
        <v>1522</v>
      </c>
      <c r="F1665" s="20" t="s">
        <v>1529</v>
      </c>
      <c r="G1665" s="20" t="s">
        <v>1516</v>
      </c>
      <c r="H1665" s="20" t="s">
        <v>1513</v>
      </c>
      <c r="I1665" s="19" t="str">
        <f>CONCATENATE(Tabela8133[[#This Row],[C]],".",Tabela8133[[#This Row],[O]],".",Tabela8133[[#This Row],[E]],".",Tabela8133[[#This Row],[D1]],".",Tabela8133[[#This Row],[D2]],".",Tabela8133[[#This Row],[D3]],".",Tabela8133[[#This Row],[T]])</f>
        <v>2.4.2.2.99.0.1</v>
      </c>
      <c r="J1665" s="21" t="s">
        <v>2115</v>
      </c>
      <c r="K1665" s="19" t="e">
        <f>IF(L1665 &lt;#REF!,"S","A")</f>
        <v>#REF!</v>
      </c>
      <c r="L1665" s="19">
        <f t="shared" si="65"/>
        <v>7</v>
      </c>
      <c r="M1665" s="20" t="s">
        <v>51</v>
      </c>
      <c r="N1665" s="1" t="s">
        <v>2163</v>
      </c>
      <c r="O1665" s="1"/>
      <c r="P1665" s="33"/>
      <c r="Q1665" s="112" t="s">
        <v>157</v>
      </c>
      <c r="R1665" s="7" t="str">
        <f>Tabela8133[[#This Row],[NR]]&amp;" - "&amp;Tabela8133[[#This Row],[Especificação]]</f>
        <v>2.4.2.2.99.0.1 - Outras Transferências de Convênios dos Estados e DF e de Suas Entidades</v>
      </c>
    </row>
    <row r="1666" spans="1:18" ht="30" x14ac:dyDescent="0.25">
      <c r="A1666" s="128"/>
      <c r="B1666" s="20" t="s">
        <v>1522</v>
      </c>
      <c r="C1666" s="20" t="s">
        <v>1523</v>
      </c>
      <c r="D1666" s="20" t="s">
        <v>1522</v>
      </c>
      <c r="E1666" s="20" t="s">
        <v>1525</v>
      </c>
      <c r="F1666" s="20" t="s">
        <v>1519</v>
      </c>
      <c r="G1666" s="20" t="s">
        <v>1516</v>
      </c>
      <c r="H1666" s="20" t="s">
        <v>1516</v>
      </c>
      <c r="I1666" s="19" t="str">
        <f>CONCATENATE(Tabela8133[[#This Row],[C]],".",Tabela8133[[#This Row],[O]],".",Tabela8133[[#This Row],[E]],".",Tabela8133[[#This Row],[D1]],".",Tabela8133[[#This Row],[D2]],".",Tabela8133[[#This Row],[D3]],".",Tabela8133[[#This Row],[T]])</f>
        <v>2.4.2.9.00.0.0</v>
      </c>
      <c r="J1666" s="21" t="s">
        <v>753</v>
      </c>
      <c r="K1666" s="19" t="str">
        <f t="shared" si="66"/>
        <v>S</v>
      </c>
      <c r="L1666" s="19">
        <f t="shared" si="65"/>
        <v>4</v>
      </c>
      <c r="M1666" s="20" t="s">
        <v>45</v>
      </c>
      <c r="N1666" s="1" t="s">
        <v>754</v>
      </c>
      <c r="O1666" s="1"/>
      <c r="P1666" s="33"/>
      <c r="Q1666" s="112" t="s">
        <v>157</v>
      </c>
      <c r="R1666" s="7" t="str">
        <f>Tabela8133[[#This Row],[NR]]&amp;" - "&amp;Tabela8133[[#This Row],[Especificação]]</f>
        <v>2.4.2.9.00.0.0 - Outras Transferências de Recursos dos Estados</v>
      </c>
    </row>
    <row r="1667" spans="1:18" ht="30" x14ac:dyDescent="0.25">
      <c r="A1667" s="128"/>
      <c r="B1667" s="20" t="s">
        <v>1522</v>
      </c>
      <c r="C1667" s="20" t="s">
        <v>1523</v>
      </c>
      <c r="D1667" s="20" t="s">
        <v>1522</v>
      </c>
      <c r="E1667" s="20" t="s">
        <v>1525</v>
      </c>
      <c r="F1667" s="20" t="s">
        <v>1537</v>
      </c>
      <c r="G1667" s="20" t="s">
        <v>1516</v>
      </c>
      <c r="H1667" s="20" t="s">
        <v>1516</v>
      </c>
      <c r="I1667" s="19" t="str">
        <f>CONCATENATE(Tabela8133[[#This Row],[C]],".",Tabela8133[[#This Row],[O]],".",Tabela8133[[#This Row],[E]],".",Tabela8133[[#This Row],[D1]],".",Tabela8133[[#This Row],[D2]],".",Tabela8133[[#This Row],[D3]],".",Tabela8133[[#This Row],[T]])</f>
        <v>2.4.2.9.50.0.0</v>
      </c>
      <c r="J1667" s="1" t="s">
        <v>739</v>
      </c>
      <c r="K1667" s="19" t="str">
        <f t="shared" si="66"/>
        <v>S</v>
      </c>
      <c r="L1667" s="19">
        <f t="shared" si="65"/>
        <v>5</v>
      </c>
      <c r="M1667" s="20" t="s">
        <v>55</v>
      </c>
      <c r="N1667" s="1" t="s">
        <v>755</v>
      </c>
      <c r="O1667" s="1"/>
      <c r="P1667" s="33"/>
      <c r="Q1667" s="112" t="s">
        <v>157</v>
      </c>
      <c r="R1667" s="7" t="str">
        <f>Tabela8133[[#This Row],[NR]]&amp;" - "&amp;Tabela8133[[#This Row],[Especificação]]</f>
        <v>2.4.2.9.50.0.0 - Transferências dos Estados e Distrito Federal a Consórcios Públicos</v>
      </c>
    </row>
    <row r="1668" spans="1:18" ht="30" x14ac:dyDescent="0.25">
      <c r="A1668" s="128"/>
      <c r="B1668" s="20" t="s">
        <v>1522</v>
      </c>
      <c r="C1668" s="20" t="s">
        <v>1523</v>
      </c>
      <c r="D1668" s="20" t="s">
        <v>1522</v>
      </c>
      <c r="E1668" s="20" t="s">
        <v>1525</v>
      </c>
      <c r="F1668" s="20" t="s">
        <v>1537</v>
      </c>
      <c r="G1668" s="20" t="s">
        <v>1516</v>
      </c>
      <c r="H1668" s="20" t="s">
        <v>1513</v>
      </c>
      <c r="I1668" s="19" t="str">
        <f>CONCATENATE(Tabela8133[[#This Row],[C]],".",Tabela8133[[#This Row],[O]],".",Tabela8133[[#This Row],[E]],".",Tabela8133[[#This Row],[D1]],".",Tabela8133[[#This Row],[D2]],".",Tabela8133[[#This Row],[D3]],".",Tabela8133[[#This Row],[T]])</f>
        <v>2.4.2.9.50.0.1</v>
      </c>
      <c r="J1668" s="1" t="s">
        <v>1500</v>
      </c>
      <c r="K1668" s="19" t="str">
        <f t="shared" si="66"/>
        <v>A</v>
      </c>
      <c r="L1668" s="19">
        <f t="shared" ref="L1668:L1731" si="67">IF(VALUE(H1668)&gt;0,7,IF(VALUE(G1668)&gt;0,6,IF(VALUE(F1668)&gt;0,5,IF(VALUE(E1668)&gt;0,4,IF(VALUE(D1668)&gt;0,3,IF(VALUE(C1668)&gt;0,2,1))))))</f>
        <v>7</v>
      </c>
      <c r="M1668" s="20" t="s">
        <v>55</v>
      </c>
      <c r="N1668" s="1" t="s">
        <v>755</v>
      </c>
      <c r="O1668" s="1"/>
      <c r="P1668" s="33"/>
      <c r="Q1668" s="112" t="s">
        <v>157</v>
      </c>
      <c r="R1668" s="7" t="str">
        <f>Tabela8133[[#This Row],[NR]]&amp;" - "&amp;Tabela8133[[#This Row],[Especificação]]</f>
        <v>2.4.2.9.50.0.1 - Transferências dos Estados e Distrito Federal a Consórcios Públicos - Principal</v>
      </c>
    </row>
    <row r="1669" spans="1:18" ht="45" x14ac:dyDescent="0.25">
      <c r="A1669" s="128"/>
      <c r="B1669" s="20" t="s">
        <v>1522</v>
      </c>
      <c r="C1669" s="20" t="s">
        <v>1523</v>
      </c>
      <c r="D1669" s="20" t="s">
        <v>1522</v>
      </c>
      <c r="E1669" s="20" t="s">
        <v>1525</v>
      </c>
      <c r="F1669" s="20" t="s">
        <v>1541</v>
      </c>
      <c r="G1669" s="20" t="s">
        <v>1516</v>
      </c>
      <c r="H1669" s="20" t="s">
        <v>1516</v>
      </c>
      <c r="I1669" s="19" t="str">
        <f>CONCATENATE(Tabela8133[[#This Row],[C]],".",Tabela8133[[#This Row],[O]],".",Tabela8133[[#This Row],[E]],".",Tabela8133[[#This Row],[D1]],".",Tabela8133[[#This Row],[D2]],".",Tabela8133[[#This Row],[D3]],".",Tabela8133[[#This Row],[T]])</f>
        <v>2.4.2.9.51.0.0</v>
      </c>
      <c r="J1669" s="21" t="s">
        <v>715</v>
      </c>
      <c r="K1669" s="19" t="str">
        <f t="shared" si="66"/>
        <v>S</v>
      </c>
      <c r="L1669" s="19">
        <f t="shared" si="67"/>
        <v>5</v>
      </c>
      <c r="M1669" s="20" t="s">
        <v>55</v>
      </c>
      <c r="N1669" s="1" t="s">
        <v>740</v>
      </c>
      <c r="O1669" s="1"/>
      <c r="P1669" s="33"/>
      <c r="Q1669" s="112" t="s">
        <v>157</v>
      </c>
      <c r="R1669" s="7" t="str">
        <f>Tabela8133[[#This Row],[NR]]&amp;" - "&amp;Tabela8133[[#This Row],[Especificação]]</f>
        <v>2.4.2.9.51.0.0 - Transferências de Recursos Destinados a Programas de Educação</v>
      </c>
    </row>
    <row r="1670" spans="1:18" ht="45" x14ac:dyDescent="0.25">
      <c r="A1670" s="128"/>
      <c r="B1670" s="20" t="s">
        <v>1522</v>
      </c>
      <c r="C1670" s="20" t="s">
        <v>1523</v>
      </c>
      <c r="D1670" s="20" t="s">
        <v>1522</v>
      </c>
      <c r="E1670" s="20" t="s">
        <v>1525</v>
      </c>
      <c r="F1670" s="20" t="s">
        <v>1541</v>
      </c>
      <c r="G1670" s="20" t="s">
        <v>1516</v>
      </c>
      <c r="H1670" s="20" t="s">
        <v>1513</v>
      </c>
      <c r="I1670" s="19" t="str">
        <f>CONCATENATE(Tabela8133[[#This Row],[C]],".",Tabela8133[[#This Row],[O]],".",Tabela8133[[#This Row],[E]],".",Tabela8133[[#This Row],[D1]],".",Tabela8133[[#This Row],[D2]],".",Tabela8133[[#This Row],[D3]],".",Tabela8133[[#This Row],[T]])</f>
        <v>2.4.2.9.51.0.1</v>
      </c>
      <c r="J1670" s="21" t="s">
        <v>1501</v>
      </c>
      <c r="K1670" s="19" t="e">
        <f>IF(L1670 &lt;#REF!,"S","A")</f>
        <v>#REF!</v>
      </c>
      <c r="L1670" s="19">
        <f t="shared" si="67"/>
        <v>7</v>
      </c>
      <c r="M1670" s="20" t="s">
        <v>55</v>
      </c>
      <c r="N1670" s="1" t="s">
        <v>740</v>
      </c>
      <c r="O1670" s="1"/>
      <c r="P1670" s="33"/>
      <c r="Q1670" s="112" t="s">
        <v>157</v>
      </c>
      <c r="R1670" s="7" t="str">
        <f>Tabela8133[[#This Row],[NR]]&amp;" - "&amp;Tabela8133[[#This Row],[Especificação]]</f>
        <v>2.4.2.9.51.0.1 - Transferências de Recursos Destinados a Programas de Educação - Principal</v>
      </c>
    </row>
    <row r="1671" spans="1:18" ht="30" x14ac:dyDescent="0.25">
      <c r="A1671" s="128"/>
      <c r="B1671" s="20" t="s">
        <v>1522</v>
      </c>
      <c r="C1671" s="20" t="s">
        <v>1523</v>
      </c>
      <c r="D1671" s="20" t="s">
        <v>1522</v>
      </c>
      <c r="E1671" s="20" t="s">
        <v>1525</v>
      </c>
      <c r="F1671" s="20" t="s">
        <v>1529</v>
      </c>
      <c r="G1671" s="20" t="s">
        <v>1516</v>
      </c>
      <c r="H1671" s="20" t="s">
        <v>1516</v>
      </c>
      <c r="I1671" s="19" t="str">
        <f>CONCATENATE(Tabela8133[[#This Row],[C]],".",Tabela8133[[#This Row],[O]],".",Tabela8133[[#This Row],[E]],".",Tabela8133[[#This Row],[D1]],".",Tabela8133[[#This Row],[D2]],".",Tabela8133[[#This Row],[D3]],".",Tabela8133[[#This Row],[T]])</f>
        <v>2.4.2.9.99.0.0</v>
      </c>
      <c r="J1671" s="21" t="s">
        <v>753</v>
      </c>
      <c r="K1671" s="19" t="str">
        <f t="shared" si="66"/>
        <v>S</v>
      </c>
      <c r="L1671" s="19">
        <f t="shared" si="67"/>
        <v>5</v>
      </c>
      <c r="M1671" s="20" t="s">
        <v>51</v>
      </c>
      <c r="N1671" s="1" t="s">
        <v>756</v>
      </c>
      <c r="O1671" s="1"/>
      <c r="P1671" s="33"/>
      <c r="Q1671" s="112" t="s">
        <v>157</v>
      </c>
      <c r="R1671" s="7" t="str">
        <f>Tabela8133[[#This Row],[NR]]&amp;" - "&amp;Tabela8133[[#This Row],[Especificação]]</f>
        <v>2.4.2.9.99.0.0 - Outras Transferências de Recursos dos Estados</v>
      </c>
    </row>
    <row r="1672" spans="1:18" ht="30" x14ac:dyDescent="0.25">
      <c r="A1672" s="128"/>
      <c r="B1672" s="20" t="s">
        <v>1522</v>
      </c>
      <c r="C1672" s="20" t="s">
        <v>1523</v>
      </c>
      <c r="D1672" s="20" t="s">
        <v>1522</v>
      </c>
      <c r="E1672" s="20" t="s">
        <v>1525</v>
      </c>
      <c r="F1672" s="20" t="s">
        <v>1529</v>
      </c>
      <c r="G1672" s="20" t="s">
        <v>1516</v>
      </c>
      <c r="H1672" s="20" t="s">
        <v>1513</v>
      </c>
      <c r="I1672" s="19" t="str">
        <f>CONCATENATE(Tabela8133[[#This Row],[C]],".",Tabela8133[[#This Row],[O]],".",Tabela8133[[#This Row],[E]],".",Tabela8133[[#This Row],[D1]],".",Tabela8133[[#This Row],[D2]],".",Tabela8133[[#This Row],[D3]],".",Tabela8133[[#This Row],[T]])</f>
        <v>2.4.2.9.99.0.1</v>
      </c>
      <c r="J1672" s="21" t="s">
        <v>1502</v>
      </c>
      <c r="K1672" s="19" t="e">
        <f>IF(L1672 &lt;#REF!,"S","A")</f>
        <v>#REF!</v>
      </c>
      <c r="L1672" s="19">
        <f t="shared" si="67"/>
        <v>7</v>
      </c>
      <c r="M1672" s="20" t="s">
        <v>51</v>
      </c>
      <c r="N1672" s="1" t="s">
        <v>756</v>
      </c>
      <c r="O1672" s="1"/>
      <c r="P1672" s="33"/>
      <c r="Q1672" s="112" t="s">
        <v>157</v>
      </c>
      <c r="R1672" s="7" t="str">
        <f>Tabela8133[[#This Row],[NR]]&amp;" - "&amp;Tabela8133[[#This Row],[Especificação]]</f>
        <v>2.4.2.9.99.0.1 - Outras Transferências de Recursos dos Estados - Principal</v>
      </c>
    </row>
    <row r="1673" spans="1:18" ht="45" x14ac:dyDescent="0.25">
      <c r="A1673" s="128"/>
      <c r="B1673" s="20" t="s">
        <v>1522</v>
      </c>
      <c r="C1673" s="20" t="s">
        <v>1523</v>
      </c>
      <c r="D1673" s="20" t="s">
        <v>1514</v>
      </c>
      <c r="E1673" s="20" t="s">
        <v>1516</v>
      </c>
      <c r="F1673" s="20" t="s">
        <v>1519</v>
      </c>
      <c r="G1673" s="20" t="s">
        <v>1516</v>
      </c>
      <c r="H1673" s="20" t="s">
        <v>1516</v>
      </c>
      <c r="I1673" s="19" t="str">
        <f>CONCATENATE(Tabela8133[[#This Row],[C]],".",Tabela8133[[#This Row],[O]],".",Tabela8133[[#This Row],[E]],".",Tabela8133[[#This Row],[D1]],".",Tabela8133[[#This Row],[D2]],".",Tabela8133[[#This Row],[D3]],".",Tabela8133[[#This Row],[T]])</f>
        <v>2.4.3.0.00.0.0</v>
      </c>
      <c r="J1673" s="21" t="s">
        <v>2313</v>
      </c>
      <c r="K1673" s="19" t="str">
        <f t="shared" si="66"/>
        <v>S</v>
      </c>
      <c r="L1673" s="19">
        <f t="shared" si="67"/>
        <v>3</v>
      </c>
      <c r="M1673" s="20" t="s">
        <v>45</v>
      </c>
      <c r="N1673" s="1" t="s">
        <v>757</v>
      </c>
      <c r="O1673" s="1"/>
      <c r="P1673" s="33"/>
      <c r="Q1673" s="112" t="s">
        <v>157</v>
      </c>
      <c r="R1673" s="7" t="str">
        <f>Tabela8133[[#This Row],[NR]]&amp;" - "&amp;Tabela8133[[#This Row],[Especificação]]</f>
        <v>2.4.3.0.00.0.0 - Transferências dos Municípios e de Suas Entidades</v>
      </c>
    </row>
    <row r="1674" spans="1:18" x14ac:dyDescent="0.25">
      <c r="A1674" s="128"/>
      <c r="B1674" s="20" t="s">
        <v>1522</v>
      </c>
      <c r="C1674" s="20" t="s">
        <v>1523</v>
      </c>
      <c r="D1674" s="20" t="s">
        <v>1514</v>
      </c>
      <c r="E1674" s="20" t="s">
        <v>1513</v>
      </c>
      <c r="F1674" s="20" t="s">
        <v>1519</v>
      </c>
      <c r="G1674" s="20" t="s">
        <v>1516</v>
      </c>
      <c r="H1674" s="20" t="s">
        <v>1516</v>
      </c>
      <c r="I1674" s="19" t="str">
        <f>CONCATENATE(Tabela8133[[#This Row],[C]],".",Tabela8133[[#This Row],[O]],".",Tabela8133[[#This Row],[E]],".",Tabela8133[[#This Row],[D1]],".",Tabela8133[[#This Row],[D2]],".",Tabela8133[[#This Row],[D3]],".",Tabela8133[[#This Row],[T]])</f>
        <v>2.4.3.1.00.0.0</v>
      </c>
      <c r="J1674" s="21" t="s">
        <v>4287</v>
      </c>
      <c r="K1674" s="19" t="str">
        <f t="shared" si="66"/>
        <v>S</v>
      </c>
      <c r="L1674" s="19">
        <f t="shared" si="67"/>
        <v>4</v>
      </c>
      <c r="M1674" s="20" t="s">
        <v>45</v>
      </c>
      <c r="N1674" s="1" t="s">
        <v>2164</v>
      </c>
      <c r="O1674" s="1"/>
      <c r="P1674" s="33"/>
      <c r="Q1674" s="112" t="s">
        <v>157</v>
      </c>
      <c r="R1674" s="7" t="str">
        <f>Tabela8133[[#This Row],[NR]]&amp;" - "&amp;Tabela8133[[#This Row],[Especificação]]</f>
        <v>2.4.3.1.00.0.0 - Transferências de Recursos do Sistema Único de Saúde - SUS dos Municípios</v>
      </c>
    </row>
    <row r="1675" spans="1:18" x14ac:dyDescent="0.25">
      <c r="A1675" s="128"/>
      <c r="B1675" s="20" t="s">
        <v>1522</v>
      </c>
      <c r="C1675" s="20" t="s">
        <v>1523</v>
      </c>
      <c r="D1675" s="20" t="s">
        <v>1514</v>
      </c>
      <c r="E1675" s="20" t="s">
        <v>1513</v>
      </c>
      <c r="F1675" s="20" t="s">
        <v>1537</v>
      </c>
      <c r="G1675" s="20" t="s">
        <v>1516</v>
      </c>
      <c r="H1675" s="20" t="s">
        <v>1516</v>
      </c>
      <c r="I1675" s="19" t="str">
        <f>CONCATENATE(Tabela8133[[#This Row],[C]],".",Tabela8133[[#This Row],[O]],".",Tabela8133[[#This Row],[E]],".",Tabela8133[[#This Row],[D1]],".",Tabela8133[[#This Row],[D2]],".",Tabela8133[[#This Row],[D3]],".",Tabela8133[[#This Row],[T]])</f>
        <v>2.4.3.1.50.0.0</v>
      </c>
      <c r="J1675" s="21" t="s">
        <v>4287</v>
      </c>
      <c r="K1675" s="19" t="str">
        <f t="shared" si="66"/>
        <v>S</v>
      </c>
      <c r="L1675" s="19">
        <f t="shared" si="67"/>
        <v>5</v>
      </c>
      <c r="M1675" s="20" t="s">
        <v>55</v>
      </c>
      <c r="N1675" s="1" t="s">
        <v>2165</v>
      </c>
      <c r="O1675" s="1"/>
      <c r="P1675" s="33"/>
      <c r="Q1675" s="112" t="s">
        <v>157</v>
      </c>
      <c r="R1675" s="7" t="str">
        <f>Tabela8133[[#This Row],[NR]]&amp;" - "&amp;Tabela8133[[#This Row],[Especificação]]</f>
        <v>2.4.3.1.50.0.0 - Transferências de Recursos do Sistema Único de Saúde - SUS dos Municípios</v>
      </c>
    </row>
    <row r="1676" spans="1:18" ht="30" x14ac:dyDescent="0.25">
      <c r="A1676" s="128"/>
      <c r="B1676" s="20" t="s">
        <v>1522</v>
      </c>
      <c r="C1676" s="20" t="s">
        <v>1523</v>
      </c>
      <c r="D1676" s="20" t="s">
        <v>1514</v>
      </c>
      <c r="E1676" s="20" t="s">
        <v>1513</v>
      </c>
      <c r="F1676" s="20" t="s">
        <v>1537</v>
      </c>
      <c r="G1676" s="20" t="s">
        <v>1516</v>
      </c>
      <c r="H1676" s="20" t="s">
        <v>1513</v>
      </c>
      <c r="I1676" s="19" t="str">
        <f>CONCATENATE(Tabela8133[[#This Row],[C]],".",Tabela8133[[#This Row],[O]],".",Tabela8133[[#This Row],[E]],".",Tabela8133[[#This Row],[D1]],".",Tabela8133[[#This Row],[D2]],".",Tabela8133[[#This Row],[D3]],".",Tabela8133[[#This Row],[T]])</f>
        <v>2.4.3.1.50.0.1</v>
      </c>
      <c r="J1676" s="1" t="s">
        <v>4288</v>
      </c>
      <c r="K1676" s="19" t="str">
        <f t="shared" si="66"/>
        <v>A</v>
      </c>
      <c r="L1676" s="19">
        <f t="shared" si="67"/>
        <v>7</v>
      </c>
      <c r="M1676" s="20" t="s">
        <v>55</v>
      </c>
      <c r="N1676" s="1" t="s">
        <v>2165</v>
      </c>
      <c r="O1676" s="1"/>
      <c r="P1676" s="33"/>
      <c r="Q1676" s="112" t="s">
        <v>157</v>
      </c>
      <c r="R1676" s="7" t="str">
        <f>Tabela8133[[#This Row],[NR]]&amp;" - "&amp;Tabela8133[[#This Row],[Especificação]]</f>
        <v>2.4.3.1.50.0.1 - Transferências de Recursos do Sistema Único de Saúde - SUS dos Municípios - Principal</v>
      </c>
    </row>
    <row r="1677" spans="1:18" ht="45" x14ac:dyDescent="0.25">
      <c r="A1677" s="128"/>
      <c r="B1677" s="20" t="s">
        <v>1522</v>
      </c>
      <c r="C1677" s="20" t="s">
        <v>1523</v>
      </c>
      <c r="D1677" s="20" t="s">
        <v>1514</v>
      </c>
      <c r="E1677" s="20" t="s">
        <v>1522</v>
      </c>
      <c r="F1677" s="20" t="s">
        <v>1519</v>
      </c>
      <c r="G1677" s="20" t="s">
        <v>1516</v>
      </c>
      <c r="H1677" s="20" t="s">
        <v>1516</v>
      </c>
      <c r="I1677" s="19" t="str">
        <f>CONCATENATE(Tabela8133[[#This Row],[C]],".",Tabela8133[[#This Row],[O]],".",Tabela8133[[#This Row],[E]],".",Tabela8133[[#This Row],[D1]],".",Tabela8133[[#This Row],[D2]],".",Tabela8133[[#This Row],[D3]],".",Tabela8133[[#This Row],[T]])</f>
        <v>2.4.3.2.00.0.0</v>
      </c>
      <c r="J1677" s="1" t="s">
        <v>464</v>
      </c>
      <c r="K1677" s="19" t="str">
        <f t="shared" si="66"/>
        <v>S</v>
      </c>
      <c r="L1677" s="19">
        <f t="shared" si="67"/>
        <v>4</v>
      </c>
      <c r="M1677" s="20" t="s">
        <v>45</v>
      </c>
      <c r="N1677" s="1" t="s">
        <v>760</v>
      </c>
      <c r="O1677" s="1"/>
      <c r="P1677" s="33"/>
      <c r="Q1677" s="112" t="s">
        <v>157</v>
      </c>
      <c r="R1677" s="7" t="str">
        <f>Tabela8133[[#This Row],[NR]]&amp;" - "&amp;Tabela8133[[#This Row],[Especificação]]</f>
        <v>2.4.3.2.00.0.0 - Transferências de Convênios dos Municípios e de Suas Entidades</v>
      </c>
    </row>
    <row r="1678" spans="1:18" ht="30" x14ac:dyDescent="0.25">
      <c r="A1678" s="128"/>
      <c r="B1678" s="20" t="s">
        <v>1522</v>
      </c>
      <c r="C1678" s="20" t="s">
        <v>1523</v>
      </c>
      <c r="D1678" s="20" t="s">
        <v>1514</v>
      </c>
      <c r="E1678" s="20" t="s">
        <v>1522</v>
      </c>
      <c r="F1678" s="20" t="s">
        <v>1537</v>
      </c>
      <c r="G1678" s="20" t="s">
        <v>1516</v>
      </c>
      <c r="H1678" s="20" t="s">
        <v>1516</v>
      </c>
      <c r="I1678" s="19" t="str">
        <f>CONCATENATE(Tabela8133[[#This Row],[C]],".",Tabela8133[[#This Row],[O]],".",Tabela8133[[#This Row],[E]],".",Tabela8133[[#This Row],[D1]],".",Tabela8133[[#This Row],[D2]],".",Tabela8133[[#This Row],[D3]],".",Tabela8133[[#This Row],[T]])</f>
        <v>2.4.3.2.50.0.0</v>
      </c>
      <c r="J1678" s="21" t="s">
        <v>2376</v>
      </c>
      <c r="K1678" s="19" t="str">
        <f t="shared" si="66"/>
        <v>S</v>
      </c>
      <c r="L1678" s="19">
        <f t="shared" si="67"/>
        <v>5</v>
      </c>
      <c r="M1678" s="20" t="s">
        <v>55</v>
      </c>
      <c r="N1678" s="1" t="s">
        <v>762</v>
      </c>
      <c r="O1678" s="1"/>
      <c r="P1678" s="33"/>
      <c r="Q1678" s="112" t="s">
        <v>157</v>
      </c>
      <c r="R1678" s="7" t="str">
        <f>Tabela8133[[#This Row],[NR]]&amp;" - "&amp;Tabela8133[[#This Row],[Especificação]]</f>
        <v>2.4.3.2.50.0.0 - Transferências de Convênios dos Municípios Destinados a Programas de Saúde</v>
      </c>
    </row>
    <row r="1679" spans="1:18" ht="30" x14ac:dyDescent="0.25">
      <c r="A1679" s="128"/>
      <c r="B1679" s="20" t="s">
        <v>1522</v>
      </c>
      <c r="C1679" s="20" t="s">
        <v>1523</v>
      </c>
      <c r="D1679" s="20" t="s">
        <v>1514</v>
      </c>
      <c r="E1679" s="20" t="s">
        <v>1522</v>
      </c>
      <c r="F1679" s="20" t="s">
        <v>1537</v>
      </c>
      <c r="G1679" s="20" t="s">
        <v>1516</v>
      </c>
      <c r="H1679" s="20" t="s">
        <v>1513</v>
      </c>
      <c r="I1679" s="19" t="str">
        <f>CONCATENATE(Tabela8133[[#This Row],[C]],".",Tabela8133[[#This Row],[O]],".",Tabela8133[[#This Row],[E]],".",Tabela8133[[#This Row],[D1]],".",Tabela8133[[#This Row],[D2]],".",Tabela8133[[#This Row],[D3]],".",Tabela8133[[#This Row],[T]])</f>
        <v>2.4.3.2.50.0.1</v>
      </c>
      <c r="J1679" s="21" t="s">
        <v>2377</v>
      </c>
      <c r="K1679" s="19" t="str">
        <f t="shared" si="66"/>
        <v>A</v>
      </c>
      <c r="L1679" s="19">
        <f t="shared" si="67"/>
        <v>7</v>
      </c>
      <c r="M1679" s="20" t="s">
        <v>55</v>
      </c>
      <c r="N1679" s="1" t="s">
        <v>762</v>
      </c>
      <c r="O1679" s="1"/>
      <c r="P1679" s="33"/>
      <c r="Q1679" s="112" t="s">
        <v>157</v>
      </c>
      <c r="R1679" s="7" t="str">
        <f>Tabela8133[[#This Row],[NR]]&amp;" - "&amp;Tabela8133[[#This Row],[Especificação]]</f>
        <v>2.4.3.2.50.0.1 - Transferências de Convênios dos Municípios Destinados a Programas de Saúde - Principal</v>
      </c>
    </row>
    <row r="1680" spans="1:18" ht="45" x14ac:dyDescent="0.25">
      <c r="A1680" s="128"/>
      <c r="B1680" s="20" t="s">
        <v>1522</v>
      </c>
      <c r="C1680" s="20" t="s">
        <v>1523</v>
      </c>
      <c r="D1680" s="20" t="s">
        <v>1514</v>
      </c>
      <c r="E1680" s="20" t="s">
        <v>1522</v>
      </c>
      <c r="F1680" s="20" t="s">
        <v>1541</v>
      </c>
      <c r="G1680" s="20" t="s">
        <v>1516</v>
      </c>
      <c r="H1680" s="20" t="s">
        <v>1516</v>
      </c>
      <c r="I1680" s="19" t="str">
        <f>CONCATENATE(Tabela8133[[#This Row],[C]],".",Tabela8133[[#This Row],[O]],".",Tabela8133[[#This Row],[E]],".",Tabela8133[[#This Row],[D1]],".",Tabela8133[[#This Row],[D2]],".",Tabela8133[[#This Row],[D3]],".",Tabela8133[[#This Row],[T]])</f>
        <v>2.4.3.2.51.0.0</v>
      </c>
      <c r="J1680" s="21" t="s">
        <v>2315</v>
      </c>
      <c r="K1680" s="19" t="str">
        <f t="shared" si="66"/>
        <v>S</v>
      </c>
      <c r="L1680" s="19">
        <f t="shared" si="67"/>
        <v>5</v>
      </c>
      <c r="M1680" s="20" t="s">
        <v>55</v>
      </c>
      <c r="N1680" s="1" t="s">
        <v>763</v>
      </c>
      <c r="O1680" s="1"/>
      <c r="P1680" s="33"/>
      <c r="Q1680" s="112" t="s">
        <v>157</v>
      </c>
      <c r="R1680" s="7" t="str">
        <f>Tabela8133[[#This Row],[NR]]&amp;" - "&amp;Tabela8133[[#This Row],[Especificação]]</f>
        <v>2.4.3.2.51.0.0 - Transferências de Convênios dos Municípios Destinadas a Programas de Educação</v>
      </c>
    </row>
    <row r="1681" spans="1:18" ht="45" x14ac:dyDescent="0.25">
      <c r="A1681" s="128"/>
      <c r="B1681" s="20" t="s">
        <v>1522</v>
      </c>
      <c r="C1681" s="20" t="s">
        <v>1523</v>
      </c>
      <c r="D1681" s="20" t="s">
        <v>1514</v>
      </c>
      <c r="E1681" s="20" t="s">
        <v>1522</v>
      </c>
      <c r="F1681" s="20" t="s">
        <v>1541</v>
      </c>
      <c r="G1681" s="20" t="s">
        <v>1516</v>
      </c>
      <c r="H1681" s="20" t="s">
        <v>1513</v>
      </c>
      <c r="I1681" s="19" t="str">
        <f>CONCATENATE(Tabela8133[[#This Row],[C]],".",Tabela8133[[#This Row],[O]],".",Tabela8133[[#This Row],[E]],".",Tabela8133[[#This Row],[D1]],".",Tabela8133[[#This Row],[D2]],".",Tabela8133[[#This Row],[D3]],".",Tabela8133[[#This Row],[T]])</f>
        <v>2.4.3.2.51.0.1</v>
      </c>
      <c r="J1681" s="21" t="s">
        <v>2316</v>
      </c>
      <c r="K1681" s="19" t="str">
        <f t="shared" si="66"/>
        <v>A</v>
      </c>
      <c r="L1681" s="19">
        <f t="shared" si="67"/>
        <v>7</v>
      </c>
      <c r="M1681" s="20" t="s">
        <v>55</v>
      </c>
      <c r="N1681" s="1" t="s">
        <v>763</v>
      </c>
      <c r="O1681" s="1"/>
      <c r="P1681" s="33"/>
      <c r="Q1681" s="112" t="s">
        <v>157</v>
      </c>
      <c r="R1681" s="7" t="str">
        <f>Tabela8133[[#This Row],[NR]]&amp;" - "&amp;Tabela8133[[#This Row],[Especificação]]</f>
        <v>2.4.3.2.51.0.1 - Transferências de Convênios dos Municípios Destinadas a Programas de Educação - Principal</v>
      </c>
    </row>
    <row r="1682" spans="1:18" ht="45" x14ac:dyDescent="0.25">
      <c r="A1682" s="128"/>
      <c r="B1682" s="20" t="s">
        <v>1522</v>
      </c>
      <c r="C1682" s="20" t="s">
        <v>1523</v>
      </c>
      <c r="D1682" s="20" t="s">
        <v>1514</v>
      </c>
      <c r="E1682" s="20" t="s">
        <v>1522</v>
      </c>
      <c r="F1682" s="20" t="s">
        <v>1543</v>
      </c>
      <c r="G1682" s="20" t="s">
        <v>1516</v>
      </c>
      <c r="H1682" s="20" t="s">
        <v>1516</v>
      </c>
      <c r="I1682" s="19" t="str">
        <f>CONCATENATE(Tabela8133[[#This Row],[C]],".",Tabela8133[[#This Row],[O]],".",Tabela8133[[#This Row],[E]],".",Tabela8133[[#This Row],[D1]],".",Tabela8133[[#This Row],[D2]],".",Tabela8133[[#This Row],[D3]],".",Tabela8133[[#This Row],[T]])</f>
        <v>2.4.3.2.52.0.0</v>
      </c>
      <c r="J1682" s="21" t="s">
        <v>2378</v>
      </c>
      <c r="K1682" s="19" t="str">
        <f t="shared" si="66"/>
        <v>S</v>
      </c>
      <c r="L1682" s="19">
        <f t="shared" si="67"/>
        <v>5</v>
      </c>
      <c r="M1682" s="20" t="s">
        <v>55</v>
      </c>
      <c r="N1682" s="1" t="s">
        <v>764</v>
      </c>
      <c r="O1682" s="1"/>
      <c r="P1682" s="33"/>
      <c r="Q1682" s="112" t="s">
        <v>157</v>
      </c>
      <c r="R1682" s="7" t="str">
        <f>Tabela8133[[#This Row],[NR]]&amp;" - "&amp;Tabela8133[[#This Row],[Especificação]]</f>
        <v>2.4.3.2.52.0.0 - Transferências de Convênios dos Municípios Destinadas a Programas de Saneamento</v>
      </c>
    </row>
    <row r="1683" spans="1:18" ht="45" x14ac:dyDescent="0.25">
      <c r="A1683" s="128"/>
      <c r="B1683" s="20" t="s">
        <v>1522</v>
      </c>
      <c r="C1683" s="20" t="s">
        <v>1523</v>
      </c>
      <c r="D1683" s="20" t="s">
        <v>1514</v>
      </c>
      <c r="E1683" s="20" t="s">
        <v>1522</v>
      </c>
      <c r="F1683" s="20" t="s">
        <v>1543</v>
      </c>
      <c r="G1683" s="20" t="s">
        <v>1516</v>
      </c>
      <c r="H1683" s="20" t="s">
        <v>1513</v>
      </c>
      <c r="I1683" s="19" t="str">
        <f>CONCATENATE(Tabela8133[[#This Row],[C]],".",Tabela8133[[#This Row],[O]],".",Tabela8133[[#This Row],[E]],".",Tabela8133[[#This Row],[D1]],".",Tabela8133[[#This Row],[D2]],".",Tabela8133[[#This Row],[D3]],".",Tabela8133[[#This Row],[T]])</f>
        <v>2.4.3.2.52.0.1</v>
      </c>
      <c r="J1683" s="21" t="s">
        <v>2379</v>
      </c>
      <c r="K1683" s="19" t="str">
        <f t="shared" si="66"/>
        <v>A</v>
      </c>
      <c r="L1683" s="19">
        <f t="shared" si="67"/>
        <v>7</v>
      </c>
      <c r="M1683" s="20" t="s">
        <v>55</v>
      </c>
      <c r="N1683" s="1" t="s">
        <v>764</v>
      </c>
      <c r="O1683" s="1"/>
      <c r="P1683" s="33"/>
      <c r="Q1683" s="112" t="s">
        <v>157</v>
      </c>
      <c r="R1683" s="7" t="str">
        <f>Tabela8133[[#This Row],[NR]]&amp;" - "&amp;Tabela8133[[#This Row],[Especificação]]</f>
        <v>2.4.3.2.52.0.1 - Transferências de Convênios dos Municípios Destinadas a Programas de Saneamento - Principal</v>
      </c>
    </row>
    <row r="1684" spans="1:18" ht="45" x14ac:dyDescent="0.25">
      <c r="A1684" s="128"/>
      <c r="B1684" s="20" t="s">
        <v>1522</v>
      </c>
      <c r="C1684" s="20" t="s">
        <v>1523</v>
      </c>
      <c r="D1684" s="20" t="s">
        <v>1514</v>
      </c>
      <c r="E1684" s="20" t="s">
        <v>1522</v>
      </c>
      <c r="F1684" s="20" t="s">
        <v>1529</v>
      </c>
      <c r="G1684" s="20" t="s">
        <v>1516</v>
      </c>
      <c r="H1684" s="20" t="s">
        <v>1516</v>
      </c>
      <c r="I1684" s="19" t="str">
        <f>CONCATENATE(Tabela8133[[#This Row],[C]],".",Tabela8133[[#This Row],[O]],".",Tabela8133[[#This Row],[E]],".",Tabela8133[[#This Row],[D1]],".",Tabela8133[[#This Row],[D2]],".",Tabela8133[[#This Row],[D3]],".",Tabela8133[[#This Row],[T]])</f>
        <v>2.4.3.2.99.0.0</v>
      </c>
      <c r="J1684" s="21" t="s">
        <v>2121</v>
      </c>
      <c r="K1684" s="19" t="str">
        <f t="shared" si="66"/>
        <v>S</v>
      </c>
      <c r="L1684" s="19">
        <f t="shared" si="67"/>
        <v>5</v>
      </c>
      <c r="M1684" s="20" t="s">
        <v>51</v>
      </c>
      <c r="N1684" s="1" t="s">
        <v>2166</v>
      </c>
      <c r="O1684" s="1"/>
      <c r="P1684" s="33"/>
      <c r="Q1684" s="112" t="s">
        <v>157</v>
      </c>
      <c r="R1684" s="7" t="str">
        <f>Tabela8133[[#This Row],[NR]]&amp;" - "&amp;Tabela8133[[#This Row],[Especificação]]</f>
        <v>2.4.3.2.99.0.0 - Outras Transferências de Convênios dos Municípios e de Suas Entidades</v>
      </c>
    </row>
    <row r="1685" spans="1:18" ht="45" x14ac:dyDescent="0.25">
      <c r="A1685" s="128"/>
      <c r="B1685" s="20" t="s">
        <v>1522</v>
      </c>
      <c r="C1685" s="20" t="s">
        <v>1523</v>
      </c>
      <c r="D1685" s="20" t="s">
        <v>1514</v>
      </c>
      <c r="E1685" s="20" t="s">
        <v>1522</v>
      </c>
      <c r="F1685" s="20" t="s">
        <v>1529</v>
      </c>
      <c r="G1685" s="20" t="s">
        <v>1516</v>
      </c>
      <c r="H1685" s="20" t="s">
        <v>1513</v>
      </c>
      <c r="I1685" s="19" t="str">
        <f>CONCATENATE(Tabela8133[[#This Row],[C]],".",Tabela8133[[#This Row],[O]],".",Tabela8133[[#This Row],[E]],".",Tabela8133[[#This Row],[D1]],".",Tabela8133[[#This Row],[D2]],".",Tabela8133[[#This Row],[D3]],".",Tabela8133[[#This Row],[T]])</f>
        <v>2.4.3.2.99.0.1</v>
      </c>
      <c r="J1685" s="21" t="s">
        <v>2216</v>
      </c>
      <c r="K1685" s="19" t="str">
        <f t="shared" si="66"/>
        <v>A</v>
      </c>
      <c r="L1685" s="19">
        <f t="shared" si="67"/>
        <v>7</v>
      </c>
      <c r="M1685" s="20" t="s">
        <v>51</v>
      </c>
      <c r="N1685" s="1" t="s">
        <v>2166</v>
      </c>
      <c r="O1685" s="1"/>
      <c r="P1685" s="33"/>
      <c r="Q1685" s="112" t="s">
        <v>157</v>
      </c>
      <c r="R1685" s="7" t="str">
        <f>Tabela8133[[#This Row],[NR]]&amp;" - "&amp;Tabela8133[[#This Row],[Especificação]]</f>
        <v>2.4.3.2.99.0.1 - Outras Transferências de Convênios dos Municípios e de Suas Entidades - Principal</v>
      </c>
    </row>
    <row r="1686" spans="1:18" ht="30" x14ac:dyDescent="0.25">
      <c r="A1686" s="128"/>
      <c r="B1686" s="20" t="s">
        <v>1522</v>
      </c>
      <c r="C1686" s="20" t="s">
        <v>1523</v>
      </c>
      <c r="D1686" s="20" t="s">
        <v>1514</v>
      </c>
      <c r="E1686" s="20" t="s">
        <v>1525</v>
      </c>
      <c r="F1686" s="20" t="s">
        <v>1519</v>
      </c>
      <c r="G1686" s="20" t="s">
        <v>1516</v>
      </c>
      <c r="H1686" s="20" t="s">
        <v>1516</v>
      </c>
      <c r="I1686" s="19" t="str">
        <f>CONCATENATE(Tabela8133[[#This Row],[C]],".",Tabela8133[[#This Row],[O]],".",Tabela8133[[#This Row],[E]],".",Tabela8133[[#This Row],[D1]],".",Tabela8133[[#This Row],[D2]],".",Tabela8133[[#This Row],[D3]],".",Tabela8133[[#This Row],[T]])</f>
        <v>2.4.3.9.00.0.0</v>
      </c>
      <c r="J1686" s="21" t="s">
        <v>468</v>
      </c>
      <c r="K1686" s="19" t="str">
        <f t="shared" si="66"/>
        <v>S</v>
      </c>
      <c r="L1686" s="19">
        <f t="shared" si="67"/>
        <v>4</v>
      </c>
      <c r="M1686" s="20" t="s">
        <v>45</v>
      </c>
      <c r="N1686" s="1" t="s">
        <v>765</v>
      </c>
      <c r="O1686" s="1"/>
      <c r="P1686" s="33"/>
      <c r="Q1686" s="112" t="s">
        <v>157</v>
      </c>
      <c r="R1686" s="7" t="str">
        <f>Tabela8133[[#This Row],[NR]]&amp;" - "&amp;Tabela8133[[#This Row],[Especificação]]</f>
        <v>2.4.3.9.00.0.0 - Outras Transferências dos Municípios</v>
      </c>
    </row>
    <row r="1687" spans="1:18" ht="30" x14ac:dyDescent="0.25">
      <c r="A1687" s="128"/>
      <c r="B1687" s="20" t="s">
        <v>1522</v>
      </c>
      <c r="C1687" s="20" t="s">
        <v>1523</v>
      </c>
      <c r="D1687" s="20" t="s">
        <v>1514</v>
      </c>
      <c r="E1687" s="20" t="s">
        <v>1525</v>
      </c>
      <c r="F1687" s="20" t="s">
        <v>1537</v>
      </c>
      <c r="G1687" s="20" t="s">
        <v>1516</v>
      </c>
      <c r="H1687" s="20" t="s">
        <v>1516</v>
      </c>
      <c r="I1687" s="19" t="str">
        <f>CONCATENATE(Tabela8133[[#This Row],[C]],".",Tabela8133[[#This Row],[O]],".",Tabela8133[[#This Row],[E]],".",Tabela8133[[#This Row],[D1]],".",Tabela8133[[#This Row],[D2]],".",Tabela8133[[#This Row],[D3]],".",Tabela8133[[#This Row],[T]])</f>
        <v>2.4.3.9.50.0.0</v>
      </c>
      <c r="J1687" s="21" t="s">
        <v>462</v>
      </c>
      <c r="K1687" s="19" t="str">
        <f t="shared" si="66"/>
        <v>S</v>
      </c>
      <c r="L1687" s="19">
        <f t="shared" si="67"/>
        <v>5</v>
      </c>
      <c r="M1687" s="20" t="s">
        <v>55</v>
      </c>
      <c r="N1687" s="1" t="s">
        <v>761</v>
      </c>
      <c r="O1687" s="1"/>
      <c r="P1687" s="33"/>
      <c r="Q1687" s="112" t="s">
        <v>157</v>
      </c>
      <c r="R1687" s="7" t="str">
        <f>Tabela8133[[#This Row],[NR]]&amp;" - "&amp;Tabela8133[[#This Row],[Especificação]]</f>
        <v>2.4.3.9.50.0.0 - Transferências de Municípios a Consórcios Públicos</v>
      </c>
    </row>
    <row r="1688" spans="1:18" ht="30" x14ac:dyDescent="0.25">
      <c r="A1688" s="128"/>
      <c r="B1688" s="20" t="s">
        <v>1522</v>
      </c>
      <c r="C1688" s="20" t="s">
        <v>1523</v>
      </c>
      <c r="D1688" s="20" t="s">
        <v>1514</v>
      </c>
      <c r="E1688" s="20" t="s">
        <v>1525</v>
      </c>
      <c r="F1688" s="20" t="s">
        <v>1537</v>
      </c>
      <c r="G1688" s="20" t="s">
        <v>1516</v>
      </c>
      <c r="H1688" s="20" t="s">
        <v>1513</v>
      </c>
      <c r="I1688" s="19" t="str">
        <f>CONCATENATE(Tabela8133[[#This Row],[C]],".",Tabela8133[[#This Row],[O]],".",Tabela8133[[#This Row],[E]],".",Tabela8133[[#This Row],[D1]],".",Tabela8133[[#This Row],[D2]],".",Tabela8133[[#This Row],[D3]],".",Tabela8133[[#This Row],[T]])</f>
        <v>2.4.3.9.50.0.1</v>
      </c>
      <c r="J1688" s="1" t="s">
        <v>1353</v>
      </c>
      <c r="K1688" s="19" t="str">
        <f t="shared" si="66"/>
        <v>A</v>
      </c>
      <c r="L1688" s="19">
        <f t="shared" si="67"/>
        <v>7</v>
      </c>
      <c r="M1688" s="20" t="s">
        <v>55</v>
      </c>
      <c r="N1688" s="1" t="s">
        <v>761</v>
      </c>
      <c r="O1688" s="1"/>
      <c r="P1688" s="33"/>
      <c r="Q1688" s="112" t="s">
        <v>157</v>
      </c>
      <c r="R1688" s="7" t="str">
        <f>Tabela8133[[#This Row],[NR]]&amp;" - "&amp;Tabela8133[[#This Row],[Especificação]]</f>
        <v>2.4.3.9.50.0.1 - Transferências de Municípios a Consórcios Públicos - Principal</v>
      </c>
    </row>
    <row r="1689" spans="1:18" ht="30" x14ac:dyDescent="0.25">
      <c r="A1689" s="128"/>
      <c r="B1689" s="20" t="s">
        <v>1522</v>
      </c>
      <c r="C1689" s="20" t="s">
        <v>1523</v>
      </c>
      <c r="D1689" s="20" t="s">
        <v>1514</v>
      </c>
      <c r="E1689" s="20" t="s">
        <v>1525</v>
      </c>
      <c r="F1689" s="20" t="s">
        <v>1529</v>
      </c>
      <c r="G1689" s="20" t="s">
        <v>1516</v>
      </c>
      <c r="H1689" s="20" t="s">
        <v>1516</v>
      </c>
      <c r="I1689" s="19" t="str">
        <f>CONCATENATE(Tabela8133[[#This Row],[C]],".",Tabela8133[[#This Row],[O]],".",Tabela8133[[#This Row],[E]],".",Tabela8133[[#This Row],[D1]],".",Tabela8133[[#This Row],[D2]],".",Tabela8133[[#This Row],[D3]],".",Tabela8133[[#This Row],[T]])</f>
        <v>2.4.3.9.99.0.0</v>
      </c>
      <c r="J1689" s="1" t="s">
        <v>468</v>
      </c>
      <c r="K1689" s="19" t="str">
        <f t="shared" si="66"/>
        <v>S</v>
      </c>
      <c r="L1689" s="19">
        <f t="shared" si="67"/>
        <v>5</v>
      </c>
      <c r="M1689" s="20" t="s">
        <v>51</v>
      </c>
      <c r="N1689" s="1" t="s">
        <v>766</v>
      </c>
      <c r="O1689" s="1"/>
      <c r="P1689" s="33"/>
      <c r="Q1689" s="112" t="s">
        <v>157</v>
      </c>
      <c r="R1689" s="7" t="str">
        <f>Tabela8133[[#This Row],[NR]]&amp;" - "&amp;Tabela8133[[#This Row],[Especificação]]</f>
        <v>2.4.3.9.99.0.0 - Outras Transferências dos Municípios</v>
      </c>
    </row>
    <row r="1690" spans="1:18" ht="30" x14ac:dyDescent="0.25">
      <c r="A1690" s="128"/>
      <c r="B1690" s="20" t="s">
        <v>1522</v>
      </c>
      <c r="C1690" s="20" t="s">
        <v>1523</v>
      </c>
      <c r="D1690" s="20" t="s">
        <v>1514</v>
      </c>
      <c r="E1690" s="20" t="s">
        <v>1525</v>
      </c>
      <c r="F1690" s="20" t="s">
        <v>1529</v>
      </c>
      <c r="G1690" s="20" t="s">
        <v>1516</v>
      </c>
      <c r="H1690" s="20" t="s">
        <v>1513</v>
      </c>
      <c r="I1690" s="19" t="str">
        <f>CONCATENATE(Tabela8133[[#This Row],[C]],".",Tabela8133[[#This Row],[O]],".",Tabela8133[[#This Row],[E]],".",Tabela8133[[#This Row],[D1]],".",Tabela8133[[#This Row],[D2]],".",Tabela8133[[#This Row],[D3]],".",Tabela8133[[#This Row],[T]])</f>
        <v>2.4.3.9.99.0.1</v>
      </c>
      <c r="J1690" s="21" t="s">
        <v>1354</v>
      </c>
      <c r="K1690" s="19" t="str">
        <f t="shared" si="66"/>
        <v>A</v>
      </c>
      <c r="L1690" s="19">
        <f t="shared" si="67"/>
        <v>7</v>
      </c>
      <c r="M1690" s="20" t="s">
        <v>51</v>
      </c>
      <c r="N1690" s="1" t="s">
        <v>766</v>
      </c>
      <c r="O1690" s="1"/>
      <c r="P1690" s="33"/>
      <c r="Q1690" s="112" t="s">
        <v>157</v>
      </c>
      <c r="R1690" s="7" t="str">
        <f>Tabela8133[[#This Row],[NR]]&amp;" - "&amp;Tabela8133[[#This Row],[Especificação]]</f>
        <v>2.4.3.9.99.0.1 - Outras Transferências dos Municípios - Principal</v>
      </c>
    </row>
    <row r="1691" spans="1:18" ht="45" x14ac:dyDescent="0.25">
      <c r="A1691" s="128"/>
      <c r="B1691" s="20" t="s">
        <v>1522</v>
      </c>
      <c r="C1691" s="20" t="s">
        <v>1523</v>
      </c>
      <c r="D1691" s="20" t="s">
        <v>1523</v>
      </c>
      <c r="E1691" s="20" t="s">
        <v>1516</v>
      </c>
      <c r="F1691" s="20" t="s">
        <v>1519</v>
      </c>
      <c r="G1691" s="20" t="s">
        <v>1516</v>
      </c>
      <c r="H1691" s="20" t="s">
        <v>1516</v>
      </c>
      <c r="I1691" s="19" t="str">
        <f>CONCATENATE(Tabela8133[[#This Row],[C]],".",Tabela8133[[#This Row],[O]],".",Tabela8133[[#This Row],[E]],".",Tabela8133[[#This Row],[D1]],".",Tabela8133[[#This Row],[D2]],".",Tabela8133[[#This Row],[D3]],".",Tabela8133[[#This Row],[T]])</f>
        <v>2.4.4.0.00.0.0</v>
      </c>
      <c r="J1691" s="21" t="s">
        <v>469</v>
      </c>
      <c r="K1691" s="19" t="str">
        <f t="shared" si="66"/>
        <v>S</v>
      </c>
      <c r="L1691" s="19">
        <f t="shared" si="67"/>
        <v>3</v>
      </c>
      <c r="M1691" s="20" t="s">
        <v>45</v>
      </c>
      <c r="N1691" s="1" t="s">
        <v>767</v>
      </c>
      <c r="O1691" s="1"/>
      <c r="P1691" s="33"/>
      <c r="Q1691" s="112" t="s">
        <v>157</v>
      </c>
      <c r="R1691" s="7" t="str">
        <f>Tabela8133[[#This Row],[NR]]&amp;" - "&amp;Tabela8133[[#This Row],[Especificação]]</f>
        <v>2.4.4.0.00.0.0 - Transferências de Instituições Privadas</v>
      </c>
    </row>
    <row r="1692" spans="1:18" ht="45" x14ac:dyDescent="0.25">
      <c r="A1692" s="128"/>
      <c r="B1692" s="20" t="s">
        <v>1522</v>
      </c>
      <c r="C1692" s="20" t="s">
        <v>1523</v>
      </c>
      <c r="D1692" s="20" t="s">
        <v>1523</v>
      </c>
      <c r="E1692" s="20" t="s">
        <v>1513</v>
      </c>
      <c r="F1692" s="20" t="s">
        <v>1519</v>
      </c>
      <c r="G1692" s="20" t="s">
        <v>1516</v>
      </c>
      <c r="H1692" s="20" t="s">
        <v>1516</v>
      </c>
      <c r="I1692" s="19" t="str">
        <f>CONCATENATE(Tabela8133[[#This Row],[C]],".",Tabela8133[[#This Row],[O]],".",Tabela8133[[#This Row],[E]],".",Tabela8133[[#This Row],[D1]],".",Tabela8133[[#This Row],[D2]],".",Tabela8133[[#This Row],[D3]],".",Tabela8133[[#This Row],[T]])</f>
        <v>2.4.4.1.00.0.0</v>
      </c>
      <c r="J1692" s="21" t="s">
        <v>469</v>
      </c>
      <c r="K1692" s="19" t="str">
        <f t="shared" si="66"/>
        <v>S</v>
      </c>
      <c r="L1692" s="19">
        <f t="shared" si="67"/>
        <v>4</v>
      </c>
      <c r="M1692" s="20" t="s">
        <v>45</v>
      </c>
      <c r="N1692" s="1" t="s">
        <v>767</v>
      </c>
      <c r="O1692" s="1"/>
      <c r="P1692" s="33"/>
      <c r="Q1692" s="112" t="s">
        <v>157</v>
      </c>
      <c r="R1692" s="7" t="str">
        <f>Tabela8133[[#This Row],[NR]]&amp;" - "&amp;Tabela8133[[#This Row],[Especificação]]</f>
        <v>2.4.4.1.00.0.0 - Transferências de Instituições Privadas</v>
      </c>
    </row>
    <row r="1693" spans="1:18" ht="45" x14ac:dyDescent="0.25">
      <c r="A1693" s="128"/>
      <c r="B1693" s="20" t="s">
        <v>1522</v>
      </c>
      <c r="C1693" s="20" t="s">
        <v>1523</v>
      </c>
      <c r="D1693" s="20" t="s">
        <v>1523</v>
      </c>
      <c r="E1693" s="20" t="s">
        <v>1513</v>
      </c>
      <c r="F1693" s="20" t="s">
        <v>1537</v>
      </c>
      <c r="G1693" s="20" t="s">
        <v>1516</v>
      </c>
      <c r="H1693" s="20" t="s">
        <v>1516</v>
      </c>
      <c r="I1693" s="19" t="str">
        <f>CONCATENATE(Tabela8133[[#This Row],[C]],".",Tabela8133[[#This Row],[O]],".",Tabela8133[[#This Row],[E]],".",Tabela8133[[#This Row],[D1]],".",Tabela8133[[#This Row],[D2]],".",Tabela8133[[#This Row],[D3]],".",Tabela8133[[#This Row],[T]])</f>
        <v>2.4.4.1.50.0.0</v>
      </c>
      <c r="J1693" s="21" t="s">
        <v>768</v>
      </c>
      <c r="K1693" s="19" t="str">
        <f t="shared" si="66"/>
        <v>S</v>
      </c>
      <c r="L1693" s="19">
        <f t="shared" si="67"/>
        <v>5</v>
      </c>
      <c r="M1693" s="20" t="s">
        <v>55</v>
      </c>
      <c r="N1693" s="1" t="s">
        <v>2462</v>
      </c>
      <c r="O1693" s="1"/>
      <c r="P1693" s="33"/>
      <c r="Q1693" s="112" t="s">
        <v>157</v>
      </c>
      <c r="R1693" s="7" t="str">
        <f>Tabela8133[[#This Row],[NR]]&amp;" - "&amp;Tabela8133[[#This Row],[Especificação]]</f>
        <v>2.4.4.1.50.0.0 - Transferências de Convênios de Instituições Privadas Destinados a Programas de Saúde</v>
      </c>
    </row>
    <row r="1694" spans="1:18" ht="45" x14ac:dyDescent="0.25">
      <c r="A1694" s="128"/>
      <c r="B1694" s="20" t="s">
        <v>1522</v>
      </c>
      <c r="C1694" s="20" t="s">
        <v>1523</v>
      </c>
      <c r="D1694" s="20" t="s">
        <v>1523</v>
      </c>
      <c r="E1694" s="20" t="s">
        <v>1513</v>
      </c>
      <c r="F1694" s="20" t="s">
        <v>1537</v>
      </c>
      <c r="G1694" s="20" t="s">
        <v>1516</v>
      </c>
      <c r="H1694" s="20" t="s">
        <v>1513</v>
      </c>
      <c r="I1694" s="19" t="str">
        <f>CONCATENATE(Tabela8133[[#This Row],[C]],".",Tabela8133[[#This Row],[O]],".",Tabela8133[[#This Row],[E]],".",Tabela8133[[#This Row],[D1]],".",Tabela8133[[#This Row],[D2]],".",Tabela8133[[#This Row],[D3]],".",Tabela8133[[#This Row],[T]])</f>
        <v>2.4.4.1.50.0.1</v>
      </c>
      <c r="J1694" s="21" t="s">
        <v>1503</v>
      </c>
      <c r="K1694" s="19" t="str">
        <f t="shared" si="66"/>
        <v>A</v>
      </c>
      <c r="L1694" s="19">
        <f t="shared" si="67"/>
        <v>7</v>
      </c>
      <c r="M1694" s="20" t="s">
        <v>55</v>
      </c>
      <c r="N1694" s="1" t="s">
        <v>2462</v>
      </c>
      <c r="O1694" s="1"/>
      <c r="P1694" s="33"/>
      <c r="Q1694" s="112" t="s">
        <v>157</v>
      </c>
      <c r="R1694" s="7" t="str">
        <f>Tabela8133[[#This Row],[NR]]&amp;" - "&amp;Tabela8133[[#This Row],[Especificação]]</f>
        <v>2.4.4.1.50.0.1 - Transferências de Convênios de Instituições Privadas Destinados a Programas de Saúde - Principal</v>
      </c>
    </row>
    <row r="1695" spans="1:18" ht="45" x14ac:dyDescent="0.25">
      <c r="A1695" s="128"/>
      <c r="B1695" s="20" t="s">
        <v>1522</v>
      </c>
      <c r="C1695" s="20" t="s">
        <v>1523</v>
      </c>
      <c r="D1695" s="20" t="s">
        <v>1523</v>
      </c>
      <c r="E1695" s="20" t="s">
        <v>1513</v>
      </c>
      <c r="F1695" s="20" t="s">
        <v>1541</v>
      </c>
      <c r="G1695" s="20" t="s">
        <v>1516</v>
      </c>
      <c r="H1695" s="20" t="s">
        <v>1516</v>
      </c>
      <c r="I1695" s="19" t="str">
        <f>CONCATENATE(Tabela8133[[#This Row],[C]],".",Tabela8133[[#This Row],[O]],".",Tabela8133[[#This Row],[E]],".",Tabela8133[[#This Row],[D1]],".",Tabela8133[[#This Row],[D2]],".",Tabela8133[[#This Row],[D3]],".",Tabela8133[[#This Row],[T]])</f>
        <v>2.4.4.1.51.0.0</v>
      </c>
      <c r="J1695" s="21" t="s">
        <v>769</v>
      </c>
      <c r="K1695" s="19" t="str">
        <f t="shared" si="66"/>
        <v>S</v>
      </c>
      <c r="L1695" s="19">
        <f t="shared" si="67"/>
        <v>5</v>
      </c>
      <c r="M1695" s="20" t="s">
        <v>55</v>
      </c>
      <c r="N1695" s="1" t="s">
        <v>2463</v>
      </c>
      <c r="O1695" s="1"/>
      <c r="P1695" s="33"/>
      <c r="Q1695" s="112" t="s">
        <v>157</v>
      </c>
      <c r="R1695" s="7" t="str">
        <f>Tabela8133[[#This Row],[NR]]&amp;" - "&amp;Tabela8133[[#This Row],[Especificação]]</f>
        <v>2.4.4.1.51.0.0 - Transferências de Convênios de Instituições Privadas Destinados a Programas de Educação</v>
      </c>
    </row>
    <row r="1696" spans="1:18" ht="45" x14ac:dyDescent="0.25">
      <c r="A1696" s="128"/>
      <c r="B1696" s="20" t="s">
        <v>1522</v>
      </c>
      <c r="C1696" s="20" t="s">
        <v>1523</v>
      </c>
      <c r="D1696" s="20" t="s">
        <v>1523</v>
      </c>
      <c r="E1696" s="20" t="s">
        <v>1513</v>
      </c>
      <c r="F1696" s="20" t="s">
        <v>1541</v>
      </c>
      <c r="G1696" s="20" t="s">
        <v>1516</v>
      </c>
      <c r="H1696" s="20" t="s">
        <v>1513</v>
      </c>
      <c r="I1696" s="19" t="str">
        <f>CONCATENATE(Tabela8133[[#This Row],[C]],".",Tabela8133[[#This Row],[O]],".",Tabela8133[[#This Row],[E]],".",Tabela8133[[#This Row],[D1]],".",Tabela8133[[#This Row],[D2]],".",Tabela8133[[#This Row],[D3]],".",Tabela8133[[#This Row],[T]])</f>
        <v>2.4.4.1.51.0.1</v>
      </c>
      <c r="J1696" s="1" t="s">
        <v>1504</v>
      </c>
      <c r="K1696" s="19" t="str">
        <f t="shared" si="66"/>
        <v>A</v>
      </c>
      <c r="L1696" s="19">
        <f t="shared" si="67"/>
        <v>7</v>
      </c>
      <c r="M1696" s="20" t="s">
        <v>55</v>
      </c>
      <c r="N1696" s="1" t="s">
        <v>2463</v>
      </c>
      <c r="O1696" s="1"/>
      <c r="P1696" s="33"/>
      <c r="Q1696" s="112" t="s">
        <v>157</v>
      </c>
      <c r="R1696" s="7" t="str">
        <f>Tabela8133[[#This Row],[NR]]&amp;" - "&amp;Tabela8133[[#This Row],[Especificação]]</f>
        <v>2.4.4.1.51.0.1 - Transferências de Convênios de Instituições Privadas Destinados a Programas de Educação - Principal</v>
      </c>
    </row>
    <row r="1697" spans="1:18" ht="45" x14ac:dyDescent="0.25">
      <c r="A1697" s="128"/>
      <c r="B1697" s="20" t="s">
        <v>1522</v>
      </c>
      <c r="C1697" s="20" t="s">
        <v>1523</v>
      </c>
      <c r="D1697" s="20" t="s">
        <v>1523</v>
      </c>
      <c r="E1697" s="20" t="s">
        <v>1513</v>
      </c>
      <c r="F1697" s="20" t="s">
        <v>1529</v>
      </c>
      <c r="G1697" s="20" t="s">
        <v>1516</v>
      </c>
      <c r="H1697" s="20" t="s">
        <v>1516</v>
      </c>
      <c r="I1697" s="19" t="str">
        <f>CONCATENATE(Tabela8133[[#This Row],[C]],".",Tabela8133[[#This Row],[O]],".",Tabela8133[[#This Row],[E]],".",Tabela8133[[#This Row],[D1]],".",Tabela8133[[#This Row],[D2]],".",Tabela8133[[#This Row],[D3]],".",Tabela8133[[#This Row],[T]])</f>
        <v>2.4.4.1.99.0.0</v>
      </c>
      <c r="J1697" s="1" t="s">
        <v>475</v>
      </c>
      <c r="K1697" s="19" t="str">
        <f t="shared" si="66"/>
        <v>S</v>
      </c>
      <c r="L1697" s="19">
        <f t="shared" si="67"/>
        <v>5</v>
      </c>
      <c r="M1697" s="20" t="s">
        <v>51</v>
      </c>
      <c r="N1697" s="1" t="s">
        <v>2167</v>
      </c>
      <c r="O1697" s="1"/>
      <c r="P1697" s="33"/>
      <c r="Q1697" s="112" t="s">
        <v>157</v>
      </c>
      <c r="R1697" s="7" t="str">
        <f>Tabela8133[[#This Row],[NR]]&amp;" - "&amp;Tabela8133[[#This Row],[Especificação]]</f>
        <v>2.4.4.1.99.0.0 - Outras Transferências de Instituições Privadas</v>
      </c>
    </row>
    <row r="1698" spans="1:18" ht="45" x14ac:dyDescent="0.25">
      <c r="A1698" s="128"/>
      <c r="B1698" s="20" t="s">
        <v>1522</v>
      </c>
      <c r="C1698" s="20" t="s">
        <v>1523</v>
      </c>
      <c r="D1698" s="20" t="s">
        <v>1523</v>
      </c>
      <c r="E1698" s="20" t="s">
        <v>1513</v>
      </c>
      <c r="F1698" s="20" t="s">
        <v>1529</v>
      </c>
      <c r="G1698" s="20" t="s">
        <v>1516</v>
      </c>
      <c r="H1698" s="20" t="s">
        <v>1513</v>
      </c>
      <c r="I1698" s="19" t="str">
        <f>CONCATENATE(Tabela8133[[#This Row],[C]],".",Tabela8133[[#This Row],[O]],".",Tabela8133[[#This Row],[E]],".",Tabela8133[[#This Row],[D1]],".",Tabela8133[[#This Row],[D2]],".",Tabela8133[[#This Row],[D3]],".",Tabela8133[[#This Row],[T]])</f>
        <v>2.4.4.1.99.0.1</v>
      </c>
      <c r="J1698" s="21" t="s">
        <v>475</v>
      </c>
      <c r="K1698" s="19" t="str">
        <f t="shared" si="66"/>
        <v>A</v>
      </c>
      <c r="L1698" s="19">
        <f t="shared" si="67"/>
        <v>7</v>
      </c>
      <c r="M1698" s="20" t="s">
        <v>51</v>
      </c>
      <c r="N1698" s="1" t="s">
        <v>2167</v>
      </c>
      <c r="O1698" s="1"/>
      <c r="P1698" s="33"/>
      <c r="Q1698" s="112" t="s">
        <v>157</v>
      </c>
      <c r="R1698" s="7" t="str">
        <f>Tabela8133[[#This Row],[NR]]&amp;" - "&amp;Tabela8133[[#This Row],[Especificação]]</f>
        <v>2.4.4.1.99.0.1 - Outras Transferências de Instituições Privadas</v>
      </c>
    </row>
    <row r="1699" spans="1:18" ht="45" x14ac:dyDescent="0.25">
      <c r="A1699" s="128"/>
      <c r="B1699" s="20" t="s">
        <v>1522</v>
      </c>
      <c r="C1699" s="20" t="s">
        <v>1523</v>
      </c>
      <c r="D1699" s="20" t="s">
        <v>1524</v>
      </c>
      <c r="E1699" s="20" t="s">
        <v>1516</v>
      </c>
      <c r="F1699" s="20" t="s">
        <v>1519</v>
      </c>
      <c r="G1699" s="20" t="s">
        <v>1516</v>
      </c>
      <c r="H1699" s="20" t="s">
        <v>1516</v>
      </c>
      <c r="I1699" s="19" t="str">
        <f>CONCATENATE(Tabela8133[[#This Row],[C]],".",Tabela8133[[#This Row],[O]],".",Tabela8133[[#This Row],[E]],".",Tabela8133[[#This Row],[D1]],".",Tabela8133[[#This Row],[D2]],".",Tabela8133[[#This Row],[D3]],".",Tabela8133[[#This Row],[T]])</f>
        <v>2.4.5.0.00.0.0</v>
      </c>
      <c r="J1699" s="21" t="s">
        <v>476</v>
      </c>
      <c r="K1699" s="19" t="str">
        <f t="shared" si="66"/>
        <v>S</v>
      </c>
      <c r="L1699" s="19">
        <f t="shared" si="67"/>
        <v>3</v>
      </c>
      <c r="M1699" s="20" t="s">
        <v>45</v>
      </c>
      <c r="N1699" s="1" t="s">
        <v>770</v>
      </c>
      <c r="O1699" s="1"/>
      <c r="P1699" s="33"/>
      <c r="Q1699" s="112" t="s">
        <v>157</v>
      </c>
      <c r="R1699" s="7" t="str">
        <f>Tabela8133[[#This Row],[NR]]&amp;" - "&amp;Tabela8133[[#This Row],[Especificação]]</f>
        <v>2.4.5.0.00.0.0 - Transferências de Outras Instituições Públicas</v>
      </c>
    </row>
    <row r="1700" spans="1:18" ht="45" x14ac:dyDescent="0.25">
      <c r="A1700" s="128"/>
      <c r="B1700" s="20" t="s">
        <v>1522</v>
      </c>
      <c r="C1700" s="20" t="s">
        <v>1523</v>
      </c>
      <c r="D1700" s="20" t="s">
        <v>1524</v>
      </c>
      <c r="E1700" s="20" t="s">
        <v>1513</v>
      </c>
      <c r="F1700" s="20" t="s">
        <v>1519</v>
      </c>
      <c r="G1700" s="20" t="s">
        <v>1516</v>
      </c>
      <c r="H1700" s="20" t="s">
        <v>1516</v>
      </c>
      <c r="I1700" s="19" t="str">
        <f>CONCATENATE(Tabela8133[[#This Row],[C]],".",Tabela8133[[#This Row],[O]],".",Tabela8133[[#This Row],[E]],".",Tabela8133[[#This Row],[D1]],".",Tabela8133[[#This Row],[D2]],".",Tabela8133[[#This Row],[D3]],".",Tabela8133[[#This Row],[T]])</f>
        <v>2.4.5.1.00.0.0</v>
      </c>
      <c r="J1700" s="21" t="s">
        <v>476</v>
      </c>
      <c r="K1700" s="19" t="str">
        <f t="shared" si="66"/>
        <v>S</v>
      </c>
      <c r="L1700" s="19">
        <f t="shared" si="67"/>
        <v>4</v>
      </c>
      <c r="M1700" s="20" t="s">
        <v>45</v>
      </c>
      <c r="N1700" s="1" t="s">
        <v>770</v>
      </c>
      <c r="O1700" s="1"/>
      <c r="P1700" s="33"/>
      <c r="Q1700" s="112" t="s">
        <v>157</v>
      </c>
      <c r="R1700" s="7" t="str">
        <f>Tabela8133[[#This Row],[NR]]&amp;" - "&amp;Tabela8133[[#This Row],[Especificação]]</f>
        <v>2.4.5.1.00.0.0 - Transferências de Outras Instituições Públicas</v>
      </c>
    </row>
    <row r="1701" spans="1:18" ht="45" x14ac:dyDescent="0.25">
      <c r="A1701" s="128"/>
      <c r="B1701" s="20" t="s">
        <v>1522</v>
      </c>
      <c r="C1701" s="20" t="s">
        <v>1523</v>
      </c>
      <c r="D1701" s="20" t="s">
        <v>1524</v>
      </c>
      <c r="E1701" s="20" t="s">
        <v>1513</v>
      </c>
      <c r="F1701" s="20" t="s">
        <v>1515</v>
      </c>
      <c r="G1701" s="20" t="s">
        <v>1516</v>
      </c>
      <c r="H1701" s="20" t="s">
        <v>1516</v>
      </c>
      <c r="I1701" s="19" t="str">
        <f>CONCATENATE(Tabela8133[[#This Row],[C]],".",Tabela8133[[#This Row],[O]],".",Tabela8133[[#This Row],[E]],".",Tabela8133[[#This Row],[D1]],".",Tabela8133[[#This Row],[D2]],".",Tabela8133[[#This Row],[D3]],".",Tabela8133[[#This Row],[T]])</f>
        <v>2.4.5.1.01.0.0</v>
      </c>
      <c r="J1701" s="21" t="s">
        <v>476</v>
      </c>
      <c r="K1701" s="19" t="str">
        <f t="shared" si="66"/>
        <v>S</v>
      </c>
      <c r="L1701" s="19">
        <f t="shared" si="67"/>
        <v>5</v>
      </c>
      <c r="M1701" s="20" t="s">
        <v>51</v>
      </c>
      <c r="N1701" s="1" t="s">
        <v>2464</v>
      </c>
      <c r="O1701" s="1"/>
      <c r="P1701" s="33"/>
      <c r="Q1701" s="112" t="s">
        <v>157</v>
      </c>
      <c r="R1701" s="7" t="str">
        <f>Tabela8133[[#This Row],[NR]]&amp;" - "&amp;Tabela8133[[#This Row],[Especificação]]</f>
        <v>2.4.5.1.01.0.0 - Transferências de Outras Instituições Públicas</v>
      </c>
    </row>
    <row r="1702" spans="1:18" ht="45" x14ac:dyDescent="0.25">
      <c r="A1702" s="128"/>
      <c r="B1702" s="20" t="s">
        <v>1522</v>
      </c>
      <c r="C1702" s="20" t="s">
        <v>1523</v>
      </c>
      <c r="D1702" s="20" t="s">
        <v>1524</v>
      </c>
      <c r="E1702" s="20" t="s">
        <v>1513</v>
      </c>
      <c r="F1702" s="20" t="s">
        <v>1515</v>
      </c>
      <c r="G1702" s="20" t="s">
        <v>1516</v>
      </c>
      <c r="H1702" s="20" t="s">
        <v>1513</v>
      </c>
      <c r="I1702" s="19" t="str">
        <f>CONCATENATE(Tabela8133[[#This Row],[C]],".",Tabela8133[[#This Row],[O]],".",Tabela8133[[#This Row],[E]],".",Tabela8133[[#This Row],[D1]],".",Tabela8133[[#This Row],[D2]],".",Tabela8133[[#This Row],[D3]],".",Tabela8133[[#This Row],[T]])</f>
        <v>2.4.5.1.01.0.1</v>
      </c>
      <c r="J1702" s="21" t="s">
        <v>1505</v>
      </c>
      <c r="K1702" s="19" t="str">
        <f t="shared" si="66"/>
        <v>A</v>
      </c>
      <c r="L1702" s="19">
        <f t="shared" si="67"/>
        <v>7</v>
      </c>
      <c r="M1702" s="20" t="s">
        <v>51</v>
      </c>
      <c r="N1702" s="1" t="s">
        <v>2464</v>
      </c>
      <c r="O1702" s="1"/>
      <c r="P1702" s="33"/>
      <c r="Q1702" s="112" t="s">
        <v>157</v>
      </c>
      <c r="R1702" s="7" t="str">
        <f>Tabela8133[[#This Row],[NR]]&amp;" - "&amp;Tabela8133[[#This Row],[Especificação]]</f>
        <v>2.4.5.1.01.0.1 - Transferências de Outras Instituições Públicas - Principal</v>
      </c>
    </row>
    <row r="1703" spans="1:18" ht="30" x14ac:dyDescent="0.25">
      <c r="A1703" s="128"/>
      <c r="B1703" s="20" t="s">
        <v>1522</v>
      </c>
      <c r="C1703" s="20" t="s">
        <v>1523</v>
      </c>
      <c r="D1703" s="20" t="s">
        <v>1518</v>
      </c>
      <c r="E1703" s="20" t="s">
        <v>1516</v>
      </c>
      <c r="F1703" s="20" t="s">
        <v>1519</v>
      </c>
      <c r="G1703" s="20" t="s">
        <v>1516</v>
      </c>
      <c r="H1703" s="20" t="s">
        <v>1516</v>
      </c>
      <c r="I1703" s="19" t="str">
        <f>CONCATENATE(Tabela8133[[#This Row],[C]],".",Tabela8133[[#This Row],[O]],".",Tabela8133[[#This Row],[E]],".",Tabela8133[[#This Row],[D1]],".",Tabela8133[[#This Row],[D2]],".",Tabela8133[[#This Row],[D3]],".",Tabela8133[[#This Row],[T]])</f>
        <v>2.4.6.0.00.0.0</v>
      </c>
      <c r="J1703" s="21" t="s">
        <v>483</v>
      </c>
      <c r="K1703" s="19" t="str">
        <f t="shared" si="66"/>
        <v>S</v>
      </c>
      <c r="L1703" s="19">
        <f t="shared" si="67"/>
        <v>3</v>
      </c>
      <c r="M1703" s="20" t="s">
        <v>45</v>
      </c>
      <c r="N1703" s="1" t="s">
        <v>771</v>
      </c>
      <c r="O1703" s="1"/>
      <c r="P1703" s="33"/>
      <c r="Q1703" s="112" t="s">
        <v>157</v>
      </c>
      <c r="R1703" s="7" t="str">
        <f>Tabela8133[[#This Row],[NR]]&amp;" - "&amp;Tabela8133[[#This Row],[Especificação]]</f>
        <v>2.4.6.0.00.0.0 - Transferências do Exterior</v>
      </c>
    </row>
    <row r="1704" spans="1:18" ht="30" x14ac:dyDescent="0.25">
      <c r="A1704" s="128"/>
      <c r="B1704" s="20" t="s">
        <v>1522</v>
      </c>
      <c r="C1704" s="20" t="s">
        <v>1523</v>
      </c>
      <c r="D1704" s="20" t="s">
        <v>1518</v>
      </c>
      <c r="E1704" s="20" t="s">
        <v>1513</v>
      </c>
      <c r="F1704" s="20" t="s">
        <v>1519</v>
      </c>
      <c r="G1704" s="20" t="s">
        <v>1516</v>
      </c>
      <c r="H1704" s="20" t="s">
        <v>1516</v>
      </c>
      <c r="I1704" s="19" t="str">
        <f>CONCATENATE(Tabela8133[[#This Row],[C]],".",Tabela8133[[#This Row],[O]],".",Tabela8133[[#This Row],[E]],".",Tabela8133[[#This Row],[D1]],".",Tabela8133[[#This Row],[D2]],".",Tabela8133[[#This Row],[D3]],".",Tabela8133[[#This Row],[T]])</f>
        <v>2.4.6.1.00.0.0</v>
      </c>
      <c r="J1704" s="21" t="s">
        <v>483</v>
      </c>
      <c r="K1704" s="19" t="str">
        <f t="shared" si="66"/>
        <v>S</v>
      </c>
      <c r="L1704" s="19">
        <f t="shared" si="67"/>
        <v>4</v>
      </c>
      <c r="M1704" s="20" t="s">
        <v>45</v>
      </c>
      <c r="N1704" s="1" t="s">
        <v>771</v>
      </c>
      <c r="O1704" s="1"/>
      <c r="P1704" s="33"/>
      <c r="Q1704" s="112" t="s">
        <v>157</v>
      </c>
      <c r="R1704" s="7" t="str">
        <f>Tabela8133[[#This Row],[NR]]&amp;" - "&amp;Tabela8133[[#This Row],[Especificação]]</f>
        <v>2.4.6.1.00.0.0 - Transferências do Exterior</v>
      </c>
    </row>
    <row r="1705" spans="1:18" ht="45" x14ac:dyDescent="0.25">
      <c r="A1705" s="128"/>
      <c r="B1705" s="20" t="s">
        <v>1522</v>
      </c>
      <c r="C1705" s="20" t="s">
        <v>1523</v>
      </c>
      <c r="D1705" s="20" t="s">
        <v>1518</v>
      </c>
      <c r="E1705" s="20" t="s">
        <v>1513</v>
      </c>
      <c r="F1705" s="20" t="s">
        <v>1537</v>
      </c>
      <c r="G1705" s="20" t="s">
        <v>1516</v>
      </c>
      <c r="H1705" s="20" t="s">
        <v>1516</v>
      </c>
      <c r="I1705" s="19" t="str">
        <f>CONCATENATE(Tabela8133[[#This Row],[C]],".",Tabela8133[[#This Row],[O]],".",Tabela8133[[#This Row],[E]],".",Tabela8133[[#This Row],[D1]],".",Tabela8133[[#This Row],[D2]],".",Tabela8133[[#This Row],[D3]],".",Tabela8133[[#This Row],[T]])</f>
        <v>2.4.6.1.50.0.0</v>
      </c>
      <c r="J1705" s="21" t="s">
        <v>772</v>
      </c>
      <c r="K1705" s="19" t="str">
        <f t="shared" si="66"/>
        <v>S</v>
      </c>
      <c r="L1705" s="19">
        <f t="shared" si="67"/>
        <v>5</v>
      </c>
      <c r="M1705" s="20" t="s">
        <v>55</v>
      </c>
      <c r="N1705" s="1" t="s">
        <v>2465</v>
      </c>
      <c r="O1705" s="1"/>
      <c r="P1705" s="33"/>
      <c r="Q1705" s="112" t="s">
        <v>157</v>
      </c>
      <c r="R1705" s="7" t="str">
        <f>Tabela8133[[#This Row],[NR]]&amp;" - "&amp;Tabela8133[[#This Row],[Especificação]]</f>
        <v>2.4.6.1.50.0.0 - Transferências do Exterior para Programas de Saúde</v>
      </c>
    </row>
    <row r="1706" spans="1:18" ht="45" x14ac:dyDescent="0.25">
      <c r="A1706" s="128"/>
      <c r="B1706" s="20" t="s">
        <v>1522</v>
      </c>
      <c r="C1706" s="20" t="s">
        <v>1523</v>
      </c>
      <c r="D1706" s="20" t="s">
        <v>1518</v>
      </c>
      <c r="E1706" s="20" t="s">
        <v>1513</v>
      </c>
      <c r="F1706" s="20" t="s">
        <v>1537</v>
      </c>
      <c r="G1706" s="20" t="s">
        <v>1516</v>
      </c>
      <c r="H1706" s="20" t="s">
        <v>1513</v>
      </c>
      <c r="I1706" s="19" t="str">
        <f>CONCATENATE(Tabela8133[[#This Row],[C]],".",Tabela8133[[#This Row],[O]],".",Tabela8133[[#This Row],[E]],".",Tabela8133[[#This Row],[D1]],".",Tabela8133[[#This Row],[D2]],".",Tabela8133[[#This Row],[D3]],".",Tabela8133[[#This Row],[T]])</f>
        <v>2.4.6.1.50.0.1</v>
      </c>
      <c r="J1706" s="21" t="s">
        <v>1506</v>
      </c>
      <c r="K1706" s="19" t="str">
        <f t="shared" si="66"/>
        <v>A</v>
      </c>
      <c r="L1706" s="19">
        <f t="shared" si="67"/>
        <v>7</v>
      </c>
      <c r="M1706" s="20" t="s">
        <v>55</v>
      </c>
      <c r="N1706" s="1" t="s">
        <v>2465</v>
      </c>
      <c r="O1706" s="1"/>
      <c r="P1706" s="33"/>
      <c r="Q1706" s="112" t="s">
        <v>157</v>
      </c>
      <c r="R1706" s="7" t="str">
        <f>Tabela8133[[#This Row],[NR]]&amp;" - "&amp;Tabela8133[[#This Row],[Especificação]]</f>
        <v>2.4.6.1.50.0.1 - Transferências do Exterior para Programas de Saúde - Principal</v>
      </c>
    </row>
    <row r="1707" spans="1:18" ht="45" x14ac:dyDescent="0.25">
      <c r="A1707" s="128"/>
      <c r="B1707" s="20" t="s">
        <v>1522</v>
      </c>
      <c r="C1707" s="20" t="s">
        <v>1523</v>
      </c>
      <c r="D1707" s="20" t="s">
        <v>1518</v>
      </c>
      <c r="E1707" s="20" t="s">
        <v>1513</v>
      </c>
      <c r="F1707" s="20" t="s">
        <v>1541</v>
      </c>
      <c r="G1707" s="20" t="s">
        <v>1516</v>
      </c>
      <c r="H1707" s="20" t="s">
        <v>1516</v>
      </c>
      <c r="I1707" s="19" t="str">
        <f>CONCATENATE(Tabela8133[[#This Row],[C]],".",Tabela8133[[#This Row],[O]],".",Tabela8133[[#This Row],[E]],".",Tabela8133[[#This Row],[D1]],".",Tabela8133[[#This Row],[D2]],".",Tabela8133[[#This Row],[D3]],".",Tabela8133[[#This Row],[T]])</f>
        <v>2.4.6.1.51.0.0</v>
      </c>
      <c r="J1707" s="21" t="s">
        <v>773</v>
      </c>
      <c r="K1707" s="19" t="str">
        <f t="shared" si="66"/>
        <v>S</v>
      </c>
      <c r="L1707" s="19">
        <f t="shared" si="67"/>
        <v>5</v>
      </c>
      <c r="M1707" s="20" t="s">
        <v>55</v>
      </c>
      <c r="N1707" s="1" t="s">
        <v>2466</v>
      </c>
      <c r="O1707" s="1" t="s">
        <v>100</v>
      </c>
      <c r="P1707" s="33"/>
      <c r="Q1707" s="112" t="s">
        <v>157</v>
      </c>
      <c r="R1707" s="7" t="str">
        <f>Tabela8133[[#This Row],[NR]]&amp;" - "&amp;Tabela8133[[#This Row],[Especificação]]</f>
        <v>2.4.6.1.51.0.0 - Transferências do Exterior para Programas de Educação</v>
      </c>
    </row>
    <row r="1708" spans="1:18" ht="45" x14ac:dyDescent="0.25">
      <c r="A1708" s="128"/>
      <c r="B1708" s="20" t="s">
        <v>1522</v>
      </c>
      <c r="C1708" s="20" t="s">
        <v>1523</v>
      </c>
      <c r="D1708" s="20" t="s">
        <v>1518</v>
      </c>
      <c r="E1708" s="20" t="s">
        <v>1513</v>
      </c>
      <c r="F1708" s="20" t="s">
        <v>1541</v>
      </c>
      <c r="G1708" s="20" t="s">
        <v>1516</v>
      </c>
      <c r="H1708" s="20" t="s">
        <v>1513</v>
      </c>
      <c r="I1708" s="19" t="str">
        <f>CONCATENATE(Tabela8133[[#This Row],[C]],".",Tabela8133[[#This Row],[O]],".",Tabela8133[[#This Row],[E]],".",Tabela8133[[#This Row],[D1]],".",Tabela8133[[#This Row],[D2]],".",Tabela8133[[#This Row],[D3]],".",Tabela8133[[#This Row],[T]])</f>
        <v>2.4.6.1.51.0.1</v>
      </c>
      <c r="J1708" s="21" t="s">
        <v>1507</v>
      </c>
      <c r="K1708" s="19" t="str">
        <f t="shared" si="66"/>
        <v>A</v>
      </c>
      <c r="L1708" s="19">
        <f t="shared" si="67"/>
        <v>7</v>
      </c>
      <c r="M1708" s="20" t="s">
        <v>55</v>
      </c>
      <c r="N1708" s="1" t="s">
        <v>2466</v>
      </c>
      <c r="O1708" s="1" t="s">
        <v>100</v>
      </c>
      <c r="P1708" s="33"/>
      <c r="Q1708" s="112" t="s">
        <v>157</v>
      </c>
      <c r="R1708" s="7" t="str">
        <f>Tabela8133[[#This Row],[NR]]&amp;" - "&amp;Tabela8133[[#This Row],[Especificação]]</f>
        <v>2.4.6.1.51.0.1 - Transferências do Exterior para Programas de Educação - Principal</v>
      </c>
    </row>
    <row r="1709" spans="1:18" ht="30" x14ac:dyDescent="0.25">
      <c r="A1709" s="128"/>
      <c r="B1709" s="20" t="s">
        <v>1522</v>
      </c>
      <c r="C1709" s="20" t="s">
        <v>1523</v>
      </c>
      <c r="D1709" s="20" t="s">
        <v>1518</v>
      </c>
      <c r="E1709" s="20" t="s">
        <v>1513</v>
      </c>
      <c r="F1709" s="20" t="s">
        <v>1529</v>
      </c>
      <c r="G1709" s="20" t="s">
        <v>1516</v>
      </c>
      <c r="H1709" s="20" t="s">
        <v>1516</v>
      </c>
      <c r="I1709" s="19" t="str">
        <f>CONCATENATE(Tabela8133[[#This Row],[C]],".",Tabela8133[[#This Row],[O]],".",Tabela8133[[#This Row],[E]],".",Tabela8133[[#This Row],[D1]],".",Tabela8133[[#This Row],[D2]],".",Tabela8133[[#This Row],[D3]],".",Tabela8133[[#This Row],[T]])</f>
        <v>2.4.6.1.99.0.0</v>
      </c>
      <c r="J1709" s="21" t="s">
        <v>2126</v>
      </c>
      <c r="K1709" s="19" t="str">
        <f t="shared" si="66"/>
        <v>S</v>
      </c>
      <c r="L1709" s="19">
        <f t="shared" si="67"/>
        <v>5</v>
      </c>
      <c r="M1709" s="20" t="s">
        <v>51</v>
      </c>
      <c r="N1709" s="1" t="s">
        <v>2168</v>
      </c>
      <c r="O1709" s="1"/>
      <c r="P1709" s="33"/>
      <c r="Q1709" s="112" t="s">
        <v>157</v>
      </c>
      <c r="R1709" s="7" t="str">
        <f>Tabela8133[[#This Row],[NR]]&amp;" - "&amp;Tabela8133[[#This Row],[Especificação]]</f>
        <v>2.4.6.1.99.0.0 - Outras Transferências do Exterior</v>
      </c>
    </row>
    <row r="1710" spans="1:18" ht="30" x14ac:dyDescent="0.25">
      <c r="A1710" s="128"/>
      <c r="B1710" s="20" t="s">
        <v>1522</v>
      </c>
      <c r="C1710" s="20" t="s">
        <v>1523</v>
      </c>
      <c r="D1710" s="20" t="s">
        <v>1518</v>
      </c>
      <c r="E1710" s="20" t="s">
        <v>1513</v>
      </c>
      <c r="F1710" s="20" t="s">
        <v>1529</v>
      </c>
      <c r="G1710" s="20" t="s">
        <v>1516</v>
      </c>
      <c r="H1710" s="20" t="s">
        <v>1513</v>
      </c>
      <c r="I1710" s="19" t="str">
        <f>CONCATENATE(Tabela8133[[#This Row],[C]],".",Tabela8133[[#This Row],[O]],".",Tabela8133[[#This Row],[E]],".",Tabela8133[[#This Row],[D1]],".",Tabela8133[[#This Row],[D2]],".",Tabela8133[[#This Row],[D3]],".",Tabela8133[[#This Row],[T]])</f>
        <v>2.4.6.1.99.0.1</v>
      </c>
      <c r="J1710" s="21" t="s">
        <v>2126</v>
      </c>
      <c r="K1710" s="19" t="str">
        <f t="shared" si="66"/>
        <v>A</v>
      </c>
      <c r="L1710" s="19">
        <f t="shared" si="67"/>
        <v>7</v>
      </c>
      <c r="M1710" s="20" t="s">
        <v>51</v>
      </c>
      <c r="N1710" s="1" t="s">
        <v>2168</v>
      </c>
      <c r="O1710" s="1"/>
      <c r="P1710" s="33"/>
      <c r="Q1710" s="112" t="s">
        <v>157</v>
      </c>
      <c r="R1710" s="7" t="str">
        <f>Tabela8133[[#This Row],[NR]]&amp;" - "&amp;Tabela8133[[#This Row],[Especificação]]</f>
        <v>2.4.6.1.99.0.1 - Outras Transferências do Exterior</v>
      </c>
    </row>
    <row r="1711" spans="1:18" x14ac:dyDescent="0.25">
      <c r="A1711" s="128"/>
      <c r="B1711" s="20" t="s">
        <v>1522</v>
      </c>
      <c r="C1711" s="20" t="s">
        <v>1523</v>
      </c>
      <c r="D1711" s="20" t="s">
        <v>1525</v>
      </c>
      <c r="E1711" s="20" t="s">
        <v>1516</v>
      </c>
      <c r="F1711" s="20" t="s">
        <v>1519</v>
      </c>
      <c r="G1711" s="20" t="s">
        <v>1516</v>
      </c>
      <c r="H1711" s="20" t="s">
        <v>1516</v>
      </c>
      <c r="I1711" s="19" t="str">
        <f>CONCATENATE(Tabela8133[[#This Row],[C]],".",Tabela8133[[#This Row],[O]],".",Tabela8133[[#This Row],[E]],".",Tabela8133[[#This Row],[D1]],".",Tabela8133[[#This Row],[D2]],".",Tabela8133[[#This Row],[D3]],".",Tabela8133[[#This Row],[T]])</f>
        <v>2.4.9.0.00.0.0</v>
      </c>
      <c r="J1711" s="21" t="s">
        <v>774</v>
      </c>
      <c r="K1711" s="19" t="str">
        <f t="shared" si="66"/>
        <v>S</v>
      </c>
      <c r="L1711" s="19">
        <f t="shared" si="67"/>
        <v>3</v>
      </c>
      <c r="M1711" s="20" t="s">
        <v>45</v>
      </c>
      <c r="N1711" s="1" t="s">
        <v>2169</v>
      </c>
      <c r="O1711" s="1"/>
      <c r="P1711" s="33"/>
      <c r="Q1711" s="112" t="s">
        <v>157</v>
      </c>
      <c r="R1711" s="7" t="str">
        <f>Tabela8133[[#This Row],[NR]]&amp;" - "&amp;Tabela8133[[#This Row],[Especificação]]</f>
        <v>2.4.9.0.00.0.0 - Demais Transferências de Capital</v>
      </c>
    </row>
    <row r="1712" spans="1:18" ht="45" x14ac:dyDescent="0.25">
      <c r="A1712" s="128"/>
      <c r="B1712" s="20" t="s">
        <v>1522</v>
      </c>
      <c r="C1712" s="20" t="s">
        <v>1523</v>
      </c>
      <c r="D1712" s="20" t="s">
        <v>1525</v>
      </c>
      <c r="E1712" s="20" t="s">
        <v>1513</v>
      </c>
      <c r="F1712" s="20" t="s">
        <v>1519</v>
      </c>
      <c r="G1712" s="20" t="s">
        <v>1516</v>
      </c>
      <c r="H1712" s="20" t="s">
        <v>1516</v>
      </c>
      <c r="I1712" s="19" t="str">
        <f>CONCATENATE(Tabela8133[[#This Row],[C]],".",Tabela8133[[#This Row],[O]],".",Tabela8133[[#This Row],[E]],".",Tabela8133[[#This Row],[D1]],".",Tabela8133[[#This Row],[D2]],".",Tabela8133[[#This Row],[D3]],".",Tabela8133[[#This Row],[T]])</f>
        <v>2.4.9.1.00.0.0</v>
      </c>
      <c r="J1712" s="21" t="s">
        <v>490</v>
      </c>
      <c r="K1712" s="19" t="str">
        <f t="shared" si="66"/>
        <v>S</v>
      </c>
      <c r="L1712" s="19">
        <f t="shared" si="67"/>
        <v>4</v>
      </c>
      <c r="M1712" s="20" t="s">
        <v>45</v>
      </c>
      <c r="N1712" s="1" t="s">
        <v>775</v>
      </c>
      <c r="O1712" s="1"/>
      <c r="P1712" s="33"/>
      <c r="Q1712" s="112" t="s">
        <v>157</v>
      </c>
      <c r="R1712" s="7" t="str">
        <f>Tabela8133[[#This Row],[NR]]&amp;" - "&amp;Tabela8133[[#This Row],[Especificação]]</f>
        <v>2.4.9.1.00.0.0 - Transferências de Pessoas Físicas</v>
      </c>
    </row>
    <row r="1713" spans="1:18" ht="30" x14ac:dyDescent="0.25">
      <c r="A1713" s="128"/>
      <c r="B1713" s="20" t="s">
        <v>1522</v>
      </c>
      <c r="C1713" s="20" t="s">
        <v>1523</v>
      </c>
      <c r="D1713" s="20" t="s">
        <v>1525</v>
      </c>
      <c r="E1713" s="20" t="s">
        <v>1513</v>
      </c>
      <c r="F1713" s="20" t="s">
        <v>1537</v>
      </c>
      <c r="G1713" s="20" t="s">
        <v>1516</v>
      </c>
      <c r="H1713" s="20" t="s">
        <v>1516</v>
      </c>
      <c r="I1713" s="19" t="str">
        <f>CONCATENATE(Tabela8133[[#This Row],[C]],".",Tabela8133[[#This Row],[O]],".",Tabela8133[[#This Row],[E]],".",Tabela8133[[#This Row],[D1]],".",Tabela8133[[#This Row],[D2]],".",Tabela8133[[#This Row],[D3]],".",Tabela8133[[#This Row],[T]])</f>
        <v>2.4.9.1.50.0.0</v>
      </c>
      <c r="J1713" s="21" t="s">
        <v>776</v>
      </c>
      <c r="K1713" s="19" t="str">
        <f t="shared" si="66"/>
        <v>S</v>
      </c>
      <c r="L1713" s="19">
        <f t="shared" si="67"/>
        <v>5</v>
      </c>
      <c r="M1713" s="20" t="s">
        <v>55</v>
      </c>
      <c r="N1713" s="1" t="s">
        <v>2467</v>
      </c>
      <c r="O1713" s="1"/>
      <c r="P1713" s="33"/>
      <c r="Q1713" s="112" t="s">
        <v>157</v>
      </c>
      <c r="R1713" s="7" t="str">
        <f>Tabela8133[[#This Row],[NR]]&amp;" - "&amp;Tabela8133[[#This Row],[Especificação]]</f>
        <v>2.4.9.1.50.0.0 - Transferências de Pessoas Físicas para Programas de Saúde</v>
      </c>
    </row>
    <row r="1714" spans="1:18" ht="30" x14ac:dyDescent="0.25">
      <c r="A1714" s="128"/>
      <c r="B1714" s="20" t="s">
        <v>1522</v>
      </c>
      <c r="C1714" s="20" t="s">
        <v>1523</v>
      </c>
      <c r="D1714" s="20" t="s">
        <v>1525</v>
      </c>
      <c r="E1714" s="20" t="s">
        <v>1513</v>
      </c>
      <c r="F1714" s="20" t="s">
        <v>1537</v>
      </c>
      <c r="G1714" s="20" t="s">
        <v>1516</v>
      </c>
      <c r="H1714" s="20" t="s">
        <v>1513</v>
      </c>
      <c r="I1714" s="19" t="str">
        <f>CONCATENATE(Tabela8133[[#This Row],[C]],".",Tabela8133[[#This Row],[O]],".",Tabela8133[[#This Row],[E]],".",Tabela8133[[#This Row],[D1]],".",Tabela8133[[#This Row],[D2]],".",Tabela8133[[#This Row],[D3]],".",Tabela8133[[#This Row],[T]])</f>
        <v>2.4.9.1.50.0.1</v>
      </c>
      <c r="J1714" s="21" t="s">
        <v>1508</v>
      </c>
      <c r="K1714" s="19" t="str">
        <f t="shared" ref="K1714:K1740" si="68">IF(L1714 &lt; L1715,"S","A")</f>
        <v>A</v>
      </c>
      <c r="L1714" s="19">
        <f t="shared" si="67"/>
        <v>7</v>
      </c>
      <c r="M1714" s="20" t="s">
        <v>55</v>
      </c>
      <c r="N1714" s="1" t="s">
        <v>2467</v>
      </c>
      <c r="O1714" s="1"/>
      <c r="P1714" s="33"/>
      <c r="Q1714" s="112" t="s">
        <v>157</v>
      </c>
      <c r="R1714" s="7" t="str">
        <f>Tabela8133[[#This Row],[NR]]&amp;" - "&amp;Tabela8133[[#This Row],[Especificação]]</f>
        <v>2.4.9.1.50.0.1 - Transferências de Pessoas Físicas para Programas de Saúde - Principal</v>
      </c>
    </row>
    <row r="1715" spans="1:18" ht="30" x14ac:dyDescent="0.25">
      <c r="A1715" s="128"/>
      <c r="B1715" s="20" t="s">
        <v>1522</v>
      </c>
      <c r="C1715" s="20" t="s">
        <v>1523</v>
      </c>
      <c r="D1715" s="20" t="s">
        <v>1525</v>
      </c>
      <c r="E1715" s="20" t="s">
        <v>1513</v>
      </c>
      <c r="F1715" s="20" t="s">
        <v>1541</v>
      </c>
      <c r="G1715" s="20" t="s">
        <v>1516</v>
      </c>
      <c r="H1715" s="20" t="s">
        <v>1516</v>
      </c>
      <c r="I1715" s="19" t="str">
        <f>CONCATENATE(Tabela8133[[#This Row],[C]],".",Tabela8133[[#This Row],[O]],".",Tabela8133[[#This Row],[E]],".",Tabela8133[[#This Row],[D1]],".",Tabela8133[[#This Row],[D2]],".",Tabela8133[[#This Row],[D3]],".",Tabela8133[[#This Row],[T]])</f>
        <v>2.4.9.1.51.0.0</v>
      </c>
      <c r="J1715" s="21" t="s">
        <v>777</v>
      </c>
      <c r="K1715" s="19" t="str">
        <f t="shared" si="68"/>
        <v>S</v>
      </c>
      <c r="L1715" s="19">
        <f t="shared" si="67"/>
        <v>5</v>
      </c>
      <c r="M1715" s="20" t="s">
        <v>55</v>
      </c>
      <c r="N1715" s="1" t="s">
        <v>2468</v>
      </c>
      <c r="O1715" s="1"/>
      <c r="P1715" s="33"/>
      <c r="Q1715" s="112" t="s">
        <v>157</v>
      </c>
      <c r="R1715" s="7" t="str">
        <f>Tabela8133[[#This Row],[NR]]&amp;" - "&amp;Tabela8133[[#This Row],[Especificação]]</f>
        <v>2.4.9.1.51.0.0 - Transferências de Pessoas Físicas para Programas de Educação</v>
      </c>
    </row>
    <row r="1716" spans="1:18" ht="30" x14ac:dyDescent="0.25">
      <c r="A1716" s="128"/>
      <c r="B1716" s="20" t="s">
        <v>1522</v>
      </c>
      <c r="C1716" s="20" t="s">
        <v>1523</v>
      </c>
      <c r="D1716" s="20" t="s">
        <v>1525</v>
      </c>
      <c r="E1716" s="20" t="s">
        <v>1513</v>
      </c>
      <c r="F1716" s="20" t="s">
        <v>1541</v>
      </c>
      <c r="G1716" s="20" t="s">
        <v>1516</v>
      </c>
      <c r="H1716" s="20" t="s">
        <v>1513</v>
      </c>
      <c r="I1716" s="19" t="str">
        <f>CONCATENATE(Tabela8133[[#This Row],[C]],".",Tabela8133[[#This Row],[O]],".",Tabela8133[[#This Row],[E]],".",Tabela8133[[#This Row],[D1]],".",Tabela8133[[#This Row],[D2]],".",Tabela8133[[#This Row],[D3]],".",Tabela8133[[#This Row],[T]])</f>
        <v>2.4.9.1.51.0.1</v>
      </c>
      <c r="J1716" s="21" t="s">
        <v>1509</v>
      </c>
      <c r="K1716" s="19" t="str">
        <f t="shared" si="68"/>
        <v>A</v>
      </c>
      <c r="L1716" s="19">
        <f t="shared" si="67"/>
        <v>7</v>
      </c>
      <c r="M1716" s="20" t="s">
        <v>55</v>
      </c>
      <c r="N1716" s="1" t="s">
        <v>2468</v>
      </c>
      <c r="O1716" s="1"/>
      <c r="P1716" s="33"/>
      <c r="Q1716" s="112" t="s">
        <v>157</v>
      </c>
      <c r="R1716" s="7" t="str">
        <f>Tabela8133[[#This Row],[NR]]&amp;" - "&amp;Tabela8133[[#This Row],[Especificação]]</f>
        <v>2.4.9.1.51.0.1 - Transferências de Pessoas Físicas para Programas de Educação - Principal</v>
      </c>
    </row>
    <row r="1717" spans="1:18" ht="30" x14ac:dyDescent="0.25">
      <c r="A1717" s="128"/>
      <c r="B1717" s="20" t="s">
        <v>1522</v>
      </c>
      <c r="C1717" s="20" t="s">
        <v>1523</v>
      </c>
      <c r="D1717" s="20" t="s">
        <v>1525</v>
      </c>
      <c r="E1717" s="20" t="s">
        <v>1513</v>
      </c>
      <c r="F1717" s="20" t="s">
        <v>1529</v>
      </c>
      <c r="G1717" s="20" t="s">
        <v>1516</v>
      </c>
      <c r="H1717" s="20" t="s">
        <v>1516</v>
      </c>
      <c r="I1717" s="19" t="str">
        <f>CONCATENATE(Tabela8133[[#This Row],[C]],".",Tabela8133[[#This Row],[O]],".",Tabela8133[[#This Row],[E]],".",Tabela8133[[#This Row],[D1]],".",Tabela8133[[#This Row],[D2]],".",Tabela8133[[#This Row],[D3]],".",Tabela8133[[#This Row],[T]])</f>
        <v>2.4.9.1.99.0.0</v>
      </c>
      <c r="J1717" s="21" t="s">
        <v>2129</v>
      </c>
      <c r="K1717" s="19" t="str">
        <f t="shared" si="68"/>
        <v>S</v>
      </c>
      <c r="L1717" s="19">
        <f t="shared" si="67"/>
        <v>5</v>
      </c>
      <c r="M1717" s="20" t="s">
        <v>51</v>
      </c>
      <c r="N1717" s="1" t="s">
        <v>2170</v>
      </c>
      <c r="O1717" s="1"/>
      <c r="P1717" s="33"/>
      <c r="Q1717" s="112" t="s">
        <v>157</v>
      </c>
      <c r="R1717" s="7" t="str">
        <f>Tabela8133[[#This Row],[NR]]&amp;" - "&amp;Tabela8133[[#This Row],[Especificação]]</f>
        <v>2.4.9.1.99.0.0 - Outras Transferências de Pessoas Físicas</v>
      </c>
    </row>
    <row r="1718" spans="1:18" ht="30" x14ac:dyDescent="0.25">
      <c r="A1718" s="128"/>
      <c r="B1718" s="20" t="s">
        <v>1522</v>
      </c>
      <c r="C1718" s="20" t="s">
        <v>1523</v>
      </c>
      <c r="D1718" s="20" t="s">
        <v>1525</v>
      </c>
      <c r="E1718" s="20" t="s">
        <v>1513</v>
      </c>
      <c r="F1718" s="20" t="s">
        <v>1529</v>
      </c>
      <c r="G1718" s="20" t="s">
        <v>1516</v>
      </c>
      <c r="H1718" s="20" t="s">
        <v>1513</v>
      </c>
      <c r="I1718" s="19" t="str">
        <f>CONCATENATE(Tabela8133[[#This Row],[C]],".",Tabela8133[[#This Row],[O]],".",Tabela8133[[#This Row],[E]],".",Tabela8133[[#This Row],[D1]],".",Tabela8133[[#This Row],[D2]],".",Tabela8133[[#This Row],[D3]],".",Tabela8133[[#This Row],[T]])</f>
        <v>2.4.9.1.99.0.1</v>
      </c>
      <c r="J1718" s="21" t="s">
        <v>2217</v>
      </c>
      <c r="K1718" s="19" t="str">
        <f t="shared" si="68"/>
        <v>A</v>
      </c>
      <c r="L1718" s="19">
        <f t="shared" si="67"/>
        <v>7</v>
      </c>
      <c r="M1718" s="20" t="s">
        <v>51</v>
      </c>
      <c r="N1718" s="1" t="s">
        <v>2170</v>
      </c>
      <c r="O1718" s="1"/>
      <c r="P1718" s="33"/>
      <c r="Q1718" s="112" t="s">
        <v>157</v>
      </c>
      <c r="R1718" s="7" t="str">
        <f>Tabela8133[[#This Row],[NR]]&amp;" - "&amp;Tabela8133[[#This Row],[Especificação]]</f>
        <v>2.4.9.1.99.0.1 - Outras Transferências de Pessoas Físicas - Principal</v>
      </c>
    </row>
    <row r="1719" spans="1:18" ht="30" x14ac:dyDescent="0.25">
      <c r="A1719" s="128"/>
      <c r="B1719" s="20" t="s">
        <v>1522</v>
      </c>
      <c r="C1719" s="20" t="s">
        <v>1523</v>
      </c>
      <c r="D1719" s="20" t="s">
        <v>1525</v>
      </c>
      <c r="E1719" s="20" t="s">
        <v>1522</v>
      </c>
      <c r="F1719" s="20" t="s">
        <v>1519</v>
      </c>
      <c r="G1719" s="20" t="s">
        <v>1516</v>
      </c>
      <c r="H1719" s="20" t="s">
        <v>1516</v>
      </c>
      <c r="I1719" s="19" t="str">
        <f>CONCATENATE(Tabela8133[[#This Row],[C]],".",Tabela8133[[#This Row],[O]],".",Tabela8133[[#This Row],[E]],".",Tabela8133[[#This Row],[D1]],".",Tabela8133[[#This Row],[D2]],".",Tabela8133[[#This Row],[D3]],".",Tabela8133[[#This Row],[T]])</f>
        <v>2.4.9.2.00.0.0</v>
      </c>
      <c r="J1719" s="21" t="s">
        <v>495</v>
      </c>
      <c r="K1719" s="19" t="str">
        <f t="shared" si="68"/>
        <v>S</v>
      </c>
      <c r="L1719" s="19">
        <f t="shared" si="67"/>
        <v>4</v>
      </c>
      <c r="M1719" s="20" t="s">
        <v>45</v>
      </c>
      <c r="N1719" s="1" t="s">
        <v>778</v>
      </c>
      <c r="O1719" s="1"/>
      <c r="P1719" s="33"/>
      <c r="Q1719" s="112" t="s">
        <v>157</v>
      </c>
      <c r="R1719" s="7" t="str">
        <f>Tabela8133[[#This Row],[NR]]&amp;" - "&amp;Tabela8133[[#This Row],[Especificação]]</f>
        <v>2.4.9.2.00.0.0 - Transferências Provenientes de Depósitos Não Identificados</v>
      </c>
    </row>
    <row r="1720" spans="1:18" ht="30" x14ac:dyDescent="0.25">
      <c r="A1720" s="128"/>
      <c r="B1720" s="20" t="s">
        <v>1522</v>
      </c>
      <c r="C1720" s="20" t="s">
        <v>1523</v>
      </c>
      <c r="D1720" s="20" t="s">
        <v>1525</v>
      </c>
      <c r="E1720" s="20" t="s">
        <v>1522</v>
      </c>
      <c r="F1720" s="20" t="s">
        <v>1515</v>
      </c>
      <c r="G1720" s="20" t="s">
        <v>1516</v>
      </c>
      <c r="H1720" s="20" t="s">
        <v>1516</v>
      </c>
      <c r="I1720" s="19" t="str">
        <f>CONCATENATE(Tabela8133[[#This Row],[C]],".",Tabela8133[[#This Row],[O]],".",Tabela8133[[#This Row],[E]],".",Tabela8133[[#This Row],[D1]],".",Tabela8133[[#This Row],[D2]],".",Tabela8133[[#This Row],[D3]],".",Tabela8133[[#This Row],[T]])</f>
        <v>2.4.9.2.01.0.0</v>
      </c>
      <c r="J1720" s="21" t="s">
        <v>495</v>
      </c>
      <c r="K1720" s="19" t="str">
        <f t="shared" si="68"/>
        <v>S</v>
      </c>
      <c r="L1720" s="19">
        <f t="shared" si="67"/>
        <v>5</v>
      </c>
      <c r="M1720" s="20" t="s">
        <v>51</v>
      </c>
      <c r="N1720" s="1" t="s">
        <v>779</v>
      </c>
      <c r="O1720" s="1"/>
      <c r="P1720" s="33"/>
      <c r="Q1720" s="112" t="s">
        <v>157</v>
      </c>
      <c r="R1720" s="7" t="str">
        <f>Tabela8133[[#This Row],[NR]]&amp;" - "&amp;Tabela8133[[#This Row],[Especificação]]</f>
        <v>2.4.9.2.01.0.0 - Transferências Provenientes de Depósitos Não Identificados</v>
      </c>
    </row>
    <row r="1721" spans="1:18" ht="30" x14ac:dyDescent="0.25">
      <c r="A1721" s="128"/>
      <c r="B1721" s="20" t="s">
        <v>1522</v>
      </c>
      <c r="C1721" s="20" t="s">
        <v>1523</v>
      </c>
      <c r="D1721" s="20" t="s">
        <v>1525</v>
      </c>
      <c r="E1721" s="20" t="s">
        <v>1522</v>
      </c>
      <c r="F1721" s="20" t="s">
        <v>1515</v>
      </c>
      <c r="G1721" s="20" t="s">
        <v>1516</v>
      </c>
      <c r="H1721" s="20" t="s">
        <v>1513</v>
      </c>
      <c r="I1721" s="19" t="str">
        <f>CONCATENATE(Tabela8133[[#This Row],[C]],".",Tabela8133[[#This Row],[O]],".",Tabela8133[[#This Row],[E]],".",Tabela8133[[#This Row],[D1]],".",Tabela8133[[#This Row],[D2]],".",Tabela8133[[#This Row],[D3]],".",Tabela8133[[#This Row],[T]])</f>
        <v>2.4.9.2.01.0.1</v>
      </c>
      <c r="J1721" s="21" t="s">
        <v>1360</v>
      </c>
      <c r="K1721" s="19" t="str">
        <f t="shared" si="68"/>
        <v>A</v>
      </c>
      <c r="L1721" s="19">
        <f t="shared" si="67"/>
        <v>7</v>
      </c>
      <c r="M1721" s="20" t="s">
        <v>51</v>
      </c>
      <c r="N1721" s="1" t="s">
        <v>779</v>
      </c>
      <c r="O1721" s="1"/>
      <c r="P1721" s="33"/>
      <c r="Q1721" s="112" t="s">
        <v>157</v>
      </c>
      <c r="R1721" s="7" t="str">
        <f>Tabela8133[[#This Row],[NR]]&amp;" - "&amp;Tabela8133[[#This Row],[Especificação]]</f>
        <v>2.4.9.2.01.0.1 - Transferências Provenientes de Depósitos Não Identificados - Principal</v>
      </c>
    </row>
    <row r="1722" spans="1:18" x14ac:dyDescent="0.25">
      <c r="A1722" s="128"/>
      <c r="B1722" s="20" t="s">
        <v>1522</v>
      </c>
      <c r="C1722" s="20" t="s">
        <v>1523</v>
      </c>
      <c r="D1722" s="20" t="s">
        <v>1525</v>
      </c>
      <c r="E1722" s="20" t="s">
        <v>1525</v>
      </c>
      <c r="F1722" s="20" t="s">
        <v>1519</v>
      </c>
      <c r="G1722" s="20" t="s">
        <v>1516</v>
      </c>
      <c r="H1722" s="20" t="s">
        <v>1516</v>
      </c>
      <c r="I1722" s="19" t="str">
        <f>CONCATENATE(Tabela8133[[#This Row],[C]],".",Tabela8133[[#This Row],[O]],".",Tabela8133[[#This Row],[E]],".",Tabela8133[[#This Row],[D1]],".",Tabela8133[[#This Row],[D2]],".",Tabela8133[[#This Row],[D3]],".",Tabela8133[[#This Row],[T]])</f>
        <v>2.4.9.9.00.0.0</v>
      </c>
      <c r="J1722" s="21" t="s">
        <v>2380</v>
      </c>
      <c r="K1722" s="19" t="str">
        <f t="shared" si="68"/>
        <v>S</v>
      </c>
      <c r="L1722" s="19">
        <f t="shared" si="67"/>
        <v>4</v>
      </c>
      <c r="M1722" s="20" t="s">
        <v>45</v>
      </c>
      <c r="N1722" s="1" t="s">
        <v>2171</v>
      </c>
      <c r="O1722" s="1"/>
      <c r="P1722" s="33"/>
      <c r="Q1722" s="112" t="s">
        <v>157</v>
      </c>
      <c r="R1722" s="7" t="str">
        <f>Tabela8133[[#This Row],[NR]]&amp;" - "&amp;Tabela8133[[#This Row],[Especificação]]</f>
        <v>2.4.9.9.00.0.0 - Outras Transferências de Capital</v>
      </c>
    </row>
    <row r="1723" spans="1:18" x14ac:dyDescent="0.25">
      <c r="A1723" s="128"/>
      <c r="B1723" s="20" t="s">
        <v>1522</v>
      </c>
      <c r="C1723" s="20" t="s">
        <v>1523</v>
      </c>
      <c r="D1723" s="20" t="s">
        <v>1525</v>
      </c>
      <c r="E1723" s="20" t="s">
        <v>1525</v>
      </c>
      <c r="F1723" s="20" t="s">
        <v>1529</v>
      </c>
      <c r="G1723" s="20" t="s">
        <v>1516</v>
      </c>
      <c r="H1723" s="20" t="s">
        <v>1516</v>
      </c>
      <c r="I1723" s="19" t="str">
        <f>CONCATENATE(Tabela8133[[#This Row],[C]],".",Tabela8133[[#This Row],[O]],".",Tabela8133[[#This Row],[E]],".",Tabela8133[[#This Row],[D1]],".",Tabela8133[[#This Row],[D2]],".",Tabela8133[[#This Row],[D3]],".",Tabela8133[[#This Row],[T]])</f>
        <v>2.4.9.9.99.0.0</v>
      </c>
      <c r="J1723" s="21" t="s">
        <v>2380</v>
      </c>
      <c r="K1723" s="19" t="str">
        <f t="shared" si="68"/>
        <v>S</v>
      </c>
      <c r="L1723" s="19">
        <f t="shared" si="67"/>
        <v>5</v>
      </c>
      <c r="M1723" s="20" t="s">
        <v>51</v>
      </c>
      <c r="N1723" s="1" t="s">
        <v>2172</v>
      </c>
      <c r="O1723" s="1"/>
      <c r="P1723" s="33"/>
      <c r="Q1723" s="112" t="s">
        <v>157</v>
      </c>
      <c r="R1723" s="7" t="str">
        <f>Tabela8133[[#This Row],[NR]]&amp;" - "&amp;Tabela8133[[#This Row],[Especificação]]</f>
        <v>2.4.9.9.99.0.0 - Outras Transferências de Capital</v>
      </c>
    </row>
    <row r="1724" spans="1:18" x14ac:dyDescent="0.25">
      <c r="A1724" s="128"/>
      <c r="B1724" s="20" t="s">
        <v>1522</v>
      </c>
      <c r="C1724" s="20" t="s">
        <v>1523</v>
      </c>
      <c r="D1724" s="20" t="s">
        <v>1525</v>
      </c>
      <c r="E1724" s="20" t="s">
        <v>1525</v>
      </c>
      <c r="F1724" s="20" t="s">
        <v>1529</v>
      </c>
      <c r="G1724" s="20" t="s">
        <v>1516</v>
      </c>
      <c r="H1724" s="20" t="s">
        <v>1513</v>
      </c>
      <c r="I1724" s="19" t="str">
        <f>CONCATENATE(Tabela8133[[#This Row],[C]],".",Tabela8133[[#This Row],[O]],".",Tabela8133[[#This Row],[E]],".",Tabela8133[[#This Row],[D1]],".",Tabela8133[[#This Row],[D2]],".",Tabela8133[[#This Row],[D3]],".",Tabela8133[[#This Row],[T]])</f>
        <v>2.4.9.9.99.0.1</v>
      </c>
      <c r="J1724" s="21" t="s">
        <v>2381</v>
      </c>
      <c r="K1724" s="19" t="str">
        <f t="shared" si="68"/>
        <v>A</v>
      </c>
      <c r="L1724" s="19">
        <f t="shared" si="67"/>
        <v>7</v>
      </c>
      <c r="M1724" s="20" t="s">
        <v>51</v>
      </c>
      <c r="N1724" s="1" t="s">
        <v>2171</v>
      </c>
      <c r="O1724" s="1"/>
      <c r="P1724" s="33"/>
      <c r="Q1724" s="112" t="s">
        <v>157</v>
      </c>
      <c r="R1724" s="7" t="str">
        <f>Tabela8133[[#This Row],[NR]]&amp;" - "&amp;Tabela8133[[#This Row],[Especificação]]</f>
        <v>2.4.9.9.99.0.1 - Outras Transferências de Capital - Principal</v>
      </c>
    </row>
    <row r="1725" spans="1:18" ht="30" x14ac:dyDescent="0.25">
      <c r="A1725" s="128"/>
      <c r="B1725" s="20" t="s">
        <v>1522</v>
      </c>
      <c r="C1725" s="20" t="s">
        <v>1525</v>
      </c>
      <c r="D1725" s="20" t="s">
        <v>1516</v>
      </c>
      <c r="E1725" s="20" t="s">
        <v>1516</v>
      </c>
      <c r="F1725" s="20" t="s">
        <v>1519</v>
      </c>
      <c r="G1725" s="20" t="s">
        <v>1516</v>
      </c>
      <c r="H1725" s="20" t="s">
        <v>1516</v>
      </c>
      <c r="I1725" s="19" t="str">
        <f>CONCATENATE(Tabela8133[[#This Row],[C]],".",Tabela8133[[#This Row],[O]],".",Tabela8133[[#This Row],[E]],".",Tabela8133[[#This Row],[D1]],".",Tabela8133[[#This Row],[D2]],".",Tabela8133[[#This Row],[D3]],".",Tabela8133[[#This Row],[T]])</f>
        <v>2.9.0.0.00.0.0</v>
      </c>
      <c r="J1725" s="21" t="s">
        <v>780</v>
      </c>
      <c r="K1725" s="19" t="str">
        <f t="shared" si="68"/>
        <v>S</v>
      </c>
      <c r="L1725" s="19">
        <f t="shared" si="67"/>
        <v>2</v>
      </c>
      <c r="M1725" s="20" t="s">
        <v>45</v>
      </c>
      <c r="N1725" s="1" t="s">
        <v>781</v>
      </c>
      <c r="O1725" s="1"/>
      <c r="P1725" s="33"/>
      <c r="Q1725" s="112" t="s">
        <v>157</v>
      </c>
      <c r="R1725" s="7" t="str">
        <f>Tabela8133[[#This Row],[NR]]&amp;" - "&amp;Tabela8133[[#This Row],[Especificação]]</f>
        <v>2.9.0.0.00.0.0 - Outras Receitas de Capital</v>
      </c>
    </row>
    <row r="1726" spans="1:18" ht="45" x14ac:dyDescent="0.25">
      <c r="A1726" s="128"/>
      <c r="B1726" s="20" t="s">
        <v>1522</v>
      </c>
      <c r="C1726" s="20" t="s">
        <v>1525</v>
      </c>
      <c r="D1726" s="20" t="s">
        <v>1513</v>
      </c>
      <c r="E1726" s="20" t="s">
        <v>1516</v>
      </c>
      <c r="F1726" s="20" t="s">
        <v>1519</v>
      </c>
      <c r="G1726" s="20" t="s">
        <v>1516</v>
      </c>
      <c r="H1726" s="20" t="s">
        <v>1516</v>
      </c>
      <c r="I1726" s="19" t="str">
        <f>CONCATENATE(Tabela8133[[#This Row],[C]],".",Tabela8133[[#This Row],[O]],".",Tabela8133[[#This Row],[E]],".",Tabela8133[[#This Row],[D1]],".",Tabela8133[[#This Row],[D2]],".",Tabela8133[[#This Row],[D3]],".",Tabela8133[[#This Row],[T]])</f>
        <v>2.9.1.0.00.0.0</v>
      </c>
      <c r="J1726" s="21" t="s">
        <v>782</v>
      </c>
      <c r="K1726" s="19" t="str">
        <f t="shared" si="68"/>
        <v>S</v>
      </c>
      <c r="L1726" s="19">
        <f t="shared" si="67"/>
        <v>3</v>
      </c>
      <c r="M1726" s="20" t="s">
        <v>45</v>
      </c>
      <c r="N1726" s="1" t="s">
        <v>783</v>
      </c>
      <c r="O1726" s="1"/>
      <c r="P1726" s="33"/>
      <c r="Q1726" s="112" t="s">
        <v>157</v>
      </c>
      <c r="R1726" s="7" t="str">
        <f>Tabela8133[[#This Row],[NR]]&amp;" - "&amp;Tabela8133[[#This Row],[Especificação]]</f>
        <v>2.9.1.0.00.0.0 - Integralização de Capital Social</v>
      </c>
    </row>
    <row r="1727" spans="1:18" ht="45" x14ac:dyDescent="0.25">
      <c r="A1727" s="128"/>
      <c r="B1727" s="20" t="s">
        <v>1522</v>
      </c>
      <c r="C1727" s="20" t="s">
        <v>1525</v>
      </c>
      <c r="D1727" s="20" t="s">
        <v>1513</v>
      </c>
      <c r="E1727" s="20" t="s">
        <v>1513</v>
      </c>
      <c r="F1727" s="20" t="s">
        <v>1519</v>
      </c>
      <c r="G1727" s="20" t="s">
        <v>1516</v>
      </c>
      <c r="H1727" s="20" t="s">
        <v>1516</v>
      </c>
      <c r="I1727" s="19" t="str">
        <f>CONCATENATE(Tabela8133[[#This Row],[C]],".",Tabela8133[[#This Row],[O]],".",Tabela8133[[#This Row],[E]],".",Tabela8133[[#This Row],[D1]],".",Tabela8133[[#This Row],[D2]],".",Tabela8133[[#This Row],[D3]],".",Tabela8133[[#This Row],[T]])</f>
        <v>2.9.1.1.00.0.0</v>
      </c>
      <c r="J1727" s="21" t="s">
        <v>782</v>
      </c>
      <c r="K1727" s="19" t="str">
        <f t="shared" si="68"/>
        <v>S</v>
      </c>
      <c r="L1727" s="19">
        <f t="shared" si="67"/>
        <v>4</v>
      </c>
      <c r="M1727" s="20" t="s">
        <v>45</v>
      </c>
      <c r="N1727" s="1" t="s">
        <v>783</v>
      </c>
      <c r="O1727" s="1"/>
      <c r="P1727" s="33"/>
      <c r="Q1727" s="112" t="s">
        <v>157</v>
      </c>
      <c r="R1727" s="7" t="str">
        <f>Tabela8133[[#This Row],[NR]]&amp;" - "&amp;Tabela8133[[#This Row],[Especificação]]</f>
        <v>2.9.1.1.00.0.0 - Integralização de Capital Social</v>
      </c>
    </row>
    <row r="1728" spans="1:18" ht="45" x14ac:dyDescent="0.25">
      <c r="A1728" s="128"/>
      <c r="B1728" s="20" t="s">
        <v>1522</v>
      </c>
      <c r="C1728" s="20" t="s">
        <v>1525</v>
      </c>
      <c r="D1728" s="20" t="s">
        <v>1513</v>
      </c>
      <c r="E1728" s="20" t="s">
        <v>1513</v>
      </c>
      <c r="F1728" s="20" t="s">
        <v>1515</v>
      </c>
      <c r="G1728" s="20" t="s">
        <v>1516</v>
      </c>
      <c r="H1728" s="20" t="s">
        <v>1516</v>
      </c>
      <c r="I1728" s="19" t="str">
        <f>CONCATENATE(Tabela8133[[#This Row],[C]],".",Tabela8133[[#This Row],[O]],".",Tabela8133[[#This Row],[E]],".",Tabela8133[[#This Row],[D1]],".",Tabela8133[[#This Row],[D2]],".",Tabela8133[[#This Row],[D3]],".",Tabela8133[[#This Row],[T]])</f>
        <v>2.9.1.1.01.0.0</v>
      </c>
      <c r="J1728" s="21" t="s">
        <v>782</v>
      </c>
      <c r="K1728" s="19" t="str">
        <f t="shared" si="68"/>
        <v>S</v>
      </c>
      <c r="L1728" s="19">
        <f t="shared" si="67"/>
        <v>5</v>
      </c>
      <c r="M1728" s="20" t="s">
        <v>51</v>
      </c>
      <c r="N1728" s="1" t="s">
        <v>2469</v>
      </c>
      <c r="O1728" s="1"/>
      <c r="P1728" s="33"/>
      <c r="Q1728" s="112" t="s">
        <v>157</v>
      </c>
      <c r="R1728" s="7" t="str">
        <f>Tabela8133[[#This Row],[NR]]&amp;" - "&amp;Tabela8133[[#This Row],[Especificação]]</f>
        <v>2.9.1.1.01.0.0 - Integralização de Capital Social</v>
      </c>
    </row>
    <row r="1729" spans="1:18" ht="45" x14ac:dyDescent="0.25">
      <c r="A1729" s="128"/>
      <c r="B1729" s="20" t="s">
        <v>1522</v>
      </c>
      <c r="C1729" s="20" t="s">
        <v>1525</v>
      </c>
      <c r="D1729" s="20" t="s">
        <v>1513</v>
      </c>
      <c r="E1729" s="20" t="s">
        <v>1513</v>
      </c>
      <c r="F1729" s="20" t="s">
        <v>1515</v>
      </c>
      <c r="G1729" s="20" t="s">
        <v>1516</v>
      </c>
      <c r="H1729" s="20" t="s">
        <v>1513</v>
      </c>
      <c r="I1729" s="19" t="str">
        <f>CONCATENATE(Tabela8133[[#This Row],[C]],".",Tabela8133[[#This Row],[O]],".",Tabela8133[[#This Row],[E]],".",Tabela8133[[#This Row],[D1]],".",Tabela8133[[#This Row],[D2]],".",Tabela8133[[#This Row],[D3]],".",Tabela8133[[#This Row],[T]])</f>
        <v>2.9.1.1.01.0.1</v>
      </c>
      <c r="J1729" s="21" t="s">
        <v>1510</v>
      </c>
      <c r="K1729" s="19" t="str">
        <f t="shared" si="68"/>
        <v>A</v>
      </c>
      <c r="L1729" s="19">
        <f t="shared" si="67"/>
        <v>7</v>
      </c>
      <c r="M1729" s="20" t="s">
        <v>51</v>
      </c>
      <c r="N1729" s="1" t="s">
        <v>2469</v>
      </c>
      <c r="O1729" s="1"/>
      <c r="P1729" s="33"/>
      <c r="Q1729" s="112" t="s">
        <v>157</v>
      </c>
      <c r="R1729" s="7" t="str">
        <f>Tabela8133[[#This Row],[NR]]&amp;" - "&amp;Tabela8133[[#This Row],[Especificação]]</f>
        <v>2.9.1.1.01.0.1 - Integralização de Capital Social - Principal</v>
      </c>
    </row>
    <row r="1730" spans="1:18" ht="30" x14ac:dyDescent="0.25">
      <c r="A1730" s="128"/>
      <c r="B1730" s="20" t="s">
        <v>1522</v>
      </c>
      <c r="C1730" s="20" t="s">
        <v>1525</v>
      </c>
      <c r="D1730" s="20" t="s">
        <v>1523</v>
      </c>
      <c r="E1730" s="20" t="s">
        <v>1516</v>
      </c>
      <c r="F1730" s="20" t="s">
        <v>1519</v>
      </c>
      <c r="G1730" s="20" t="s">
        <v>1516</v>
      </c>
      <c r="H1730" s="20" t="s">
        <v>1516</v>
      </c>
      <c r="I1730" s="19" t="str">
        <f>CONCATENATE(Tabela8133[[#This Row],[C]],".",Tabela8133[[#This Row],[O]],".",Tabela8133[[#This Row],[E]],".",Tabela8133[[#This Row],[D1]],".",Tabela8133[[#This Row],[D2]],".",Tabela8133[[#This Row],[D3]],".",Tabela8133[[#This Row],[T]])</f>
        <v>2.9.4.0.00.0.0</v>
      </c>
      <c r="J1730" s="21" t="s">
        <v>784</v>
      </c>
      <c r="K1730" s="19" t="str">
        <f t="shared" si="68"/>
        <v>S</v>
      </c>
      <c r="L1730" s="19">
        <f t="shared" si="67"/>
        <v>3</v>
      </c>
      <c r="M1730" s="20" t="s">
        <v>45</v>
      </c>
      <c r="N1730" s="1" t="s">
        <v>785</v>
      </c>
      <c r="O1730" s="1"/>
      <c r="P1730" s="33"/>
      <c r="Q1730" s="112" t="s">
        <v>157</v>
      </c>
      <c r="R1730" s="7" t="str">
        <f>Tabela8133[[#This Row],[NR]]&amp;" - "&amp;Tabela8133[[#This Row],[Especificação]]</f>
        <v>2.9.4.0.00.0.0 - Resgate de Títulos do Tesouro</v>
      </c>
    </row>
    <row r="1731" spans="1:18" ht="30" x14ac:dyDescent="0.25">
      <c r="A1731" s="128"/>
      <c r="B1731" s="20" t="s">
        <v>1522</v>
      </c>
      <c r="C1731" s="20" t="s">
        <v>1525</v>
      </c>
      <c r="D1731" s="20" t="s">
        <v>1523</v>
      </c>
      <c r="E1731" s="20" t="s">
        <v>1513</v>
      </c>
      <c r="F1731" s="20" t="s">
        <v>1519</v>
      </c>
      <c r="G1731" s="20" t="s">
        <v>1516</v>
      </c>
      <c r="H1731" s="20" t="s">
        <v>1516</v>
      </c>
      <c r="I1731" s="19" t="str">
        <f>CONCATENATE(Tabela8133[[#This Row],[C]],".",Tabela8133[[#This Row],[O]],".",Tabela8133[[#This Row],[E]],".",Tabela8133[[#This Row],[D1]],".",Tabela8133[[#This Row],[D2]],".",Tabela8133[[#This Row],[D3]],".",Tabela8133[[#This Row],[T]])</f>
        <v>2.9.4.1.00.0.0</v>
      </c>
      <c r="J1731" s="21" t="s">
        <v>784</v>
      </c>
      <c r="K1731" s="19" t="str">
        <f t="shared" si="68"/>
        <v>S</v>
      </c>
      <c r="L1731" s="19">
        <f t="shared" si="67"/>
        <v>4</v>
      </c>
      <c r="M1731" s="20" t="s">
        <v>45</v>
      </c>
      <c r="N1731" s="1" t="s">
        <v>785</v>
      </c>
      <c r="O1731" s="1"/>
      <c r="P1731" s="33"/>
      <c r="Q1731" s="112" t="s">
        <v>157</v>
      </c>
      <c r="R1731" s="7" t="str">
        <f>Tabela8133[[#This Row],[NR]]&amp;" - "&amp;Tabela8133[[#This Row],[Especificação]]</f>
        <v>2.9.4.1.00.0.0 - Resgate de Títulos do Tesouro</v>
      </c>
    </row>
    <row r="1732" spans="1:18" ht="30" x14ac:dyDescent="0.25">
      <c r="A1732" s="128"/>
      <c r="B1732" s="20" t="s">
        <v>1522</v>
      </c>
      <c r="C1732" s="20" t="s">
        <v>1525</v>
      </c>
      <c r="D1732" s="20" t="s">
        <v>1523</v>
      </c>
      <c r="E1732" s="20" t="s">
        <v>1513</v>
      </c>
      <c r="F1732" s="20" t="s">
        <v>1515</v>
      </c>
      <c r="G1732" s="20" t="s">
        <v>1516</v>
      </c>
      <c r="H1732" s="20" t="s">
        <v>1516</v>
      </c>
      <c r="I1732" s="19" t="str">
        <f>CONCATENATE(Tabela8133[[#This Row],[C]],".",Tabela8133[[#This Row],[O]],".",Tabela8133[[#This Row],[E]],".",Tabela8133[[#This Row],[D1]],".",Tabela8133[[#This Row],[D2]],".",Tabela8133[[#This Row],[D3]],".",Tabela8133[[#This Row],[T]])</f>
        <v>2.9.4.1.01.0.0</v>
      </c>
      <c r="J1732" s="21" t="s">
        <v>784</v>
      </c>
      <c r="K1732" s="19" t="str">
        <f t="shared" si="68"/>
        <v>S</v>
      </c>
      <c r="L1732" s="19">
        <f t="shared" ref="L1732:L1795" si="69">IF(VALUE(H1732)&gt;0,7,IF(VALUE(G1732)&gt;0,6,IF(VALUE(F1732)&gt;0,5,IF(VALUE(E1732)&gt;0,4,IF(VALUE(D1732)&gt;0,3,IF(VALUE(C1732)&gt;0,2,1))))))</f>
        <v>5</v>
      </c>
      <c r="M1732" s="20" t="s">
        <v>51</v>
      </c>
      <c r="N1732" s="1" t="s">
        <v>786</v>
      </c>
      <c r="O1732" s="1"/>
      <c r="P1732" s="33"/>
      <c r="Q1732" s="112" t="s">
        <v>157</v>
      </c>
      <c r="R1732" s="7" t="str">
        <f>Tabela8133[[#This Row],[NR]]&amp;" - "&amp;Tabela8133[[#This Row],[Especificação]]</f>
        <v>2.9.4.1.01.0.0 - Resgate de Títulos do Tesouro</v>
      </c>
    </row>
    <row r="1733" spans="1:18" ht="30" x14ac:dyDescent="0.25">
      <c r="A1733" s="128"/>
      <c r="B1733" s="20" t="s">
        <v>1522</v>
      </c>
      <c r="C1733" s="20" t="s">
        <v>1525</v>
      </c>
      <c r="D1733" s="20" t="s">
        <v>1523</v>
      </c>
      <c r="E1733" s="20" t="s">
        <v>1513</v>
      </c>
      <c r="F1733" s="20" t="s">
        <v>1515</v>
      </c>
      <c r="G1733" s="20" t="s">
        <v>1516</v>
      </c>
      <c r="H1733" s="20" t="s">
        <v>1513</v>
      </c>
      <c r="I1733" s="19" t="str">
        <f>CONCATENATE(Tabela8133[[#This Row],[C]],".",Tabela8133[[#This Row],[O]],".",Tabela8133[[#This Row],[E]],".",Tabela8133[[#This Row],[D1]],".",Tabela8133[[#This Row],[D2]],".",Tabela8133[[#This Row],[D3]],".",Tabela8133[[#This Row],[T]])</f>
        <v>2.9.4.1.01.0.1</v>
      </c>
      <c r="J1733" s="21" t="s">
        <v>1511</v>
      </c>
      <c r="K1733" s="19" t="str">
        <f t="shared" si="68"/>
        <v>A</v>
      </c>
      <c r="L1733" s="19">
        <f t="shared" si="69"/>
        <v>7</v>
      </c>
      <c r="M1733" s="20" t="s">
        <v>51</v>
      </c>
      <c r="N1733" s="1" t="s">
        <v>786</v>
      </c>
      <c r="O1733" s="1"/>
      <c r="P1733" s="33"/>
      <c r="Q1733" s="112" t="s">
        <v>157</v>
      </c>
      <c r="R1733" s="7" t="str">
        <f>Tabela8133[[#This Row],[NR]]&amp;" - "&amp;Tabela8133[[#This Row],[Especificação]]</f>
        <v>2.9.4.1.01.0.1 - Resgate de Títulos do Tesouro - Principal</v>
      </c>
    </row>
    <row r="1734" spans="1:18" ht="30" x14ac:dyDescent="0.25">
      <c r="A1734" s="224"/>
      <c r="B1734" s="20" t="s">
        <v>1522</v>
      </c>
      <c r="C1734" s="20" t="s">
        <v>1525</v>
      </c>
      <c r="D1734" s="20" t="s">
        <v>1525</v>
      </c>
      <c r="E1734" s="20" t="s">
        <v>1516</v>
      </c>
      <c r="F1734" s="20" t="s">
        <v>1519</v>
      </c>
      <c r="G1734" s="20" t="s">
        <v>1516</v>
      </c>
      <c r="H1734" s="20" t="s">
        <v>1516</v>
      </c>
      <c r="I1734" s="19" t="str">
        <f>CONCATENATE(Tabela8133[[#This Row],[C]],".",Tabela8133[[#This Row],[O]],".",Tabela8133[[#This Row],[E]],".",Tabela8133[[#This Row],[D1]],".",Tabela8133[[#This Row],[D2]],".",Tabela8133[[#This Row],[D3]],".",Tabela8133[[#This Row],[T]])</f>
        <v>2.9.9.0.00.0.0</v>
      </c>
      <c r="J1734" s="21" t="s">
        <v>787</v>
      </c>
      <c r="K1734" s="19" t="str">
        <f t="shared" si="68"/>
        <v>S</v>
      </c>
      <c r="L1734" s="19">
        <f t="shared" si="69"/>
        <v>3</v>
      </c>
      <c r="M1734" s="20" t="s">
        <v>45</v>
      </c>
      <c r="N1734" s="1" t="s">
        <v>788</v>
      </c>
      <c r="O1734" s="1"/>
      <c r="P1734" s="33"/>
      <c r="Q1734" s="112" t="s">
        <v>157</v>
      </c>
      <c r="R1734" s="7" t="str">
        <f>Tabela8133[[#This Row],[NR]]&amp;" - "&amp;Tabela8133[[#This Row],[Especificação]]</f>
        <v>2.9.9.0.00.0.0 - Demais Receitas de Capital</v>
      </c>
    </row>
    <row r="1735" spans="1:18" ht="30" x14ac:dyDescent="0.25">
      <c r="A1735" s="224"/>
      <c r="B1735" s="20" t="s">
        <v>1522</v>
      </c>
      <c r="C1735" s="20" t="s">
        <v>1525</v>
      </c>
      <c r="D1735" s="20" t="s">
        <v>1525</v>
      </c>
      <c r="E1735" s="20" t="s">
        <v>1525</v>
      </c>
      <c r="F1735" s="20" t="s">
        <v>1519</v>
      </c>
      <c r="G1735" s="20" t="s">
        <v>1516</v>
      </c>
      <c r="H1735" s="20" t="s">
        <v>1516</v>
      </c>
      <c r="I1735" s="19" t="str">
        <f>CONCATENATE(Tabela8133[[#This Row],[C]],".",Tabela8133[[#This Row],[O]],".",Tabela8133[[#This Row],[E]],".",Tabela8133[[#This Row],[D1]],".",Tabela8133[[#This Row],[D2]],".",Tabela8133[[#This Row],[D3]],".",Tabela8133[[#This Row],[T]])</f>
        <v>2.9.9.9.00.0.0</v>
      </c>
      <c r="J1735" s="21" t="s">
        <v>780</v>
      </c>
      <c r="K1735" s="19" t="str">
        <f t="shared" si="68"/>
        <v>S</v>
      </c>
      <c r="L1735" s="19">
        <f t="shared" si="69"/>
        <v>4</v>
      </c>
      <c r="M1735" s="20" t="s">
        <v>45</v>
      </c>
      <c r="N1735" s="1" t="s">
        <v>788</v>
      </c>
      <c r="O1735" s="1"/>
      <c r="P1735" s="33"/>
      <c r="Q1735" s="112" t="s">
        <v>157</v>
      </c>
      <c r="R1735" s="7" t="str">
        <f>Tabela8133[[#This Row],[NR]]&amp;" - "&amp;Tabela8133[[#This Row],[Especificação]]</f>
        <v>2.9.9.9.00.0.0 - Outras Receitas de Capital</v>
      </c>
    </row>
    <row r="1736" spans="1:18" ht="45" x14ac:dyDescent="0.25">
      <c r="A1736" s="224"/>
      <c r="B1736" s="20" t="s">
        <v>1522</v>
      </c>
      <c r="C1736" s="20" t="s">
        <v>1525</v>
      </c>
      <c r="D1736" s="20" t="s">
        <v>1525</v>
      </c>
      <c r="E1736" s="20" t="s">
        <v>1525</v>
      </c>
      <c r="F1736" s="20" t="s">
        <v>1537</v>
      </c>
      <c r="G1736" s="20" t="s">
        <v>1516</v>
      </c>
      <c r="H1736" s="20" t="s">
        <v>1516</v>
      </c>
      <c r="I1736" s="19" t="str">
        <f>CONCATENATE(Tabela8133[[#This Row],[C]],".",Tabela8133[[#This Row],[O]],".",Tabela8133[[#This Row],[E]],".",Tabela8133[[#This Row],[D1]],".",Tabela8133[[#This Row],[D2]],".",Tabela8133[[#This Row],[D3]],".",Tabela8133[[#This Row],[T]])</f>
        <v>2.9.9.9.50.0.0</v>
      </c>
      <c r="J1736" s="21" t="s">
        <v>2382</v>
      </c>
      <c r="K1736" s="19" t="str">
        <f t="shared" si="68"/>
        <v>S</v>
      </c>
      <c r="L1736" s="19">
        <f t="shared" si="69"/>
        <v>5</v>
      </c>
      <c r="M1736" s="20" t="s">
        <v>55</v>
      </c>
      <c r="N1736" s="1" t="s">
        <v>2529</v>
      </c>
      <c r="O1736" s="1"/>
      <c r="P1736" s="33"/>
      <c r="Q1736" s="112" t="s">
        <v>157</v>
      </c>
      <c r="R1736" s="7" t="str">
        <f>Tabela8133[[#This Row],[NR]]&amp;" - "&amp;Tabela8133[[#This Row],[Especificação]]</f>
        <v>2.9.9.9.50.0.0 - Receitas de Alienação de Certificados de Potencial Adicional de Construção - Cepac</v>
      </c>
    </row>
    <row r="1737" spans="1:18" ht="45" x14ac:dyDescent="0.25">
      <c r="A1737" s="224"/>
      <c r="B1737" s="20" t="s">
        <v>1522</v>
      </c>
      <c r="C1737" s="20" t="s">
        <v>1525</v>
      </c>
      <c r="D1737" s="20" t="s">
        <v>1525</v>
      </c>
      <c r="E1737" s="20" t="s">
        <v>1525</v>
      </c>
      <c r="F1737" s="20" t="s">
        <v>1537</v>
      </c>
      <c r="G1737" s="20" t="s">
        <v>1516</v>
      </c>
      <c r="H1737" s="20" t="s">
        <v>1513</v>
      </c>
      <c r="I1737" s="19" t="str">
        <f>CONCATENATE(Tabela8133[[#This Row],[C]],".",Tabela8133[[#This Row],[O]],".",Tabela8133[[#This Row],[E]],".",Tabela8133[[#This Row],[D1]],".",Tabela8133[[#This Row],[D2]],".",Tabela8133[[#This Row],[D3]],".",Tabela8133[[#This Row],[T]])</f>
        <v>2.9.9.9.50.0.1</v>
      </c>
      <c r="J1737" s="21" t="s">
        <v>2383</v>
      </c>
      <c r="K1737" s="19" t="str">
        <f t="shared" si="68"/>
        <v>A</v>
      </c>
      <c r="L1737" s="19">
        <f t="shared" si="69"/>
        <v>7</v>
      </c>
      <c r="M1737" s="20" t="s">
        <v>55</v>
      </c>
      <c r="N1737" s="1" t="s">
        <v>2506</v>
      </c>
      <c r="O1737" s="1"/>
      <c r="P1737" s="33"/>
      <c r="Q1737" s="112" t="s">
        <v>157</v>
      </c>
      <c r="R1737" s="7" t="str">
        <f>Tabela8133[[#This Row],[NR]]&amp;" - "&amp;Tabela8133[[#This Row],[Especificação]]</f>
        <v>2.9.9.9.50.0.1 - Receitas de Alienação de Certificados de Potencial Adicional de Construção - Cepac - Principal</v>
      </c>
    </row>
    <row r="1738" spans="1:18" ht="30" x14ac:dyDescent="0.25">
      <c r="A1738" s="224"/>
      <c r="B1738" s="20" t="s">
        <v>1522</v>
      </c>
      <c r="C1738" s="20" t="s">
        <v>1525</v>
      </c>
      <c r="D1738" s="20" t="s">
        <v>1525</v>
      </c>
      <c r="E1738" s="20" t="s">
        <v>1525</v>
      </c>
      <c r="F1738" s="20" t="s">
        <v>1529</v>
      </c>
      <c r="G1738" s="20" t="s">
        <v>1516</v>
      </c>
      <c r="H1738" s="20" t="s">
        <v>1516</v>
      </c>
      <c r="I1738" s="19" t="str">
        <f>CONCATENATE(Tabela8133[[#This Row],[C]],".",Tabela8133[[#This Row],[O]],".",Tabela8133[[#This Row],[E]],".",Tabela8133[[#This Row],[D1]],".",Tabela8133[[#This Row],[D2]],".",Tabela8133[[#This Row],[D3]],".",Tabela8133[[#This Row],[T]])</f>
        <v>2.9.9.9.99.0.0</v>
      </c>
      <c r="J1738" s="21" t="s">
        <v>780</v>
      </c>
      <c r="K1738" s="19" t="str">
        <f t="shared" si="68"/>
        <v>S</v>
      </c>
      <c r="L1738" s="19">
        <f t="shared" si="69"/>
        <v>5</v>
      </c>
      <c r="M1738" s="20" t="s">
        <v>51</v>
      </c>
      <c r="N1738" s="1" t="s">
        <v>2470</v>
      </c>
      <c r="O1738" s="1"/>
      <c r="P1738" s="33"/>
      <c r="Q1738" s="112" t="s">
        <v>157</v>
      </c>
      <c r="R1738" s="7" t="str">
        <f>Tabela8133[[#This Row],[NR]]&amp;" - "&amp;Tabela8133[[#This Row],[Especificação]]</f>
        <v>2.9.9.9.99.0.0 - Outras Receitas de Capital</v>
      </c>
    </row>
    <row r="1739" spans="1:18" ht="30" x14ac:dyDescent="0.25">
      <c r="A1739" s="224"/>
      <c r="B1739" s="20" t="s">
        <v>1522</v>
      </c>
      <c r="C1739" s="20" t="s">
        <v>1525</v>
      </c>
      <c r="D1739" s="20" t="s">
        <v>1525</v>
      </c>
      <c r="E1739" s="20" t="s">
        <v>1525</v>
      </c>
      <c r="F1739" s="20" t="s">
        <v>1529</v>
      </c>
      <c r="G1739" s="20" t="s">
        <v>1516</v>
      </c>
      <c r="H1739" s="20" t="s">
        <v>1513</v>
      </c>
      <c r="I1739" s="19" t="str">
        <f>CONCATENATE(Tabela8133[[#This Row],[C]],".",Tabela8133[[#This Row],[O]],".",Tabela8133[[#This Row],[E]],".",Tabela8133[[#This Row],[D1]],".",Tabela8133[[#This Row],[D2]],".",Tabela8133[[#This Row],[D3]],".",Tabela8133[[#This Row],[T]])</f>
        <v>2.9.9.9.99.0.1</v>
      </c>
      <c r="J1739" s="21" t="s">
        <v>1512</v>
      </c>
      <c r="K1739" s="19" t="str">
        <f t="shared" si="68"/>
        <v>A</v>
      </c>
      <c r="L1739" s="19">
        <f t="shared" si="69"/>
        <v>7</v>
      </c>
      <c r="M1739" s="20" t="s">
        <v>51</v>
      </c>
      <c r="N1739" s="1" t="s">
        <v>2470</v>
      </c>
      <c r="O1739" s="1"/>
      <c r="P1739" s="33"/>
      <c r="Q1739" s="112" t="s">
        <v>157</v>
      </c>
      <c r="R1739" s="7" t="str">
        <f>Tabela8133[[#This Row],[NR]]&amp;" - "&amp;Tabela8133[[#This Row],[Especificação]]</f>
        <v>2.9.9.9.99.0.1 - Outras Receitas de Capital - Principal</v>
      </c>
    </row>
    <row r="1740" spans="1:18" ht="45" x14ac:dyDescent="0.25">
      <c r="A1740" s="224"/>
      <c r="B1740" s="20" t="s">
        <v>1520</v>
      </c>
      <c r="C1740" s="20" t="s">
        <v>1516</v>
      </c>
      <c r="D1740" s="20" t="s">
        <v>1516</v>
      </c>
      <c r="E1740" s="20" t="s">
        <v>1516</v>
      </c>
      <c r="F1740" s="20" t="s">
        <v>1519</v>
      </c>
      <c r="G1740" s="20" t="s">
        <v>1516</v>
      </c>
      <c r="H1740" s="20" t="s">
        <v>1516</v>
      </c>
      <c r="I1740" s="19" t="str">
        <f>CONCATENATE(Tabela8133[[#This Row],[C]],".",Tabela8133[[#This Row],[O]],".",Tabela8133[[#This Row],[E]],".",Tabela8133[[#This Row],[D1]],".",Tabela8133[[#This Row],[D2]],".",Tabela8133[[#This Row],[D3]],".",Tabela8133[[#This Row],[T]])</f>
        <v>7.0.0.0.00.0.0</v>
      </c>
      <c r="J1740" s="21" t="s">
        <v>1578</v>
      </c>
      <c r="K1740" s="19" t="str">
        <f t="shared" si="68"/>
        <v>S</v>
      </c>
      <c r="L1740" s="19">
        <f t="shared" si="69"/>
        <v>1</v>
      </c>
      <c r="M1740" s="20" t="s">
        <v>45</v>
      </c>
      <c r="N1740" s="1" t="s">
        <v>46</v>
      </c>
      <c r="O1740" s="1"/>
      <c r="P1740" s="33"/>
      <c r="Q1740" s="112" t="s">
        <v>157</v>
      </c>
      <c r="R1740" s="7" t="str">
        <f>Tabela8133[[#This Row],[NR]]&amp;" - "&amp;Tabela8133[[#This Row],[Especificação]]</f>
        <v>7.0.0.0.00.0.0 - Receitas Correntes - Intra OFSS</v>
      </c>
    </row>
    <row r="1741" spans="1:18" x14ac:dyDescent="0.25">
      <c r="A1741" s="224"/>
      <c r="B1741" s="20" t="s">
        <v>1520</v>
      </c>
      <c r="C1741" s="20" t="s">
        <v>1513</v>
      </c>
      <c r="D1741" s="20" t="s">
        <v>1516</v>
      </c>
      <c r="E1741" s="20" t="s">
        <v>1516</v>
      </c>
      <c r="F1741" s="20" t="s">
        <v>1519</v>
      </c>
      <c r="G1741" s="20" t="s">
        <v>1516</v>
      </c>
      <c r="H1741" s="20" t="s">
        <v>1516</v>
      </c>
      <c r="I1741" s="19" t="str">
        <f>CONCATENATE(Tabela8133[[#This Row],[C]],".",Tabela8133[[#This Row],[O]],".",Tabela8133[[#This Row],[E]],".",Tabela8133[[#This Row],[D1]],".",Tabela8133[[#This Row],[D2]],".",Tabela8133[[#This Row],[D3]],".",Tabela8133[[#This Row],[T]])</f>
        <v>7.1.0.0.00.0.0</v>
      </c>
      <c r="J1741" s="21" t="s">
        <v>1579</v>
      </c>
      <c r="K1741" s="19" t="e">
        <f>IF(L1741 &lt;#REF!,"S","A")</f>
        <v>#REF!</v>
      </c>
      <c r="L1741" s="19">
        <f t="shared" si="69"/>
        <v>2</v>
      </c>
      <c r="M1741" s="20" t="s">
        <v>45</v>
      </c>
      <c r="N1741" s="1" t="s">
        <v>48</v>
      </c>
      <c r="O1741" s="1"/>
      <c r="P1741" s="33"/>
      <c r="Q1741" s="112" t="s">
        <v>157</v>
      </c>
      <c r="R1741" s="7" t="str">
        <f>Tabela8133[[#This Row],[NR]]&amp;" - "&amp;Tabela8133[[#This Row],[Especificação]]</f>
        <v>7.1.0.0.00.0.0 - Impostos, Taxas e Contribuições de Melhoria - Intra OFSS</v>
      </c>
    </row>
    <row r="1742" spans="1:18" ht="45" x14ac:dyDescent="0.25">
      <c r="A1742" s="224"/>
      <c r="B1742" s="20" t="s">
        <v>1520</v>
      </c>
      <c r="C1742" s="20" t="s">
        <v>1513</v>
      </c>
      <c r="D1742" s="20" t="s">
        <v>1522</v>
      </c>
      <c r="E1742" s="20" t="s">
        <v>1516</v>
      </c>
      <c r="F1742" s="20" t="s">
        <v>1519</v>
      </c>
      <c r="G1742" s="20" t="s">
        <v>1516</v>
      </c>
      <c r="H1742" s="20" t="s">
        <v>1516</v>
      </c>
      <c r="I1742" s="19" t="str">
        <f>CONCATENATE(Tabela8133[[#This Row],[C]],".",Tabela8133[[#This Row],[O]],".",Tabela8133[[#This Row],[E]],".",Tabela8133[[#This Row],[D1]],".",Tabela8133[[#This Row],[D2]],".",Tabela8133[[#This Row],[D3]],".",Tabela8133[[#This Row],[T]])</f>
        <v>7.1.2.0.00.0.0</v>
      </c>
      <c r="J1742" s="21" t="s">
        <v>1610</v>
      </c>
      <c r="K1742" s="19" t="str">
        <f t="shared" ref="K1742:K1779" si="70">IF(L1742 &lt; L1743,"S","A")</f>
        <v>S</v>
      </c>
      <c r="L1742" s="19">
        <f t="shared" si="69"/>
        <v>3</v>
      </c>
      <c r="M1742" s="20" t="s">
        <v>45</v>
      </c>
      <c r="N1742" s="1" t="s">
        <v>80</v>
      </c>
      <c r="O1742" s="1"/>
      <c r="P1742" s="33"/>
      <c r="Q1742" s="112" t="s">
        <v>157</v>
      </c>
      <c r="R1742" s="7" t="str">
        <f>Tabela8133[[#This Row],[NR]]&amp;" - "&amp;Tabela8133[[#This Row],[Especificação]]</f>
        <v>7.1.2.0.00.0.0 - Taxas - Intra OFSS</v>
      </c>
    </row>
    <row r="1743" spans="1:18" x14ac:dyDescent="0.25">
      <c r="A1743" s="128"/>
      <c r="B1743" s="20" t="s">
        <v>1520</v>
      </c>
      <c r="C1743" s="20" t="s">
        <v>1513</v>
      </c>
      <c r="D1743" s="20" t="s">
        <v>1522</v>
      </c>
      <c r="E1743" s="20" t="s">
        <v>1513</v>
      </c>
      <c r="F1743" s="20" t="s">
        <v>1519</v>
      </c>
      <c r="G1743" s="20" t="s">
        <v>1516</v>
      </c>
      <c r="H1743" s="20" t="s">
        <v>1516</v>
      </c>
      <c r="I1743" s="19" t="str">
        <f>CONCATENATE(Tabela8133[[#This Row],[C]],".",Tabela8133[[#This Row],[O]],".",Tabela8133[[#This Row],[E]],".",Tabela8133[[#This Row],[D1]],".",Tabela8133[[#This Row],[D2]],".",Tabela8133[[#This Row],[D3]],".",Tabela8133[[#This Row],[T]])</f>
        <v>7.1.2.1.00.0.0</v>
      </c>
      <c r="J1743" s="21" t="s">
        <v>2384</v>
      </c>
      <c r="K1743" s="19" t="str">
        <f t="shared" si="70"/>
        <v>S</v>
      </c>
      <c r="L1743" s="19">
        <f t="shared" si="69"/>
        <v>4</v>
      </c>
      <c r="M1743" s="20" t="s">
        <v>45</v>
      </c>
      <c r="N1743" s="1" t="s">
        <v>81</v>
      </c>
      <c r="O1743" s="1"/>
      <c r="P1743" s="33"/>
      <c r="Q1743" s="112" t="s">
        <v>157</v>
      </c>
      <c r="R1743" s="7" t="str">
        <f>Tabela8133[[#This Row],[NR]]&amp;" - "&amp;Tabela8133[[#This Row],[Especificação]]</f>
        <v>7.1.2.1.00.0.0 - Taxas Pelo Exercício do Poder de Polícia - Intra OFSS</v>
      </c>
    </row>
    <row r="1744" spans="1:18" x14ac:dyDescent="0.25">
      <c r="A1744" s="128"/>
      <c r="B1744" s="20" t="s">
        <v>1520</v>
      </c>
      <c r="C1744" s="20" t="s">
        <v>1513</v>
      </c>
      <c r="D1744" s="20" t="s">
        <v>1522</v>
      </c>
      <c r="E1744" s="20" t="s">
        <v>1513</v>
      </c>
      <c r="F1744" s="20" t="s">
        <v>1515</v>
      </c>
      <c r="G1744" s="20" t="s">
        <v>1516</v>
      </c>
      <c r="H1744" s="20" t="s">
        <v>1516</v>
      </c>
      <c r="I1744" s="19" t="str">
        <f>CONCATENATE(Tabela8133[[#This Row],[C]],".",Tabela8133[[#This Row],[O]],".",Tabela8133[[#This Row],[E]],".",Tabela8133[[#This Row],[D1]],".",Tabela8133[[#This Row],[D2]],".",Tabela8133[[#This Row],[D3]],".",Tabela8133[[#This Row],[T]])</f>
        <v>7.1.2.1.01.0.0</v>
      </c>
      <c r="J1744" s="21" t="s">
        <v>1611</v>
      </c>
      <c r="K1744" s="19" t="str">
        <f t="shared" si="70"/>
        <v>S</v>
      </c>
      <c r="L1744" s="19">
        <f t="shared" si="69"/>
        <v>5</v>
      </c>
      <c r="M1744" s="20" t="s">
        <v>51</v>
      </c>
      <c r="N1744" s="1" t="s">
        <v>83</v>
      </c>
      <c r="O1744" s="1"/>
      <c r="P1744" s="33"/>
      <c r="Q1744" s="112" t="s">
        <v>157</v>
      </c>
      <c r="R1744" s="7" t="str">
        <f>Tabela8133[[#This Row],[NR]]&amp;" - "&amp;Tabela8133[[#This Row],[Especificação]]</f>
        <v>7.1.2.1.01.0.0 - Taxas de Inspeção, Controle e Fiscalização - Intra OFSS</v>
      </c>
    </row>
    <row r="1745" spans="1:18" x14ac:dyDescent="0.25">
      <c r="A1745" s="128"/>
      <c r="B1745" s="20" t="s">
        <v>1520</v>
      </c>
      <c r="C1745" s="20" t="s">
        <v>1513</v>
      </c>
      <c r="D1745" s="20" t="s">
        <v>1522</v>
      </c>
      <c r="E1745" s="20" t="s">
        <v>1513</v>
      </c>
      <c r="F1745" s="20" t="s">
        <v>1515</v>
      </c>
      <c r="G1745" s="20" t="s">
        <v>1516</v>
      </c>
      <c r="H1745" s="20" t="s">
        <v>1513</v>
      </c>
      <c r="I1745" s="19" t="str">
        <f>CONCATENATE(Tabela8133[[#This Row],[C]],".",Tabela8133[[#This Row],[O]],".",Tabela8133[[#This Row],[E]],".",Tabela8133[[#This Row],[D1]],".",Tabela8133[[#This Row],[D2]],".",Tabela8133[[#This Row],[D3]],".",Tabela8133[[#This Row],[T]])</f>
        <v>7.1.2.1.01.0.1</v>
      </c>
      <c r="J1745" s="21" t="s">
        <v>1612</v>
      </c>
      <c r="K1745" s="19" t="str">
        <f t="shared" si="70"/>
        <v>A</v>
      </c>
      <c r="L1745" s="19">
        <f t="shared" si="69"/>
        <v>7</v>
      </c>
      <c r="M1745" s="20" t="s">
        <v>51</v>
      </c>
      <c r="N1745" s="1" t="s">
        <v>83</v>
      </c>
      <c r="O1745" s="1"/>
      <c r="P1745" s="33"/>
      <c r="Q1745" s="112" t="s">
        <v>157</v>
      </c>
      <c r="R1745" s="7" t="str">
        <f>Tabela8133[[#This Row],[NR]]&amp;" - "&amp;Tabela8133[[#This Row],[Especificação]]</f>
        <v>7.1.2.1.01.0.1 - Taxas de Inspeção, Controle e Fiscalização - Principal - Intra OFSS</v>
      </c>
    </row>
    <row r="1746" spans="1:18" ht="30" x14ac:dyDescent="0.25">
      <c r="A1746" s="128"/>
      <c r="B1746" s="20" t="s">
        <v>1520</v>
      </c>
      <c r="C1746" s="20" t="s">
        <v>1513</v>
      </c>
      <c r="D1746" s="20" t="s">
        <v>1522</v>
      </c>
      <c r="E1746" s="20" t="s">
        <v>1513</v>
      </c>
      <c r="F1746" s="20" t="s">
        <v>1515</v>
      </c>
      <c r="G1746" s="20" t="s">
        <v>1516</v>
      </c>
      <c r="H1746" s="20" t="s">
        <v>1522</v>
      </c>
      <c r="I1746" s="19" t="str">
        <f>CONCATENATE(Tabela8133[[#This Row],[C]],".",Tabela8133[[#This Row],[O]],".",Tabela8133[[#This Row],[E]],".",Tabela8133[[#This Row],[D1]],".",Tabela8133[[#This Row],[D2]],".",Tabela8133[[#This Row],[D3]],".",Tabela8133[[#This Row],[T]])</f>
        <v>7.1.2.1.01.0.2</v>
      </c>
      <c r="J1746" s="21" t="s">
        <v>1613</v>
      </c>
      <c r="K1746" s="19" t="str">
        <f t="shared" si="70"/>
        <v>A</v>
      </c>
      <c r="L1746" s="19">
        <f t="shared" si="69"/>
        <v>7</v>
      </c>
      <c r="M1746" s="20" t="s">
        <v>51</v>
      </c>
      <c r="N1746" s="1" t="s">
        <v>83</v>
      </c>
      <c r="O1746" s="1"/>
      <c r="P1746" s="33"/>
      <c r="Q1746" s="112" t="s">
        <v>157</v>
      </c>
      <c r="R1746" s="7" t="str">
        <f>Tabela8133[[#This Row],[NR]]&amp;" - "&amp;Tabela8133[[#This Row],[Especificação]]</f>
        <v>7.1.2.1.01.0.2 - Taxas de Inspeção, Controle e Fiscalização - Multas e Juros de Mora - Intra OFSS</v>
      </c>
    </row>
    <row r="1747" spans="1:18" x14ac:dyDescent="0.25">
      <c r="A1747" s="128"/>
      <c r="B1747" s="20" t="s">
        <v>1520</v>
      </c>
      <c r="C1747" s="20" t="s">
        <v>1513</v>
      </c>
      <c r="D1747" s="20" t="s">
        <v>1522</v>
      </c>
      <c r="E1747" s="20" t="s">
        <v>1513</v>
      </c>
      <c r="F1747" s="20" t="s">
        <v>1515</v>
      </c>
      <c r="G1747" s="20" t="s">
        <v>1516</v>
      </c>
      <c r="H1747" s="20" t="s">
        <v>1514</v>
      </c>
      <c r="I1747" s="19" t="str">
        <f>CONCATENATE(Tabela8133[[#This Row],[C]],".",Tabela8133[[#This Row],[O]],".",Tabela8133[[#This Row],[E]],".",Tabela8133[[#This Row],[D1]],".",Tabela8133[[#This Row],[D2]],".",Tabela8133[[#This Row],[D3]],".",Tabela8133[[#This Row],[T]])</f>
        <v>7.1.2.1.01.0.3</v>
      </c>
      <c r="J1747" s="21" t="s">
        <v>1614</v>
      </c>
      <c r="K1747" s="19" t="str">
        <f t="shared" si="70"/>
        <v>A</v>
      </c>
      <c r="L1747" s="19">
        <f t="shared" si="69"/>
        <v>7</v>
      </c>
      <c r="M1747" s="20" t="s">
        <v>51</v>
      </c>
      <c r="N1747" s="1" t="s">
        <v>83</v>
      </c>
      <c r="O1747" s="1"/>
      <c r="P1747" s="33"/>
      <c r="Q1747" s="112" t="s">
        <v>157</v>
      </c>
      <c r="R1747" s="7" t="str">
        <f>Tabela8133[[#This Row],[NR]]&amp;" - "&amp;Tabela8133[[#This Row],[Especificação]]</f>
        <v>7.1.2.1.01.0.3 - Taxas de Inspeção, Controle e Fiscalização - Dívida Ativa - Intra OFSS</v>
      </c>
    </row>
    <row r="1748" spans="1:18" ht="30" x14ac:dyDescent="0.25">
      <c r="A1748" s="128"/>
      <c r="B1748" s="20" t="s">
        <v>1520</v>
      </c>
      <c r="C1748" s="20" t="s">
        <v>1513</v>
      </c>
      <c r="D1748" s="20" t="s">
        <v>1522</v>
      </c>
      <c r="E1748" s="20" t="s">
        <v>1513</v>
      </c>
      <c r="F1748" s="20" t="s">
        <v>1515</v>
      </c>
      <c r="G1748" s="20" t="s">
        <v>1516</v>
      </c>
      <c r="H1748" s="20" t="s">
        <v>1523</v>
      </c>
      <c r="I1748" s="19" t="str">
        <f>CONCATENATE(Tabela8133[[#This Row],[C]],".",Tabela8133[[#This Row],[O]],".",Tabela8133[[#This Row],[E]],".",Tabela8133[[#This Row],[D1]],".",Tabela8133[[#This Row],[D2]],".",Tabela8133[[#This Row],[D3]],".",Tabela8133[[#This Row],[T]])</f>
        <v>7.1.2.1.01.0.4</v>
      </c>
      <c r="J1748" s="21" t="s">
        <v>1615</v>
      </c>
      <c r="K1748" s="19" t="str">
        <f t="shared" si="70"/>
        <v>A</v>
      </c>
      <c r="L1748" s="19">
        <f t="shared" si="69"/>
        <v>7</v>
      </c>
      <c r="M1748" s="20" t="s">
        <v>51</v>
      </c>
      <c r="N1748" s="1" t="s">
        <v>83</v>
      </c>
      <c r="O1748" s="1"/>
      <c r="P1748" s="33"/>
      <c r="Q1748" s="112" t="s">
        <v>157</v>
      </c>
      <c r="R1748" s="7" t="str">
        <f>Tabela8133[[#This Row],[NR]]&amp;" - "&amp;Tabela8133[[#This Row],[Especificação]]</f>
        <v>7.1.2.1.01.0.4 - Taxas de Inspeção, Controle e Fiscalização - Dívida Ativa - Multas e Juros de Mora da Dívida Ativa - Intra OFSS</v>
      </c>
    </row>
    <row r="1749" spans="1:18" x14ac:dyDescent="0.25">
      <c r="A1749" s="128"/>
      <c r="B1749" s="20" t="s">
        <v>1520</v>
      </c>
      <c r="C1749" s="20" t="s">
        <v>1513</v>
      </c>
      <c r="D1749" s="20" t="s">
        <v>1522</v>
      </c>
      <c r="E1749" s="20" t="s">
        <v>1513</v>
      </c>
      <c r="F1749" s="20" t="s">
        <v>1515</v>
      </c>
      <c r="G1749" s="20" t="s">
        <v>1516</v>
      </c>
      <c r="H1749" s="20" t="s">
        <v>1524</v>
      </c>
      <c r="I1749" s="19" t="str">
        <f>CONCATENATE(Tabela8133[[#This Row],[C]],".",Tabela8133[[#This Row],[O]],".",Tabela8133[[#This Row],[E]],".",Tabela8133[[#This Row],[D1]],".",Tabela8133[[#This Row],[D2]],".",Tabela8133[[#This Row],[D3]],".",Tabela8133[[#This Row],[T]])</f>
        <v>7.1.2.1.01.0.5</v>
      </c>
      <c r="J1749" s="21" t="s">
        <v>1616</v>
      </c>
      <c r="K1749" s="19" t="str">
        <f t="shared" si="70"/>
        <v>A</v>
      </c>
      <c r="L1749" s="19">
        <f t="shared" si="69"/>
        <v>7</v>
      </c>
      <c r="M1749" s="20" t="s">
        <v>51</v>
      </c>
      <c r="N1749" s="1" t="s">
        <v>83</v>
      </c>
      <c r="O1749" s="1"/>
      <c r="P1749" s="33"/>
      <c r="Q1749" s="112" t="s">
        <v>157</v>
      </c>
      <c r="R1749" s="7" t="str">
        <f>Tabela8133[[#This Row],[NR]]&amp;" - "&amp;Tabela8133[[#This Row],[Especificação]]</f>
        <v>7.1.2.1.01.0.5 - Taxas de Inspeção, Controle e Fiscalização - Multas - Intra OFSS</v>
      </c>
    </row>
    <row r="1750" spans="1:18" x14ac:dyDescent="0.25">
      <c r="A1750" s="128"/>
      <c r="B1750" s="20" t="s">
        <v>1520</v>
      </c>
      <c r="C1750" s="20" t="s">
        <v>1513</v>
      </c>
      <c r="D1750" s="20" t="s">
        <v>1522</v>
      </c>
      <c r="E1750" s="20" t="s">
        <v>1513</v>
      </c>
      <c r="F1750" s="20" t="s">
        <v>1515</v>
      </c>
      <c r="G1750" s="20" t="s">
        <v>1516</v>
      </c>
      <c r="H1750" s="20" t="s">
        <v>1518</v>
      </c>
      <c r="I1750" s="19" t="str">
        <f>CONCATENATE(Tabela8133[[#This Row],[C]],".",Tabela8133[[#This Row],[O]],".",Tabela8133[[#This Row],[E]],".",Tabela8133[[#This Row],[D1]],".",Tabela8133[[#This Row],[D2]],".",Tabela8133[[#This Row],[D3]],".",Tabela8133[[#This Row],[T]])</f>
        <v>7.1.2.1.01.0.6</v>
      </c>
      <c r="J1750" s="21" t="s">
        <v>1617</v>
      </c>
      <c r="K1750" s="19" t="str">
        <f t="shared" si="70"/>
        <v>A</v>
      </c>
      <c r="L1750" s="19">
        <f t="shared" si="69"/>
        <v>7</v>
      </c>
      <c r="M1750" s="20" t="s">
        <v>51</v>
      </c>
      <c r="N1750" s="1" t="s">
        <v>83</v>
      </c>
      <c r="O1750" s="1"/>
      <c r="P1750" s="33"/>
      <c r="Q1750" s="112" t="s">
        <v>157</v>
      </c>
      <c r="R1750" s="7" t="str">
        <f>Tabela8133[[#This Row],[NR]]&amp;" - "&amp;Tabela8133[[#This Row],[Especificação]]</f>
        <v>7.1.2.1.01.0.6 - Taxas de Inspeção, Controle e Fiscalização - Juros de Mora - Intra OFSS</v>
      </c>
    </row>
    <row r="1751" spans="1:18" ht="30" x14ac:dyDescent="0.25">
      <c r="A1751" s="128"/>
      <c r="B1751" s="20" t="s">
        <v>1520</v>
      </c>
      <c r="C1751" s="20" t="s">
        <v>1513</v>
      </c>
      <c r="D1751" s="20" t="s">
        <v>1522</v>
      </c>
      <c r="E1751" s="20" t="s">
        <v>1513</v>
      </c>
      <c r="F1751" s="20" t="s">
        <v>1515</v>
      </c>
      <c r="G1751" s="20" t="s">
        <v>1516</v>
      </c>
      <c r="H1751" s="20" t="s">
        <v>1520</v>
      </c>
      <c r="I1751" s="19" t="str">
        <f>CONCATENATE(Tabela8133[[#This Row],[C]],".",Tabela8133[[#This Row],[O]],".",Tabela8133[[#This Row],[E]],".",Tabela8133[[#This Row],[D1]],".",Tabela8133[[#This Row],[D2]],".",Tabela8133[[#This Row],[D3]],".",Tabela8133[[#This Row],[T]])</f>
        <v>7.1.2.1.01.0.7</v>
      </c>
      <c r="J1751" s="21" t="s">
        <v>1618</v>
      </c>
      <c r="K1751" s="19" t="str">
        <f t="shared" si="70"/>
        <v>A</v>
      </c>
      <c r="L1751" s="19">
        <f t="shared" si="69"/>
        <v>7</v>
      </c>
      <c r="M1751" s="20" t="s">
        <v>51</v>
      </c>
      <c r="N1751" s="1" t="s">
        <v>83</v>
      </c>
      <c r="O1751" s="1"/>
      <c r="P1751" s="33"/>
      <c r="Q1751" s="112" t="s">
        <v>157</v>
      </c>
      <c r="R1751" s="7" t="str">
        <f>Tabela8133[[#This Row],[NR]]&amp;" - "&amp;Tabela8133[[#This Row],[Especificação]]</f>
        <v>7.1.2.1.01.0.7 - Taxas de Inspeção, Controle e Fiscalização - Dívida Ativa - Multas da Dívida Ativa - Intra OFSS</v>
      </c>
    </row>
    <row r="1752" spans="1:18" ht="30" x14ac:dyDescent="0.25">
      <c r="A1752" s="128"/>
      <c r="B1752" s="20" t="s">
        <v>1520</v>
      </c>
      <c r="C1752" s="20" t="s">
        <v>1513</v>
      </c>
      <c r="D1752" s="20" t="s">
        <v>1522</v>
      </c>
      <c r="E1752" s="20" t="s">
        <v>1513</v>
      </c>
      <c r="F1752" s="20" t="s">
        <v>1515</v>
      </c>
      <c r="G1752" s="20" t="s">
        <v>1516</v>
      </c>
      <c r="H1752" s="20" t="s">
        <v>1521</v>
      </c>
      <c r="I1752" s="19" t="str">
        <f>CONCATENATE(Tabela8133[[#This Row],[C]],".",Tabela8133[[#This Row],[O]],".",Tabela8133[[#This Row],[E]],".",Tabela8133[[#This Row],[D1]],".",Tabela8133[[#This Row],[D2]],".",Tabela8133[[#This Row],[D3]],".",Tabela8133[[#This Row],[T]])</f>
        <v>7.1.2.1.01.0.8</v>
      </c>
      <c r="J1752" s="21" t="s">
        <v>1619</v>
      </c>
      <c r="K1752" s="19" t="str">
        <f t="shared" si="70"/>
        <v>A</v>
      </c>
      <c r="L1752" s="19">
        <f t="shared" si="69"/>
        <v>7</v>
      </c>
      <c r="M1752" s="20" t="s">
        <v>51</v>
      </c>
      <c r="N1752" s="1" t="s">
        <v>83</v>
      </c>
      <c r="O1752" s="1"/>
      <c r="P1752" s="33"/>
      <c r="Q1752" s="112" t="s">
        <v>157</v>
      </c>
      <c r="R1752" s="7" t="str">
        <f>Tabela8133[[#This Row],[NR]]&amp;" - "&amp;Tabela8133[[#This Row],[Especificação]]</f>
        <v>7.1.2.1.01.0.8 - Taxas de Inspeção, Controle e Fiscalização - Juros de Mora da Dívida Ativa - Intra OFSS</v>
      </c>
    </row>
    <row r="1753" spans="1:18" ht="30" x14ac:dyDescent="0.25">
      <c r="A1753" s="128"/>
      <c r="B1753" s="20" t="s">
        <v>1520</v>
      </c>
      <c r="C1753" s="20" t="s">
        <v>1513</v>
      </c>
      <c r="D1753" s="20" t="s">
        <v>1522</v>
      </c>
      <c r="E1753" s="20" t="s">
        <v>1513</v>
      </c>
      <c r="F1753" s="20" t="s">
        <v>1527</v>
      </c>
      <c r="G1753" s="20" t="s">
        <v>1516</v>
      </c>
      <c r="H1753" s="20" t="s">
        <v>1516</v>
      </c>
      <c r="I1753" s="19" t="str">
        <f>CONCATENATE(Tabela8133[[#This Row],[C]],".",Tabela8133[[#This Row],[O]],".",Tabela8133[[#This Row],[E]],".",Tabela8133[[#This Row],[D1]],".",Tabela8133[[#This Row],[D2]],".",Tabela8133[[#This Row],[D3]],".",Tabela8133[[#This Row],[T]])</f>
        <v>7.1.2.1.04.0.0</v>
      </c>
      <c r="J1753" s="21" t="s">
        <v>1620</v>
      </c>
      <c r="K1753" s="19" t="str">
        <f t="shared" si="70"/>
        <v>S</v>
      </c>
      <c r="L1753" s="19">
        <f t="shared" si="69"/>
        <v>5</v>
      </c>
      <c r="M1753" s="20" t="s">
        <v>51</v>
      </c>
      <c r="N1753" s="1" t="s">
        <v>87</v>
      </c>
      <c r="O1753" s="1"/>
      <c r="P1753" s="33"/>
      <c r="Q1753" s="112" t="s">
        <v>157</v>
      </c>
      <c r="R1753" s="7" t="str">
        <f>Tabela8133[[#This Row],[NR]]&amp;" - "&amp;Tabela8133[[#This Row],[Especificação]]</f>
        <v>7.1.2.1.04.0.0 - Taxa de Controle e Fiscalização Ambiental - Intra OFSS</v>
      </c>
    </row>
    <row r="1754" spans="1:18" ht="30" x14ac:dyDescent="0.25">
      <c r="A1754" s="128"/>
      <c r="B1754" s="20" t="s">
        <v>1520</v>
      </c>
      <c r="C1754" s="20" t="s">
        <v>1513</v>
      </c>
      <c r="D1754" s="20" t="s">
        <v>1522</v>
      </c>
      <c r="E1754" s="20" t="s">
        <v>1513</v>
      </c>
      <c r="F1754" s="20" t="s">
        <v>1527</v>
      </c>
      <c r="G1754" s="20" t="s">
        <v>1516</v>
      </c>
      <c r="H1754" s="20" t="s">
        <v>1513</v>
      </c>
      <c r="I1754" s="19" t="str">
        <f>CONCATENATE(Tabela8133[[#This Row],[C]],".",Tabela8133[[#This Row],[O]],".",Tabela8133[[#This Row],[E]],".",Tabela8133[[#This Row],[D1]],".",Tabela8133[[#This Row],[D2]],".",Tabela8133[[#This Row],[D3]],".",Tabela8133[[#This Row],[T]])</f>
        <v>7.1.2.1.04.0.1</v>
      </c>
      <c r="J1754" s="21" t="s">
        <v>1621</v>
      </c>
      <c r="K1754" s="19" t="str">
        <f t="shared" si="70"/>
        <v>A</v>
      </c>
      <c r="L1754" s="19">
        <f t="shared" si="69"/>
        <v>7</v>
      </c>
      <c r="M1754" s="20" t="s">
        <v>51</v>
      </c>
      <c r="N1754" s="1" t="s">
        <v>87</v>
      </c>
      <c r="O1754" s="1"/>
      <c r="P1754" s="33"/>
      <c r="Q1754" s="112" t="s">
        <v>157</v>
      </c>
      <c r="R1754" s="7" t="str">
        <f>Tabela8133[[#This Row],[NR]]&amp;" - "&amp;Tabela8133[[#This Row],[Especificação]]</f>
        <v>7.1.2.1.04.0.1 - Taxa de Controle e Fiscalização Ambiental - Principal - Intra OFSS</v>
      </c>
    </row>
    <row r="1755" spans="1:18" ht="30" x14ac:dyDescent="0.25">
      <c r="A1755" s="128"/>
      <c r="B1755" s="20" t="s">
        <v>1520</v>
      </c>
      <c r="C1755" s="20" t="s">
        <v>1513</v>
      </c>
      <c r="D1755" s="20" t="s">
        <v>1522</v>
      </c>
      <c r="E1755" s="20" t="s">
        <v>1513</v>
      </c>
      <c r="F1755" s="20" t="s">
        <v>1527</v>
      </c>
      <c r="G1755" s="20" t="s">
        <v>1516</v>
      </c>
      <c r="H1755" s="20" t="s">
        <v>1522</v>
      </c>
      <c r="I1755" s="19" t="str">
        <f>CONCATENATE(Tabela8133[[#This Row],[C]],".",Tabela8133[[#This Row],[O]],".",Tabela8133[[#This Row],[E]],".",Tabela8133[[#This Row],[D1]],".",Tabela8133[[#This Row],[D2]],".",Tabela8133[[#This Row],[D3]],".",Tabela8133[[#This Row],[T]])</f>
        <v>7.1.2.1.04.0.2</v>
      </c>
      <c r="J1755" s="21" t="s">
        <v>1622</v>
      </c>
      <c r="K1755" s="19" t="str">
        <f t="shared" si="70"/>
        <v>A</v>
      </c>
      <c r="L1755" s="19">
        <f t="shared" si="69"/>
        <v>7</v>
      </c>
      <c r="M1755" s="20" t="s">
        <v>51</v>
      </c>
      <c r="N1755" s="1" t="s">
        <v>87</v>
      </c>
      <c r="O1755" s="1"/>
      <c r="P1755" s="33"/>
      <c r="Q1755" s="112" t="s">
        <v>157</v>
      </c>
      <c r="R1755" s="7" t="str">
        <f>Tabela8133[[#This Row],[NR]]&amp;" - "&amp;Tabela8133[[#This Row],[Especificação]]</f>
        <v>7.1.2.1.04.0.2 - Taxa de Controle e Fiscalização Ambiental - Multas e Juros de Mora - Intra OFSS</v>
      </c>
    </row>
    <row r="1756" spans="1:18" ht="30" x14ac:dyDescent="0.25">
      <c r="A1756" s="128"/>
      <c r="B1756" s="20" t="s">
        <v>1520</v>
      </c>
      <c r="C1756" s="20" t="s">
        <v>1513</v>
      </c>
      <c r="D1756" s="20" t="s">
        <v>1522</v>
      </c>
      <c r="E1756" s="20" t="s">
        <v>1513</v>
      </c>
      <c r="F1756" s="20" t="s">
        <v>1527</v>
      </c>
      <c r="G1756" s="20" t="s">
        <v>1516</v>
      </c>
      <c r="H1756" s="20" t="s">
        <v>1514</v>
      </c>
      <c r="I1756" s="19" t="str">
        <f>CONCATENATE(Tabela8133[[#This Row],[C]],".",Tabela8133[[#This Row],[O]],".",Tabela8133[[#This Row],[E]],".",Tabela8133[[#This Row],[D1]],".",Tabela8133[[#This Row],[D2]],".",Tabela8133[[#This Row],[D3]],".",Tabela8133[[#This Row],[T]])</f>
        <v>7.1.2.1.04.0.3</v>
      </c>
      <c r="J1756" s="21" t="s">
        <v>1623</v>
      </c>
      <c r="K1756" s="19" t="str">
        <f t="shared" si="70"/>
        <v>A</v>
      </c>
      <c r="L1756" s="19">
        <f t="shared" si="69"/>
        <v>7</v>
      </c>
      <c r="M1756" s="20" t="s">
        <v>51</v>
      </c>
      <c r="N1756" s="1" t="s">
        <v>87</v>
      </c>
      <c r="O1756" s="1"/>
      <c r="P1756" s="33"/>
      <c r="Q1756" s="112" t="s">
        <v>157</v>
      </c>
      <c r="R1756" s="7" t="str">
        <f>Tabela8133[[#This Row],[NR]]&amp;" - "&amp;Tabela8133[[#This Row],[Especificação]]</f>
        <v>7.1.2.1.04.0.3 - Taxa de Controle e Fiscalização Ambiental - Dívida Ativa - Intra OFSS</v>
      </c>
    </row>
    <row r="1757" spans="1:18" ht="30" x14ac:dyDescent="0.25">
      <c r="A1757" s="128"/>
      <c r="B1757" s="20" t="s">
        <v>1520</v>
      </c>
      <c r="C1757" s="20" t="s">
        <v>1513</v>
      </c>
      <c r="D1757" s="20" t="s">
        <v>1522</v>
      </c>
      <c r="E1757" s="20" t="s">
        <v>1513</v>
      </c>
      <c r="F1757" s="20" t="s">
        <v>1527</v>
      </c>
      <c r="G1757" s="20" t="s">
        <v>1516</v>
      </c>
      <c r="H1757" s="20" t="s">
        <v>1523</v>
      </c>
      <c r="I1757" s="19" t="str">
        <f>CONCATENATE(Tabela8133[[#This Row],[C]],".",Tabela8133[[#This Row],[O]],".",Tabela8133[[#This Row],[E]],".",Tabela8133[[#This Row],[D1]],".",Tabela8133[[#This Row],[D2]],".",Tabela8133[[#This Row],[D3]],".",Tabela8133[[#This Row],[T]])</f>
        <v>7.1.2.1.04.0.4</v>
      </c>
      <c r="J1757" s="21" t="s">
        <v>1624</v>
      </c>
      <c r="K1757" s="19" t="str">
        <f t="shared" si="70"/>
        <v>A</v>
      </c>
      <c r="L1757" s="19">
        <f t="shared" si="69"/>
        <v>7</v>
      </c>
      <c r="M1757" s="20" t="s">
        <v>51</v>
      </c>
      <c r="N1757" s="1" t="s">
        <v>87</v>
      </c>
      <c r="O1757" s="1"/>
      <c r="P1757" s="33"/>
      <c r="Q1757" s="112" t="s">
        <v>157</v>
      </c>
      <c r="R1757" s="7" t="str">
        <f>Tabela8133[[#This Row],[NR]]&amp;" - "&amp;Tabela8133[[#This Row],[Especificação]]</f>
        <v>7.1.2.1.04.0.4 - Taxa de Controle e Fiscalização Ambiental - Dívida Ativa - Multas e Juros de Mora da Dívida Ativa - Intra OFSS</v>
      </c>
    </row>
    <row r="1758" spans="1:18" ht="30" x14ac:dyDescent="0.25">
      <c r="A1758" s="128"/>
      <c r="B1758" s="20" t="s">
        <v>1520</v>
      </c>
      <c r="C1758" s="20" t="s">
        <v>1513</v>
      </c>
      <c r="D1758" s="20" t="s">
        <v>1522</v>
      </c>
      <c r="E1758" s="20" t="s">
        <v>1513</v>
      </c>
      <c r="F1758" s="20" t="s">
        <v>1527</v>
      </c>
      <c r="G1758" s="20" t="s">
        <v>1516</v>
      </c>
      <c r="H1758" s="20" t="s">
        <v>1524</v>
      </c>
      <c r="I1758" s="19" t="str">
        <f>CONCATENATE(Tabela8133[[#This Row],[C]],".",Tabela8133[[#This Row],[O]],".",Tabela8133[[#This Row],[E]],".",Tabela8133[[#This Row],[D1]],".",Tabela8133[[#This Row],[D2]],".",Tabela8133[[#This Row],[D3]],".",Tabela8133[[#This Row],[T]])</f>
        <v>7.1.2.1.04.0.5</v>
      </c>
      <c r="J1758" s="21" t="s">
        <v>1625</v>
      </c>
      <c r="K1758" s="19" t="str">
        <f t="shared" si="70"/>
        <v>A</v>
      </c>
      <c r="L1758" s="19">
        <f t="shared" si="69"/>
        <v>7</v>
      </c>
      <c r="M1758" s="20" t="s">
        <v>51</v>
      </c>
      <c r="N1758" s="1" t="s">
        <v>87</v>
      </c>
      <c r="O1758" s="1"/>
      <c r="P1758" s="33"/>
      <c r="Q1758" s="112" t="s">
        <v>157</v>
      </c>
      <c r="R1758" s="7" t="str">
        <f>Tabela8133[[#This Row],[NR]]&amp;" - "&amp;Tabela8133[[#This Row],[Especificação]]</f>
        <v>7.1.2.1.04.0.5 - Taxa de Controle e Fiscalização Ambiental - Multas - Intra OFSS</v>
      </c>
    </row>
    <row r="1759" spans="1:18" ht="30" x14ac:dyDescent="0.25">
      <c r="A1759" s="128"/>
      <c r="B1759" s="20" t="s">
        <v>1520</v>
      </c>
      <c r="C1759" s="20" t="s">
        <v>1513</v>
      </c>
      <c r="D1759" s="20" t="s">
        <v>1522</v>
      </c>
      <c r="E1759" s="20" t="s">
        <v>1513</v>
      </c>
      <c r="F1759" s="20" t="s">
        <v>1527</v>
      </c>
      <c r="G1759" s="20" t="s">
        <v>1516</v>
      </c>
      <c r="H1759" s="20" t="s">
        <v>1518</v>
      </c>
      <c r="I1759" s="19" t="str">
        <f>CONCATENATE(Tabela8133[[#This Row],[C]],".",Tabela8133[[#This Row],[O]],".",Tabela8133[[#This Row],[E]],".",Tabela8133[[#This Row],[D1]],".",Tabela8133[[#This Row],[D2]],".",Tabela8133[[#This Row],[D3]],".",Tabela8133[[#This Row],[T]])</f>
        <v>7.1.2.1.04.0.6</v>
      </c>
      <c r="J1759" s="21" t="s">
        <v>1626</v>
      </c>
      <c r="K1759" s="19" t="str">
        <f t="shared" si="70"/>
        <v>A</v>
      </c>
      <c r="L1759" s="19">
        <f t="shared" si="69"/>
        <v>7</v>
      </c>
      <c r="M1759" s="20" t="s">
        <v>51</v>
      </c>
      <c r="N1759" s="1" t="s">
        <v>87</v>
      </c>
      <c r="O1759" s="1"/>
      <c r="P1759" s="33"/>
      <c r="Q1759" s="112" t="s">
        <v>157</v>
      </c>
      <c r="R1759" s="7" t="str">
        <f>Tabela8133[[#This Row],[NR]]&amp;" - "&amp;Tabela8133[[#This Row],[Especificação]]</f>
        <v>7.1.2.1.04.0.6 - Taxa de Controle e Fiscalização Ambiental - Juros de Mora - Intra OFSS</v>
      </c>
    </row>
    <row r="1760" spans="1:18" ht="30" x14ac:dyDescent="0.25">
      <c r="A1760" s="128"/>
      <c r="B1760" s="20" t="s">
        <v>1520</v>
      </c>
      <c r="C1760" s="20" t="s">
        <v>1513</v>
      </c>
      <c r="D1760" s="20" t="s">
        <v>1522</v>
      </c>
      <c r="E1760" s="20" t="s">
        <v>1513</v>
      </c>
      <c r="F1760" s="20" t="s">
        <v>1527</v>
      </c>
      <c r="G1760" s="20" t="s">
        <v>1516</v>
      </c>
      <c r="H1760" s="20" t="s">
        <v>1520</v>
      </c>
      <c r="I1760" s="19" t="str">
        <f>CONCATENATE(Tabela8133[[#This Row],[C]],".",Tabela8133[[#This Row],[O]],".",Tabela8133[[#This Row],[E]],".",Tabela8133[[#This Row],[D1]],".",Tabela8133[[#This Row],[D2]],".",Tabela8133[[#This Row],[D3]],".",Tabela8133[[#This Row],[T]])</f>
        <v>7.1.2.1.04.0.7</v>
      </c>
      <c r="J1760" s="21" t="s">
        <v>1627</v>
      </c>
      <c r="K1760" s="19" t="str">
        <f t="shared" si="70"/>
        <v>A</v>
      </c>
      <c r="L1760" s="19">
        <f t="shared" si="69"/>
        <v>7</v>
      </c>
      <c r="M1760" s="20" t="s">
        <v>51</v>
      </c>
      <c r="N1760" s="1" t="s">
        <v>87</v>
      </c>
      <c r="O1760" s="1"/>
      <c r="P1760" s="33"/>
      <c r="Q1760" s="112" t="s">
        <v>157</v>
      </c>
      <c r="R1760" s="7" t="str">
        <f>Tabela8133[[#This Row],[NR]]&amp;" - "&amp;Tabela8133[[#This Row],[Especificação]]</f>
        <v>7.1.2.1.04.0.7 - Taxa de Controle e Fiscalização Ambiental - Dívida Ativa - Multas da Dívida Ativa - Intra OFSS</v>
      </c>
    </row>
    <row r="1761" spans="1:18" ht="30" x14ac:dyDescent="0.25">
      <c r="A1761" s="128"/>
      <c r="B1761" s="20" t="s">
        <v>1520</v>
      </c>
      <c r="C1761" s="20" t="s">
        <v>1513</v>
      </c>
      <c r="D1761" s="20" t="s">
        <v>1522</v>
      </c>
      <c r="E1761" s="20" t="s">
        <v>1513</v>
      </c>
      <c r="F1761" s="20" t="s">
        <v>1527</v>
      </c>
      <c r="G1761" s="20" t="s">
        <v>1516</v>
      </c>
      <c r="H1761" s="20" t="s">
        <v>1521</v>
      </c>
      <c r="I1761" s="19" t="str">
        <f>CONCATENATE(Tabela8133[[#This Row],[C]],".",Tabela8133[[#This Row],[O]],".",Tabela8133[[#This Row],[E]],".",Tabela8133[[#This Row],[D1]],".",Tabela8133[[#This Row],[D2]],".",Tabela8133[[#This Row],[D3]],".",Tabela8133[[#This Row],[T]])</f>
        <v>7.1.2.1.04.0.8</v>
      </c>
      <c r="J1761" s="21" t="s">
        <v>1628</v>
      </c>
      <c r="K1761" s="19" t="str">
        <f t="shared" si="70"/>
        <v>A</v>
      </c>
      <c r="L1761" s="19">
        <f t="shared" si="69"/>
        <v>7</v>
      </c>
      <c r="M1761" s="20" t="s">
        <v>51</v>
      </c>
      <c r="N1761" s="1" t="s">
        <v>87</v>
      </c>
      <c r="O1761" s="1"/>
      <c r="P1761" s="33"/>
      <c r="Q1761" s="112" t="s">
        <v>157</v>
      </c>
      <c r="R1761" s="7" t="str">
        <f>Tabela8133[[#This Row],[NR]]&amp;" - "&amp;Tabela8133[[#This Row],[Especificação]]</f>
        <v>7.1.2.1.04.0.8 - Taxa de Controle e Fiscalização Ambiental - Juros de Mora da Dívida Ativa - Intra OFSS</v>
      </c>
    </row>
    <row r="1762" spans="1:18" ht="30" x14ac:dyDescent="0.25">
      <c r="A1762" s="128"/>
      <c r="B1762" s="20" t="s">
        <v>1520</v>
      </c>
      <c r="C1762" s="20" t="s">
        <v>1513</v>
      </c>
      <c r="D1762" s="20" t="s">
        <v>1522</v>
      </c>
      <c r="E1762" s="20" t="s">
        <v>1513</v>
      </c>
      <c r="F1762" s="20" t="s">
        <v>1537</v>
      </c>
      <c r="G1762" s="20" t="s">
        <v>1516</v>
      </c>
      <c r="H1762" s="20" t="s">
        <v>1516</v>
      </c>
      <c r="I1762" s="19" t="str">
        <f>CONCATENATE(Tabela8133[[#This Row],[C]],".",Tabela8133[[#This Row],[O]],".",Tabela8133[[#This Row],[E]],".",Tabela8133[[#This Row],[D1]],".",Tabela8133[[#This Row],[D2]],".",Tabela8133[[#This Row],[D3]],".",Tabela8133[[#This Row],[T]])</f>
        <v>7.1.2.1.50.0.0</v>
      </c>
      <c r="J1762" s="21" t="s">
        <v>1629</v>
      </c>
      <c r="K1762" s="19" t="str">
        <f t="shared" si="70"/>
        <v>S</v>
      </c>
      <c r="L1762" s="19">
        <f t="shared" si="69"/>
        <v>5</v>
      </c>
      <c r="M1762" s="20" t="s">
        <v>55</v>
      </c>
      <c r="N1762" s="1" t="s">
        <v>91</v>
      </c>
      <c r="O1762" s="1"/>
      <c r="P1762" s="33"/>
      <c r="Q1762" s="112" t="s">
        <v>157</v>
      </c>
      <c r="R1762" s="7" t="str">
        <f>Tabela8133[[#This Row],[NR]]&amp;" - "&amp;Tabela8133[[#This Row],[Especificação]]</f>
        <v>7.1.2.1.50.0.0 - Taxa de Fiscalização de Vigilância Sanitária - Intra OFSS</v>
      </c>
    </row>
    <row r="1763" spans="1:18" ht="30" x14ac:dyDescent="0.25">
      <c r="A1763" s="128"/>
      <c r="B1763" s="20" t="s">
        <v>1520</v>
      </c>
      <c r="C1763" s="20" t="s">
        <v>1513</v>
      </c>
      <c r="D1763" s="20" t="s">
        <v>1522</v>
      </c>
      <c r="E1763" s="20" t="s">
        <v>1513</v>
      </c>
      <c r="F1763" s="20" t="s">
        <v>1537</v>
      </c>
      <c r="G1763" s="20" t="s">
        <v>1516</v>
      </c>
      <c r="H1763" s="20" t="s">
        <v>1513</v>
      </c>
      <c r="I1763" s="19" t="str">
        <f>CONCATENATE(Tabela8133[[#This Row],[C]],".",Tabela8133[[#This Row],[O]],".",Tabela8133[[#This Row],[E]],".",Tabela8133[[#This Row],[D1]],".",Tabela8133[[#This Row],[D2]],".",Tabela8133[[#This Row],[D3]],".",Tabela8133[[#This Row],[T]])</f>
        <v>7.1.2.1.50.0.1</v>
      </c>
      <c r="J1763" s="21" t="s">
        <v>1630</v>
      </c>
      <c r="K1763" s="19" t="str">
        <f t="shared" si="70"/>
        <v>A</v>
      </c>
      <c r="L1763" s="19">
        <f t="shared" si="69"/>
        <v>7</v>
      </c>
      <c r="M1763" s="20" t="s">
        <v>55</v>
      </c>
      <c r="N1763" s="1" t="s">
        <v>91</v>
      </c>
      <c r="O1763" s="1"/>
      <c r="P1763" s="33"/>
      <c r="Q1763" s="112" t="s">
        <v>157</v>
      </c>
      <c r="R1763" s="7" t="str">
        <f>Tabela8133[[#This Row],[NR]]&amp;" - "&amp;Tabela8133[[#This Row],[Especificação]]</f>
        <v>7.1.2.1.50.0.1 - Taxa de Fiscalização de Vigilância Sanitária - Principal - Intra OFSS</v>
      </c>
    </row>
    <row r="1764" spans="1:18" ht="30" x14ac:dyDescent="0.25">
      <c r="A1764" s="128"/>
      <c r="B1764" s="20" t="s">
        <v>1520</v>
      </c>
      <c r="C1764" s="20" t="s">
        <v>1513</v>
      </c>
      <c r="D1764" s="20" t="s">
        <v>1522</v>
      </c>
      <c r="E1764" s="20" t="s">
        <v>1513</v>
      </c>
      <c r="F1764" s="20" t="s">
        <v>1537</v>
      </c>
      <c r="G1764" s="20" t="s">
        <v>1516</v>
      </c>
      <c r="H1764" s="20" t="s">
        <v>1522</v>
      </c>
      <c r="I1764" s="19" t="str">
        <f>CONCATENATE(Tabela8133[[#This Row],[C]],".",Tabela8133[[#This Row],[O]],".",Tabela8133[[#This Row],[E]],".",Tabela8133[[#This Row],[D1]],".",Tabela8133[[#This Row],[D2]],".",Tabela8133[[#This Row],[D3]],".",Tabela8133[[#This Row],[T]])</f>
        <v>7.1.2.1.50.0.2</v>
      </c>
      <c r="J1764" s="21" t="s">
        <v>1631</v>
      </c>
      <c r="K1764" s="19" t="str">
        <f t="shared" si="70"/>
        <v>A</v>
      </c>
      <c r="L1764" s="19">
        <f t="shared" si="69"/>
        <v>7</v>
      </c>
      <c r="M1764" s="20" t="s">
        <v>55</v>
      </c>
      <c r="N1764" s="1" t="s">
        <v>91</v>
      </c>
      <c r="O1764" s="1"/>
      <c r="P1764" s="33"/>
      <c r="Q1764" s="112" t="s">
        <v>157</v>
      </c>
      <c r="R1764" s="7" t="str">
        <f>Tabela8133[[#This Row],[NR]]&amp;" - "&amp;Tabela8133[[#This Row],[Especificação]]</f>
        <v>7.1.2.1.50.0.2 - Taxa de Fiscalização de Vigilância Sanitária - Multas e Juros de Mora - Intra OFSS</v>
      </c>
    </row>
    <row r="1765" spans="1:18" ht="30" x14ac:dyDescent="0.25">
      <c r="A1765" s="128"/>
      <c r="B1765" s="20" t="s">
        <v>1520</v>
      </c>
      <c r="C1765" s="20" t="s">
        <v>1513</v>
      </c>
      <c r="D1765" s="20" t="s">
        <v>1522</v>
      </c>
      <c r="E1765" s="20" t="s">
        <v>1513</v>
      </c>
      <c r="F1765" s="20" t="s">
        <v>1537</v>
      </c>
      <c r="G1765" s="20" t="s">
        <v>1516</v>
      </c>
      <c r="H1765" s="20" t="s">
        <v>1514</v>
      </c>
      <c r="I1765" s="19" t="str">
        <f>CONCATENATE(Tabela8133[[#This Row],[C]],".",Tabela8133[[#This Row],[O]],".",Tabela8133[[#This Row],[E]],".",Tabela8133[[#This Row],[D1]],".",Tabela8133[[#This Row],[D2]],".",Tabela8133[[#This Row],[D3]],".",Tabela8133[[#This Row],[T]])</f>
        <v>7.1.2.1.50.0.3</v>
      </c>
      <c r="J1765" s="21" t="s">
        <v>1632</v>
      </c>
      <c r="K1765" s="19" t="str">
        <f t="shared" si="70"/>
        <v>A</v>
      </c>
      <c r="L1765" s="19">
        <f t="shared" si="69"/>
        <v>7</v>
      </c>
      <c r="M1765" s="20" t="s">
        <v>55</v>
      </c>
      <c r="N1765" s="1" t="s">
        <v>91</v>
      </c>
      <c r="O1765" s="1"/>
      <c r="P1765" s="33"/>
      <c r="Q1765" s="112" t="s">
        <v>157</v>
      </c>
      <c r="R1765" s="7" t="str">
        <f>Tabela8133[[#This Row],[NR]]&amp;" - "&amp;Tabela8133[[#This Row],[Especificação]]</f>
        <v>7.1.2.1.50.0.3 - Taxa de Fiscalização de Vigilância Sanitária - Dívida Ativa - Intra OFSS</v>
      </c>
    </row>
    <row r="1766" spans="1:18" ht="30" x14ac:dyDescent="0.25">
      <c r="A1766" s="128"/>
      <c r="B1766" s="20" t="s">
        <v>1520</v>
      </c>
      <c r="C1766" s="20" t="s">
        <v>1513</v>
      </c>
      <c r="D1766" s="20" t="s">
        <v>1522</v>
      </c>
      <c r="E1766" s="20" t="s">
        <v>1513</v>
      </c>
      <c r="F1766" s="20" t="s">
        <v>1537</v>
      </c>
      <c r="G1766" s="20" t="s">
        <v>1516</v>
      </c>
      <c r="H1766" s="20" t="s">
        <v>1523</v>
      </c>
      <c r="I1766" s="19" t="str">
        <f>CONCATENATE(Tabela8133[[#This Row],[C]],".",Tabela8133[[#This Row],[O]],".",Tabela8133[[#This Row],[E]],".",Tabela8133[[#This Row],[D1]],".",Tabela8133[[#This Row],[D2]],".",Tabela8133[[#This Row],[D3]],".",Tabela8133[[#This Row],[T]])</f>
        <v>7.1.2.1.50.0.4</v>
      </c>
      <c r="J1766" s="21" t="s">
        <v>1633</v>
      </c>
      <c r="K1766" s="19" t="str">
        <f t="shared" si="70"/>
        <v>A</v>
      </c>
      <c r="L1766" s="19">
        <f t="shared" si="69"/>
        <v>7</v>
      </c>
      <c r="M1766" s="20" t="s">
        <v>55</v>
      </c>
      <c r="N1766" s="1" t="s">
        <v>91</v>
      </c>
      <c r="O1766" s="1"/>
      <c r="P1766" s="33"/>
      <c r="Q1766" s="112" t="s">
        <v>157</v>
      </c>
      <c r="R1766" s="7" t="str">
        <f>Tabela8133[[#This Row],[NR]]&amp;" - "&amp;Tabela8133[[#This Row],[Especificação]]</f>
        <v>7.1.2.1.50.0.4 - Taxa de Fiscalização de Vigilância Sanitária - Dívida Ativa - Multas e Juros de Mora da Dívida Ativa - Intra OFSS</v>
      </c>
    </row>
    <row r="1767" spans="1:18" ht="30" x14ac:dyDescent="0.25">
      <c r="A1767" s="128"/>
      <c r="B1767" s="20" t="s">
        <v>1520</v>
      </c>
      <c r="C1767" s="20" t="s">
        <v>1513</v>
      </c>
      <c r="D1767" s="20" t="s">
        <v>1522</v>
      </c>
      <c r="E1767" s="20" t="s">
        <v>1513</v>
      </c>
      <c r="F1767" s="20" t="s">
        <v>1537</v>
      </c>
      <c r="G1767" s="20" t="s">
        <v>1516</v>
      </c>
      <c r="H1767" s="20" t="s">
        <v>1524</v>
      </c>
      <c r="I1767" s="19" t="str">
        <f>CONCATENATE(Tabela8133[[#This Row],[C]],".",Tabela8133[[#This Row],[O]],".",Tabela8133[[#This Row],[E]],".",Tabela8133[[#This Row],[D1]],".",Tabela8133[[#This Row],[D2]],".",Tabela8133[[#This Row],[D3]],".",Tabela8133[[#This Row],[T]])</f>
        <v>7.1.2.1.50.0.5</v>
      </c>
      <c r="J1767" s="21" t="s">
        <v>1634</v>
      </c>
      <c r="K1767" s="19" t="str">
        <f t="shared" si="70"/>
        <v>A</v>
      </c>
      <c r="L1767" s="19">
        <f t="shared" si="69"/>
        <v>7</v>
      </c>
      <c r="M1767" s="20" t="s">
        <v>55</v>
      </c>
      <c r="N1767" s="1" t="s">
        <v>91</v>
      </c>
      <c r="O1767" s="1"/>
      <c r="P1767" s="33"/>
      <c r="Q1767" s="112" t="s">
        <v>157</v>
      </c>
      <c r="R1767" s="7" t="str">
        <f>Tabela8133[[#This Row],[NR]]&amp;" - "&amp;Tabela8133[[#This Row],[Especificação]]</f>
        <v>7.1.2.1.50.0.5 - Taxa de Fiscalização de Vigilância Sanitária - Multas - Intra OFSS</v>
      </c>
    </row>
    <row r="1768" spans="1:18" ht="30" x14ac:dyDescent="0.25">
      <c r="A1768" s="128"/>
      <c r="B1768" s="20" t="s">
        <v>1520</v>
      </c>
      <c r="C1768" s="20" t="s">
        <v>1513</v>
      </c>
      <c r="D1768" s="20" t="s">
        <v>1522</v>
      </c>
      <c r="E1768" s="20" t="s">
        <v>1513</v>
      </c>
      <c r="F1768" s="20" t="s">
        <v>1537</v>
      </c>
      <c r="G1768" s="20" t="s">
        <v>1516</v>
      </c>
      <c r="H1768" s="20" t="s">
        <v>1518</v>
      </c>
      <c r="I1768" s="19" t="str">
        <f>CONCATENATE(Tabela8133[[#This Row],[C]],".",Tabela8133[[#This Row],[O]],".",Tabela8133[[#This Row],[E]],".",Tabela8133[[#This Row],[D1]],".",Tabela8133[[#This Row],[D2]],".",Tabela8133[[#This Row],[D3]],".",Tabela8133[[#This Row],[T]])</f>
        <v>7.1.2.1.50.0.6</v>
      </c>
      <c r="J1768" s="21" t="s">
        <v>1635</v>
      </c>
      <c r="K1768" s="19" t="str">
        <f t="shared" si="70"/>
        <v>A</v>
      </c>
      <c r="L1768" s="19">
        <f t="shared" si="69"/>
        <v>7</v>
      </c>
      <c r="M1768" s="20" t="s">
        <v>55</v>
      </c>
      <c r="N1768" s="1" t="s">
        <v>91</v>
      </c>
      <c r="O1768" s="1"/>
      <c r="P1768" s="33"/>
      <c r="Q1768" s="112" t="s">
        <v>157</v>
      </c>
      <c r="R1768" s="7" t="str">
        <f>Tabela8133[[#This Row],[NR]]&amp;" - "&amp;Tabela8133[[#This Row],[Especificação]]</f>
        <v>7.1.2.1.50.0.6 - Taxa de Fiscalização de Vigilância Sanitária - Juros de Mora - Intra OFSS</v>
      </c>
    </row>
    <row r="1769" spans="1:18" ht="30" x14ac:dyDescent="0.25">
      <c r="A1769" s="128"/>
      <c r="B1769" s="20" t="s">
        <v>1520</v>
      </c>
      <c r="C1769" s="20" t="s">
        <v>1513</v>
      </c>
      <c r="D1769" s="20" t="s">
        <v>1522</v>
      </c>
      <c r="E1769" s="20" t="s">
        <v>1513</v>
      </c>
      <c r="F1769" s="20" t="s">
        <v>1537</v>
      </c>
      <c r="G1769" s="20" t="s">
        <v>1516</v>
      </c>
      <c r="H1769" s="20" t="s">
        <v>1520</v>
      </c>
      <c r="I1769" s="19" t="str">
        <f>CONCATENATE(Tabela8133[[#This Row],[C]],".",Tabela8133[[#This Row],[O]],".",Tabela8133[[#This Row],[E]],".",Tabela8133[[#This Row],[D1]],".",Tabela8133[[#This Row],[D2]],".",Tabela8133[[#This Row],[D3]],".",Tabela8133[[#This Row],[T]])</f>
        <v>7.1.2.1.50.0.7</v>
      </c>
      <c r="J1769" s="21" t="s">
        <v>1636</v>
      </c>
      <c r="K1769" s="19" t="str">
        <f t="shared" si="70"/>
        <v>A</v>
      </c>
      <c r="L1769" s="19">
        <f t="shared" si="69"/>
        <v>7</v>
      </c>
      <c r="M1769" s="20" t="s">
        <v>55</v>
      </c>
      <c r="N1769" s="1" t="s">
        <v>91</v>
      </c>
      <c r="O1769" s="1"/>
      <c r="P1769" s="33"/>
      <c r="Q1769" s="112" t="s">
        <v>157</v>
      </c>
      <c r="R1769" s="7" t="str">
        <f>Tabela8133[[#This Row],[NR]]&amp;" - "&amp;Tabela8133[[#This Row],[Especificação]]</f>
        <v>7.1.2.1.50.0.7 - Taxa de Fiscalização de Vigilância Sanitária - Dívida Ativa - Multas da Dívida Ativa - Intra OFSS</v>
      </c>
    </row>
    <row r="1770" spans="1:18" ht="30" x14ac:dyDescent="0.25">
      <c r="A1770" s="128"/>
      <c r="B1770" s="20" t="s">
        <v>1520</v>
      </c>
      <c r="C1770" s="20" t="s">
        <v>1513</v>
      </c>
      <c r="D1770" s="20" t="s">
        <v>1522</v>
      </c>
      <c r="E1770" s="20" t="s">
        <v>1513</v>
      </c>
      <c r="F1770" s="20" t="s">
        <v>1537</v>
      </c>
      <c r="G1770" s="20" t="s">
        <v>1516</v>
      </c>
      <c r="H1770" s="20" t="s">
        <v>1521</v>
      </c>
      <c r="I1770" s="19" t="str">
        <f>CONCATENATE(Tabela8133[[#This Row],[C]],".",Tabela8133[[#This Row],[O]],".",Tabela8133[[#This Row],[E]],".",Tabela8133[[#This Row],[D1]],".",Tabela8133[[#This Row],[D2]],".",Tabela8133[[#This Row],[D3]],".",Tabela8133[[#This Row],[T]])</f>
        <v>7.1.2.1.50.0.8</v>
      </c>
      <c r="J1770" s="21" t="s">
        <v>1637</v>
      </c>
      <c r="K1770" s="19" t="str">
        <f t="shared" si="70"/>
        <v>A</v>
      </c>
      <c r="L1770" s="19">
        <f t="shared" si="69"/>
        <v>7</v>
      </c>
      <c r="M1770" s="20" t="s">
        <v>55</v>
      </c>
      <c r="N1770" s="1" t="s">
        <v>91</v>
      </c>
      <c r="O1770" s="1"/>
      <c r="P1770" s="33"/>
      <c r="Q1770" s="112" t="s">
        <v>157</v>
      </c>
      <c r="R1770" s="7" t="str">
        <f>Tabela8133[[#This Row],[NR]]&amp;" - "&amp;Tabela8133[[#This Row],[Especificação]]</f>
        <v>7.1.2.1.50.0.8 - Taxa de Fiscalização de Vigilância Sanitária - Juros de Mora da Dívida Ativa - Intra OFSS</v>
      </c>
    </row>
    <row r="1771" spans="1:18" ht="30" x14ac:dyDescent="0.25">
      <c r="A1771" s="128"/>
      <c r="B1771" s="20" t="s">
        <v>1520</v>
      </c>
      <c r="C1771" s="20" t="s">
        <v>1513</v>
      </c>
      <c r="D1771" s="20" t="s">
        <v>1522</v>
      </c>
      <c r="E1771" s="20" t="s">
        <v>1522</v>
      </c>
      <c r="F1771" s="20" t="s">
        <v>1519</v>
      </c>
      <c r="G1771" s="20" t="s">
        <v>1516</v>
      </c>
      <c r="H1771" s="20" t="s">
        <v>1516</v>
      </c>
      <c r="I1771" s="19" t="str">
        <f>CONCATENATE(Tabela8133[[#This Row],[C]],".",Tabela8133[[#This Row],[O]],".",Tabela8133[[#This Row],[E]],".",Tabela8133[[#This Row],[D1]],".",Tabela8133[[#This Row],[D2]],".",Tabela8133[[#This Row],[D3]],".",Tabela8133[[#This Row],[T]])</f>
        <v>7.1.2.2.00.0.0</v>
      </c>
      <c r="J1771" s="21" t="s">
        <v>2385</v>
      </c>
      <c r="K1771" s="19" t="str">
        <f t="shared" si="70"/>
        <v>S</v>
      </c>
      <c r="L1771" s="19">
        <f t="shared" si="69"/>
        <v>4</v>
      </c>
      <c r="M1771" s="20" t="s">
        <v>45</v>
      </c>
      <c r="N1771" s="1" t="s">
        <v>94</v>
      </c>
      <c r="O1771" s="1"/>
      <c r="P1771" s="33"/>
      <c r="Q1771" s="112" t="s">
        <v>157</v>
      </c>
      <c r="R1771" s="7" t="str">
        <f>Tabela8133[[#This Row],[NR]]&amp;" - "&amp;Tabela8133[[#This Row],[Especificação]]</f>
        <v>7.1.2.2.00.0.0 - Taxas Pela Prestação de Serviços - Intra OFSS</v>
      </c>
    </row>
    <row r="1772" spans="1:18" ht="30" x14ac:dyDescent="0.25">
      <c r="A1772" s="128"/>
      <c r="B1772" s="20" t="s">
        <v>1520</v>
      </c>
      <c r="C1772" s="20" t="s">
        <v>1513</v>
      </c>
      <c r="D1772" s="20" t="s">
        <v>1522</v>
      </c>
      <c r="E1772" s="20" t="s">
        <v>1522</v>
      </c>
      <c r="F1772" s="20" t="s">
        <v>1515</v>
      </c>
      <c r="G1772" s="20" t="s">
        <v>1516</v>
      </c>
      <c r="H1772" s="20" t="s">
        <v>1516</v>
      </c>
      <c r="I1772" s="19" t="str">
        <f>CONCATENATE(Tabela8133[[#This Row],[C]],".",Tabela8133[[#This Row],[O]],".",Tabela8133[[#This Row],[E]],".",Tabela8133[[#This Row],[D1]],".",Tabela8133[[#This Row],[D2]],".",Tabela8133[[#This Row],[D3]],".",Tabela8133[[#This Row],[T]])</f>
        <v>7.1.2.2.01.0.0</v>
      </c>
      <c r="J1772" s="21" t="s">
        <v>2386</v>
      </c>
      <c r="K1772" s="19" t="str">
        <f t="shared" si="70"/>
        <v>S</v>
      </c>
      <c r="L1772" s="19">
        <f t="shared" si="69"/>
        <v>5</v>
      </c>
      <c r="M1772" s="20" t="s">
        <v>51</v>
      </c>
      <c r="N1772" s="1" t="s">
        <v>95</v>
      </c>
      <c r="O1772" s="1"/>
      <c r="P1772" s="33"/>
      <c r="Q1772" s="112" t="s">
        <v>157</v>
      </c>
      <c r="R1772" s="7" t="str">
        <f>Tabela8133[[#This Row],[NR]]&amp;" - "&amp;Tabela8133[[#This Row],[Especificação]]</f>
        <v>7.1.2.2.01.0.0 - Taxas Pela Prestação de Serviços em Geral - Intra OFSS</v>
      </c>
    </row>
    <row r="1773" spans="1:18" ht="30" x14ac:dyDescent="0.25">
      <c r="A1773" s="128"/>
      <c r="B1773" s="20" t="s">
        <v>1520</v>
      </c>
      <c r="C1773" s="20" t="s">
        <v>1513</v>
      </c>
      <c r="D1773" s="20" t="s">
        <v>1522</v>
      </c>
      <c r="E1773" s="20" t="s">
        <v>1522</v>
      </c>
      <c r="F1773" s="20" t="s">
        <v>1515</v>
      </c>
      <c r="G1773" s="20" t="s">
        <v>1516</v>
      </c>
      <c r="H1773" s="20" t="s">
        <v>1513</v>
      </c>
      <c r="I1773" s="19" t="str">
        <f>CONCATENATE(Tabela8133[[#This Row],[C]],".",Tabela8133[[#This Row],[O]],".",Tabela8133[[#This Row],[E]],".",Tabela8133[[#This Row],[D1]],".",Tabela8133[[#This Row],[D2]],".",Tabela8133[[#This Row],[D3]],".",Tabela8133[[#This Row],[T]])</f>
        <v>7.1.2.2.01.0.1</v>
      </c>
      <c r="J1773" s="21" t="s">
        <v>2387</v>
      </c>
      <c r="K1773" s="19" t="str">
        <f t="shared" si="70"/>
        <v>A</v>
      </c>
      <c r="L1773" s="19">
        <f t="shared" si="69"/>
        <v>7</v>
      </c>
      <c r="M1773" s="20" t="s">
        <v>51</v>
      </c>
      <c r="N1773" s="1" t="s">
        <v>95</v>
      </c>
      <c r="O1773" s="1"/>
      <c r="P1773" s="33"/>
      <c r="Q1773" s="112" t="s">
        <v>157</v>
      </c>
      <c r="R1773" s="7" t="str">
        <f>Tabela8133[[#This Row],[NR]]&amp;" - "&amp;Tabela8133[[#This Row],[Especificação]]</f>
        <v>7.1.2.2.01.0.1 - Taxas Pela Prestação de Serviços em Geral - Principal - Intra OFSS</v>
      </c>
    </row>
    <row r="1774" spans="1:18" ht="30" x14ac:dyDescent="0.25">
      <c r="A1774" s="128"/>
      <c r="B1774" s="20" t="s">
        <v>1520</v>
      </c>
      <c r="C1774" s="20" t="s">
        <v>1513</v>
      </c>
      <c r="D1774" s="20" t="s">
        <v>1522</v>
      </c>
      <c r="E1774" s="20" t="s">
        <v>1522</v>
      </c>
      <c r="F1774" s="20" t="s">
        <v>1515</v>
      </c>
      <c r="G1774" s="20" t="s">
        <v>1516</v>
      </c>
      <c r="H1774" s="20" t="s">
        <v>1522</v>
      </c>
      <c r="I1774" s="19" t="str">
        <f>CONCATENATE(Tabela8133[[#This Row],[C]],".",Tabela8133[[#This Row],[O]],".",Tabela8133[[#This Row],[E]],".",Tabela8133[[#This Row],[D1]],".",Tabela8133[[#This Row],[D2]],".",Tabela8133[[#This Row],[D3]],".",Tabela8133[[#This Row],[T]])</f>
        <v>7.1.2.2.01.0.2</v>
      </c>
      <c r="J1774" s="21" t="s">
        <v>2388</v>
      </c>
      <c r="K1774" s="19" t="str">
        <f t="shared" si="70"/>
        <v>A</v>
      </c>
      <c r="L1774" s="19">
        <f t="shared" si="69"/>
        <v>7</v>
      </c>
      <c r="M1774" s="20" t="s">
        <v>51</v>
      </c>
      <c r="N1774" s="1" t="s">
        <v>95</v>
      </c>
      <c r="O1774" s="1"/>
      <c r="P1774" s="33"/>
      <c r="Q1774" s="112" t="s">
        <v>157</v>
      </c>
      <c r="R1774" s="7" t="str">
        <f>Tabela8133[[#This Row],[NR]]&amp;" - "&amp;Tabela8133[[#This Row],[Especificação]]</f>
        <v>7.1.2.2.01.0.2 - Taxas Pela Prestação de Serviços em Geral - Multas e Juros de Mora - Intra OFSS</v>
      </c>
    </row>
    <row r="1775" spans="1:18" ht="30" x14ac:dyDescent="0.25">
      <c r="A1775" s="128"/>
      <c r="B1775" s="20" t="s">
        <v>1520</v>
      </c>
      <c r="C1775" s="20" t="s">
        <v>1513</v>
      </c>
      <c r="D1775" s="20" t="s">
        <v>1522</v>
      </c>
      <c r="E1775" s="20" t="s">
        <v>1522</v>
      </c>
      <c r="F1775" s="20" t="s">
        <v>1515</v>
      </c>
      <c r="G1775" s="20" t="s">
        <v>1516</v>
      </c>
      <c r="H1775" s="20" t="s">
        <v>1514</v>
      </c>
      <c r="I1775" s="19" t="str">
        <f>CONCATENATE(Tabela8133[[#This Row],[C]],".",Tabela8133[[#This Row],[O]],".",Tabela8133[[#This Row],[E]],".",Tabela8133[[#This Row],[D1]],".",Tabela8133[[#This Row],[D2]],".",Tabela8133[[#This Row],[D3]],".",Tabela8133[[#This Row],[T]])</f>
        <v>7.1.2.2.01.0.3</v>
      </c>
      <c r="J1775" s="21" t="s">
        <v>2389</v>
      </c>
      <c r="K1775" s="19" t="str">
        <f t="shared" si="70"/>
        <v>A</v>
      </c>
      <c r="L1775" s="19">
        <f t="shared" si="69"/>
        <v>7</v>
      </c>
      <c r="M1775" s="20" t="s">
        <v>51</v>
      </c>
      <c r="N1775" s="1" t="s">
        <v>95</v>
      </c>
      <c r="O1775" s="1"/>
      <c r="P1775" s="33"/>
      <c r="Q1775" s="112" t="s">
        <v>157</v>
      </c>
      <c r="R1775" s="7" t="str">
        <f>Tabela8133[[#This Row],[NR]]&amp;" - "&amp;Tabela8133[[#This Row],[Especificação]]</f>
        <v>7.1.2.2.01.0.3 - Taxas Pela Prestação de Serviços em Geral - Dívida Ativa - Intra OFSS</v>
      </c>
    </row>
    <row r="1776" spans="1:18" ht="30" x14ac:dyDescent="0.25">
      <c r="A1776" s="128"/>
      <c r="B1776" s="20" t="s">
        <v>1520</v>
      </c>
      <c r="C1776" s="20" t="s">
        <v>1513</v>
      </c>
      <c r="D1776" s="20" t="s">
        <v>1522</v>
      </c>
      <c r="E1776" s="20" t="s">
        <v>1522</v>
      </c>
      <c r="F1776" s="20" t="s">
        <v>1515</v>
      </c>
      <c r="G1776" s="20" t="s">
        <v>1516</v>
      </c>
      <c r="H1776" s="20" t="s">
        <v>1523</v>
      </c>
      <c r="I1776" s="19" t="str">
        <f>CONCATENATE(Tabela8133[[#This Row],[C]],".",Tabela8133[[#This Row],[O]],".",Tabela8133[[#This Row],[E]],".",Tabela8133[[#This Row],[D1]],".",Tabela8133[[#This Row],[D2]],".",Tabela8133[[#This Row],[D3]],".",Tabela8133[[#This Row],[T]])</f>
        <v>7.1.2.2.01.0.4</v>
      </c>
      <c r="J1776" s="21" t="s">
        <v>2390</v>
      </c>
      <c r="K1776" s="19" t="str">
        <f t="shared" si="70"/>
        <v>A</v>
      </c>
      <c r="L1776" s="19">
        <f t="shared" si="69"/>
        <v>7</v>
      </c>
      <c r="M1776" s="20" t="s">
        <v>51</v>
      </c>
      <c r="N1776" s="1" t="s">
        <v>95</v>
      </c>
      <c r="O1776" s="1"/>
      <c r="P1776" s="33"/>
      <c r="Q1776" s="112" t="s">
        <v>157</v>
      </c>
      <c r="R1776" s="7" t="str">
        <f>Tabela8133[[#This Row],[NR]]&amp;" - "&amp;Tabela8133[[#This Row],[Especificação]]</f>
        <v>7.1.2.2.01.0.4 - Taxas Pela Prestação de Serviços em Geral - Dívida Ativa - Multas e Juros de Mora da Dívida Ativa - Intra OFSS</v>
      </c>
    </row>
    <row r="1777" spans="1:18" ht="30" x14ac:dyDescent="0.25">
      <c r="A1777" s="128"/>
      <c r="B1777" s="20" t="s">
        <v>1520</v>
      </c>
      <c r="C1777" s="20" t="s">
        <v>1513</v>
      </c>
      <c r="D1777" s="20" t="s">
        <v>1522</v>
      </c>
      <c r="E1777" s="20" t="s">
        <v>1522</v>
      </c>
      <c r="F1777" s="20" t="s">
        <v>1515</v>
      </c>
      <c r="G1777" s="20" t="s">
        <v>1516</v>
      </c>
      <c r="H1777" s="20" t="s">
        <v>1524</v>
      </c>
      <c r="I1777" s="19" t="str">
        <f>CONCATENATE(Tabela8133[[#This Row],[C]],".",Tabela8133[[#This Row],[O]],".",Tabela8133[[#This Row],[E]],".",Tabela8133[[#This Row],[D1]],".",Tabela8133[[#This Row],[D2]],".",Tabela8133[[#This Row],[D3]],".",Tabela8133[[#This Row],[T]])</f>
        <v>7.1.2.2.01.0.5</v>
      </c>
      <c r="J1777" s="21" t="s">
        <v>2391</v>
      </c>
      <c r="K1777" s="19" t="str">
        <f t="shared" si="70"/>
        <v>A</v>
      </c>
      <c r="L1777" s="19">
        <f t="shared" si="69"/>
        <v>7</v>
      </c>
      <c r="M1777" s="20" t="s">
        <v>51</v>
      </c>
      <c r="N1777" s="1" t="s">
        <v>95</v>
      </c>
      <c r="O1777" s="1"/>
      <c r="P1777" s="33"/>
      <c r="Q1777" s="112" t="s">
        <v>157</v>
      </c>
      <c r="R1777" s="7" t="str">
        <f>Tabela8133[[#This Row],[NR]]&amp;" - "&amp;Tabela8133[[#This Row],[Especificação]]</f>
        <v>7.1.2.2.01.0.5 - Taxas Pela Prestação de Serviços em Geral - Multas - Intra OFSS</v>
      </c>
    </row>
    <row r="1778" spans="1:18" ht="30" x14ac:dyDescent="0.25">
      <c r="A1778" s="128"/>
      <c r="B1778" s="20" t="s">
        <v>1520</v>
      </c>
      <c r="C1778" s="20" t="s">
        <v>1513</v>
      </c>
      <c r="D1778" s="20" t="s">
        <v>1522</v>
      </c>
      <c r="E1778" s="20" t="s">
        <v>1522</v>
      </c>
      <c r="F1778" s="20" t="s">
        <v>1515</v>
      </c>
      <c r="G1778" s="20" t="s">
        <v>1516</v>
      </c>
      <c r="H1778" s="20" t="s">
        <v>1518</v>
      </c>
      <c r="I1778" s="19" t="str">
        <f>CONCATENATE(Tabela8133[[#This Row],[C]],".",Tabela8133[[#This Row],[O]],".",Tabela8133[[#This Row],[E]],".",Tabela8133[[#This Row],[D1]],".",Tabela8133[[#This Row],[D2]],".",Tabela8133[[#This Row],[D3]],".",Tabela8133[[#This Row],[T]])</f>
        <v>7.1.2.2.01.0.6</v>
      </c>
      <c r="J1778" s="21" t="s">
        <v>2392</v>
      </c>
      <c r="K1778" s="19" t="str">
        <f t="shared" si="70"/>
        <v>A</v>
      </c>
      <c r="L1778" s="19">
        <f t="shared" si="69"/>
        <v>7</v>
      </c>
      <c r="M1778" s="20" t="s">
        <v>51</v>
      </c>
      <c r="N1778" s="1" t="s">
        <v>95</v>
      </c>
      <c r="O1778" s="1"/>
      <c r="P1778" s="33"/>
      <c r="Q1778" s="112" t="s">
        <v>157</v>
      </c>
      <c r="R1778" s="7" t="str">
        <f>Tabela8133[[#This Row],[NR]]&amp;" - "&amp;Tabela8133[[#This Row],[Especificação]]</f>
        <v>7.1.2.2.01.0.6 - Taxas Pela Prestação de Serviços em Geral - Juros de Mora - Intra OFSS</v>
      </c>
    </row>
    <row r="1779" spans="1:18" ht="30" x14ac:dyDescent="0.25">
      <c r="A1779" s="128"/>
      <c r="B1779" s="20" t="s">
        <v>1520</v>
      </c>
      <c r="C1779" s="20" t="s">
        <v>1513</v>
      </c>
      <c r="D1779" s="20" t="s">
        <v>1522</v>
      </c>
      <c r="E1779" s="20" t="s">
        <v>1522</v>
      </c>
      <c r="F1779" s="20" t="s">
        <v>1515</v>
      </c>
      <c r="G1779" s="20" t="s">
        <v>1516</v>
      </c>
      <c r="H1779" s="20" t="s">
        <v>1520</v>
      </c>
      <c r="I1779" s="19" t="str">
        <f>CONCATENATE(Tabela8133[[#This Row],[C]],".",Tabela8133[[#This Row],[O]],".",Tabela8133[[#This Row],[E]],".",Tabela8133[[#This Row],[D1]],".",Tabela8133[[#This Row],[D2]],".",Tabela8133[[#This Row],[D3]],".",Tabela8133[[#This Row],[T]])</f>
        <v>7.1.2.2.01.0.7</v>
      </c>
      <c r="J1779" s="21" t="s">
        <v>2393</v>
      </c>
      <c r="K1779" s="19" t="str">
        <f t="shared" si="70"/>
        <v>A</v>
      </c>
      <c r="L1779" s="19">
        <f t="shared" si="69"/>
        <v>7</v>
      </c>
      <c r="M1779" s="20" t="s">
        <v>51</v>
      </c>
      <c r="N1779" s="1" t="s">
        <v>95</v>
      </c>
      <c r="O1779" s="1"/>
      <c r="P1779" s="33"/>
      <c r="Q1779" s="112" t="s">
        <v>157</v>
      </c>
      <c r="R1779" s="7" t="str">
        <f>Tabela8133[[#This Row],[NR]]&amp;" - "&amp;Tabela8133[[#This Row],[Especificação]]</f>
        <v>7.1.2.2.01.0.7 - Taxas Pela Prestação de Serviços em Geral - Dívida Ativa - Multas da Dívida Ativa - Intra OFSS</v>
      </c>
    </row>
    <row r="1780" spans="1:18" ht="30" x14ac:dyDescent="0.25">
      <c r="A1780" s="128"/>
      <c r="B1780" s="20" t="s">
        <v>1520</v>
      </c>
      <c r="C1780" s="20" t="s">
        <v>1513</v>
      </c>
      <c r="D1780" s="20" t="s">
        <v>1522</v>
      </c>
      <c r="E1780" s="20" t="s">
        <v>1522</v>
      </c>
      <c r="F1780" s="20" t="s">
        <v>1515</v>
      </c>
      <c r="G1780" s="20" t="s">
        <v>1516</v>
      </c>
      <c r="H1780" s="20" t="s">
        <v>1521</v>
      </c>
      <c r="I1780" s="19" t="str">
        <f>CONCATENATE(Tabela8133[[#This Row],[C]],".",Tabela8133[[#This Row],[O]],".",Tabela8133[[#This Row],[E]],".",Tabela8133[[#This Row],[D1]],".",Tabela8133[[#This Row],[D2]],".",Tabela8133[[#This Row],[D3]],".",Tabela8133[[#This Row],[T]])</f>
        <v>7.1.2.2.01.0.8</v>
      </c>
      <c r="J1780" s="21" t="s">
        <v>2394</v>
      </c>
      <c r="K1780" s="19" t="e">
        <f>IF(L1780 &lt;#REF!,"S","A")</f>
        <v>#REF!</v>
      </c>
      <c r="L1780" s="19">
        <f t="shared" si="69"/>
        <v>7</v>
      </c>
      <c r="M1780" s="20" t="s">
        <v>51</v>
      </c>
      <c r="N1780" s="1" t="s">
        <v>95</v>
      </c>
      <c r="O1780" s="1"/>
      <c r="P1780" s="33"/>
      <c r="Q1780" s="112" t="s">
        <v>157</v>
      </c>
      <c r="R1780" s="7" t="str">
        <f>Tabela8133[[#This Row],[NR]]&amp;" - "&amp;Tabela8133[[#This Row],[Especificação]]</f>
        <v>7.1.2.2.01.0.8 - Taxas Pela Prestação de Serviços em Geral - Juros de Mora da Dívida Ativa - Intra OFSS</v>
      </c>
    </row>
    <row r="1781" spans="1:18" ht="30" x14ac:dyDescent="0.25">
      <c r="A1781" s="128"/>
      <c r="B1781" s="20" t="s">
        <v>1520</v>
      </c>
      <c r="C1781" s="20" t="s">
        <v>1513</v>
      </c>
      <c r="D1781" s="20" t="s">
        <v>1522</v>
      </c>
      <c r="E1781" s="20" t="s">
        <v>1522</v>
      </c>
      <c r="F1781" s="20" t="s">
        <v>1543</v>
      </c>
      <c r="G1781" s="20" t="s">
        <v>1516</v>
      </c>
      <c r="H1781" s="20" t="s">
        <v>1516</v>
      </c>
      <c r="I1781" s="19" t="str">
        <f>CONCATENATE(Tabela8133[[#This Row],[C]],".",Tabela8133[[#This Row],[O]],".",Tabela8133[[#This Row],[E]],".",Tabela8133[[#This Row],[D1]],".",Tabela8133[[#This Row],[D2]],".",Tabela8133[[#This Row],[D3]],".",Tabela8133[[#This Row],[T]])</f>
        <v>7.1.2.2.52.0.0</v>
      </c>
      <c r="J1781" s="21" t="s">
        <v>1656</v>
      </c>
      <c r="K1781" s="19" t="str">
        <f t="shared" ref="K1781:K1844" si="71">IF(L1781 &lt; L1782,"S","A")</f>
        <v>S</v>
      </c>
      <c r="L1781" s="19">
        <f t="shared" si="69"/>
        <v>5</v>
      </c>
      <c r="M1781" s="20" t="s">
        <v>55</v>
      </c>
      <c r="N1781" s="1" t="s">
        <v>104</v>
      </c>
      <c r="O1781" s="1" t="s">
        <v>100</v>
      </c>
      <c r="P1781" s="33"/>
      <c r="Q1781" s="112" t="s">
        <v>157</v>
      </c>
      <c r="R1781" s="7" t="str">
        <f>Tabela8133[[#This Row],[NR]]&amp;" - "&amp;Tabela8133[[#This Row],[Especificação]]</f>
        <v>7.1.2.2.52.0.0 - Taxa de Estudo de Impacto de Vizinhança (EIV) - Intra OFSS</v>
      </c>
    </row>
    <row r="1782" spans="1:18" ht="30" x14ac:dyDescent="0.25">
      <c r="A1782" s="128"/>
      <c r="B1782" s="20" t="s">
        <v>1520</v>
      </c>
      <c r="C1782" s="20" t="s">
        <v>1513</v>
      </c>
      <c r="D1782" s="20" t="s">
        <v>1522</v>
      </c>
      <c r="E1782" s="20" t="s">
        <v>1522</v>
      </c>
      <c r="F1782" s="20" t="s">
        <v>1543</v>
      </c>
      <c r="G1782" s="20" t="s">
        <v>1516</v>
      </c>
      <c r="H1782" s="20" t="s">
        <v>1513</v>
      </c>
      <c r="I1782" s="19" t="str">
        <f>CONCATENATE(Tabela8133[[#This Row],[C]],".",Tabela8133[[#This Row],[O]],".",Tabela8133[[#This Row],[E]],".",Tabela8133[[#This Row],[D1]],".",Tabela8133[[#This Row],[D2]],".",Tabela8133[[#This Row],[D3]],".",Tabela8133[[#This Row],[T]])</f>
        <v>7.1.2.2.52.0.1</v>
      </c>
      <c r="J1782" s="21" t="s">
        <v>1657</v>
      </c>
      <c r="K1782" s="19" t="str">
        <f t="shared" si="71"/>
        <v>A</v>
      </c>
      <c r="L1782" s="19">
        <f t="shared" si="69"/>
        <v>7</v>
      </c>
      <c r="M1782" s="20" t="s">
        <v>55</v>
      </c>
      <c r="N1782" s="1" t="s">
        <v>104</v>
      </c>
      <c r="O1782" s="1" t="s">
        <v>100</v>
      </c>
      <c r="P1782" s="33"/>
      <c r="Q1782" s="112" t="s">
        <v>157</v>
      </c>
      <c r="R1782" s="7" t="str">
        <f>Tabela8133[[#This Row],[NR]]&amp;" - "&amp;Tabela8133[[#This Row],[Especificação]]</f>
        <v>7.1.2.2.52.0.1 - Taxa de Estudo de Impacto de Vizinhança (EIV) - Principal - Intra OFSS</v>
      </c>
    </row>
    <row r="1783" spans="1:18" ht="30" x14ac:dyDescent="0.25">
      <c r="A1783" s="128"/>
      <c r="B1783" s="20" t="s">
        <v>1520</v>
      </c>
      <c r="C1783" s="20" t="s">
        <v>1513</v>
      </c>
      <c r="D1783" s="20" t="s">
        <v>1522</v>
      </c>
      <c r="E1783" s="20" t="s">
        <v>1522</v>
      </c>
      <c r="F1783" s="20" t="s">
        <v>1543</v>
      </c>
      <c r="G1783" s="20" t="s">
        <v>1516</v>
      </c>
      <c r="H1783" s="20" t="s">
        <v>1522</v>
      </c>
      <c r="I1783" s="19" t="str">
        <f>CONCATENATE(Tabela8133[[#This Row],[C]],".",Tabela8133[[#This Row],[O]],".",Tabela8133[[#This Row],[E]],".",Tabela8133[[#This Row],[D1]],".",Tabela8133[[#This Row],[D2]],".",Tabela8133[[#This Row],[D3]],".",Tabela8133[[#This Row],[T]])</f>
        <v>7.1.2.2.52.0.2</v>
      </c>
      <c r="J1783" s="21" t="s">
        <v>1658</v>
      </c>
      <c r="K1783" s="19" t="str">
        <f t="shared" si="71"/>
        <v>A</v>
      </c>
      <c r="L1783" s="19">
        <f t="shared" si="69"/>
        <v>7</v>
      </c>
      <c r="M1783" s="20" t="s">
        <v>55</v>
      </c>
      <c r="N1783" s="1" t="s">
        <v>104</v>
      </c>
      <c r="O1783" s="1" t="s">
        <v>100</v>
      </c>
      <c r="P1783" s="33"/>
      <c r="Q1783" s="112" t="s">
        <v>157</v>
      </c>
      <c r="R1783" s="7" t="str">
        <f>Tabela8133[[#This Row],[NR]]&amp;" - "&amp;Tabela8133[[#This Row],[Especificação]]</f>
        <v>7.1.2.2.52.0.2 - Taxa de Estudo de Impacto de Vizinhança (EIV) - Multas e Juros de Mora - Intra OFSS</v>
      </c>
    </row>
    <row r="1784" spans="1:18" ht="30" x14ac:dyDescent="0.25">
      <c r="A1784" s="128"/>
      <c r="B1784" s="20" t="s">
        <v>1520</v>
      </c>
      <c r="C1784" s="20" t="s">
        <v>1513</v>
      </c>
      <c r="D1784" s="20" t="s">
        <v>1522</v>
      </c>
      <c r="E1784" s="20" t="s">
        <v>1522</v>
      </c>
      <c r="F1784" s="20" t="s">
        <v>1543</v>
      </c>
      <c r="G1784" s="20" t="s">
        <v>1516</v>
      </c>
      <c r="H1784" s="20" t="s">
        <v>1514</v>
      </c>
      <c r="I1784" s="19" t="str">
        <f>CONCATENATE(Tabela8133[[#This Row],[C]],".",Tabela8133[[#This Row],[O]],".",Tabela8133[[#This Row],[E]],".",Tabela8133[[#This Row],[D1]],".",Tabela8133[[#This Row],[D2]],".",Tabela8133[[#This Row],[D3]],".",Tabela8133[[#This Row],[T]])</f>
        <v>7.1.2.2.52.0.3</v>
      </c>
      <c r="J1784" s="21" t="s">
        <v>1659</v>
      </c>
      <c r="K1784" s="19" t="str">
        <f t="shared" si="71"/>
        <v>A</v>
      </c>
      <c r="L1784" s="19">
        <f t="shared" si="69"/>
        <v>7</v>
      </c>
      <c r="M1784" s="20" t="s">
        <v>55</v>
      </c>
      <c r="N1784" s="1" t="s">
        <v>104</v>
      </c>
      <c r="O1784" s="1" t="s">
        <v>100</v>
      </c>
      <c r="P1784" s="33"/>
      <c r="Q1784" s="112" t="s">
        <v>157</v>
      </c>
      <c r="R1784" s="7" t="str">
        <f>Tabela8133[[#This Row],[NR]]&amp;" - "&amp;Tabela8133[[#This Row],[Especificação]]</f>
        <v>7.1.2.2.52.0.3 - Taxa de Estudo de Impacto de Vizinhança (EIV) - Dívida Ativa - Intra OFSS</v>
      </c>
    </row>
    <row r="1785" spans="1:18" ht="30" x14ac:dyDescent="0.25">
      <c r="A1785" s="128"/>
      <c r="B1785" s="20" t="s">
        <v>1520</v>
      </c>
      <c r="C1785" s="20" t="s">
        <v>1513</v>
      </c>
      <c r="D1785" s="20" t="s">
        <v>1522</v>
      </c>
      <c r="E1785" s="20" t="s">
        <v>1522</v>
      </c>
      <c r="F1785" s="20" t="s">
        <v>1543</v>
      </c>
      <c r="G1785" s="20" t="s">
        <v>1516</v>
      </c>
      <c r="H1785" s="20" t="s">
        <v>1523</v>
      </c>
      <c r="I1785" s="19" t="str">
        <f>CONCATENATE(Tabela8133[[#This Row],[C]],".",Tabela8133[[#This Row],[O]],".",Tabela8133[[#This Row],[E]],".",Tabela8133[[#This Row],[D1]],".",Tabela8133[[#This Row],[D2]],".",Tabela8133[[#This Row],[D3]],".",Tabela8133[[#This Row],[T]])</f>
        <v>7.1.2.2.52.0.4</v>
      </c>
      <c r="J1785" s="21" t="s">
        <v>1660</v>
      </c>
      <c r="K1785" s="19" t="str">
        <f t="shared" si="71"/>
        <v>A</v>
      </c>
      <c r="L1785" s="19">
        <f t="shared" si="69"/>
        <v>7</v>
      </c>
      <c r="M1785" s="20" t="s">
        <v>55</v>
      </c>
      <c r="N1785" s="1" t="s">
        <v>104</v>
      </c>
      <c r="O1785" s="1" t="s">
        <v>100</v>
      </c>
      <c r="P1785" s="33"/>
      <c r="Q1785" s="112" t="s">
        <v>157</v>
      </c>
      <c r="R1785" s="7" t="str">
        <f>Tabela8133[[#This Row],[NR]]&amp;" - "&amp;Tabela8133[[#This Row],[Especificação]]</f>
        <v>7.1.2.2.52.0.4 - Taxa de Estudo de Impacto de Vizinhança (EIV) - Dívida Ativa - Multas e Juros de Mora da Dívida Ativa - Intra OFSS</v>
      </c>
    </row>
    <row r="1786" spans="1:18" ht="30" x14ac:dyDescent="0.25">
      <c r="A1786" s="128"/>
      <c r="B1786" s="20" t="s">
        <v>1520</v>
      </c>
      <c r="C1786" s="20" t="s">
        <v>1513</v>
      </c>
      <c r="D1786" s="20" t="s">
        <v>1522</v>
      </c>
      <c r="E1786" s="20" t="s">
        <v>1522</v>
      </c>
      <c r="F1786" s="20" t="s">
        <v>1543</v>
      </c>
      <c r="G1786" s="20" t="s">
        <v>1516</v>
      </c>
      <c r="H1786" s="20" t="s">
        <v>1524</v>
      </c>
      <c r="I1786" s="19" t="str">
        <f>CONCATENATE(Tabela8133[[#This Row],[C]],".",Tabela8133[[#This Row],[O]],".",Tabela8133[[#This Row],[E]],".",Tabela8133[[#This Row],[D1]],".",Tabela8133[[#This Row],[D2]],".",Tabela8133[[#This Row],[D3]],".",Tabela8133[[#This Row],[T]])</f>
        <v>7.1.2.2.52.0.5</v>
      </c>
      <c r="J1786" s="21" t="s">
        <v>1661</v>
      </c>
      <c r="K1786" s="19" t="str">
        <f t="shared" si="71"/>
        <v>A</v>
      </c>
      <c r="L1786" s="19">
        <f t="shared" si="69"/>
        <v>7</v>
      </c>
      <c r="M1786" s="20" t="s">
        <v>55</v>
      </c>
      <c r="N1786" s="1" t="s">
        <v>104</v>
      </c>
      <c r="O1786" s="1" t="s">
        <v>100</v>
      </c>
      <c r="P1786" s="33"/>
      <c r="Q1786" s="112" t="s">
        <v>157</v>
      </c>
      <c r="R1786" s="7" t="str">
        <f>Tabela8133[[#This Row],[NR]]&amp;" - "&amp;Tabela8133[[#This Row],[Especificação]]</f>
        <v>7.1.2.2.52.0.5 - Taxa de Estudo de Impacto de Vizinhança (EIV) - Multas - Intra OFSS</v>
      </c>
    </row>
    <row r="1787" spans="1:18" ht="30" x14ac:dyDescent="0.25">
      <c r="A1787" s="128"/>
      <c r="B1787" s="20" t="s">
        <v>1520</v>
      </c>
      <c r="C1787" s="20" t="s">
        <v>1513</v>
      </c>
      <c r="D1787" s="20" t="s">
        <v>1522</v>
      </c>
      <c r="E1787" s="20" t="s">
        <v>1522</v>
      </c>
      <c r="F1787" s="20" t="s">
        <v>1543</v>
      </c>
      <c r="G1787" s="20" t="s">
        <v>1516</v>
      </c>
      <c r="H1787" s="20" t="s">
        <v>1518</v>
      </c>
      <c r="I1787" s="19" t="str">
        <f>CONCATENATE(Tabela8133[[#This Row],[C]],".",Tabela8133[[#This Row],[O]],".",Tabela8133[[#This Row],[E]],".",Tabela8133[[#This Row],[D1]],".",Tabela8133[[#This Row],[D2]],".",Tabela8133[[#This Row],[D3]],".",Tabela8133[[#This Row],[T]])</f>
        <v>7.1.2.2.52.0.6</v>
      </c>
      <c r="J1787" s="21" t="s">
        <v>1662</v>
      </c>
      <c r="K1787" s="19" t="str">
        <f t="shared" si="71"/>
        <v>A</v>
      </c>
      <c r="L1787" s="19">
        <f t="shared" si="69"/>
        <v>7</v>
      </c>
      <c r="M1787" s="20" t="s">
        <v>55</v>
      </c>
      <c r="N1787" s="1" t="s">
        <v>104</v>
      </c>
      <c r="O1787" s="1" t="s">
        <v>100</v>
      </c>
      <c r="P1787" s="33"/>
      <c r="Q1787" s="112" t="s">
        <v>157</v>
      </c>
      <c r="R1787" s="7" t="str">
        <f>Tabela8133[[#This Row],[NR]]&amp;" - "&amp;Tabela8133[[#This Row],[Especificação]]</f>
        <v>7.1.2.2.52.0.6 - Taxa de Estudo de Impacto de Vizinhança (EIV) - Juros de Mora - Intra OFSS</v>
      </c>
    </row>
    <row r="1788" spans="1:18" ht="30" x14ac:dyDescent="0.25">
      <c r="A1788" s="128"/>
      <c r="B1788" s="20" t="s">
        <v>1520</v>
      </c>
      <c r="C1788" s="20" t="s">
        <v>1513</v>
      </c>
      <c r="D1788" s="20" t="s">
        <v>1522</v>
      </c>
      <c r="E1788" s="20" t="s">
        <v>1522</v>
      </c>
      <c r="F1788" s="20" t="s">
        <v>1543</v>
      </c>
      <c r="G1788" s="20" t="s">
        <v>1516</v>
      </c>
      <c r="H1788" s="20" t="s">
        <v>1520</v>
      </c>
      <c r="I1788" s="19" t="str">
        <f>CONCATENATE(Tabela8133[[#This Row],[C]],".",Tabela8133[[#This Row],[O]],".",Tabela8133[[#This Row],[E]],".",Tabela8133[[#This Row],[D1]],".",Tabela8133[[#This Row],[D2]],".",Tabela8133[[#This Row],[D3]],".",Tabela8133[[#This Row],[T]])</f>
        <v>7.1.2.2.52.0.7</v>
      </c>
      <c r="J1788" s="21" t="s">
        <v>1663</v>
      </c>
      <c r="K1788" s="19" t="str">
        <f t="shared" si="71"/>
        <v>A</v>
      </c>
      <c r="L1788" s="19">
        <f t="shared" si="69"/>
        <v>7</v>
      </c>
      <c r="M1788" s="20" t="s">
        <v>55</v>
      </c>
      <c r="N1788" s="1" t="s">
        <v>104</v>
      </c>
      <c r="O1788" s="1" t="s">
        <v>100</v>
      </c>
      <c r="P1788" s="33"/>
      <c r="Q1788" s="112" t="s">
        <v>157</v>
      </c>
      <c r="R1788" s="7" t="str">
        <f>Tabela8133[[#This Row],[NR]]&amp;" - "&amp;Tabela8133[[#This Row],[Especificação]]</f>
        <v>7.1.2.2.52.0.7 - Taxa de Estudo de Impacto de Vizinhança (EIV) - Dívida Ativa - Multas da Dívida Ativa - Intra OFSS</v>
      </c>
    </row>
    <row r="1789" spans="1:18" ht="30" x14ac:dyDescent="0.25">
      <c r="A1789" s="128"/>
      <c r="B1789" s="20" t="s">
        <v>1520</v>
      </c>
      <c r="C1789" s="20" t="s">
        <v>1513</v>
      </c>
      <c r="D1789" s="20" t="s">
        <v>1522</v>
      </c>
      <c r="E1789" s="20" t="s">
        <v>1522</v>
      </c>
      <c r="F1789" s="20" t="s">
        <v>1543</v>
      </c>
      <c r="G1789" s="20" t="s">
        <v>1516</v>
      </c>
      <c r="H1789" s="20" t="s">
        <v>1521</v>
      </c>
      <c r="I1789" s="19" t="str">
        <f>CONCATENATE(Tabela8133[[#This Row],[C]],".",Tabela8133[[#This Row],[O]],".",Tabela8133[[#This Row],[E]],".",Tabela8133[[#This Row],[D1]],".",Tabela8133[[#This Row],[D2]],".",Tabela8133[[#This Row],[D3]],".",Tabela8133[[#This Row],[T]])</f>
        <v>7.1.2.2.52.0.8</v>
      </c>
      <c r="J1789" s="21" t="s">
        <v>1664</v>
      </c>
      <c r="K1789" s="19" t="str">
        <f>IF(L1789 &lt; L1799,"S","A")</f>
        <v>A</v>
      </c>
      <c r="L1789" s="19">
        <f t="shared" si="69"/>
        <v>7</v>
      </c>
      <c r="M1789" s="20" t="s">
        <v>55</v>
      </c>
      <c r="N1789" s="1" t="s">
        <v>104</v>
      </c>
      <c r="O1789" s="1" t="s">
        <v>100</v>
      </c>
      <c r="P1789" s="33"/>
      <c r="Q1789" s="112" t="s">
        <v>157</v>
      </c>
      <c r="R1789" s="7" t="str">
        <f>Tabela8133[[#This Row],[NR]]&amp;" - "&amp;Tabela8133[[#This Row],[Especificação]]</f>
        <v>7.1.2.2.52.0.8 - Taxa de Estudo de Impacto de Vizinhança (EIV) - Juros de Mora da Dívida Ativa - Intra OFSS</v>
      </c>
    </row>
    <row r="1790" spans="1:18" ht="30" x14ac:dyDescent="0.25">
      <c r="A1790" s="128"/>
      <c r="B1790" s="20" t="s">
        <v>1520</v>
      </c>
      <c r="C1790" s="20" t="s">
        <v>1513</v>
      </c>
      <c r="D1790" s="20" t="s">
        <v>1522</v>
      </c>
      <c r="E1790" s="20" t="s">
        <v>1522</v>
      </c>
      <c r="F1790" s="20" t="s">
        <v>1540</v>
      </c>
      <c r="G1790" s="20" t="s">
        <v>1516</v>
      </c>
      <c r="H1790" s="20" t="s">
        <v>1516</v>
      </c>
      <c r="I1790" s="19" t="str">
        <f>CONCATENATE(Tabela8133[[#This Row],[C]],".",Tabela8133[[#This Row],[O]],".",Tabela8133[[#This Row],[E]],".",Tabela8133[[#This Row],[D1]],".",Tabela8133[[#This Row],[D2]],".",Tabela8133[[#This Row],[D3]],".",Tabela8133[[#This Row],[T]])</f>
        <v>7.1.2.2.53.0.0</v>
      </c>
      <c r="J1790" s="21" t="s">
        <v>4382</v>
      </c>
      <c r="K1790" s="19" t="s">
        <v>2173</v>
      </c>
      <c r="L1790" s="19">
        <f t="shared" si="69"/>
        <v>5</v>
      </c>
      <c r="M1790" s="20" t="s">
        <v>55</v>
      </c>
      <c r="N1790" s="1" t="s">
        <v>4383</v>
      </c>
      <c r="O1790" s="1" t="s">
        <v>4421</v>
      </c>
      <c r="P1790" s="19"/>
      <c r="Q1790" s="112">
        <v>45126</v>
      </c>
      <c r="R1790" s="7" t="str">
        <f>Tabela8133[[#This Row],[NR]]&amp;" - "&amp;Tabela8133[[#This Row],[Especificação]]</f>
        <v>7.1.2.2.53.0.0 - Taxa pela Prestação de Serviços de Limpeza Pública e Manejo de Resíduos Sólidos.</v>
      </c>
    </row>
    <row r="1791" spans="1:18" ht="30" x14ac:dyDescent="0.25">
      <c r="A1791" s="128"/>
      <c r="B1791" s="20" t="s">
        <v>1520</v>
      </c>
      <c r="C1791" s="20" t="s">
        <v>1513</v>
      </c>
      <c r="D1791" s="20" t="s">
        <v>1522</v>
      </c>
      <c r="E1791" s="20" t="s">
        <v>1522</v>
      </c>
      <c r="F1791" s="20" t="s">
        <v>1540</v>
      </c>
      <c r="G1791" s="20" t="s">
        <v>1516</v>
      </c>
      <c r="H1791" s="20" t="s">
        <v>1513</v>
      </c>
      <c r="I1791" s="19" t="str">
        <f>CONCATENATE(Tabela8133[[#This Row],[C]],".",Tabela8133[[#This Row],[O]],".",Tabela8133[[#This Row],[E]],".",Tabela8133[[#This Row],[D1]],".",Tabela8133[[#This Row],[D2]],".",Tabela8133[[#This Row],[D3]],".",Tabela8133[[#This Row],[T]])</f>
        <v>7.1.2.2.53.0.1</v>
      </c>
      <c r="J1791" s="21" t="s">
        <v>4422</v>
      </c>
      <c r="K1791" s="19" t="s">
        <v>2174</v>
      </c>
      <c r="L1791" s="19">
        <f t="shared" si="69"/>
        <v>7</v>
      </c>
      <c r="M1791" s="20" t="s">
        <v>55</v>
      </c>
      <c r="N1791" s="1" t="s">
        <v>4383</v>
      </c>
      <c r="O1791" s="1"/>
      <c r="P1791" s="19"/>
      <c r="Q1791" s="112">
        <v>45126</v>
      </c>
      <c r="R1791" s="7" t="str">
        <f>Tabela8133[[#This Row],[NR]]&amp;" - "&amp;Tabela8133[[#This Row],[Especificação]]</f>
        <v>7.1.2.2.53.0.1 - Taxa pela Prestação de Serviços de Limpeza Pública e Manejo de Resíduos Sólidos - Principal</v>
      </c>
    </row>
    <row r="1792" spans="1:18" ht="30" x14ac:dyDescent="0.25">
      <c r="A1792" s="128"/>
      <c r="B1792" s="20" t="s">
        <v>1520</v>
      </c>
      <c r="C1792" s="20" t="s">
        <v>1513</v>
      </c>
      <c r="D1792" s="20" t="s">
        <v>1522</v>
      </c>
      <c r="E1792" s="20" t="s">
        <v>1522</v>
      </c>
      <c r="F1792" s="20" t="s">
        <v>1540</v>
      </c>
      <c r="G1792" s="20" t="s">
        <v>1516</v>
      </c>
      <c r="H1792" s="20" t="s">
        <v>1522</v>
      </c>
      <c r="I1792" s="19" t="str">
        <f>CONCATENATE(Tabela8133[[#This Row],[C]],".",Tabela8133[[#This Row],[O]],".",Tabela8133[[#This Row],[E]],".",Tabela8133[[#This Row],[D1]],".",Tabela8133[[#This Row],[D2]],".",Tabela8133[[#This Row],[D3]],".",Tabela8133[[#This Row],[T]])</f>
        <v>7.1.2.2.53.0.2</v>
      </c>
      <c r="J1792" s="21" t="s">
        <v>4423</v>
      </c>
      <c r="K1792" s="19" t="s">
        <v>2174</v>
      </c>
      <c r="L1792" s="19">
        <f t="shared" si="69"/>
        <v>7</v>
      </c>
      <c r="M1792" s="20" t="s">
        <v>55</v>
      </c>
      <c r="N1792" s="1" t="s">
        <v>4383</v>
      </c>
      <c r="O1792" s="1"/>
      <c r="P1792" s="19"/>
      <c r="Q1792" s="112">
        <v>45126</v>
      </c>
      <c r="R1792" s="7" t="str">
        <f>Tabela8133[[#This Row],[NR]]&amp;" - "&amp;Tabela8133[[#This Row],[Especificação]]</f>
        <v>7.1.2.2.53.0.2 - Taxa pela Prestação de Serviços de Limpeza Pública e Manejo de Resíduos Sólidos - Multas e Juros de Mora</v>
      </c>
    </row>
    <row r="1793" spans="1:18" ht="30" x14ac:dyDescent="0.25">
      <c r="A1793" s="128"/>
      <c r="B1793" s="20" t="s">
        <v>1520</v>
      </c>
      <c r="C1793" s="20" t="s">
        <v>1513</v>
      </c>
      <c r="D1793" s="20" t="s">
        <v>1522</v>
      </c>
      <c r="E1793" s="20" t="s">
        <v>1522</v>
      </c>
      <c r="F1793" s="20" t="s">
        <v>1540</v>
      </c>
      <c r="G1793" s="20" t="s">
        <v>1516</v>
      </c>
      <c r="H1793" s="20" t="s">
        <v>1514</v>
      </c>
      <c r="I1793" s="19" t="str">
        <f>CONCATENATE(Tabela8133[[#This Row],[C]],".",Tabela8133[[#This Row],[O]],".",Tabela8133[[#This Row],[E]],".",Tabela8133[[#This Row],[D1]],".",Tabela8133[[#This Row],[D2]],".",Tabela8133[[#This Row],[D3]],".",Tabela8133[[#This Row],[T]])</f>
        <v>7.1.2.2.53.0.3</v>
      </c>
      <c r="J1793" s="21" t="s">
        <v>4424</v>
      </c>
      <c r="K1793" s="19" t="s">
        <v>2174</v>
      </c>
      <c r="L1793" s="19">
        <f t="shared" si="69"/>
        <v>7</v>
      </c>
      <c r="M1793" s="20" t="s">
        <v>55</v>
      </c>
      <c r="N1793" s="1" t="s">
        <v>4383</v>
      </c>
      <c r="O1793" s="1"/>
      <c r="P1793" s="19"/>
      <c r="Q1793" s="112">
        <v>45126</v>
      </c>
      <c r="R1793" s="7" t="str">
        <f>Tabela8133[[#This Row],[NR]]&amp;" - "&amp;Tabela8133[[#This Row],[Especificação]]</f>
        <v>7.1.2.2.53.0.3 - Taxa pela Prestação de Serviços de Limpeza Pública e Manejo de Resíduos Sólidos - Dívida Ativa</v>
      </c>
    </row>
    <row r="1794" spans="1:18" ht="30" x14ac:dyDescent="0.25">
      <c r="A1794" s="128"/>
      <c r="B1794" s="20" t="s">
        <v>1520</v>
      </c>
      <c r="C1794" s="20" t="s">
        <v>1513</v>
      </c>
      <c r="D1794" s="20" t="s">
        <v>1522</v>
      </c>
      <c r="E1794" s="20" t="s">
        <v>1522</v>
      </c>
      <c r="F1794" s="20" t="s">
        <v>1540</v>
      </c>
      <c r="G1794" s="20" t="s">
        <v>1516</v>
      </c>
      <c r="H1794" s="20" t="s">
        <v>1523</v>
      </c>
      <c r="I1794" s="19" t="str">
        <f>CONCATENATE(Tabela8133[[#This Row],[C]],".",Tabela8133[[#This Row],[O]],".",Tabela8133[[#This Row],[E]],".",Tabela8133[[#This Row],[D1]],".",Tabela8133[[#This Row],[D2]],".",Tabela8133[[#This Row],[D3]],".",Tabela8133[[#This Row],[T]])</f>
        <v>7.1.2.2.53.0.4</v>
      </c>
      <c r="J1794" s="21" t="s">
        <v>4425</v>
      </c>
      <c r="K1794" s="19" t="s">
        <v>2174</v>
      </c>
      <c r="L1794" s="19">
        <f t="shared" si="69"/>
        <v>7</v>
      </c>
      <c r="M1794" s="20" t="s">
        <v>55</v>
      </c>
      <c r="N1794" s="1" t="s">
        <v>4383</v>
      </c>
      <c r="O1794" s="1"/>
      <c r="P1794" s="19"/>
      <c r="Q1794" s="112">
        <v>45126</v>
      </c>
      <c r="R1794" s="7" t="str">
        <f>Tabela8133[[#This Row],[NR]]&amp;" - "&amp;Tabela8133[[#This Row],[Especificação]]</f>
        <v>7.1.2.2.53.0.4 - Taxa pela Prestação de Serviços de Limpeza Pública e Manejo de Resíduos Sólidos  - Dívida Ativa - Multas e Juros de Mora da Dívida Ativa</v>
      </c>
    </row>
    <row r="1795" spans="1:18" ht="30" x14ac:dyDescent="0.25">
      <c r="A1795" s="128"/>
      <c r="B1795" s="20" t="s">
        <v>1520</v>
      </c>
      <c r="C1795" s="20" t="s">
        <v>1513</v>
      </c>
      <c r="D1795" s="20" t="s">
        <v>1522</v>
      </c>
      <c r="E1795" s="20" t="s">
        <v>1522</v>
      </c>
      <c r="F1795" s="20" t="s">
        <v>1540</v>
      </c>
      <c r="G1795" s="20" t="s">
        <v>1516</v>
      </c>
      <c r="H1795" s="20" t="s">
        <v>1524</v>
      </c>
      <c r="I1795" s="19" t="str">
        <f>CONCATENATE(Tabela8133[[#This Row],[C]],".",Tabela8133[[#This Row],[O]],".",Tabela8133[[#This Row],[E]],".",Tabela8133[[#This Row],[D1]],".",Tabela8133[[#This Row],[D2]],".",Tabela8133[[#This Row],[D3]],".",Tabela8133[[#This Row],[T]])</f>
        <v>7.1.2.2.53.0.5</v>
      </c>
      <c r="J1795" s="21" t="s">
        <v>4426</v>
      </c>
      <c r="K1795" s="19" t="s">
        <v>2174</v>
      </c>
      <c r="L1795" s="19">
        <f t="shared" si="69"/>
        <v>7</v>
      </c>
      <c r="M1795" s="20" t="s">
        <v>55</v>
      </c>
      <c r="N1795" s="1" t="s">
        <v>4383</v>
      </c>
      <c r="O1795" s="1"/>
      <c r="P1795" s="19"/>
      <c r="Q1795" s="112">
        <v>45126</v>
      </c>
      <c r="R1795" s="7" t="str">
        <f>Tabela8133[[#This Row],[NR]]&amp;" - "&amp;Tabela8133[[#This Row],[Especificação]]</f>
        <v>7.1.2.2.53.0.5 - Taxa pela Prestação de Serviços de Limpeza Pública e Manejo de Resíduos Sólidos - Multas</v>
      </c>
    </row>
    <row r="1796" spans="1:18" ht="30" x14ac:dyDescent="0.25">
      <c r="A1796" s="128"/>
      <c r="B1796" s="20" t="s">
        <v>1520</v>
      </c>
      <c r="C1796" s="20" t="s">
        <v>1513</v>
      </c>
      <c r="D1796" s="20" t="s">
        <v>1522</v>
      </c>
      <c r="E1796" s="20" t="s">
        <v>1522</v>
      </c>
      <c r="F1796" s="20" t="s">
        <v>1540</v>
      </c>
      <c r="G1796" s="20" t="s">
        <v>1516</v>
      </c>
      <c r="H1796" s="20" t="s">
        <v>1518</v>
      </c>
      <c r="I1796" s="19" t="str">
        <f>CONCATENATE(Tabela8133[[#This Row],[C]],".",Tabela8133[[#This Row],[O]],".",Tabela8133[[#This Row],[E]],".",Tabela8133[[#This Row],[D1]],".",Tabela8133[[#This Row],[D2]],".",Tabela8133[[#This Row],[D3]],".",Tabela8133[[#This Row],[T]])</f>
        <v>7.1.2.2.53.0.6</v>
      </c>
      <c r="J1796" s="21" t="s">
        <v>4427</v>
      </c>
      <c r="K1796" s="19" t="s">
        <v>2174</v>
      </c>
      <c r="L1796" s="19">
        <f t="shared" ref="L1796:L1859" si="72">IF(VALUE(H1796)&gt;0,7,IF(VALUE(G1796)&gt;0,6,IF(VALUE(F1796)&gt;0,5,IF(VALUE(E1796)&gt;0,4,IF(VALUE(D1796)&gt;0,3,IF(VALUE(C1796)&gt;0,2,1))))))</f>
        <v>7</v>
      </c>
      <c r="M1796" s="20" t="s">
        <v>55</v>
      </c>
      <c r="N1796" s="1" t="s">
        <v>4383</v>
      </c>
      <c r="O1796" s="1"/>
      <c r="P1796" s="19"/>
      <c r="Q1796" s="112">
        <v>45126</v>
      </c>
      <c r="R1796" s="7" t="str">
        <f>Tabela8133[[#This Row],[NR]]&amp;" - "&amp;Tabela8133[[#This Row],[Especificação]]</f>
        <v>7.1.2.2.53.0.6 - Taxa pela Prestação de Serviços de Limpeza Pública e Manejo de Resíduos Sólidos - Juros de Mora</v>
      </c>
    </row>
    <row r="1797" spans="1:18" ht="30" x14ac:dyDescent="0.25">
      <c r="A1797" s="128"/>
      <c r="B1797" s="20" t="s">
        <v>1520</v>
      </c>
      <c r="C1797" s="20" t="s">
        <v>1513</v>
      </c>
      <c r="D1797" s="20" t="s">
        <v>1522</v>
      </c>
      <c r="E1797" s="20" t="s">
        <v>1522</v>
      </c>
      <c r="F1797" s="20" t="s">
        <v>1540</v>
      </c>
      <c r="G1797" s="20" t="s">
        <v>1516</v>
      </c>
      <c r="H1797" s="20" t="s">
        <v>1520</v>
      </c>
      <c r="I1797" s="19" t="str">
        <f>CONCATENATE(Tabela8133[[#This Row],[C]],".",Tabela8133[[#This Row],[O]],".",Tabela8133[[#This Row],[E]],".",Tabela8133[[#This Row],[D1]],".",Tabela8133[[#This Row],[D2]],".",Tabela8133[[#This Row],[D3]],".",Tabela8133[[#This Row],[T]])</f>
        <v>7.1.2.2.53.0.7</v>
      </c>
      <c r="J1797" s="21" t="s">
        <v>4428</v>
      </c>
      <c r="K1797" s="19" t="s">
        <v>2174</v>
      </c>
      <c r="L1797" s="19">
        <f t="shared" si="72"/>
        <v>7</v>
      </c>
      <c r="M1797" s="20" t="s">
        <v>55</v>
      </c>
      <c r="N1797" s="1" t="s">
        <v>4383</v>
      </c>
      <c r="O1797" s="1"/>
      <c r="P1797" s="19"/>
      <c r="Q1797" s="112">
        <v>45126</v>
      </c>
      <c r="R1797" s="7" t="str">
        <f>Tabela8133[[#This Row],[NR]]&amp;" - "&amp;Tabela8133[[#This Row],[Especificação]]</f>
        <v>7.1.2.2.53.0.7 - Taxa pela Prestação de Serviços de Limpeza Pública e Manejo de Resíduos Sólidos  - Dívida Ativa - Multas da Dívida Ativa</v>
      </c>
    </row>
    <row r="1798" spans="1:18" ht="30" x14ac:dyDescent="0.25">
      <c r="A1798" s="128"/>
      <c r="B1798" s="20" t="s">
        <v>1520</v>
      </c>
      <c r="C1798" s="20" t="s">
        <v>1513</v>
      </c>
      <c r="D1798" s="20" t="s">
        <v>1522</v>
      </c>
      <c r="E1798" s="20" t="s">
        <v>1522</v>
      </c>
      <c r="F1798" s="20" t="s">
        <v>1540</v>
      </c>
      <c r="G1798" s="20" t="s">
        <v>1516</v>
      </c>
      <c r="H1798" s="20" t="s">
        <v>1521</v>
      </c>
      <c r="I1798" s="19" t="str">
        <f>CONCATENATE(Tabela8133[[#This Row],[C]],".",Tabela8133[[#This Row],[O]],".",Tabela8133[[#This Row],[E]],".",Tabela8133[[#This Row],[D1]],".",Tabela8133[[#This Row],[D2]],".",Tabela8133[[#This Row],[D3]],".",Tabela8133[[#This Row],[T]])</f>
        <v>7.1.2.2.53.0.8</v>
      </c>
      <c r="J1798" s="21" t="s">
        <v>4429</v>
      </c>
      <c r="K1798" s="19" t="s">
        <v>2174</v>
      </c>
      <c r="L1798" s="19">
        <f t="shared" si="72"/>
        <v>7</v>
      </c>
      <c r="M1798" s="20" t="s">
        <v>55</v>
      </c>
      <c r="N1798" s="1" t="s">
        <v>4383</v>
      </c>
      <c r="O1798" s="1"/>
      <c r="P1798" s="19"/>
      <c r="Q1798" s="112">
        <v>45126</v>
      </c>
      <c r="R1798" s="7" t="str">
        <f>Tabela8133[[#This Row],[NR]]&amp;" - "&amp;Tabela8133[[#This Row],[Especificação]]</f>
        <v>7.1.2.2.53.0.8 - Taxa pela Prestação de Serviços de Limpeza Pública e Manejo de Resíduos Sólidos  - Juros de Mora da Dívida Ativa</v>
      </c>
    </row>
    <row r="1799" spans="1:18" x14ac:dyDescent="0.25">
      <c r="A1799" s="128"/>
      <c r="B1799" s="20" t="s">
        <v>1520</v>
      </c>
      <c r="C1799" s="20" t="s">
        <v>1513</v>
      </c>
      <c r="D1799" s="20" t="s">
        <v>1514</v>
      </c>
      <c r="E1799" s="20" t="s">
        <v>1516</v>
      </c>
      <c r="F1799" s="20" t="s">
        <v>1519</v>
      </c>
      <c r="G1799" s="20" t="s">
        <v>1516</v>
      </c>
      <c r="H1799" s="20" t="s">
        <v>1516</v>
      </c>
      <c r="I1799" s="19" t="str">
        <f>CONCATENATE(Tabela8133[[#This Row],[C]],".",Tabela8133[[#This Row],[O]],".",Tabela8133[[#This Row],[E]],".",Tabela8133[[#This Row],[D1]],".",Tabela8133[[#This Row],[D2]],".",Tabela8133[[#This Row],[D3]],".",Tabela8133[[#This Row],[T]])</f>
        <v>7.1.3.0.00.0.0</v>
      </c>
      <c r="J1799" s="21" t="s">
        <v>1665</v>
      </c>
      <c r="K1799" s="19" t="str">
        <f t="shared" si="71"/>
        <v>S</v>
      </c>
      <c r="L1799" s="19">
        <f t="shared" si="72"/>
        <v>3</v>
      </c>
      <c r="M1799" s="20" t="s">
        <v>45</v>
      </c>
      <c r="N1799" s="1" t="s">
        <v>106</v>
      </c>
      <c r="O1799" s="1"/>
      <c r="P1799" s="33"/>
      <c r="Q1799" s="112" t="s">
        <v>157</v>
      </c>
      <c r="R1799" s="7" t="str">
        <f>Tabela8133[[#This Row],[NR]]&amp;" - "&amp;Tabela8133[[#This Row],[Especificação]]</f>
        <v>7.1.3.0.00.0.0 - Contribuição de Melhoria - Intra OFSS</v>
      </c>
    </row>
    <row r="1800" spans="1:18" x14ac:dyDescent="0.25">
      <c r="A1800" s="128"/>
      <c r="B1800" s="20" t="s">
        <v>1520</v>
      </c>
      <c r="C1800" s="20" t="s">
        <v>1513</v>
      </c>
      <c r="D1800" s="20" t="s">
        <v>1514</v>
      </c>
      <c r="E1800" s="20" t="s">
        <v>1513</v>
      </c>
      <c r="F1800" s="20" t="s">
        <v>1519</v>
      </c>
      <c r="G1800" s="20" t="s">
        <v>1516</v>
      </c>
      <c r="H1800" s="20" t="s">
        <v>1516</v>
      </c>
      <c r="I1800" s="19" t="str">
        <f>CONCATENATE(Tabela8133[[#This Row],[C]],".",Tabela8133[[#This Row],[O]],".",Tabela8133[[#This Row],[E]],".",Tabela8133[[#This Row],[D1]],".",Tabela8133[[#This Row],[D2]],".",Tabela8133[[#This Row],[D3]],".",Tabela8133[[#This Row],[T]])</f>
        <v>7.1.3.1.00.0.0</v>
      </c>
      <c r="J1800" s="21" t="s">
        <v>1665</v>
      </c>
      <c r="K1800" s="19" t="str">
        <f t="shared" si="71"/>
        <v>S</v>
      </c>
      <c r="L1800" s="19">
        <f t="shared" si="72"/>
        <v>4</v>
      </c>
      <c r="M1800" s="20" t="s">
        <v>45</v>
      </c>
      <c r="N1800" s="1" t="s">
        <v>106</v>
      </c>
      <c r="O1800" s="1"/>
      <c r="P1800" s="33"/>
      <c r="Q1800" s="112" t="s">
        <v>157</v>
      </c>
      <c r="R1800" s="7" t="str">
        <f>Tabela8133[[#This Row],[NR]]&amp;" - "&amp;Tabela8133[[#This Row],[Especificação]]</f>
        <v>7.1.3.1.00.0.0 - Contribuição de Melhoria - Intra OFSS</v>
      </c>
    </row>
    <row r="1801" spans="1:18" ht="30" x14ac:dyDescent="0.25">
      <c r="A1801" s="128"/>
      <c r="B1801" s="20" t="s">
        <v>1520</v>
      </c>
      <c r="C1801" s="20" t="s">
        <v>1513</v>
      </c>
      <c r="D1801" s="20" t="s">
        <v>1514</v>
      </c>
      <c r="E1801" s="20" t="s">
        <v>1513</v>
      </c>
      <c r="F1801" s="20" t="s">
        <v>1537</v>
      </c>
      <c r="G1801" s="20" t="s">
        <v>1516</v>
      </c>
      <c r="H1801" s="20" t="s">
        <v>1516</v>
      </c>
      <c r="I1801" s="19" t="str">
        <f>CONCATENATE(Tabela8133[[#This Row],[C]],".",Tabela8133[[#This Row],[O]],".",Tabela8133[[#This Row],[E]],".",Tabela8133[[#This Row],[D1]],".",Tabela8133[[#This Row],[D2]],".",Tabela8133[[#This Row],[D3]],".",Tabela8133[[#This Row],[T]])</f>
        <v>7.1.3.1.50.0.0</v>
      </c>
      <c r="J1801" s="21" t="s">
        <v>1666</v>
      </c>
      <c r="K1801" s="19" t="str">
        <f t="shared" si="71"/>
        <v>S</v>
      </c>
      <c r="L1801" s="19">
        <f t="shared" si="72"/>
        <v>5</v>
      </c>
      <c r="M1801" s="20" t="s">
        <v>55</v>
      </c>
      <c r="N1801" s="1" t="s">
        <v>108</v>
      </c>
      <c r="O1801" s="1"/>
      <c r="P1801" s="33"/>
      <c r="Q1801" s="112" t="s">
        <v>157</v>
      </c>
      <c r="R1801" s="7" t="str">
        <f>Tabela8133[[#This Row],[NR]]&amp;" - "&amp;Tabela8133[[#This Row],[Especificação]]</f>
        <v>7.1.3.1.50.0.0 - Contribuição de Melhoria para Expansão da Rede de Água Potável e Esgoto Sanitário - Intra OFSS</v>
      </c>
    </row>
    <row r="1802" spans="1:18" ht="30" x14ac:dyDescent="0.25">
      <c r="A1802" s="128"/>
      <c r="B1802" s="20" t="s">
        <v>1520</v>
      </c>
      <c r="C1802" s="20" t="s">
        <v>1513</v>
      </c>
      <c r="D1802" s="20" t="s">
        <v>1514</v>
      </c>
      <c r="E1802" s="20" t="s">
        <v>1513</v>
      </c>
      <c r="F1802" s="20" t="s">
        <v>1537</v>
      </c>
      <c r="G1802" s="20" t="s">
        <v>1516</v>
      </c>
      <c r="H1802" s="20" t="s">
        <v>1513</v>
      </c>
      <c r="I1802" s="19" t="str">
        <f>CONCATENATE(Tabela8133[[#This Row],[C]],".",Tabela8133[[#This Row],[O]],".",Tabela8133[[#This Row],[E]],".",Tabela8133[[#This Row],[D1]],".",Tabela8133[[#This Row],[D2]],".",Tabela8133[[#This Row],[D3]],".",Tabela8133[[#This Row],[T]])</f>
        <v>7.1.3.1.50.0.1</v>
      </c>
      <c r="J1802" s="21" t="s">
        <v>1667</v>
      </c>
      <c r="K1802" s="19" t="str">
        <f t="shared" si="71"/>
        <v>A</v>
      </c>
      <c r="L1802" s="19">
        <f t="shared" si="72"/>
        <v>7</v>
      </c>
      <c r="M1802" s="20" t="s">
        <v>55</v>
      </c>
      <c r="N1802" s="1" t="s">
        <v>108</v>
      </c>
      <c r="O1802" s="1"/>
      <c r="P1802" s="33"/>
      <c r="Q1802" s="112" t="s">
        <v>157</v>
      </c>
      <c r="R1802" s="7" t="str">
        <f>Tabela8133[[#This Row],[NR]]&amp;" - "&amp;Tabela8133[[#This Row],[Especificação]]</f>
        <v>7.1.3.1.50.0.1 - Contribuição de Melhoria para Expansão da Rede de Água Potável e Esgoto Sanitário - Principal - Intra OFSS</v>
      </c>
    </row>
    <row r="1803" spans="1:18" ht="30" x14ac:dyDescent="0.25">
      <c r="A1803" s="128"/>
      <c r="B1803" s="20" t="s">
        <v>1520</v>
      </c>
      <c r="C1803" s="20" t="s">
        <v>1513</v>
      </c>
      <c r="D1803" s="20" t="s">
        <v>1514</v>
      </c>
      <c r="E1803" s="20" t="s">
        <v>1513</v>
      </c>
      <c r="F1803" s="20" t="s">
        <v>1537</v>
      </c>
      <c r="G1803" s="20" t="s">
        <v>1516</v>
      </c>
      <c r="H1803" s="20" t="s">
        <v>1522</v>
      </c>
      <c r="I1803" s="19" t="str">
        <f>CONCATENATE(Tabela8133[[#This Row],[C]],".",Tabela8133[[#This Row],[O]],".",Tabela8133[[#This Row],[E]],".",Tabela8133[[#This Row],[D1]],".",Tabela8133[[#This Row],[D2]],".",Tabela8133[[#This Row],[D3]],".",Tabela8133[[#This Row],[T]])</f>
        <v>7.1.3.1.50.0.2</v>
      </c>
      <c r="J1803" s="21" t="s">
        <v>1668</v>
      </c>
      <c r="K1803" s="19" t="str">
        <f t="shared" si="71"/>
        <v>A</v>
      </c>
      <c r="L1803" s="19">
        <f t="shared" si="72"/>
        <v>7</v>
      </c>
      <c r="M1803" s="20" t="s">
        <v>55</v>
      </c>
      <c r="N1803" s="1" t="s">
        <v>108</v>
      </c>
      <c r="O1803" s="1"/>
      <c r="P1803" s="33"/>
      <c r="Q1803" s="112" t="s">
        <v>157</v>
      </c>
      <c r="R1803" s="7" t="str">
        <f>Tabela8133[[#This Row],[NR]]&amp;" - "&amp;Tabela8133[[#This Row],[Especificação]]</f>
        <v>7.1.3.1.50.0.2 - Contribuição de Melhoria para Expansão da Rede de Água Potável e Esgoto Sanitário - Multas e Juros de Mora - Intra OFSS</v>
      </c>
    </row>
    <row r="1804" spans="1:18" ht="30" x14ac:dyDescent="0.25">
      <c r="A1804" s="128"/>
      <c r="B1804" s="20" t="s">
        <v>1520</v>
      </c>
      <c r="C1804" s="20" t="s">
        <v>1513</v>
      </c>
      <c r="D1804" s="20" t="s">
        <v>1514</v>
      </c>
      <c r="E1804" s="20" t="s">
        <v>1513</v>
      </c>
      <c r="F1804" s="20" t="s">
        <v>1537</v>
      </c>
      <c r="G1804" s="20" t="s">
        <v>1516</v>
      </c>
      <c r="H1804" s="20" t="s">
        <v>1514</v>
      </c>
      <c r="I1804" s="19" t="str">
        <f>CONCATENATE(Tabela8133[[#This Row],[C]],".",Tabela8133[[#This Row],[O]],".",Tabela8133[[#This Row],[E]],".",Tabela8133[[#This Row],[D1]],".",Tabela8133[[#This Row],[D2]],".",Tabela8133[[#This Row],[D3]],".",Tabela8133[[#This Row],[T]])</f>
        <v>7.1.3.1.50.0.3</v>
      </c>
      <c r="J1804" s="21" t="s">
        <v>1669</v>
      </c>
      <c r="K1804" s="19" t="str">
        <f t="shared" si="71"/>
        <v>A</v>
      </c>
      <c r="L1804" s="19">
        <f t="shared" si="72"/>
        <v>7</v>
      </c>
      <c r="M1804" s="20" t="s">
        <v>55</v>
      </c>
      <c r="N1804" s="1" t="s">
        <v>108</v>
      </c>
      <c r="O1804" s="1"/>
      <c r="P1804" s="33"/>
      <c r="Q1804" s="112" t="s">
        <v>157</v>
      </c>
      <c r="R1804" s="7" t="str">
        <f>Tabela8133[[#This Row],[NR]]&amp;" - "&amp;Tabela8133[[#This Row],[Especificação]]</f>
        <v>7.1.3.1.50.0.3 - Contribuição de Melhoria para Expansão da Rede de Água Potável e Esgoto Sanitário - Dívida Ativa - Intra OFSS</v>
      </c>
    </row>
    <row r="1805" spans="1:18" ht="30" x14ac:dyDescent="0.25">
      <c r="A1805" s="128"/>
      <c r="B1805" s="20" t="s">
        <v>1520</v>
      </c>
      <c r="C1805" s="20" t="s">
        <v>1513</v>
      </c>
      <c r="D1805" s="20" t="s">
        <v>1514</v>
      </c>
      <c r="E1805" s="20" t="s">
        <v>1513</v>
      </c>
      <c r="F1805" s="20" t="s">
        <v>1537</v>
      </c>
      <c r="G1805" s="20" t="s">
        <v>1516</v>
      </c>
      <c r="H1805" s="20" t="s">
        <v>1523</v>
      </c>
      <c r="I1805" s="19" t="str">
        <f>CONCATENATE(Tabela8133[[#This Row],[C]],".",Tabela8133[[#This Row],[O]],".",Tabela8133[[#This Row],[E]],".",Tabela8133[[#This Row],[D1]],".",Tabela8133[[#This Row],[D2]],".",Tabela8133[[#This Row],[D3]],".",Tabela8133[[#This Row],[T]])</f>
        <v>7.1.3.1.50.0.4</v>
      </c>
      <c r="J1805" s="21" t="s">
        <v>1670</v>
      </c>
      <c r="K1805" s="19" t="str">
        <f t="shared" si="71"/>
        <v>A</v>
      </c>
      <c r="L1805" s="19">
        <f t="shared" si="72"/>
        <v>7</v>
      </c>
      <c r="M1805" s="20" t="s">
        <v>55</v>
      </c>
      <c r="N1805" s="1" t="s">
        <v>108</v>
      </c>
      <c r="O1805" s="1"/>
      <c r="P1805" s="33"/>
      <c r="Q1805" s="112" t="s">
        <v>157</v>
      </c>
      <c r="R1805" s="7" t="str">
        <f>Tabela8133[[#This Row],[NR]]&amp;" - "&amp;Tabela8133[[#This Row],[Especificação]]</f>
        <v>7.1.3.1.50.0.4 - Contribuição de Melhoria para Expansão da Rede de Água Potável e Esgoto Sanitário - Dívida Ativa - Multas e Juros de Mora da Dívida Ativa - Intra OFSS</v>
      </c>
    </row>
    <row r="1806" spans="1:18" ht="30" x14ac:dyDescent="0.25">
      <c r="A1806" s="128"/>
      <c r="B1806" s="20" t="s">
        <v>1520</v>
      </c>
      <c r="C1806" s="20" t="s">
        <v>1513</v>
      </c>
      <c r="D1806" s="20" t="s">
        <v>1514</v>
      </c>
      <c r="E1806" s="20" t="s">
        <v>1513</v>
      </c>
      <c r="F1806" s="20" t="s">
        <v>1537</v>
      </c>
      <c r="G1806" s="20" t="s">
        <v>1516</v>
      </c>
      <c r="H1806" s="20" t="s">
        <v>1524</v>
      </c>
      <c r="I1806" s="19" t="str">
        <f>CONCATENATE(Tabela8133[[#This Row],[C]],".",Tabela8133[[#This Row],[O]],".",Tabela8133[[#This Row],[E]],".",Tabela8133[[#This Row],[D1]],".",Tabela8133[[#This Row],[D2]],".",Tabela8133[[#This Row],[D3]],".",Tabela8133[[#This Row],[T]])</f>
        <v>7.1.3.1.50.0.5</v>
      </c>
      <c r="J1806" s="21" t="s">
        <v>1671</v>
      </c>
      <c r="K1806" s="19" t="str">
        <f t="shared" si="71"/>
        <v>A</v>
      </c>
      <c r="L1806" s="19">
        <f t="shared" si="72"/>
        <v>7</v>
      </c>
      <c r="M1806" s="20" t="s">
        <v>55</v>
      </c>
      <c r="N1806" s="1" t="s">
        <v>108</v>
      </c>
      <c r="O1806" s="1"/>
      <c r="P1806" s="33"/>
      <c r="Q1806" s="112" t="s">
        <v>157</v>
      </c>
      <c r="R1806" s="7" t="str">
        <f>Tabela8133[[#This Row],[NR]]&amp;" - "&amp;Tabela8133[[#This Row],[Especificação]]</f>
        <v>7.1.3.1.50.0.5 - Contribuição de Melhoria para Expansão da Rede de Água Potável e Esgoto Sanitário - Multas - Intra OFSS</v>
      </c>
    </row>
    <row r="1807" spans="1:18" ht="30" x14ac:dyDescent="0.25">
      <c r="A1807" s="128"/>
      <c r="B1807" s="20" t="s">
        <v>1520</v>
      </c>
      <c r="C1807" s="20" t="s">
        <v>1513</v>
      </c>
      <c r="D1807" s="20" t="s">
        <v>1514</v>
      </c>
      <c r="E1807" s="20" t="s">
        <v>1513</v>
      </c>
      <c r="F1807" s="20" t="s">
        <v>1537</v>
      </c>
      <c r="G1807" s="20" t="s">
        <v>1516</v>
      </c>
      <c r="H1807" s="20" t="s">
        <v>1518</v>
      </c>
      <c r="I1807" s="19" t="str">
        <f>CONCATENATE(Tabela8133[[#This Row],[C]],".",Tabela8133[[#This Row],[O]],".",Tabela8133[[#This Row],[E]],".",Tabela8133[[#This Row],[D1]],".",Tabela8133[[#This Row],[D2]],".",Tabela8133[[#This Row],[D3]],".",Tabela8133[[#This Row],[T]])</f>
        <v>7.1.3.1.50.0.6</v>
      </c>
      <c r="J1807" s="21" t="s">
        <v>1672</v>
      </c>
      <c r="K1807" s="19" t="str">
        <f t="shared" si="71"/>
        <v>A</v>
      </c>
      <c r="L1807" s="19">
        <f t="shared" si="72"/>
        <v>7</v>
      </c>
      <c r="M1807" s="20" t="s">
        <v>55</v>
      </c>
      <c r="N1807" s="1" t="s">
        <v>108</v>
      </c>
      <c r="O1807" s="1"/>
      <c r="P1807" s="33"/>
      <c r="Q1807" s="112" t="s">
        <v>157</v>
      </c>
      <c r="R1807" s="7" t="str">
        <f>Tabela8133[[#This Row],[NR]]&amp;" - "&amp;Tabela8133[[#This Row],[Especificação]]</f>
        <v>7.1.3.1.50.0.6 - Contribuição de Melhoria para Expansão da Rede de Água Potável e Esgoto Sanitário - Juros de Mora - Intra OFSS</v>
      </c>
    </row>
    <row r="1808" spans="1:18" ht="30" x14ac:dyDescent="0.25">
      <c r="A1808" s="128"/>
      <c r="B1808" s="20" t="s">
        <v>1520</v>
      </c>
      <c r="C1808" s="20" t="s">
        <v>1513</v>
      </c>
      <c r="D1808" s="20" t="s">
        <v>1514</v>
      </c>
      <c r="E1808" s="20" t="s">
        <v>1513</v>
      </c>
      <c r="F1808" s="20" t="s">
        <v>1537</v>
      </c>
      <c r="G1808" s="20" t="s">
        <v>1516</v>
      </c>
      <c r="H1808" s="20" t="s">
        <v>1520</v>
      </c>
      <c r="I1808" s="19" t="str">
        <f>CONCATENATE(Tabela8133[[#This Row],[C]],".",Tabela8133[[#This Row],[O]],".",Tabela8133[[#This Row],[E]],".",Tabela8133[[#This Row],[D1]],".",Tabela8133[[#This Row],[D2]],".",Tabela8133[[#This Row],[D3]],".",Tabela8133[[#This Row],[T]])</f>
        <v>7.1.3.1.50.0.7</v>
      </c>
      <c r="J1808" s="21" t="s">
        <v>1673</v>
      </c>
      <c r="K1808" s="19" t="str">
        <f t="shared" si="71"/>
        <v>A</v>
      </c>
      <c r="L1808" s="19">
        <f t="shared" si="72"/>
        <v>7</v>
      </c>
      <c r="M1808" s="20" t="s">
        <v>55</v>
      </c>
      <c r="N1808" s="1" t="s">
        <v>108</v>
      </c>
      <c r="O1808" s="1"/>
      <c r="P1808" s="33"/>
      <c r="Q1808" s="112" t="s">
        <v>157</v>
      </c>
      <c r="R1808" s="7" t="str">
        <f>Tabela8133[[#This Row],[NR]]&amp;" - "&amp;Tabela8133[[#This Row],[Especificação]]</f>
        <v>7.1.3.1.50.0.7 - Contribuição de Melhoria para Expansão da Rede de Água Potável e Esgoto Sanitário - Dívida Ativa - Multas da Dívida Ativa - Intra OFSS</v>
      </c>
    </row>
    <row r="1809" spans="1:18" ht="30" x14ac:dyDescent="0.25">
      <c r="A1809" s="128"/>
      <c r="B1809" s="20" t="s">
        <v>1520</v>
      </c>
      <c r="C1809" s="20" t="s">
        <v>1513</v>
      </c>
      <c r="D1809" s="20" t="s">
        <v>1514</v>
      </c>
      <c r="E1809" s="20" t="s">
        <v>1513</v>
      </c>
      <c r="F1809" s="20" t="s">
        <v>1537</v>
      </c>
      <c r="G1809" s="20" t="s">
        <v>1516</v>
      </c>
      <c r="H1809" s="20" t="s">
        <v>1521</v>
      </c>
      <c r="I1809" s="19" t="str">
        <f>CONCATENATE(Tabela8133[[#This Row],[C]],".",Tabela8133[[#This Row],[O]],".",Tabela8133[[#This Row],[E]],".",Tabela8133[[#This Row],[D1]],".",Tabela8133[[#This Row],[D2]],".",Tabela8133[[#This Row],[D3]],".",Tabela8133[[#This Row],[T]])</f>
        <v>7.1.3.1.50.0.8</v>
      </c>
      <c r="J1809" s="21" t="s">
        <v>1674</v>
      </c>
      <c r="K1809" s="19" t="str">
        <f t="shared" si="71"/>
        <v>A</v>
      </c>
      <c r="L1809" s="19">
        <f t="shared" si="72"/>
        <v>7</v>
      </c>
      <c r="M1809" s="20" t="s">
        <v>55</v>
      </c>
      <c r="N1809" s="1" t="s">
        <v>108</v>
      </c>
      <c r="O1809" s="1"/>
      <c r="P1809" s="33"/>
      <c r="Q1809" s="112" t="s">
        <v>157</v>
      </c>
      <c r="R1809" s="7" t="str">
        <f>Tabela8133[[#This Row],[NR]]&amp;" - "&amp;Tabela8133[[#This Row],[Especificação]]</f>
        <v>7.1.3.1.50.0.8 - Contribuição de Melhoria para Expansão da Rede de Água Potável e Esgoto Sanitário - Juros de Mora da Dívida Ativa - Intra OFSS</v>
      </c>
    </row>
    <row r="1810" spans="1:18" ht="30" x14ac:dyDescent="0.25">
      <c r="A1810" s="128"/>
      <c r="B1810" s="20" t="s">
        <v>1520</v>
      </c>
      <c r="C1810" s="20" t="s">
        <v>1513</v>
      </c>
      <c r="D1810" s="20" t="s">
        <v>1514</v>
      </c>
      <c r="E1810" s="20" t="s">
        <v>1513</v>
      </c>
      <c r="F1810" s="20" t="s">
        <v>1541</v>
      </c>
      <c r="G1810" s="20" t="s">
        <v>1516</v>
      </c>
      <c r="H1810" s="20" t="s">
        <v>1516</v>
      </c>
      <c r="I1810" s="19" t="str">
        <f>CONCATENATE(Tabela8133[[#This Row],[C]],".",Tabela8133[[#This Row],[O]],".",Tabela8133[[#This Row],[E]],".",Tabela8133[[#This Row],[D1]],".",Tabela8133[[#This Row],[D2]],".",Tabela8133[[#This Row],[D3]],".",Tabela8133[[#This Row],[T]])</f>
        <v>7.1.3.1.51.0.0</v>
      </c>
      <c r="J1810" s="21" t="s">
        <v>1675</v>
      </c>
      <c r="K1810" s="19" t="str">
        <f t="shared" si="71"/>
        <v>S</v>
      </c>
      <c r="L1810" s="19">
        <f t="shared" si="72"/>
        <v>5</v>
      </c>
      <c r="M1810" s="20" t="s">
        <v>55</v>
      </c>
      <c r="N1810" s="1" t="s">
        <v>110</v>
      </c>
      <c r="O1810" s="1"/>
      <c r="P1810" s="33"/>
      <c r="Q1810" s="112" t="s">
        <v>157</v>
      </c>
      <c r="R1810" s="7" t="str">
        <f>Tabela8133[[#This Row],[NR]]&amp;" - "&amp;Tabela8133[[#This Row],[Especificação]]</f>
        <v>7.1.3.1.51.0.0 - Contribuição de Melhoria para Expansão da Rede de Iluminação Pública na Cidade - Intra OFSS</v>
      </c>
    </row>
    <row r="1811" spans="1:18" ht="30" x14ac:dyDescent="0.25">
      <c r="A1811" s="128"/>
      <c r="B1811" s="20" t="s">
        <v>1520</v>
      </c>
      <c r="C1811" s="20" t="s">
        <v>1513</v>
      </c>
      <c r="D1811" s="20" t="s">
        <v>1514</v>
      </c>
      <c r="E1811" s="20" t="s">
        <v>1513</v>
      </c>
      <c r="F1811" s="20" t="s">
        <v>1541</v>
      </c>
      <c r="G1811" s="20" t="s">
        <v>1516</v>
      </c>
      <c r="H1811" s="20" t="s">
        <v>1513</v>
      </c>
      <c r="I1811" s="19" t="str">
        <f>CONCATENATE(Tabela8133[[#This Row],[C]],".",Tabela8133[[#This Row],[O]],".",Tabela8133[[#This Row],[E]],".",Tabela8133[[#This Row],[D1]],".",Tabela8133[[#This Row],[D2]],".",Tabela8133[[#This Row],[D3]],".",Tabela8133[[#This Row],[T]])</f>
        <v>7.1.3.1.51.0.1</v>
      </c>
      <c r="J1811" s="21" t="s">
        <v>1676</v>
      </c>
      <c r="K1811" s="19" t="str">
        <f t="shared" si="71"/>
        <v>A</v>
      </c>
      <c r="L1811" s="19">
        <f t="shared" si="72"/>
        <v>7</v>
      </c>
      <c r="M1811" s="20" t="s">
        <v>55</v>
      </c>
      <c r="N1811" s="1" t="s">
        <v>110</v>
      </c>
      <c r="O1811" s="1"/>
      <c r="P1811" s="33"/>
      <c r="Q1811" s="112" t="s">
        <v>157</v>
      </c>
      <c r="R1811" s="7" t="str">
        <f>Tabela8133[[#This Row],[NR]]&amp;" - "&amp;Tabela8133[[#This Row],[Especificação]]</f>
        <v>7.1.3.1.51.0.1 - Contribuição de Melhoria para Expansão da Rede de Iluminação Pública na Cidade - Principal - Intra OFSS</v>
      </c>
    </row>
    <row r="1812" spans="1:18" ht="30" x14ac:dyDescent="0.25">
      <c r="A1812" s="128"/>
      <c r="B1812" s="20" t="s">
        <v>1520</v>
      </c>
      <c r="C1812" s="20" t="s">
        <v>1513</v>
      </c>
      <c r="D1812" s="20" t="s">
        <v>1514</v>
      </c>
      <c r="E1812" s="20" t="s">
        <v>1513</v>
      </c>
      <c r="F1812" s="20" t="s">
        <v>1541</v>
      </c>
      <c r="G1812" s="20" t="s">
        <v>1516</v>
      </c>
      <c r="H1812" s="20" t="s">
        <v>1522</v>
      </c>
      <c r="I1812" s="19" t="str">
        <f>CONCATENATE(Tabela8133[[#This Row],[C]],".",Tabela8133[[#This Row],[O]],".",Tabela8133[[#This Row],[E]],".",Tabela8133[[#This Row],[D1]],".",Tabela8133[[#This Row],[D2]],".",Tabela8133[[#This Row],[D3]],".",Tabela8133[[#This Row],[T]])</f>
        <v>7.1.3.1.51.0.2</v>
      </c>
      <c r="J1812" s="21" t="s">
        <v>1677</v>
      </c>
      <c r="K1812" s="19" t="str">
        <f t="shared" si="71"/>
        <v>A</v>
      </c>
      <c r="L1812" s="19">
        <f t="shared" si="72"/>
        <v>7</v>
      </c>
      <c r="M1812" s="20" t="s">
        <v>55</v>
      </c>
      <c r="N1812" s="1" t="s">
        <v>110</v>
      </c>
      <c r="O1812" s="1"/>
      <c r="P1812" s="33"/>
      <c r="Q1812" s="112" t="s">
        <v>157</v>
      </c>
      <c r="R1812" s="7" t="str">
        <f>Tabela8133[[#This Row],[NR]]&amp;" - "&amp;Tabela8133[[#This Row],[Especificação]]</f>
        <v>7.1.3.1.51.0.2 - Contribuição de Melhoria para Expansão da Rede de Iluminação Pública na Cidade - Multas e Juros de Mora - Intra OFSS</v>
      </c>
    </row>
    <row r="1813" spans="1:18" ht="30" x14ac:dyDescent="0.25">
      <c r="A1813" s="128"/>
      <c r="B1813" s="20" t="s">
        <v>1520</v>
      </c>
      <c r="C1813" s="20" t="s">
        <v>1513</v>
      </c>
      <c r="D1813" s="20" t="s">
        <v>1514</v>
      </c>
      <c r="E1813" s="20" t="s">
        <v>1513</v>
      </c>
      <c r="F1813" s="20" t="s">
        <v>1541</v>
      </c>
      <c r="G1813" s="20" t="s">
        <v>1516</v>
      </c>
      <c r="H1813" s="20" t="s">
        <v>1514</v>
      </c>
      <c r="I1813" s="19" t="str">
        <f>CONCATENATE(Tabela8133[[#This Row],[C]],".",Tabela8133[[#This Row],[O]],".",Tabela8133[[#This Row],[E]],".",Tabela8133[[#This Row],[D1]],".",Tabela8133[[#This Row],[D2]],".",Tabela8133[[#This Row],[D3]],".",Tabela8133[[#This Row],[T]])</f>
        <v>7.1.3.1.51.0.3</v>
      </c>
      <c r="J1813" s="21" t="s">
        <v>1678</v>
      </c>
      <c r="K1813" s="19" t="str">
        <f t="shared" si="71"/>
        <v>A</v>
      </c>
      <c r="L1813" s="19">
        <f t="shared" si="72"/>
        <v>7</v>
      </c>
      <c r="M1813" s="20" t="s">
        <v>55</v>
      </c>
      <c r="N1813" s="1" t="s">
        <v>110</v>
      </c>
      <c r="O1813" s="1"/>
      <c r="P1813" s="33"/>
      <c r="Q1813" s="112" t="s">
        <v>157</v>
      </c>
      <c r="R1813" s="7" t="str">
        <f>Tabela8133[[#This Row],[NR]]&amp;" - "&amp;Tabela8133[[#This Row],[Especificação]]</f>
        <v>7.1.3.1.51.0.3 - Contribuição de Melhoria para Expansão da Rede de Iluminação Pública na Cidade - Dívida Ativa - Intra OFSS</v>
      </c>
    </row>
    <row r="1814" spans="1:18" ht="30" x14ac:dyDescent="0.25">
      <c r="A1814" s="128"/>
      <c r="B1814" s="20" t="s">
        <v>1520</v>
      </c>
      <c r="C1814" s="20" t="s">
        <v>1513</v>
      </c>
      <c r="D1814" s="20" t="s">
        <v>1514</v>
      </c>
      <c r="E1814" s="20" t="s">
        <v>1513</v>
      </c>
      <c r="F1814" s="20" t="s">
        <v>1541</v>
      </c>
      <c r="G1814" s="20" t="s">
        <v>1516</v>
      </c>
      <c r="H1814" s="20" t="s">
        <v>1523</v>
      </c>
      <c r="I1814" s="19" t="str">
        <f>CONCATENATE(Tabela8133[[#This Row],[C]],".",Tabela8133[[#This Row],[O]],".",Tabela8133[[#This Row],[E]],".",Tabela8133[[#This Row],[D1]],".",Tabela8133[[#This Row],[D2]],".",Tabela8133[[#This Row],[D3]],".",Tabela8133[[#This Row],[T]])</f>
        <v>7.1.3.1.51.0.4</v>
      </c>
      <c r="J1814" s="21" t="s">
        <v>1679</v>
      </c>
      <c r="K1814" s="19" t="str">
        <f t="shared" si="71"/>
        <v>A</v>
      </c>
      <c r="L1814" s="19">
        <f t="shared" si="72"/>
        <v>7</v>
      </c>
      <c r="M1814" s="20" t="s">
        <v>55</v>
      </c>
      <c r="N1814" s="1" t="s">
        <v>110</v>
      </c>
      <c r="O1814" s="1"/>
      <c r="P1814" s="33"/>
      <c r="Q1814" s="112" t="s">
        <v>157</v>
      </c>
      <c r="R1814" s="7" t="str">
        <f>Tabela8133[[#This Row],[NR]]&amp;" - "&amp;Tabela8133[[#This Row],[Especificação]]</f>
        <v>7.1.3.1.51.0.4 - Contribuição de Melhoria para Expansão da Rede de Iluminação Pública na Cidade - Dívida Ativa - Multas e Juros de Mora da Dívida Ativa - Intra OFSS</v>
      </c>
    </row>
    <row r="1815" spans="1:18" ht="30" x14ac:dyDescent="0.25">
      <c r="A1815" s="128"/>
      <c r="B1815" s="20" t="s">
        <v>1520</v>
      </c>
      <c r="C1815" s="20" t="s">
        <v>1513</v>
      </c>
      <c r="D1815" s="20" t="s">
        <v>1514</v>
      </c>
      <c r="E1815" s="20" t="s">
        <v>1513</v>
      </c>
      <c r="F1815" s="20" t="s">
        <v>1541</v>
      </c>
      <c r="G1815" s="20" t="s">
        <v>1516</v>
      </c>
      <c r="H1815" s="20" t="s">
        <v>1524</v>
      </c>
      <c r="I1815" s="19" t="str">
        <f>CONCATENATE(Tabela8133[[#This Row],[C]],".",Tabela8133[[#This Row],[O]],".",Tabela8133[[#This Row],[E]],".",Tabela8133[[#This Row],[D1]],".",Tabela8133[[#This Row],[D2]],".",Tabela8133[[#This Row],[D3]],".",Tabela8133[[#This Row],[T]])</f>
        <v>7.1.3.1.51.0.5</v>
      </c>
      <c r="J1815" s="21" t="s">
        <v>1680</v>
      </c>
      <c r="K1815" s="19" t="str">
        <f t="shared" si="71"/>
        <v>A</v>
      </c>
      <c r="L1815" s="19">
        <f t="shared" si="72"/>
        <v>7</v>
      </c>
      <c r="M1815" s="20" t="s">
        <v>55</v>
      </c>
      <c r="N1815" s="1" t="s">
        <v>110</v>
      </c>
      <c r="O1815" s="1"/>
      <c r="P1815" s="33"/>
      <c r="Q1815" s="112" t="s">
        <v>157</v>
      </c>
      <c r="R1815" s="7" t="str">
        <f>Tabela8133[[#This Row],[NR]]&amp;" - "&amp;Tabela8133[[#This Row],[Especificação]]</f>
        <v>7.1.3.1.51.0.5 - Contribuição de Melhoria para Expansão da Rede de Iluminação Pública na Cidade - Multas - Intra OFSS</v>
      </c>
    </row>
    <row r="1816" spans="1:18" ht="30" x14ac:dyDescent="0.25">
      <c r="A1816" s="128"/>
      <c r="B1816" s="20" t="s">
        <v>1520</v>
      </c>
      <c r="C1816" s="20" t="s">
        <v>1513</v>
      </c>
      <c r="D1816" s="20" t="s">
        <v>1514</v>
      </c>
      <c r="E1816" s="20" t="s">
        <v>1513</v>
      </c>
      <c r="F1816" s="20" t="s">
        <v>1541</v>
      </c>
      <c r="G1816" s="20" t="s">
        <v>1516</v>
      </c>
      <c r="H1816" s="20" t="s">
        <v>1518</v>
      </c>
      <c r="I1816" s="19" t="str">
        <f>CONCATENATE(Tabela8133[[#This Row],[C]],".",Tabela8133[[#This Row],[O]],".",Tabela8133[[#This Row],[E]],".",Tabela8133[[#This Row],[D1]],".",Tabela8133[[#This Row],[D2]],".",Tabela8133[[#This Row],[D3]],".",Tabela8133[[#This Row],[T]])</f>
        <v>7.1.3.1.51.0.6</v>
      </c>
      <c r="J1816" s="21" t="s">
        <v>1681</v>
      </c>
      <c r="K1816" s="19" t="str">
        <f t="shared" si="71"/>
        <v>A</v>
      </c>
      <c r="L1816" s="19">
        <f t="shared" si="72"/>
        <v>7</v>
      </c>
      <c r="M1816" s="20" t="s">
        <v>55</v>
      </c>
      <c r="N1816" s="1" t="s">
        <v>110</v>
      </c>
      <c r="O1816" s="1"/>
      <c r="P1816" s="33"/>
      <c r="Q1816" s="112" t="s">
        <v>157</v>
      </c>
      <c r="R1816" s="7" t="str">
        <f>Tabela8133[[#This Row],[NR]]&amp;" - "&amp;Tabela8133[[#This Row],[Especificação]]</f>
        <v>7.1.3.1.51.0.6 - Contribuição de Melhoria para Expansão da Rede de Iluminação Pública na Cidade - Juros de Mora - Intra OFSS</v>
      </c>
    </row>
    <row r="1817" spans="1:18" ht="30" x14ac:dyDescent="0.25">
      <c r="A1817" s="128"/>
      <c r="B1817" s="20" t="s">
        <v>1520</v>
      </c>
      <c r="C1817" s="20" t="s">
        <v>1513</v>
      </c>
      <c r="D1817" s="20" t="s">
        <v>1514</v>
      </c>
      <c r="E1817" s="20" t="s">
        <v>1513</v>
      </c>
      <c r="F1817" s="20" t="s">
        <v>1541</v>
      </c>
      <c r="G1817" s="20" t="s">
        <v>1516</v>
      </c>
      <c r="H1817" s="20" t="s">
        <v>1520</v>
      </c>
      <c r="I1817" s="19" t="str">
        <f>CONCATENATE(Tabela8133[[#This Row],[C]],".",Tabela8133[[#This Row],[O]],".",Tabela8133[[#This Row],[E]],".",Tabela8133[[#This Row],[D1]],".",Tabela8133[[#This Row],[D2]],".",Tabela8133[[#This Row],[D3]],".",Tabela8133[[#This Row],[T]])</f>
        <v>7.1.3.1.51.0.7</v>
      </c>
      <c r="J1817" s="21" t="s">
        <v>1682</v>
      </c>
      <c r="K1817" s="19" t="str">
        <f t="shared" si="71"/>
        <v>A</v>
      </c>
      <c r="L1817" s="19">
        <f t="shared" si="72"/>
        <v>7</v>
      </c>
      <c r="M1817" s="20" t="s">
        <v>55</v>
      </c>
      <c r="N1817" s="1" t="s">
        <v>110</v>
      </c>
      <c r="O1817" s="1"/>
      <c r="P1817" s="33"/>
      <c r="Q1817" s="112" t="s">
        <v>157</v>
      </c>
      <c r="R1817" s="7" t="str">
        <f>Tabela8133[[#This Row],[NR]]&amp;" - "&amp;Tabela8133[[#This Row],[Especificação]]</f>
        <v>7.1.3.1.51.0.7 - Contribuição de Melhoria para Expansão da Rede de Iluminação Pública na Cidade - Dívida Ativa - Multas da Dívida Ativa - Intra OFSS</v>
      </c>
    </row>
    <row r="1818" spans="1:18" ht="30" x14ac:dyDescent="0.25">
      <c r="A1818" s="128"/>
      <c r="B1818" s="20" t="s">
        <v>1520</v>
      </c>
      <c r="C1818" s="20" t="s">
        <v>1513</v>
      </c>
      <c r="D1818" s="20" t="s">
        <v>1514</v>
      </c>
      <c r="E1818" s="20" t="s">
        <v>1513</v>
      </c>
      <c r="F1818" s="20" t="s">
        <v>1541</v>
      </c>
      <c r="G1818" s="20" t="s">
        <v>1516</v>
      </c>
      <c r="H1818" s="20" t="s">
        <v>1521</v>
      </c>
      <c r="I1818" s="19" t="str">
        <f>CONCATENATE(Tabela8133[[#This Row],[C]],".",Tabela8133[[#This Row],[O]],".",Tabela8133[[#This Row],[E]],".",Tabela8133[[#This Row],[D1]],".",Tabela8133[[#This Row],[D2]],".",Tabela8133[[#This Row],[D3]],".",Tabela8133[[#This Row],[T]])</f>
        <v>7.1.3.1.51.0.8</v>
      </c>
      <c r="J1818" s="21" t="s">
        <v>1683</v>
      </c>
      <c r="K1818" s="19" t="str">
        <f t="shared" si="71"/>
        <v>A</v>
      </c>
      <c r="L1818" s="19">
        <f t="shared" si="72"/>
        <v>7</v>
      </c>
      <c r="M1818" s="20" t="s">
        <v>55</v>
      </c>
      <c r="N1818" s="1" t="s">
        <v>110</v>
      </c>
      <c r="O1818" s="1"/>
      <c r="P1818" s="33"/>
      <c r="Q1818" s="112" t="s">
        <v>157</v>
      </c>
      <c r="R1818" s="7" t="str">
        <f>Tabela8133[[#This Row],[NR]]&amp;" - "&amp;Tabela8133[[#This Row],[Especificação]]</f>
        <v>7.1.3.1.51.0.8 - Contribuição de Melhoria para Expansão da Rede de Iluminação Pública na Cidade - Juros de Mora da Dívida Ativa - Intra OFSS</v>
      </c>
    </row>
    <row r="1819" spans="1:18" ht="30" x14ac:dyDescent="0.25">
      <c r="A1819" s="128"/>
      <c r="B1819" s="20" t="s">
        <v>1520</v>
      </c>
      <c r="C1819" s="20" t="s">
        <v>1513</v>
      </c>
      <c r="D1819" s="20" t="s">
        <v>1514</v>
      </c>
      <c r="E1819" s="20" t="s">
        <v>1513</v>
      </c>
      <c r="F1819" s="20" t="s">
        <v>1543</v>
      </c>
      <c r="G1819" s="20" t="s">
        <v>1516</v>
      </c>
      <c r="H1819" s="20" t="s">
        <v>1516</v>
      </c>
      <c r="I1819" s="19" t="str">
        <f>CONCATENATE(Tabela8133[[#This Row],[C]],".",Tabela8133[[#This Row],[O]],".",Tabela8133[[#This Row],[E]],".",Tabela8133[[#This Row],[D1]],".",Tabela8133[[#This Row],[D2]],".",Tabela8133[[#This Row],[D3]],".",Tabela8133[[#This Row],[T]])</f>
        <v>7.1.3.1.52.0.0</v>
      </c>
      <c r="J1819" s="21" t="s">
        <v>1684</v>
      </c>
      <c r="K1819" s="19" t="str">
        <f t="shared" si="71"/>
        <v>S</v>
      </c>
      <c r="L1819" s="19">
        <f t="shared" si="72"/>
        <v>5</v>
      </c>
      <c r="M1819" s="20" t="s">
        <v>55</v>
      </c>
      <c r="N1819" s="1" t="s">
        <v>112</v>
      </c>
      <c r="O1819" s="1"/>
      <c r="P1819" s="33"/>
      <c r="Q1819" s="112" t="s">
        <v>157</v>
      </c>
      <c r="R1819" s="7" t="str">
        <f>Tabela8133[[#This Row],[NR]]&amp;" - "&amp;Tabela8133[[#This Row],[Especificação]]</f>
        <v>7.1.3.1.52.0.0 - Contribuição de Melhoria para Expansão de Rede de Iluminação Pública Rural - Intra OFSS</v>
      </c>
    </row>
    <row r="1820" spans="1:18" ht="30" x14ac:dyDescent="0.25">
      <c r="A1820" s="128"/>
      <c r="B1820" s="20" t="s">
        <v>1520</v>
      </c>
      <c r="C1820" s="20" t="s">
        <v>1513</v>
      </c>
      <c r="D1820" s="20" t="s">
        <v>1514</v>
      </c>
      <c r="E1820" s="20" t="s">
        <v>1513</v>
      </c>
      <c r="F1820" s="20" t="s">
        <v>1543</v>
      </c>
      <c r="G1820" s="20" t="s">
        <v>1516</v>
      </c>
      <c r="H1820" s="20" t="s">
        <v>1513</v>
      </c>
      <c r="I1820" s="19" t="str">
        <f>CONCATENATE(Tabela8133[[#This Row],[C]],".",Tabela8133[[#This Row],[O]],".",Tabela8133[[#This Row],[E]],".",Tabela8133[[#This Row],[D1]],".",Tabela8133[[#This Row],[D2]],".",Tabela8133[[#This Row],[D3]],".",Tabela8133[[#This Row],[T]])</f>
        <v>7.1.3.1.52.0.1</v>
      </c>
      <c r="J1820" s="21" t="s">
        <v>1685</v>
      </c>
      <c r="K1820" s="19" t="str">
        <f t="shared" si="71"/>
        <v>A</v>
      </c>
      <c r="L1820" s="19">
        <f t="shared" si="72"/>
        <v>7</v>
      </c>
      <c r="M1820" s="20" t="s">
        <v>55</v>
      </c>
      <c r="N1820" s="1" t="s">
        <v>112</v>
      </c>
      <c r="O1820" s="1"/>
      <c r="P1820" s="33"/>
      <c r="Q1820" s="112" t="s">
        <v>157</v>
      </c>
      <c r="R1820" s="7" t="str">
        <f>Tabela8133[[#This Row],[NR]]&amp;" - "&amp;Tabela8133[[#This Row],[Especificação]]</f>
        <v>7.1.3.1.52.0.1 - Contribuição de Melhoria para Expansão de Rede de Iluminação Pública Rural - Principal - Intra OFSS</v>
      </c>
    </row>
    <row r="1821" spans="1:18" ht="30" x14ac:dyDescent="0.25">
      <c r="A1821" s="128"/>
      <c r="B1821" s="20" t="s">
        <v>1520</v>
      </c>
      <c r="C1821" s="20" t="s">
        <v>1513</v>
      </c>
      <c r="D1821" s="20" t="s">
        <v>1514</v>
      </c>
      <c r="E1821" s="20" t="s">
        <v>1513</v>
      </c>
      <c r="F1821" s="20" t="s">
        <v>1543</v>
      </c>
      <c r="G1821" s="20" t="s">
        <v>1516</v>
      </c>
      <c r="H1821" s="20" t="s">
        <v>1522</v>
      </c>
      <c r="I1821" s="19" t="str">
        <f>CONCATENATE(Tabela8133[[#This Row],[C]],".",Tabela8133[[#This Row],[O]],".",Tabela8133[[#This Row],[E]],".",Tabela8133[[#This Row],[D1]],".",Tabela8133[[#This Row],[D2]],".",Tabela8133[[#This Row],[D3]],".",Tabela8133[[#This Row],[T]])</f>
        <v>7.1.3.1.52.0.2</v>
      </c>
      <c r="J1821" s="21" t="s">
        <v>1686</v>
      </c>
      <c r="K1821" s="19" t="str">
        <f t="shared" si="71"/>
        <v>A</v>
      </c>
      <c r="L1821" s="19">
        <f t="shared" si="72"/>
        <v>7</v>
      </c>
      <c r="M1821" s="20" t="s">
        <v>55</v>
      </c>
      <c r="N1821" s="1" t="s">
        <v>112</v>
      </c>
      <c r="O1821" s="1"/>
      <c r="P1821" s="33"/>
      <c r="Q1821" s="112" t="s">
        <v>157</v>
      </c>
      <c r="R1821" s="7" t="str">
        <f>Tabela8133[[#This Row],[NR]]&amp;" - "&amp;Tabela8133[[#This Row],[Especificação]]</f>
        <v>7.1.3.1.52.0.2 - Contribuição de Melhoria para Expansão de Rede de Iluminação Pública Rural - Multas e Juros de Mora - Intra OFSS</v>
      </c>
    </row>
    <row r="1822" spans="1:18" ht="30" x14ac:dyDescent="0.25">
      <c r="A1822" s="128"/>
      <c r="B1822" s="20" t="s">
        <v>1520</v>
      </c>
      <c r="C1822" s="20" t="s">
        <v>1513</v>
      </c>
      <c r="D1822" s="20" t="s">
        <v>1514</v>
      </c>
      <c r="E1822" s="20" t="s">
        <v>1513</v>
      </c>
      <c r="F1822" s="20" t="s">
        <v>1543</v>
      </c>
      <c r="G1822" s="20" t="s">
        <v>1516</v>
      </c>
      <c r="H1822" s="20" t="s">
        <v>1514</v>
      </c>
      <c r="I1822" s="19" t="str">
        <f>CONCATENATE(Tabela8133[[#This Row],[C]],".",Tabela8133[[#This Row],[O]],".",Tabela8133[[#This Row],[E]],".",Tabela8133[[#This Row],[D1]],".",Tabela8133[[#This Row],[D2]],".",Tabela8133[[#This Row],[D3]],".",Tabela8133[[#This Row],[T]])</f>
        <v>7.1.3.1.52.0.3</v>
      </c>
      <c r="J1822" s="21" t="s">
        <v>1687</v>
      </c>
      <c r="K1822" s="19" t="str">
        <f t="shared" si="71"/>
        <v>A</v>
      </c>
      <c r="L1822" s="19">
        <f t="shared" si="72"/>
        <v>7</v>
      </c>
      <c r="M1822" s="20" t="s">
        <v>55</v>
      </c>
      <c r="N1822" s="1" t="s">
        <v>112</v>
      </c>
      <c r="O1822" s="1"/>
      <c r="P1822" s="33"/>
      <c r="Q1822" s="112" t="s">
        <v>157</v>
      </c>
      <c r="R1822" s="7" t="str">
        <f>Tabela8133[[#This Row],[NR]]&amp;" - "&amp;Tabela8133[[#This Row],[Especificação]]</f>
        <v>7.1.3.1.52.0.3 - Contribuição de Melhoria para Expansão de Rede de Iluminação Pública Rural - Dívida Ativa - Intra OFSS</v>
      </c>
    </row>
    <row r="1823" spans="1:18" ht="30" x14ac:dyDescent="0.25">
      <c r="A1823" s="128"/>
      <c r="B1823" s="20" t="s">
        <v>1520</v>
      </c>
      <c r="C1823" s="20" t="s">
        <v>1513</v>
      </c>
      <c r="D1823" s="20" t="s">
        <v>1514</v>
      </c>
      <c r="E1823" s="20" t="s">
        <v>1513</v>
      </c>
      <c r="F1823" s="20" t="s">
        <v>1543</v>
      </c>
      <c r="G1823" s="20" t="s">
        <v>1516</v>
      </c>
      <c r="H1823" s="20" t="s">
        <v>1523</v>
      </c>
      <c r="I1823" s="19" t="str">
        <f>CONCATENATE(Tabela8133[[#This Row],[C]],".",Tabela8133[[#This Row],[O]],".",Tabela8133[[#This Row],[E]],".",Tabela8133[[#This Row],[D1]],".",Tabela8133[[#This Row],[D2]],".",Tabela8133[[#This Row],[D3]],".",Tabela8133[[#This Row],[T]])</f>
        <v>7.1.3.1.52.0.4</v>
      </c>
      <c r="J1823" s="21" t="s">
        <v>1688</v>
      </c>
      <c r="K1823" s="19" t="str">
        <f t="shared" si="71"/>
        <v>A</v>
      </c>
      <c r="L1823" s="19">
        <f t="shared" si="72"/>
        <v>7</v>
      </c>
      <c r="M1823" s="20" t="s">
        <v>55</v>
      </c>
      <c r="N1823" s="1" t="s">
        <v>112</v>
      </c>
      <c r="O1823" s="1"/>
      <c r="P1823" s="33"/>
      <c r="Q1823" s="112" t="s">
        <v>157</v>
      </c>
      <c r="R1823" s="7" t="str">
        <f>Tabela8133[[#This Row],[NR]]&amp;" - "&amp;Tabela8133[[#This Row],[Especificação]]</f>
        <v>7.1.3.1.52.0.4 - Contribuição de Melhoria para Expansão de Rede de Iluminação Pública Rural - Dívida Ativa - Multas e Juros de Mora da Dívida Ativa - Intra OFSS</v>
      </c>
    </row>
    <row r="1824" spans="1:18" ht="30" x14ac:dyDescent="0.25">
      <c r="A1824" s="128"/>
      <c r="B1824" s="20" t="s">
        <v>1520</v>
      </c>
      <c r="C1824" s="20" t="s">
        <v>1513</v>
      </c>
      <c r="D1824" s="20" t="s">
        <v>1514</v>
      </c>
      <c r="E1824" s="20" t="s">
        <v>1513</v>
      </c>
      <c r="F1824" s="20" t="s">
        <v>1543</v>
      </c>
      <c r="G1824" s="20" t="s">
        <v>1516</v>
      </c>
      <c r="H1824" s="20" t="s">
        <v>1524</v>
      </c>
      <c r="I1824" s="19" t="str">
        <f>CONCATENATE(Tabela8133[[#This Row],[C]],".",Tabela8133[[#This Row],[O]],".",Tabela8133[[#This Row],[E]],".",Tabela8133[[#This Row],[D1]],".",Tabela8133[[#This Row],[D2]],".",Tabela8133[[#This Row],[D3]],".",Tabela8133[[#This Row],[T]])</f>
        <v>7.1.3.1.52.0.5</v>
      </c>
      <c r="J1824" s="21" t="s">
        <v>1689</v>
      </c>
      <c r="K1824" s="19" t="str">
        <f t="shared" si="71"/>
        <v>A</v>
      </c>
      <c r="L1824" s="19">
        <f t="shared" si="72"/>
        <v>7</v>
      </c>
      <c r="M1824" s="20" t="s">
        <v>55</v>
      </c>
      <c r="N1824" s="1" t="s">
        <v>112</v>
      </c>
      <c r="O1824" s="1"/>
      <c r="P1824" s="33"/>
      <c r="Q1824" s="112" t="s">
        <v>157</v>
      </c>
      <c r="R1824" s="7" t="str">
        <f>Tabela8133[[#This Row],[NR]]&amp;" - "&amp;Tabela8133[[#This Row],[Especificação]]</f>
        <v>7.1.3.1.52.0.5 - Contribuição de Melhoria para Expansão de Rede de Iluminação Pública Rural - Multas - Intra OFSS</v>
      </c>
    </row>
    <row r="1825" spans="1:18" ht="30" x14ac:dyDescent="0.25">
      <c r="A1825" s="128"/>
      <c r="B1825" s="20" t="s">
        <v>1520</v>
      </c>
      <c r="C1825" s="20" t="s">
        <v>1513</v>
      </c>
      <c r="D1825" s="20" t="s">
        <v>1514</v>
      </c>
      <c r="E1825" s="20" t="s">
        <v>1513</v>
      </c>
      <c r="F1825" s="20" t="s">
        <v>1543</v>
      </c>
      <c r="G1825" s="20" t="s">
        <v>1516</v>
      </c>
      <c r="H1825" s="20" t="s">
        <v>1518</v>
      </c>
      <c r="I1825" s="19" t="str">
        <f>CONCATENATE(Tabela8133[[#This Row],[C]],".",Tabela8133[[#This Row],[O]],".",Tabela8133[[#This Row],[E]],".",Tabela8133[[#This Row],[D1]],".",Tabela8133[[#This Row],[D2]],".",Tabela8133[[#This Row],[D3]],".",Tabela8133[[#This Row],[T]])</f>
        <v>7.1.3.1.52.0.6</v>
      </c>
      <c r="J1825" s="21" t="s">
        <v>1690</v>
      </c>
      <c r="K1825" s="19" t="str">
        <f t="shared" si="71"/>
        <v>A</v>
      </c>
      <c r="L1825" s="19">
        <f t="shared" si="72"/>
        <v>7</v>
      </c>
      <c r="M1825" s="20" t="s">
        <v>55</v>
      </c>
      <c r="N1825" s="1" t="s">
        <v>112</v>
      </c>
      <c r="O1825" s="1"/>
      <c r="P1825" s="33"/>
      <c r="Q1825" s="112" t="s">
        <v>157</v>
      </c>
      <c r="R1825" s="7" t="str">
        <f>Tabela8133[[#This Row],[NR]]&amp;" - "&amp;Tabela8133[[#This Row],[Especificação]]</f>
        <v>7.1.3.1.52.0.6 - Contribuição de Melhoria para Expansão de Rede de Iluminação Pública Rural - Juros de Mora - Intra OFSS</v>
      </c>
    </row>
    <row r="1826" spans="1:18" ht="30" x14ac:dyDescent="0.25">
      <c r="A1826" s="128"/>
      <c r="B1826" s="20" t="s">
        <v>1520</v>
      </c>
      <c r="C1826" s="20" t="s">
        <v>1513</v>
      </c>
      <c r="D1826" s="20" t="s">
        <v>1514</v>
      </c>
      <c r="E1826" s="20" t="s">
        <v>1513</v>
      </c>
      <c r="F1826" s="20" t="s">
        <v>1543</v>
      </c>
      <c r="G1826" s="20" t="s">
        <v>1516</v>
      </c>
      <c r="H1826" s="20" t="s">
        <v>1520</v>
      </c>
      <c r="I1826" s="19" t="str">
        <f>CONCATENATE(Tabela8133[[#This Row],[C]],".",Tabela8133[[#This Row],[O]],".",Tabela8133[[#This Row],[E]],".",Tabela8133[[#This Row],[D1]],".",Tabela8133[[#This Row],[D2]],".",Tabela8133[[#This Row],[D3]],".",Tabela8133[[#This Row],[T]])</f>
        <v>7.1.3.1.52.0.7</v>
      </c>
      <c r="J1826" s="21" t="s">
        <v>1691</v>
      </c>
      <c r="K1826" s="19" t="str">
        <f t="shared" si="71"/>
        <v>A</v>
      </c>
      <c r="L1826" s="19">
        <f t="shared" si="72"/>
        <v>7</v>
      </c>
      <c r="M1826" s="20" t="s">
        <v>55</v>
      </c>
      <c r="N1826" s="1" t="s">
        <v>112</v>
      </c>
      <c r="O1826" s="1"/>
      <c r="P1826" s="33"/>
      <c r="Q1826" s="112" t="s">
        <v>157</v>
      </c>
      <c r="R1826" s="7" t="str">
        <f>Tabela8133[[#This Row],[NR]]&amp;" - "&amp;Tabela8133[[#This Row],[Especificação]]</f>
        <v>7.1.3.1.52.0.7 - Contribuição de Melhoria para Expansão de Rede de Iluminação Pública Rural - Dívida Ativa - Multas da Dívida Ativa - Intra OFSS</v>
      </c>
    </row>
    <row r="1827" spans="1:18" ht="30" x14ac:dyDescent="0.25">
      <c r="A1827" s="128"/>
      <c r="B1827" s="20" t="s">
        <v>1520</v>
      </c>
      <c r="C1827" s="20" t="s">
        <v>1513</v>
      </c>
      <c r="D1827" s="20" t="s">
        <v>1514</v>
      </c>
      <c r="E1827" s="20" t="s">
        <v>1513</v>
      </c>
      <c r="F1827" s="20" t="s">
        <v>1543</v>
      </c>
      <c r="G1827" s="20" t="s">
        <v>1516</v>
      </c>
      <c r="H1827" s="20" t="s">
        <v>1521</v>
      </c>
      <c r="I1827" s="19" t="str">
        <f>CONCATENATE(Tabela8133[[#This Row],[C]],".",Tabela8133[[#This Row],[O]],".",Tabela8133[[#This Row],[E]],".",Tabela8133[[#This Row],[D1]],".",Tabela8133[[#This Row],[D2]],".",Tabela8133[[#This Row],[D3]],".",Tabela8133[[#This Row],[T]])</f>
        <v>7.1.3.1.52.0.8</v>
      </c>
      <c r="J1827" s="21" t="s">
        <v>1692</v>
      </c>
      <c r="K1827" s="19" t="str">
        <f t="shared" si="71"/>
        <v>A</v>
      </c>
      <c r="L1827" s="19">
        <f t="shared" si="72"/>
        <v>7</v>
      </c>
      <c r="M1827" s="20" t="s">
        <v>55</v>
      </c>
      <c r="N1827" s="1" t="s">
        <v>112</v>
      </c>
      <c r="O1827" s="1"/>
      <c r="P1827" s="33"/>
      <c r="Q1827" s="112" t="s">
        <v>157</v>
      </c>
      <c r="R1827" s="7" t="str">
        <f>Tabela8133[[#This Row],[NR]]&amp;" - "&amp;Tabela8133[[#This Row],[Especificação]]</f>
        <v>7.1.3.1.52.0.8 - Contribuição de Melhoria para Expansão de Rede de Iluminação Pública Rural - Juros de Mora da Dívida Ativa - Intra OFSS</v>
      </c>
    </row>
    <row r="1828" spans="1:18" ht="30" x14ac:dyDescent="0.25">
      <c r="A1828" s="128"/>
      <c r="B1828" s="20" t="s">
        <v>1520</v>
      </c>
      <c r="C1828" s="20" t="s">
        <v>1513</v>
      </c>
      <c r="D1828" s="20" t="s">
        <v>1514</v>
      </c>
      <c r="E1828" s="20" t="s">
        <v>1513</v>
      </c>
      <c r="F1828" s="20" t="s">
        <v>1540</v>
      </c>
      <c r="G1828" s="20" t="s">
        <v>1516</v>
      </c>
      <c r="H1828" s="20" t="s">
        <v>1516</v>
      </c>
      <c r="I1828" s="19" t="str">
        <f>CONCATENATE(Tabela8133[[#This Row],[C]],".",Tabela8133[[#This Row],[O]],".",Tabela8133[[#This Row],[E]],".",Tabela8133[[#This Row],[D1]],".",Tabela8133[[#This Row],[D2]],".",Tabela8133[[#This Row],[D3]],".",Tabela8133[[#This Row],[T]])</f>
        <v>7.1.3.1.53.0.0</v>
      </c>
      <c r="J1828" s="21" t="s">
        <v>1693</v>
      </c>
      <c r="K1828" s="19" t="str">
        <f t="shared" si="71"/>
        <v>S</v>
      </c>
      <c r="L1828" s="19">
        <f t="shared" si="72"/>
        <v>5</v>
      </c>
      <c r="M1828" s="20" t="s">
        <v>55</v>
      </c>
      <c r="N1828" s="1" t="s">
        <v>114</v>
      </c>
      <c r="O1828" s="1"/>
      <c r="P1828" s="33"/>
      <c r="Q1828" s="112" t="s">
        <v>157</v>
      </c>
      <c r="R1828" s="7" t="str">
        <f>Tabela8133[[#This Row],[NR]]&amp;" - "&amp;Tabela8133[[#This Row],[Especificação]]</f>
        <v>7.1.3.1.53.0.0 - Contribuição de Melhoria para Pavimentação e Obras Complementares - Intra OFSS</v>
      </c>
    </row>
    <row r="1829" spans="1:18" ht="30" x14ac:dyDescent="0.25">
      <c r="A1829" s="128"/>
      <c r="B1829" s="20" t="s">
        <v>1520</v>
      </c>
      <c r="C1829" s="20" t="s">
        <v>1513</v>
      </c>
      <c r="D1829" s="20" t="s">
        <v>1514</v>
      </c>
      <c r="E1829" s="20" t="s">
        <v>1513</v>
      </c>
      <c r="F1829" s="20" t="s">
        <v>1540</v>
      </c>
      <c r="G1829" s="20" t="s">
        <v>1516</v>
      </c>
      <c r="H1829" s="20" t="s">
        <v>1513</v>
      </c>
      <c r="I1829" s="19" t="str">
        <f>CONCATENATE(Tabela8133[[#This Row],[C]],".",Tabela8133[[#This Row],[O]],".",Tabela8133[[#This Row],[E]],".",Tabela8133[[#This Row],[D1]],".",Tabela8133[[#This Row],[D2]],".",Tabela8133[[#This Row],[D3]],".",Tabela8133[[#This Row],[T]])</f>
        <v>7.1.3.1.53.0.1</v>
      </c>
      <c r="J1829" s="21" t="s">
        <v>1694</v>
      </c>
      <c r="K1829" s="19" t="str">
        <f t="shared" si="71"/>
        <v>A</v>
      </c>
      <c r="L1829" s="19">
        <f t="shared" si="72"/>
        <v>7</v>
      </c>
      <c r="M1829" s="20" t="s">
        <v>55</v>
      </c>
      <c r="N1829" s="1" t="s">
        <v>114</v>
      </c>
      <c r="O1829" s="1"/>
      <c r="P1829" s="33"/>
      <c r="Q1829" s="112" t="s">
        <v>157</v>
      </c>
      <c r="R1829" s="7" t="str">
        <f>Tabela8133[[#This Row],[NR]]&amp;" - "&amp;Tabela8133[[#This Row],[Especificação]]</f>
        <v>7.1.3.1.53.0.1 - Contribuição de Melhoria para Pavimentação e Obras Complementares - Principal - Intra OFSS</v>
      </c>
    </row>
    <row r="1830" spans="1:18" ht="30" x14ac:dyDescent="0.25">
      <c r="A1830" s="128"/>
      <c r="B1830" s="20" t="s">
        <v>1520</v>
      </c>
      <c r="C1830" s="20" t="s">
        <v>1513</v>
      </c>
      <c r="D1830" s="20" t="s">
        <v>1514</v>
      </c>
      <c r="E1830" s="20" t="s">
        <v>1513</v>
      </c>
      <c r="F1830" s="20" t="s">
        <v>1540</v>
      </c>
      <c r="G1830" s="20" t="s">
        <v>1516</v>
      </c>
      <c r="H1830" s="20" t="s">
        <v>1522</v>
      </c>
      <c r="I1830" s="19" t="str">
        <f>CONCATENATE(Tabela8133[[#This Row],[C]],".",Tabela8133[[#This Row],[O]],".",Tabela8133[[#This Row],[E]],".",Tabela8133[[#This Row],[D1]],".",Tabela8133[[#This Row],[D2]],".",Tabela8133[[#This Row],[D3]],".",Tabela8133[[#This Row],[T]])</f>
        <v>7.1.3.1.53.0.2</v>
      </c>
      <c r="J1830" s="21" t="s">
        <v>1695</v>
      </c>
      <c r="K1830" s="19" t="str">
        <f t="shared" si="71"/>
        <v>A</v>
      </c>
      <c r="L1830" s="19">
        <f t="shared" si="72"/>
        <v>7</v>
      </c>
      <c r="M1830" s="20" t="s">
        <v>55</v>
      </c>
      <c r="N1830" s="1" t="s">
        <v>114</v>
      </c>
      <c r="O1830" s="1"/>
      <c r="P1830" s="33"/>
      <c r="Q1830" s="112" t="s">
        <v>157</v>
      </c>
      <c r="R1830" s="7" t="str">
        <f>Tabela8133[[#This Row],[NR]]&amp;" - "&amp;Tabela8133[[#This Row],[Especificação]]</f>
        <v>7.1.3.1.53.0.2 - Contribuição de Melhoria para Pavimentação e Obras Complementares - Multas e Juros de Mora - Intra OFSS</v>
      </c>
    </row>
    <row r="1831" spans="1:18" ht="30" x14ac:dyDescent="0.25">
      <c r="A1831" s="128"/>
      <c r="B1831" s="20" t="s">
        <v>1520</v>
      </c>
      <c r="C1831" s="20" t="s">
        <v>1513</v>
      </c>
      <c r="D1831" s="20" t="s">
        <v>1514</v>
      </c>
      <c r="E1831" s="20" t="s">
        <v>1513</v>
      </c>
      <c r="F1831" s="20" t="s">
        <v>1540</v>
      </c>
      <c r="G1831" s="20" t="s">
        <v>1516</v>
      </c>
      <c r="H1831" s="20" t="s">
        <v>1514</v>
      </c>
      <c r="I1831" s="19" t="str">
        <f>CONCATENATE(Tabela8133[[#This Row],[C]],".",Tabela8133[[#This Row],[O]],".",Tabela8133[[#This Row],[E]],".",Tabela8133[[#This Row],[D1]],".",Tabela8133[[#This Row],[D2]],".",Tabela8133[[#This Row],[D3]],".",Tabela8133[[#This Row],[T]])</f>
        <v>7.1.3.1.53.0.3</v>
      </c>
      <c r="J1831" s="21" t="s">
        <v>1696</v>
      </c>
      <c r="K1831" s="19" t="str">
        <f t="shared" si="71"/>
        <v>A</v>
      </c>
      <c r="L1831" s="19">
        <f t="shared" si="72"/>
        <v>7</v>
      </c>
      <c r="M1831" s="20" t="s">
        <v>55</v>
      </c>
      <c r="N1831" s="1" t="s">
        <v>114</v>
      </c>
      <c r="O1831" s="1"/>
      <c r="P1831" s="33"/>
      <c r="Q1831" s="112" t="s">
        <v>157</v>
      </c>
      <c r="R1831" s="7" t="str">
        <f>Tabela8133[[#This Row],[NR]]&amp;" - "&amp;Tabela8133[[#This Row],[Especificação]]</f>
        <v>7.1.3.1.53.0.3 - Contribuição de Melhoria para Pavimentação e Obras Complementares - Dívida Ativa - Intra OFSS</v>
      </c>
    </row>
    <row r="1832" spans="1:18" ht="30" x14ac:dyDescent="0.25">
      <c r="A1832" s="128"/>
      <c r="B1832" s="20" t="s">
        <v>1520</v>
      </c>
      <c r="C1832" s="20" t="s">
        <v>1513</v>
      </c>
      <c r="D1832" s="20" t="s">
        <v>1514</v>
      </c>
      <c r="E1832" s="20" t="s">
        <v>1513</v>
      </c>
      <c r="F1832" s="20" t="s">
        <v>1540</v>
      </c>
      <c r="G1832" s="20" t="s">
        <v>1516</v>
      </c>
      <c r="H1832" s="20" t="s">
        <v>1523</v>
      </c>
      <c r="I1832" s="19" t="str">
        <f>CONCATENATE(Tabela8133[[#This Row],[C]],".",Tabela8133[[#This Row],[O]],".",Tabela8133[[#This Row],[E]],".",Tabela8133[[#This Row],[D1]],".",Tabela8133[[#This Row],[D2]],".",Tabela8133[[#This Row],[D3]],".",Tabela8133[[#This Row],[T]])</f>
        <v>7.1.3.1.53.0.4</v>
      </c>
      <c r="J1832" s="21" t="s">
        <v>1697</v>
      </c>
      <c r="K1832" s="19" t="str">
        <f t="shared" si="71"/>
        <v>A</v>
      </c>
      <c r="L1832" s="19">
        <f t="shared" si="72"/>
        <v>7</v>
      </c>
      <c r="M1832" s="20" t="s">
        <v>55</v>
      </c>
      <c r="N1832" s="1" t="s">
        <v>114</v>
      </c>
      <c r="O1832" s="1"/>
      <c r="P1832" s="33"/>
      <c r="Q1832" s="112" t="s">
        <v>157</v>
      </c>
      <c r="R1832" s="7" t="str">
        <f>Tabela8133[[#This Row],[NR]]&amp;" - "&amp;Tabela8133[[#This Row],[Especificação]]</f>
        <v>7.1.3.1.53.0.4 - Contribuição de Melhoria para Pavimentação e Obras Complementares - Dívida Ativa - Multas e Juros de Mora da Dívida Ativa - Intra OFSS</v>
      </c>
    </row>
    <row r="1833" spans="1:18" ht="30" x14ac:dyDescent="0.25">
      <c r="A1833" s="128"/>
      <c r="B1833" s="20" t="s">
        <v>1520</v>
      </c>
      <c r="C1833" s="20" t="s">
        <v>1513</v>
      </c>
      <c r="D1833" s="20" t="s">
        <v>1514</v>
      </c>
      <c r="E1833" s="20" t="s">
        <v>1513</v>
      </c>
      <c r="F1833" s="20" t="s">
        <v>1540</v>
      </c>
      <c r="G1833" s="20" t="s">
        <v>1516</v>
      </c>
      <c r="H1833" s="20" t="s">
        <v>1524</v>
      </c>
      <c r="I1833" s="19" t="str">
        <f>CONCATENATE(Tabela8133[[#This Row],[C]],".",Tabela8133[[#This Row],[O]],".",Tabela8133[[#This Row],[E]],".",Tabela8133[[#This Row],[D1]],".",Tabela8133[[#This Row],[D2]],".",Tabela8133[[#This Row],[D3]],".",Tabela8133[[#This Row],[T]])</f>
        <v>7.1.3.1.53.0.5</v>
      </c>
      <c r="J1833" s="21" t="s">
        <v>1698</v>
      </c>
      <c r="K1833" s="19" t="str">
        <f t="shared" si="71"/>
        <v>A</v>
      </c>
      <c r="L1833" s="19">
        <f t="shared" si="72"/>
        <v>7</v>
      </c>
      <c r="M1833" s="20" t="s">
        <v>55</v>
      </c>
      <c r="N1833" s="1" t="s">
        <v>114</v>
      </c>
      <c r="O1833" s="1"/>
      <c r="P1833" s="33"/>
      <c r="Q1833" s="112" t="s">
        <v>157</v>
      </c>
      <c r="R1833" s="7" t="str">
        <f>Tabela8133[[#This Row],[NR]]&amp;" - "&amp;Tabela8133[[#This Row],[Especificação]]</f>
        <v>7.1.3.1.53.0.5 - Contribuição de Melhoria para Pavimentação e Obras Complementares - Multas - Intra OFSS</v>
      </c>
    </row>
    <row r="1834" spans="1:18" ht="30" x14ac:dyDescent="0.25">
      <c r="A1834" s="128"/>
      <c r="B1834" s="20" t="s">
        <v>1520</v>
      </c>
      <c r="C1834" s="20" t="s">
        <v>1513</v>
      </c>
      <c r="D1834" s="20" t="s">
        <v>1514</v>
      </c>
      <c r="E1834" s="20" t="s">
        <v>1513</v>
      </c>
      <c r="F1834" s="20" t="s">
        <v>1540</v>
      </c>
      <c r="G1834" s="20" t="s">
        <v>1516</v>
      </c>
      <c r="H1834" s="20" t="s">
        <v>1518</v>
      </c>
      <c r="I1834" s="19" t="str">
        <f>CONCATENATE(Tabela8133[[#This Row],[C]],".",Tabela8133[[#This Row],[O]],".",Tabela8133[[#This Row],[E]],".",Tabela8133[[#This Row],[D1]],".",Tabela8133[[#This Row],[D2]],".",Tabela8133[[#This Row],[D3]],".",Tabela8133[[#This Row],[T]])</f>
        <v>7.1.3.1.53.0.6</v>
      </c>
      <c r="J1834" s="21" t="s">
        <v>1699</v>
      </c>
      <c r="K1834" s="19" t="str">
        <f t="shared" si="71"/>
        <v>A</v>
      </c>
      <c r="L1834" s="19">
        <f t="shared" si="72"/>
        <v>7</v>
      </c>
      <c r="M1834" s="20" t="s">
        <v>55</v>
      </c>
      <c r="N1834" s="1" t="s">
        <v>114</v>
      </c>
      <c r="O1834" s="1"/>
      <c r="P1834" s="33"/>
      <c r="Q1834" s="112" t="s">
        <v>157</v>
      </c>
      <c r="R1834" s="7" t="str">
        <f>Tabela8133[[#This Row],[NR]]&amp;" - "&amp;Tabela8133[[#This Row],[Especificação]]</f>
        <v>7.1.3.1.53.0.6 - Contribuição de Melhoria para Pavimentação e Obras Complementares - Juros de Mora - Intra OFSS</v>
      </c>
    </row>
    <row r="1835" spans="1:18" ht="30" x14ac:dyDescent="0.25">
      <c r="A1835" s="128"/>
      <c r="B1835" s="20" t="s">
        <v>1520</v>
      </c>
      <c r="C1835" s="20" t="s">
        <v>1513</v>
      </c>
      <c r="D1835" s="20" t="s">
        <v>1514</v>
      </c>
      <c r="E1835" s="20" t="s">
        <v>1513</v>
      </c>
      <c r="F1835" s="20" t="s">
        <v>1540</v>
      </c>
      <c r="G1835" s="20" t="s">
        <v>1516</v>
      </c>
      <c r="H1835" s="20" t="s">
        <v>1520</v>
      </c>
      <c r="I1835" s="19" t="str">
        <f>CONCATENATE(Tabela8133[[#This Row],[C]],".",Tabela8133[[#This Row],[O]],".",Tabela8133[[#This Row],[E]],".",Tabela8133[[#This Row],[D1]],".",Tabela8133[[#This Row],[D2]],".",Tabela8133[[#This Row],[D3]],".",Tabela8133[[#This Row],[T]])</f>
        <v>7.1.3.1.53.0.7</v>
      </c>
      <c r="J1835" s="21" t="s">
        <v>1700</v>
      </c>
      <c r="K1835" s="19" t="str">
        <f t="shared" si="71"/>
        <v>A</v>
      </c>
      <c r="L1835" s="19">
        <f t="shared" si="72"/>
        <v>7</v>
      </c>
      <c r="M1835" s="20" t="s">
        <v>55</v>
      </c>
      <c r="N1835" s="1" t="s">
        <v>114</v>
      </c>
      <c r="O1835" s="1"/>
      <c r="P1835" s="33"/>
      <c r="Q1835" s="112" t="s">
        <v>157</v>
      </c>
      <c r="R1835" s="7" t="str">
        <f>Tabela8133[[#This Row],[NR]]&amp;" - "&amp;Tabela8133[[#This Row],[Especificação]]</f>
        <v>7.1.3.1.53.0.7 - Contribuição de Melhoria para Pavimentação e Obras Complementares - Dívida Ativa - Multas da Dívida Ativa - Intra OFSS</v>
      </c>
    </row>
    <row r="1836" spans="1:18" ht="30" x14ac:dyDescent="0.25">
      <c r="A1836" s="128"/>
      <c r="B1836" s="20" t="s">
        <v>1520</v>
      </c>
      <c r="C1836" s="20" t="s">
        <v>1513</v>
      </c>
      <c r="D1836" s="20" t="s">
        <v>1514</v>
      </c>
      <c r="E1836" s="20" t="s">
        <v>1513</v>
      </c>
      <c r="F1836" s="20" t="s">
        <v>1540</v>
      </c>
      <c r="G1836" s="20" t="s">
        <v>1516</v>
      </c>
      <c r="H1836" s="20" t="s">
        <v>1521</v>
      </c>
      <c r="I1836" s="19" t="str">
        <f>CONCATENATE(Tabela8133[[#This Row],[C]],".",Tabela8133[[#This Row],[O]],".",Tabela8133[[#This Row],[E]],".",Tabela8133[[#This Row],[D1]],".",Tabela8133[[#This Row],[D2]],".",Tabela8133[[#This Row],[D3]],".",Tabela8133[[#This Row],[T]])</f>
        <v>7.1.3.1.53.0.8</v>
      </c>
      <c r="J1836" s="21" t="s">
        <v>1701</v>
      </c>
      <c r="K1836" s="19" t="str">
        <f t="shared" si="71"/>
        <v>A</v>
      </c>
      <c r="L1836" s="19">
        <f t="shared" si="72"/>
        <v>7</v>
      </c>
      <c r="M1836" s="20" t="s">
        <v>55</v>
      </c>
      <c r="N1836" s="1" t="s">
        <v>114</v>
      </c>
      <c r="O1836" s="1"/>
      <c r="P1836" s="33"/>
      <c r="Q1836" s="112" t="s">
        <v>157</v>
      </c>
      <c r="R1836" s="7" t="str">
        <f>Tabela8133[[#This Row],[NR]]&amp;" - "&amp;Tabela8133[[#This Row],[Especificação]]</f>
        <v>7.1.3.1.53.0.8 - Contribuição de Melhoria para Pavimentação e Obras Complementares - Juros de Mora da Dívida Ativa - Intra OFSS</v>
      </c>
    </row>
    <row r="1837" spans="1:18" x14ac:dyDescent="0.25">
      <c r="A1837" s="128"/>
      <c r="B1837" s="20" t="s">
        <v>1520</v>
      </c>
      <c r="C1837" s="20" t="s">
        <v>1513</v>
      </c>
      <c r="D1837" s="20" t="s">
        <v>1514</v>
      </c>
      <c r="E1837" s="20" t="s">
        <v>1513</v>
      </c>
      <c r="F1837" s="20" t="s">
        <v>1529</v>
      </c>
      <c r="G1837" s="20" t="s">
        <v>1516</v>
      </c>
      <c r="H1837" s="20" t="s">
        <v>1516</v>
      </c>
      <c r="I1837" s="19" t="str">
        <f>CONCATENATE(Tabela8133[[#This Row],[C]],".",Tabela8133[[#This Row],[O]],".",Tabela8133[[#This Row],[E]],".",Tabela8133[[#This Row],[D1]],".",Tabela8133[[#This Row],[D2]],".",Tabela8133[[#This Row],[D3]],".",Tabela8133[[#This Row],[T]])</f>
        <v>7.1.3.1.99.0.0</v>
      </c>
      <c r="J1837" s="21" t="s">
        <v>1702</v>
      </c>
      <c r="K1837" s="19" t="str">
        <f t="shared" si="71"/>
        <v>S</v>
      </c>
      <c r="L1837" s="19">
        <f t="shared" si="72"/>
        <v>5</v>
      </c>
      <c r="M1837" s="20" t="s">
        <v>51</v>
      </c>
      <c r="N1837" s="1" t="s">
        <v>116</v>
      </c>
      <c r="O1837" s="1"/>
      <c r="P1837" s="33"/>
      <c r="Q1837" s="112" t="s">
        <v>157</v>
      </c>
      <c r="R1837" s="7" t="str">
        <f>Tabela8133[[#This Row],[NR]]&amp;" - "&amp;Tabela8133[[#This Row],[Especificação]]</f>
        <v>7.1.3.1.99.0.0 - Outras Contribuições de Melhoria - Intra OFSS</v>
      </c>
    </row>
    <row r="1838" spans="1:18" x14ac:dyDescent="0.25">
      <c r="A1838" s="128"/>
      <c r="B1838" s="20" t="s">
        <v>1520</v>
      </c>
      <c r="C1838" s="20" t="s">
        <v>1513</v>
      </c>
      <c r="D1838" s="20" t="s">
        <v>1514</v>
      </c>
      <c r="E1838" s="20" t="s">
        <v>1513</v>
      </c>
      <c r="F1838" s="20" t="s">
        <v>1529</v>
      </c>
      <c r="G1838" s="20" t="s">
        <v>1516</v>
      </c>
      <c r="H1838" s="20" t="s">
        <v>1513</v>
      </c>
      <c r="I1838" s="19" t="str">
        <f>CONCATENATE(Tabela8133[[#This Row],[C]],".",Tabela8133[[#This Row],[O]],".",Tabela8133[[#This Row],[E]],".",Tabela8133[[#This Row],[D1]],".",Tabela8133[[#This Row],[D2]],".",Tabela8133[[#This Row],[D3]],".",Tabela8133[[#This Row],[T]])</f>
        <v>7.1.3.1.99.0.1</v>
      </c>
      <c r="J1838" s="21" t="s">
        <v>954</v>
      </c>
      <c r="K1838" s="19" t="str">
        <f t="shared" si="71"/>
        <v>A</v>
      </c>
      <c r="L1838" s="19">
        <f t="shared" si="72"/>
        <v>7</v>
      </c>
      <c r="M1838" s="20" t="s">
        <v>51</v>
      </c>
      <c r="N1838" s="1" t="s">
        <v>116</v>
      </c>
      <c r="O1838" s="1"/>
      <c r="P1838" s="33"/>
      <c r="Q1838" s="112" t="s">
        <v>157</v>
      </c>
      <c r="R1838" s="7" t="str">
        <f>Tabela8133[[#This Row],[NR]]&amp;" - "&amp;Tabela8133[[#This Row],[Especificação]]</f>
        <v>7.1.3.1.99.0.1 - Outras Contribuições de Melhoria - Principal</v>
      </c>
    </row>
    <row r="1839" spans="1:18" x14ac:dyDescent="0.25">
      <c r="A1839" s="128"/>
      <c r="B1839" s="20" t="s">
        <v>1520</v>
      </c>
      <c r="C1839" s="20" t="s">
        <v>1513</v>
      </c>
      <c r="D1839" s="20" t="s">
        <v>1514</v>
      </c>
      <c r="E1839" s="20" t="s">
        <v>1513</v>
      </c>
      <c r="F1839" s="20" t="s">
        <v>1529</v>
      </c>
      <c r="G1839" s="20" t="s">
        <v>1516</v>
      </c>
      <c r="H1839" s="20" t="s">
        <v>1522</v>
      </c>
      <c r="I1839" s="19" t="str">
        <f>CONCATENATE(Tabela8133[[#This Row],[C]],".",Tabela8133[[#This Row],[O]],".",Tabela8133[[#This Row],[E]],".",Tabela8133[[#This Row],[D1]],".",Tabela8133[[#This Row],[D2]],".",Tabela8133[[#This Row],[D3]],".",Tabela8133[[#This Row],[T]])</f>
        <v>7.1.3.1.99.0.2</v>
      </c>
      <c r="J1839" s="21" t="s">
        <v>955</v>
      </c>
      <c r="K1839" s="19" t="str">
        <f t="shared" si="71"/>
        <v>A</v>
      </c>
      <c r="L1839" s="19">
        <f t="shared" si="72"/>
        <v>7</v>
      </c>
      <c r="M1839" s="20" t="s">
        <v>51</v>
      </c>
      <c r="N1839" s="1" t="s">
        <v>116</v>
      </c>
      <c r="O1839" s="1"/>
      <c r="P1839" s="33"/>
      <c r="Q1839" s="112" t="s">
        <v>157</v>
      </c>
      <c r="R1839" s="7" t="str">
        <f>Tabela8133[[#This Row],[NR]]&amp;" - "&amp;Tabela8133[[#This Row],[Especificação]]</f>
        <v>7.1.3.1.99.0.2 - Outras Contribuições de Melhoria - Multas e Juros de Mora</v>
      </c>
    </row>
    <row r="1840" spans="1:18" x14ac:dyDescent="0.25">
      <c r="A1840" s="128"/>
      <c r="B1840" s="20" t="s">
        <v>1520</v>
      </c>
      <c r="C1840" s="20" t="s">
        <v>1513</v>
      </c>
      <c r="D1840" s="20" t="s">
        <v>1514</v>
      </c>
      <c r="E1840" s="20" t="s">
        <v>1513</v>
      </c>
      <c r="F1840" s="20" t="s">
        <v>1529</v>
      </c>
      <c r="G1840" s="20" t="s">
        <v>1516</v>
      </c>
      <c r="H1840" s="20" t="s">
        <v>1514</v>
      </c>
      <c r="I1840" s="19" t="str">
        <f>CONCATENATE(Tabela8133[[#This Row],[C]],".",Tabela8133[[#This Row],[O]],".",Tabela8133[[#This Row],[E]],".",Tabela8133[[#This Row],[D1]],".",Tabela8133[[#This Row],[D2]],".",Tabela8133[[#This Row],[D3]],".",Tabela8133[[#This Row],[T]])</f>
        <v>7.1.3.1.99.0.3</v>
      </c>
      <c r="J1840" s="21" t="s">
        <v>956</v>
      </c>
      <c r="K1840" s="19" t="str">
        <f t="shared" si="71"/>
        <v>A</v>
      </c>
      <c r="L1840" s="19">
        <f t="shared" si="72"/>
        <v>7</v>
      </c>
      <c r="M1840" s="20" t="s">
        <v>51</v>
      </c>
      <c r="N1840" s="1" t="s">
        <v>116</v>
      </c>
      <c r="O1840" s="1"/>
      <c r="P1840" s="33"/>
      <c r="Q1840" s="112" t="s">
        <v>157</v>
      </c>
      <c r="R1840" s="7" t="str">
        <f>Tabela8133[[#This Row],[NR]]&amp;" - "&amp;Tabela8133[[#This Row],[Especificação]]</f>
        <v>7.1.3.1.99.0.3 - Outras Contribuições de Melhoria - Dívida Ativa</v>
      </c>
    </row>
    <row r="1841" spans="1:18" ht="30" x14ac:dyDescent="0.25">
      <c r="A1841" s="128"/>
      <c r="B1841" s="20" t="s">
        <v>1520</v>
      </c>
      <c r="C1841" s="20" t="s">
        <v>1513</v>
      </c>
      <c r="D1841" s="20" t="s">
        <v>1514</v>
      </c>
      <c r="E1841" s="20" t="s">
        <v>1513</v>
      </c>
      <c r="F1841" s="20" t="s">
        <v>1529</v>
      </c>
      <c r="G1841" s="20" t="s">
        <v>1516</v>
      </c>
      <c r="H1841" s="20" t="s">
        <v>1523</v>
      </c>
      <c r="I1841" s="19" t="str">
        <f>CONCATENATE(Tabela8133[[#This Row],[C]],".",Tabela8133[[#This Row],[O]],".",Tabela8133[[#This Row],[E]],".",Tabela8133[[#This Row],[D1]],".",Tabela8133[[#This Row],[D2]],".",Tabela8133[[#This Row],[D3]],".",Tabela8133[[#This Row],[T]])</f>
        <v>7.1.3.1.99.0.4</v>
      </c>
      <c r="J1841" s="21" t="s">
        <v>957</v>
      </c>
      <c r="K1841" s="19" t="str">
        <f t="shared" si="71"/>
        <v>A</v>
      </c>
      <c r="L1841" s="19">
        <f t="shared" si="72"/>
        <v>7</v>
      </c>
      <c r="M1841" s="20" t="s">
        <v>51</v>
      </c>
      <c r="N1841" s="1" t="s">
        <v>116</v>
      </c>
      <c r="O1841" s="1"/>
      <c r="P1841" s="33"/>
      <c r="Q1841" s="112" t="s">
        <v>157</v>
      </c>
      <c r="R1841" s="7" t="str">
        <f>Tabela8133[[#This Row],[NR]]&amp;" - "&amp;Tabela8133[[#This Row],[Especificação]]</f>
        <v>7.1.3.1.99.0.4 - Outras Contribuições de Melhoria - Dívida Ativa - Multas e Juros de Mora da Dívida Ativa</v>
      </c>
    </row>
    <row r="1842" spans="1:18" x14ac:dyDescent="0.25">
      <c r="A1842" s="128"/>
      <c r="B1842" s="20" t="s">
        <v>1520</v>
      </c>
      <c r="C1842" s="20" t="s">
        <v>1513</v>
      </c>
      <c r="D1842" s="20" t="s">
        <v>1514</v>
      </c>
      <c r="E1842" s="20" t="s">
        <v>1513</v>
      </c>
      <c r="F1842" s="20" t="s">
        <v>1529</v>
      </c>
      <c r="G1842" s="20" t="s">
        <v>1516</v>
      </c>
      <c r="H1842" s="20" t="s">
        <v>1524</v>
      </c>
      <c r="I1842" s="19" t="str">
        <f>CONCATENATE(Tabela8133[[#This Row],[C]],".",Tabela8133[[#This Row],[O]],".",Tabela8133[[#This Row],[E]],".",Tabela8133[[#This Row],[D1]],".",Tabela8133[[#This Row],[D2]],".",Tabela8133[[#This Row],[D3]],".",Tabela8133[[#This Row],[T]])</f>
        <v>7.1.3.1.99.0.5</v>
      </c>
      <c r="J1842" s="21" t="s">
        <v>958</v>
      </c>
      <c r="K1842" s="19" t="str">
        <f t="shared" si="71"/>
        <v>A</v>
      </c>
      <c r="L1842" s="19">
        <f t="shared" si="72"/>
        <v>7</v>
      </c>
      <c r="M1842" s="20" t="s">
        <v>51</v>
      </c>
      <c r="N1842" s="1" t="s">
        <v>116</v>
      </c>
      <c r="O1842" s="1"/>
      <c r="P1842" s="33"/>
      <c r="Q1842" s="112" t="s">
        <v>157</v>
      </c>
      <c r="R1842" s="7" t="str">
        <f>Tabela8133[[#This Row],[NR]]&amp;" - "&amp;Tabela8133[[#This Row],[Especificação]]</f>
        <v>7.1.3.1.99.0.5 - Outras Contribuições de Melhoria - Multas</v>
      </c>
    </row>
    <row r="1843" spans="1:18" x14ac:dyDescent="0.25">
      <c r="A1843" s="128"/>
      <c r="B1843" s="20" t="s">
        <v>1520</v>
      </c>
      <c r="C1843" s="20" t="s">
        <v>1513</v>
      </c>
      <c r="D1843" s="20" t="s">
        <v>1514</v>
      </c>
      <c r="E1843" s="20" t="s">
        <v>1513</v>
      </c>
      <c r="F1843" s="20" t="s">
        <v>1529</v>
      </c>
      <c r="G1843" s="20" t="s">
        <v>1516</v>
      </c>
      <c r="H1843" s="20" t="s">
        <v>1518</v>
      </c>
      <c r="I1843" s="19" t="str">
        <f>CONCATENATE(Tabela8133[[#This Row],[C]],".",Tabela8133[[#This Row],[O]],".",Tabela8133[[#This Row],[E]],".",Tabela8133[[#This Row],[D1]],".",Tabela8133[[#This Row],[D2]],".",Tabela8133[[#This Row],[D3]],".",Tabela8133[[#This Row],[T]])</f>
        <v>7.1.3.1.99.0.6</v>
      </c>
      <c r="J1843" s="21" t="s">
        <v>959</v>
      </c>
      <c r="K1843" s="19" t="str">
        <f t="shared" si="71"/>
        <v>A</v>
      </c>
      <c r="L1843" s="19">
        <f t="shared" si="72"/>
        <v>7</v>
      </c>
      <c r="M1843" s="20" t="s">
        <v>51</v>
      </c>
      <c r="N1843" s="1" t="s">
        <v>116</v>
      </c>
      <c r="O1843" s="1"/>
      <c r="P1843" s="33"/>
      <c r="Q1843" s="112" t="s">
        <v>157</v>
      </c>
      <c r="R1843" s="7" t="str">
        <f>Tabela8133[[#This Row],[NR]]&amp;" - "&amp;Tabela8133[[#This Row],[Especificação]]</f>
        <v>7.1.3.1.99.0.6 - Outras Contribuições de Melhoria - Juros de Mora</v>
      </c>
    </row>
    <row r="1844" spans="1:18" x14ac:dyDescent="0.25">
      <c r="A1844" s="128"/>
      <c r="B1844" s="20" t="s">
        <v>1520</v>
      </c>
      <c r="C1844" s="20" t="s">
        <v>1513</v>
      </c>
      <c r="D1844" s="20" t="s">
        <v>1514</v>
      </c>
      <c r="E1844" s="20" t="s">
        <v>1513</v>
      </c>
      <c r="F1844" s="20" t="s">
        <v>1529</v>
      </c>
      <c r="G1844" s="20" t="s">
        <v>1516</v>
      </c>
      <c r="H1844" s="20" t="s">
        <v>1520</v>
      </c>
      <c r="I1844" s="19" t="str">
        <f>CONCATENATE(Tabela8133[[#This Row],[C]],".",Tabela8133[[#This Row],[O]],".",Tabela8133[[#This Row],[E]],".",Tabela8133[[#This Row],[D1]],".",Tabela8133[[#This Row],[D2]],".",Tabela8133[[#This Row],[D3]],".",Tabela8133[[#This Row],[T]])</f>
        <v>7.1.3.1.99.0.7</v>
      </c>
      <c r="J1844" s="21" t="s">
        <v>960</v>
      </c>
      <c r="K1844" s="19" t="str">
        <f t="shared" si="71"/>
        <v>A</v>
      </c>
      <c r="L1844" s="19">
        <f t="shared" si="72"/>
        <v>7</v>
      </c>
      <c r="M1844" s="20" t="s">
        <v>51</v>
      </c>
      <c r="N1844" s="1" t="s">
        <v>116</v>
      </c>
      <c r="O1844" s="1"/>
      <c r="P1844" s="33"/>
      <c r="Q1844" s="112" t="s">
        <v>157</v>
      </c>
      <c r="R1844" s="7" t="str">
        <f>Tabela8133[[#This Row],[NR]]&amp;" - "&amp;Tabela8133[[#This Row],[Especificação]]</f>
        <v>7.1.3.1.99.0.7 - Outras Contribuições de Melhoria - Dívida Ativa - Multas da Dívida Ativa</v>
      </c>
    </row>
    <row r="1845" spans="1:18" x14ac:dyDescent="0.25">
      <c r="A1845" s="128"/>
      <c r="B1845" s="20" t="s">
        <v>1520</v>
      </c>
      <c r="C1845" s="20" t="s">
        <v>1513</v>
      </c>
      <c r="D1845" s="20" t="s">
        <v>1514</v>
      </c>
      <c r="E1845" s="20" t="s">
        <v>1513</v>
      </c>
      <c r="F1845" s="20" t="s">
        <v>1529</v>
      </c>
      <c r="G1845" s="20" t="s">
        <v>1516</v>
      </c>
      <c r="H1845" s="20" t="s">
        <v>1521</v>
      </c>
      <c r="I1845" s="19" t="str">
        <f>CONCATENATE(Tabela8133[[#This Row],[C]],".",Tabela8133[[#This Row],[O]],".",Tabela8133[[#This Row],[E]],".",Tabela8133[[#This Row],[D1]],".",Tabela8133[[#This Row],[D2]],".",Tabela8133[[#This Row],[D3]],".",Tabela8133[[#This Row],[T]])</f>
        <v>7.1.3.1.99.0.8</v>
      </c>
      <c r="J1845" s="21" t="s">
        <v>961</v>
      </c>
      <c r="K1845" s="19" t="str">
        <f t="shared" ref="K1845:K1908" si="73">IF(L1845 &lt; L1846,"S","A")</f>
        <v>A</v>
      </c>
      <c r="L1845" s="19">
        <f t="shared" si="72"/>
        <v>7</v>
      </c>
      <c r="M1845" s="20" t="s">
        <v>51</v>
      </c>
      <c r="N1845" s="1" t="s">
        <v>116</v>
      </c>
      <c r="O1845" s="1"/>
      <c r="P1845" s="33"/>
      <c r="Q1845" s="112" t="s">
        <v>157</v>
      </c>
      <c r="R1845" s="7" t="str">
        <f>Tabela8133[[#This Row],[NR]]&amp;" - "&amp;Tabela8133[[#This Row],[Especificação]]</f>
        <v>7.1.3.1.99.0.8 - Outras Contribuições de Melhoria - Juros de Mora da Dívida Ativa</v>
      </c>
    </row>
    <row r="1846" spans="1:18" ht="45" x14ac:dyDescent="0.25">
      <c r="A1846" s="128"/>
      <c r="B1846" s="20" t="s">
        <v>1520</v>
      </c>
      <c r="C1846" s="20" t="s">
        <v>1522</v>
      </c>
      <c r="D1846" s="20" t="s">
        <v>1516</v>
      </c>
      <c r="E1846" s="20" t="s">
        <v>1516</v>
      </c>
      <c r="F1846" s="20" t="s">
        <v>1519</v>
      </c>
      <c r="G1846" s="20" t="s">
        <v>1516</v>
      </c>
      <c r="H1846" s="20" t="s">
        <v>1516</v>
      </c>
      <c r="I1846" s="19" t="str">
        <f>CONCATENATE(Tabela8133[[#This Row],[C]],".",Tabela8133[[#This Row],[O]],".",Tabela8133[[#This Row],[E]],".",Tabela8133[[#This Row],[D1]],".",Tabela8133[[#This Row],[D2]],".",Tabela8133[[#This Row],[D3]],".",Tabela8133[[#This Row],[T]])</f>
        <v>7.2.0.0.00.0.0</v>
      </c>
      <c r="J1846" s="21" t="s">
        <v>1703</v>
      </c>
      <c r="K1846" s="19" t="str">
        <f t="shared" si="73"/>
        <v>S</v>
      </c>
      <c r="L1846" s="19">
        <f t="shared" si="72"/>
        <v>2</v>
      </c>
      <c r="M1846" s="20" t="s">
        <v>45</v>
      </c>
      <c r="N1846" s="1" t="s">
        <v>2447</v>
      </c>
      <c r="O1846" s="1"/>
      <c r="P1846" s="33"/>
      <c r="Q1846" s="112" t="s">
        <v>157</v>
      </c>
      <c r="R1846" s="7" t="str">
        <f>Tabela8133[[#This Row],[NR]]&amp;" - "&amp;Tabela8133[[#This Row],[Especificação]]</f>
        <v>7.2.0.0.00.0.0 - Contribuições - Intra OFSS</v>
      </c>
    </row>
    <row r="1847" spans="1:18" x14ac:dyDescent="0.25">
      <c r="A1847" s="128"/>
      <c r="B1847" s="20" t="s">
        <v>1520</v>
      </c>
      <c r="C1847" s="20" t="s">
        <v>1522</v>
      </c>
      <c r="D1847" s="20" t="s">
        <v>1513</v>
      </c>
      <c r="E1847" s="20" t="s">
        <v>1516</v>
      </c>
      <c r="F1847" s="20" t="s">
        <v>1519</v>
      </c>
      <c r="G1847" s="20" t="s">
        <v>1516</v>
      </c>
      <c r="H1847" s="20" t="s">
        <v>1516</v>
      </c>
      <c r="I1847" s="19" t="str">
        <f>CONCATENATE(Tabela8133[[#This Row],[C]],".",Tabela8133[[#This Row],[O]],".",Tabela8133[[#This Row],[E]],".",Tabela8133[[#This Row],[D1]],".",Tabela8133[[#This Row],[D2]],".",Tabela8133[[#This Row],[D3]],".",Tabela8133[[#This Row],[T]])</f>
        <v>7.2.1.0.00.0.0</v>
      </c>
      <c r="J1847" s="21" t="s">
        <v>1704</v>
      </c>
      <c r="K1847" s="19" t="str">
        <f t="shared" si="73"/>
        <v>S</v>
      </c>
      <c r="L1847" s="19">
        <f t="shared" si="72"/>
        <v>3</v>
      </c>
      <c r="M1847" s="20" t="s">
        <v>45</v>
      </c>
      <c r="N1847" s="1" t="s">
        <v>119</v>
      </c>
      <c r="O1847" s="1"/>
      <c r="P1847" s="33"/>
      <c r="Q1847" s="112" t="s">
        <v>157</v>
      </c>
      <c r="R1847" s="7" t="str">
        <f>Tabela8133[[#This Row],[NR]]&amp;" - "&amp;Tabela8133[[#This Row],[Especificação]]</f>
        <v>7.2.1.0.00.0.0 - Contribuições Sociais - Intra OFSS</v>
      </c>
    </row>
    <row r="1848" spans="1:18" ht="30" x14ac:dyDescent="0.25">
      <c r="A1848" s="128"/>
      <c r="B1848" s="20" t="s">
        <v>1520</v>
      </c>
      <c r="C1848" s="20" t="s">
        <v>1522</v>
      </c>
      <c r="D1848" s="20" t="s">
        <v>1513</v>
      </c>
      <c r="E1848" s="20" t="s">
        <v>1524</v>
      </c>
      <c r="F1848" s="20" t="s">
        <v>1519</v>
      </c>
      <c r="G1848" s="20" t="s">
        <v>1516</v>
      </c>
      <c r="H1848" s="20" t="s">
        <v>1516</v>
      </c>
      <c r="I1848" s="19" t="str">
        <f>CONCATENATE(Tabela8133[[#This Row],[C]],".",Tabela8133[[#This Row],[O]],".",Tabela8133[[#This Row],[E]],".",Tabela8133[[#This Row],[D1]],".",Tabela8133[[#This Row],[D2]],".",Tabela8133[[#This Row],[D3]],".",Tabela8133[[#This Row],[T]])</f>
        <v>7.2.1.5.00.0.0</v>
      </c>
      <c r="J1848" s="21" t="s">
        <v>2395</v>
      </c>
      <c r="K1848" s="19" t="str">
        <f t="shared" si="73"/>
        <v>S</v>
      </c>
      <c r="L1848" s="19">
        <f t="shared" si="72"/>
        <v>4</v>
      </c>
      <c r="M1848" s="20" t="s">
        <v>45</v>
      </c>
      <c r="N1848" s="1" t="s">
        <v>120</v>
      </c>
      <c r="O1848" s="1"/>
      <c r="P1848" s="33"/>
      <c r="Q1848" s="112" t="s">
        <v>157</v>
      </c>
      <c r="R1848" s="7" t="str">
        <f>Tabela8133[[#This Row],[NR]]&amp;" - "&amp;Tabela8133[[#This Row],[Especificação]]</f>
        <v>7.2.1.5.00.0.0 - Contribuições para Regimes Próprios de Previdência e Sistema de Proteção Social - Intra OFSS</v>
      </c>
    </row>
    <row r="1849" spans="1:18" ht="30" x14ac:dyDescent="0.25">
      <c r="A1849" s="128"/>
      <c r="B1849" s="20" t="s">
        <v>1520</v>
      </c>
      <c r="C1849" s="20" t="s">
        <v>1522</v>
      </c>
      <c r="D1849" s="20" t="s">
        <v>1513</v>
      </c>
      <c r="E1849" s="20" t="s">
        <v>1524</v>
      </c>
      <c r="F1849" s="20" t="s">
        <v>1517</v>
      </c>
      <c r="G1849" s="20" t="s">
        <v>1516</v>
      </c>
      <c r="H1849" s="20" t="s">
        <v>1516</v>
      </c>
      <c r="I1849" s="19" t="str">
        <f>CONCATENATE(Tabela8133[[#This Row],[C]],".",Tabela8133[[#This Row],[O]],".",Tabela8133[[#This Row],[E]],".",Tabela8133[[#This Row],[D1]],".",Tabela8133[[#This Row],[D2]],".",Tabela8133[[#This Row],[D3]],".",Tabela8133[[#This Row],[T]])</f>
        <v>7.2.1.5.02.0.0</v>
      </c>
      <c r="J1849" s="21" t="s">
        <v>1547</v>
      </c>
      <c r="K1849" s="19" t="str">
        <f t="shared" si="73"/>
        <v>S</v>
      </c>
      <c r="L1849" s="19">
        <f t="shared" si="72"/>
        <v>5</v>
      </c>
      <c r="M1849" s="20" t="s">
        <v>51</v>
      </c>
      <c r="N1849" s="1" t="s">
        <v>136</v>
      </c>
      <c r="O1849" s="1"/>
      <c r="P1849" s="33"/>
      <c r="Q1849" s="112" t="s">
        <v>157</v>
      </c>
      <c r="R1849" s="7" t="str">
        <f>Tabela8133[[#This Row],[NR]]&amp;" - "&amp;Tabela8133[[#This Row],[Especificação]]</f>
        <v>7.2.1.5.02.0.0 - Contribuição Patronal - Servidor Civil - Intra OFSS</v>
      </c>
    </row>
    <row r="1850" spans="1:18" ht="30" x14ac:dyDescent="0.25">
      <c r="A1850" s="128"/>
      <c r="B1850" s="20" t="s">
        <v>1520</v>
      </c>
      <c r="C1850" s="20" t="s">
        <v>1522</v>
      </c>
      <c r="D1850" s="20" t="s">
        <v>1513</v>
      </c>
      <c r="E1850" s="20" t="s">
        <v>1524</v>
      </c>
      <c r="F1850" s="20" t="s">
        <v>1517</v>
      </c>
      <c r="G1850" s="20" t="s">
        <v>1513</v>
      </c>
      <c r="H1850" s="20" t="s">
        <v>1516</v>
      </c>
      <c r="I1850" s="19" t="str">
        <f>CONCATENATE(Tabela8133[[#This Row],[C]],".",Tabela8133[[#This Row],[O]],".",Tabela8133[[#This Row],[E]],".",Tabela8133[[#This Row],[D1]],".",Tabela8133[[#This Row],[D2]],".",Tabela8133[[#This Row],[D3]],".",Tabela8133[[#This Row],[T]])</f>
        <v>7.2.1.5.02.1.0</v>
      </c>
      <c r="J1850" s="21" t="s">
        <v>1548</v>
      </c>
      <c r="K1850" s="19" t="str">
        <f t="shared" si="73"/>
        <v>S</v>
      </c>
      <c r="L1850" s="19">
        <f t="shared" si="72"/>
        <v>6</v>
      </c>
      <c r="M1850" s="20" t="s">
        <v>51</v>
      </c>
      <c r="N1850" s="1" t="s">
        <v>138</v>
      </c>
      <c r="O1850" s="1"/>
      <c r="P1850" s="33"/>
      <c r="Q1850" s="112" t="s">
        <v>157</v>
      </c>
      <c r="R1850" s="7" t="str">
        <f>Tabela8133[[#This Row],[NR]]&amp;" - "&amp;Tabela8133[[#This Row],[Especificação]]</f>
        <v>7.2.1.5.02.1.0 - Contribuição Patronal - Servidor Civil Ativo - Intra OFSS</v>
      </c>
    </row>
    <row r="1851" spans="1:18" ht="30" x14ac:dyDescent="0.25">
      <c r="A1851" s="128"/>
      <c r="B1851" s="20" t="s">
        <v>1520</v>
      </c>
      <c r="C1851" s="20" t="s">
        <v>1522</v>
      </c>
      <c r="D1851" s="20" t="s">
        <v>1513</v>
      </c>
      <c r="E1851" s="20" t="s">
        <v>1524</v>
      </c>
      <c r="F1851" s="20" t="s">
        <v>1517</v>
      </c>
      <c r="G1851" s="20" t="s">
        <v>1513</v>
      </c>
      <c r="H1851" s="20" t="s">
        <v>1513</v>
      </c>
      <c r="I1851" s="19" t="str">
        <f>CONCATENATE(Tabela8133[[#This Row],[C]],".",Tabela8133[[#This Row],[O]],".",Tabela8133[[#This Row],[E]],".",Tabela8133[[#This Row],[D1]],".",Tabela8133[[#This Row],[D2]],".",Tabela8133[[#This Row],[D3]],".",Tabela8133[[#This Row],[T]])</f>
        <v>7.2.1.5.02.1.1</v>
      </c>
      <c r="J1851" s="21" t="s">
        <v>1549</v>
      </c>
      <c r="K1851" s="19" t="str">
        <f t="shared" si="73"/>
        <v>A</v>
      </c>
      <c r="L1851" s="19">
        <f t="shared" si="72"/>
        <v>7</v>
      </c>
      <c r="M1851" s="20" t="s">
        <v>51</v>
      </c>
      <c r="N1851" s="1" t="s">
        <v>138</v>
      </c>
      <c r="O1851" s="1"/>
      <c r="P1851" s="33"/>
      <c r="Q1851" s="112" t="s">
        <v>157</v>
      </c>
      <c r="R1851" s="7" t="str">
        <f>Tabela8133[[#This Row],[NR]]&amp;" - "&amp;Tabela8133[[#This Row],[Especificação]]</f>
        <v>7.2.1.5.02.1.1 - Contribuição Patronal - Servidor Civil Ativo - Principal - Intra OFSS</v>
      </c>
    </row>
    <row r="1852" spans="1:18" ht="30" x14ac:dyDescent="0.25">
      <c r="A1852" s="128"/>
      <c r="B1852" s="20" t="s">
        <v>1520</v>
      </c>
      <c r="C1852" s="20" t="s">
        <v>1522</v>
      </c>
      <c r="D1852" s="20" t="s">
        <v>1513</v>
      </c>
      <c r="E1852" s="20" t="s">
        <v>1524</v>
      </c>
      <c r="F1852" s="20" t="s">
        <v>1517</v>
      </c>
      <c r="G1852" s="20" t="s">
        <v>1513</v>
      </c>
      <c r="H1852" s="20" t="s">
        <v>1522</v>
      </c>
      <c r="I1852" s="19" t="str">
        <f>CONCATENATE(Tabela8133[[#This Row],[C]],".",Tabela8133[[#This Row],[O]],".",Tabela8133[[#This Row],[E]],".",Tabela8133[[#This Row],[D1]],".",Tabela8133[[#This Row],[D2]],".",Tabela8133[[#This Row],[D3]],".",Tabela8133[[#This Row],[T]])</f>
        <v>7.2.1.5.02.1.2</v>
      </c>
      <c r="J1852" s="21" t="s">
        <v>1550</v>
      </c>
      <c r="K1852" s="19" t="str">
        <f t="shared" si="73"/>
        <v>A</v>
      </c>
      <c r="L1852" s="19">
        <f t="shared" si="72"/>
        <v>7</v>
      </c>
      <c r="M1852" s="20" t="s">
        <v>51</v>
      </c>
      <c r="N1852" s="1" t="s">
        <v>138</v>
      </c>
      <c r="O1852" s="1"/>
      <c r="P1852" s="33"/>
      <c r="Q1852" s="112" t="s">
        <v>157</v>
      </c>
      <c r="R1852" s="7" t="str">
        <f>Tabela8133[[#This Row],[NR]]&amp;" - "&amp;Tabela8133[[#This Row],[Especificação]]</f>
        <v>7.2.1.5.02.1.2 - Contribuição Patronal - Servidor Civil Ativo - Multas e Juros de Mora - Intra OFSS</v>
      </c>
    </row>
    <row r="1853" spans="1:18" ht="30" x14ac:dyDescent="0.25">
      <c r="A1853" s="128"/>
      <c r="B1853" s="20" t="s">
        <v>1520</v>
      </c>
      <c r="C1853" s="20" t="s">
        <v>1522</v>
      </c>
      <c r="D1853" s="20" t="s">
        <v>1513</v>
      </c>
      <c r="E1853" s="20" t="s">
        <v>1524</v>
      </c>
      <c r="F1853" s="20" t="s">
        <v>1517</v>
      </c>
      <c r="G1853" s="20" t="s">
        <v>1513</v>
      </c>
      <c r="H1853" s="20" t="s">
        <v>1514</v>
      </c>
      <c r="I1853" s="19" t="str">
        <f>CONCATENATE(Tabela8133[[#This Row],[C]],".",Tabela8133[[#This Row],[O]],".",Tabela8133[[#This Row],[E]],".",Tabela8133[[#This Row],[D1]],".",Tabela8133[[#This Row],[D2]],".",Tabela8133[[#This Row],[D3]],".",Tabela8133[[#This Row],[T]])</f>
        <v>7.2.1.5.02.1.3</v>
      </c>
      <c r="J1853" s="21" t="s">
        <v>1551</v>
      </c>
      <c r="K1853" s="19" t="str">
        <f t="shared" si="73"/>
        <v>A</v>
      </c>
      <c r="L1853" s="19">
        <f t="shared" si="72"/>
        <v>7</v>
      </c>
      <c r="M1853" s="20" t="s">
        <v>51</v>
      </c>
      <c r="N1853" s="1" t="s">
        <v>138</v>
      </c>
      <c r="O1853" s="1"/>
      <c r="P1853" s="33"/>
      <c r="Q1853" s="112" t="s">
        <v>157</v>
      </c>
      <c r="R1853" s="7" t="str">
        <f>Tabela8133[[#This Row],[NR]]&amp;" - "&amp;Tabela8133[[#This Row],[Especificação]]</f>
        <v>7.2.1.5.02.1.3 - Contribuição Patronal - Servidor Civil Ativo - Dívida Ativa - Intra OFSS</v>
      </c>
    </row>
    <row r="1854" spans="1:18" ht="30" x14ac:dyDescent="0.25">
      <c r="A1854" s="128"/>
      <c r="B1854" s="20" t="s">
        <v>1520</v>
      </c>
      <c r="C1854" s="20" t="s">
        <v>1522</v>
      </c>
      <c r="D1854" s="20" t="s">
        <v>1513</v>
      </c>
      <c r="E1854" s="20" t="s">
        <v>1524</v>
      </c>
      <c r="F1854" s="20" t="s">
        <v>1517</v>
      </c>
      <c r="G1854" s="20" t="s">
        <v>1513</v>
      </c>
      <c r="H1854" s="20" t="s">
        <v>1523</v>
      </c>
      <c r="I1854" s="19" t="str">
        <f>CONCATENATE(Tabela8133[[#This Row],[C]],".",Tabela8133[[#This Row],[O]],".",Tabela8133[[#This Row],[E]],".",Tabela8133[[#This Row],[D1]],".",Tabela8133[[#This Row],[D2]],".",Tabela8133[[#This Row],[D3]],".",Tabela8133[[#This Row],[T]])</f>
        <v>7.2.1.5.02.1.4</v>
      </c>
      <c r="J1854" s="21" t="s">
        <v>1552</v>
      </c>
      <c r="K1854" s="19" t="str">
        <f t="shared" si="73"/>
        <v>A</v>
      </c>
      <c r="L1854" s="19">
        <f t="shared" si="72"/>
        <v>7</v>
      </c>
      <c r="M1854" s="20" t="s">
        <v>51</v>
      </c>
      <c r="N1854" s="1" t="s">
        <v>138</v>
      </c>
      <c r="O1854" s="1"/>
      <c r="P1854" s="33"/>
      <c r="Q1854" s="112" t="s">
        <v>157</v>
      </c>
      <c r="R1854" s="7" t="str">
        <f>Tabela8133[[#This Row],[NR]]&amp;" - "&amp;Tabela8133[[#This Row],[Especificação]]</f>
        <v>7.2.1.5.02.1.4 - Contribuição Patronal - Servidor Civil Ativo - Dívida Ativa - Multas e Juros de Mora da Dívida Ativa - Intra OFSS</v>
      </c>
    </row>
    <row r="1855" spans="1:18" ht="30" x14ac:dyDescent="0.25">
      <c r="A1855" s="128"/>
      <c r="B1855" s="20" t="s">
        <v>1520</v>
      </c>
      <c r="C1855" s="20" t="s">
        <v>1522</v>
      </c>
      <c r="D1855" s="20" t="s">
        <v>1513</v>
      </c>
      <c r="E1855" s="20" t="s">
        <v>1524</v>
      </c>
      <c r="F1855" s="20" t="s">
        <v>1517</v>
      </c>
      <c r="G1855" s="20" t="s">
        <v>1513</v>
      </c>
      <c r="H1855" s="20" t="s">
        <v>1524</v>
      </c>
      <c r="I1855" s="19" t="str">
        <f>CONCATENATE(Tabela8133[[#This Row],[C]],".",Tabela8133[[#This Row],[O]],".",Tabela8133[[#This Row],[E]],".",Tabela8133[[#This Row],[D1]],".",Tabela8133[[#This Row],[D2]],".",Tabela8133[[#This Row],[D3]],".",Tabela8133[[#This Row],[T]])</f>
        <v>7.2.1.5.02.1.5</v>
      </c>
      <c r="J1855" s="21" t="s">
        <v>1553</v>
      </c>
      <c r="K1855" s="19" t="str">
        <f t="shared" si="73"/>
        <v>A</v>
      </c>
      <c r="L1855" s="19">
        <f t="shared" si="72"/>
        <v>7</v>
      </c>
      <c r="M1855" s="20" t="s">
        <v>51</v>
      </c>
      <c r="N1855" s="1" t="s">
        <v>138</v>
      </c>
      <c r="O1855" s="1"/>
      <c r="P1855" s="33"/>
      <c r="Q1855" s="112" t="s">
        <v>157</v>
      </c>
      <c r="R1855" s="7" t="str">
        <f>Tabela8133[[#This Row],[NR]]&amp;" - "&amp;Tabela8133[[#This Row],[Especificação]]</f>
        <v>7.2.1.5.02.1.5 - Contribuição Patronal - Servidor Civil Ativo - Multas - Intra OFSS</v>
      </c>
    </row>
    <row r="1856" spans="1:18" ht="30" x14ac:dyDescent="0.25">
      <c r="A1856" s="128"/>
      <c r="B1856" s="20" t="s">
        <v>1520</v>
      </c>
      <c r="C1856" s="20" t="s">
        <v>1522</v>
      </c>
      <c r="D1856" s="20" t="s">
        <v>1513</v>
      </c>
      <c r="E1856" s="20" t="s">
        <v>1524</v>
      </c>
      <c r="F1856" s="20" t="s">
        <v>1517</v>
      </c>
      <c r="G1856" s="20" t="s">
        <v>1513</v>
      </c>
      <c r="H1856" s="20" t="s">
        <v>1518</v>
      </c>
      <c r="I1856" s="19" t="str">
        <f>CONCATENATE(Tabela8133[[#This Row],[C]],".",Tabela8133[[#This Row],[O]],".",Tabela8133[[#This Row],[E]],".",Tabela8133[[#This Row],[D1]],".",Tabela8133[[#This Row],[D2]],".",Tabela8133[[#This Row],[D3]],".",Tabela8133[[#This Row],[T]])</f>
        <v>7.2.1.5.02.1.6</v>
      </c>
      <c r="J1856" s="21" t="s">
        <v>1554</v>
      </c>
      <c r="K1856" s="19" t="str">
        <f t="shared" si="73"/>
        <v>A</v>
      </c>
      <c r="L1856" s="19">
        <f t="shared" si="72"/>
        <v>7</v>
      </c>
      <c r="M1856" s="20" t="s">
        <v>51</v>
      </c>
      <c r="N1856" s="1" t="s">
        <v>138</v>
      </c>
      <c r="O1856" s="1"/>
      <c r="P1856" s="33"/>
      <c r="Q1856" s="112" t="s">
        <v>157</v>
      </c>
      <c r="R1856" s="7" t="str">
        <f>Tabela8133[[#This Row],[NR]]&amp;" - "&amp;Tabela8133[[#This Row],[Especificação]]</f>
        <v>7.2.1.5.02.1.6 - Contribuição Patronal - Servidor Civil Ativo - Juros de Mora - Intra OFSS</v>
      </c>
    </row>
    <row r="1857" spans="1:18" ht="30" x14ac:dyDescent="0.25">
      <c r="A1857" s="128"/>
      <c r="B1857" s="20" t="s">
        <v>1520</v>
      </c>
      <c r="C1857" s="20" t="s">
        <v>1522</v>
      </c>
      <c r="D1857" s="20" t="s">
        <v>1513</v>
      </c>
      <c r="E1857" s="20" t="s">
        <v>1524</v>
      </c>
      <c r="F1857" s="20" t="s">
        <v>1517</v>
      </c>
      <c r="G1857" s="20" t="s">
        <v>1513</v>
      </c>
      <c r="H1857" s="20" t="s">
        <v>1520</v>
      </c>
      <c r="I1857" s="19" t="str">
        <f>CONCATENATE(Tabela8133[[#This Row],[C]],".",Tabela8133[[#This Row],[O]],".",Tabela8133[[#This Row],[E]],".",Tabela8133[[#This Row],[D1]],".",Tabela8133[[#This Row],[D2]],".",Tabela8133[[#This Row],[D3]],".",Tabela8133[[#This Row],[T]])</f>
        <v>7.2.1.5.02.1.7</v>
      </c>
      <c r="J1857" s="21" t="s">
        <v>1555</v>
      </c>
      <c r="K1857" s="19" t="str">
        <f t="shared" si="73"/>
        <v>A</v>
      </c>
      <c r="L1857" s="19">
        <f t="shared" si="72"/>
        <v>7</v>
      </c>
      <c r="M1857" s="20" t="s">
        <v>51</v>
      </c>
      <c r="N1857" s="1" t="s">
        <v>138</v>
      </c>
      <c r="O1857" s="1"/>
      <c r="P1857" s="33"/>
      <c r="Q1857" s="112" t="s">
        <v>157</v>
      </c>
      <c r="R1857" s="7" t="str">
        <f>Tabela8133[[#This Row],[NR]]&amp;" - "&amp;Tabela8133[[#This Row],[Especificação]]</f>
        <v>7.2.1.5.02.1.7 - Contribuição Patronal - Servidor Civil Ativo - Dívida Ativa - Multas da Dívida Ativa - Intra OFSS</v>
      </c>
    </row>
    <row r="1858" spans="1:18" ht="30" x14ac:dyDescent="0.25">
      <c r="A1858" s="128"/>
      <c r="B1858" s="20" t="s">
        <v>1520</v>
      </c>
      <c r="C1858" s="20" t="s">
        <v>1522</v>
      </c>
      <c r="D1858" s="20" t="s">
        <v>1513</v>
      </c>
      <c r="E1858" s="20" t="s">
        <v>1524</v>
      </c>
      <c r="F1858" s="20" t="s">
        <v>1517</v>
      </c>
      <c r="G1858" s="20" t="s">
        <v>1513</v>
      </c>
      <c r="H1858" s="20" t="s">
        <v>1521</v>
      </c>
      <c r="I1858" s="19" t="str">
        <f>CONCATENATE(Tabela8133[[#This Row],[C]],".",Tabela8133[[#This Row],[O]],".",Tabela8133[[#This Row],[E]],".",Tabela8133[[#This Row],[D1]],".",Tabela8133[[#This Row],[D2]],".",Tabela8133[[#This Row],[D3]],".",Tabela8133[[#This Row],[T]])</f>
        <v>7.2.1.5.02.1.8</v>
      </c>
      <c r="J1858" s="21" t="s">
        <v>1556</v>
      </c>
      <c r="K1858" s="19" t="str">
        <f t="shared" si="73"/>
        <v>A</v>
      </c>
      <c r="L1858" s="19">
        <f t="shared" si="72"/>
        <v>7</v>
      </c>
      <c r="M1858" s="20" t="s">
        <v>51</v>
      </c>
      <c r="N1858" s="1" t="s">
        <v>138</v>
      </c>
      <c r="O1858" s="1"/>
      <c r="P1858" s="33"/>
      <c r="Q1858" s="112" t="s">
        <v>157</v>
      </c>
      <c r="R1858" s="7" t="str">
        <f>Tabela8133[[#This Row],[NR]]&amp;" - "&amp;Tabela8133[[#This Row],[Especificação]]</f>
        <v>7.2.1.5.02.1.8 - Contribuição Patronal - Servidor Civil Ativo - Juros de Mora da Dívida Ativa - Intra OFSS</v>
      </c>
    </row>
    <row r="1859" spans="1:18" ht="45" x14ac:dyDescent="0.25">
      <c r="A1859" s="128"/>
      <c r="B1859" s="20" t="s">
        <v>1520</v>
      </c>
      <c r="C1859" s="20" t="s">
        <v>1522</v>
      </c>
      <c r="D1859" s="20" t="s">
        <v>1513</v>
      </c>
      <c r="E1859" s="20" t="s">
        <v>1524</v>
      </c>
      <c r="F1859" s="20" t="s">
        <v>1517</v>
      </c>
      <c r="G1859" s="20" t="s">
        <v>1522</v>
      </c>
      <c r="H1859" s="20" t="s">
        <v>1516</v>
      </c>
      <c r="I1859" s="19" t="str">
        <f>CONCATENATE(Tabela8133[[#This Row],[C]],".",Tabela8133[[#This Row],[O]],".",Tabela8133[[#This Row],[E]],".",Tabela8133[[#This Row],[D1]],".",Tabela8133[[#This Row],[D2]],".",Tabela8133[[#This Row],[D3]],".",Tabela8133[[#This Row],[T]])</f>
        <v>7.2.1.5.02.2.0</v>
      </c>
      <c r="J1859" s="21" t="s">
        <v>1705</v>
      </c>
      <c r="K1859" s="19" t="str">
        <f t="shared" si="73"/>
        <v>S</v>
      </c>
      <c r="L1859" s="19">
        <f t="shared" si="72"/>
        <v>6</v>
      </c>
      <c r="M1859" s="20" t="s">
        <v>51</v>
      </c>
      <c r="N1859" s="1" t="s">
        <v>140</v>
      </c>
      <c r="O1859" s="1"/>
      <c r="P1859" s="33"/>
      <c r="Q1859" s="112" t="s">
        <v>157</v>
      </c>
      <c r="R1859" s="7" t="str">
        <f>Tabela8133[[#This Row],[NR]]&amp;" - "&amp;Tabela8133[[#This Row],[Especificação]]</f>
        <v>7.2.1.5.02.2.0 - Contribuição Patronal Oriunda de Sentenças Judiciais - Patronal - Servidor Civil Ativo - Intra OFSS</v>
      </c>
    </row>
    <row r="1860" spans="1:18" ht="45" x14ac:dyDescent="0.25">
      <c r="A1860" s="128"/>
      <c r="B1860" s="20" t="s">
        <v>1520</v>
      </c>
      <c r="C1860" s="20" t="s">
        <v>1522</v>
      </c>
      <c r="D1860" s="20" t="s">
        <v>1513</v>
      </c>
      <c r="E1860" s="20" t="s">
        <v>1524</v>
      </c>
      <c r="F1860" s="20" t="s">
        <v>1517</v>
      </c>
      <c r="G1860" s="20" t="s">
        <v>1522</v>
      </c>
      <c r="H1860" s="20" t="s">
        <v>1513</v>
      </c>
      <c r="I1860" s="19" t="str">
        <f>CONCATENATE(Tabela8133[[#This Row],[C]],".",Tabela8133[[#This Row],[O]],".",Tabela8133[[#This Row],[E]],".",Tabela8133[[#This Row],[D1]],".",Tabela8133[[#This Row],[D2]],".",Tabela8133[[#This Row],[D3]],".",Tabela8133[[#This Row],[T]])</f>
        <v>7.2.1.5.02.2.1</v>
      </c>
      <c r="J1860" s="21" t="s">
        <v>1706</v>
      </c>
      <c r="K1860" s="19" t="str">
        <f t="shared" si="73"/>
        <v>A</v>
      </c>
      <c r="L1860" s="19">
        <f t="shared" ref="L1860:L1923" si="74">IF(VALUE(H1860)&gt;0,7,IF(VALUE(G1860)&gt;0,6,IF(VALUE(F1860)&gt;0,5,IF(VALUE(E1860)&gt;0,4,IF(VALUE(D1860)&gt;0,3,IF(VALUE(C1860)&gt;0,2,1))))))</f>
        <v>7</v>
      </c>
      <c r="M1860" s="20" t="s">
        <v>51</v>
      </c>
      <c r="N1860" s="1" t="s">
        <v>140</v>
      </c>
      <c r="O1860" s="1"/>
      <c r="P1860" s="33"/>
      <c r="Q1860" s="112" t="s">
        <v>157</v>
      </c>
      <c r="R1860" s="7" t="str">
        <f>Tabela8133[[#This Row],[NR]]&amp;" - "&amp;Tabela8133[[#This Row],[Especificação]]</f>
        <v>7.2.1.5.02.2.1 - Contribuição Patronal Oriunda de Sentenças Judiciais - Patronal - Servidor Civil Ativo - Principal - Intra OFSS</v>
      </c>
    </row>
    <row r="1861" spans="1:18" ht="45" x14ac:dyDescent="0.25">
      <c r="A1861" s="128"/>
      <c r="B1861" s="20" t="s">
        <v>1520</v>
      </c>
      <c r="C1861" s="20" t="s">
        <v>1522</v>
      </c>
      <c r="D1861" s="20" t="s">
        <v>1513</v>
      </c>
      <c r="E1861" s="20" t="s">
        <v>1524</v>
      </c>
      <c r="F1861" s="20" t="s">
        <v>1517</v>
      </c>
      <c r="G1861" s="20" t="s">
        <v>1522</v>
      </c>
      <c r="H1861" s="20" t="s">
        <v>1522</v>
      </c>
      <c r="I1861" s="19" t="str">
        <f>CONCATENATE(Tabela8133[[#This Row],[C]],".",Tabela8133[[#This Row],[O]],".",Tabela8133[[#This Row],[E]],".",Tabela8133[[#This Row],[D1]],".",Tabela8133[[#This Row],[D2]],".",Tabela8133[[#This Row],[D3]],".",Tabela8133[[#This Row],[T]])</f>
        <v>7.2.1.5.02.2.2</v>
      </c>
      <c r="J1861" s="21" t="s">
        <v>1707</v>
      </c>
      <c r="K1861" s="19" t="str">
        <f t="shared" si="73"/>
        <v>A</v>
      </c>
      <c r="L1861" s="19">
        <f t="shared" si="74"/>
        <v>7</v>
      </c>
      <c r="M1861" s="20" t="s">
        <v>51</v>
      </c>
      <c r="N1861" s="1" t="s">
        <v>140</v>
      </c>
      <c r="O1861" s="1"/>
      <c r="P1861" s="33"/>
      <c r="Q1861" s="112" t="s">
        <v>157</v>
      </c>
      <c r="R1861" s="7" t="str">
        <f>Tabela8133[[#This Row],[NR]]&amp;" - "&amp;Tabela8133[[#This Row],[Especificação]]</f>
        <v>7.2.1.5.02.2.2 - Contribuição Patronal Oriunda de Sentenças Judiciais - Patronal - Servidor Civil Ativo - Multas e Juros de Mora - Intra OFSS</v>
      </c>
    </row>
    <row r="1862" spans="1:18" ht="45" x14ac:dyDescent="0.25">
      <c r="A1862" s="128"/>
      <c r="B1862" s="20" t="s">
        <v>1520</v>
      </c>
      <c r="C1862" s="20" t="s">
        <v>1522</v>
      </c>
      <c r="D1862" s="20" t="s">
        <v>1513</v>
      </c>
      <c r="E1862" s="20" t="s">
        <v>1524</v>
      </c>
      <c r="F1862" s="20" t="s">
        <v>1517</v>
      </c>
      <c r="G1862" s="20" t="s">
        <v>1522</v>
      </c>
      <c r="H1862" s="20" t="s">
        <v>1514</v>
      </c>
      <c r="I1862" s="19" t="str">
        <f>CONCATENATE(Tabela8133[[#This Row],[C]],".",Tabela8133[[#This Row],[O]],".",Tabela8133[[#This Row],[E]],".",Tabela8133[[#This Row],[D1]],".",Tabela8133[[#This Row],[D2]],".",Tabela8133[[#This Row],[D3]],".",Tabela8133[[#This Row],[T]])</f>
        <v>7.2.1.5.02.2.3</v>
      </c>
      <c r="J1862" s="21" t="s">
        <v>1708</v>
      </c>
      <c r="K1862" s="19" t="str">
        <f t="shared" si="73"/>
        <v>A</v>
      </c>
      <c r="L1862" s="19">
        <f t="shared" si="74"/>
        <v>7</v>
      </c>
      <c r="M1862" s="20" t="s">
        <v>51</v>
      </c>
      <c r="N1862" s="1" t="s">
        <v>140</v>
      </c>
      <c r="O1862" s="1"/>
      <c r="P1862" s="33"/>
      <c r="Q1862" s="112" t="s">
        <v>157</v>
      </c>
      <c r="R1862" s="7" t="str">
        <f>Tabela8133[[#This Row],[NR]]&amp;" - "&amp;Tabela8133[[#This Row],[Especificação]]</f>
        <v>7.2.1.5.02.2.3 - Contribuição Patronal Oriunda de Sentenças Judiciais - Patronal - Servidor Civil Ativo - Dívida Ativa - Intra OFSS</v>
      </c>
    </row>
    <row r="1863" spans="1:18" ht="45" x14ac:dyDescent="0.25">
      <c r="A1863" s="128"/>
      <c r="B1863" s="20" t="s">
        <v>1520</v>
      </c>
      <c r="C1863" s="20" t="s">
        <v>1522</v>
      </c>
      <c r="D1863" s="20" t="s">
        <v>1513</v>
      </c>
      <c r="E1863" s="20" t="s">
        <v>1524</v>
      </c>
      <c r="F1863" s="20" t="s">
        <v>1517</v>
      </c>
      <c r="G1863" s="20" t="s">
        <v>1522</v>
      </c>
      <c r="H1863" s="20" t="s">
        <v>1523</v>
      </c>
      <c r="I1863" s="19" t="str">
        <f>CONCATENATE(Tabela8133[[#This Row],[C]],".",Tabela8133[[#This Row],[O]],".",Tabela8133[[#This Row],[E]],".",Tabela8133[[#This Row],[D1]],".",Tabela8133[[#This Row],[D2]],".",Tabela8133[[#This Row],[D3]],".",Tabela8133[[#This Row],[T]])</f>
        <v>7.2.1.5.02.2.4</v>
      </c>
      <c r="J1863" s="21" t="s">
        <v>1709</v>
      </c>
      <c r="K1863" s="19" t="str">
        <f t="shared" si="73"/>
        <v>A</v>
      </c>
      <c r="L1863" s="19">
        <f t="shared" si="74"/>
        <v>7</v>
      </c>
      <c r="M1863" s="20" t="s">
        <v>51</v>
      </c>
      <c r="N1863" s="1" t="s">
        <v>140</v>
      </c>
      <c r="O1863" s="1"/>
      <c r="P1863" s="33"/>
      <c r="Q1863" s="112" t="s">
        <v>157</v>
      </c>
      <c r="R1863" s="7" t="str">
        <f>Tabela8133[[#This Row],[NR]]&amp;" - "&amp;Tabela8133[[#This Row],[Especificação]]</f>
        <v>7.2.1.5.02.2.4 - Contribuição Patronal Oriunda de Sentenças Judiciais - Patronal - Servidor Civil Ativo - Dívida Ativa - Multas e Juros de Mora da Dívida Ativa - Intra OFSS</v>
      </c>
    </row>
    <row r="1864" spans="1:18" ht="45" x14ac:dyDescent="0.25">
      <c r="A1864" s="128"/>
      <c r="B1864" s="20" t="s">
        <v>1520</v>
      </c>
      <c r="C1864" s="20" t="s">
        <v>1522</v>
      </c>
      <c r="D1864" s="20" t="s">
        <v>1513</v>
      </c>
      <c r="E1864" s="20" t="s">
        <v>1524</v>
      </c>
      <c r="F1864" s="20" t="s">
        <v>1517</v>
      </c>
      <c r="G1864" s="20" t="s">
        <v>1522</v>
      </c>
      <c r="H1864" s="20" t="s">
        <v>1524</v>
      </c>
      <c r="I1864" s="19" t="str">
        <f>CONCATENATE(Tabela8133[[#This Row],[C]],".",Tabela8133[[#This Row],[O]],".",Tabela8133[[#This Row],[E]],".",Tabela8133[[#This Row],[D1]],".",Tabela8133[[#This Row],[D2]],".",Tabela8133[[#This Row],[D3]],".",Tabela8133[[#This Row],[T]])</f>
        <v>7.2.1.5.02.2.5</v>
      </c>
      <c r="J1864" s="21" t="s">
        <v>1710</v>
      </c>
      <c r="K1864" s="19" t="str">
        <f t="shared" si="73"/>
        <v>A</v>
      </c>
      <c r="L1864" s="19">
        <f t="shared" si="74"/>
        <v>7</v>
      </c>
      <c r="M1864" s="20" t="s">
        <v>51</v>
      </c>
      <c r="N1864" s="1" t="s">
        <v>140</v>
      </c>
      <c r="O1864" s="1"/>
      <c r="P1864" s="33"/>
      <c r="Q1864" s="112" t="s">
        <v>157</v>
      </c>
      <c r="R1864" s="7" t="str">
        <f>Tabela8133[[#This Row],[NR]]&amp;" - "&amp;Tabela8133[[#This Row],[Especificação]]</f>
        <v>7.2.1.5.02.2.5 - Contribuição Patronal Oriunda de Sentenças Judiciais - Patronal - Servidor Civil Ativo - Multas - Intra OFSS</v>
      </c>
    </row>
    <row r="1865" spans="1:18" ht="45" x14ac:dyDescent="0.25">
      <c r="A1865" s="128"/>
      <c r="B1865" s="20" t="s">
        <v>1520</v>
      </c>
      <c r="C1865" s="20" t="s">
        <v>1522</v>
      </c>
      <c r="D1865" s="20" t="s">
        <v>1513</v>
      </c>
      <c r="E1865" s="20" t="s">
        <v>1524</v>
      </c>
      <c r="F1865" s="20" t="s">
        <v>1517</v>
      </c>
      <c r="G1865" s="20" t="s">
        <v>1522</v>
      </c>
      <c r="H1865" s="20" t="s">
        <v>1518</v>
      </c>
      <c r="I1865" s="19" t="str">
        <f>CONCATENATE(Tabela8133[[#This Row],[C]],".",Tabela8133[[#This Row],[O]],".",Tabela8133[[#This Row],[E]],".",Tabela8133[[#This Row],[D1]],".",Tabela8133[[#This Row],[D2]],".",Tabela8133[[#This Row],[D3]],".",Tabela8133[[#This Row],[T]])</f>
        <v>7.2.1.5.02.2.6</v>
      </c>
      <c r="J1865" s="21" t="s">
        <v>1711</v>
      </c>
      <c r="K1865" s="19" t="str">
        <f t="shared" si="73"/>
        <v>A</v>
      </c>
      <c r="L1865" s="19">
        <f t="shared" si="74"/>
        <v>7</v>
      </c>
      <c r="M1865" s="20" t="s">
        <v>51</v>
      </c>
      <c r="N1865" s="1" t="s">
        <v>140</v>
      </c>
      <c r="O1865" s="1"/>
      <c r="P1865" s="33"/>
      <c r="Q1865" s="112" t="s">
        <v>157</v>
      </c>
      <c r="R1865" s="7" t="str">
        <f>Tabela8133[[#This Row],[NR]]&amp;" - "&amp;Tabela8133[[#This Row],[Especificação]]</f>
        <v>7.2.1.5.02.2.6 - Contribuição Patronal Oriunda de Sentenças Judiciais - Patronal - Servidor Civil Ativo - Juros de Mora - Intra OFSS</v>
      </c>
    </row>
    <row r="1866" spans="1:18" ht="45" x14ac:dyDescent="0.25">
      <c r="A1866" s="128"/>
      <c r="B1866" s="20" t="s">
        <v>1520</v>
      </c>
      <c r="C1866" s="20" t="s">
        <v>1522</v>
      </c>
      <c r="D1866" s="20" t="s">
        <v>1513</v>
      </c>
      <c r="E1866" s="20" t="s">
        <v>1524</v>
      </c>
      <c r="F1866" s="20" t="s">
        <v>1517</v>
      </c>
      <c r="G1866" s="20" t="s">
        <v>1522</v>
      </c>
      <c r="H1866" s="20" t="s">
        <v>1520</v>
      </c>
      <c r="I1866" s="19" t="str">
        <f>CONCATENATE(Tabela8133[[#This Row],[C]],".",Tabela8133[[#This Row],[O]],".",Tabela8133[[#This Row],[E]],".",Tabela8133[[#This Row],[D1]],".",Tabela8133[[#This Row],[D2]],".",Tabela8133[[#This Row],[D3]],".",Tabela8133[[#This Row],[T]])</f>
        <v>7.2.1.5.02.2.7</v>
      </c>
      <c r="J1866" s="21" t="s">
        <v>1712</v>
      </c>
      <c r="K1866" s="19" t="str">
        <f t="shared" si="73"/>
        <v>A</v>
      </c>
      <c r="L1866" s="19">
        <f t="shared" si="74"/>
        <v>7</v>
      </c>
      <c r="M1866" s="20" t="s">
        <v>51</v>
      </c>
      <c r="N1866" s="1" t="s">
        <v>140</v>
      </c>
      <c r="O1866" s="1"/>
      <c r="P1866" s="33"/>
      <c r="Q1866" s="112" t="s">
        <v>157</v>
      </c>
      <c r="R1866" s="7" t="str">
        <f>Tabela8133[[#This Row],[NR]]&amp;" - "&amp;Tabela8133[[#This Row],[Especificação]]</f>
        <v>7.2.1.5.02.2.7 - Contribuição Patronal Oriunda de Sentenças Judiciais - Patronal - Servidor Civil Ativo - Dívida Ativa - Multas da Dívida Ativa - Intra OFSS</v>
      </c>
    </row>
    <row r="1867" spans="1:18" ht="45" x14ac:dyDescent="0.25">
      <c r="A1867" s="128"/>
      <c r="B1867" s="20" t="s">
        <v>1520</v>
      </c>
      <c r="C1867" s="20" t="s">
        <v>1522</v>
      </c>
      <c r="D1867" s="20" t="s">
        <v>1513</v>
      </c>
      <c r="E1867" s="20" t="s">
        <v>1524</v>
      </c>
      <c r="F1867" s="20" t="s">
        <v>1517</v>
      </c>
      <c r="G1867" s="20" t="s">
        <v>1522</v>
      </c>
      <c r="H1867" s="20" t="s">
        <v>1521</v>
      </c>
      <c r="I1867" s="19" t="str">
        <f>CONCATENATE(Tabela8133[[#This Row],[C]],".",Tabela8133[[#This Row],[O]],".",Tabela8133[[#This Row],[E]],".",Tabela8133[[#This Row],[D1]],".",Tabela8133[[#This Row],[D2]],".",Tabela8133[[#This Row],[D3]],".",Tabela8133[[#This Row],[T]])</f>
        <v>7.2.1.5.02.2.8</v>
      </c>
      <c r="J1867" s="21" t="s">
        <v>1713</v>
      </c>
      <c r="K1867" s="19" t="str">
        <f t="shared" si="73"/>
        <v>A</v>
      </c>
      <c r="L1867" s="19">
        <f t="shared" si="74"/>
        <v>7</v>
      </c>
      <c r="M1867" s="20" t="s">
        <v>51</v>
      </c>
      <c r="N1867" s="1" t="s">
        <v>140</v>
      </c>
      <c r="O1867" s="1"/>
      <c r="P1867" s="33"/>
      <c r="Q1867" s="112" t="s">
        <v>157</v>
      </c>
      <c r="R1867" s="7" t="str">
        <f>Tabela8133[[#This Row],[NR]]&amp;" - "&amp;Tabela8133[[#This Row],[Especificação]]</f>
        <v>7.2.1.5.02.2.8 - Contribuição Patronal Oriunda de Sentenças Judiciais - Patronal - Servidor Civil Ativo - Juros de Mora da Dívida Ativa - Intra OFSS</v>
      </c>
    </row>
    <row r="1868" spans="1:18" ht="30" x14ac:dyDescent="0.25">
      <c r="A1868" s="128"/>
      <c r="B1868" s="20" t="s">
        <v>1520</v>
      </c>
      <c r="C1868" s="20" t="s">
        <v>1522</v>
      </c>
      <c r="D1868" s="20" t="s">
        <v>1513</v>
      </c>
      <c r="E1868" s="20" t="s">
        <v>1524</v>
      </c>
      <c r="F1868" s="20" t="s">
        <v>1537</v>
      </c>
      <c r="G1868" s="20" t="s">
        <v>1516</v>
      </c>
      <c r="H1868" s="20" t="s">
        <v>1516</v>
      </c>
      <c r="I1868" s="19" t="str">
        <f>CONCATENATE(Tabela8133[[#This Row],[C]],".",Tabela8133[[#This Row],[O]],".",Tabela8133[[#This Row],[E]],".",Tabela8133[[#This Row],[D1]],".",Tabela8133[[#This Row],[D2]],".",Tabela8133[[#This Row],[D3]],".",Tabela8133[[#This Row],[T]])</f>
        <v>7.2.1.5.50.0.0</v>
      </c>
      <c r="J1868" s="21" t="s">
        <v>1714</v>
      </c>
      <c r="K1868" s="19" t="str">
        <f t="shared" si="73"/>
        <v>S</v>
      </c>
      <c r="L1868" s="19">
        <f t="shared" si="74"/>
        <v>5</v>
      </c>
      <c r="M1868" s="20" t="s">
        <v>55</v>
      </c>
      <c r="N1868" s="1" t="s">
        <v>144</v>
      </c>
      <c r="O1868" s="1"/>
      <c r="P1868" s="33"/>
      <c r="Q1868" s="112" t="s">
        <v>157</v>
      </c>
      <c r="R1868" s="7" t="str">
        <f>Tabela8133[[#This Row],[NR]]&amp;" - "&amp;Tabela8133[[#This Row],[Especificação]]</f>
        <v>7.2.1.5.50.0.0 - Contribuição Patronal - Servidor Civil Inativo e Pensionistas - Intra OFSS</v>
      </c>
    </row>
    <row r="1869" spans="1:18" ht="30" x14ac:dyDescent="0.25">
      <c r="A1869" s="128"/>
      <c r="B1869" s="20" t="s">
        <v>1520</v>
      </c>
      <c r="C1869" s="20" t="s">
        <v>1522</v>
      </c>
      <c r="D1869" s="20" t="s">
        <v>1513</v>
      </c>
      <c r="E1869" s="20" t="s">
        <v>1524</v>
      </c>
      <c r="F1869" s="20" t="s">
        <v>1537</v>
      </c>
      <c r="G1869" s="20" t="s">
        <v>1513</v>
      </c>
      <c r="H1869" s="20" t="s">
        <v>1516</v>
      </c>
      <c r="I1869" s="19" t="str">
        <f>CONCATENATE(Tabela8133[[#This Row],[C]],".",Tabela8133[[#This Row],[O]],".",Tabela8133[[#This Row],[E]],".",Tabela8133[[#This Row],[D1]],".",Tabela8133[[#This Row],[D2]],".",Tabela8133[[#This Row],[D3]],".",Tabela8133[[#This Row],[T]])</f>
        <v>7.2.1.5.50.1.0</v>
      </c>
      <c r="J1869" s="21" t="s">
        <v>1715</v>
      </c>
      <c r="K1869" s="19" t="str">
        <f t="shared" si="73"/>
        <v>S</v>
      </c>
      <c r="L1869" s="19">
        <f t="shared" si="74"/>
        <v>6</v>
      </c>
      <c r="M1869" s="20" t="s">
        <v>55</v>
      </c>
      <c r="N1869" s="1" t="s">
        <v>146</v>
      </c>
      <c r="O1869" s="1"/>
      <c r="P1869" s="33"/>
      <c r="Q1869" s="112" t="s">
        <v>157</v>
      </c>
      <c r="R1869" s="7" t="str">
        <f>Tabela8133[[#This Row],[NR]]&amp;" - "&amp;Tabela8133[[#This Row],[Especificação]]</f>
        <v>7.2.1.5.50.1.0 - Contribuição Patronal - Servidor Civil - Inativo - Intra OFSS</v>
      </c>
    </row>
    <row r="1870" spans="1:18" ht="30" x14ac:dyDescent="0.25">
      <c r="A1870" s="128"/>
      <c r="B1870" s="20" t="s">
        <v>1520</v>
      </c>
      <c r="C1870" s="20" t="s">
        <v>1522</v>
      </c>
      <c r="D1870" s="20" t="s">
        <v>1513</v>
      </c>
      <c r="E1870" s="20" t="s">
        <v>1524</v>
      </c>
      <c r="F1870" s="20" t="s">
        <v>1537</v>
      </c>
      <c r="G1870" s="20" t="s">
        <v>1513</v>
      </c>
      <c r="H1870" s="20" t="s">
        <v>1513</v>
      </c>
      <c r="I1870" s="19" t="str">
        <f>CONCATENATE(Tabela8133[[#This Row],[C]],".",Tabela8133[[#This Row],[O]],".",Tabela8133[[#This Row],[E]],".",Tabela8133[[#This Row],[D1]],".",Tabela8133[[#This Row],[D2]],".",Tabela8133[[#This Row],[D3]],".",Tabela8133[[#This Row],[T]])</f>
        <v>7.2.1.5.50.1.1</v>
      </c>
      <c r="J1870" s="21" t="s">
        <v>1716</v>
      </c>
      <c r="K1870" s="19" t="str">
        <f t="shared" si="73"/>
        <v>A</v>
      </c>
      <c r="L1870" s="19">
        <f t="shared" si="74"/>
        <v>7</v>
      </c>
      <c r="M1870" s="20" t="s">
        <v>55</v>
      </c>
      <c r="N1870" s="1" t="s">
        <v>146</v>
      </c>
      <c r="O1870" s="1"/>
      <c r="P1870" s="33"/>
      <c r="Q1870" s="112" t="s">
        <v>157</v>
      </c>
      <c r="R1870" s="7" t="str">
        <f>Tabela8133[[#This Row],[NR]]&amp;" - "&amp;Tabela8133[[#This Row],[Especificação]]</f>
        <v>7.2.1.5.50.1.1 - Contribuição Patronal - Servidor Civil - Inativo - Principal - Intra OFSS</v>
      </c>
    </row>
    <row r="1871" spans="1:18" ht="30" x14ac:dyDescent="0.25">
      <c r="A1871" s="128"/>
      <c r="B1871" s="20" t="s">
        <v>1520</v>
      </c>
      <c r="C1871" s="20" t="s">
        <v>1522</v>
      </c>
      <c r="D1871" s="20" t="s">
        <v>1513</v>
      </c>
      <c r="E1871" s="20" t="s">
        <v>1524</v>
      </c>
      <c r="F1871" s="20" t="s">
        <v>1537</v>
      </c>
      <c r="G1871" s="20" t="s">
        <v>1513</v>
      </c>
      <c r="H1871" s="20" t="s">
        <v>1522</v>
      </c>
      <c r="I1871" s="19" t="str">
        <f>CONCATENATE(Tabela8133[[#This Row],[C]],".",Tabela8133[[#This Row],[O]],".",Tabela8133[[#This Row],[E]],".",Tabela8133[[#This Row],[D1]],".",Tabela8133[[#This Row],[D2]],".",Tabela8133[[#This Row],[D3]],".",Tabela8133[[#This Row],[T]])</f>
        <v>7.2.1.5.50.1.2</v>
      </c>
      <c r="J1871" s="21" t="s">
        <v>1717</v>
      </c>
      <c r="K1871" s="19" t="str">
        <f t="shared" si="73"/>
        <v>A</v>
      </c>
      <c r="L1871" s="19">
        <f t="shared" si="74"/>
        <v>7</v>
      </c>
      <c r="M1871" s="20" t="s">
        <v>55</v>
      </c>
      <c r="N1871" s="1" t="s">
        <v>146</v>
      </c>
      <c r="O1871" s="1"/>
      <c r="P1871" s="33"/>
      <c r="Q1871" s="112" t="s">
        <v>157</v>
      </c>
      <c r="R1871" s="7" t="str">
        <f>Tabela8133[[#This Row],[NR]]&amp;" - "&amp;Tabela8133[[#This Row],[Especificação]]</f>
        <v>7.2.1.5.50.1.2 - Contribuição Patronal - Servidor Civil - Inativo - Multas e Juros de Mora - Intra OFSS</v>
      </c>
    </row>
    <row r="1872" spans="1:18" ht="30" x14ac:dyDescent="0.25">
      <c r="A1872" s="128"/>
      <c r="B1872" s="20" t="s">
        <v>1520</v>
      </c>
      <c r="C1872" s="20" t="s">
        <v>1522</v>
      </c>
      <c r="D1872" s="20" t="s">
        <v>1513</v>
      </c>
      <c r="E1872" s="20" t="s">
        <v>1524</v>
      </c>
      <c r="F1872" s="20" t="s">
        <v>1537</v>
      </c>
      <c r="G1872" s="20" t="s">
        <v>1513</v>
      </c>
      <c r="H1872" s="20" t="s">
        <v>1514</v>
      </c>
      <c r="I1872" s="19" t="str">
        <f>CONCATENATE(Tabela8133[[#This Row],[C]],".",Tabela8133[[#This Row],[O]],".",Tabela8133[[#This Row],[E]],".",Tabela8133[[#This Row],[D1]],".",Tabela8133[[#This Row],[D2]],".",Tabela8133[[#This Row],[D3]],".",Tabela8133[[#This Row],[T]])</f>
        <v>7.2.1.5.50.1.3</v>
      </c>
      <c r="J1872" s="21" t="s">
        <v>1718</v>
      </c>
      <c r="K1872" s="19" t="str">
        <f t="shared" si="73"/>
        <v>A</v>
      </c>
      <c r="L1872" s="19">
        <f t="shared" si="74"/>
        <v>7</v>
      </c>
      <c r="M1872" s="20" t="s">
        <v>55</v>
      </c>
      <c r="N1872" s="1" t="s">
        <v>146</v>
      </c>
      <c r="O1872" s="1"/>
      <c r="P1872" s="33"/>
      <c r="Q1872" s="112" t="s">
        <v>157</v>
      </c>
      <c r="R1872" s="7" t="str">
        <f>Tabela8133[[#This Row],[NR]]&amp;" - "&amp;Tabela8133[[#This Row],[Especificação]]</f>
        <v>7.2.1.5.50.1.3 - Contribuição Patronal - Servidor Civil - Inativo - Dívida Ativa - Intra OFSS</v>
      </c>
    </row>
    <row r="1873" spans="1:18" ht="30" x14ac:dyDescent="0.25">
      <c r="A1873" s="128"/>
      <c r="B1873" s="20" t="s">
        <v>1520</v>
      </c>
      <c r="C1873" s="20" t="s">
        <v>1522</v>
      </c>
      <c r="D1873" s="20" t="s">
        <v>1513</v>
      </c>
      <c r="E1873" s="20" t="s">
        <v>1524</v>
      </c>
      <c r="F1873" s="20" t="s">
        <v>1537</v>
      </c>
      <c r="G1873" s="20" t="s">
        <v>1513</v>
      </c>
      <c r="H1873" s="20" t="s">
        <v>1523</v>
      </c>
      <c r="I1873" s="19" t="str">
        <f>CONCATENATE(Tabela8133[[#This Row],[C]],".",Tabela8133[[#This Row],[O]],".",Tabela8133[[#This Row],[E]],".",Tabela8133[[#This Row],[D1]],".",Tabela8133[[#This Row],[D2]],".",Tabela8133[[#This Row],[D3]],".",Tabela8133[[#This Row],[T]])</f>
        <v>7.2.1.5.50.1.4</v>
      </c>
      <c r="J1873" s="21" t="s">
        <v>1719</v>
      </c>
      <c r="K1873" s="19" t="str">
        <f t="shared" si="73"/>
        <v>A</v>
      </c>
      <c r="L1873" s="19">
        <f t="shared" si="74"/>
        <v>7</v>
      </c>
      <c r="M1873" s="20" t="s">
        <v>55</v>
      </c>
      <c r="N1873" s="1" t="s">
        <v>146</v>
      </c>
      <c r="O1873" s="1"/>
      <c r="P1873" s="33"/>
      <c r="Q1873" s="112" t="s">
        <v>157</v>
      </c>
      <c r="R1873" s="7" t="str">
        <f>Tabela8133[[#This Row],[NR]]&amp;" - "&amp;Tabela8133[[#This Row],[Especificação]]</f>
        <v>7.2.1.5.50.1.4 - Contribuição Patronal - Servidor Civil - Inativo - Dívida Ativa - Multas e Juros de Mora da Dívida Ativa - Intra OFSS</v>
      </c>
    </row>
    <row r="1874" spans="1:18" ht="30" x14ac:dyDescent="0.25">
      <c r="A1874" s="128"/>
      <c r="B1874" s="20" t="s">
        <v>1520</v>
      </c>
      <c r="C1874" s="20" t="s">
        <v>1522</v>
      </c>
      <c r="D1874" s="20" t="s">
        <v>1513</v>
      </c>
      <c r="E1874" s="20" t="s">
        <v>1524</v>
      </c>
      <c r="F1874" s="20" t="s">
        <v>1537</v>
      </c>
      <c r="G1874" s="20" t="s">
        <v>1513</v>
      </c>
      <c r="H1874" s="20" t="s">
        <v>1524</v>
      </c>
      <c r="I1874" s="19" t="str">
        <f>CONCATENATE(Tabela8133[[#This Row],[C]],".",Tabela8133[[#This Row],[O]],".",Tabela8133[[#This Row],[E]],".",Tabela8133[[#This Row],[D1]],".",Tabela8133[[#This Row],[D2]],".",Tabela8133[[#This Row],[D3]],".",Tabela8133[[#This Row],[T]])</f>
        <v>7.2.1.5.50.1.5</v>
      </c>
      <c r="J1874" s="21" t="s">
        <v>1720</v>
      </c>
      <c r="K1874" s="19" t="str">
        <f t="shared" si="73"/>
        <v>A</v>
      </c>
      <c r="L1874" s="19">
        <f t="shared" si="74"/>
        <v>7</v>
      </c>
      <c r="M1874" s="20" t="s">
        <v>55</v>
      </c>
      <c r="N1874" s="1" t="s">
        <v>146</v>
      </c>
      <c r="O1874" s="1"/>
      <c r="P1874" s="33"/>
      <c r="Q1874" s="112" t="s">
        <v>157</v>
      </c>
      <c r="R1874" s="7" t="str">
        <f>Tabela8133[[#This Row],[NR]]&amp;" - "&amp;Tabela8133[[#This Row],[Especificação]]</f>
        <v>7.2.1.5.50.1.5 - Contribuição Patronal - Servidor Civil - Inativo - Multas - Intra OFSS</v>
      </c>
    </row>
    <row r="1875" spans="1:18" ht="30" x14ac:dyDescent="0.25">
      <c r="A1875" s="128"/>
      <c r="B1875" s="20" t="s">
        <v>1520</v>
      </c>
      <c r="C1875" s="20" t="s">
        <v>1522</v>
      </c>
      <c r="D1875" s="20" t="s">
        <v>1513</v>
      </c>
      <c r="E1875" s="20" t="s">
        <v>1524</v>
      </c>
      <c r="F1875" s="20" t="s">
        <v>1537</v>
      </c>
      <c r="G1875" s="20" t="s">
        <v>1513</v>
      </c>
      <c r="H1875" s="20" t="s">
        <v>1518</v>
      </c>
      <c r="I1875" s="19" t="str">
        <f>CONCATENATE(Tabela8133[[#This Row],[C]],".",Tabela8133[[#This Row],[O]],".",Tabela8133[[#This Row],[E]],".",Tabela8133[[#This Row],[D1]],".",Tabela8133[[#This Row],[D2]],".",Tabela8133[[#This Row],[D3]],".",Tabela8133[[#This Row],[T]])</f>
        <v>7.2.1.5.50.1.6</v>
      </c>
      <c r="J1875" s="21" t="s">
        <v>1721</v>
      </c>
      <c r="K1875" s="19" t="str">
        <f t="shared" si="73"/>
        <v>A</v>
      </c>
      <c r="L1875" s="19">
        <f t="shared" si="74"/>
        <v>7</v>
      </c>
      <c r="M1875" s="20" t="s">
        <v>55</v>
      </c>
      <c r="N1875" s="1" t="s">
        <v>146</v>
      </c>
      <c r="O1875" s="1"/>
      <c r="P1875" s="33"/>
      <c r="Q1875" s="112" t="s">
        <v>157</v>
      </c>
      <c r="R1875" s="7" t="str">
        <f>Tabela8133[[#This Row],[NR]]&amp;" - "&amp;Tabela8133[[#This Row],[Especificação]]</f>
        <v>7.2.1.5.50.1.6 - Contribuição Patronal - Servidor Civil - Inativo - Juros de Mora - Intra OFSS</v>
      </c>
    </row>
    <row r="1876" spans="1:18" ht="30" x14ac:dyDescent="0.25">
      <c r="A1876" s="128"/>
      <c r="B1876" s="20" t="s">
        <v>1520</v>
      </c>
      <c r="C1876" s="20" t="s">
        <v>1522</v>
      </c>
      <c r="D1876" s="20" t="s">
        <v>1513</v>
      </c>
      <c r="E1876" s="20" t="s">
        <v>1524</v>
      </c>
      <c r="F1876" s="20" t="s">
        <v>1537</v>
      </c>
      <c r="G1876" s="20" t="s">
        <v>1513</v>
      </c>
      <c r="H1876" s="20" t="s">
        <v>1520</v>
      </c>
      <c r="I1876" s="19" t="str">
        <f>CONCATENATE(Tabela8133[[#This Row],[C]],".",Tabela8133[[#This Row],[O]],".",Tabela8133[[#This Row],[E]],".",Tabela8133[[#This Row],[D1]],".",Tabela8133[[#This Row],[D2]],".",Tabela8133[[#This Row],[D3]],".",Tabela8133[[#This Row],[T]])</f>
        <v>7.2.1.5.50.1.7</v>
      </c>
      <c r="J1876" s="21" t="s">
        <v>1722</v>
      </c>
      <c r="K1876" s="19" t="str">
        <f t="shared" si="73"/>
        <v>A</v>
      </c>
      <c r="L1876" s="19">
        <f t="shared" si="74"/>
        <v>7</v>
      </c>
      <c r="M1876" s="20" t="s">
        <v>55</v>
      </c>
      <c r="N1876" s="1" t="s">
        <v>146</v>
      </c>
      <c r="O1876" s="1"/>
      <c r="P1876" s="33"/>
      <c r="Q1876" s="112" t="s">
        <v>157</v>
      </c>
      <c r="R1876" s="7" t="str">
        <f>Tabela8133[[#This Row],[NR]]&amp;" - "&amp;Tabela8133[[#This Row],[Especificação]]</f>
        <v>7.2.1.5.50.1.7 - Contribuição Patronal - Servidor Civil - Inativo - Dívida Ativa - Multas da Dívida Ativa - Intra OFSS</v>
      </c>
    </row>
    <row r="1877" spans="1:18" ht="30" x14ac:dyDescent="0.25">
      <c r="A1877" s="128"/>
      <c r="B1877" s="20" t="s">
        <v>1520</v>
      </c>
      <c r="C1877" s="20" t="s">
        <v>1522</v>
      </c>
      <c r="D1877" s="20" t="s">
        <v>1513</v>
      </c>
      <c r="E1877" s="20" t="s">
        <v>1524</v>
      </c>
      <c r="F1877" s="20" t="s">
        <v>1537</v>
      </c>
      <c r="G1877" s="20" t="s">
        <v>1513</v>
      </c>
      <c r="H1877" s="20" t="s">
        <v>1521</v>
      </c>
      <c r="I1877" s="19" t="str">
        <f>CONCATENATE(Tabela8133[[#This Row],[C]],".",Tabela8133[[#This Row],[O]],".",Tabela8133[[#This Row],[E]],".",Tabela8133[[#This Row],[D1]],".",Tabela8133[[#This Row],[D2]],".",Tabela8133[[#This Row],[D3]],".",Tabela8133[[#This Row],[T]])</f>
        <v>7.2.1.5.50.1.8</v>
      </c>
      <c r="J1877" s="21" t="s">
        <v>1723</v>
      </c>
      <c r="K1877" s="19" t="str">
        <f t="shared" si="73"/>
        <v>A</v>
      </c>
      <c r="L1877" s="19">
        <f t="shared" si="74"/>
        <v>7</v>
      </c>
      <c r="M1877" s="20" t="s">
        <v>55</v>
      </c>
      <c r="N1877" s="1" t="s">
        <v>146</v>
      </c>
      <c r="O1877" s="1"/>
      <c r="P1877" s="33"/>
      <c r="Q1877" s="112" t="s">
        <v>157</v>
      </c>
      <c r="R1877" s="7" t="str">
        <f>Tabela8133[[#This Row],[NR]]&amp;" - "&amp;Tabela8133[[#This Row],[Especificação]]</f>
        <v>7.2.1.5.50.1.8 - Contribuição Patronal - Servidor Civil - Inativo - Juros de Mora da Dívida Ativa - Intra OFSS</v>
      </c>
    </row>
    <row r="1878" spans="1:18" ht="30" x14ac:dyDescent="0.25">
      <c r="A1878" s="128"/>
      <c r="B1878" s="20" t="s">
        <v>1520</v>
      </c>
      <c r="C1878" s="20" t="s">
        <v>1522</v>
      </c>
      <c r="D1878" s="20" t="s">
        <v>1513</v>
      </c>
      <c r="E1878" s="20" t="s">
        <v>1524</v>
      </c>
      <c r="F1878" s="20" t="s">
        <v>1537</v>
      </c>
      <c r="G1878" s="20" t="s">
        <v>1522</v>
      </c>
      <c r="H1878" s="20" t="s">
        <v>1516</v>
      </c>
      <c r="I1878" s="19" t="str">
        <f>CONCATENATE(Tabela8133[[#This Row],[C]],".",Tabela8133[[#This Row],[O]],".",Tabela8133[[#This Row],[E]],".",Tabela8133[[#This Row],[D1]],".",Tabela8133[[#This Row],[D2]],".",Tabela8133[[#This Row],[D3]],".",Tabela8133[[#This Row],[T]])</f>
        <v>7.2.1.5.50.2.0</v>
      </c>
      <c r="J1878" s="21" t="s">
        <v>1724</v>
      </c>
      <c r="K1878" s="19" t="str">
        <f t="shared" si="73"/>
        <v>S</v>
      </c>
      <c r="L1878" s="19">
        <f t="shared" si="74"/>
        <v>6</v>
      </c>
      <c r="M1878" s="20" t="s">
        <v>55</v>
      </c>
      <c r="N1878" s="1" t="s">
        <v>148</v>
      </c>
      <c r="O1878" s="1"/>
      <c r="P1878" s="33"/>
      <c r="Q1878" s="112" t="s">
        <v>157</v>
      </c>
      <c r="R1878" s="7" t="str">
        <f>Tabela8133[[#This Row],[NR]]&amp;" - "&amp;Tabela8133[[#This Row],[Especificação]]</f>
        <v>7.2.1.5.50.2.0 - Contribuição Patronal - Servidor Civil - Pensionistas - Intra OFSS</v>
      </c>
    </row>
    <row r="1879" spans="1:18" ht="30" x14ac:dyDescent="0.25">
      <c r="A1879" s="128"/>
      <c r="B1879" s="20" t="s">
        <v>1520</v>
      </c>
      <c r="C1879" s="20" t="s">
        <v>1522</v>
      </c>
      <c r="D1879" s="20" t="s">
        <v>1513</v>
      </c>
      <c r="E1879" s="20" t="s">
        <v>1524</v>
      </c>
      <c r="F1879" s="20" t="s">
        <v>1537</v>
      </c>
      <c r="G1879" s="20" t="s">
        <v>1522</v>
      </c>
      <c r="H1879" s="20" t="s">
        <v>1513</v>
      </c>
      <c r="I1879" s="19" t="str">
        <f>CONCATENATE(Tabela8133[[#This Row],[C]],".",Tabela8133[[#This Row],[O]],".",Tabela8133[[#This Row],[E]],".",Tabela8133[[#This Row],[D1]],".",Tabela8133[[#This Row],[D2]],".",Tabela8133[[#This Row],[D3]],".",Tabela8133[[#This Row],[T]])</f>
        <v>7.2.1.5.50.2.1</v>
      </c>
      <c r="J1879" s="21" t="s">
        <v>1725</v>
      </c>
      <c r="K1879" s="19" t="str">
        <f t="shared" si="73"/>
        <v>A</v>
      </c>
      <c r="L1879" s="19">
        <f t="shared" si="74"/>
        <v>7</v>
      </c>
      <c r="M1879" s="20" t="s">
        <v>55</v>
      </c>
      <c r="N1879" s="1" t="s">
        <v>148</v>
      </c>
      <c r="O1879" s="1"/>
      <c r="P1879" s="33"/>
      <c r="Q1879" s="112" t="s">
        <v>157</v>
      </c>
      <c r="R1879" s="7" t="str">
        <f>Tabela8133[[#This Row],[NR]]&amp;" - "&amp;Tabela8133[[#This Row],[Especificação]]</f>
        <v>7.2.1.5.50.2.1 - Contribuição Patronal - Servidor Civil - Pensionistas - Principal - Intra OFSS</v>
      </c>
    </row>
    <row r="1880" spans="1:18" ht="30" x14ac:dyDescent="0.25">
      <c r="A1880" s="128"/>
      <c r="B1880" s="20" t="s">
        <v>1520</v>
      </c>
      <c r="C1880" s="20" t="s">
        <v>1522</v>
      </c>
      <c r="D1880" s="20" t="s">
        <v>1513</v>
      </c>
      <c r="E1880" s="20" t="s">
        <v>1524</v>
      </c>
      <c r="F1880" s="20" t="s">
        <v>1537</v>
      </c>
      <c r="G1880" s="20" t="s">
        <v>1522</v>
      </c>
      <c r="H1880" s="20" t="s">
        <v>1522</v>
      </c>
      <c r="I1880" s="19" t="str">
        <f>CONCATENATE(Tabela8133[[#This Row],[C]],".",Tabela8133[[#This Row],[O]],".",Tabela8133[[#This Row],[E]],".",Tabela8133[[#This Row],[D1]],".",Tabela8133[[#This Row],[D2]],".",Tabela8133[[#This Row],[D3]],".",Tabela8133[[#This Row],[T]])</f>
        <v>7.2.1.5.50.2.2</v>
      </c>
      <c r="J1880" s="21" t="s">
        <v>1726</v>
      </c>
      <c r="K1880" s="19" t="str">
        <f t="shared" si="73"/>
        <v>A</v>
      </c>
      <c r="L1880" s="19">
        <f t="shared" si="74"/>
        <v>7</v>
      </c>
      <c r="M1880" s="20" t="s">
        <v>55</v>
      </c>
      <c r="N1880" s="1" t="s">
        <v>148</v>
      </c>
      <c r="O1880" s="1"/>
      <c r="P1880" s="33"/>
      <c r="Q1880" s="112" t="s">
        <v>157</v>
      </c>
      <c r="R1880" s="7" t="str">
        <f>Tabela8133[[#This Row],[NR]]&amp;" - "&amp;Tabela8133[[#This Row],[Especificação]]</f>
        <v>7.2.1.5.50.2.2 - Contribuição Patronal - Servidor Civil - Pensionistas - Multas e Juros de Mora - Intra OFSS</v>
      </c>
    </row>
    <row r="1881" spans="1:18" ht="30" x14ac:dyDescent="0.25">
      <c r="A1881" s="128"/>
      <c r="B1881" s="20" t="s">
        <v>1520</v>
      </c>
      <c r="C1881" s="20" t="s">
        <v>1522</v>
      </c>
      <c r="D1881" s="20" t="s">
        <v>1513</v>
      </c>
      <c r="E1881" s="20" t="s">
        <v>1524</v>
      </c>
      <c r="F1881" s="20" t="s">
        <v>1537</v>
      </c>
      <c r="G1881" s="20" t="s">
        <v>1522</v>
      </c>
      <c r="H1881" s="20" t="s">
        <v>1514</v>
      </c>
      <c r="I1881" s="19" t="str">
        <f>CONCATENATE(Tabela8133[[#This Row],[C]],".",Tabela8133[[#This Row],[O]],".",Tabela8133[[#This Row],[E]],".",Tabela8133[[#This Row],[D1]],".",Tabela8133[[#This Row],[D2]],".",Tabela8133[[#This Row],[D3]],".",Tabela8133[[#This Row],[T]])</f>
        <v>7.2.1.5.50.2.3</v>
      </c>
      <c r="J1881" s="21" t="s">
        <v>1727</v>
      </c>
      <c r="K1881" s="19" t="str">
        <f t="shared" si="73"/>
        <v>A</v>
      </c>
      <c r="L1881" s="19">
        <f t="shared" si="74"/>
        <v>7</v>
      </c>
      <c r="M1881" s="20" t="s">
        <v>55</v>
      </c>
      <c r="N1881" s="1" t="s">
        <v>148</v>
      </c>
      <c r="O1881" s="1"/>
      <c r="P1881" s="33"/>
      <c r="Q1881" s="112" t="s">
        <v>157</v>
      </c>
      <c r="R1881" s="7" t="str">
        <f>Tabela8133[[#This Row],[NR]]&amp;" - "&amp;Tabela8133[[#This Row],[Especificação]]</f>
        <v>7.2.1.5.50.2.3 - Contribuição Patronal - Servidor Civil - Pensionistas - Dívida Ativa - Intra OFSS</v>
      </c>
    </row>
    <row r="1882" spans="1:18" ht="30" x14ac:dyDescent="0.25">
      <c r="A1882" s="128"/>
      <c r="B1882" s="20" t="s">
        <v>1520</v>
      </c>
      <c r="C1882" s="20" t="s">
        <v>1522</v>
      </c>
      <c r="D1882" s="20" t="s">
        <v>1513</v>
      </c>
      <c r="E1882" s="20" t="s">
        <v>1524</v>
      </c>
      <c r="F1882" s="20" t="s">
        <v>1537</v>
      </c>
      <c r="G1882" s="20" t="s">
        <v>1522</v>
      </c>
      <c r="H1882" s="20" t="s">
        <v>1523</v>
      </c>
      <c r="I1882" s="19" t="str">
        <f>CONCATENATE(Tabela8133[[#This Row],[C]],".",Tabela8133[[#This Row],[O]],".",Tabela8133[[#This Row],[E]],".",Tabela8133[[#This Row],[D1]],".",Tabela8133[[#This Row],[D2]],".",Tabela8133[[#This Row],[D3]],".",Tabela8133[[#This Row],[T]])</f>
        <v>7.2.1.5.50.2.4</v>
      </c>
      <c r="J1882" s="21" t="s">
        <v>1728</v>
      </c>
      <c r="K1882" s="19" t="str">
        <f t="shared" si="73"/>
        <v>A</v>
      </c>
      <c r="L1882" s="19">
        <f t="shared" si="74"/>
        <v>7</v>
      </c>
      <c r="M1882" s="20" t="s">
        <v>55</v>
      </c>
      <c r="N1882" s="1" t="s">
        <v>148</v>
      </c>
      <c r="O1882" s="1"/>
      <c r="P1882" s="33"/>
      <c r="Q1882" s="112" t="s">
        <v>157</v>
      </c>
      <c r="R1882" s="7" t="str">
        <f>Tabela8133[[#This Row],[NR]]&amp;" - "&amp;Tabela8133[[#This Row],[Especificação]]</f>
        <v>7.2.1.5.50.2.4 - Contribuição Patronal - Servidor Civil - Pensionistas - Dívida Ativa - Multas e Juros de Mora da Dívida Ativa - Intra OFSS</v>
      </c>
    </row>
    <row r="1883" spans="1:18" ht="30" x14ac:dyDescent="0.25">
      <c r="A1883" s="128"/>
      <c r="B1883" s="20" t="s">
        <v>1520</v>
      </c>
      <c r="C1883" s="20" t="s">
        <v>1522</v>
      </c>
      <c r="D1883" s="20" t="s">
        <v>1513</v>
      </c>
      <c r="E1883" s="20" t="s">
        <v>1524</v>
      </c>
      <c r="F1883" s="20" t="s">
        <v>1537</v>
      </c>
      <c r="G1883" s="20" t="s">
        <v>1522</v>
      </c>
      <c r="H1883" s="20" t="s">
        <v>1524</v>
      </c>
      <c r="I1883" s="19" t="str">
        <f>CONCATENATE(Tabela8133[[#This Row],[C]],".",Tabela8133[[#This Row],[O]],".",Tabela8133[[#This Row],[E]],".",Tabela8133[[#This Row],[D1]],".",Tabela8133[[#This Row],[D2]],".",Tabela8133[[#This Row],[D3]],".",Tabela8133[[#This Row],[T]])</f>
        <v>7.2.1.5.50.2.5</v>
      </c>
      <c r="J1883" s="21" t="s">
        <v>1729</v>
      </c>
      <c r="K1883" s="19" t="str">
        <f t="shared" si="73"/>
        <v>A</v>
      </c>
      <c r="L1883" s="19">
        <f t="shared" si="74"/>
        <v>7</v>
      </c>
      <c r="M1883" s="20" t="s">
        <v>55</v>
      </c>
      <c r="N1883" s="1" t="s">
        <v>148</v>
      </c>
      <c r="O1883" s="1"/>
      <c r="P1883" s="33"/>
      <c r="Q1883" s="112" t="s">
        <v>157</v>
      </c>
      <c r="R1883" s="7" t="str">
        <f>Tabela8133[[#This Row],[NR]]&amp;" - "&amp;Tabela8133[[#This Row],[Especificação]]</f>
        <v>7.2.1.5.50.2.5 - Contribuição Patronal - Servidor Civil - Pensionistas - Multas - Intra OFSS</v>
      </c>
    </row>
    <row r="1884" spans="1:18" ht="30" x14ac:dyDescent="0.25">
      <c r="A1884" s="128"/>
      <c r="B1884" s="20" t="s">
        <v>1520</v>
      </c>
      <c r="C1884" s="20" t="s">
        <v>1522</v>
      </c>
      <c r="D1884" s="20" t="s">
        <v>1513</v>
      </c>
      <c r="E1884" s="20" t="s">
        <v>1524</v>
      </c>
      <c r="F1884" s="20" t="s">
        <v>1537</v>
      </c>
      <c r="G1884" s="20" t="s">
        <v>1522</v>
      </c>
      <c r="H1884" s="20" t="s">
        <v>1518</v>
      </c>
      <c r="I1884" s="19" t="str">
        <f>CONCATENATE(Tabela8133[[#This Row],[C]],".",Tabela8133[[#This Row],[O]],".",Tabela8133[[#This Row],[E]],".",Tabela8133[[#This Row],[D1]],".",Tabela8133[[#This Row],[D2]],".",Tabela8133[[#This Row],[D3]],".",Tabela8133[[#This Row],[T]])</f>
        <v>7.2.1.5.50.2.6</v>
      </c>
      <c r="J1884" s="21" t="s">
        <v>1730</v>
      </c>
      <c r="K1884" s="19" t="str">
        <f t="shared" si="73"/>
        <v>A</v>
      </c>
      <c r="L1884" s="19">
        <f t="shared" si="74"/>
        <v>7</v>
      </c>
      <c r="M1884" s="20" t="s">
        <v>55</v>
      </c>
      <c r="N1884" s="1" t="s">
        <v>148</v>
      </c>
      <c r="O1884" s="1"/>
      <c r="P1884" s="33"/>
      <c r="Q1884" s="112" t="s">
        <v>157</v>
      </c>
      <c r="R1884" s="7" t="str">
        <f>Tabela8133[[#This Row],[NR]]&amp;" - "&amp;Tabela8133[[#This Row],[Especificação]]</f>
        <v>7.2.1.5.50.2.6 - Contribuição Patronal - Servidor Civil - Pensionistas - Juros de Mora - Intra OFSS</v>
      </c>
    </row>
    <row r="1885" spans="1:18" ht="30" x14ac:dyDescent="0.25">
      <c r="A1885" s="128"/>
      <c r="B1885" s="20" t="s">
        <v>1520</v>
      </c>
      <c r="C1885" s="20" t="s">
        <v>1522</v>
      </c>
      <c r="D1885" s="20" t="s">
        <v>1513</v>
      </c>
      <c r="E1885" s="20" t="s">
        <v>1524</v>
      </c>
      <c r="F1885" s="20" t="s">
        <v>1537</v>
      </c>
      <c r="G1885" s="20" t="s">
        <v>1522</v>
      </c>
      <c r="H1885" s="20" t="s">
        <v>1520</v>
      </c>
      <c r="I1885" s="19" t="str">
        <f>CONCATENATE(Tabela8133[[#This Row],[C]],".",Tabela8133[[#This Row],[O]],".",Tabela8133[[#This Row],[E]],".",Tabela8133[[#This Row],[D1]],".",Tabela8133[[#This Row],[D2]],".",Tabela8133[[#This Row],[D3]],".",Tabela8133[[#This Row],[T]])</f>
        <v>7.2.1.5.50.2.7</v>
      </c>
      <c r="J1885" s="21" t="s">
        <v>1731</v>
      </c>
      <c r="K1885" s="19" t="str">
        <f t="shared" si="73"/>
        <v>A</v>
      </c>
      <c r="L1885" s="19">
        <f t="shared" si="74"/>
        <v>7</v>
      </c>
      <c r="M1885" s="20" t="s">
        <v>55</v>
      </c>
      <c r="N1885" s="1" t="s">
        <v>148</v>
      </c>
      <c r="O1885" s="1"/>
      <c r="P1885" s="33"/>
      <c r="Q1885" s="112" t="s">
        <v>157</v>
      </c>
      <c r="R1885" s="7" t="str">
        <f>Tabela8133[[#This Row],[NR]]&amp;" - "&amp;Tabela8133[[#This Row],[Especificação]]</f>
        <v>7.2.1.5.50.2.7 - Contribuição Patronal - Servidor Civil - Pensionistas - Dívida Ativa - Multas da Dívida Ativa - Intra OFSS</v>
      </c>
    </row>
    <row r="1886" spans="1:18" ht="30" x14ac:dyDescent="0.25">
      <c r="A1886" s="128"/>
      <c r="B1886" s="20" t="s">
        <v>1520</v>
      </c>
      <c r="C1886" s="20" t="s">
        <v>1522</v>
      </c>
      <c r="D1886" s="20" t="s">
        <v>1513</v>
      </c>
      <c r="E1886" s="20" t="s">
        <v>1524</v>
      </c>
      <c r="F1886" s="20" t="s">
        <v>1537</v>
      </c>
      <c r="G1886" s="20" t="s">
        <v>1522</v>
      </c>
      <c r="H1886" s="20" t="s">
        <v>1521</v>
      </c>
      <c r="I1886" s="19" t="str">
        <f>CONCATENATE(Tabela8133[[#This Row],[C]],".",Tabela8133[[#This Row],[O]],".",Tabela8133[[#This Row],[E]],".",Tabela8133[[#This Row],[D1]],".",Tabela8133[[#This Row],[D2]],".",Tabela8133[[#This Row],[D3]],".",Tabela8133[[#This Row],[T]])</f>
        <v>7.2.1.5.50.2.8</v>
      </c>
      <c r="J1886" s="21" t="s">
        <v>1732</v>
      </c>
      <c r="K1886" s="19" t="str">
        <f t="shared" si="73"/>
        <v>A</v>
      </c>
      <c r="L1886" s="19">
        <f t="shared" si="74"/>
        <v>7</v>
      </c>
      <c r="M1886" s="20" t="s">
        <v>55</v>
      </c>
      <c r="N1886" s="1" t="s">
        <v>148</v>
      </c>
      <c r="O1886" s="1"/>
      <c r="P1886" s="33"/>
      <c r="Q1886" s="112" t="s">
        <v>157</v>
      </c>
      <c r="R1886" s="7" t="str">
        <f>Tabela8133[[#This Row],[NR]]&amp;" - "&amp;Tabela8133[[#This Row],[Especificação]]</f>
        <v>7.2.1.5.50.2.8 - Contribuição Patronal - Servidor Civil - Pensionistas - Juros de Mora da Dívida Ativa - Intra OFSS</v>
      </c>
    </row>
    <row r="1887" spans="1:18" ht="30" x14ac:dyDescent="0.25">
      <c r="A1887" s="128"/>
      <c r="B1887" s="20" t="s">
        <v>1520</v>
      </c>
      <c r="C1887" s="20" t="s">
        <v>1522</v>
      </c>
      <c r="D1887" s="20" t="s">
        <v>1513</v>
      </c>
      <c r="E1887" s="20" t="s">
        <v>1524</v>
      </c>
      <c r="F1887" s="20" t="s">
        <v>1537</v>
      </c>
      <c r="G1887" s="20" t="s">
        <v>1514</v>
      </c>
      <c r="H1887" s="20" t="s">
        <v>1516</v>
      </c>
      <c r="I1887" s="19" t="str">
        <f>CONCATENATE(Tabela8133[[#This Row],[C]],".",Tabela8133[[#This Row],[O]],".",Tabela8133[[#This Row],[E]],".",Tabela8133[[#This Row],[D1]],".",Tabela8133[[#This Row],[D2]],".",Tabela8133[[#This Row],[D3]],".",Tabela8133[[#This Row],[T]])</f>
        <v>7.2.1.5.50.3.0</v>
      </c>
      <c r="J1887" s="21" t="s">
        <v>1733</v>
      </c>
      <c r="K1887" s="19" t="str">
        <f t="shared" si="73"/>
        <v>S</v>
      </c>
      <c r="L1887" s="19">
        <f t="shared" si="74"/>
        <v>6</v>
      </c>
      <c r="M1887" s="20" t="s">
        <v>55</v>
      </c>
      <c r="N1887" s="1" t="s">
        <v>150</v>
      </c>
      <c r="O1887" s="1"/>
      <c r="P1887" s="33"/>
      <c r="Q1887" s="112" t="s">
        <v>157</v>
      </c>
      <c r="R1887" s="7" t="str">
        <f>Tabela8133[[#This Row],[NR]]&amp;" - "&amp;Tabela8133[[#This Row],[Especificação]]</f>
        <v>7.2.1.5.50.3.0 - Contribuição Patronal Oriunda de Sentenças Judiciais - Servidor Civil Inativo - Intra OFSS</v>
      </c>
    </row>
    <row r="1888" spans="1:18" ht="30" x14ac:dyDescent="0.25">
      <c r="A1888" s="128"/>
      <c r="B1888" s="20" t="s">
        <v>1520</v>
      </c>
      <c r="C1888" s="20" t="s">
        <v>1522</v>
      </c>
      <c r="D1888" s="20" t="s">
        <v>1513</v>
      </c>
      <c r="E1888" s="20" t="s">
        <v>1524</v>
      </c>
      <c r="F1888" s="20" t="s">
        <v>1537</v>
      </c>
      <c r="G1888" s="20" t="s">
        <v>1514</v>
      </c>
      <c r="H1888" s="20" t="s">
        <v>1513</v>
      </c>
      <c r="I1888" s="19" t="str">
        <f>CONCATENATE(Tabela8133[[#This Row],[C]],".",Tabela8133[[#This Row],[O]],".",Tabela8133[[#This Row],[E]],".",Tabela8133[[#This Row],[D1]],".",Tabela8133[[#This Row],[D2]],".",Tabela8133[[#This Row],[D3]],".",Tabela8133[[#This Row],[T]])</f>
        <v>7.2.1.5.50.3.1</v>
      </c>
      <c r="J1888" s="21" t="s">
        <v>1734</v>
      </c>
      <c r="K1888" s="19" t="str">
        <f t="shared" si="73"/>
        <v>A</v>
      </c>
      <c r="L1888" s="19">
        <f t="shared" si="74"/>
        <v>7</v>
      </c>
      <c r="M1888" s="20" t="s">
        <v>55</v>
      </c>
      <c r="N1888" s="1" t="s">
        <v>150</v>
      </c>
      <c r="O1888" s="1"/>
      <c r="P1888" s="33"/>
      <c r="Q1888" s="112" t="s">
        <v>157</v>
      </c>
      <c r="R1888" s="7" t="str">
        <f>Tabela8133[[#This Row],[NR]]&amp;" - "&amp;Tabela8133[[#This Row],[Especificação]]</f>
        <v>7.2.1.5.50.3.1 - Contribuição Patronal Oriunda de Sentenças Judiciais - Servidor Civil Inativo - Principal - Intra OFSS</v>
      </c>
    </row>
    <row r="1889" spans="1:18" ht="30" x14ac:dyDescent="0.25">
      <c r="A1889" s="128"/>
      <c r="B1889" s="20" t="s">
        <v>1520</v>
      </c>
      <c r="C1889" s="20" t="s">
        <v>1522</v>
      </c>
      <c r="D1889" s="20" t="s">
        <v>1513</v>
      </c>
      <c r="E1889" s="20" t="s">
        <v>1524</v>
      </c>
      <c r="F1889" s="20" t="s">
        <v>1537</v>
      </c>
      <c r="G1889" s="20" t="s">
        <v>1514</v>
      </c>
      <c r="H1889" s="20" t="s">
        <v>1522</v>
      </c>
      <c r="I1889" s="19" t="str">
        <f>CONCATENATE(Tabela8133[[#This Row],[C]],".",Tabela8133[[#This Row],[O]],".",Tabela8133[[#This Row],[E]],".",Tabela8133[[#This Row],[D1]],".",Tabela8133[[#This Row],[D2]],".",Tabela8133[[#This Row],[D3]],".",Tabela8133[[#This Row],[T]])</f>
        <v>7.2.1.5.50.3.2</v>
      </c>
      <c r="J1889" s="21" t="s">
        <v>1735</v>
      </c>
      <c r="K1889" s="19" t="str">
        <f t="shared" si="73"/>
        <v>A</v>
      </c>
      <c r="L1889" s="19">
        <f t="shared" si="74"/>
        <v>7</v>
      </c>
      <c r="M1889" s="20" t="s">
        <v>55</v>
      </c>
      <c r="N1889" s="1" t="s">
        <v>150</v>
      </c>
      <c r="O1889" s="1"/>
      <c r="P1889" s="33"/>
      <c r="Q1889" s="112" t="s">
        <v>157</v>
      </c>
      <c r="R1889" s="7" t="str">
        <f>Tabela8133[[#This Row],[NR]]&amp;" - "&amp;Tabela8133[[#This Row],[Especificação]]</f>
        <v>7.2.1.5.50.3.2 - Contribuição Patronal Oriunda de Sentenças Judiciais - Servidor Civil Inativo - Multas e Juros de Mora - Intra OFSS</v>
      </c>
    </row>
    <row r="1890" spans="1:18" ht="30" x14ac:dyDescent="0.25">
      <c r="A1890" s="128"/>
      <c r="B1890" s="20" t="s">
        <v>1520</v>
      </c>
      <c r="C1890" s="20" t="s">
        <v>1522</v>
      </c>
      <c r="D1890" s="20" t="s">
        <v>1513</v>
      </c>
      <c r="E1890" s="20" t="s">
        <v>1524</v>
      </c>
      <c r="F1890" s="20" t="s">
        <v>1537</v>
      </c>
      <c r="G1890" s="20" t="s">
        <v>1514</v>
      </c>
      <c r="H1890" s="20" t="s">
        <v>1514</v>
      </c>
      <c r="I1890" s="19" t="str">
        <f>CONCATENATE(Tabela8133[[#This Row],[C]],".",Tabela8133[[#This Row],[O]],".",Tabela8133[[#This Row],[E]],".",Tabela8133[[#This Row],[D1]],".",Tabela8133[[#This Row],[D2]],".",Tabela8133[[#This Row],[D3]],".",Tabela8133[[#This Row],[T]])</f>
        <v>7.2.1.5.50.3.3</v>
      </c>
      <c r="J1890" s="21" t="s">
        <v>1736</v>
      </c>
      <c r="K1890" s="19" t="str">
        <f t="shared" si="73"/>
        <v>A</v>
      </c>
      <c r="L1890" s="19">
        <f t="shared" si="74"/>
        <v>7</v>
      </c>
      <c r="M1890" s="20" t="s">
        <v>55</v>
      </c>
      <c r="N1890" s="1" t="s">
        <v>150</v>
      </c>
      <c r="O1890" s="1"/>
      <c r="P1890" s="33"/>
      <c r="Q1890" s="112" t="s">
        <v>157</v>
      </c>
      <c r="R1890" s="7" t="str">
        <f>Tabela8133[[#This Row],[NR]]&amp;" - "&amp;Tabela8133[[#This Row],[Especificação]]</f>
        <v>7.2.1.5.50.3.3 - Contribuição Patronal Oriunda de Sentenças Judiciais - Servidor Civil Inativo - Dívida Ativa - Intra OFSS</v>
      </c>
    </row>
    <row r="1891" spans="1:18" ht="30" x14ac:dyDescent="0.25">
      <c r="A1891" s="128"/>
      <c r="B1891" s="20" t="s">
        <v>1520</v>
      </c>
      <c r="C1891" s="20" t="s">
        <v>1522</v>
      </c>
      <c r="D1891" s="20" t="s">
        <v>1513</v>
      </c>
      <c r="E1891" s="20" t="s">
        <v>1524</v>
      </c>
      <c r="F1891" s="20" t="s">
        <v>1537</v>
      </c>
      <c r="G1891" s="20" t="s">
        <v>1514</v>
      </c>
      <c r="H1891" s="20" t="s">
        <v>1523</v>
      </c>
      <c r="I1891" s="19" t="str">
        <f>CONCATENATE(Tabela8133[[#This Row],[C]],".",Tabela8133[[#This Row],[O]],".",Tabela8133[[#This Row],[E]],".",Tabela8133[[#This Row],[D1]],".",Tabela8133[[#This Row],[D2]],".",Tabela8133[[#This Row],[D3]],".",Tabela8133[[#This Row],[T]])</f>
        <v>7.2.1.5.50.3.4</v>
      </c>
      <c r="J1891" s="21" t="s">
        <v>1737</v>
      </c>
      <c r="K1891" s="19" t="str">
        <f t="shared" si="73"/>
        <v>A</v>
      </c>
      <c r="L1891" s="19">
        <f t="shared" si="74"/>
        <v>7</v>
      </c>
      <c r="M1891" s="20" t="s">
        <v>55</v>
      </c>
      <c r="N1891" s="1" t="s">
        <v>150</v>
      </c>
      <c r="O1891" s="1"/>
      <c r="P1891" s="33"/>
      <c r="Q1891" s="112" t="s">
        <v>157</v>
      </c>
      <c r="R1891" s="7" t="str">
        <f>Tabela8133[[#This Row],[NR]]&amp;" - "&amp;Tabela8133[[#This Row],[Especificação]]</f>
        <v>7.2.1.5.50.3.4 - Contribuição Patronal Oriunda de Sentenças Judiciais - Servidor Civil Inativo - Dívida Ativa - Multas e Juros de Mora da Dívida Ativa - Intra OFSS</v>
      </c>
    </row>
    <row r="1892" spans="1:18" ht="30" x14ac:dyDescent="0.25">
      <c r="A1892" s="128"/>
      <c r="B1892" s="20" t="s">
        <v>1520</v>
      </c>
      <c r="C1892" s="20" t="s">
        <v>1522</v>
      </c>
      <c r="D1892" s="20" t="s">
        <v>1513</v>
      </c>
      <c r="E1892" s="20" t="s">
        <v>1524</v>
      </c>
      <c r="F1892" s="20" t="s">
        <v>1537</v>
      </c>
      <c r="G1892" s="20" t="s">
        <v>1514</v>
      </c>
      <c r="H1892" s="20" t="s">
        <v>1524</v>
      </c>
      <c r="I1892" s="19" t="str">
        <f>CONCATENATE(Tabela8133[[#This Row],[C]],".",Tabela8133[[#This Row],[O]],".",Tabela8133[[#This Row],[E]],".",Tabela8133[[#This Row],[D1]],".",Tabela8133[[#This Row],[D2]],".",Tabela8133[[#This Row],[D3]],".",Tabela8133[[#This Row],[T]])</f>
        <v>7.2.1.5.50.3.5</v>
      </c>
      <c r="J1892" s="21" t="s">
        <v>1738</v>
      </c>
      <c r="K1892" s="19" t="str">
        <f t="shared" si="73"/>
        <v>A</v>
      </c>
      <c r="L1892" s="19">
        <f t="shared" si="74"/>
        <v>7</v>
      </c>
      <c r="M1892" s="20" t="s">
        <v>55</v>
      </c>
      <c r="N1892" s="1" t="s">
        <v>150</v>
      </c>
      <c r="O1892" s="1"/>
      <c r="P1892" s="33"/>
      <c r="Q1892" s="112" t="s">
        <v>157</v>
      </c>
      <c r="R1892" s="7" t="str">
        <f>Tabela8133[[#This Row],[NR]]&amp;" - "&amp;Tabela8133[[#This Row],[Especificação]]</f>
        <v>7.2.1.5.50.3.5 - Contribuição Patronal Oriunda de Sentenças Judiciais - Servidor Civil Inativo - Multas - Intra OFSS</v>
      </c>
    </row>
    <row r="1893" spans="1:18" ht="30" x14ac:dyDescent="0.25">
      <c r="A1893" s="128"/>
      <c r="B1893" s="20" t="s">
        <v>1520</v>
      </c>
      <c r="C1893" s="20" t="s">
        <v>1522</v>
      </c>
      <c r="D1893" s="20" t="s">
        <v>1513</v>
      </c>
      <c r="E1893" s="20" t="s">
        <v>1524</v>
      </c>
      <c r="F1893" s="20" t="s">
        <v>1537</v>
      </c>
      <c r="G1893" s="20" t="s">
        <v>1514</v>
      </c>
      <c r="H1893" s="20" t="s">
        <v>1518</v>
      </c>
      <c r="I1893" s="19" t="str">
        <f>CONCATENATE(Tabela8133[[#This Row],[C]],".",Tabela8133[[#This Row],[O]],".",Tabela8133[[#This Row],[E]],".",Tabela8133[[#This Row],[D1]],".",Tabela8133[[#This Row],[D2]],".",Tabela8133[[#This Row],[D3]],".",Tabela8133[[#This Row],[T]])</f>
        <v>7.2.1.5.50.3.6</v>
      </c>
      <c r="J1893" s="21" t="s">
        <v>1739</v>
      </c>
      <c r="K1893" s="19" t="str">
        <f t="shared" si="73"/>
        <v>A</v>
      </c>
      <c r="L1893" s="19">
        <f t="shared" si="74"/>
        <v>7</v>
      </c>
      <c r="M1893" s="20" t="s">
        <v>55</v>
      </c>
      <c r="N1893" s="1" t="s">
        <v>150</v>
      </c>
      <c r="O1893" s="1"/>
      <c r="P1893" s="33"/>
      <c r="Q1893" s="112" t="s">
        <v>157</v>
      </c>
      <c r="R1893" s="7" t="str">
        <f>Tabela8133[[#This Row],[NR]]&amp;" - "&amp;Tabela8133[[#This Row],[Especificação]]</f>
        <v>7.2.1.5.50.3.6 - Contribuição Patronal Oriunda de Sentenças Judiciais - Servidor Civil Inativo - Juros de Mora - Intra OFSS</v>
      </c>
    </row>
    <row r="1894" spans="1:18" ht="30" x14ac:dyDescent="0.25">
      <c r="A1894" s="128"/>
      <c r="B1894" s="20" t="s">
        <v>1520</v>
      </c>
      <c r="C1894" s="20" t="s">
        <v>1522</v>
      </c>
      <c r="D1894" s="20" t="s">
        <v>1513</v>
      </c>
      <c r="E1894" s="20" t="s">
        <v>1524</v>
      </c>
      <c r="F1894" s="20" t="s">
        <v>1537</v>
      </c>
      <c r="G1894" s="20" t="s">
        <v>1514</v>
      </c>
      <c r="H1894" s="20" t="s">
        <v>1520</v>
      </c>
      <c r="I1894" s="19" t="str">
        <f>CONCATENATE(Tabela8133[[#This Row],[C]],".",Tabela8133[[#This Row],[O]],".",Tabela8133[[#This Row],[E]],".",Tabela8133[[#This Row],[D1]],".",Tabela8133[[#This Row],[D2]],".",Tabela8133[[#This Row],[D3]],".",Tabela8133[[#This Row],[T]])</f>
        <v>7.2.1.5.50.3.7</v>
      </c>
      <c r="J1894" s="21" t="s">
        <v>1740</v>
      </c>
      <c r="K1894" s="19" t="str">
        <f t="shared" si="73"/>
        <v>A</v>
      </c>
      <c r="L1894" s="19">
        <f t="shared" si="74"/>
        <v>7</v>
      </c>
      <c r="M1894" s="20" t="s">
        <v>55</v>
      </c>
      <c r="N1894" s="1" t="s">
        <v>150</v>
      </c>
      <c r="O1894" s="1"/>
      <c r="P1894" s="33"/>
      <c r="Q1894" s="112" t="s">
        <v>157</v>
      </c>
      <c r="R1894" s="7" t="str">
        <f>Tabela8133[[#This Row],[NR]]&amp;" - "&amp;Tabela8133[[#This Row],[Especificação]]</f>
        <v>7.2.1.5.50.3.7 - Contribuição Patronal Oriunda de Sentenças Judiciais - Servidor Civil Inativo - Dívida Ativa - Multas da Dívida Ativa - Intra OFSS</v>
      </c>
    </row>
    <row r="1895" spans="1:18" ht="30" x14ac:dyDescent="0.25">
      <c r="A1895" s="128"/>
      <c r="B1895" s="20" t="s">
        <v>1520</v>
      </c>
      <c r="C1895" s="20" t="s">
        <v>1522</v>
      </c>
      <c r="D1895" s="20" t="s">
        <v>1513</v>
      </c>
      <c r="E1895" s="20" t="s">
        <v>1524</v>
      </c>
      <c r="F1895" s="20" t="s">
        <v>1537</v>
      </c>
      <c r="G1895" s="20" t="s">
        <v>1514</v>
      </c>
      <c r="H1895" s="20" t="s">
        <v>1521</v>
      </c>
      <c r="I1895" s="19" t="str">
        <f>CONCATENATE(Tabela8133[[#This Row],[C]],".",Tabela8133[[#This Row],[O]],".",Tabela8133[[#This Row],[E]],".",Tabela8133[[#This Row],[D1]],".",Tabela8133[[#This Row],[D2]],".",Tabela8133[[#This Row],[D3]],".",Tabela8133[[#This Row],[T]])</f>
        <v>7.2.1.5.50.3.8</v>
      </c>
      <c r="J1895" s="21" t="s">
        <v>1741</v>
      </c>
      <c r="K1895" s="19" t="str">
        <f t="shared" si="73"/>
        <v>A</v>
      </c>
      <c r="L1895" s="19">
        <f t="shared" si="74"/>
        <v>7</v>
      </c>
      <c r="M1895" s="20" t="s">
        <v>55</v>
      </c>
      <c r="N1895" s="1" t="s">
        <v>150</v>
      </c>
      <c r="O1895" s="1"/>
      <c r="P1895" s="33"/>
      <c r="Q1895" s="112" t="s">
        <v>157</v>
      </c>
      <c r="R1895" s="7" t="str">
        <f>Tabela8133[[#This Row],[NR]]&amp;" - "&amp;Tabela8133[[#This Row],[Especificação]]</f>
        <v>7.2.1.5.50.3.8 - Contribuição Patronal Oriunda de Sentenças Judiciais - Servidor Civil Inativo - Juros de Mora da Dívida Ativa - Intra OFSS</v>
      </c>
    </row>
    <row r="1896" spans="1:18" ht="30" x14ac:dyDescent="0.25">
      <c r="A1896" s="128"/>
      <c r="B1896" s="20" t="s">
        <v>1520</v>
      </c>
      <c r="C1896" s="20" t="s">
        <v>1522</v>
      </c>
      <c r="D1896" s="20" t="s">
        <v>1513</v>
      </c>
      <c r="E1896" s="20" t="s">
        <v>1524</v>
      </c>
      <c r="F1896" s="20" t="s">
        <v>1537</v>
      </c>
      <c r="G1896" s="20" t="s">
        <v>1523</v>
      </c>
      <c r="H1896" s="20" t="s">
        <v>1516</v>
      </c>
      <c r="I1896" s="19" t="str">
        <f>CONCATENATE(Tabela8133[[#This Row],[C]],".",Tabela8133[[#This Row],[O]],".",Tabela8133[[#This Row],[E]],".",Tabela8133[[#This Row],[D1]],".",Tabela8133[[#This Row],[D2]],".",Tabela8133[[#This Row],[D3]],".",Tabela8133[[#This Row],[T]])</f>
        <v>7.2.1.5.50.4.0</v>
      </c>
      <c r="J1896" s="21" t="s">
        <v>2396</v>
      </c>
      <c r="K1896" s="19" t="str">
        <f t="shared" si="73"/>
        <v>S</v>
      </c>
      <c r="L1896" s="19">
        <f t="shared" si="74"/>
        <v>6</v>
      </c>
      <c r="M1896" s="20" t="s">
        <v>55</v>
      </c>
      <c r="N1896" s="1" t="s">
        <v>151</v>
      </c>
      <c r="O1896" s="1"/>
      <c r="P1896" s="33"/>
      <c r="Q1896" s="112" t="s">
        <v>157</v>
      </c>
      <c r="R1896" s="7" t="str">
        <f>Tabela8133[[#This Row],[NR]]&amp;" - "&amp;Tabela8133[[#This Row],[Especificação]]</f>
        <v>7.2.1.5.50.4.0 - Contribuição Patronal Oriunda de Sentenças Judiciais - Servidor Civil - Pensionistas - Intra OFSS</v>
      </c>
    </row>
    <row r="1897" spans="1:18" ht="30" x14ac:dyDescent="0.25">
      <c r="A1897" s="128"/>
      <c r="B1897" s="20" t="s">
        <v>1520</v>
      </c>
      <c r="C1897" s="20" t="s">
        <v>1522</v>
      </c>
      <c r="D1897" s="20" t="s">
        <v>1513</v>
      </c>
      <c r="E1897" s="20" t="s">
        <v>1524</v>
      </c>
      <c r="F1897" s="20" t="s">
        <v>1537</v>
      </c>
      <c r="G1897" s="20" t="s">
        <v>1523</v>
      </c>
      <c r="H1897" s="20" t="s">
        <v>1513</v>
      </c>
      <c r="I1897" s="19" t="str">
        <f>CONCATENATE(Tabela8133[[#This Row],[C]],".",Tabela8133[[#This Row],[O]],".",Tabela8133[[#This Row],[E]],".",Tabela8133[[#This Row],[D1]],".",Tabela8133[[#This Row],[D2]],".",Tabela8133[[#This Row],[D3]],".",Tabela8133[[#This Row],[T]])</f>
        <v>7.2.1.5.50.4.1</v>
      </c>
      <c r="J1897" s="21" t="s">
        <v>2397</v>
      </c>
      <c r="K1897" s="19" t="str">
        <f t="shared" si="73"/>
        <v>A</v>
      </c>
      <c r="L1897" s="19">
        <f t="shared" si="74"/>
        <v>7</v>
      </c>
      <c r="M1897" s="20" t="s">
        <v>55</v>
      </c>
      <c r="N1897" s="1" t="s">
        <v>151</v>
      </c>
      <c r="O1897" s="1"/>
      <c r="P1897" s="33"/>
      <c r="Q1897" s="112" t="s">
        <v>157</v>
      </c>
      <c r="R1897" s="7" t="str">
        <f>Tabela8133[[#This Row],[NR]]&amp;" - "&amp;Tabela8133[[#This Row],[Especificação]]</f>
        <v>7.2.1.5.50.4.1 - Contribuição Patronal Oriunda de Sentenças Judiciais - Servidor Civil - Pensionistas - Principal - Intra OFSS</v>
      </c>
    </row>
    <row r="1898" spans="1:18" ht="30" x14ac:dyDescent="0.25">
      <c r="A1898" s="128"/>
      <c r="B1898" s="20" t="s">
        <v>1520</v>
      </c>
      <c r="C1898" s="20" t="s">
        <v>1522</v>
      </c>
      <c r="D1898" s="20" t="s">
        <v>1513</v>
      </c>
      <c r="E1898" s="20" t="s">
        <v>1524</v>
      </c>
      <c r="F1898" s="20" t="s">
        <v>1537</v>
      </c>
      <c r="G1898" s="20" t="s">
        <v>1523</v>
      </c>
      <c r="H1898" s="20" t="s">
        <v>1522</v>
      </c>
      <c r="I1898" s="19" t="str">
        <f>CONCATENATE(Tabela8133[[#This Row],[C]],".",Tabela8133[[#This Row],[O]],".",Tabela8133[[#This Row],[E]],".",Tabela8133[[#This Row],[D1]],".",Tabela8133[[#This Row],[D2]],".",Tabela8133[[#This Row],[D3]],".",Tabela8133[[#This Row],[T]])</f>
        <v>7.2.1.5.50.4.2</v>
      </c>
      <c r="J1898" s="21" t="s">
        <v>2398</v>
      </c>
      <c r="K1898" s="19" t="str">
        <f t="shared" si="73"/>
        <v>A</v>
      </c>
      <c r="L1898" s="19">
        <f t="shared" si="74"/>
        <v>7</v>
      </c>
      <c r="M1898" s="20" t="s">
        <v>55</v>
      </c>
      <c r="N1898" s="1" t="s">
        <v>151</v>
      </c>
      <c r="O1898" s="1"/>
      <c r="P1898" s="33"/>
      <c r="Q1898" s="112" t="s">
        <v>157</v>
      </c>
      <c r="R1898" s="7" t="str">
        <f>Tabela8133[[#This Row],[NR]]&amp;" - "&amp;Tabela8133[[#This Row],[Especificação]]</f>
        <v>7.2.1.5.50.4.2 - Contribuição Patronal Oriunda de Sentenças Judiciais - Servidor Civil - Pensionistas - Multas e Juros de Mora - Intra OFSS</v>
      </c>
    </row>
    <row r="1899" spans="1:18" ht="30" x14ac:dyDescent="0.25">
      <c r="A1899" s="128"/>
      <c r="B1899" s="20" t="s">
        <v>1520</v>
      </c>
      <c r="C1899" s="20" t="s">
        <v>1522</v>
      </c>
      <c r="D1899" s="20" t="s">
        <v>1513</v>
      </c>
      <c r="E1899" s="20" t="s">
        <v>1524</v>
      </c>
      <c r="F1899" s="20" t="s">
        <v>1537</v>
      </c>
      <c r="G1899" s="20" t="s">
        <v>1523</v>
      </c>
      <c r="H1899" s="20" t="s">
        <v>1514</v>
      </c>
      <c r="I1899" s="19" t="str">
        <f>CONCATENATE(Tabela8133[[#This Row],[C]],".",Tabela8133[[#This Row],[O]],".",Tabela8133[[#This Row],[E]],".",Tabela8133[[#This Row],[D1]],".",Tabela8133[[#This Row],[D2]],".",Tabela8133[[#This Row],[D3]],".",Tabela8133[[#This Row],[T]])</f>
        <v>7.2.1.5.50.4.3</v>
      </c>
      <c r="J1899" s="21" t="s">
        <v>2399</v>
      </c>
      <c r="K1899" s="19" t="str">
        <f t="shared" si="73"/>
        <v>A</v>
      </c>
      <c r="L1899" s="19">
        <f t="shared" si="74"/>
        <v>7</v>
      </c>
      <c r="M1899" s="20" t="s">
        <v>55</v>
      </c>
      <c r="N1899" s="1" t="s">
        <v>151</v>
      </c>
      <c r="O1899" s="1"/>
      <c r="P1899" s="33"/>
      <c r="Q1899" s="112" t="s">
        <v>157</v>
      </c>
      <c r="R1899" s="7" t="str">
        <f>Tabela8133[[#This Row],[NR]]&amp;" - "&amp;Tabela8133[[#This Row],[Especificação]]</f>
        <v>7.2.1.5.50.4.3 - Contribuição Patronal Oriunda de Sentenças Judiciais - Servidor Civil - Pensionistas - Dívida Ativa - Intra OFSS</v>
      </c>
    </row>
    <row r="1900" spans="1:18" ht="45" x14ac:dyDescent="0.25">
      <c r="A1900" s="128"/>
      <c r="B1900" s="20" t="s">
        <v>1520</v>
      </c>
      <c r="C1900" s="20" t="s">
        <v>1522</v>
      </c>
      <c r="D1900" s="20" t="s">
        <v>1513</v>
      </c>
      <c r="E1900" s="20" t="s">
        <v>1524</v>
      </c>
      <c r="F1900" s="20" t="s">
        <v>1537</v>
      </c>
      <c r="G1900" s="20" t="s">
        <v>1523</v>
      </c>
      <c r="H1900" s="20" t="s">
        <v>1523</v>
      </c>
      <c r="I1900" s="19" t="str">
        <f>CONCATENATE(Tabela8133[[#This Row],[C]],".",Tabela8133[[#This Row],[O]],".",Tabela8133[[#This Row],[E]],".",Tabela8133[[#This Row],[D1]],".",Tabela8133[[#This Row],[D2]],".",Tabela8133[[#This Row],[D3]],".",Tabela8133[[#This Row],[T]])</f>
        <v>7.2.1.5.50.4.4</v>
      </c>
      <c r="J1900" s="21" t="s">
        <v>2400</v>
      </c>
      <c r="K1900" s="19" t="str">
        <f t="shared" si="73"/>
        <v>A</v>
      </c>
      <c r="L1900" s="19">
        <f t="shared" si="74"/>
        <v>7</v>
      </c>
      <c r="M1900" s="20" t="s">
        <v>55</v>
      </c>
      <c r="N1900" s="1" t="s">
        <v>151</v>
      </c>
      <c r="O1900" s="1"/>
      <c r="P1900" s="33"/>
      <c r="Q1900" s="112" t="s">
        <v>157</v>
      </c>
      <c r="R1900" s="7" t="str">
        <f>Tabela8133[[#This Row],[NR]]&amp;" - "&amp;Tabela8133[[#This Row],[Especificação]]</f>
        <v>7.2.1.5.50.4.4 - Contribuição Patronal Oriunda de Sentenças Judiciais - Servidor Civil - Pensionistas - Dívida Ativa - Multas e Juros de Mora da Dívida Ativa - Intra OFSS</v>
      </c>
    </row>
    <row r="1901" spans="1:18" ht="30" x14ac:dyDescent="0.25">
      <c r="A1901" s="128"/>
      <c r="B1901" s="20" t="s">
        <v>1520</v>
      </c>
      <c r="C1901" s="20" t="s">
        <v>1522</v>
      </c>
      <c r="D1901" s="20" t="s">
        <v>1513</v>
      </c>
      <c r="E1901" s="20" t="s">
        <v>1524</v>
      </c>
      <c r="F1901" s="20" t="s">
        <v>1537</v>
      </c>
      <c r="G1901" s="20" t="s">
        <v>1523</v>
      </c>
      <c r="H1901" s="20" t="s">
        <v>1524</v>
      </c>
      <c r="I1901" s="19" t="str">
        <f>CONCATENATE(Tabela8133[[#This Row],[C]],".",Tabela8133[[#This Row],[O]],".",Tabela8133[[#This Row],[E]],".",Tabela8133[[#This Row],[D1]],".",Tabela8133[[#This Row],[D2]],".",Tabela8133[[#This Row],[D3]],".",Tabela8133[[#This Row],[T]])</f>
        <v>7.2.1.5.50.4.5</v>
      </c>
      <c r="J1901" s="21" t="s">
        <v>2401</v>
      </c>
      <c r="K1901" s="19" t="str">
        <f t="shared" si="73"/>
        <v>A</v>
      </c>
      <c r="L1901" s="19">
        <f t="shared" si="74"/>
        <v>7</v>
      </c>
      <c r="M1901" s="20" t="s">
        <v>55</v>
      </c>
      <c r="N1901" s="1" t="s">
        <v>151</v>
      </c>
      <c r="O1901" s="1"/>
      <c r="P1901" s="33"/>
      <c r="Q1901" s="112" t="s">
        <v>157</v>
      </c>
      <c r="R1901" s="7" t="str">
        <f>Tabela8133[[#This Row],[NR]]&amp;" - "&amp;Tabela8133[[#This Row],[Especificação]]</f>
        <v>7.2.1.5.50.4.5 - Contribuição Patronal Oriunda de Sentenças Judiciais - Servidor Civil - Pensionistas - Multas - Intra OFSS</v>
      </c>
    </row>
    <row r="1902" spans="1:18" ht="30" x14ac:dyDescent="0.25">
      <c r="A1902" s="128"/>
      <c r="B1902" s="20" t="s">
        <v>1520</v>
      </c>
      <c r="C1902" s="20" t="s">
        <v>1522</v>
      </c>
      <c r="D1902" s="20" t="s">
        <v>1513</v>
      </c>
      <c r="E1902" s="20" t="s">
        <v>1524</v>
      </c>
      <c r="F1902" s="20" t="s">
        <v>1537</v>
      </c>
      <c r="G1902" s="20" t="s">
        <v>1523</v>
      </c>
      <c r="H1902" s="20" t="s">
        <v>1518</v>
      </c>
      <c r="I1902" s="19" t="str">
        <f>CONCATENATE(Tabela8133[[#This Row],[C]],".",Tabela8133[[#This Row],[O]],".",Tabela8133[[#This Row],[E]],".",Tabela8133[[#This Row],[D1]],".",Tabela8133[[#This Row],[D2]],".",Tabela8133[[#This Row],[D3]],".",Tabela8133[[#This Row],[T]])</f>
        <v>7.2.1.5.50.4.6</v>
      </c>
      <c r="J1902" s="21" t="s">
        <v>2402</v>
      </c>
      <c r="K1902" s="19" t="str">
        <f t="shared" si="73"/>
        <v>A</v>
      </c>
      <c r="L1902" s="19">
        <f t="shared" si="74"/>
        <v>7</v>
      </c>
      <c r="M1902" s="20" t="s">
        <v>55</v>
      </c>
      <c r="N1902" s="1" t="s">
        <v>151</v>
      </c>
      <c r="O1902" s="1"/>
      <c r="P1902" s="33"/>
      <c r="Q1902" s="112" t="s">
        <v>157</v>
      </c>
      <c r="R1902" s="7" t="str">
        <f>Tabela8133[[#This Row],[NR]]&amp;" - "&amp;Tabela8133[[#This Row],[Especificação]]</f>
        <v>7.2.1.5.50.4.6 - Contribuição Patronal Oriunda de Sentenças Judiciais - Servidor Civil - Pensionistas - Juros de Mora - Intra OFSS</v>
      </c>
    </row>
    <row r="1903" spans="1:18" ht="30" x14ac:dyDescent="0.25">
      <c r="A1903" s="128"/>
      <c r="B1903" s="20" t="s">
        <v>1520</v>
      </c>
      <c r="C1903" s="20" t="s">
        <v>1522</v>
      </c>
      <c r="D1903" s="20" t="s">
        <v>1513</v>
      </c>
      <c r="E1903" s="20" t="s">
        <v>1524</v>
      </c>
      <c r="F1903" s="20" t="s">
        <v>1537</v>
      </c>
      <c r="G1903" s="20" t="s">
        <v>1523</v>
      </c>
      <c r="H1903" s="20" t="s">
        <v>1520</v>
      </c>
      <c r="I1903" s="19" t="str">
        <f>CONCATENATE(Tabela8133[[#This Row],[C]],".",Tabela8133[[#This Row],[O]],".",Tabela8133[[#This Row],[E]],".",Tabela8133[[#This Row],[D1]],".",Tabela8133[[#This Row],[D2]],".",Tabela8133[[#This Row],[D3]],".",Tabela8133[[#This Row],[T]])</f>
        <v>7.2.1.5.50.4.7</v>
      </c>
      <c r="J1903" s="21" t="s">
        <v>2403</v>
      </c>
      <c r="K1903" s="19" t="str">
        <f t="shared" si="73"/>
        <v>A</v>
      </c>
      <c r="L1903" s="19">
        <f t="shared" si="74"/>
        <v>7</v>
      </c>
      <c r="M1903" s="20" t="s">
        <v>55</v>
      </c>
      <c r="N1903" s="1" t="s">
        <v>151</v>
      </c>
      <c r="O1903" s="1"/>
      <c r="P1903" s="33"/>
      <c r="Q1903" s="112" t="s">
        <v>157</v>
      </c>
      <c r="R1903" s="7" t="str">
        <f>Tabela8133[[#This Row],[NR]]&amp;" - "&amp;Tabela8133[[#This Row],[Especificação]]</f>
        <v>7.2.1.5.50.4.7 - Contribuição Patronal Oriunda de Sentenças Judiciais - Servidor Civil - Pensionistas - Dívida Ativa - Multas da Dívida Ativa - Intra OFSS</v>
      </c>
    </row>
    <row r="1904" spans="1:18" ht="30" x14ac:dyDescent="0.25">
      <c r="A1904" s="128"/>
      <c r="B1904" s="20" t="s">
        <v>1520</v>
      </c>
      <c r="C1904" s="20" t="s">
        <v>1522</v>
      </c>
      <c r="D1904" s="20" t="s">
        <v>1513</v>
      </c>
      <c r="E1904" s="20" t="s">
        <v>1524</v>
      </c>
      <c r="F1904" s="20" t="s">
        <v>1537</v>
      </c>
      <c r="G1904" s="20" t="s">
        <v>1523</v>
      </c>
      <c r="H1904" s="20" t="s">
        <v>1521</v>
      </c>
      <c r="I1904" s="19" t="str">
        <f>CONCATENATE(Tabela8133[[#This Row],[C]],".",Tabela8133[[#This Row],[O]],".",Tabela8133[[#This Row],[E]],".",Tabela8133[[#This Row],[D1]],".",Tabela8133[[#This Row],[D2]],".",Tabela8133[[#This Row],[D3]],".",Tabela8133[[#This Row],[T]])</f>
        <v>7.2.1.5.50.4.8</v>
      </c>
      <c r="J1904" s="21" t="s">
        <v>2404</v>
      </c>
      <c r="K1904" s="19" t="str">
        <f t="shared" si="73"/>
        <v>A</v>
      </c>
      <c r="L1904" s="19">
        <f t="shared" si="74"/>
        <v>7</v>
      </c>
      <c r="M1904" s="20" t="s">
        <v>55</v>
      </c>
      <c r="N1904" s="1" t="s">
        <v>151</v>
      </c>
      <c r="O1904" s="1"/>
      <c r="P1904" s="33"/>
      <c r="Q1904" s="112" t="s">
        <v>157</v>
      </c>
      <c r="R1904" s="7" t="str">
        <f>Tabela8133[[#This Row],[NR]]&amp;" - "&amp;Tabela8133[[#This Row],[Especificação]]</f>
        <v>7.2.1.5.50.4.8 - Contribuição Patronal Oriunda de Sentenças Judiciais - Servidor Civil - Pensionistas - Juros de Mora da Dívida Ativa - Intra OFSS</v>
      </c>
    </row>
    <row r="1905" spans="1:18" ht="30" x14ac:dyDescent="0.25">
      <c r="A1905" s="128"/>
      <c r="B1905" s="20" t="s">
        <v>1520</v>
      </c>
      <c r="C1905" s="20" t="s">
        <v>1522</v>
      </c>
      <c r="D1905" s="20" t="s">
        <v>1513</v>
      </c>
      <c r="E1905" s="20" t="s">
        <v>1524</v>
      </c>
      <c r="F1905" s="20" t="s">
        <v>1541</v>
      </c>
      <c r="G1905" s="20" t="s">
        <v>1516</v>
      </c>
      <c r="H1905" s="20" t="s">
        <v>1516</v>
      </c>
      <c r="I1905" s="19" t="str">
        <f>CONCATENATE(Tabela8133[[#This Row],[C]],".",Tabela8133[[#This Row],[O]],".",Tabela8133[[#This Row],[E]],".",Tabela8133[[#This Row],[D1]],".",Tabela8133[[#This Row],[D2]],".",Tabela8133[[#This Row],[D3]],".",Tabela8133[[#This Row],[T]])</f>
        <v>7.2.1.5.51.0.0</v>
      </c>
      <c r="J1905" s="21" t="s">
        <v>1742</v>
      </c>
      <c r="K1905" s="19" t="str">
        <f t="shared" si="73"/>
        <v>S</v>
      </c>
      <c r="L1905" s="19">
        <f t="shared" si="74"/>
        <v>5</v>
      </c>
      <c r="M1905" s="20" t="s">
        <v>55</v>
      </c>
      <c r="N1905" s="1" t="s">
        <v>171</v>
      </c>
      <c r="O1905" s="1"/>
      <c r="P1905" s="33"/>
      <c r="Q1905" s="112" t="s">
        <v>157</v>
      </c>
      <c r="R1905" s="7" t="str">
        <f>Tabela8133[[#This Row],[NR]]&amp;" - "&amp;Tabela8133[[#This Row],[Especificação]]</f>
        <v>7.2.1.5.51.0.0 - Contribuição Patronal - Parcelamentos - Intra OFSS</v>
      </c>
    </row>
    <row r="1906" spans="1:18" ht="30" x14ac:dyDescent="0.25">
      <c r="A1906" s="128"/>
      <c r="B1906" s="20" t="s">
        <v>1520</v>
      </c>
      <c r="C1906" s="20" t="s">
        <v>1522</v>
      </c>
      <c r="D1906" s="20" t="s">
        <v>1513</v>
      </c>
      <c r="E1906" s="20" t="s">
        <v>1524</v>
      </c>
      <c r="F1906" s="20" t="s">
        <v>1541</v>
      </c>
      <c r="G1906" s="20" t="s">
        <v>1513</v>
      </c>
      <c r="H1906" s="20" t="s">
        <v>1516</v>
      </c>
      <c r="I1906" s="19" t="str">
        <f>CONCATENATE(Tabela8133[[#This Row],[C]],".",Tabela8133[[#This Row],[O]],".",Tabela8133[[#This Row],[E]],".",Tabela8133[[#This Row],[D1]],".",Tabela8133[[#This Row],[D2]],".",Tabela8133[[#This Row],[D3]],".",Tabela8133[[#This Row],[T]])</f>
        <v>7.2.1.5.51.1.0</v>
      </c>
      <c r="J1906" s="21" t="s">
        <v>1743</v>
      </c>
      <c r="K1906" s="19" t="str">
        <f t="shared" si="73"/>
        <v>S</v>
      </c>
      <c r="L1906" s="19">
        <f t="shared" si="74"/>
        <v>6</v>
      </c>
      <c r="M1906" s="20" t="s">
        <v>55</v>
      </c>
      <c r="N1906" s="1" t="s">
        <v>154</v>
      </c>
      <c r="O1906" s="1"/>
      <c r="P1906" s="33"/>
      <c r="Q1906" s="112" t="s">
        <v>157</v>
      </c>
      <c r="R1906" s="7" t="str">
        <f>Tabela8133[[#This Row],[NR]]&amp;" - "&amp;Tabela8133[[#This Row],[Especificação]]</f>
        <v>7.2.1.5.51.1.0 - Contribuição Patronal - Servidor Civil Ativo - Parcelamentos - Intra OFSS</v>
      </c>
    </row>
    <row r="1907" spans="1:18" ht="30" x14ac:dyDescent="0.25">
      <c r="A1907" s="128"/>
      <c r="B1907" s="20" t="s">
        <v>1520</v>
      </c>
      <c r="C1907" s="20" t="s">
        <v>1522</v>
      </c>
      <c r="D1907" s="20" t="s">
        <v>1513</v>
      </c>
      <c r="E1907" s="20" t="s">
        <v>1524</v>
      </c>
      <c r="F1907" s="20" t="s">
        <v>1541</v>
      </c>
      <c r="G1907" s="20" t="s">
        <v>1513</v>
      </c>
      <c r="H1907" s="20" t="s">
        <v>1513</v>
      </c>
      <c r="I1907" s="19" t="str">
        <f>CONCATENATE(Tabela8133[[#This Row],[C]],".",Tabela8133[[#This Row],[O]],".",Tabela8133[[#This Row],[E]],".",Tabela8133[[#This Row],[D1]],".",Tabela8133[[#This Row],[D2]],".",Tabela8133[[#This Row],[D3]],".",Tabela8133[[#This Row],[T]])</f>
        <v>7.2.1.5.51.1.1</v>
      </c>
      <c r="J1907" s="21" t="s">
        <v>1744</v>
      </c>
      <c r="K1907" s="19" t="str">
        <f t="shared" si="73"/>
        <v>A</v>
      </c>
      <c r="L1907" s="19">
        <f t="shared" si="74"/>
        <v>7</v>
      </c>
      <c r="M1907" s="20" t="s">
        <v>55</v>
      </c>
      <c r="N1907" s="1" t="s">
        <v>154</v>
      </c>
      <c r="O1907" s="1"/>
      <c r="P1907" s="33"/>
      <c r="Q1907" s="112" t="s">
        <v>157</v>
      </c>
      <c r="R1907" s="7" t="str">
        <f>Tabela8133[[#This Row],[NR]]&amp;" - "&amp;Tabela8133[[#This Row],[Especificação]]</f>
        <v>7.2.1.5.51.1.1 - Contribuição Patronal - Servidor Civil Ativo - Parcelamentos - Principal - Intra OFSS</v>
      </c>
    </row>
    <row r="1908" spans="1:18" ht="30" x14ac:dyDescent="0.25">
      <c r="A1908" s="128"/>
      <c r="B1908" s="20" t="s">
        <v>1520</v>
      </c>
      <c r="C1908" s="20" t="s">
        <v>1522</v>
      </c>
      <c r="D1908" s="20" t="s">
        <v>1513</v>
      </c>
      <c r="E1908" s="20" t="s">
        <v>1524</v>
      </c>
      <c r="F1908" s="20" t="s">
        <v>1541</v>
      </c>
      <c r="G1908" s="20" t="s">
        <v>1513</v>
      </c>
      <c r="H1908" s="20" t="s">
        <v>1522</v>
      </c>
      <c r="I1908" s="19" t="str">
        <f>CONCATENATE(Tabela8133[[#This Row],[C]],".",Tabela8133[[#This Row],[O]],".",Tabela8133[[#This Row],[E]],".",Tabela8133[[#This Row],[D1]],".",Tabela8133[[#This Row],[D2]],".",Tabela8133[[#This Row],[D3]],".",Tabela8133[[#This Row],[T]])</f>
        <v>7.2.1.5.51.1.2</v>
      </c>
      <c r="J1908" s="21" t="s">
        <v>1745</v>
      </c>
      <c r="K1908" s="19" t="str">
        <f t="shared" si="73"/>
        <v>A</v>
      </c>
      <c r="L1908" s="19">
        <f t="shared" si="74"/>
        <v>7</v>
      </c>
      <c r="M1908" s="20" t="s">
        <v>55</v>
      </c>
      <c r="N1908" s="1" t="s">
        <v>154</v>
      </c>
      <c r="O1908" s="1"/>
      <c r="P1908" s="33"/>
      <c r="Q1908" s="112" t="s">
        <v>157</v>
      </c>
      <c r="R1908" s="7" t="str">
        <f>Tabela8133[[#This Row],[NR]]&amp;" - "&amp;Tabela8133[[#This Row],[Especificação]]</f>
        <v>7.2.1.5.51.1.2 - Contribuição Patronal - Servidor Civil Ativo - Parcelamentos - Multas e Juros de Mora - Intra OFSS</v>
      </c>
    </row>
    <row r="1909" spans="1:18" ht="30" x14ac:dyDescent="0.25">
      <c r="A1909" s="128"/>
      <c r="B1909" s="20" t="s">
        <v>1520</v>
      </c>
      <c r="C1909" s="20" t="s">
        <v>1522</v>
      </c>
      <c r="D1909" s="20" t="s">
        <v>1513</v>
      </c>
      <c r="E1909" s="20" t="s">
        <v>1524</v>
      </c>
      <c r="F1909" s="20" t="s">
        <v>1541</v>
      </c>
      <c r="G1909" s="20" t="s">
        <v>1513</v>
      </c>
      <c r="H1909" s="20" t="s">
        <v>1514</v>
      </c>
      <c r="I1909" s="19" t="str">
        <f>CONCATENATE(Tabela8133[[#This Row],[C]],".",Tabela8133[[#This Row],[O]],".",Tabela8133[[#This Row],[E]],".",Tabela8133[[#This Row],[D1]],".",Tabela8133[[#This Row],[D2]],".",Tabela8133[[#This Row],[D3]],".",Tabela8133[[#This Row],[T]])</f>
        <v>7.2.1.5.51.1.3</v>
      </c>
      <c r="J1909" s="21" t="s">
        <v>1746</v>
      </c>
      <c r="K1909" s="19" t="str">
        <f t="shared" ref="K1909:K1991" si="75">IF(L1909 &lt; L1910,"S","A")</f>
        <v>A</v>
      </c>
      <c r="L1909" s="19">
        <f t="shared" si="74"/>
        <v>7</v>
      </c>
      <c r="M1909" s="20" t="s">
        <v>55</v>
      </c>
      <c r="N1909" s="1" t="s">
        <v>154</v>
      </c>
      <c r="O1909" s="1"/>
      <c r="P1909" s="33"/>
      <c r="Q1909" s="112" t="s">
        <v>157</v>
      </c>
      <c r="R1909" s="7" t="str">
        <f>Tabela8133[[#This Row],[NR]]&amp;" - "&amp;Tabela8133[[#This Row],[Especificação]]</f>
        <v>7.2.1.5.51.1.3 - Contribuição Patronal - Servidor Civil Ativo - Parcelamentos - Dívida Ativa - Intra OFSS</v>
      </c>
    </row>
    <row r="1910" spans="1:18" ht="30" x14ac:dyDescent="0.25">
      <c r="A1910" s="128"/>
      <c r="B1910" s="20" t="s">
        <v>1520</v>
      </c>
      <c r="C1910" s="20" t="s">
        <v>1522</v>
      </c>
      <c r="D1910" s="20" t="s">
        <v>1513</v>
      </c>
      <c r="E1910" s="20" t="s">
        <v>1524</v>
      </c>
      <c r="F1910" s="20" t="s">
        <v>1541</v>
      </c>
      <c r="G1910" s="20" t="s">
        <v>1513</v>
      </c>
      <c r="H1910" s="20" t="s">
        <v>1523</v>
      </c>
      <c r="I1910" s="19" t="str">
        <f>CONCATENATE(Tabela8133[[#This Row],[C]],".",Tabela8133[[#This Row],[O]],".",Tabela8133[[#This Row],[E]],".",Tabela8133[[#This Row],[D1]],".",Tabela8133[[#This Row],[D2]],".",Tabela8133[[#This Row],[D3]],".",Tabela8133[[#This Row],[T]])</f>
        <v>7.2.1.5.51.1.4</v>
      </c>
      <c r="J1910" s="21" t="s">
        <v>1747</v>
      </c>
      <c r="K1910" s="19" t="str">
        <f t="shared" si="75"/>
        <v>A</v>
      </c>
      <c r="L1910" s="19">
        <f t="shared" si="74"/>
        <v>7</v>
      </c>
      <c r="M1910" s="20" t="s">
        <v>55</v>
      </c>
      <c r="N1910" s="1" t="s">
        <v>154</v>
      </c>
      <c r="O1910" s="1"/>
      <c r="P1910" s="33"/>
      <c r="Q1910" s="112" t="s">
        <v>157</v>
      </c>
      <c r="R1910" s="7" t="str">
        <f>Tabela8133[[#This Row],[NR]]&amp;" - "&amp;Tabela8133[[#This Row],[Especificação]]</f>
        <v>7.2.1.5.51.1.4 - Contribuição Patronal - Servidor Civil Ativo - Parcelamentos - Dívida Ativa - Multas e Juros de Mora da Dívida Ativa - Intra OFSS</v>
      </c>
    </row>
    <row r="1911" spans="1:18" ht="30" x14ac:dyDescent="0.25">
      <c r="A1911" s="128"/>
      <c r="B1911" s="20" t="s">
        <v>1520</v>
      </c>
      <c r="C1911" s="20" t="s">
        <v>1522</v>
      </c>
      <c r="D1911" s="20" t="s">
        <v>1513</v>
      </c>
      <c r="E1911" s="20" t="s">
        <v>1524</v>
      </c>
      <c r="F1911" s="20" t="s">
        <v>1541</v>
      </c>
      <c r="G1911" s="20" t="s">
        <v>1513</v>
      </c>
      <c r="H1911" s="20" t="s">
        <v>1524</v>
      </c>
      <c r="I1911" s="19" t="str">
        <f>CONCATENATE(Tabela8133[[#This Row],[C]],".",Tabela8133[[#This Row],[O]],".",Tabela8133[[#This Row],[E]],".",Tabela8133[[#This Row],[D1]],".",Tabela8133[[#This Row],[D2]],".",Tabela8133[[#This Row],[D3]],".",Tabela8133[[#This Row],[T]])</f>
        <v>7.2.1.5.51.1.5</v>
      </c>
      <c r="J1911" s="21" t="s">
        <v>1748</v>
      </c>
      <c r="K1911" s="19" t="str">
        <f t="shared" si="75"/>
        <v>A</v>
      </c>
      <c r="L1911" s="19">
        <f t="shared" si="74"/>
        <v>7</v>
      </c>
      <c r="M1911" s="20" t="s">
        <v>55</v>
      </c>
      <c r="N1911" s="1" t="s">
        <v>154</v>
      </c>
      <c r="O1911" s="1"/>
      <c r="P1911" s="33"/>
      <c r="Q1911" s="112" t="s">
        <v>157</v>
      </c>
      <c r="R1911" s="7" t="str">
        <f>Tabela8133[[#This Row],[NR]]&amp;" - "&amp;Tabela8133[[#This Row],[Especificação]]</f>
        <v>7.2.1.5.51.1.5 - Contribuição Patronal - Servidor Civil Ativo - Parcelamentos - Multas - Intra OFSS</v>
      </c>
    </row>
    <row r="1912" spans="1:18" ht="30" x14ac:dyDescent="0.25">
      <c r="A1912" s="128"/>
      <c r="B1912" s="20" t="s">
        <v>1520</v>
      </c>
      <c r="C1912" s="20" t="s">
        <v>1522</v>
      </c>
      <c r="D1912" s="20" t="s">
        <v>1513</v>
      </c>
      <c r="E1912" s="20" t="s">
        <v>1524</v>
      </c>
      <c r="F1912" s="20" t="s">
        <v>1541</v>
      </c>
      <c r="G1912" s="20" t="s">
        <v>1513</v>
      </c>
      <c r="H1912" s="20" t="s">
        <v>1518</v>
      </c>
      <c r="I1912" s="19" t="str">
        <f>CONCATENATE(Tabela8133[[#This Row],[C]],".",Tabela8133[[#This Row],[O]],".",Tabela8133[[#This Row],[E]],".",Tabela8133[[#This Row],[D1]],".",Tabela8133[[#This Row],[D2]],".",Tabela8133[[#This Row],[D3]],".",Tabela8133[[#This Row],[T]])</f>
        <v>7.2.1.5.51.1.6</v>
      </c>
      <c r="J1912" s="21" t="s">
        <v>1749</v>
      </c>
      <c r="K1912" s="19" t="str">
        <f t="shared" si="75"/>
        <v>A</v>
      </c>
      <c r="L1912" s="19">
        <f t="shared" si="74"/>
        <v>7</v>
      </c>
      <c r="M1912" s="20" t="s">
        <v>55</v>
      </c>
      <c r="N1912" s="1" t="s">
        <v>154</v>
      </c>
      <c r="O1912" s="1"/>
      <c r="P1912" s="33"/>
      <c r="Q1912" s="112" t="s">
        <v>157</v>
      </c>
      <c r="R1912" s="7" t="str">
        <f>Tabela8133[[#This Row],[NR]]&amp;" - "&amp;Tabela8133[[#This Row],[Especificação]]</f>
        <v>7.2.1.5.51.1.6 - Contribuição Patronal - Servidor Civil Ativo - Parcelamentos - Juros de Mora - Intra OFSS</v>
      </c>
    </row>
    <row r="1913" spans="1:18" ht="30" x14ac:dyDescent="0.25">
      <c r="A1913" s="128"/>
      <c r="B1913" s="20" t="s">
        <v>1520</v>
      </c>
      <c r="C1913" s="20" t="s">
        <v>1522</v>
      </c>
      <c r="D1913" s="20" t="s">
        <v>1513</v>
      </c>
      <c r="E1913" s="20" t="s">
        <v>1524</v>
      </c>
      <c r="F1913" s="20" t="s">
        <v>1541</v>
      </c>
      <c r="G1913" s="20" t="s">
        <v>1513</v>
      </c>
      <c r="H1913" s="20" t="s">
        <v>1520</v>
      </c>
      <c r="I1913" s="19" t="str">
        <f>CONCATENATE(Tabela8133[[#This Row],[C]],".",Tabela8133[[#This Row],[O]],".",Tabela8133[[#This Row],[E]],".",Tabela8133[[#This Row],[D1]],".",Tabela8133[[#This Row],[D2]],".",Tabela8133[[#This Row],[D3]],".",Tabela8133[[#This Row],[T]])</f>
        <v>7.2.1.5.51.1.7</v>
      </c>
      <c r="J1913" s="21" t="s">
        <v>1750</v>
      </c>
      <c r="K1913" s="19" t="str">
        <f t="shared" si="75"/>
        <v>A</v>
      </c>
      <c r="L1913" s="19">
        <f t="shared" si="74"/>
        <v>7</v>
      </c>
      <c r="M1913" s="20" t="s">
        <v>55</v>
      </c>
      <c r="N1913" s="1" t="s">
        <v>154</v>
      </c>
      <c r="O1913" s="1"/>
      <c r="P1913" s="33"/>
      <c r="Q1913" s="112" t="s">
        <v>157</v>
      </c>
      <c r="R1913" s="7" t="str">
        <f>Tabela8133[[#This Row],[NR]]&amp;" - "&amp;Tabela8133[[#This Row],[Especificação]]</f>
        <v>7.2.1.5.51.1.7 - Contribuição Patronal - Servidor Civil Ativo - Parcelamentos - Dívida Ativa - Multas da Dívida Ativa - Intra OFSS</v>
      </c>
    </row>
    <row r="1914" spans="1:18" ht="30" x14ac:dyDescent="0.25">
      <c r="A1914" s="128"/>
      <c r="B1914" s="20" t="s">
        <v>1520</v>
      </c>
      <c r="C1914" s="20" t="s">
        <v>1522</v>
      </c>
      <c r="D1914" s="20" t="s">
        <v>1513</v>
      </c>
      <c r="E1914" s="20" t="s">
        <v>1524</v>
      </c>
      <c r="F1914" s="20" t="s">
        <v>1541</v>
      </c>
      <c r="G1914" s="20" t="s">
        <v>1513</v>
      </c>
      <c r="H1914" s="20" t="s">
        <v>1521</v>
      </c>
      <c r="I1914" s="19" t="str">
        <f>CONCATENATE(Tabela8133[[#This Row],[C]],".",Tabela8133[[#This Row],[O]],".",Tabela8133[[#This Row],[E]],".",Tabela8133[[#This Row],[D1]],".",Tabela8133[[#This Row],[D2]],".",Tabela8133[[#This Row],[D3]],".",Tabela8133[[#This Row],[T]])</f>
        <v>7.2.1.5.51.1.8</v>
      </c>
      <c r="J1914" s="21" t="s">
        <v>1751</v>
      </c>
      <c r="K1914" s="19" t="str">
        <f t="shared" si="75"/>
        <v>A</v>
      </c>
      <c r="L1914" s="19">
        <f t="shared" si="74"/>
        <v>7</v>
      </c>
      <c r="M1914" s="20" t="s">
        <v>55</v>
      </c>
      <c r="N1914" s="1" t="s">
        <v>154</v>
      </c>
      <c r="O1914" s="1"/>
      <c r="P1914" s="33"/>
      <c r="Q1914" s="112" t="s">
        <v>157</v>
      </c>
      <c r="R1914" s="7" t="str">
        <f>Tabela8133[[#This Row],[NR]]&amp;" - "&amp;Tabela8133[[#This Row],[Especificação]]</f>
        <v>7.2.1.5.51.1.8 - Contribuição Patronal - Servidor Civil Ativo - Parcelamentos - Juros de Mora da Dívida Ativa - Intra OFSS</v>
      </c>
    </row>
    <row r="1915" spans="1:18" ht="30" x14ac:dyDescent="0.25">
      <c r="A1915" s="128"/>
      <c r="B1915" s="20" t="s">
        <v>1520</v>
      </c>
      <c r="C1915" s="20" t="s">
        <v>1522</v>
      </c>
      <c r="D1915" s="20" t="s">
        <v>1513</v>
      </c>
      <c r="E1915" s="20" t="s">
        <v>1524</v>
      </c>
      <c r="F1915" s="20" t="s">
        <v>1541</v>
      </c>
      <c r="G1915" s="20" t="s">
        <v>1522</v>
      </c>
      <c r="H1915" s="20" t="s">
        <v>1516</v>
      </c>
      <c r="I1915" s="19" t="str">
        <f>CONCATENATE(Tabela8133[[#This Row],[C]],".",Tabela8133[[#This Row],[O]],".",Tabela8133[[#This Row],[E]],".",Tabela8133[[#This Row],[D1]],".",Tabela8133[[#This Row],[D2]],".",Tabela8133[[#This Row],[D3]],".",Tabela8133[[#This Row],[T]])</f>
        <v>7.2.1.5.51.2.0</v>
      </c>
      <c r="J1915" s="21" t="s">
        <v>1752</v>
      </c>
      <c r="K1915" s="19" t="str">
        <f t="shared" si="75"/>
        <v>S</v>
      </c>
      <c r="L1915" s="19">
        <f t="shared" si="74"/>
        <v>6</v>
      </c>
      <c r="M1915" s="20" t="s">
        <v>55</v>
      </c>
      <c r="N1915" s="1" t="s">
        <v>156</v>
      </c>
      <c r="O1915" s="1"/>
      <c r="P1915" s="33"/>
      <c r="Q1915" s="112" t="s">
        <v>157</v>
      </c>
      <c r="R1915" s="7" t="str">
        <f>Tabela8133[[#This Row],[NR]]&amp;" - "&amp;Tabela8133[[#This Row],[Especificação]]</f>
        <v>7.2.1.5.51.2.0 - Contribuição Patronal - Servidor Civil Inativo - Parcelamentos - Intra OFSS</v>
      </c>
    </row>
    <row r="1916" spans="1:18" ht="30" x14ac:dyDescent="0.25">
      <c r="A1916" s="128"/>
      <c r="B1916" s="20" t="s">
        <v>1520</v>
      </c>
      <c r="C1916" s="20" t="s">
        <v>1522</v>
      </c>
      <c r="D1916" s="20" t="s">
        <v>1513</v>
      </c>
      <c r="E1916" s="20" t="s">
        <v>1524</v>
      </c>
      <c r="F1916" s="20" t="s">
        <v>1541</v>
      </c>
      <c r="G1916" s="20" t="s">
        <v>1522</v>
      </c>
      <c r="H1916" s="20" t="s">
        <v>1513</v>
      </c>
      <c r="I1916" s="19" t="str">
        <f>CONCATENATE(Tabela8133[[#This Row],[C]],".",Tabela8133[[#This Row],[O]],".",Tabela8133[[#This Row],[E]],".",Tabela8133[[#This Row],[D1]],".",Tabela8133[[#This Row],[D2]],".",Tabela8133[[#This Row],[D3]],".",Tabela8133[[#This Row],[T]])</f>
        <v>7.2.1.5.51.2.1</v>
      </c>
      <c r="J1916" s="21" t="s">
        <v>1753</v>
      </c>
      <c r="K1916" s="19" t="str">
        <f t="shared" si="75"/>
        <v>A</v>
      </c>
      <c r="L1916" s="19">
        <f t="shared" si="74"/>
        <v>7</v>
      </c>
      <c r="M1916" s="20" t="s">
        <v>55</v>
      </c>
      <c r="N1916" s="1" t="s">
        <v>156</v>
      </c>
      <c r="O1916" s="1"/>
      <c r="P1916" s="33"/>
      <c r="Q1916" s="112" t="s">
        <v>157</v>
      </c>
      <c r="R1916" s="7" t="str">
        <f>Tabela8133[[#This Row],[NR]]&amp;" - "&amp;Tabela8133[[#This Row],[Especificação]]</f>
        <v>7.2.1.5.51.2.1 - Contribuição Patronal - Servidor Civil Inativo - Parcelamentos - Principal - Intra OFSS</v>
      </c>
    </row>
    <row r="1917" spans="1:18" ht="30" x14ac:dyDescent="0.25">
      <c r="A1917" s="128"/>
      <c r="B1917" s="20" t="s">
        <v>1520</v>
      </c>
      <c r="C1917" s="20" t="s">
        <v>1522</v>
      </c>
      <c r="D1917" s="20" t="s">
        <v>1513</v>
      </c>
      <c r="E1917" s="20" t="s">
        <v>1524</v>
      </c>
      <c r="F1917" s="20" t="s">
        <v>1541</v>
      </c>
      <c r="G1917" s="20" t="s">
        <v>1522</v>
      </c>
      <c r="H1917" s="20" t="s">
        <v>1522</v>
      </c>
      <c r="I1917" s="19" t="str">
        <f>CONCATENATE(Tabela8133[[#This Row],[C]],".",Tabela8133[[#This Row],[O]],".",Tabela8133[[#This Row],[E]],".",Tabela8133[[#This Row],[D1]],".",Tabela8133[[#This Row],[D2]],".",Tabela8133[[#This Row],[D3]],".",Tabela8133[[#This Row],[T]])</f>
        <v>7.2.1.5.51.2.2</v>
      </c>
      <c r="J1917" s="21" t="s">
        <v>1754</v>
      </c>
      <c r="K1917" s="19" t="str">
        <f t="shared" si="75"/>
        <v>A</v>
      </c>
      <c r="L1917" s="19">
        <f t="shared" si="74"/>
        <v>7</v>
      </c>
      <c r="M1917" s="20" t="s">
        <v>55</v>
      </c>
      <c r="N1917" s="1" t="s">
        <v>156</v>
      </c>
      <c r="O1917" s="1"/>
      <c r="P1917" s="33"/>
      <c r="Q1917" s="112" t="s">
        <v>157</v>
      </c>
      <c r="R1917" s="7" t="str">
        <f>Tabela8133[[#This Row],[NR]]&amp;" - "&amp;Tabela8133[[#This Row],[Especificação]]</f>
        <v>7.2.1.5.51.2.2 - Contribuição Patronal - Servidor Civil Inativo - Parcelamentos - Multas e Juros de Mora - Intra OFSS</v>
      </c>
    </row>
    <row r="1918" spans="1:18" ht="30" x14ac:dyDescent="0.25">
      <c r="A1918" s="128"/>
      <c r="B1918" s="20" t="s">
        <v>1520</v>
      </c>
      <c r="C1918" s="20" t="s">
        <v>1522</v>
      </c>
      <c r="D1918" s="20" t="s">
        <v>1513</v>
      </c>
      <c r="E1918" s="20" t="s">
        <v>1524</v>
      </c>
      <c r="F1918" s="20" t="s">
        <v>1541</v>
      </c>
      <c r="G1918" s="20" t="s">
        <v>1522</v>
      </c>
      <c r="H1918" s="20" t="s">
        <v>1514</v>
      </c>
      <c r="I1918" s="19" t="str">
        <f>CONCATENATE(Tabela8133[[#This Row],[C]],".",Tabela8133[[#This Row],[O]],".",Tabela8133[[#This Row],[E]],".",Tabela8133[[#This Row],[D1]],".",Tabela8133[[#This Row],[D2]],".",Tabela8133[[#This Row],[D3]],".",Tabela8133[[#This Row],[T]])</f>
        <v>7.2.1.5.51.2.3</v>
      </c>
      <c r="J1918" s="21" t="s">
        <v>1755</v>
      </c>
      <c r="K1918" s="19" t="str">
        <f t="shared" si="75"/>
        <v>A</v>
      </c>
      <c r="L1918" s="19">
        <f t="shared" si="74"/>
        <v>7</v>
      </c>
      <c r="M1918" s="20" t="s">
        <v>55</v>
      </c>
      <c r="N1918" s="1" t="s">
        <v>156</v>
      </c>
      <c r="O1918" s="1"/>
      <c r="P1918" s="33"/>
      <c r="Q1918" s="112" t="s">
        <v>157</v>
      </c>
      <c r="R1918" s="7" t="str">
        <f>Tabela8133[[#This Row],[NR]]&amp;" - "&amp;Tabela8133[[#This Row],[Especificação]]</f>
        <v>7.2.1.5.51.2.3 - Contribuição Patronal - Servidor Civil Inativo - Parcelamentos - Dívida Ativa - Intra OFSS</v>
      </c>
    </row>
    <row r="1919" spans="1:18" ht="30" x14ac:dyDescent="0.25">
      <c r="A1919" s="128"/>
      <c r="B1919" s="20" t="s">
        <v>1520</v>
      </c>
      <c r="C1919" s="20" t="s">
        <v>1522</v>
      </c>
      <c r="D1919" s="20" t="s">
        <v>1513</v>
      </c>
      <c r="E1919" s="20" t="s">
        <v>1524</v>
      </c>
      <c r="F1919" s="20" t="s">
        <v>1541</v>
      </c>
      <c r="G1919" s="20" t="s">
        <v>1522</v>
      </c>
      <c r="H1919" s="20" t="s">
        <v>1523</v>
      </c>
      <c r="I1919" s="19" t="str">
        <f>CONCATENATE(Tabela8133[[#This Row],[C]],".",Tabela8133[[#This Row],[O]],".",Tabela8133[[#This Row],[E]],".",Tabela8133[[#This Row],[D1]],".",Tabela8133[[#This Row],[D2]],".",Tabela8133[[#This Row],[D3]],".",Tabela8133[[#This Row],[T]])</f>
        <v>7.2.1.5.51.2.4</v>
      </c>
      <c r="J1919" s="21" t="s">
        <v>1756</v>
      </c>
      <c r="K1919" s="19" t="str">
        <f t="shared" si="75"/>
        <v>A</v>
      </c>
      <c r="L1919" s="19">
        <f t="shared" si="74"/>
        <v>7</v>
      </c>
      <c r="M1919" s="20" t="s">
        <v>55</v>
      </c>
      <c r="N1919" s="1" t="s">
        <v>156</v>
      </c>
      <c r="O1919" s="1"/>
      <c r="P1919" s="33"/>
      <c r="Q1919" s="112" t="s">
        <v>157</v>
      </c>
      <c r="R1919" s="7" t="str">
        <f>Tabela8133[[#This Row],[NR]]&amp;" - "&amp;Tabela8133[[#This Row],[Especificação]]</f>
        <v>7.2.1.5.51.2.4 - Contribuição Patronal - Servidor Civil Inativo - Parcelamentos - Dívida Ativa - Multas e Juros de Mora da Dívida Ativa - Intra OFSS</v>
      </c>
    </row>
    <row r="1920" spans="1:18" ht="30" x14ac:dyDescent="0.25">
      <c r="A1920" s="128"/>
      <c r="B1920" s="20" t="s">
        <v>1520</v>
      </c>
      <c r="C1920" s="20" t="s">
        <v>1522</v>
      </c>
      <c r="D1920" s="20" t="s">
        <v>1513</v>
      </c>
      <c r="E1920" s="20" t="s">
        <v>1524</v>
      </c>
      <c r="F1920" s="20" t="s">
        <v>1541</v>
      </c>
      <c r="G1920" s="20" t="s">
        <v>1522</v>
      </c>
      <c r="H1920" s="20" t="s">
        <v>1524</v>
      </c>
      <c r="I1920" s="19" t="str">
        <f>CONCATENATE(Tabela8133[[#This Row],[C]],".",Tabela8133[[#This Row],[O]],".",Tabela8133[[#This Row],[E]],".",Tabela8133[[#This Row],[D1]],".",Tabela8133[[#This Row],[D2]],".",Tabela8133[[#This Row],[D3]],".",Tabela8133[[#This Row],[T]])</f>
        <v>7.2.1.5.51.2.5</v>
      </c>
      <c r="J1920" s="21" t="s">
        <v>1757</v>
      </c>
      <c r="K1920" s="19" t="str">
        <f t="shared" si="75"/>
        <v>A</v>
      </c>
      <c r="L1920" s="19">
        <f t="shared" si="74"/>
        <v>7</v>
      </c>
      <c r="M1920" s="20" t="s">
        <v>55</v>
      </c>
      <c r="N1920" s="1" t="s">
        <v>156</v>
      </c>
      <c r="O1920" s="1"/>
      <c r="P1920" s="33"/>
      <c r="Q1920" s="112" t="s">
        <v>157</v>
      </c>
      <c r="R1920" s="7" t="str">
        <f>Tabela8133[[#This Row],[NR]]&amp;" - "&amp;Tabela8133[[#This Row],[Especificação]]</f>
        <v>7.2.1.5.51.2.5 - Contribuição Patronal - Servidor Civil Inativo - Parcelamentos - Multas - Intra OFSS</v>
      </c>
    </row>
    <row r="1921" spans="1:18" ht="30" x14ac:dyDescent="0.25">
      <c r="A1921" s="128"/>
      <c r="B1921" s="20" t="s">
        <v>1520</v>
      </c>
      <c r="C1921" s="20" t="s">
        <v>1522</v>
      </c>
      <c r="D1921" s="20" t="s">
        <v>1513</v>
      </c>
      <c r="E1921" s="20" t="s">
        <v>1524</v>
      </c>
      <c r="F1921" s="20" t="s">
        <v>1541</v>
      </c>
      <c r="G1921" s="20" t="s">
        <v>1522</v>
      </c>
      <c r="H1921" s="20" t="s">
        <v>1518</v>
      </c>
      <c r="I1921" s="19" t="str">
        <f>CONCATENATE(Tabela8133[[#This Row],[C]],".",Tabela8133[[#This Row],[O]],".",Tabela8133[[#This Row],[E]],".",Tabela8133[[#This Row],[D1]],".",Tabela8133[[#This Row],[D2]],".",Tabela8133[[#This Row],[D3]],".",Tabela8133[[#This Row],[T]])</f>
        <v>7.2.1.5.51.2.6</v>
      </c>
      <c r="J1921" s="21" t="s">
        <v>1758</v>
      </c>
      <c r="K1921" s="19" t="str">
        <f t="shared" si="75"/>
        <v>A</v>
      </c>
      <c r="L1921" s="19">
        <f t="shared" si="74"/>
        <v>7</v>
      </c>
      <c r="M1921" s="20" t="s">
        <v>55</v>
      </c>
      <c r="N1921" s="1" t="s">
        <v>156</v>
      </c>
      <c r="O1921" s="1"/>
      <c r="P1921" s="33"/>
      <c r="Q1921" s="112" t="s">
        <v>157</v>
      </c>
      <c r="R1921" s="7" t="str">
        <f>Tabela8133[[#This Row],[NR]]&amp;" - "&amp;Tabela8133[[#This Row],[Especificação]]</f>
        <v>7.2.1.5.51.2.6 - Contribuição Patronal - Servidor Civil Inativo - Parcelamentos - Juros de Mora - Intra OFSS</v>
      </c>
    </row>
    <row r="1922" spans="1:18" ht="30" x14ac:dyDescent="0.25">
      <c r="A1922" s="128"/>
      <c r="B1922" s="20" t="s">
        <v>1520</v>
      </c>
      <c r="C1922" s="20" t="s">
        <v>1522</v>
      </c>
      <c r="D1922" s="20" t="s">
        <v>1513</v>
      </c>
      <c r="E1922" s="20" t="s">
        <v>1524</v>
      </c>
      <c r="F1922" s="20" t="s">
        <v>1541</v>
      </c>
      <c r="G1922" s="20" t="s">
        <v>1522</v>
      </c>
      <c r="H1922" s="20" t="s">
        <v>1520</v>
      </c>
      <c r="I1922" s="19" t="str">
        <f>CONCATENATE(Tabela8133[[#This Row],[C]],".",Tabela8133[[#This Row],[O]],".",Tabela8133[[#This Row],[E]],".",Tabela8133[[#This Row],[D1]],".",Tabela8133[[#This Row],[D2]],".",Tabela8133[[#This Row],[D3]],".",Tabela8133[[#This Row],[T]])</f>
        <v>7.2.1.5.51.2.7</v>
      </c>
      <c r="J1922" s="21" t="s">
        <v>1759</v>
      </c>
      <c r="K1922" s="19" t="str">
        <f t="shared" si="75"/>
        <v>A</v>
      </c>
      <c r="L1922" s="19">
        <f t="shared" si="74"/>
        <v>7</v>
      </c>
      <c r="M1922" s="20" t="s">
        <v>55</v>
      </c>
      <c r="N1922" s="1" t="s">
        <v>156</v>
      </c>
      <c r="O1922" s="1"/>
      <c r="P1922" s="33"/>
      <c r="Q1922" s="112" t="s">
        <v>157</v>
      </c>
      <c r="R1922" s="7" t="str">
        <f>Tabela8133[[#This Row],[NR]]&amp;" - "&amp;Tabela8133[[#This Row],[Especificação]]</f>
        <v>7.2.1.5.51.2.7 - Contribuição Patronal - Servidor Civil Inativo - Parcelamentos - Dívida Ativa - Multas da Dívida Ativa - Intra OFSS</v>
      </c>
    </row>
    <row r="1923" spans="1:18" ht="30" x14ac:dyDescent="0.25">
      <c r="A1923" s="128"/>
      <c r="B1923" s="20" t="s">
        <v>1520</v>
      </c>
      <c r="C1923" s="20" t="s">
        <v>1522</v>
      </c>
      <c r="D1923" s="20" t="s">
        <v>1513</v>
      </c>
      <c r="E1923" s="20" t="s">
        <v>1524</v>
      </c>
      <c r="F1923" s="20" t="s">
        <v>1541</v>
      </c>
      <c r="G1923" s="20" t="s">
        <v>1522</v>
      </c>
      <c r="H1923" s="20" t="s">
        <v>1521</v>
      </c>
      <c r="I1923" s="19" t="str">
        <f>CONCATENATE(Tabela8133[[#This Row],[C]],".",Tabela8133[[#This Row],[O]],".",Tabela8133[[#This Row],[E]],".",Tabela8133[[#This Row],[D1]],".",Tabela8133[[#This Row],[D2]],".",Tabela8133[[#This Row],[D3]],".",Tabela8133[[#This Row],[T]])</f>
        <v>7.2.1.5.51.2.8</v>
      </c>
      <c r="J1923" s="21" t="s">
        <v>1760</v>
      </c>
      <c r="K1923" s="19" t="str">
        <f t="shared" si="75"/>
        <v>A</v>
      </c>
      <c r="L1923" s="19">
        <f t="shared" si="74"/>
        <v>7</v>
      </c>
      <c r="M1923" s="20" t="s">
        <v>55</v>
      </c>
      <c r="N1923" s="1" t="s">
        <v>156</v>
      </c>
      <c r="O1923" s="1"/>
      <c r="P1923" s="33"/>
      <c r="Q1923" s="112" t="s">
        <v>157</v>
      </c>
      <c r="R1923" s="7" t="str">
        <f>Tabela8133[[#This Row],[NR]]&amp;" - "&amp;Tabela8133[[#This Row],[Especificação]]</f>
        <v>7.2.1.5.51.2.8 - Contribuição Patronal - Servidor Civil Inativo - Parcelamentos - Juros de Mora da Dívida Ativa - Intra OFSS</v>
      </c>
    </row>
    <row r="1924" spans="1:18" ht="30" x14ac:dyDescent="0.25">
      <c r="A1924" s="128"/>
      <c r="B1924" s="20" t="s">
        <v>1520</v>
      </c>
      <c r="C1924" s="20" t="s">
        <v>1522</v>
      </c>
      <c r="D1924" s="20" t="s">
        <v>1513</v>
      </c>
      <c r="E1924" s="20" t="s">
        <v>1524</v>
      </c>
      <c r="F1924" s="20" t="s">
        <v>1541</v>
      </c>
      <c r="G1924" s="20" t="s">
        <v>1514</v>
      </c>
      <c r="H1924" s="20" t="s">
        <v>1516</v>
      </c>
      <c r="I1924" s="19" t="str">
        <f>CONCATENATE(Tabela8133[[#This Row],[C]],".",Tabela8133[[#This Row],[O]],".",Tabela8133[[#This Row],[E]],".",Tabela8133[[#This Row],[D1]],".",Tabela8133[[#This Row],[D2]],".",Tabela8133[[#This Row],[D3]],".",Tabela8133[[#This Row],[T]])</f>
        <v>7.2.1.5.51.3.0</v>
      </c>
      <c r="J1924" s="21" t="s">
        <v>1761</v>
      </c>
      <c r="K1924" s="19" t="str">
        <f t="shared" si="75"/>
        <v>S</v>
      </c>
      <c r="L1924" s="19">
        <f t="shared" ref="L1924:L1987" si="76">IF(VALUE(H1924)&gt;0,7,IF(VALUE(G1924)&gt;0,6,IF(VALUE(F1924)&gt;0,5,IF(VALUE(E1924)&gt;0,4,IF(VALUE(D1924)&gt;0,3,IF(VALUE(C1924)&gt;0,2,1))))))</f>
        <v>6</v>
      </c>
      <c r="M1924" s="20" t="s">
        <v>55</v>
      </c>
      <c r="N1924" s="1" t="s">
        <v>159</v>
      </c>
      <c r="O1924" s="1"/>
      <c r="P1924" s="33"/>
      <c r="Q1924" s="112" t="s">
        <v>157</v>
      </c>
      <c r="R1924" s="7" t="str">
        <f>Tabela8133[[#This Row],[NR]]&amp;" - "&amp;Tabela8133[[#This Row],[Especificação]]</f>
        <v>7.2.1.5.51.3.0 - Contribuição Patronal - Servidor Civil - Pensionistas - Parcelamentos - Intra OFSS</v>
      </c>
    </row>
    <row r="1925" spans="1:18" ht="30" x14ac:dyDescent="0.25">
      <c r="A1925" s="128"/>
      <c r="B1925" s="20" t="s">
        <v>1520</v>
      </c>
      <c r="C1925" s="20" t="s">
        <v>1522</v>
      </c>
      <c r="D1925" s="20" t="s">
        <v>1513</v>
      </c>
      <c r="E1925" s="20" t="s">
        <v>1524</v>
      </c>
      <c r="F1925" s="20" t="s">
        <v>1541</v>
      </c>
      <c r="G1925" s="20" t="s">
        <v>1514</v>
      </c>
      <c r="H1925" s="20" t="s">
        <v>1513</v>
      </c>
      <c r="I1925" s="19" t="str">
        <f>CONCATENATE(Tabela8133[[#This Row],[C]],".",Tabela8133[[#This Row],[O]],".",Tabela8133[[#This Row],[E]],".",Tabela8133[[#This Row],[D1]],".",Tabela8133[[#This Row],[D2]],".",Tabela8133[[#This Row],[D3]],".",Tabela8133[[#This Row],[T]])</f>
        <v>7.2.1.5.51.3.1</v>
      </c>
      <c r="J1925" s="21" t="s">
        <v>1762</v>
      </c>
      <c r="K1925" s="19" t="str">
        <f t="shared" si="75"/>
        <v>A</v>
      </c>
      <c r="L1925" s="19">
        <f t="shared" si="76"/>
        <v>7</v>
      </c>
      <c r="M1925" s="20" t="s">
        <v>55</v>
      </c>
      <c r="N1925" s="1" t="s">
        <v>159</v>
      </c>
      <c r="O1925" s="1"/>
      <c r="P1925" s="33"/>
      <c r="Q1925" s="112" t="s">
        <v>157</v>
      </c>
      <c r="R1925" s="7" t="str">
        <f>Tabela8133[[#This Row],[NR]]&amp;" - "&amp;Tabela8133[[#This Row],[Especificação]]</f>
        <v>7.2.1.5.51.3.1 - Contribuição Patronal - Servidor Civil - Pensionistas - Parcelamentos - Principal - Intra OFSS</v>
      </c>
    </row>
    <row r="1926" spans="1:18" ht="30" x14ac:dyDescent="0.25">
      <c r="A1926" s="128"/>
      <c r="B1926" s="20" t="s">
        <v>1520</v>
      </c>
      <c r="C1926" s="20" t="s">
        <v>1522</v>
      </c>
      <c r="D1926" s="20" t="s">
        <v>1513</v>
      </c>
      <c r="E1926" s="20" t="s">
        <v>1524</v>
      </c>
      <c r="F1926" s="20" t="s">
        <v>1541</v>
      </c>
      <c r="G1926" s="20" t="s">
        <v>1514</v>
      </c>
      <c r="H1926" s="20" t="s">
        <v>1522</v>
      </c>
      <c r="I1926" s="19" t="str">
        <f>CONCATENATE(Tabela8133[[#This Row],[C]],".",Tabela8133[[#This Row],[O]],".",Tabela8133[[#This Row],[E]],".",Tabela8133[[#This Row],[D1]],".",Tabela8133[[#This Row],[D2]],".",Tabela8133[[#This Row],[D3]],".",Tabela8133[[#This Row],[T]])</f>
        <v>7.2.1.5.51.3.2</v>
      </c>
      <c r="J1926" s="21" t="s">
        <v>1763</v>
      </c>
      <c r="K1926" s="19" t="str">
        <f t="shared" si="75"/>
        <v>A</v>
      </c>
      <c r="L1926" s="19">
        <f t="shared" si="76"/>
        <v>7</v>
      </c>
      <c r="M1926" s="20" t="s">
        <v>55</v>
      </c>
      <c r="N1926" s="1" t="s">
        <v>159</v>
      </c>
      <c r="O1926" s="1"/>
      <c r="P1926" s="33"/>
      <c r="Q1926" s="112" t="s">
        <v>157</v>
      </c>
      <c r="R1926" s="7" t="str">
        <f>Tabela8133[[#This Row],[NR]]&amp;" - "&amp;Tabela8133[[#This Row],[Especificação]]</f>
        <v>7.2.1.5.51.3.2 - Contribuição Patronal - Servidor Civil - Pensionistas - Parcelamentos - Multas e Juros de Mora - Intra OFSS</v>
      </c>
    </row>
    <row r="1927" spans="1:18" ht="30" x14ac:dyDescent="0.25">
      <c r="A1927" s="128"/>
      <c r="B1927" s="20" t="s">
        <v>1520</v>
      </c>
      <c r="C1927" s="20" t="s">
        <v>1522</v>
      </c>
      <c r="D1927" s="20" t="s">
        <v>1513</v>
      </c>
      <c r="E1927" s="20" t="s">
        <v>1524</v>
      </c>
      <c r="F1927" s="20" t="s">
        <v>1541</v>
      </c>
      <c r="G1927" s="20" t="s">
        <v>1514</v>
      </c>
      <c r="H1927" s="20" t="s">
        <v>1514</v>
      </c>
      <c r="I1927" s="19" t="str">
        <f>CONCATENATE(Tabela8133[[#This Row],[C]],".",Tabela8133[[#This Row],[O]],".",Tabela8133[[#This Row],[E]],".",Tabela8133[[#This Row],[D1]],".",Tabela8133[[#This Row],[D2]],".",Tabela8133[[#This Row],[D3]],".",Tabela8133[[#This Row],[T]])</f>
        <v>7.2.1.5.51.3.3</v>
      </c>
      <c r="J1927" s="21" t="s">
        <v>1764</v>
      </c>
      <c r="K1927" s="19" t="str">
        <f t="shared" si="75"/>
        <v>A</v>
      </c>
      <c r="L1927" s="19">
        <f t="shared" si="76"/>
        <v>7</v>
      </c>
      <c r="M1927" s="20" t="s">
        <v>55</v>
      </c>
      <c r="N1927" s="1" t="s">
        <v>159</v>
      </c>
      <c r="O1927" s="1"/>
      <c r="P1927" s="33"/>
      <c r="Q1927" s="112" t="s">
        <v>157</v>
      </c>
      <c r="R1927" s="7" t="str">
        <f>Tabela8133[[#This Row],[NR]]&amp;" - "&amp;Tabela8133[[#This Row],[Especificação]]</f>
        <v>7.2.1.5.51.3.3 - Contribuição Patronal - Servidor Civil - Pensionistas - Parcelamentos - Dívida Ativa - Intra OFSS</v>
      </c>
    </row>
    <row r="1928" spans="1:18" ht="30" x14ac:dyDescent="0.25">
      <c r="A1928" s="128"/>
      <c r="B1928" s="20" t="s">
        <v>1520</v>
      </c>
      <c r="C1928" s="20" t="s">
        <v>1522</v>
      </c>
      <c r="D1928" s="20" t="s">
        <v>1513</v>
      </c>
      <c r="E1928" s="20" t="s">
        <v>1524</v>
      </c>
      <c r="F1928" s="20" t="s">
        <v>1541</v>
      </c>
      <c r="G1928" s="20" t="s">
        <v>1514</v>
      </c>
      <c r="H1928" s="20" t="s">
        <v>1523</v>
      </c>
      <c r="I1928" s="19" t="str">
        <f>CONCATENATE(Tabela8133[[#This Row],[C]],".",Tabela8133[[#This Row],[O]],".",Tabela8133[[#This Row],[E]],".",Tabela8133[[#This Row],[D1]],".",Tabela8133[[#This Row],[D2]],".",Tabela8133[[#This Row],[D3]],".",Tabela8133[[#This Row],[T]])</f>
        <v>7.2.1.5.51.3.4</v>
      </c>
      <c r="J1928" s="21" t="s">
        <v>1765</v>
      </c>
      <c r="K1928" s="19" t="str">
        <f t="shared" si="75"/>
        <v>A</v>
      </c>
      <c r="L1928" s="19">
        <f t="shared" si="76"/>
        <v>7</v>
      </c>
      <c r="M1928" s="20" t="s">
        <v>55</v>
      </c>
      <c r="N1928" s="1" t="s">
        <v>159</v>
      </c>
      <c r="O1928" s="1"/>
      <c r="P1928" s="33"/>
      <c r="Q1928" s="112" t="s">
        <v>157</v>
      </c>
      <c r="R1928" s="7" t="str">
        <f>Tabela8133[[#This Row],[NR]]&amp;" - "&amp;Tabela8133[[#This Row],[Especificação]]</f>
        <v>7.2.1.5.51.3.4 - Contribuição Patronal - Servidor Civil - Pensionistas - Parcelamentos - Dívida Ativa - Multas e Juros de Mora da Dívida Ativa - Intra OFSS</v>
      </c>
    </row>
    <row r="1929" spans="1:18" ht="30" x14ac:dyDescent="0.25">
      <c r="A1929" s="128"/>
      <c r="B1929" s="20" t="s">
        <v>1520</v>
      </c>
      <c r="C1929" s="20" t="s">
        <v>1522</v>
      </c>
      <c r="D1929" s="20" t="s">
        <v>1513</v>
      </c>
      <c r="E1929" s="20" t="s">
        <v>1524</v>
      </c>
      <c r="F1929" s="20" t="s">
        <v>1541</v>
      </c>
      <c r="G1929" s="20" t="s">
        <v>1514</v>
      </c>
      <c r="H1929" s="20" t="s">
        <v>1524</v>
      </c>
      <c r="I1929" s="19" t="str">
        <f>CONCATENATE(Tabela8133[[#This Row],[C]],".",Tabela8133[[#This Row],[O]],".",Tabela8133[[#This Row],[E]],".",Tabela8133[[#This Row],[D1]],".",Tabela8133[[#This Row],[D2]],".",Tabela8133[[#This Row],[D3]],".",Tabela8133[[#This Row],[T]])</f>
        <v>7.2.1.5.51.3.5</v>
      </c>
      <c r="J1929" s="21" t="s">
        <v>1766</v>
      </c>
      <c r="K1929" s="19" t="str">
        <f t="shared" si="75"/>
        <v>A</v>
      </c>
      <c r="L1929" s="19">
        <f t="shared" si="76"/>
        <v>7</v>
      </c>
      <c r="M1929" s="20" t="s">
        <v>55</v>
      </c>
      <c r="N1929" s="1" t="s">
        <v>159</v>
      </c>
      <c r="O1929" s="1"/>
      <c r="P1929" s="33"/>
      <c r="Q1929" s="112" t="s">
        <v>157</v>
      </c>
      <c r="R1929" s="7" t="str">
        <f>Tabela8133[[#This Row],[NR]]&amp;" - "&amp;Tabela8133[[#This Row],[Especificação]]</f>
        <v>7.2.1.5.51.3.5 - Contribuição Patronal - Servidor Civil - Pensionistas - Parcelamentos - Multas - Intra OFSS</v>
      </c>
    </row>
    <row r="1930" spans="1:18" ht="30" x14ac:dyDescent="0.25">
      <c r="A1930" s="128"/>
      <c r="B1930" s="20" t="s">
        <v>1520</v>
      </c>
      <c r="C1930" s="20" t="s">
        <v>1522</v>
      </c>
      <c r="D1930" s="20" t="s">
        <v>1513</v>
      </c>
      <c r="E1930" s="20" t="s">
        <v>1524</v>
      </c>
      <c r="F1930" s="20" t="s">
        <v>1541</v>
      </c>
      <c r="G1930" s="20" t="s">
        <v>1514</v>
      </c>
      <c r="H1930" s="20" t="s">
        <v>1518</v>
      </c>
      <c r="I1930" s="19" t="str">
        <f>CONCATENATE(Tabela8133[[#This Row],[C]],".",Tabela8133[[#This Row],[O]],".",Tabela8133[[#This Row],[E]],".",Tabela8133[[#This Row],[D1]],".",Tabela8133[[#This Row],[D2]],".",Tabela8133[[#This Row],[D3]],".",Tabela8133[[#This Row],[T]])</f>
        <v>7.2.1.5.51.3.6</v>
      </c>
      <c r="J1930" s="21" t="s">
        <v>1767</v>
      </c>
      <c r="K1930" s="19" t="str">
        <f t="shared" si="75"/>
        <v>A</v>
      </c>
      <c r="L1930" s="19">
        <f t="shared" si="76"/>
        <v>7</v>
      </c>
      <c r="M1930" s="20" t="s">
        <v>55</v>
      </c>
      <c r="N1930" s="1" t="s">
        <v>159</v>
      </c>
      <c r="O1930" s="1"/>
      <c r="P1930" s="33"/>
      <c r="Q1930" s="112" t="s">
        <v>157</v>
      </c>
      <c r="R1930" s="7" t="str">
        <f>Tabela8133[[#This Row],[NR]]&amp;" - "&amp;Tabela8133[[#This Row],[Especificação]]</f>
        <v>7.2.1.5.51.3.6 - Contribuição Patronal - Servidor Civil - Pensionistas - Parcelamentos - Juros de Mora - Intra OFSS</v>
      </c>
    </row>
    <row r="1931" spans="1:18" ht="30" x14ac:dyDescent="0.25">
      <c r="A1931" s="128"/>
      <c r="B1931" s="20" t="s">
        <v>1520</v>
      </c>
      <c r="C1931" s="20" t="s">
        <v>1522</v>
      </c>
      <c r="D1931" s="20" t="s">
        <v>1513</v>
      </c>
      <c r="E1931" s="20" t="s">
        <v>1524</v>
      </c>
      <c r="F1931" s="20" t="s">
        <v>1541</v>
      </c>
      <c r="G1931" s="20" t="s">
        <v>1514</v>
      </c>
      <c r="H1931" s="20" t="s">
        <v>1520</v>
      </c>
      <c r="I1931" s="19" t="str">
        <f>CONCATENATE(Tabela8133[[#This Row],[C]],".",Tabela8133[[#This Row],[O]],".",Tabela8133[[#This Row],[E]],".",Tabela8133[[#This Row],[D1]],".",Tabela8133[[#This Row],[D2]],".",Tabela8133[[#This Row],[D3]],".",Tabela8133[[#This Row],[T]])</f>
        <v>7.2.1.5.51.3.7</v>
      </c>
      <c r="J1931" s="21" t="s">
        <v>1768</v>
      </c>
      <c r="K1931" s="19" t="str">
        <f t="shared" si="75"/>
        <v>A</v>
      </c>
      <c r="L1931" s="19">
        <f t="shared" si="76"/>
        <v>7</v>
      </c>
      <c r="M1931" s="20" t="s">
        <v>55</v>
      </c>
      <c r="N1931" s="1" t="s">
        <v>159</v>
      </c>
      <c r="O1931" s="1"/>
      <c r="P1931" s="33"/>
      <c r="Q1931" s="112" t="s">
        <v>157</v>
      </c>
      <c r="R1931" s="7" t="str">
        <f>Tabela8133[[#This Row],[NR]]&amp;" - "&amp;Tabela8133[[#This Row],[Especificação]]</f>
        <v>7.2.1.5.51.3.7 - Contribuição Patronal - Servidor Civil - Pensionistas - Parcelamentos - Dívida Ativa - Multas da Dívida Ativa - Intra OFSS</v>
      </c>
    </row>
    <row r="1932" spans="1:18" ht="30" x14ac:dyDescent="0.25">
      <c r="A1932" s="128"/>
      <c r="B1932" s="20" t="s">
        <v>1520</v>
      </c>
      <c r="C1932" s="20" t="s">
        <v>1522</v>
      </c>
      <c r="D1932" s="20" t="s">
        <v>1513</v>
      </c>
      <c r="E1932" s="20" t="s">
        <v>1524</v>
      </c>
      <c r="F1932" s="20" t="s">
        <v>1541</v>
      </c>
      <c r="G1932" s="20" t="s">
        <v>1514</v>
      </c>
      <c r="H1932" s="20" t="s">
        <v>1521</v>
      </c>
      <c r="I1932" s="19" t="str">
        <f>CONCATENATE(Tabela8133[[#This Row],[C]],".",Tabela8133[[#This Row],[O]],".",Tabela8133[[#This Row],[E]],".",Tabela8133[[#This Row],[D1]],".",Tabela8133[[#This Row],[D2]],".",Tabela8133[[#This Row],[D3]],".",Tabela8133[[#This Row],[T]])</f>
        <v>7.2.1.5.51.3.8</v>
      </c>
      <c r="J1932" s="21" t="s">
        <v>1769</v>
      </c>
      <c r="K1932" s="19" t="str">
        <f t="shared" si="75"/>
        <v>A</v>
      </c>
      <c r="L1932" s="19">
        <f t="shared" si="76"/>
        <v>7</v>
      </c>
      <c r="M1932" s="20" t="s">
        <v>55</v>
      </c>
      <c r="N1932" s="1" t="s">
        <v>159</v>
      </c>
      <c r="O1932" s="1"/>
      <c r="P1932" s="33"/>
      <c r="Q1932" s="112" t="s">
        <v>157</v>
      </c>
      <c r="R1932" s="7" t="str">
        <f>Tabela8133[[#This Row],[NR]]&amp;" - "&amp;Tabela8133[[#This Row],[Especificação]]</f>
        <v>7.2.1.5.51.3.8 - Contribuição Patronal - Servidor Civil - Pensionistas - Parcelamentos - Juros de Mora da Dívida Ativa - Intra OFSS</v>
      </c>
    </row>
    <row r="1933" spans="1:18" ht="30" x14ac:dyDescent="0.25">
      <c r="A1933" s="128"/>
      <c r="B1933" s="20" t="s">
        <v>1520</v>
      </c>
      <c r="C1933" s="20" t="s">
        <v>1522</v>
      </c>
      <c r="D1933" s="20" t="s">
        <v>1513</v>
      </c>
      <c r="E1933" s="20" t="s">
        <v>1518</v>
      </c>
      <c r="F1933" s="20" t="s">
        <v>1519</v>
      </c>
      <c r="G1933" s="20" t="s">
        <v>1516</v>
      </c>
      <c r="H1933" s="20" t="s">
        <v>1516</v>
      </c>
      <c r="I1933" s="19" t="str">
        <f>CONCATENATE(Tabela8133[[#This Row],[C]],".",Tabela8133[[#This Row],[O]],".",Tabela8133[[#This Row],[E]],".",Tabela8133[[#This Row],[D1]],".",Tabela8133[[#This Row],[D2]],".",Tabela8133[[#This Row],[D3]],".",Tabela8133[[#This Row],[T]])</f>
        <v>7.2.1.6.00.0.0</v>
      </c>
      <c r="J1933" s="21" t="s">
        <v>4298</v>
      </c>
      <c r="K1933" s="19" t="str">
        <f t="shared" si="75"/>
        <v>S</v>
      </c>
      <c r="L1933" s="19">
        <f t="shared" si="76"/>
        <v>4</v>
      </c>
      <c r="M1933" s="20" t="s">
        <v>45</v>
      </c>
      <c r="N1933" s="1" t="s">
        <v>160</v>
      </c>
      <c r="O1933" s="1"/>
      <c r="P1933" s="33"/>
      <c r="Q1933" s="112" t="s">
        <v>157</v>
      </c>
      <c r="R1933" s="7" t="str">
        <f>Tabela8133[[#This Row],[NR]]&amp;" - "&amp;Tabela8133[[#This Row],[Especificação]]</f>
        <v>7.2.1.6.00.0.0 - Contribuição para Fundos de Assistência Médico-Hospitalar e Social - Intra OFSS</v>
      </c>
    </row>
    <row r="1934" spans="1:18" ht="30" x14ac:dyDescent="0.25">
      <c r="A1934" s="128"/>
      <c r="B1934" s="20" t="s">
        <v>1520</v>
      </c>
      <c r="C1934" s="20" t="s">
        <v>1522</v>
      </c>
      <c r="D1934" s="20" t="s">
        <v>1513</v>
      </c>
      <c r="E1934" s="20" t="s">
        <v>1518</v>
      </c>
      <c r="F1934" s="20" t="s">
        <v>1526</v>
      </c>
      <c r="G1934" s="20" t="s">
        <v>1516</v>
      </c>
      <c r="H1934" s="20" t="s">
        <v>1516</v>
      </c>
      <c r="I1934" s="19" t="str">
        <f>CONCATENATE(Tabela8133[[#This Row],[C]],".",Tabela8133[[#This Row],[O]],".",Tabela8133[[#This Row],[E]],".",Tabela8133[[#This Row],[D1]],".",Tabela8133[[#This Row],[D2]],".",Tabela8133[[#This Row],[D3]],".",Tabela8133[[#This Row],[T]])</f>
        <v>7.2.1.6.03.0.0</v>
      </c>
      <c r="J1934" s="21" t="s">
        <v>1770</v>
      </c>
      <c r="K1934" s="19" t="str">
        <f t="shared" si="75"/>
        <v>S</v>
      </c>
      <c r="L1934" s="19">
        <f t="shared" si="76"/>
        <v>5</v>
      </c>
      <c r="M1934" s="20" t="s">
        <v>51</v>
      </c>
      <c r="N1934" s="1" t="s">
        <v>162</v>
      </c>
      <c r="O1934" s="1"/>
      <c r="P1934" s="33"/>
      <c r="Q1934" s="112" t="s">
        <v>157</v>
      </c>
      <c r="R1934" s="7" t="str">
        <f>Tabela8133[[#This Row],[NR]]&amp;" - "&amp;Tabela8133[[#This Row],[Especificação]]</f>
        <v>7.2.1.6.03.0.0 - Contribuição para Fundos de Assistência Médica - Servidores Civis - Intra OFSS</v>
      </c>
    </row>
    <row r="1935" spans="1:18" ht="30" x14ac:dyDescent="0.25">
      <c r="A1935" s="128"/>
      <c r="B1935" s="20" t="s">
        <v>1520</v>
      </c>
      <c r="C1935" s="20" t="s">
        <v>1522</v>
      </c>
      <c r="D1935" s="20" t="s">
        <v>1513</v>
      </c>
      <c r="E1935" s="20" t="s">
        <v>1518</v>
      </c>
      <c r="F1935" s="20" t="s">
        <v>1526</v>
      </c>
      <c r="G1935" s="20" t="s">
        <v>1513</v>
      </c>
      <c r="H1935" s="20" t="s">
        <v>1516</v>
      </c>
      <c r="I1935" s="19" t="str">
        <f>CONCATENATE(Tabela8133[[#This Row],[C]],".",Tabela8133[[#This Row],[O]],".",Tabela8133[[#This Row],[E]],".",Tabela8133[[#This Row],[D1]],".",Tabela8133[[#This Row],[D2]],".",Tabela8133[[#This Row],[D3]],".",Tabela8133[[#This Row],[T]])</f>
        <v>7.2.1.6.03.1.0</v>
      </c>
      <c r="J1935" s="21" t="s">
        <v>1770</v>
      </c>
      <c r="K1935" s="19" t="str">
        <f t="shared" si="75"/>
        <v>S</v>
      </c>
      <c r="L1935" s="19">
        <f t="shared" si="76"/>
        <v>6</v>
      </c>
      <c r="M1935" s="20" t="s">
        <v>51</v>
      </c>
      <c r="N1935" s="1" t="s">
        <v>163</v>
      </c>
      <c r="O1935" s="1"/>
      <c r="P1935" s="33"/>
      <c r="Q1935" s="112" t="s">
        <v>157</v>
      </c>
      <c r="R1935" s="7" t="str">
        <f>Tabela8133[[#This Row],[NR]]&amp;" - "&amp;Tabela8133[[#This Row],[Especificação]]</f>
        <v>7.2.1.6.03.1.0 - Contribuição para Fundos de Assistência Médica - Servidores Civis - Intra OFSS</v>
      </c>
    </row>
    <row r="1936" spans="1:18" ht="30" x14ac:dyDescent="0.25">
      <c r="A1936" s="128"/>
      <c r="B1936" s="20" t="s">
        <v>1520</v>
      </c>
      <c r="C1936" s="20" t="s">
        <v>1522</v>
      </c>
      <c r="D1936" s="20" t="s">
        <v>1513</v>
      </c>
      <c r="E1936" s="20" t="s">
        <v>1518</v>
      </c>
      <c r="F1936" s="20" t="s">
        <v>1526</v>
      </c>
      <c r="G1936" s="20" t="s">
        <v>1513</v>
      </c>
      <c r="H1936" s="20" t="s">
        <v>1513</v>
      </c>
      <c r="I1936" s="19" t="str">
        <f>CONCATENATE(Tabela8133[[#This Row],[C]],".",Tabela8133[[#This Row],[O]],".",Tabela8133[[#This Row],[E]],".",Tabela8133[[#This Row],[D1]],".",Tabela8133[[#This Row],[D2]],".",Tabela8133[[#This Row],[D3]],".",Tabela8133[[#This Row],[T]])</f>
        <v>7.2.1.6.03.1.1</v>
      </c>
      <c r="J1936" s="21" t="s">
        <v>1771</v>
      </c>
      <c r="K1936" s="19" t="str">
        <f t="shared" si="75"/>
        <v>A</v>
      </c>
      <c r="L1936" s="19">
        <f t="shared" si="76"/>
        <v>7</v>
      </c>
      <c r="M1936" s="20" t="s">
        <v>51</v>
      </c>
      <c r="N1936" s="1" t="s">
        <v>163</v>
      </c>
      <c r="O1936" s="1"/>
      <c r="P1936" s="33"/>
      <c r="Q1936" s="112" t="s">
        <v>157</v>
      </c>
      <c r="R1936" s="7" t="str">
        <f>Tabela8133[[#This Row],[NR]]&amp;" - "&amp;Tabela8133[[#This Row],[Especificação]]</f>
        <v>7.2.1.6.03.1.1 - Contribuição para Fundos de Assistência Médica - Servidores Civis - Principal - Intra OFSS</v>
      </c>
    </row>
    <row r="1937" spans="1:18" ht="30" x14ac:dyDescent="0.25">
      <c r="A1937" s="128"/>
      <c r="B1937" s="20" t="s">
        <v>1520</v>
      </c>
      <c r="C1937" s="20" t="s">
        <v>1522</v>
      </c>
      <c r="D1937" s="20" t="s">
        <v>1513</v>
      </c>
      <c r="E1937" s="20" t="s">
        <v>1518</v>
      </c>
      <c r="F1937" s="20" t="s">
        <v>1526</v>
      </c>
      <c r="G1937" s="20" t="s">
        <v>1513</v>
      </c>
      <c r="H1937" s="20" t="s">
        <v>1522</v>
      </c>
      <c r="I1937" s="19" t="str">
        <f>CONCATENATE(Tabela8133[[#This Row],[C]],".",Tabela8133[[#This Row],[O]],".",Tabela8133[[#This Row],[E]],".",Tabela8133[[#This Row],[D1]],".",Tabela8133[[#This Row],[D2]],".",Tabela8133[[#This Row],[D3]],".",Tabela8133[[#This Row],[T]])</f>
        <v>7.2.1.6.03.1.2</v>
      </c>
      <c r="J1937" s="21" t="s">
        <v>1772</v>
      </c>
      <c r="K1937" s="19" t="str">
        <f t="shared" si="75"/>
        <v>A</v>
      </c>
      <c r="L1937" s="19">
        <f t="shared" si="76"/>
        <v>7</v>
      </c>
      <c r="M1937" s="20" t="s">
        <v>51</v>
      </c>
      <c r="N1937" s="1" t="s">
        <v>163</v>
      </c>
      <c r="O1937" s="1"/>
      <c r="P1937" s="33"/>
      <c r="Q1937" s="112" t="s">
        <v>157</v>
      </c>
      <c r="R1937" s="7" t="str">
        <f>Tabela8133[[#This Row],[NR]]&amp;" - "&amp;Tabela8133[[#This Row],[Especificação]]</f>
        <v>7.2.1.6.03.1.2 - Contribuição para Fundos de Assistência Médica - Servidores Civis - Multas e Juros de Mora - Intra OFSS</v>
      </c>
    </row>
    <row r="1938" spans="1:18" ht="30" x14ac:dyDescent="0.25">
      <c r="A1938" s="128"/>
      <c r="B1938" s="20" t="s">
        <v>1520</v>
      </c>
      <c r="C1938" s="20" t="s">
        <v>1522</v>
      </c>
      <c r="D1938" s="20" t="s">
        <v>1513</v>
      </c>
      <c r="E1938" s="20" t="s">
        <v>1518</v>
      </c>
      <c r="F1938" s="20" t="s">
        <v>1526</v>
      </c>
      <c r="G1938" s="20" t="s">
        <v>1513</v>
      </c>
      <c r="H1938" s="20" t="s">
        <v>1524</v>
      </c>
      <c r="I1938" s="19" t="str">
        <f>CONCATENATE(Tabela8133[[#This Row],[C]],".",Tabela8133[[#This Row],[O]],".",Tabela8133[[#This Row],[E]],".",Tabela8133[[#This Row],[D1]],".",Tabela8133[[#This Row],[D2]],".",Tabela8133[[#This Row],[D3]],".",Tabela8133[[#This Row],[T]])</f>
        <v>7.2.1.6.03.1.5</v>
      </c>
      <c r="J1938" s="21" t="s">
        <v>1773</v>
      </c>
      <c r="K1938" s="19" t="str">
        <f t="shared" si="75"/>
        <v>A</v>
      </c>
      <c r="L1938" s="19">
        <f t="shared" si="76"/>
        <v>7</v>
      </c>
      <c r="M1938" s="20" t="s">
        <v>51</v>
      </c>
      <c r="N1938" s="1" t="s">
        <v>163</v>
      </c>
      <c r="O1938" s="1"/>
      <c r="P1938" s="33"/>
      <c r="Q1938" s="112" t="s">
        <v>157</v>
      </c>
      <c r="R1938" s="7" t="str">
        <f>Tabela8133[[#This Row],[NR]]&amp;" - "&amp;Tabela8133[[#This Row],[Especificação]]</f>
        <v>7.2.1.6.03.1.5 - Contribuição para Fundos de Assistência Médica - Servidores Civis - Multas - Intra OFSS</v>
      </c>
    </row>
    <row r="1939" spans="1:18" ht="30" x14ac:dyDescent="0.25">
      <c r="A1939" s="128"/>
      <c r="B1939" s="20" t="s">
        <v>1520</v>
      </c>
      <c r="C1939" s="20" t="s">
        <v>1522</v>
      </c>
      <c r="D1939" s="20" t="s">
        <v>1513</v>
      </c>
      <c r="E1939" s="20" t="s">
        <v>1518</v>
      </c>
      <c r="F1939" s="20" t="s">
        <v>1526</v>
      </c>
      <c r="G1939" s="20" t="s">
        <v>1513</v>
      </c>
      <c r="H1939" s="20" t="s">
        <v>1518</v>
      </c>
      <c r="I1939" s="19" t="str">
        <f>CONCATENATE(Tabela8133[[#This Row],[C]],".",Tabela8133[[#This Row],[O]],".",Tabela8133[[#This Row],[E]],".",Tabela8133[[#This Row],[D1]],".",Tabela8133[[#This Row],[D2]],".",Tabela8133[[#This Row],[D3]],".",Tabela8133[[#This Row],[T]])</f>
        <v>7.2.1.6.03.1.6</v>
      </c>
      <c r="J1939" s="21" t="s">
        <v>1774</v>
      </c>
      <c r="K1939" s="19" t="str">
        <f t="shared" si="75"/>
        <v>A</v>
      </c>
      <c r="L1939" s="19">
        <f t="shared" si="76"/>
        <v>7</v>
      </c>
      <c r="M1939" s="20" t="s">
        <v>51</v>
      </c>
      <c r="N1939" s="1" t="s">
        <v>163</v>
      </c>
      <c r="O1939" s="1"/>
      <c r="P1939" s="33"/>
      <c r="Q1939" s="112" t="s">
        <v>157</v>
      </c>
      <c r="R1939" s="7" t="str">
        <f>Tabela8133[[#This Row],[NR]]&amp;" - "&amp;Tabela8133[[#This Row],[Especificação]]</f>
        <v>7.2.1.6.03.1.6 - Contribuição para Fundos de Assistência Médica - Servidores Civis - Juros de Mora - Intra OFSS</v>
      </c>
    </row>
    <row r="1940" spans="1:18" ht="45" x14ac:dyDescent="0.25">
      <c r="A1940" s="128"/>
      <c r="B1940" s="20" t="s">
        <v>1520</v>
      </c>
      <c r="C1940" s="20" t="s">
        <v>1522</v>
      </c>
      <c r="D1940" s="20" t="s">
        <v>1513</v>
      </c>
      <c r="E1940" s="20" t="s">
        <v>1518</v>
      </c>
      <c r="F1940" s="20" t="s">
        <v>1526</v>
      </c>
      <c r="G1940" s="20" t="s">
        <v>1522</v>
      </c>
      <c r="H1940" s="20" t="s">
        <v>1516</v>
      </c>
      <c r="I1940" s="19" t="str">
        <f>CONCATENATE(Tabela8133[[#This Row],[C]],".",Tabela8133[[#This Row],[O]],".",Tabela8133[[#This Row],[E]],".",Tabela8133[[#This Row],[D1]],".",Tabela8133[[#This Row],[D2]],".",Tabela8133[[#This Row],[D3]],".",Tabela8133[[#This Row],[T]])</f>
        <v>7.2.1.6.03.2.0</v>
      </c>
      <c r="J1940" s="21" t="s">
        <v>1775</v>
      </c>
      <c r="K1940" s="19" t="str">
        <f t="shared" si="75"/>
        <v>S</v>
      </c>
      <c r="L1940" s="19">
        <f t="shared" si="76"/>
        <v>6</v>
      </c>
      <c r="M1940" s="20" t="s">
        <v>51</v>
      </c>
      <c r="N1940" s="1" t="s">
        <v>165</v>
      </c>
      <c r="O1940" s="1"/>
      <c r="P1940" s="33"/>
      <c r="Q1940" s="112" t="s">
        <v>157</v>
      </c>
      <c r="R1940" s="7" t="str">
        <f>Tabela8133[[#This Row],[NR]]&amp;" - "&amp;Tabela8133[[#This Row],[Especificação]]</f>
        <v>7.2.1.6.03.2.0 - Contribuição para Fundos de Assistência Médica - Servidores Civis - Parcelamentos - Intra OFSS</v>
      </c>
    </row>
    <row r="1941" spans="1:18" ht="45" x14ac:dyDescent="0.25">
      <c r="A1941" s="128"/>
      <c r="B1941" s="20" t="s">
        <v>1520</v>
      </c>
      <c r="C1941" s="20" t="s">
        <v>1522</v>
      </c>
      <c r="D1941" s="20" t="s">
        <v>1513</v>
      </c>
      <c r="E1941" s="20" t="s">
        <v>1518</v>
      </c>
      <c r="F1941" s="20" t="s">
        <v>1526</v>
      </c>
      <c r="G1941" s="20" t="s">
        <v>1522</v>
      </c>
      <c r="H1941" s="20" t="s">
        <v>1513</v>
      </c>
      <c r="I1941" s="19" t="str">
        <f>CONCATENATE(Tabela8133[[#This Row],[C]],".",Tabela8133[[#This Row],[O]],".",Tabela8133[[#This Row],[E]],".",Tabela8133[[#This Row],[D1]],".",Tabela8133[[#This Row],[D2]],".",Tabela8133[[#This Row],[D3]],".",Tabela8133[[#This Row],[T]])</f>
        <v>7.2.1.6.03.2.1</v>
      </c>
      <c r="J1941" s="21" t="s">
        <v>1776</v>
      </c>
      <c r="K1941" s="19" t="str">
        <f t="shared" si="75"/>
        <v>A</v>
      </c>
      <c r="L1941" s="19">
        <f t="shared" si="76"/>
        <v>7</v>
      </c>
      <c r="M1941" s="20" t="s">
        <v>51</v>
      </c>
      <c r="N1941" s="1" t="s">
        <v>165</v>
      </c>
      <c r="O1941" s="1"/>
      <c r="P1941" s="33"/>
      <c r="Q1941" s="112" t="s">
        <v>157</v>
      </c>
      <c r="R1941" s="7" t="str">
        <f>Tabela8133[[#This Row],[NR]]&amp;" - "&amp;Tabela8133[[#This Row],[Especificação]]</f>
        <v>7.2.1.6.03.2.1 - Contribuição para Fundos de Assistência Médica - Servidores Civis - Parcelamentos - Principal - Intra OFSS</v>
      </c>
    </row>
    <row r="1942" spans="1:18" ht="45" x14ac:dyDescent="0.25">
      <c r="A1942" s="128"/>
      <c r="B1942" s="20" t="s">
        <v>1520</v>
      </c>
      <c r="C1942" s="20" t="s">
        <v>1522</v>
      </c>
      <c r="D1942" s="20" t="s">
        <v>1513</v>
      </c>
      <c r="E1942" s="20" t="s">
        <v>1518</v>
      </c>
      <c r="F1942" s="20" t="s">
        <v>1526</v>
      </c>
      <c r="G1942" s="20" t="s">
        <v>1522</v>
      </c>
      <c r="H1942" s="20" t="s">
        <v>1522</v>
      </c>
      <c r="I1942" s="19" t="str">
        <f>CONCATENATE(Tabela8133[[#This Row],[C]],".",Tabela8133[[#This Row],[O]],".",Tabela8133[[#This Row],[E]],".",Tabela8133[[#This Row],[D1]],".",Tabela8133[[#This Row],[D2]],".",Tabela8133[[#This Row],[D3]],".",Tabela8133[[#This Row],[T]])</f>
        <v>7.2.1.6.03.2.2</v>
      </c>
      <c r="J1942" s="21" t="s">
        <v>1777</v>
      </c>
      <c r="K1942" s="19" t="str">
        <f t="shared" si="75"/>
        <v>A</v>
      </c>
      <c r="L1942" s="19">
        <f t="shared" si="76"/>
        <v>7</v>
      </c>
      <c r="M1942" s="20" t="s">
        <v>51</v>
      </c>
      <c r="N1942" s="1" t="s">
        <v>165</v>
      </c>
      <c r="O1942" s="1"/>
      <c r="P1942" s="33"/>
      <c r="Q1942" s="112" t="s">
        <v>157</v>
      </c>
      <c r="R1942" s="7" t="str">
        <f>Tabela8133[[#This Row],[NR]]&amp;" - "&amp;Tabela8133[[#This Row],[Especificação]]</f>
        <v>7.2.1.6.03.2.2 - Contribuição para Fundos de Assistência Médica - Servidores Civis - Parcelamentos - Multas e Juros de Mora - Intra OFSS</v>
      </c>
    </row>
    <row r="1943" spans="1:18" ht="45" x14ac:dyDescent="0.25">
      <c r="A1943" s="128"/>
      <c r="B1943" s="20" t="s">
        <v>1520</v>
      </c>
      <c r="C1943" s="20" t="s">
        <v>1522</v>
      </c>
      <c r="D1943" s="20" t="s">
        <v>1513</v>
      </c>
      <c r="E1943" s="20" t="s">
        <v>1518</v>
      </c>
      <c r="F1943" s="20" t="s">
        <v>1526</v>
      </c>
      <c r="G1943" s="20" t="s">
        <v>1522</v>
      </c>
      <c r="H1943" s="20" t="s">
        <v>1524</v>
      </c>
      <c r="I1943" s="19" t="str">
        <f>CONCATENATE(Tabela8133[[#This Row],[C]],".",Tabela8133[[#This Row],[O]],".",Tabela8133[[#This Row],[E]],".",Tabela8133[[#This Row],[D1]],".",Tabela8133[[#This Row],[D2]],".",Tabela8133[[#This Row],[D3]],".",Tabela8133[[#This Row],[T]])</f>
        <v>7.2.1.6.03.2.5</v>
      </c>
      <c r="J1943" s="21" t="s">
        <v>1778</v>
      </c>
      <c r="K1943" s="19" t="str">
        <f t="shared" si="75"/>
        <v>A</v>
      </c>
      <c r="L1943" s="19">
        <f t="shared" si="76"/>
        <v>7</v>
      </c>
      <c r="M1943" s="20" t="s">
        <v>51</v>
      </c>
      <c r="N1943" s="1" t="s">
        <v>165</v>
      </c>
      <c r="O1943" s="1"/>
      <c r="P1943" s="33"/>
      <c r="Q1943" s="112" t="s">
        <v>157</v>
      </c>
      <c r="R1943" s="7" t="str">
        <f>Tabela8133[[#This Row],[NR]]&amp;" - "&amp;Tabela8133[[#This Row],[Especificação]]</f>
        <v>7.2.1.6.03.2.5 - Contribuição para Fundos de Assistência Médica - Servidores Civis - Parcelamentos - Multas - Intra OFSS</v>
      </c>
    </row>
    <row r="1944" spans="1:18" ht="45" x14ac:dyDescent="0.25">
      <c r="A1944" s="128"/>
      <c r="B1944" s="20" t="s">
        <v>1520</v>
      </c>
      <c r="C1944" s="20" t="s">
        <v>1522</v>
      </c>
      <c r="D1944" s="20" t="s">
        <v>1513</v>
      </c>
      <c r="E1944" s="20" t="s">
        <v>1518</v>
      </c>
      <c r="F1944" s="20" t="s">
        <v>1526</v>
      </c>
      <c r="G1944" s="20" t="s">
        <v>1522</v>
      </c>
      <c r="H1944" s="20" t="s">
        <v>1518</v>
      </c>
      <c r="I1944" s="19" t="str">
        <f>CONCATENATE(Tabela8133[[#This Row],[C]],".",Tabela8133[[#This Row],[O]],".",Tabela8133[[#This Row],[E]],".",Tabela8133[[#This Row],[D1]],".",Tabela8133[[#This Row],[D2]],".",Tabela8133[[#This Row],[D3]],".",Tabela8133[[#This Row],[T]])</f>
        <v>7.2.1.6.03.2.6</v>
      </c>
      <c r="J1944" s="21" t="s">
        <v>1779</v>
      </c>
      <c r="K1944" s="19" t="str">
        <f t="shared" si="75"/>
        <v>A</v>
      </c>
      <c r="L1944" s="19">
        <f t="shared" si="76"/>
        <v>7</v>
      </c>
      <c r="M1944" s="20" t="s">
        <v>51</v>
      </c>
      <c r="N1944" s="1" t="s">
        <v>165</v>
      </c>
      <c r="O1944" s="1"/>
      <c r="P1944" s="33"/>
      <c r="Q1944" s="112" t="s">
        <v>157</v>
      </c>
      <c r="R1944" s="7" t="str">
        <f>Tabela8133[[#This Row],[NR]]&amp;" - "&amp;Tabela8133[[#This Row],[Especificação]]</f>
        <v>7.2.1.6.03.2.6 - Contribuição para Fundos de Assistência Médica - Servidores Civis - Parcelamentos - Juros de Mora - Intra OFSS</v>
      </c>
    </row>
    <row r="1945" spans="1:18" ht="45" x14ac:dyDescent="0.25">
      <c r="A1945" s="128"/>
      <c r="B1945" s="20" t="s">
        <v>1520</v>
      </c>
      <c r="C1945" s="20" t="s">
        <v>1522</v>
      </c>
      <c r="D1945" s="20" t="s">
        <v>1513</v>
      </c>
      <c r="E1945" s="20" t="s">
        <v>1518</v>
      </c>
      <c r="F1945" s="20" t="s">
        <v>1529</v>
      </c>
      <c r="G1945" s="20" t="s">
        <v>1516</v>
      </c>
      <c r="H1945" s="20" t="s">
        <v>1516</v>
      </c>
      <c r="I1945" s="19" t="str">
        <f>CONCATENATE(Tabela8133[[#This Row],[C]],".",Tabela8133[[#This Row],[O]],".",Tabela8133[[#This Row],[E]],".",Tabela8133[[#This Row],[D1]],".",Tabela8133[[#This Row],[D2]],".",Tabela8133[[#This Row],[D3]],".",Tabela8133[[#This Row],[T]])</f>
        <v>7.2.1.6.99.0.0</v>
      </c>
      <c r="J1945" s="21" t="s">
        <v>1780</v>
      </c>
      <c r="K1945" s="19" t="str">
        <f t="shared" si="75"/>
        <v>S</v>
      </c>
      <c r="L1945" s="19">
        <f t="shared" si="76"/>
        <v>5</v>
      </c>
      <c r="M1945" s="20" t="s">
        <v>51</v>
      </c>
      <c r="N1945" s="1" t="s">
        <v>170</v>
      </c>
      <c r="O1945" s="1"/>
      <c r="P1945" s="33"/>
      <c r="Q1945" s="112" t="s">
        <v>157</v>
      </c>
      <c r="R1945" s="7" t="str">
        <f>Tabela8133[[#This Row],[NR]]&amp;" - "&amp;Tabela8133[[#This Row],[Especificação]]</f>
        <v>7.2.1.6.99.0.0 - Contribuição para Fundos de Assistência Médica - Outros Beneficiários - Intra OFSS</v>
      </c>
    </row>
    <row r="1946" spans="1:18" ht="45" x14ac:dyDescent="0.25">
      <c r="A1946" s="128"/>
      <c r="B1946" s="20" t="s">
        <v>1520</v>
      </c>
      <c r="C1946" s="20" t="s">
        <v>1522</v>
      </c>
      <c r="D1946" s="20" t="s">
        <v>1513</v>
      </c>
      <c r="E1946" s="20" t="s">
        <v>1518</v>
      </c>
      <c r="F1946" s="20" t="s">
        <v>1529</v>
      </c>
      <c r="G1946" s="20" t="s">
        <v>1513</v>
      </c>
      <c r="H1946" s="20" t="s">
        <v>1516</v>
      </c>
      <c r="I1946" s="19" t="str">
        <f>CONCATENATE(Tabela8133[[#This Row],[C]],".",Tabela8133[[#This Row],[O]],".",Tabela8133[[#This Row],[E]],".",Tabela8133[[#This Row],[D1]],".",Tabela8133[[#This Row],[D2]],".",Tabela8133[[#This Row],[D3]],".",Tabela8133[[#This Row],[T]])</f>
        <v>7.2.1.6.99.1.0</v>
      </c>
      <c r="J1946" s="21" t="s">
        <v>1780</v>
      </c>
      <c r="K1946" s="19" t="str">
        <f t="shared" si="75"/>
        <v>S</v>
      </c>
      <c r="L1946" s="19">
        <f t="shared" si="76"/>
        <v>6</v>
      </c>
      <c r="M1946" s="20" t="s">
        <v>51</v>
      </c>
      <c r="N1946" s="1" t="s">
        <v>167</v>
      </c>
      <c r="O1946" s="1"/>
      <c r="P1946" s="33"/>
      <c r="Q1946" s="112" t="s">
        <v>157</v>
      </c>
      <c r="R1946" s="7" t="str">
        <f>Tabela8133[[#This Row],[NR]]&amp;" - "&amp;Tabela8133[[#This Row],[Especificação]]</f>
        <v>7.2.1.6.99.1.0 - Contribuição para Fundos de Assistência Médica - Outros Beneficiários - Intra OFSS</v>
      </c>
    </row>
    <row r="1947" spans="1:18" ht="45" x14ac:dyDescent="0.25">
      <c r="A1947" s="128"/>
      <c r="B1947" s="20" t="s">
        <v>1520</v>
      </c>
      <c r="C1947" s="20" t="s">
        <v>1522</v>
      </c>
      <c r="D1947" s="20" t="s">
        <v>1513</v>
      </c>
      <c r="E1947" s="20" t="s">
        <v>1518</v>
      </c>
      <c r="F1947" s="20" t="s">
        <v>1529</v>
      </c>
      <c r="G1947" s="20" t="s">
        <v>1513</v>
      </c>
      <c r="H1947" s="20" t="s">
        <v>1513</v>
      </c>
      <c r="I1947" s="19" t="str">
        <f>CONCATENATE(Tabela8133[[#This Row],[C]],".",Tabela8133[[#This Row],[O]],".",Tabela8133[[#This Row],[E]],".",Tabela8133[[#This Row],[D1]],".",Tabela8133[[#This Row],[D2]],".",Tabela8133[[#This Row],[D3]],".",Tabela8133[[#This Row],[T]])</f>
        <v>7.2.1.6.99.1.1</v>
      </c>
      <c r="J1947" s="21" t="s">
        <v>1781</v>
      </c>
      <c r="K1947" s="19" t="str">
        <f t="shared" si="75"/>
        <v>A</v>
      </c>
      <c r="L1947" s="19">
        <f t="shared" si="76"/>
        <v>7</v>
      </c>
      <c r="M1947" s="20" t="s">
        <v>51</v>
      </c>
      <c r="N1947" s="1" t="s">
        <v>167</v>
      </c>
      <c r="O1947" s="1"/>
      <c r="P1947" s="33"/>
      <c r="Q1947" s="112" t="s">
        <v>157</v>
      </c>
      <c r="R1947" s="7" t="str">
        <f>Tabela8133[[#This Row],[NR]]&amp;" - "&amp;Tabela8133[[#This Row],[Especificação]]</f>
        <v>7.2.1.6.99.1.1 - Contribuição para Fundos de Assistência Médica - Outros Beneficiários - Principal - Intra OFSS</v>
      </c>
    </row>
    <row r="1948" spans="1:18" ht="45" x14ac:dyDescent="0.25">
      <c r="A1948" s="128"/>
      <c r="B1948" s="20" t="s">
        <v>1520</v>
      </c>
      <c r="C1948" s="20" t="s">
        <v>1522</v>
      </c>
      <c r="D1948" s="20" t="s">
        <v>1513</v>
      </c>
      <c r="E1948" s="20" t="s">
        <v>1518</v>
      </c>
      <c r="F1948" s="20" t="s">
        <v>1529</v>
      </c>
      <c r="G1948" s="20" t="s">
        <v>1513</v>
      </c>
      <c r="H1948" s="20" t="s">
        <v>1522</v>
      </c>
      <c r="I1948" s="19" t="str">
        <f>CONCATENATE(Tabela8133[[#This Row],[C]],".",Tabela8133[[#This Row],[O]],".",Tabela8133[[#This Row],[E]],".",Tabela8133[[#This Row],[D1]],".",Tabela8133[[#This Row],[D2]],".",Tabela8133[[#This Row],[D3]],".",Tabela8133[[#This Row],[T]])</f>
        <v>7.2.1.6.99.1.2</v>
      </c>
      <c r="J1948" s="21" t="s">
        <v>1782</v>
      </c>
      <c r="K1948" s="19" t="str">
        <f t="shared" si="75"/>
        <v>A</v>
      </c>
      <c r="L1948" s="19">
        <f t="shared" si="76"/>
        <v>7</v>
      </c>
      <c r="M1948" s="20" t="s">
        <v>51</v>
      </c>
      <c r="N1948" s="1" t="s">
        <v>167</v>
      </c>
      <c r="O1948" s="1"/>
      <c r="P1948" s="33"/>
      <c r="Q1948" s="112" t="s">
        <v>157</v>
      </c>
      <c r="R1948" s="7" t="str">
        <f>Tabela8133[[#This Row],[NR]]&amp;" - "&amp;Tabela8133[[#This Row],[Especificação]]</f>
        <v>7.2.1.6.99.1.2 - Contribuição para Fundos de Assistência Médica - Outros Beneficiários - Multas e Juros de Mora - Intra OFSS</v>
      </c>
    </row>
    <row r="1949" spans="1:18" ht="45" x14ac:dyDescent="0.25">
      <c r="A1949" s="128"/>
      <c r="B1949" s="20" t="s">
        <v>1520</v>
      </c>
      <c r="C1949" s="20" t="s">
        <v>1522</v>
      </c>
      <c r="D1949" s="20" t="s">
        <v>1513</v>
      </c>
      <c r="E1949" s="20" t="s">
        <v>1518</v>
      </c>
      <c r="F1949" s="20" t="s">
        <v>1529</v>
      </c>
      <c r="G1949" s="20" t="s">
        <v>1513</v>
      </c>
      <c r="H1949" s="20" t="s">
        <v>1524</v>
      </c>
      <c r="I1949" s="19" t="str">
        <f>CONCATENATE(Tabela8133[[#This Row],[C]],".",Tabela8133[[#This Row],[O]],".",Tabela8133[[#This Row],[E]],".",Tabela8133[[#This Row],[D1]],".",Tabela8133[[#This Row],[D2]],".",Tabela8133[[#This Row],[D3]],".",Tabela8133[[#This Row],[T]])</f>
        <v>7.2.1.6.99.1.5</v>
      </c>
      <c r="J1949" s="21" t="s">
        <v>1783</v>
      </c>
      <c r="K1949" s="19" t="str">
        <f t="shared" si="75"/>
        <v>A</v>
      </c>
      <c r="L1949" s="19">
        <f t="shared" si="76"/>
        <v>7</v>
      </c>
      <c r="M1949" s="20" t="s">
        <v>51</v>
      </c>
      <c r="N1949" s="1" t="s">
        <v>167</v>
      </c>
      <c r="O1949" s="1"/>
      <c r="P1949" s="33"/>
      <c r="Q1949" s="112" t="s">
        <v>157</v>
      </c>
      <c r="R1949" s="7" t="str">
        <f>Tabela8133[[#This Row],[NR]]&amp;" - "&amp;Tabela8133[[#This Row],[Especificação]]</f>
        <v>7.2.1.6.99.1.5 - Contribuição para Fundos de Assistência Médica - Outros Beneficiários - Multas - Intra OFSS</v>
      </c>
    </row>
    <row r="1950" spans="1:18" ht="45" x14ac:dyDescent="0.25">
      <c r="A1950" s="128"/>
      <c r="B1950" s="20" t="s">
        <v>1520</v>
      </c>
      <c r="C1950" s="20" t="s">
        <v>1522</v>
      </c>
      <c r="D1950" s="20" t="s">
        <v>1513</v>
      </c>
      <c r="E1950" s="20" t="s">
        <v>1518</v>
      </c>
      <c r="F1950" s="20" t="s">
        <v>1529</v>
      </c>
      <c r="G1950" s="20" t="s">
        <v>1513</v>
      </c>
      <c r="H1950" s="20" t="s">
        <v>1518</v>
      </c>
      <c r="I1950" s="19" t="str">
        <f>CONCATENATE(Tabela8133[[#This Row],[C]],".",Tabela8133[[#This Row],[O]],".",Tabela8133[[#This Row],[E]],".",Tabela8133[[#This Row],[D1]],".",Tabela8133[[#This Row],[D2]],".",Tabela8133[[#This Row],[D3]],".",Tabela8133[[#This Row],[T]])</f>
        <v>7.2.1.6.99.1.6</v>
      </c>
      <c r="J1950" s="21" t="s">
        <v>1784</v>
      </c>
      <c r="K1950" s="19" t="str">
        <f t="shared" si="75"/>
        <v>A</v>
      </c>
      <c r="L1950" s="19">
        <f t="shared" si="76"/>
        <v>7</v>
      </c>
      <c r="M1950" s="20" t="s">
        <v>51</v>
      </c>
      <c r="N1950" s="1" t="s">
        <v>167</v>
      </c>
      <c r="O1950" s="1"/>
      <c r="P1950" s="33"/>
      <c r="Q1950" s="112" t="s">
        <v>157</v>
      </c>
      <c r="R1950" s="7" t="str">
        <f>Tabela8133[[#This Row],[NR]]&amp;" - "&amp;Tabela8133[[#This Row],[Especificação]]</f>
        <v>7.2.1.6.99.1.6 - Contribuição para Fundos de Assistência Médica - Outros Beneficiários - Juros de Mora - Intra OFSS</v>
      </c>
    </row>
    <row r="1951" spans="1:18" ht="45" x14ac:dyDescent="0.25">
      <c r="A1951" s="128"/>
      <c r="B1951" s="20" t="s">
        <v>1520</v>
      </c>
      <c r="C1951" s="20" t="s">
        <v>1522</v>
      </c>
      <c r="D1951" s="20" t="s">
        <v>1513</v>
      </c>
      <c r="E1951" s="20" t="s">
        <v>1518</v>
      </c>
      <c r="F1951" s="20" t="s">
        <v>1529</v>
      </c>
      <c r="G1951" s="20" t="s">
        <v>1522</v>
      </c>
      <c r="H1951" s="20" t="s">
        <v>1516</v>
      </c>
      <c r="I1951" s="19" t="str">
        <f>CONCATENATE(Tabela8133[[#This Row],[C]],".",Tabela8133[[#This Row],[O]],".",Tabela8133[[#This Row],[E]],".",Tabela8133[[#This Row],[D1]],".",Tabela8133[[#This Row],[D2]],".",Tabela8133[[#This Row],[D3]],".",Tabela8133[[#This Row],[T]])</f>
        <v>7.2.1.6.99.2.0</v>
      </c>
      <c r="J1951" s="21" t="s">
        <v>1785</v>
      </c>
      <c r="K1951" s="19" t="str">
        <f t="shared" si="75"/>
        <v>S</v>
      </c>
      <c r="L1951" s="19">
        <f t="shared" si="76"/>
        <v>6</v>
      </c>
      <c r="M1951" s="20" t="s">
        <v>51</v>
      </c>
      <c r="N1951" s="1" t="s">
        <v>169</v>
      </c>
      <c r="O1951" s="1"/>
      <c r="P1951" s="33"/>
      <c r="Q1951" s="112" t="s">
        <v>157</v>
      </c>
      <c r="R1951" s="7" t="str">
        <f>Tabela8133[[#This Row],[NR]]&amp;" - "&amp;Tabela8133[[#This Row],[Especificação]]</f>
        <v>7.2.1.6.99.2.0 - Contribuição para Fundos de Assistência Médica - Outros Beneficiários - Parcelamentos - Intra OFSS</v>
      </c>
    </row>
    <row r="1952" spans="1:18" ht="45" x14ac:dyDescent="0.25">
      <c r="A1952" s="128"/>
      <c r="B1952" s="20" t="s">
        <v>1520</v>
      </c>
      <c r="C1952" s="20" t="s">
        <v>1522</v>
      </c>
      <c r="D1952" s="20" t="s">
        <v>1513</v>
      </c>
      <c r="E1952" s="20" t="s">
        <v>1518</v>
      </c>
      <c r="F1952" s="20" t="s">
        <v>1529</v>
      </c>
      <c r="G1952" s="20" t="s">
        <v>1522</v>
      </c>
      <c r="H1952" s="20" t="s">
        <v>1513</v>
      </c>
      <c r="I1952" s="19" t="str">
        <f>CONCATENATE(Tabela8133[[#This Row],[C]],".",Tabela8133[[#This Row],[O]],".",Tabela8133[[#This Row],[E]],".",Tabela8133[[#This Row],[D1]],".",Tabela8133[[#This Row],[D2]],".",Tabela8133[[#This Row],[D3]],".",Tabela8133[[#This Row],[T]])</f>
        <v>7.2.1.6.99.2.1</v>
      </c>
      <c r="J1952" s="21" t="s">
        <v>1786</v>
      </c>
      <c r="K1952" s="19" t="str">
        <f t="shared" si="75"/>
        <v>A</v>
      </c>
      <c r="L1952" s="19">
        <f t="shared" si="76"/>
        <v>7</v>
      </c>
      <c r="M1952" s="20" t="s">
        <v>51</v>
      </c>
      <c r="N1952" s="1" t="s">
        <v>169</v>
      </c>
      <c r="O1952" s="1"/>
      <c r="P1952" s="33"/>
      <c r="Q1952" s="112" t="s">
        <v>157</v>
      </c>
      <c r="R1952" s="7" t="str">
        <f>Tabela8133[[#This Row],[NR]]&amp;" - "&amp;Tabela8133[[#This Row],[Especificação]]</f>
        <v>7.2.1.6.99.2.1 - Contribuição para Fundos de Assistência Médica - Outros Beneficiários - Parcelamentos - Principal - Intra OFSS</v>
      </c>
    </row>
    <row r="1953" spans="1:18" ht="45" x14ac:dyDescent="0.25">
      <c r="A1953" s="128"/>
      <c r="B1953" s="20" t="s">
        <v>1520</v>
      </c>
      <c r="C1953" s="20" t="s">
        <v>1522</v>
      </c>
      <c r="D1953" s="20" t="s">
        <v>1513</v>
      </c>
      <c r="E1953" s="20" t="s">
        <v>1518</v>
      </c>
      <c r="F1953" s="20" t="s">
        <v>1529</v>
      </c>
      <c r="G1953" s="20" t="s">
        <v>1522</v>
      </c>
      <c r="H1953" s="20" t="s">
        <v>1522</v>
      </c>
      <c r="I1953" s="19" t="str">
        <f>CONCATENATE(Tabela8133[[#This Row],[C]],".",Tabela8133[[#This Row],[O]],".",Tabela8133[[#This Row],[E]],".",Tabela8133[[#This Row],[D1]],".",Tabela8133[[#This Row],[D2]],".",Tabela8133[[#This Row],[D3]],".",Tabela8133[[#This Row],[T]])</f>
        <v>7.2.1.6.99.2.2</v>
      </c>
      <c r="J1953" s="21" t="s">
        <v>1787</v>
      </c>
      <c r="K1953" s="19" t="str">
        <f t="shared" si="75"/>
        <v>A</v>
      </c>
      <c r="L1953" s="19">
        <f t="shared" si="76"/>
        <v>7</v>
      </c>
      <c r="M1953" s="20" t="s">
        <v>51</v>
      </c>
      <c r="N1953" s="1" t="s">
        <v>169</v>
      </c>
      <c r="O1953" s="1"/>
      <c r="P1953" s="33"/>
      <c r="Q1953" s="112" t="s">
        <v>157</v>
      </c>
      <c r="R1953" s="7" t="str">
        <f>Tabela8133[[#This Row],[NR]]&amp;" - "&amp;Tabela8133[[#This Row],[Especificação]]</f>
        <v>7.2.1.6.99.2.2 - Contribuição para Fundos de Assistência Médica - Outros Beneficiários - Parcelamentos - Multas e Juros de Mora - Intra OFSS</v>
      </c>
    </row>
    <row r="1954" spans="1:18" ht="45" x14ac:dyDescent="0.25">
      <c r="A1954" s="128"/>
      <c r="B1954" s="20" t="s">
        <v>1520</v>
      </c>
      <c r="C1954" s="20" t="s">
        <v>1522</v>
      </c>
      <c r="D1954" s="20" t="s">
        <v>1513</v>
      </c>
      <c r="E1954" s="20" t="s">
        <v>1518</v>
      </c>
      <c r="F1954" s="20" t="s">
        <v>1529</v>
      </c>
      <c r="G1954" s="20" t="s">
        <v>1522</v>
      </c>
      <c r="H1954" s="20" t="s">
        <v>1524</v>
      </c>
      <c r="I1954" s="19" t="str">
        <f>CONCATENATE(Tabela8133[[#This Row],[C]],".",Tabela8133[[#This Row],[O]],".",Tabela8133[[#This Row],[E]],".",Tabela8133[[#This Row],[D1]],".",Tabela8133[[#This Row],[D2]],".",Tabela8133[[#This Row],[D3]],".",Tabela8133[[#This Row],[T]])</f>
        <v>7.2.1.6.99.2.5</v>
      </c>
      <c r="J1954" s="21" t="s">
        <v>1788</v>
      </c>
      <c r="K1954" s="19" t="str">
        <f t="shared" si="75"/>
        <v>A</v>
      </c>
      <c r="L1954" s="19">
        <f t="shared" si="76"/>
        <v>7</v>
      </c>
      <c r="M1954" s="20" t="s">
        <v>51</v>
      </c>
      <c r="N1954" s="1" t="s">
        <v>169</v>
      </c>
      <c r="O1954" s="1"/>
      <c r="P1954" s="33"/>
      <c r="Q1954" s="112" t="s">
        <v>157</v>
      </c>
      <c r="R1954" s="7" t="str">
        <f>Tabela8133[[#This Row],[NR]]&amp;" - "&amp;Tabela8133[[#This Row],[Especificação]]</f>
        <v>7.2.1.6.99.2.5 - Contribuição para Fundos de Assistência Médica - Outros Beneficiários - Parcelamentos - Multas - Intra OFSS</v>
      </c>
    </row>
    <row r="1955" spans="1:18" ht="45" x14ac:dyDescent="0.25">
      <c r="A1955" s="128"/>
      <c r="B1955" s="20" t="s">
        <v>1520</v>
      </c>
      <c r="C1955" s="20" t="s">
        <v>1522</v>
      </c>
      <c r="D1955" s="20" t="s">
        <v>1513</v>
      </c>
      <c r="E1955" s="20" t="s">
        <v>1518</v>
      </c>
      <c r="F1955" s="20" t="s">
        <v>1529</v>
      </c>
      <c r="G1955" s="20" t="s">
        <v>1522</v>
      </c>
      <c r="H1955" s="20" t="s">
        <v>1518</v>
      </c>
      <c r="I1955" s="19" t="str">
        <f>CONCATENATE(Tabela8133[[#This Row],[C]],".",Tabela8133[[#This Row],[O]],".",Tabela8133[[#This Row],[E]],".",Tabela8133[[#This Row],[D1]],".",Tabela8133[[#This Row],[D2]],".",Tabela8133[[#This Row],[D3]],".",Tabela8133[[#This Row],[T]])</f>
        <v>7.2.1.6.99.2.6</v>
      </c>
      <c r="J1955" s="21" t="s">
        <v>1789</v>
      </c>
      <c r="K1955" s="19" t="str">
        <f t="shared" si="75"/>
        <v>A</v>
      </c>
      <c r="L1955" s="19">
        <f t="shared" si="76"/>
        <v>7</v>
      </c>
      <c r="M1955" s="20" t="s">
        <v>51</v>
      </c>
      <c r="N1955" s="1" t="s">
        <v>169</v>
      </c>
      <c r="O1955" s="1"/>
      <c r="P1955" s="33"/>
      <c r="Q1955" s="112" t="s">
        <v>157</v>
      </c>
      <c r="R1955" s="7" t="str">
        <f>Tabela8133[[#This Row],[NR]]&amp;" - "&amp;Tabela8133[[#This Row],[Especificação]]</f>
        <v>7.2.1.6.99.2.6 - Contribuição para Fundos de Assistência Médica - Outros Beneficiários - Parcelamentos - Juros de Mora - Intra OFSS</v>
      </c>
    </row>
    <row r="1956" spans="1:18" ht="30" x14ac:dyDescent="0.25">
      <c r="A1956" s="128"/>
      <c r="B1956" s="20" t="s">
        <v>1520</v>
      </c>
      <c r="C1956" s="20" t="s">
        <v>1522</v>
      </c>
      <c r="D1956" s="20" t="s">
        <v>1513</v>
      </c>
      <c r="E1956" s="20" t="s">
        <v>1525</v>
      </c>
      <c r="F1956" s="20" t="s">
        <v>1519</v>
      </c>
      <c r="G1956" s="20" t="s">
        <v>1516</v>
      </c>
      <c r="H1956" s="20" t="s">
        <v>1516</v>
      </c>
      <c r="I1956" s="19" t="str">
        <f>CONCATENATE(Tabela8133[[#This Row],[C]],".",Tabela8133[[#This Row],[O]],".",Tabela8133[[#This Row],[E]],".",Tabela8133[[#This Row],[D1]],".",Tabela8133[[#This Row],[D2]],".",Tabela8133[[#This Row],[D3]],".",Tabela8133[[#This Row],[T]])</f>
        <v>7.2.1.9.00.0.0</v>
      </c>
      <c r="J1956" s="21" t="s">
        <v>1790</v>
      </c>
      <c r="K1956" s="19" t="str">
        <f>IF(L1956 &lt; L1976,"S","A")</f>
        <v>S</v>
      </c>
      <c r="L1956" s="19">
        <f t="shared" si="76"/>
        <v>4</v>
      </c>
      <c r="M1956" s="20" t="s">
        <v>45</v>
      </c>
      <c r="N1956" s="1" t="s">
        <v>173</v>
      </c>
      <c r="O1956" s="1"/>
      <c r="P1956" s="33"/>
      <c r="Q1956" s="112" t="s">
        <v>157</v>
      </c>
      <c r="R1956" s="7" t="str">
        <f>Tabela8133[[#This Row],[NR]]&amp;" - "&amp;Tabela8133[[#This Row],[Especificação]]</f>
        <v>7.2.1.9.00.0.0 - Outras Contribuições Sociais - Intra OFSS</v>
      </c>
    </row>
    <row r="1957" spans="1:18" ht="30" x14ac:dyDescent="0.25">
      <c r="A1957" s="128"/>
      <c r="B1957" s="20" t="s">
        <v>1520</v>
      </c>
      <c r="C1957" s="20" t="s">
        <v>1522</v>
      </c>
      <c r="D1957" s="20" t="s">
        <v>1513</v>
      </c>
      <c r="E1957" s="20" t="s">
        <v>1525</v>
      </c>
      <c r="F1957" s="20" t="s">
        <v>1537</v>
      </c>
      <c r="G1957" s="20" t="s">
        <v>1516</v>
      </c>
      <c r="H1957" s="20" t="s">
        <v>1516</v>
      </c>
      <c r="I1957" s="19" t="str">
        <f>CONCATENATE(Tabela8133[[#This Row],[C]],".",Tabela8133[[#This Row],[O]],".",Tabela8133[[#This Row],[E]],".",Tabela8133[[#This Row],[D1]],".",Tabela8133[[#This Row],[D2]],".",Tabela8133[[#This Row],[D3]],".",Tabela8133[[#This Row],[T]])</f>
        <v>7.2.1.9.50.0.0</v>
      </c>
      <c r="J1957" s="21" t="s">
        <v>4390</v>
      </c>
      <c r="K1957" s="19" t="s">
        <v>2173</v>
      </c>
      <c r="L1957" s="19">
        <f t="shared" si="76"/>
        <v>5</v>
      </c>
      <c r="M1957" s="20" t="s">
        <v>45</v>
      </c>
      <c r="N1957" s="1" t="s">
        <v>4430</v>
      </c>
      <c r="O1957" s="1" t="s">
        <v>4421</v>
      </c>
      <c r="P1957" s="19"/>
      <c r="Q1957" s="112">
        <v>45126</v>
      </c>
      <c r="R1957" s="7" t="str">
        <f>Tabela8133[[#This Row],[NR]]&amp;" - "&amp;Tabela8133[[#This Row],[Especificação]]</f>
        <v>7.2.1.9.50.0.0 - Outras Contribuições Previdenciárias</v>
      </c>
    </row>
    <row r="1958" spans="1:18" ht="30" x14ac:dyDescent="0.25">
      <c r="A1958" s="128"/>
      <c r="B1958" s="20" t="s">
        <v>1520</v>
      </c>
      <c r="C1958" s="20" t="s">
        <v>1522</v>
      </c>
      <c r="D1958" s="20" t="s">
        <v>1513</v>
      </c>
      <c r="E1958" s="20" t="s">
        <v>1525</v>
      </c>
      <c r="F1958" s="20" t="s">
        <v>1537</v>
      </c>
      <c r="G1958" s="20" t="s">
        <v>1513</v>
      </c>
      <c r="H1958" s="20" t="s">
        <v>1516</v>
      </c>
      <c r="I1958" s="19" t="str">
        <f>CONCATENATE(Tabela8133[[#This Row],[C]],".",Tabela8133[[#This Row],[O]],".",Tabela8133[[#This Row],[E]],".",Tabela8133[[#This Row],[D1]],".",Tabela8133[[#This Row],[D2]],".",Tabela8133[[#This Row],[D3]],".",Tabela8133[[#This Row],[T]])</f>
        <v>7.2.1.9.50.1.0</v>
      </c>
      <c r="J1958" s="21" t="s">
        <v>4392</v>
      </c>
      <c r="K1958" s="19" t="s">
        <v>2173</v>
      </c>
      <c r="L1958" s="19">
        <f t="shared" si="76"/>
        <v>6</v>
      </c>
      <c r="M1958" s="20" t="s">
        <v>45</v>
      </c>
      <c r="N1958" s="1" t="s">
        <v>4393</v>
      </c>
      <c r="O1958" s="1" t="s">
        <v>4421</v>
      </c>
      <c r="P1958" s="19"/>
      <c r="Q1958" s="112">
        <v>45126</v>
      </c>
      <c r="R1958" s="7" t="str">
        <f>Tabela8133[[#This Row],[NR]]&amp;" - "&amp;Tabela8133[[#This Row],[Especificação]]</f>
        <v>7.2.1.9.50.1.0 - Contribuições Previdenciárias de Benefícios Mantidos pelo Tesouro</v>
      </c>
    </row>
    <row r="1959" spans="1:18" ht="30" x14ac:dyDescent="0.25">
      <c r="A1959" s="128"/>
      <c r="B1959" s="20" t="s">
        <v>1520</v>
      </c>
      <c r="C1959" s="20" t="s">
        <v>1522</v>
      </c>
      <c r="D1959" s="20" t="s">
        <v>1513</v>
      </c>
      <c r="E1959" s="20" t="s">
        <v>1525</v>
      </c>
      <c r="F1959" s="20" t="s">
        <v>1537</v>
      </c>
      <c r="G1959" s="20" t="s">
        <v>1513</v>
      </c>
      <c r="H1959" s="20" t="s">
        <v>1513</v>
      </c>
      <c r="I1959" s="19" t="str">
        <f>CONCATENATE(Tabela8133[[#This Row],[C]],".",Tabela8133[[#This Row],[O]],".",Tabela8133[[#This Row],[E]],".",Tabela8133[[#This Row],[D1]],".",Tabela8133[[#This Row],[D2]],".",Tabela8133[[#This Row],[D3]],".",Tabela8133[[#This Row],[T]])</f>
        <v>7.2.1.9.50.1.1</v>
      </c>
      <c r="J1959" s="21" t="s">
        <v>4431</v>
      </c>
      <c r="K1959" s="19" t="s">
        <v>2174</v>
      </c>
      <c r="L1959" s="19">
        <f t="shared" si="76"/>
        <v>7</v>
      </c>
      <c r="M1959" s="20" t="s">
        <v>45</v>
      </c>
      <c r="N1959" s="1" t="s">
        <v>4393</v>
      </c>
      <c r="O1959" s="1"/>
      <c r="P1959" s="19"/>
      <c r="Q1959" s="112">
        <v>45126</v>
      </c>
      <c r="R1959" s="7" t="str">
        <f>Tabela8133[[#This Row],[NR]]&amp;" - "&amp;Tabela8133[[#This Row],[Especificação]]</f>
        <v>7.2.1.9.50.1.1 - Contribuições Previdenciárias de Benefícios Mantidos pelo Tesouro - Principal</v>
      </c>
    </row>
    <row r="1960" spans="1:18" ht="30" x14ac:dyDescent="0.25">
      <c r="A1960" s="128"/>
      <c r="B1960" s="20" t="s">
        <v>1520</v>
      </c>
      <c r="C1960" s="20" t="s">
        <v>1522</v>
      </c>
      <c r="D1960" s="20" t="s">
        <v>1513</v>
      </c>
      <c r="E1960" s="20" t="s">
        <v>1525</v>
      </c>
      <c r="F1960" s="20" t="s">
        <v>1537</v>
      </c>
      <c r="G1960" s="20" t="s">
        <v>1513</v>
      </c>
      <c r="H1960" s="20" t="s">
        <v>1522</v>
      </c>
      <c r="I1960" s="19" t="str">
        <f>CONCATENATE(Tabela8133[[#This Row],[C]],".",Tabela8133[[#This Row],[O]],".",Tabela8133[[#This Row],[E]],".",Tabela8133[[#This Row],[D1]],".",Tabela8133[[#This Row],[D2]],".",Tabela8133[[#This Row],[D3]],".",Tabela8133[[#This Row],[T]])</f>
        <v>7.2.1.9.50.1.2</v>
      </c>
      <c r="J1960" s="21" t="s">
        <v>4432</v>
      </c>
      <c r="K1960" s="19" t="s">
        <v>2174</v>
      </c>
      <c r="L1960" s="19">
        <f t="shared" si="76"/>
        <v>7</v>
      </c>
      <c r="M1960" s="20" t="s">
        <v>45</v>
      </c>
      <c r="N1960" s="1" t="s">
        <v>4393</v>
      </c>
      <c r="O1960" s="1"/>
      <c r="P1960" s="19"/>
      <c r="Q1960" s="112">
        <v>45126</v>
      </c>
      <c r="R1960" s="7" t="str">
        <f>Tabela8133[[#This Row],[NR]]&amp;" - "&amp;Tabela8133[[#This Row],[Especificação]]</f>
        <v>7.2.1.9.50.1.2 - Contribuições Previdenciárias de Benefícios Mantidos pelo Tesouro - Multas e Juros de Mora</v>
      </c>
    </row>
    <row r="1961" spans="1:18" ht="30" x14ac:dyDescent="0.25">
      <c r="A1961" s="128"/>
      <c r="B1961" s="20" t="s">
        <v>1520</v>
      </c>
      <c r="C1961" s="20" t="s">
        <v>1522</v>
      </c>
      <c r="D1961" s="20" t="s">
        <v>1513</v>
      </c>
      <c r="E1961" s="20" t="s">
        <v>1525</v>
      </c>
      <c r="F1961" s="20" t="s">
        <v>1537</v>
      </c>
      <c r="G1961" s="20" t="s">
        <v>1513</v>
      </c>
      <c r="H1961" s="20" t="s">
        <v>1514</v>
      </c>
      <c r="I1961" s="19" t="str">
        <f>CONCATENATE(Tabela8133[[#This Row],[C]],".",Tabela8133[[#This Row],[O]],".",Tabela8133[[#This Row],[E]],".",Tabela8133[[#This Row],[D1]],".",Tabela8133[[#This Row],[D2]],".",Tabela8133[[#This Row],[D3]],".",Tabela8133[[#This Row],[T]])</f>
        <v>7.2.1.9.50.1.3</v>
      </c>
      <c r="J1961" s="21" t="s">
        <v>4433</v>
      </c>
      <c r="K1961" s="19" t="s">
        <v>2174</v>
      </c>
      <c r="L1961" s="19">
        <f t="shared" si="76"/>
        <v>7</v>
      </c>
      <c r="M1961" s="20" t="s">
        <v>45</v>
      </c>
      <c r="N1961" s="1" t="s">
        <v>4393</v>
      </c>
      <c r="O1961" s="1"/>
      <c r="P1961" s="19"/>
      <c r="Q1961" s="112">
        <v>45126</v>
      </c>
      <c r="R1961" s="7" t="str">
        <f>Tabela8133[[#This Row],[NR]]&amp;" - "&amp;Tabela8133[[#This Row],[Especificação]]</f>
        <v>7.2.1.9.50.1.3 - Contribuições Previdenciárias de Benefícios Mantidos pelo Tesouro - Dívida Ativa</v>
      </c>
    </row>
    <row r="1962" spans="1:18" ht="30" x14ac:dyDescent="0.25">
      <c r="A1962" s="128"/>
      <c r="B1962" s="20" t="s">
        <v>1520</v>
      </c>
      <c r="C1962" s="20" t="s">
        <v>1522</v>
      </c>
      <c r="D1962" s="20" t="s">
        <v>1513</v>
      </c>
      <c r="E1962" s="20" t="s">
        <v>1525</v>
      </c>
      <c r="F1962" s="20" t="s">
        <v>1537</v>
      </c>
      <c r="G1962" s="20" t="s">
        <v>1513</v>
      </c>
      <c r="H1962" s="20" t="s">
        <v>1523</v>
      </c>
      <c r="I1962" s="19" t="str">
        <f>CONCATENATE(Tabela8133[[#This Row],[C]],".",Tabela8133[[#This Row],[O]],".",Tabela8133[[#This Row],[E]],".",Tabela8133[[#This Row],[D1]],".",Tabela8133[[#This Row],[D2]],".",Tabela8133[[#This Row],[D3]],".",Tabela8133[[#This Row],[T]])</f>
        <v>7.2.1.9.50.1.4</v>
      </c>
      <c r="J1962" s="21" t="s">
        <v>4434</v>
      </c>
      <c r="K1962" s="19" t="s">
        <v>2174</v>
      </c>
      <c r="L1962" s="19">
        <f t="shared" si="76"/>
        <v>7</v>
      </c>
      <c r="M1962" s="20" t="s">
        <v>45</v>
      </c>
      <c r="N1962" s="1" t="s">
        <v>4393</v>
      </c>
      <c r="O1962" s="1"/>
      <c r="P1962" s="19"/>
      <c r="Q1962" s="112">
        <v>45126</v>
      </c>
      <c r="R1962" s="7" t="str">
        <f>Tabela8133[[#This Row],[NR]]&amp;" - "&amp;Tabela8133[[#This Row],[Especificação]]</f>
        <v>7.2.1.9.50.1.4 - Contribuições Previdenciárias de Benefícios Mantidos pelo Tesouro - Multas e Juros de Mora da Dívida Ativa</v>
      </c>
    </row>
    <row r="1963" spans="1:18" ht="30" x14ac:dyDescent="0.25">
      <c r="A1963" s="128"/>
      <c r="B1963" s="20" t="s">
        <v>1520</v>
      </c>
      <c r="C1963" s="20" t="s">
        <v>1522</v>
      </c>
      <c r="D1963" s="20" t="s">
        <v>1513</v>
      </c>
      <c r="E1963" s="20" t="s">
        <v>1525</v>
      </c>
      <c r="F1963" s="20" t="s">
        <v>1537</v>
      </c>
      <c r="G1963" s="20" t="s">
        <v>1513</v>
      </c>
      <c r="H1963" s="20" t="s">
        <v>1524</v>
      </c>
      <c r="I1963" s="19" t="str">
        <f>CONCATENATE(Tabela8133[[#This Row],[C]],".",Tabela8133[[#This Row],[O]],".",Tabela8133[[#This Row],[E]],".",Tabela8133[[#This Row],[D1]],".",Tabela8133[[#This Row],[D2]],".",Tabela8133[[#This Row],[D3]],".",Tabela8133[[#This Row],[T]])</f>
        <v>7.2.1.9.50.1.5</v>
      </c>
      <c r="J1963" s="21" t="s">
        <v>4435</v>
      </c>
      <c r="K1963" s="19" t="s">
        <v>2174</v>
      </c>
      <c r="L1963" s="19">
        <f t="shared" si="76"/>
        <v>7</v>
      </c>
      <c r="M1963" s="20" t="s">
        <v>45</v>
      </c>
      <c r="N1963" s="1" t="s">
        <v>4393</v>
      </c>
      <c r="O1963" s="1"/>
      <c r="P1963" s="19"/>
      <c r="Q1963" s="112">
        <v>45126</v>
      </c>
      <c r="R1963" s="7" t="str">
        <f>Tabela8133[[#This Row],[NR]]&amp;" - "&amp;Tabela8133[[#This Row],[Especificação]]</f>
        <v>7.2.1.9.50.1.5 - Contribuições Previdenciárias de Benefícios Mantidos pelo Tesouro  - Multas</v>
      </c>
    </row>
    <row r="1964" spans="1:18" ht="30" x14ac:dyDescent="0.25">
      <c r="A1964" s="128"/>
      <c r="B1964" s="20" t="s">
        <v>1520</v>
      </c>
      <c r="C1964" s="20" t="s">
        <v>1522</v>
      </c>
      <c r="D1964" s="20" t="s">
        <v>1513</v>
      </c>
      <c r="E1964" s="20" t="s">
        <v>1525</v>
      </c>
      <c r="F1964" s="20" t="s">
        <v>1537</v>
      </c>
      <c r="G1964" s="20" t="s">
        <v>1513</v>
      </c>
      <c r="H1964" s="20" t="s">
        <v>1518</v>
      </c>
      <c r="I1964" s="19" t="str">
        <f>CONCATENATE(Tabela8133[[#This Row],[C]],".",Tabela8133[[#This Row],[O]],".",Tabela8133[[#This Row],[E]],".",Tabela8133[[#This Row],[D1]],".",Tabela8133[[#This Row],[D2]],".",Tabela8133[[#This Row],[D3]],".",Tabela8133[[#This Row],[T]])</f>
        <v>7.2.1.9.50.1.6</v>
      </c>
      <c r="J1964" s="21" t="s">
        <v>4436</v>
      </c>
      <c r="K1964" s="19" t="s">
        <v>2174</v>
      </c>
      <c r="L1964" s="19">
        <f t="shared" si="76"/>
        <v>7</v>
      </c>
      <c r="M1964" s="20" t="s">
        <v>45</v>
      </c>
      <c r="N1964" s="1" t="s">
        <v>4393</v>
      </c>
      <c r="O1964" s="1"/>
      <c r="P1964" s="19"/>
      <c r="Q1964" s="112">
        <v>45126</v>
      </c>
      <c r="R1964" s="7" t="str">
        <f>Tabela8133[[#This Row],[NR]]&amp;" - "&amp;Tabela8133[[#This Row],[Especificação]]</f>
        <v>7.2.1.9.50.1.6 - Contribuições Previdenciárias de Benefícios Mantidos pelo Tesouro - Juros de Mora</v>
      </c>
    </row>
    <row r="1965" spans="1:18" ht="30" x14ac:dyDescent="0.25">
      <c r="A1965" s="128"/>
      <c r="B1965" s="20" t="s">
        <v>1520</v>
      </c>
      <c r="C1965" s="20" t="s">
        <v>1522</v>
      </c>
      <c r="D1965" s="20" t="s">
        <v>1513</v>
      </c>
      <c r="E1965" s="20" t="s">
        <v>1525</v>
      </c>
      <c r="F1965" s="20" t="s">
        <v>1537</v>
      </c>
      <c r="G1965" s="20" t="s">
        <v>1513</v>
      </c>
      <c r="H1965" s="20" t="s">
        <v>1520</v>
      </c>
      <c r="I1965" s="19" t="str">
        <f>CONCATENATE(Tabela8133[[#This Row],[C]],".",Tabela8133[[#This Row],[O]],".",Tabela8133[[#This Row],[E]],".",Tabela8133[[#This Row],[D1]],".",Tabela8133[[#This Row],[D2]],".",Tabela8133[[#This Row],[D3]],".",Tabela8133[[#This Row],[T]])</f>
        <v>7.2.1.9.50.1.7</v>
      </c>
      <c r="J1965" s="21" t="s">
        <v>4437</v>
      </c>
      <c r="K1965" s="19" t="s">
        <v>2174</v>
      </c>
      <c r="L1965" s="19">
        <f t="shared" si="76"/>
        <v>7</v>
      </c>
      <c r="M1965" s="20" t="s">
        <v>45</v>
      </c>
      <c r="N1965" s="1" t="s">
        <v>4393</v>
      </c>
      <c r="O1965" s="1"/>
      <c r="P1965" s="19"/>
      <c r="Q1965" s="112">
        <v>45126</v>
      </c>
      <c r="R1965" s="7" t="str">
        <f>Tabela8133[[#This Row],[NR]]&amp;" - "&amp;Tabela8133[[#This Row],[Especificação]]</f>
        <v>7.2.1.9.50.1.7 - Contribuições Previdenciárias de Benefícios Mantidos pelo Tesouro - Dívida Ativa - Multas da Dívida Ativa</v>
      </c>
    </row>
    <row r="1966" spans="1:18" ht="30" x14ac:dyDescent="0.25">
      <c r="A1966" s="128"/>
      <c r="B1966" s="20" t="s">
        <v>1520</v>
      </c>
      <c r="C1966" s="20" t="s">
        <v>1522</v>
      </c>
      <c r="D1966" s="20" t="s">
        <v>1513</v>
      </c>
      <c r="E1966" s="20" t="s">
        <v>1525</v>
      </c>
      <c r="F1966" s="20" t="s">
        <v>1537</v>
      </c>
      <c r="G1966" s="20" t="s">
        <v>1513</v>
      </c>
      <c r="H1966" s="20" t="s">
        <v>1521</v>
      </c>
      <c r="I1966" s="19" t="str">
        <f>CONCATENATE(Tabela8133[[#This Row],[C]],".",Tabela8133[[#This Row],[O]],".",Tabela8133[[#This Row],[E]],".",Tabela8133[[#This Row],[D1]],".",Tabela8133[[#This Row],[D2]],".",Tabela8133[[#This Row],[D3]],".",Tabela8133[[#This Row],[T]])</f>
        <v>7.2.1.9.50.1.8</v>
      </c>
      <c r="J1966" s="21" t="s">
        <v>4438</v>
      </c>
      <c r="K1966" s="19" t="s">
        <v>2174</v>
      </c>
      <c r="L1966" s="19">
        <f t="shared" si="76"/>
        <v>7</v>
      </c>
      <c r="M1966" s="20" t="s">
        <v>45</v>
      </c>
      <c r="N1966" s="1" t="s">
        <v>4393</v>
      </c>
      <c r="O1966" s="1"/>
      <c r="P1966" s="19"/>
      <c r="Q1966" s="112">
        <v>45126</v>
      </c>
      <c r="R1966" s="7" t="str">
        <f>Tabela8133[[#This Row],[NR]]&amp;" - "&amp;Tabela8133[[#This Row],[Especificação]]</f>
        <v>7.2.1.9.50.1.8 - Contribuições Previdenciárias de Benefícios Mantidos pelo Tesouro - Juros de Mora da Dívida Ativa</v>
      </c>
    </row>
    <row r="1967" spans="1:18" ht="30" x14ac:dyDescent="0.25">
      <c r="A1967" s="128"/>
      <c r="B1967" s="20" t="s">
        <v>1520</v>
      </c>
      <c r="C1967" s="20" t="s">
        <v>1522</v>
      </c>
      <c r="D1967" s="20" t="s">
        <v>1513</v>
      </c>
      <c r="E1967" s="20" t="s">
        <v>1525</v>
      </c>
      <c r="F1967" s="20" t="s">
        <v>1537</v>
      </c>
      <c r="G1967" s="20" t="s">
        <v>1525</v>
      </c>
      <c r="H1967" s="20" t="s">
        <v>1516</v>
      </c>
      <c r="I1967" s="19" t="str">
        <f>CONCATENATE(Tabela8133[[#This Row],[C]],".",Tabela8133[[#This Row],[O]],".",Tabela8133[[#This Row],[E]],".",Tabela8133[[#This Row],[D1]],".",Tabela8133[[#This Row],[D2]],".",Tabela8133[[#This Row],[D3]],".",Tabela8133[[#This Row],[T]])</f>
        <v>7.2.1.9.50.9.0</v>
      </c>
      <c r="J1967" s="21" t="s">
        <v>4394</v>
      </c>
      <c r="K1967" s="19" t="s">
        <v>2173</v>
      </c>
      <c r="L1967" s="19">
        <f t="shared" si="76"/>
        <v>6</v>
      </c>
      <c r="M1967" s="20" t="s">
        <v>45</v>
      </c>
      <c r="N1967" s="1" t="s">
        <v>4395</v>
      </c>
      <c r="O1967" s="1" t="s">
        <v>4421</v>
      </c>
      <c r="P1967" s="19"/>
      <c r="Q1967" s="112">
        <v>45126</v>
      </c>
      <c r="R1967" s="7" t="str">
        <f>Tabela8133[[#This Row],[NR]]&amp;" - "&amp;Tabela8133[[#This Row],[Especificação]]</f>
        <v>7.2.1.9.50.9.0 - Demais Contribuições Previdenciárias</v>
      </c>
    </row>
    <row r="1968" spans="1:18" ht="30" x14ac:dyDescent="0.25">
      <c r="A1968" s="128"/>
      <c r="B1968" s="20" t="s">
        <v>1520</v>
      </c>
      <c r="C1968" s="20" t="s">
        <v>1522</v>
      </c>
      <c r="D1968" s="20" t="s">
        <v>1513</v>
      </c>
      <c r="E1968" s="20" t="s">
        <v>1525</v>
      </c>
      <c r="F1968" s="20" t="s">
        <v>1537</v>
      </c>
      <c r="G1968" s="20" t="s">
        <v>1525</v>
      </c>
      <c r="H1968" s="20" t="s">
        <v>1513</v>
      </c>
      <c r="I1968" s="19" t="str">
        <f>CONCATENATE(Tabela8133[[#This Row],[C]],".",Tabela8133[[#This Row],[O]],".",Tabela8133[[#This Row],[E]],".",Tabela8133[[#This Row],[D1]],".",Tabela8133[[#This Row],[D2]],".",Tabela8133[[#This Row],[D3]],".",Tabela8133[[#This Row],[T]])</f>
        <v>7.2.1.9.50.9.1</v>
      </c>
      <c r="J1968" s="21" t="s">
        <v>4456</v>
      </c>
      <c r="K1968" s="19" t="s">
        <v>2174</v>
      </c>
      <c r="L1968" s="19">
        <f t="shared" si="76"/>
        <v>7</v>
      </c>
      <c r="M1968" s="20" t="s">
        <v>45</v>
      </c>
      <c r="N1968" s="1" t="s">
        <v>4395</v>
      </c>
      <c r="O1968" s="1" t="s">
        <v>4421</v>
      </c>
      <c r="P1968" s="19"/>
      <c r="Q1968" s="112">
        <v>45126</v>
      </c>
      <c r="R1968" s="7" t="str">
        <f>Tabela8133[[#This Row],[NR]]&amp;" - "&amp;Tabela8133[[#This Row],[Especificação]]</f>
        <v>7.2.1.9.50.9.1 - Demais Contribuições Previdenciárias - Principal</v>
      </c>
    </row>
    <row r="1969" spans="1:18" ht="30" x14ac:dyDescent="0.25">
      <c r="A1969" s="128"/>
      <c r="B1969" s="20" t="s">
        <v>1520</v>
      </c>
      <c r="C1969" s="20" t="s">
        <v>1522</v>
      </c>
      <c r="D1969" s="20" t="s">
        <v>1513</v>
      </c>
      <c r="E1969" s="20" t="s">
        <v>1525</v>
      </c>
      <c r="F1969" s="20" t="s">
        <v>1537</v>
      </c>
      <c r="G1969" s="20" t="s">
        <v>1525</v>
      </c>
      <c r="H1969" s="20" t="s">
        <v>1522</v>
      </c>
      <c r="I1969" s="19" t="str">
        <f>CONCATENATE(Tabela8133[[#This Row],[C]],".",Tabela8133[[#This Row],[O]],".",Tabela8133[[#This Row],[E]],".",Tabela8133[[#This Row],[D1]],".",Tabela8133[[#This Row],[D2]],".",Tabela8133[[#This Row],[D3]],".",Tabela8133[[#This Row],[T]])</f>
        <v>7.2.1.9.50.9.2</v>
      </c>
      <c r="J1969" s="21" t="s">
        <v>4457</v>
      </c>
      <c r="K1969" s="19" t="s">
        <v>2174</v>
      </c>
      <c r="L1969" s="19">
        <f t="shared" si="76"/>
        <v>7</v>
      </c>
      <c r="M1969" s="20" t="s">
        <v>45</v>
      </c>
      <c r="N1969" s="1" t="s">
        <v>4395</v>
      </c>
      <c r="O1969" s="1"/>
      <c r="P1969" s="19"/>
      <c r="Q1969" s="112">
        <v>45126</v>
      </c>
      <c r="R1969" s="7" t="str">
        <f>Tabela8133[[#This Row],[NR]]&amp;" - "&amp;Tabela8133[[#This Row],[Especificação]]</f>
        <v>7.2.1.9.50.9.2 - Demais Contribuições Previdenciárias - Multas e Juros de Mora</v>
      </c>
    </row>
    <row r="1970" spans="1:18" ht="30" x14ac:dyDescent="0.25">
      <c r="A1970" s="128"/>
      <c r="B1970" s="20" t="s">
        <v>1520</v>
      </c>
      <c r="C1970" s="20" t="s">
        <v>1522</v>
      </c>
      <c r="D1970" s="20" t="s">
        <v>1513</v>
      </c>
      <c r="E1970" s="20" t="s">
        <v>1525</v>
      </c>
      <c r="F1970" s="20" t="s">
        <v>1537</v>
      </c>
      <c r="G1970" s="20" t="s">
        <v>1525</v>
      </c>
      <c r="H1970" s="20" t="s">
        <v>1514</v>
      </c>
      <c r="I1970" s="19" t="str">
        <f>CONCATENATE(Tabela8133[[#This Row],[C]],".",Tabela8133[[#This Row],[O]],".",Tabela8133[[#This Row],[E]],".",Tabela8133[[#This Row],[D1]],".",Tabela8133[[#This Row],[D2]],".",Tabela8133[[#This Row],[D3]],".",Tabela8133[[#This Row],[T]])</f>
        <v>7.2.1.9.50.9.3</v>
      </c>
      <c r="J1970" s="21" t="s">
        <v>4458</v>
      </c>
      <c r="K1970" s="19" t="s">
        <v>2174</v>
      </c>
      <c r="L1970" s="19">
        <f t="shared" si="76"/>
        <v>7</v>
      </c>
      <c r="M1970" s="20" t="s">
        <v>45</v>
      </c>
      <c r="N1970" s="1" t="s">
        <v>4395</v>
      </c>
      <c r="O1970" s="1"/>
      <c r="P1970" s="19"/>
      <c r="Q1970" s="112">
        <v>45126</v>
      </c>
      <c r="R1970" s="7" t="str">
        <f>Tabela8133[[#This Row],[NR]]&amp;" - "&amp;Tabela8133[[#This Row],[Especificação]]</f>
        <v>7.2.1.9.50.9.3 - Demais Contribuições Previdenciárias - Dívida Ativa</v>
      </c>
    </row>
    <row r="1971" spans="1:18" ht="30" x14ac:dyDescent="0.25">
      <c r="A1971" s="128"/>
      <c r="B1971" s="20" t="s">
        <v>1520</v>
      </c>
      <c r="C1971" s="20" t="s">
        <v>1522</v>
      </c>
      <c r="D1971" s="20" t="s">
        <v>1513</v>
      </c>
      <c r="E1971" s="20" t="s">
        <v>1525</v>
      </c>
      <c r="F1971" s="20" t="s">
        <v>1537</v>
      </c>
      <c r="G1971" s="20" t="s">
        <v>1525</v>
      </c>
      <c r="H1971" s="20" t="s">
        <v>1523</v>
      </c>
      <c r="I1971" s="19" t="str">
        <f>CONCATENATE(Tabela8133[[#This Row],[C]],".",Tabela8133[[#This Row],[O]],".",Tabela8133[[#This Row],[E]],".",Tabela8133[[#This Row],[D1]],".",Tabela8133[[#This Row],[D2]],".",Tabela8133[[#This Row],[D3]],".",Tabela8133[[#This Row],[T]])</f>
        <v>7.2.1.9.50.9.4</v>
      </c>
      <c r="J1971" s="21" t="s">
        <v>4459</v>
      </c>
      <c r="K1971" s="19" t="s">
        <v>2174</v>
      </c>
      <c r="L1971" s="19">
        <f t="shared" si="76"/>
        <v>7</v>
      </c>
      <c r="M1971" s="20" t="s">
        <v>45</v>
      </c>
      <c r="N1971" s="1" t="s">
        <v>4395</v>
      </c>
      <c r="O1971" s="1"/>
      <c r="P1971" s="19"/>
      <c r="Q1971" s="112">
        <v>45126</v>
      </c>
      <c r="R1971" s="7" t="str">
        <f>Tabela8133[[#This Row],[NR]]&amp;" - "&amp;Tabela8133[[#This Row],[Especificação]]</f>
        <v>7.2.1.9.50.9.4 - Demais Contribuições Previdenciárias  - Dívida Ativa - Multas e Juros de Mora da Dívida Ativa</v>
      </c>
    </row>
    <row r="1972" spans="1:18" ht="30" x14ac:dyDescent="0.25">
      <c r="A1972" s="128"/>
      <c r="B1972" s="20" t="s">
        <v>1520</v>
      </c>
      <c r="C1972" s="20" t="s">
        <v>1522</v>
      </c>
      <c r="D1972" s="20" t="s">
        <v>1513</v>
      </c>
      <c r="E1972" s="20" t="s">
        <v>1525</v>
      </c>
      <c r="F1972" s="20" t="s">
        <v>1537</v>
      </c>
      <c r="G1972" s="20" t="s">
        <v>1525</v>
      </c>
      <c r="H1972" s="20" t="s">
        <v>1524</v>
      </c>
      <c r="I1972" s="19" t="str">
        <f>CONCATENATE(Tabela8133[[#This Row],[C]],".",Tabela8133[[#This Row],[O]],".",Tabela8133[[#This Row],[E]],".",Tabela8133[[#This Row],[D1]],".",Tabela8133[[#This Row],[D2]],".",Tabela8133[[#This Row],[D3]],".",Tabela8133[[#This Row],[T]])</f>
        <v>7.2.1.9.50.9.5</v>
      </c>
      <c r="J1972" s="21" t="s">
        <v>4460</v>
      </c>
      <c r="K1972" s="19" t="s">
        <v>2174</v>
      </c>
      <c r="L1972" s="19">
        <f t="shared" si="76"/>
        <v>7</v>
      </c>
      <c r="M1972" s="20" t="s">
        <v>45</v>
      </c>
      <c r="N1972" s="1" t="s">
        <v>4395</v>
      </c>
      <c r="O1972" s="1"/>
      <c r="P1972" s="19"/>
      <c r="Q1972" s="112">
        <v>45126</v>
      </c>
      <c r="R1972" s="7" t="str">
        <f>Tabela8133[[#This Row],[NR]]&amp;" - "&amp;Tabela8133[[#This Row],[Especificação]]</f>
        <v>7.2.1.9.50.9.5 - Demais Contribuições Previdenciárias - Multas</v>
      </c>
    </row>
    <row r="1973" spans="1:18" ht="30" x14ac:dyDescent="0.25">
      <c r="A1973" s="128"/>
      <c r="B1973" s="20" t="s">
        <v>1520</v>
      </c>
      <c r="C1973" s="20" t="s">
        <v>1522</v>
      </c>
      <c r="D1973" s="20" t="s">
        <v>1513</v>
      </c>
      <c r="E1973" s="20" t="s">
        <v>1525</v>
      </c>
      <c r="F1973" s="20" t="s">
        <v>1537</v>
      </c>
      <c r="G1973" s="20" t="s">
        <v>1525</v>
      </c>
      <c r="H1973" s="20" t="s">
        <v>1518</v>
      </c>
      <c r="I1973" s="19" t="str">
        <f>CONCATENATE(Tabela8133[[#This Row],[C]],".",Tabela8133[[#This Row],[O]],".",Tabela8133[[#This Row],[E]],".",Tabela8133[[#This Row],[D1]],".",Tabela8133[[#This Row],[D2]],".",Tabela8133[[#This Row],[D3]],".",Tabela8133[[#This Row],[T]])</f>
        <v>7.2.1.9.50.9.6</v>
      </c>
      <c r="J1973" s="21" t="s">
        <v>4461</v>
      </c>
      <c r="K1973" s="19" t="s">
        <v>2174</v>
      </c>
      <c r="L1973" s="19">
        <f t="shared" si="76"/>
        <v>7</v>
      </c>
      <c r="M1973" s="20" t="s">
        <v>45</v>
      </c>
      <c r="N1973" s="1" t="s">
        <v>4395</v>
      </c>
      <c r="O1973" s="1"/>
      <c r="P1973" s="19"/>
      <c r="Q1973" s="112">
        <v>45126</v>
      </c>
      <c r="R1973" s="7" t="str">
        <f>Tabela8133[[#This Row],[NR]]&amp;" - "&amp;Tabela8133[[#This Row],[Especificação]]</f>
        <v>7.2.1.9.50.9.6 - Demais Contribuições Previdenciárias - Juros de Mora</v>
      </c>
    </row>
    <row r="1974" spans="1:18" ht="30" x14ac:dyDescent="0.25">
      <c r="A1974" s="128"/>
      <c r="B1974" s="20" t="s">
        <v>1520</v>
      </c>
      <c r="C1974" s="20" t="s">
        <v>1522</v>
      </c>
      <c r="D1974" s="20" t="s">
        <v>1513</v>
      </c>
      <c r="E1974" s="20" t="s">
        <v>1525</v>
      </c>
      <c r="F1974" s="20" t="s">
        <v>1537</v>
      </c>
      <c r="G1974" s="20" t="s">
        <v>1525</v>
      </c>
      <c r="H1974" s="20" t="s">
        <v>1520</v>
      </c>
      <c r="I1974" s="19" t="str">
        <f>CONCATENATE(Tabela8133[[#This Row],[C]],".",Tabela8133[[#This Row],[O]],".",Tabela8133[[#This Row],[E]],".",Tabela8133[[#This Row],[D1]],".",Tabela8133[[#This Row],[D2]],".",Tabela8133[[#This Row],[D3]],".",Tabela8133[[#This Row],[T]])</f>
        <v>7.2.1.9.50.9.7</v>
      </c>
      <c r="J1974" s="21" t="s">
        <v>4462</v>
      </c>
      <c r="K1974" s="19" t="s">
        <v>2174</v>
      </c>
      <c r="L1974" s="19">
        <f t="shared" si="76"/>
        <v>7</v>
      </c>
      <c r="M1974" s="20" t="s">
        <v>45</v>
      </c>
      <c r="N1974" s="1" t="s">
        <v>4395</v>
      </c>
      <c r="O1974" s="1"/>
      <c r="P1974" s="19"/>
      <c r="Q1974" s="112">
        <v>45126</v>
      </c>
      <c r="R1974" s="7" t="str">
        <f>Tabela8133[[#This Row],[NR]]&amp;" - "&amp;Tabela8133[[#This Row],[Especificação]]</f>
        <v>7.2.1.9.50.9.7 - Demais Contribuições Previdenciárias - Multas da Dívida Ativa</v>
      </c>
    </row>
    <row r="1975" spans="1:18" ht="30" x14ac:dyDescent="0.25">
      <c r="A1975" s="128"/>
      <c r="B1975" s="20" t="s">
        <v>1520</v>
      </c>
      <c r="C1975" s="20" t="s">
        <v>1522</v>
      </c>
      <c r="D1975" s="20" t="s">
        <v>1513</v>
      </c>
      <c r="E1975" s="20" t="s">
        <v>1525</v>
      </c>
      <c r="F1975" s="20" t="s">
        <v>1537</v>
      </c>
      <c r="G1975" s="20" t="s">
        <v>1525</v>
      </c>
      <c r="H1975" s="20" t="s">
        <v>1521</v>
      </c>
      <c r="I1975" s="19" t="str">
        <f>CONCATENATE(Tabela8133[[#This Row],[C]],".",Tabela8133[[#This Row],[O]],".",Tabela8133[[#This Row],[E]],".",Tabela8133[[#This Row],[D1]],".",Tabela8133[[#This Row],[D2]],".",Tabela8133[[#This Row],[D3]],".",Tabela8133[[#This Row],[T]])</f>
        <v>7.2.1.9.50.9.8</v>
      </c>
      <c r="J1975" s="21" t="s">
        <v>4463</v>
      </c>
      <c r="K1975" s="19" t="s">
        <v>2174</v>
      </c>
      <c r="L1975" s="19">
        <f t="shared" si="76"/>
        <v>7</v>
      </c>
      <c r="M1975" s="20" t="s">
        <v>45</v>
      </c>
      <c r="N1975" s="1" t="s">
        <v>4395</v>
      </c>
      <c r="O1975" s="1"/>
      <c r="P1975" s="19"/>
      <c r="Q1975" s="112">
        <v>45126</v>
      </c>
      <c r="R1975" s="7" t="str">
        <f>Tabela8133[[#This Row],[NR]]&amp;" - "&amp;Tabela8133[[#This Row],[Especificação]]</f>
        <v>7.2.1.9.50.9.8 - Demais Contribuições Previdenciárias - Juros de Mora da Dívida Ativa</v>
      </c>
    </row>
    <row r="1976" spans="1:18" ht="30" x14ac:dyDescent="0.25">
      <c r="A1976" s="128"/>
      <c r="B1976" s="20" t="s">
        <v>1520</v>
      </c>
      <c r="C1976" s="20" t="s">
        <v>1522</v>
      </c>
      <c r="D1976" s="20" t="s">
        <v>1513</v>
      </c>
      <c r="E1976" s="20" t="s">
        <v>1525</v>
      </c>
      <c r="F1976" s="20" t="s">
        <v>1529</v>
      </c>
      <c r="G1976" s="20" t="s">
        <v>1516</v>
      </c>
      <c r="H1976" s="20" t="s">
        <v>1516</v>
      </c>
      <c r="I1976" s="19" t="str">
        <f>CONCATENATE(Tabela8133[[#This Row],[C]],".",Tabela8133[[#This Row],[O]],".",Tabela8133[[#This Row],[E]],".",Tabela8133[[#This Row],[D1]],".",Tabela8133[[#This Row],[D2]],".",Tabela8133[[#This Row],[D3]],".",Tabela8133[[#This Row],[T]])</f>
        <v>7.2.1.9.99.0.0</v>
      </c>
      <c r="J1976" s="21" t="s">
        <v>1791</v>
      </c>
      <c r="K1976" s="19" t="str">
        <f t="shared" si="75"/>
        <v>S</v>
      </c>
      <c r="L1976" s="19">
        <f t="shared" si="76"/>
        <v>5</v>
      </c>
      <c r="M1976" s="20" t="s">
        <v>51</v>
      </c>
      <c r="N1976" s="1" t="s">
        <v>175</v>
      </c>
      <c r="O1976" s="1"/>
      <c r="P1976" s="33"/>
      <c r="Q1976" s="112" t="s">
        <v>157</v>
      </c>
      <c r="R1976" s="7" t="str">
        <f>Tabela8133[[#This Row],[NR]]&amp;" - "&amp;Tabela8133[[#This Row],[Especificação]]</f>
        <v>7.2.1.9.99.0.0 - Demais Contribuições Sociais - Intra OFSS</v>
      </c>
    </row>
    <row r="1977" spans="1:18" ht="75" x14ac:dyDescent="0.25">
      <c r="A1977" s="128"/>
      <c r="B1977" s="20" t="s">
        <v>1520</v>
      </c>
      <c r="C1977" s="20" t="s">
        <v>1522</v>
      </c>
      <c r="D1977" s="20" t="s">
        <v>1513</v>
      </c>
      <c r="E1977" s="20" t="s">
        <v>1525</v>
      </c>
      <c r="F1977" s="20" t="s">
        <v>1529</v>
      </c>
      <c r="G1977" s="20" t="s">
        <v>1513</v>
      </c>
      <c r="H1977" s="20" t="s">
        <v>1516</v>
      </c>
      <c r="I1977" s="19" t="str">
        <f>CONCATENATE(Tabela8133[[#This Row],[C]],".",Tabela8133[[#This Row],[O]],".",Tabela8133[[#This Row],[E]],".",Tabela8133[[#This Row],[D1]],".",Tabela8133[[#This Row],[D2]],".",Tabela8133[[#This Row],[D3]],".",Tabela8133[[#This Row],[T]])</f>
        <v>7.2.1.9.99.1.0</v>
      </c>
      <c r="J1977" s="21" t="s">
        <v>2405</v>
      </c>
      <c r="K1977" s="19" t="str">
        <f t="shared" si="75"/>
        <v>S</v>
      </c>
      <c r="L1977" s="19">
        <f t="shared" si="76"/>
        <v>6</v>
      </c>
      <c r="M1977" s="20" t="s">
        <v>51</v>
      </c>
      <c r="N1977" s="1" t="s">
        <v>176</v>
      </c>
      <c r="O1977" s="1"/>
      <c r="P1977" s="33"/>
      <c r="Q1977" s="112" t="s">
        <v>157</v>
      </c>
      <c r="R1977" s="7" t="str">
        <f>Tabela8133[[#This Row],[NR]]&amp;" - "&amp;Tabela8133[[#This Row],[Especificação]]</f>
        <v>7.2.1.9.99.1.0 - Demais Contribuições Sociais Não Arrecadadas e Não Projetadas Pela RFB - Intra OFSS</v>
      </c>
    </row>
    <row r="1978" spans="1:18" ht="75" x14ac:dyDescent="0.25">
      <c r="A1978" s="128"/>
      <c r="B1978" s="20" t="s">
        <v>1520</v>
      </c>
      <c r="C1978" s="20" t="s">
        <v>1522</v>
      </c>
      <c r="D1978" s="20" t="s">
        <v>1513</v>
      </c>
      <c r="E1978" s="20" t="s">
        <v>1525</v>
      </c>
      <c r="F1978" s="20" t="s">
        <v>1529</v>
      </c>
      <c r="G1978" s="20" t="s">
        <v>1513</v>
      </c>
      <c r="H1978" s="20" t="s">
        <v>1513</v>
      </c>
      <c r="I1978" s="19" t="str">
        <f>CONCATENATE(Tabela8133[[#This Row],[C]],".",Tabela8133[[#This Row],[O]],".",Tabela8133[[#This Row],[E]],".",Tabela8133[[#This Row],[D1]],".",Tabela8133[[#This Row],[D2]],".",Tabela8133[[#This Row],[D3]],".",Tabela8133[[#This Row],[T]])</f>
        <v>7.2.1.9.99.1.1</v>
      </c>
      <c r="J1978" s="21" t="s">
        <v>2406</v>
      </c>
      <c r="K1978" s="19" t="str">
        <f t="shared" si="75"/>
        <v>A</v>
      </c>
      <c r="L1978" s="19">
        <f t="shared" si="76"/>
        <v>7</v>
      </c>
      <c r="M1978" s="20" t="s">
        <v>51</v>
      </c>
      <c r="N1978" s="1" t="s">
        <v>176</v>
      </c>
      <c r="O1978" s="1"/>
      <c r="P1978" s="33"/>
      <c r="Q1978" s="112" t="s">
        <v>157</v>
      </c>
      <c r="R1978" s="7" t="str">
        <f>Tabela8133[[#This Row],[NR]]&amp;" - "&amp;Tabela8133[[#This Row],[Especificação]]</f>
        <v>7.2.1.9.99.1.1 - Demais Contribuições Sociais Não Arrecadadas e Não Projetadas Pela RFB - Principal - Intra OFSS</v>
      </c>
    </row>
    <row r="1979" spans="1:18" ht="75" x14ac:dyDescent="0.25">
      <c r="A1979" s="128"/>
      <c r="B1979" s="20" t="s">
        <v>1520</v>
      </c>
      <c r="C1979" s="20" t="s">
        <v>1522</v>
      </c>
      <c r="D1979" s="20" t="s">
        <v>1513</v>
      </c>
      <c r="E1979" s="20" t="s">
        <v>1525</v>
      </c>
      <c r="F1979" s="20" t="s">
        <v>1529</v>
      </c>
      <c r="G1979" s="20" t="s">
        <v>1513</v>
      </c>
      <c r="H1979" s="20" t="s">
        <v>1522</v>
      </c>
      <c r="I1979" s="19" t="str">
        <f>CONCATENATE(Tabela8133[[#This Row],[C]],".",Tabela8133[[#This Row],[O]],".",Tabela8133[[#This Row],[E]],".",Tabela8133[[#This Row],[D1]],".",Tabela8133[[#This Row],[D2]],".",Tabela8133[[#This Row],[D3]],".",Tabela8133[[#This Row],[T]])</f>
        <v>7.2.1.9.99.1.2</v>
      </c>
      <c r="J1979" s="21" t="s">
        <v>2407</v>
      </c>
      <c r="K1979" s="19" t="str">
        <f t="shared" si="75"/>
        <v>A</v>
      </c>
      <c r="L1979" s="19">
        <f t="shared" si="76"/>
        <v>7</v>
      </c>
      <c r="M1979" s="20" t="s">
        <v>51</v>
      </c>
      <c r="N1979" s="1" t="s">
        <v>176</v>
      </c>
      <c r="O1979" s="1"/>
      <c r="P1979" s="33"/>
      <c r="Q1979" s="112" t="s">
        <v>157</v>
      </c>
      <c r="R1979" s="7" t="str">
        <f>Tabela8133[[#This Row],[NR]]&amp;" - "&amp;Tabela8133[[#This Row],[Especificação]]</f>
        <v>7.2.1.9.99.1.2 - Demais Contribuições Sociais Não Arrecadadas e Não Projetadas Pela RFB - Multas e Juros de Mora - Intra OFSS</v>
      </c>
    </row>
    <row r="1980" spans="1:18" ht="75" x14ac:dyDescent="0.25">
      <c r="A1980" s="128"/>
      <c r="B1980" s="20" t="s">
        <v>1520</v>
      </c>
      <c r="C1980" s="20" t="s">
        <v>1522</v>
      </c>
      <c r="D1980" s="20" t="s">
        <v>1513</v>
      </c>
      <c r="E1980" s="20" t="s">
        <v>1525</v>
      </c>
      <c r="F1980" s="20" t="s">
        <v>1529</v>
      </c>
      <c r="G1980" s="20" t="s">
        <v>1513</v>
      </c>
      <c r="H1980" s="20" t="s">
        <v>1524</v>
      </c>
      <c r="I1980" s="19" t="str">
        <f>CONCATENATE(Tabela8133[[#This Row],[C]],".",Tabela8133[[#This Row],[O]],".",Tabela8133[[#This Row],[E]],".",Tabela8133[[#This Row],[D1]],".",Tabela8133[[#This Row],[D2]],".",Tabela8133[[#This Row],[D3]],".",Tabela8133[[#This Row],[T]])</f>
        <v>7.2.1.9.99.1.5</v>
      </c>
      <c r="J1980" s="21" t="s">
        <v>2408</v>
      </c>
      <c r="K1980" s="19" t="str">
        <f t="shared" si="75"/>
        <v>A</v>
      </c>
      <c r="L1980" s="19">
        <f t="shared" si="76"/>
        <v>7</v>
      </c>
      <c r="M1980" s="20" t="s">
        <v>51</v>
      </c>
      <c r="N1980" s="1" t="s">
        <v>176</v>
      </c>
      <c r="O1980" s="1"/>
      <c r="P1980" s="33"/>
      <c r="Q1980" s="112" t="s">
        <v>157</v>
      </c>
      <c r="R1980" s="7" t="str">
        <f>Tabela8133[[#This Row],[NR]]&amp;" - "&amp;Tabela8133[[#This Row],[Especificação]]</f>
        <v>7.2.1.9.99.1.5 - Demais Contribuições Sociais Não Arrecadadas e Não Projetadas Pela RFB - Multas - Intra OFSS</v>
      </c>
    </row>
    <row r="1981" spans="1:18" ht="75" x14ac:dyDescent="0.25">
      <c r="A1981" s="128"/>
      <c r="B1981" s="20" t="s">
        <v>1520</v>
      </c>
      <c r="C1981" s="20" t="s">
        <v>1522</v>
      </c>
      <c r="D1981" s="20" t="s">
        <v>1513</v>
      </c>
      <c r="E1981" s="20" t="s">
        <v>1525</v>
      </c>
      <c r="F1981" s="20" t="s">
        <v>1529</v>
      </c>
      <c r="G1981" s="20" t="s">
        <v>1513</v>
      </c>
      <c r="H1981" s="20" t="s">
        <v>1518</v>
      </c>
      <c r="I1981" s="19" t="str">
        <f>CONCATENATE(Tabela8133[[#This Row],[C]],".",Tabela8133[[#This Row],[O]],".",Tabela8133[[#This Row],[E]],".",Tabela8133[[#This Row],[D1]],".",Tabela8133[[#This Row],[D2]],".",Tabela8133[[#This Row],[D3]],".",Tabela8133[[#This Row],[T]])</f>
        <v>7.2.1.9.99.1.6</v>
      </c>
      <c r="J1981" s="21" t="s">
        <v>2409</v>
      </c>
      <c r="K1981" s="19" t="str">
        <f t="shared" si="75"/>
        <v>A</v>
      </c>
      <c r="L1981" s="19">
        <f t="shared" si="76"/>
        <v>7</v>
      </c>
      <c r="M1981" s="20" t="s">
        <v>51</v>
      </c>
      <c r="N1981" s="1" t="s">
        <v>176</v>
      </c>
      <c r="O1981" s="1"/>
      <c r="P1981" s="33"/>
      <c r="Q1981" s="112" t="s">
        <v>157</v>
      </c>
      <c r="R1981" s="7" t="str">
        <f>Tabela8133[[#This Row],[NR]]&amp;" - "&amp;Tabela8133[[#This Row],[Especificação]]</f>
        <v>7.2.1.9.99.1.6 - Demais Contribuições Sociais Não Arrecadadas e Não Projetadas Pela RFB - Juros de Mora - Intra OFSS</v>
      </c>
    </row>
    <row r="1982" spans="1:18" ht="30" x14ac:dyDescent="0.25">
      <c r="A1982" s="128"/>
      <c r="B1982" s="20" t="s">
        <v>1520</v>
      </c>
      <c r="C1982" s="20" t="s">
        <v>1522</v>
      </c>
      <c r="D1982" s="20" t="s">
        <v>1513</v>
      </c>
      <c r="E1982" s="20" t="s">
        <v>1525</v>
      </c>
      <c r="F1982" s="20" t="s">
        <v>1529</v>
      </c>
      <c r="G1982" s="20" t="s">
        <v>1522</v>
      </c>
      <c r="H1982" s="20" t="s">
        <v>1516</v>
      </c>
      <c r="I1982" s="19" t="str">
        <f>CONCATENATE(Tabela8133[[#This Row],[C]],".",Tabela8133[[#This Row],[O]],".",Tabela8133[[#This Row],[E]],".",Tabela8133[[#This Row],[D1]],".",Tabela8133[[#This Row],[D2]],".",Tabela8133[[#This Row],[D3]],".",Tabela8133[[#This Row],[T]])</f>
        <v>7.2.1.9.99.2.0</v>
      </c>
      <c r="J1982" s="21" t="s">
        <v>2410</v>
      </c>
      <c r="K1982" s="19" t="str">
        <f t="shared" si="75"/>
        <v>S</v>
      </c>
      <c r="L1982" s="19">
        <f t="shared" si="76"/>
        <v>6</v>
      </c>
      <c r="M1982" s="20" t="s">
        <v>51</v>
      </c>
      <c r="N1982" s="1" t="s">
        <v>177</v>
      </c>
      <c r="O1982" s="1"/>
      <c r="P1982" s="33"/>
      <c r="Q1982" s="112" t="s">
        <v>157</v>
      </c>
      <c r="R1982" s="7" t="str">
        <f>Tabela8133[[#This Row],[NR]]&amp;" - "&amp;Tabela8133[[#This Row],[Especificação]]</f>
        <v>7.2.1.9.99.2.0 - Demais Contribuições Sociais Não Arrecadadas e Não Projetadas Pela RFB - Parcelamentos - Intra OFSS</v>
      </c>
    </row>
    <row r="1983" spans="1:18" ht="30" x14ac:dyDescent="0.25">
      <c r="A1983" s="128"/>
      <c r="B1983" s="20" t="s">
        <v>1520</v>
      </c>
      <c r="C1983" s="20" t="s">
        <v>1522</v>
      </c>
      <c r="D1983" s="20" t="s">
        <v>1513</v>
      </c>
      <c r="E1983" s="20" t="s">
        <v>1525</v>
      </c>
      <c r="F1983" s="20" t="s">
        <v>1529</v>
      </c>
      <c r="G1983" s="20" t="s">
        <v>1522</v>
      </c>
      <c r="H1983" s="20" t="s">
        <v>1513</v>
      </c>
      <c r="I1983" s="19" t="str">
        <f>CONCATENATE(Tabela8133[[#This Row],[C]],".",Tabela8133[[#This Row],[O]],".",Tabela8133[[#This Row],[E]],".",Tabela8133[[#This Row],[D1]],".",Tabela8133[[#This Row],[D2]],".",Tabela8133[[#This Row],[D3]],".",Tabela8133[[#This Row],[T]])</f>
        <v>7.2.1.9.99.2.1</v>
      </c>
      <c r="J1983" s="21" t="s">
        <v>2411</v>
      </c>
      <c r="K1983" s="19" t="str">
        <f t="shared" si="75"/>
        <v>A</v>
      </c>
      <c r="L1983" s="19">
        <f t="shared" si="76"/>
        <v>7</v>
      </c>
      <c r="M1983" s="20" t="s">
        <v>51</v>
      </c>
      <c r="N1983" s="1" t="s">
        <v>177</v>
      </c>
      <c r="O1983" s="1"/>
      <c r="P1983" s="33"/>
      <c r="Q1983" s="112" t="s">
        <v>157</v>
      </c>
      <c r="R1983" s="7" t="str">
        <f>Tabela8133[[#This Row],[NR]]&amp;" - "&amp;Tabela8133[[#This Row],[Especificação]]</f>
        <v>7.2.1.9.99.2.1 - Demais Contribuições Sociais Não Arrecadadas e Não Projetadas Pela RFB - Parcelamentos - Principal - Intra OFSS</v>
      </c>
    </row>
    <row r="1984" spans="1:18" ht="30" x14ac:dyDescent="0.25">
      <c r="A1984" s="128"/>
      <c r="B1984" s="20" t="s">
        <v>1520</v>
      </c>
      <c r="C1984" s="20" t="s">
        <v>1522</v>
      </c>
      <c r="D1984" s="20" t="s">
        <v>1513</v>
      </c>
      <c r="E1984" s="20" t="s">
        <v>1525</v>
      </c>
      <c r="F1984" s="20" t="s">
        <v>1529</v>
      </c>
      <c r="G1984" s="20" t="s">
        <v>1522</v>
      </c>
      <c r="H1984" s="20" t="s">
        <v>1522</v>
      </c>
      <c r="I1984" s="19" t="str">
        <f>CONCATENATE(Tabela8133[[#This Row],[C]],".",Tabela8133[[#This Row],[O]],".",Tabela8133[[#This Row],[E]],".",Tabela8133[[#This Row],[D1]],".",Tabela8133[[#This Row],[D2]],".",Tabela8133[[#This Row],[D3]],".",Tabela8133[[#This Row],[T]])</f>
        <v>7.2.1.9.99.2.2</v>
      </c>
      <c r="J1984" s="21" t="s">
        <v>2412</v>
      </c>
      <c r="K1984" s="19" t="str">
        <f t="shared" si="75"/>
        <v>A</v>
      </c>
      <c r="L1984" s="19">
        <f t="shared" si="76"/>
        <v>7</v>
      </c>
      <c r="M1984" s="20" t="s">
        <v>51</v>
      </c>
      <c r="N1984" s="1" t="s">
        <v>177</v>
      </c>
      <c r="O1984" s="1"/>
      <c r="P1984" s="33"/>
      <c r="Q1984" s="112" t="s">
        <v>157</v>
      </c>
      <c r="R1984" s="7" t="str">
        <f>Tabela8133[[#This Row],[NR]]&amp;" - "&amp;Tabela8133[[#This Row],[Especificação]]</f>
        <v>7.2.1.9.99.2.2 - Demais Contribuições Sociais Não Arrecadadas e Não Projetadas Pela RFB - Parcelamentos - Multas e Juros de Mora - Intra OFSS</v>
      </c>
    </row>
    <row r="1985" spans="1:18" ht="30" x14ac:dyDescent="0.25">
      <c r="A1985" s="128"/>
      <c r="B1985" s="20" t="s">
        <v>1520</v>
      </c>
      <c r="C1985" s="20" t="s">
        <v>1522</v>
      </c>
      <c r="D1985" s="20" t="s">
        <v>1513</v>
      </c>
      <c r="E1985" s="20" t="s">
        <v>1525</v>
      </c>
      <c r="F1985" s="20" t="s">
        <v>1529</v>
      </c>
      <c r="G1985" s="20" t="s">
        <v>1522</v>
      </c>
      <c r="H1985" s="20" t="s">
        <v>1524</v>
      </c>
      <c r="I1985" s="19" t="str">
        <f>CONCATENATE(Tabela8133[[#This Row],[C]],".",Tabela8133[[#This Row],[O]],".",Tabela8133[[#This Row],[E]],".",Tabela8133[[#This Row],[D1]],".",Tabela8133[[#This Row],[D2]],".",Tabela8133[[#This Row],[D3]],".",Tabela8133[[#This Row],[T]])</f>
        <v>7.2.1.9.99.2.5</v>
      </c>
      <c r="J1985" s="21" t="s">
        <v>2413</v>
      </c>
      <c r="K1985" s="19" t="str">
        <f t="shared" si="75"/>
        <v>A</v>
      </c>
      <c r="L1985" s="19">
        <f t="shared" si="76"/>
        <v>7</v>
      </c>
      <c r="M1985" s="20" t="s">
        <v>51</v>
      </c>
      <c r="N1985" s="1" t="s">
        <v>177</v>
      </c>
      <c r="O1985" s="1"/>
      <c r="P1985" s="33"/>
      <c r="Q1985" s="112" t="s">
        <v>157</v>
      </c>
      <c r="R1985" s="7" t="str">
        <f>Tabela8133[[#This Row],[NR]]&amp;" - "&amp;Tabela8133[[#This Row],[Especificação]]</f>
        <v>7.2.1.9.99.2.5 - Demais Contribuições Sociais Não Arrecadadas e Não Projetadas Pela RFB - Parcelamentos - Multas - Intra OFSS</v>
      </c>
    </row>
    <row r="1986" spans="1:18" ht="30" x14ac:dyDescent="0.25">
      <c r="A1986" s="128"/>
      <c r="B1986" s="20" t="s">
        <v>1520</v>
      </c>
      <c r="C1986" s="20" t="s">
        <v>1522</v>
      </c>
      <c r="D1986" s="20" t="s">
        <v>1513</v>
      </c>
      <c r="E1986" s="20" t="s">
        <v>1525</v>
      </c>
      <c r="F1986" s="20" t="s">
        <v>1529</v>
      </c>
      <c r="G1986" s="20" t="s">
        <v>1522</v>
      </c>
      <c r="H1986" s="20" t="s">
        <v>1518</v>
      </c>
      <c r="I1986" s="19" t="str">
        <f>CONCATENATE(Tabela8133[[#This Row],[C]],".",Tabela8133[[#This Row],[O]],".",Tabela8133[[#This Row],[E]],".",Tabela8133[[#This Row],[D1]],".",Tabela8133[[#This Row],[D2]],".",Tabela8133[[#This Row],[D3]],".",Tabela8133[[#This Row],[T]])</f>
        <v>7.2.1.9.99.2.6</v>
      </c>
      <c r="J1986" s="21" t="s">
        <v>2414</v>
      </c>
      <c r="K1986" s="19" t="str">
        <f t="shared" si="75"/>
        <v>A</v>
      </c>
      <c r="L1986" s="19">
        <f t="shared" si="76"/>
        <v>7</v>
      </c>
      <c r="M1986" s="20" t="s">
        <v>51</v>
      </c>
      <c r="N1986" s="1" t="s">
        <v>177</v>
      </c>
      <c r="O1986" s="1"/>
      <c r="P1986" s="33"/>
      <c r="Q1986" s="112" t="s">
        <v>157</v>
      </c>
      <c r="R1986" s="7" t="str">
        <f>Tabela8133[[#This Row],[NR]]&amp;" - "&amp;Tabela8133[[#This Row],[Especificação]]</f>
        <v>7.2.1.9.99.2.6 - Demais Contribuições Sociais Não Arrecadadas e Não Projetadas Pela RFB - Parcelamentos - Juros de Mora - Intra OFSS</v>
      </c>
    </row>
    <row r="1987" spans="1:18" x14ac:dyDescent="0.25">
      <c r="A1987" s="128"/>
      <c r="B1987" s="20" t="s">
        <v>1520</v>
      </c>
      <c r="C1987" s="20" t="s">
        <v>1522</v>
      </c>
      <c r="D1987" s="20" t="s">
        <v>1523</v>
      </c>
      <c r="E1987" s="20" t="s">
        <v>1516</v>
      </c>
      <c r="F1987" s="20" t="s">
        <v>1519</v>
      </c>
      <c r="G1987" s="20" t="s">
        <v>1516</v>
      </c>
      <c r="H1987" s="20" t="s">
        <v>1516</v>
      </c>
      <c r="I1987" s="19" t="str">
        <f>CONCATENATE(Tabela8133[[#This Row],[C]],".",Tabela8133[[#This Row],[O]],".",Tabela8133[[#This Row],[E]],".",Tabela8133[[#This Row],[D1]],".",Tabela8133[[#This Row],[D2]],".",Tabela8133[[#This Row],[D3]],".",Tabela8133[[#This Row],[T]])</f>
        <v>7.2.4.0.00.0.0</v>
      </c>
      <c r="J1987" s="21" t="s">
        <v>1792</v>
      </c>
      <c r="K1987" s="19" t="str">
        <f t="shared" si="75"/>
        <v>S</v>
      </c>
      <c r="L1987" s="19">
        <f t="shared" si="76"/>
        <v>3</v>
      </c>
      <c r="M1987" s="20" t="s">
        <v>45</v>
      </c>
      <c r="N1987" s="1" t="s">
        <v>188</v>
      </c>
      <c r="O1987" s="1"/>
      <c r="P1987" s="33"/>
      <c r="Q1987" s="112" t="s">
        <v>157</v>
      </c>
      <c r="R1987" s="7" t="str">
        <f>Tabela8133[[#This Row],[NR]]&amp;" - "&amp;Tabela8133[[#This Row],[Especificação]]</f>
        <v>7.2.4.0.00.0.0 - Contribuição para o Custeio do Serviço de Iluminação Pública - Intra OFSS</v>
      </c>
    </row>
    <row r="1988" spans="1:18" x14ac:dyDescent="0.25">
      <c r="A1988" s="128"/>
      <c r="B1988" s="20" t="s">
        <v>1520</v>
      </c>
      <c r="C1988" s="20" t="s">
        <v>1522</v>
      </c>
      <c r="D1988" s="20" t="s">
        <v>1523</v>
      </c>
      <c r="E1988" s="20" t="s">
        <v>1513</v>
      </c>
      <c r="F1988" s="20" t="s">
        <v>1519</v>
      </c>
      <c r="G1988" s="20" t="s">
        <v>1516</v>
      </c>
      <c r="H1988" s="20" t="s">
        <v>1516</v>
      </c>
      <c r="I1988" s="19" t="str">
        <f>CONCATENATE(Tabela8133[[#This Row],[C]],".",Tabela8133[[#This Row],[O]],".",Tabela8133[[#This Row],[E]],".",Tabela8133[[#This Row],[D1]],".",Tabela8133[[#This Row],[D2]],".",Tabela8133[[#This Row],[D3]],".",Tabela8133[[#This Row],[T]])</f>
        <v>7.2.4.1.00.0.0</v>
      </c>
      <c r="J1988" s="21" t="s">
        <v>1792</v>
      </c>
      <c r="K1988" s="19" t="str">
        <f t="shared" si="75"/>
        <v>S</v>
      </c>
      <c r="L1988" s="19">
        <f t="shared" ref="L1988:L2051" si="77">IF(VALUE(H1988)&gt;0,7,IF(VALUE(G1988)&gt;0,6,IF(VALUE(F1988)&gt;0,5,IF(VALUE(E1988)&gt;0,4,IF(VALUE(D1988)&gt;0,3,IF(VALUE(C1988)&gt;0,2,1))))))</f>
        <v>4</v>
      </c>
      <c r="M1988" s="20" t="s">
        <v>45</v>
      </c>
      <c r="N1988" s="1" t="s">
        <v>188</v>
      </c>
      <c r="O1988" s="1"/>
      <c r="P1988" s="33"/>
      <c r="Q1988" s="112" t="s">
        <v>157</v>
      </c>
      <c r="R1988" s="7" t="str">
        <f>Tabela8133[[#This Row],[NR]]&amp;" - "&amp;Tabela8133[[#This Row],[Especificação]]</f>
        <v>7.2.4.1.00.0.0 - Contribuição para o Custeio do Serviço de Iluminação Pública - Intra OFSS</v>
      </c>
    </row>
    <row r="1989" spans="1:18" x14ac:dyDescent="0.25">
      <c r="A1989" s="128"/>
      <c r="B1989" s="20" t="s">
        <v>1520</v>
      </c>
      <c r="C1989" s="20" t="s">
        <v>1522</v>
      </c>
      <c r="D1989" s="20" t="s">
        <v>1523</v>
      </c>
      <c r="E1989" s="20" t="s">
        <v>1513</v>
      </c>
      <c r="F1989" s="20" t="s">
        <v>1537</v>
      </c>
      <c r="G1989" s="20" t="s">
        <v>1516</v>
      </c>
      <c r="H1989" s="20" t="s">
        <v>1516</v>
      </c>
      <c r="I1989" s="19" t="str">
        <f>CONCATENATE(Tabela8133[[#This Row],[C]],".",Tabela8133[[#This Row],[O]],".",Tabela8133[[#This Row],[E]],".",Tabela8133[[#This Row],[D1]],".",Tabela8133[[#This Row],[D2]],".",Tabela8133[[#This Row],[D3]],".",Tabela8133[[#This Row],[T]])</f>
        <v>7.2.4.1.50.0.0</v>
      </c>
      <c r="J1989" s="21" t="s">
        <v>1792</v>
      </c>
      <c r="K1989" s="19" t="str">
        <f t="shared" si="75"/>
        <v>S</v>
      </c>
      <c r="L1989" s="19">
        <f t="shared" si="77"/>
        <v>5</v>
      </c>
      <c r="M1989" s="20" t="s">
        <v>55</v>
      </c>
      <c r="N1989" s="1" t="s">
        <v>189</v>
      </c>
      <c r="O1989" s="1"/>
      <c r="P1989" s="33"/>
      <c r="Q1989" s="112" t="s">
        <v>157</v>
      </c>
      <c r="R1989" s="7" t="str">
        <f>Tabela8133[[#This Row],[NR]]&amp;" - "&amp;Tabela8133[[#This Row],[Especificação]]</f>
        <v>7.2.4.1.50.0.0 - Contribuição para o Custeio do Serviço de Iluminação Pública - Intra OFSS</v>
      </c>
    </row>
    <row r="1990" spans="1:18" ht="30" x14ac:dyDescent="0.25">
      <c r="A1990" s="128"/>
      <c r="B1990" s="20" t="s">
        <v>1520</v>
      </c>
      <c r="C1990" s="20" t="s">
        <v>1522</v>
      </c>
      <c r="D1990" s="20" t="s">
        <v>1523</v>
      </c>
      <c r="E1990" s="20" t="s">
        <v>1513</v>
      </c>
      <c r="F1990" s="20" t="s">
        <v>1537</v>
      </c>
      <c r="G1990" s="20" t="s">
        <v>1516</v>
      </c>
      <c r="H1990" s="20" t="s">
        <v>1513</v>
      </c>
      <c r="I1990" s="19" t="str">
        <f>CONCATENATE(Tabela8133[[#This Row],[C]],".",Tabela8133[[#This Row],[O]],".",Tabela8133[[#This Row],[E]],".",Tabela8133[[#This Row],[D1]],".",Tabela8133[[#This Row],[D2]],".",Tabela8133[[#This Row],[D3]],".",Tabela8133[[#This Row],[T]])</f>
        <v>7.2.4.1.50.0.1</v>
      </c>
      <c r="J1990" s="21" t="s">
        <v>1793</v>
      </c>
      <c r="K1990" s="19" t="str">
        <f t="shared" si="75"/>
        <v>A</v>
      </c>
      <c r="L1990" s="19">
        <f t="shared" si="77"/>
        <v>7</v>
      </c>
      <c r="M1990" s="20" t="s">
        <v>55</v>
      </c>
      <c r="N1990" s="1" t="s">
        <v>189</v>
      </c>
      <c r="O1990" s="1"/>
      <c r="P1990" s="33"/>
      <c r="Q1990" s="112" t="s">
        <v>157</v>
      </c>
      <c r="R1990" s="7" t="str">
        <f>Tabela8133[[#This Row],[NR]]&amp;" - "&amp;Tabela8133[[#This Row],[Especificação]]</f>
        <v>7.2.4.1.50.0.1 - Contribuição para o Custeio do Serviço de Iluminação Pública - Principal - Intra OFSS</v>
      </c>
    </row>
    <row r="1991" spans="1:18" ht="30" x14ac:dyDescent="0.25">
      <c r="A1991" s="128"/>
      <c r="B1991" s="20" t="s">
        <v>1520</v>
      </c>
      <c r="C1991" s="20" t="s">
        <v>1522</v>
      </c>
      <c r="D1991" s="20" t="s">
        <v>1523</v>
      </c>
      <c r="E1991" s="20" t="s">
        <v>1513</v>
      </c>
      <c r="F1991" s="20" t="s">
        <v>1537</v>
      </c>
      <c r="G1991" s="20" t="s">
        <v>1516</v>
      </c>
      <c r="H1991" s="20" t="s">
        <v>1522</v>
      </c>
      <c r="I1991" s="19" t="str">
        <f>CONCATENATE(Tabela8133[[#This Row],[C]],".",Tabela8133[[#This Row],[O]],".",Tabela8133[[#This Row],[E]],".",Tabela8133[[#This Row],[D1]],".",Tabela8133[[#This Row],[D2]],".",Tabela8133[[#This Row],[D3]],".",Tabela8133[[#This Row],[T]])</f>
        <v>7.2.4.1.50.0.2</v>
      </c>
      <c r="J1991" s="21" t="s">
        <v>1794</v>
      </c>
      <c r="K1991" s="19" t="str">
        <f t="shared" si="75"/>
        <v>A</v>
      </c>
      <c r="L1991" s="19">
        <f t="shared" si="77"/>
        <v>7</v>
      </c>
      <c r="M1991" s="20" t="s">
        <v>55</v>
      </c>
      <c r="N1991" s="1" t="s">
        <v>189</v>
      </c>
      <c r="O1991" s="1"/>
      <c r="P1991" s="33"/>
      <c r="Q1991" s="112" t="s">
        <v>157</v>
      </c>
      <c r="R1991" s="7" t="str">
        <f>Tabela8133[[#This Row],[NR]]&amp;" - "&amp;Tabela8133[[#This Row],[Especificação]]</f>
        <v>7.2.4.1.50.0.2 - Contribuição para o Custeio do Serviço de Iluminação Pública - Multas e Juros de Mora - Intra OFSS</v>
      </c>
    </row>
    <row r="1992" spans="1:18" ht="30" x14ac:dyDescent="0.25">
      <c r="A1992" s="128"/>
      <c r="B1992" s="20" t="s">
        <v>1520</v>
      </c>
      <c r="C1992" s="20" t="s">
        <v>1522</v>
      </c>
      <c r="D1992" s="20" t="s">
        <v>1523</v>
      </c>
      <c r="E1992" s="20" t="s">
        <v>1513</v>
      </c>
      <c r="F1992" s="20" t="s">
        <v>1537</v>
      </c>
      <c r="G1992" s="20" t="s">
        <v>1516</v>
      </c>
      <c r="H1992" s="20" t="s">
        <v>1514</v>
      </c>
      <c r="I1992" s="19" t="str">
        <f>CONCATENATE(Tabela8133[[#This Row],[C]],".",Tabela8133[[#This Row],[O]],".",Tabela8133[[#This Row],[E]],".",Tabela8133[[#This Row],[D1]],".",Tabela8133[[#This Row],[D2]],".",Tabela8133[[#This Row],[D3]],".",Tabela8133[[#This Row],[T]])</f>
        <v>7.2.4.1.50.0.3</v>
      </c>
      <c r="J1992" s="21" t="s">
        <v>1795</v>
      </c>
      <c r="K1992" s="19" t="str">
        <f t="shared" ref="K1992:K2055" si="78">IF(L1992 &lt; L1993,"S","A")</f>
        <v>A</v>
      </c>
      <c r="L1992" s="19">
        <f t="shared" si="77"/>
        <v>7</v>
      </c>
      <c r="M1992" s="20" t="s">
        <v>55</v>
      </c>
      <c r="N1992" s="1" t="s">
        <v>189</v>
      </c>
      <c r="O1992" s="1"/>
      <c r="P1992" s="33"/>
      <c r="Q1992" s="112" t="s">
        <v>157</v>
      </c>
      <c r="R1992" s="7" t="str">
        <f>Tabela8133[[#This Row],[NR]]&amp;" - "&amp;Tabela8133[[#This Row],[Especificação]]</f>
        <v>7.2.4.1.50.0.3 - Contribuição para o Custeio do Serviço de Iluminação Pública - Dívida Ativa - Intra OFSS</v>
      </c>
    </row>
    <row r="1993" spans="1:18" ht="30" x14ac:dyDescent="0.25">
      <c r="A1993" s="128"/>
      <c r="B1993" s="20" t="s">
        <v>1520</v>
      </c>
      <c r="C1993" s="20" t="s">
        <v>1522</v>
      </c>
      <c r="D1993" s="20" t="s">
        <v>1523</v>
      </c>
      <c r="E1993" s="20" t="s">
        <v>1513</v>
      </c>
      <c r="F1993" s="20" t="s">
        <v>1537</v>
      </c>
      <c r="G1993" s="20" t="s">
        <v>1516</v>
      </c>
      <c r="H1993" s="20" t="s">
        <v>1523</v>
      </c>
      <c r="I1993" s="19" t="str">
        <f>CONCATENATE(Tabela8133[[#This Row],[C]],".",Tabela8133[[#This Row],[O]],".",Tabela8133[[#This Row],[E]],".",Tabela8133[[#This Row],[D1]],".",Tabela8133[[#This Row],[D2]],".",Tabela8133[[#This Row],[D3]],".",Tabela8133[[#This Row],[T]])</f>
        <v>7.2.4.1.50.0.4</v>
      </c>
      <c r="J1993" s="21" t="s">
        <v>1796</v>
      </c>
      <c r="K1993" s="19" t="str">
        <f t="shared" si="78"/>
        <v>A</v>
      </c>
      <c r="L1993" s="19">
        <f t="shared" si="77"/>
        <v>7</v>
      </c>
      <c r="M1993" s="20" t="s">
        <v>55</v>
      </c>
      <c r="N1993" s="1" t="s">
        <v>189</v>
      </c>
      <c r="O1993" s="1"/>
      <c r="P1993" s="33"/>
      <c r="Q1993" s="112" t="s">
        <v>157</v>
      </c>
      <c r="R1993" s="7" t="str">
        <f>Tabela8133[[#This Row],[NR]]&amp;" - "&amp;Tabela8133[[#This Row],[Especificação]]</f>
        <v>7.2.4.1.50.0.4 - Contribuição para o Custeio do Serviço de Iluminação Pública - Dívida Ativa - Multas e Juros de Mora da Dívida Ativa - Intra OFSS</v>
      </c>
    </row>
    <row r="1994" spans="1:18" ht="30" x14ac:dyDescent="0.25">
      <c r="A1994" s="128"/>
      <c r="B1994" s="20" t="s">
        <v>1520</v>
      </c>
      <c r="C1994" s="20" t="s">
        <v>1522</v>
      </c>
      <c r="D1994" s="20" t="s">
        <v>1523</v>
      </c>
      <c r="E1994" s="20" t="s">
        <v>1513</v>
      </c>
      <c r="F1994" s="20" t="s">
        <v>1537</v>
      </c>
      <c r="G1994" s="20" t="s">
        <v>1516</v>
      </c>
      <c r="H1994" s="20" t="s">
        <v>1524</v>
      </c>
      <c r="I1994" s="19" t="str">
        <f>CONCATENATE(Tabela8133[[#This Row],[C]],".",Tabela8133[[#This Row],[O]],".",Tabela8133[[#This Row],[E]],".",Tabela8133[[#This Row],[D1]],".",Tabela8133[[#This Row],[D2]],".",Tabela8133[[#This Row],[D3]],".",Tabela8133[[#This Row],[T]])</f>
        <v>7.2.4.1.50.0.5</v>
      </c>
      <c r="J1994" s="21" t="s">
        <v>1797</v>
      </c>
      <c r="K1994" s="19" t="str">
        <f t="shared" si="78"/>
        <v>A</v>
      </c>
      <c r="L1994" s="19">
        <f t="shared" si="77"/>
        <v>7</v>
      </c>
      <c r="M1994" s="20" t="s">
        <v>55</v>
      </c>
      <c r="N1994" s="1" t="s">
        <v>189</v>
      </c>
      <c r="O1994" s="1"/>
      <c r="P1994" s="33"/>
      <c r="Q1994" s="112" t="s">
        <v>157</v>
      </c>
      <c r="R1994" s="7" t="str">
        <f>Tabela8133[[#This Row],[NR]]&amp;" - "&amp;Tabela8133[[#This Row],[Especificação]]</f>
        <v>7.2.4.1.50.0.5 - Contribuição para o Custeio do Serviço de Iluminação Pública - Multas - Intra OFSS</v>
      </c>
    </row>
    <row r="1995" spans="1:18" ht="30" x14ac:dyDescent="0.25">
      <c r="A1995" s="128"/>
      <c r="B1995" s="20" t="s">
        <v>1520</v>
      </c>
      <c r="C1995" s="20" t="s">
        <v>1522</v>
      </c>
      <c r="D1995" s="20" t="s">
        <v>1523</v>
      </c>
      <c r="E1995" s="20" t="s">
        <v>1513</v>
      </c>
      <c r="F1995" s="20" t="s">
        <v>1537</v>
      </c>
      <c r="G1995" s="20" t="s">
        <v>1516</v>
      </c>
      <c r="H1995" s="20" t="s">
        <v>1518</v>
      </c>
      <c r="I1995" s="19" t="str">
        <f>CONCATENATE(Tabela8133[[#This Row],[C]],".",Tabela8133[[#This Row],[O]],".",Tabela8133[[#This Row],[E]],".",Tabela8133[[#This Row],[D1]],".",Tabela8133[[#This Row],[D2]],".",Tabela8133[[#This Row],[D3]],".",Tabela8133[[#This Row],[T]])</f>
        <v>7.2.4.1.50.0.6</v>
      </c>
      <c r="J1995" s="21" t="s">
        <v>1798</v>
      </c>
      <c r="K1995" s="19" t="str">
        <f t="shared" si="78"/>
        <v>A</v>
      </c>
      <c r="L1995" s="19">
        <f t="shared" si="77"/>
        <v>7</v>
      </c>
      <c r="M1995" s="20" t="s">
        <v>55</v>
      </c>
      <c r="N1995" s="1" t="s">
        <v>189</v>
      </c>
      <c r="O1995" s="1"/>
      <c r="P1995" s="33"/>
      <c r="Q1995" s="112" t="s">
        <v>157</v>
      </c>
      <c r="R1995" s="7" t="str">
        <f>Tabela8133[[#This Row],[NR]]&amp;" - "&amp;Tabela8133[[#This Row],[Especificação]]</f>
        <v>7.2.4.1.50.0.6 - Contribuição para o Custeio do Serviço de Iluminação Pública - Juros de Mora - Intra OFSS</v>
      </c>
    </row>
    <row r="1996" spans="1:18" ht="30" x14ac:dyDescent="0.25">
      <c r="A1996" s="128"/>
      <c r="B1996" s="20" t="s">
        <v>1520</v>
      </c>
      <c r="C1996" s="20" t="s">
        <v>1522</v>
      </c>
      <c r="D1996" s="20" t="s">
        <v>1523</v>
      </c>
      <c r="E1996" s="20" t="s">
        <v>1513</v>
      </c>
      <c r="F1996" s="20" t="s">
        <v>1537</v>
      </c>
      <c r="G1996" s="20" t="s">
        <v>1516</v>
      </c>
      <c r="H1996" s="20" t="s">
        <v>1520</v>
      </c>
      <c r="I1996" s="19" t="str">
        <f>CONCATENATE(Tabela8133[[#This Row],[C]],".",Tabela8133[[#This Row],[O]],".",Tabela8133[[#This Row],[E]],".",Tabela8133[[#This Row],[D1]],".",Tabela8133[[#This Row],[D2]],".",Tabela8133[[#This Row],[D3]],".",Tabela8133[[#This Row],[T]])</f>
        <v>7.2.4.1.50.0.7</v>
      </c>
      <c r="J1996" s="21" t="s">
        <v>1799</v>
      </c>
      <c r="K1996" s="19" t="str">
        <f t="shared" si="78"/>
        <v>A</v>
      </c>
      <c r="L1996" s="19">
        <f t="shared" si="77"/>
        <v>7</v>
      </c>
      <c r="M1996" s="20" t="s">
        <v>55</v>
      </c>
      <c r="N1996" s="1" t="s">
        <v>189</v>
      </c>
      <c r="O1996" s="1"/>
      <c r="P1996" s="33"/>
      <c r="Q1996" s="112" t="s">
        <v>157</v>
      </c>
      <c r="R1996" s="7" t="str">
        <f>Tabela8133[[#This Row],[NR]]&amp;" - "&amp;Tabela8133[[#This Row],[Especificação]]</f>
        <v>7.2.4.1.50.0.7 - Contribuição para o Custeio do Serviço de Iluminação Pública - Dívida Ativa - Multas da Dívida Ativa - Intra OFSS</v>
      </c>
    </row>
    <row r="1997" spans="1:18" ht="30" x14ac:dyDescent="0.25">
      <c r="A1997" s="128"/>
      <c r="B1997" s="20" t="s">
        <v>1520</v>
      </c>
      <c r="C1997" s="20" t="s">
        <v>1522</v>
      </c>
      <c r="D1997" s="20" t="s">
        <v>1523</v>
      </c>
      <c r="E1997" s="20" t="s">
        <v>1513</v>
      </c>
      <c r="F1997" s="20" t="s">
        <v>1537</v>
      </c>
      <c r="G1997" s="20" t="s">
        <v>1516</v>
      </c>
      <c r="H1997" s="20" t="s">
        <v>1521</v>
      </c>
      <c r="I1997" s="19" t="str">
        <f>CONCATENATE(Tabela8133[[#This Row],[C]],".",Tabela8133[[#This Row],[O]],".",Tabela8133[[#This Row],[E]],".",Tabela8133[[#This Row],[D1]],".",Tabela8133[[#This Row],[D2]],".",Tabela8133[[#This Row],[D3]],".",Tabela8133[[#This Row],[T]])</f>
        <v>7.2.4.1.50.0.8</v>
      </c>
      <c r="J1997" s="21" t="s">
        <v>1800</v>
      </c>
      <c r="K1997" s="19" t="str">
        <f t="shared" si="78"/>
        <v>A</v>
      </c>
      <c r="L1997" s="19">
        <f t="shared" si="77"/>
        <v>7</v>
      </c>
      <c r="M1997" s="20" t="s">
        <v>55</v>
      </c>
      <c r="N1997" s="1" t="s">
        <v>189</v>
      </c>
      <c r="O1997" s="1"/>
      <c r="P1997" s="33"/>
      <c r="Q1997" s="112" t="s">
        <v>157</v>
      </c>
      <c r="R1997" s="7" t="str">
        <f>Tabela8133[[#This Row],[NR]]&amp;" - "&amp;Tabela8133[[#This Row],[Especificação]]</f>
        <v>7.2.4.1.50.0.8 - Contribuição para o Custeio do Serviço de Iluminação Pública - Juros de Mora da Dívida Ativa - Intra OFSS</v>
      </c>
    </row>
    <row r="1998" spans="1:18" x14ac:dyDescent="0.25">
      <c r="A1998" s="128"/>
      <c r="B1998" s="20" t="s">
        <v>1520</v>
      </c>
      <c r="C1998" s="20" t="s">
        <v>1514</v>
      </c>
      <c r="D1998" s="20" t="s">
        <v>1516</v>
      </c>
      <c r="E1998" s="20" t="s">
        <v>1516</v>
      </c>
      <c r="F1998" s="20" t="s">
        <v>1519</v>
      </c>
      <c r="G1998" s="20" t="s">
        <v>1516</v>
      </c>
      <c r="H1998" s="20" t="s">
        <v>1516</v>
      </c>
      <c r="I1998" s="19" t="str">
        <f>CONCATENATE(Tabela8133[[#This Row],[C]],".",Tabela8133[[#This Row],[O]],".",Tabela8133[[#This Row],[E]],".",Tabela8133[[#This Row],[D1]],".",Tabela8133[[#This Row],[D2]],".",Tabela8133[[#This Row],[D3]],".",Tabela8133[[#This Row],[T]])</f>
        <v>7.3.0.0.00.0.0</v>
      </c>
      <c r="J1998" s="21" t="s">
        <v>1801</v>
      </c>
      <c r="K1998" s="19" t="str">
        <f t="shared" si="78"/>
        <v>S</v>
      </c>
      <c r="L1998" s="19">
        <f t="shared" si="77"/>
        <v>2</v>
      </c>
      <c r="M1998" s="20" t="s">
        <v>45</v>
      </c>
      <c r="N1998" s="1" t="s">
        <v>191</v>
      </c>
      <c r="O1998" s="1"/>
      <c r="P1998" s="33"/>
      <c r="Q1998" s="112" t="s">
        <v>157</v>
      </c>
      <c r="R1998" s="7" t="str">
        <f>Tabela8133[[#This Row],[NR]]&amp;" - "&amp;Tabela8133[[#This Row],[Especificação]]</f>
        <v>7.3.0.0.00.0.0 - Receita Patrimonial - Intra OFSS</v>
      </c>
    </row>
    <row r="1999" spans="1:18" x14ac:dyDescent="0.25">
      <c r="A1999" s="128"/>
      <c r="B1999" s="20" t="s">
        <v>1520</v>
      </c>
      <c r="C1999" s="20" t="s">
        <v>1514</v>
      </c>
      <c r="D1999" s="20" t="s">
        <v>1513</v>
      </c>
      <c r="E1999" s="20" t="s">
        <v>1516</v>
      </c>
      <c r="F1999" s="20" t="s">
        <v>1519</v>
      </c>
      <c r="G1999" s="20" t="s">
        <v>1516</v>
      </c>
      <c r="H1999" s="20" t="s">
        <v>1516</v>
      </c>
      <c r="I1999" s="19" t="str">
        <f>CONCATENATE(Tabela8133[[#This Row],[C]],".",Tabela8133[[#This Row],[O]],".",Tabela8133[[#This Row],[E]],".",Tabela8133[[#This Row],[D1]],".",Tabela8133[[#This Row],[D2]],".",Tabela8133[[#This Row],[D3]],".",Tabela8133[[#This Row],[T]])</f>
        <v>7.3.1.0.00.0.0</v>
      </c>
      <c r="J1999" s="21" t="s">
        <v>1802</v>
      </c>
      <c r="K1999" s="19" t="str">
        <f t="shared" si="78"/>
        <v>S</v>
      </c>
      <c r="L1999" s="19">
        <f t="shared" si="77"/>
        <v>3</v>
      </c>
      <c r="M1999" s="20" t="s">
        <v>45</v>
      </c>
      <c r="N1999" s="1" t="s">
        <v>193</v>
      </c>
      <c r="O1999" s="1"/>
      <c r="P1999" s="33"/>
      <c r="Q1999" s="112" t="s">
        <v>157</v>
      </c>
      <c r="R1999" s="7" t="str">
        <f>Tabela8133[[#This Row],[NR]]&amp;" - "&amp;Tabela8133[[#This Row],[Especificação]]</f>
        <v>7.3.1.0.00.0.0 - Exploração do Patrimônio Imobiliário do Estado - Intra OFSS</v>
      </c>
    </row>
    <row r="2000" spans="1:18" x14ac:dyDescent="0.25">
      <c r="A2000" s="128"/>
      <c r="B2000" s="20" t="s">
        <v>1520</v>
      </c>
      <c r="C2000" s="20" t="s">
        <v>1514</v>
      </c>
      <c r="D2000" s="20" t="s">
        <v>1513</v>
      </c>
      <c r="E2000" s="20" t="s">
        <v>1513</v>
      </c>
      <c r="F2000" s="20" t="s">
        <v>1519</v>
      </c>
      <c r="G2000" s="20" t="s">
        <v>1516</v>
      </c>
      <c r="H2000" s="20" t="s">
        <v>1516</v>
      </c>
      <c r="I2000" s="19" t="str">
        <f>CONCATENATE(Tabela8133[[#This Row],[C]],".",Tabela8133[[#This Row],[O]],".",Tabela8133[[#This Row],[E]],".",Tabela8133[[#This Row],[D1]],".",Tabela8133[[#This Row],[D2]],".",Tabela8133[[#This Row],[D3]],".",Tabela8133[[#This Row],[T]])</f>
        <v>7.3.1.1.00.0.0</v>
      </c>
      <c r="J2000" s="21" t="s">
        <v>1802</v>
      </c>
      <c r="K2000" s="19" t="str">
        <f t="shared" si="78"/>
        <v>S</v>
      </c>
      <c r="L2000" s="19">
        <f t="shared" si="77"/>
        <v>4</v>
      </c>
      <c r="M2000" s="20" t="s">
        <v>45</v>
      </c>
      <c r="N2000" s="1" t="s">
        <v>193</v>
      </c>
      <c r="O2000" s="1"/>
      <c r="P2000" s="33"/>
      <c r="Q2000" s="112" t="s">
        <v>157</v>
      </c>
      <c r="R2000" s="7" t="str">
        <f>Tabela8133[[#This Row],[NR]]&amp;" - "&amp;Tabela8133[[#This Row],[Especificação]]</f>
        <v>7.3.1.1.00.0.0 - Exploração do Patrimônio Imobiliário do Estado - Intra OFSS</v>
      </c>
    </row>
    <row r="2001" spans="1:18" ht="45" x14ac:dyDescent="0.25">
      <c r="A2001" s="128"/>
      <c r="B2001" s="20" t="s">
        <v>1520</v>
      </c>
      <c r="C2001" s="20" t="s">
        <v>1514</v>
      </c>
      <c r="D2001" s="20" t="s">
        <v>1513</v>
      </c>
      <c r="E2001" s="20" t="s">
        <v>1513</v>
      </c>
      <c r="F2001" s="20" t="s">
        <v>1515</v>
      </c>
      <c r="G2001" s="20" t="s">
        <v>1516</v>
      </c>
      <c r="H2001" s="20" t="s">
        <v>1516</v>
      </c>
      <c r="I2001" s="19" t="str">
        <f>CONCATENATE(Tabela8133[[#This Row],[C]],".",Tabela8133[[#This Row],[O]],".",Tabela8133[[#This Row],[E]],".",Tabela8133[[#This Row],[D1]],".",Tabela8133[[#This Row],[D2]],".",Tabela8133[[#This Row],[D3]],".",Tabela8133[[#This Row],[T]])</f>
        <v>7.3.1.1.01.0.0</v>
      </c>
      <c r="J2001" s="21" t="s">
        <v>1803</v>
      </c>
      <c r="K2001" s="19" t="str">
        <f t="shared" si="78"/>
        <v>S</v>
      </c>
      <c r="L2001" s="19">
        <f t="shared" si="77"/>
        <v>5</v>
      </c>
      <c r="M2001" s="20" t="s">
        <v>51</v>
      </c>
      <c r="N2001" s="1" t="s">
        <v>195</v>
      </c>
      <c r="O2001" s="1"/>
      <c r="P2001" s="33"/>
      <c r="Q2001" s="112" t="s">
        <v>157</v>
      </c>
      <c r="R2001" s="7" t="str">
        <f>Tabela8133[[#This Row],[NR]]&amp;" - "&amp;Tabela8133[[#This Row],[Especificação]]</f>
        <v>7.3.1.1.01.0.0 - Aluguéis, Arrendamentos, Foros, Laudêmios, Tarifas de Ocupação - Intra OFSS</v>
      </c>
    </row>
    <row r="2002" spans="1:18" ht="30" x14ac:dyDescent="0.25">
      <c r="A2002" s="128"/>
      <c r="B2002" s="20" t="s">
        <v>1520</v>
      </c>
      <c r="C2002" s="20" t="s">
        <v>1514</v>
      </c>
      <c r="D2002" s="20" t="s">
        <v>1513</v>
      </c>
      <c r="E2002" s="20" t="s">
        <v>1513</v>
      </c>
      <c r="F2002" s="20" t="s">
        <v>1515</v>
      </c>
      <c r="G2002" s="20" t="s">
        <v>1513</v>
      </c>
      <c r="H2002" s="20" t="s">
        <v>1516</v>
      </c>
      <c r="I2002" s="19" t="str">
        <f>CONCATENATE(Tabela8133[[#This Row],[C]],".",Tabela8133[[#This Row],[O]],".",Tabela8133[[#This Row],[E]],".",Tabela8133[[#This Row],[D1]],".",Tabela8133[[#This Row],[D2]],".",Tabela8133[[#This Row],[D3]],".",Tabela8133[[#This Row],[T]])</f>
        <v>7.3.1.1.01.1.0</v>
      </c>
      <c r="J2002" s="21" t="s">
        <v>1804</v>
      </c>
      <c r="K2002" s="19" t="str">
        <f t="shared" si="78"/>
        <v>S</v>
      </c>
      <c r="L2002" s="19">
        <f t="shared" si="77"/>
        <v>6</v>
      </c>
      <c r="M2002" s="20" t="s">
        <v>51</v>
      </c>
      <c r="N2002" s="1" t="s">
        <v>197</v>
      </c>
      <c r="O2002" s="1"/>
      <c r="P2002" s="33"/>
      <c r="Q2002" s="112" t="s">
        <v>157</v>
      </c>
      <c r="R2002" s="7" t="str">
        <f>Tabela8133[[#This Row],[NR]]&amp;" - "&amp;Tabela8133[[#This Row],[Especificação]]</f>
        <v>7.3.1.1.01.1.0 - Aluguéis e Arrendamentos - Intra OFSS</v>
      </c>
    </row>
    <row r="2003" spans="1:18" ht="30" x14ac:dyDescent="0.25">
      <c r="A2003" s="128"/>
      <c r="B2003" s="20" t="s">
        <v>1520</v>
      </c>
      <c r="C2003" s="20" t="s">
        <v>1514</v>
      </c>
      <c r="D2003" s="20" t="s">
        <v>1513</v>
      </c>
      <c r="E2003" s="20" t="s">
        <v>1513</v>
      </c>
      <c r="F2003" s="20" t="s">
        <v>1515</v>
      </c>
      <c r="G2003" s="20" t="s">
        <v>1513</v>
      </c>
      <c r="H2003" s="20" t="s">
        <v>1513</v>
      </c>
      <c r="I2003" s="19" t="str">
        <f>CONCATENATE(Tabela8133[[#This Row],[C]],".",Tabela8133[[#This Row],[O]],".",Tabela8133[[#This Row],[E]],".",Tabela8133[[#This Row],[D1]],".",Tabela8133[[#This Row],[D2]],".",Tabela8133[[#This Row],[D3]],".",Tabela8133[[#This Row],[T]])</f>
        <v>7.3.1.1.01.1.1</v>
      </c>
      <c r="J2003" s="21" t="s">
        <v>1805</v>
      </c>
      <c r="K2003" s="19" t="str">
        <f t="shared" si="78"/>
        <v>A</v>
      </c>
      <c r="L2003" s="19">
        <f t="shared" si="77"/>
        <v>7</v>
      </c>
      <c r="M2003" s="20" t="s">
        <v>51</v>
      </c>
      <c r="N2003" s="1" t="s">
        <v>197</v>
      </c>
      <c r="O2003" s="1"/>
      <c r="P2003" s="33"/>
      <c r="Q2003" s="112" t="s">
        <v>157</v>
      </c>
      <c r="R2003" s="7" t="str">
        <f>Tabela8133[[#This Row],[NR]]&amp;" - "&amp;Tabela8133[[#This Row],[Especificação]]</f>
        <v>7.3.1.1.01.1.1 - Aluguéis e Arrendamentos - Principal - Intra OFSS</v>
      </c>
    </row>
    <row r="2004" spans="1:18" ht="30" x14ac:dyDescent="0.25">
      <c r="A2004" s="128"/>
      <c r="B2004" s="20" t="s">
        <v>1520</v>
      </c>
      <c r="C2004" s="20" t="s">
        <v>1514</v>
      </c>
      <c r="D2004" s="20" t="s">
        <v>1513</v>
      </c>
      <c r="E2004" s="20" t="s">
        <v>1513</v>
      </c>
      <c r="F2004" s="20" t="s">
        <v>1515</v>
      </c>
      <c r="G2004" s="20" t="s">
        <v>1513</v>
      </c>
      <c r="H2004" s="20" t="s">
        <v>1522</v>
      </c>
      <c r="I2004" s="19" t="str">
        <f>CONCATENATE(Tabela8133[[#This Row],[C]],".",Tabela8133[[#This Row],[O]],".",Tabela8133[[#This Row],[E]],".",Tabela8133[[#This Row],[D1]],".",Tabela8133[[#This Row],[D2]],".",Tabela8133[[#This Row],[D3]],".",Tabela8133[[#This Row],[T]])</f>
        <v>7.3.1.1.01.1.2</v>
      </c>
      <c r="J2004" s="21" t="s">
        <v>1806</v>
      </c>
      <c r="K2004" s="19" t="str">
        <f t="shared" si="78"/>
        <v>A</v>
      </c>
      <c r="L2004" s="19">
        <f t="shared" si="77"/>
        <v>7</v>
      </c>
      <c r="M2004" s="20" t="s">
        <v>51</v>
      </c>
      <c r="N2004" s="1" t="s">
        <v>197</v>
      </c>
      <c r="O2004" s="1"/>
      <c r="P2004" s="33"/>
      <c r="Q2004" s="112" t="s">
        <v>157</v>
      </c>
      <c r="R2004" s="7" t="str">
        <f>Tabela8133[[#This Row],[NR]]&amp;" - "&amp;Tabela8133[[#This Row],[Especificação]]</f>
        <v>7.3.1.1.01.1.2 - Aluguéis e Arrendamentos - Multas e Juros de Mora - Intra OFSS</v>
      </c>
    </row>
    <row r="2005" spans="1:18" ht="30" x14ac:dyDescent="0.25">
      <c r="A2005" s="128"/>
      <c r="B2005" s="20" t="s">
        <v>1520</v>
      </c>
      <c r="C2005" s="20" t="s">
        <v>1514</v>
      </c>
      <c r="D2005" s="20" t="s">
        <v>1513</v>
      </c>
      <c r="E2005" s="20" t="s">
        <v>1513</v>
      </c>
      <c r="F2005" s="20" t="s">
        <v>1515</v>
      </c>
      <c r="G2005" s="20" t="s">
        <v>1513</v>
      </c>
      <c r="H2005" s="20" t="s">
        <v>1514</v>
      </c>
      <c r="I2005" s="19" t="str">
        <f>CONCATENATE(Tabela8133[[#This Row],[C]],".",Tabela8133[[#This Row],[O]],".",Tabela8133[[#This Row],[E]],".",Tabela8133[[#This Row],[D1]],".",Tabela8133[[#This Row],[D2]],".",Tabela8133[[#This Row],[D3]],".",Tabela8133[[#This Row],[T]])</f>
        <v>7.3.1.1.01.1.3</v>
      </c>
      <c r="J2005" s="21" t="s">
        <v>1807</v>
      </c>
      <c r="K2005" s="19" t="str">
        <f t="shared" si="78"/>
        <v>A</v>
      </c>
      <c r="L2005" s="19">
        <f t="shared" si="77"/>
        <v>7</v>
      </c>
      <c r="M2005" s="20" t="s">
        <v>51</v>
      </c>
      <c r="N2005" s="1" t="s">
        <v>197</v>
      </c>
      <c r="O2005" s="1"/>
      <c r="P2005" s="33"/>
      <c r="Q2005" s="112" t="s">
        <v>157</v>
      </c>
      <c r="R2005" s="7" t="str">
        <f>Tabela8133[[#This Row],[NR]]&amp;" - "&amp;Tabela8133[[#This Row],[Especificação]]</f>
        <v>7.3.1.1.01.1.3 - Aluguéis e Arrendamentos - Dívida Ativa - Intra OFSS</v>
      </c>
    </row>
    <row r="2006" spans="1:18" ht="30" x14ac:dyDescent="0.25">
      <c r="A2006" s="128"/>
      <c r="B2006" s="20" t="s">
        <v>1520</v>
      </c>
      <c r="C2006" s="20" t="s">
        <v>1514</v>
      </c>
      <c r="D2006" s="20" t="s">
        <v>1513</v>
      </c>
      <c r="E2006" s="20" t="s">
        <v>1513</v>
      </c>
      <c r="F2006" s="20" t="s">
        <v>1515</v>
      </c>
      <c r="G2006" s="20" t="s">
        <v>1513</v>
      </c>
      <c r="H2006" s="20" t="s">
        <v>1523</v>
      </c>
      <c r="I2006" s="19" t="str">
        <f>CONCATENATE(Tabela8133[[#This Row],[C]],".",Tabela8133[[#This Row],[O]],".",Tabela8133[[#This Row],[E]],".",Tabela8133[[#This Row],[D1]],".",Tabela8133[[#This Row],[D2]],".",Tabela8133[[#This Row],[D3]],".",Tabela8133[[#This Row],[T]])</f>
        <v>7.3.1.1.01.1.4</v>
      </c>
      <c r="J2006" s="21" t="s">
        <v>1808</v>
      </c>
      <c r="K2006" s="19" t="str">
        <f t="shared" si="78"/>
        <v>A</v>
      </c>
      <c r="L2006" s="19">
        <f t="shared" si="77"/>
        <v>7</v>
      </c>
      <c r="M2006" s="20" t="s">
        <v>51</v>
      </c>
      <c r="N2006" s="1" t="s">
        <v>197</v>
      </c>
      <c r="O2006" s="1"/>
      <c r="P2006" s="33"/>
      <c r="Q2006" s="112" t="s">
        <v>157</v>
      </c>
      <c r="R2006" s="7" t="str">
        <f>Tabela8133[[#This Row],[NR]]&amp;" - "&amp;Tabela8133[[#This Row],[Especificação]]</f>
        <v>7.3.1.1.01.1.4 - Aluguéis e Arrendamentos - Dívida Ativa - Multas e Juros de Mora da Dívida Ativa - Intra OFSS</v>
      </c>
    </row>
    <row r="2007" spans="1:18" ht="30" x14ac:dyDescent="0.25">
      <c r="A2007" s="128"/>
      <c r="B2007" s="20" t="s">
        <v>1520</v>
      </c>
      <c r="C2007" s="20" t="s">
        <v>1514</v>
      </c>
      <c r="D2007" s="20" t="s">
        <v>1513</v>
      </c>
      <c r="E2007" s="20" t="s">
        <v>1513</v>
      </c>
      <c r="F2007" s="20" t="s">
        <v>1515</v>
      </c>
      <c r="G2007" s="20" t="s">
        <v>1513</v>
      </c>
      <c r="H2007" s="20" t="s">
        <v>1524</v>
      </c>
      <c r="I2007" s="19" t="str">
        <f>CONCATENATE(Tabela8133[[#This Row],[C]],".",Tabela8133[[#This Row],[O]],".",Tabela8133[[#This Row],[E]],".",Tabela8133[[#This Row],[D1]],".",Tabela8133[[#This Row],[D2]],".",Tabela8133[[#This Row],[D3]],".",Tabela8133[[#This Row],[T]])</f>
        <v>7.3.1.1.01.1.5</v>
      </c>
      <c r="J2007" s="21" t="s">
        <v>1809</v>
      </c>
      <c r="K2007" s="19" t="str">
        <f t="shared" si="78"/>
        <v>A</v>
      </c>
      <c r="L2007" s="19">
        <f t="shared" si="77"/>
        <v>7</v>
      </c>
      <c r="M2007" s="20" t="s">
        <v>51</v>
      </c>
      <c r="N2007" s="1" t="s">
        <v>197</v>
      </c>
      <c r="O2007" s="1"/>
      <c r="P2007" s="33"/>
      <c r="Q2007" s="112" t="s">
        <v>157</v>
      </c>
      <c r="R2007" s="7" t="str">
        <f>Tabela8133[[#This Row],[NR]]&amp;" - "&amp;Tabela8133[[#This Row],[Especificação]]</f>
        <v>7.3.1.1.01.1.5 - Aluguéis e Arrendamentos - Multas - Intra OFSS</v>
      </c>
    </row>
    <row r="2008" spans="1:18" ht="30" x14ac:dyDescent="0.25">
      <c r="A2008" s="128"/>
      <c r="B2008" s="20" t="s">
        <v>1520</v>
      </c>
      <c r="C2008" s="20" t="s">
        <v>1514</v>
      </c>
      <c r="D2008" s="20" t="s">
        <v>1513</v>
      </c>
      <c r="E2008" s="20" t="s">
        <v>1513</v>
      </c>
      <c r="F2008" s="20" t="s">
        <v>1515</v>
      </c>
      <c r="G2008" s="20" t="s">
        <v>1513</v>
      </c>
      <c r="H2008" s="20" t="s">
        <v>1518</v>
      </c>
      <c r="I2008" s="19" t="str">
        <f>CONCATENATE(Tabela8133[[#This Row],[C]],".",Tabela8133[[#This Row],[O]],".",Tabela8133[[#This Row],[E]],".",Tabela8133[[#This Row],[D1]],".",Tabela8133[[#This Row],[D2]],".",Tabela8133[[#This Row],[D3]],".",Tabela8133[[#This Row],[T]])</f>
        <v>7.3.1.1.01.1.6</v>
      </c>
      <c r="J2008" s="21" t="s">
        <v>1810</v>
      </c>
      <c r="K2008" s="19" t="str">
        <f t="shared" si="78"/>
        <v>A</v>
      </c>
      <c r="L2008" s="19">
        <f t="shared" si="77"/>
        <v>7</v>
      </c>
      <c r="M2008" s="20" t="s">
        <v>51</v>
      </c>
      <c r="N2008" s="1" t="s">
        <v>197</v>
      </c>
      <c r="O2008" s="1"/>
      <c r="P2008" s="33"/>
      <c r="Q2008" s="112" t="s">
        <v>157</v>
      </c>
      <c r="R2008" s="7" t="str">
        <f>Tabela8133[[#This Row],[NR]]&amp;" - "&amp;Tabela8133[[#This Row],[Especificação]]</f>
        <v>7.3.1.1.01.1.6 - Aluguéis e Arrendamentos - Juros de Mora - Intra OFSS</v>
      </c>
    </row>
    <row r="2009" spans="1:18" ht="30" x14ac:dyDescent="0.25">
      <c r="A2009" s="128"/>
      <c r="B2009" s="20" t="s">
        <v>1520</v>
      </c>
      <c r="C2009" s="20" t="s">
        <v>1514</v>
      </c>
      <c r="D2009" s="20" t="s">
        <v>1513</v>
      </c>
      <c r="E2009" s="20" t="s">
        <v>1513</v>
      </c>
      <c r="F2009" s="20" t="s">
        <v>1515</v>
      </c>
      <c r="G2009" s="20" t="s">
        <v>1513</v>
      </c>
      <c r="H2009" s="20" t="s">
        <v>1520</v>
      </c>
      <c r="I2009" s="19" t="str">
        <f>CONCATENATE(Tabela8133[[#This Row],[C]],".",Tabela8133[[#This Row],[O]],".",Tabela8133[[#This Row],[E]],".",Tabela8133[[#This Row],[D1]],".",Tabela8133[[#This Row],[D2]],".",Tabela8133[[#This Row],[D3]],".",Tabela8133[[#This Row],[T]])</f>
        <v>7.3.1.1.01.1.7</v>
      </c>
      <c r="J2009" s="21" t="s">
        <v>1811</v>
      </c>
      <c r="K2009" s="19" t="str">
        <f t="shared" si="78"/>
        <v>A</v>
      </c>
      <c r="L2009" s="19">
        <f t="shared" si="77"/>
        <v>7</v>
      </c>
      <c r="M2009" s="20" t="s">
        <v>51</v>
      </c>
      <c r="N2009" s="1" t="s">
        <v>197</v>
      </c>
      <c r="O2009" s="1"/>
      <c r="P2009" s="33"/>
      <c r="Q2009" s="112" t="s">
        <v>157</v>
      </c>
      <c r="R2009" s="7" t="str">
        <f>Tabela8133[[#This Row],[NR]]&amp;" - "&amp;Tabela8133[[#This Row],[Especificação]]</f>
        <v>7.3.1.1.01.1.7 - Aluguéis e Arrendamentos - Dívida Ativa - Multas da Dívida Ativa - Intra OFSS</v>
      </c>
    </row>
    <row r="2010" spans="1:18" ht="30" x14ac:dyDescent="0.25">
      <c r="A2010" s="128"/>
      <c r="B2010" s="20" t="s">
        <v>1520</v>
      </c>
      <c r="C2010" s="20" t="s">
        <v>1514</v>
      </c>
      <c r="D2010" s="20" t="s">
        <v>1513</v>
      </c>
      <c r="E2010" s="20" t="s">
        <v>1513</v>
      </c>
      <c r="F2010" s="20" t="s">
        <v>1515</v>
      </c>
      <c r="G2010" s="20" t="s">
        <v>1513</v>
      </c>
      <c r="H2010" s="20" t="s">
        <v>1521</v>
      </c>
      <c r="I2010" s="19" t="str">
        <f>CONCATENATE(Tabela8133[[#This Row],[C]],".",Tabela8133[[#This Row],[O]],".",Tabela8133[[#This Row],[E]],".",Tabela8133[[#This Row],[D1]],".",Tabela8133[[#This Row],[D2]],".",Tabela8133[[#This Row],[D3]],".",Tabela8133[[#This Row],[T]])</f>
        <v>7.3.1.1.01.1.8</v>
      </c>
      <c r="J2010" s="21" t="s">
        <v>1812</v>
      </c>
      <c r="K2010" s="19" t="str">
        <f t="shared" si="78"/>
        <v>A</v>
      </c>
      <c r="L2010" s="19">
        <f t="shared" si="77"/>
        <v>7</v>
      </c>
      <c r="M2010" s="20" t="s">
        <v>51</v>
      </c>
      <c r="N2010" s="1" t="s">
        <v>197</v>
      </c>
      <c r="O2010" s="1"/>
      <c r="P2010" s="33"/>
      <c r="Q2010" s="112" t="s">
        <v>157</v>
      </c>
      <c r="R2010" s="7" t="str">
        <f>Tabela8133[[#This Row],[NR]]&amp;" - "&amp;Tabela8133[[#This Row],[Especificação]]</f>
        <v>7.3.1.1.01.1.8 - Aluguéis e Arrendamentos - Juros de Mora da Dívida Ativa - Intra OFSS</v>
      </c>
    </row>
    <row r="2011" spans="1:18" ht="45" x14ac:dyDescent="0.25">
      <c r="A2011" s="128"/>
      <c r="B2011" s="20" t="s">
        <v>1520</v>
      </c>
      <c r="C2011" s="20" t="s">
        <v>1514</v>
      </c>
      <c r="D2011" s="20" t="s">
        <v>1513</v>
      </c>
      <c r="E2011" s="20" t="s">
        <v>1513</v>
      </c>
      <c r="F2011" s="20" t="s">
        <v>1517</v>
      </c>
      <c r="G2011" s="20" t="s">
        <v>1516</v>
      </c>
      <c r="H2011" s="20" t="s">
        <v>1516</v>
      </c>
      <c r="I2011" s="19" t="str">
        <f>CONCATENATE(Tabela8133[[#This Row],[C]],".",Tabela8133[[#This Row],[O]],".",Tabela8133[[#This Row],[E]],".",Tabela8133[[#This Row],[D1]],".",Tabela8133[[#This Row],[D2]],".",Tabela8133[[#This Row],[D3]],".",Tabela8133[[#This Row],[T]])</f>
        <v>7.3.1.1.02.0.0</v>
      </c>
      <c r="J2011" s="21" t="s">
        <v>1813</v>
      </c>
      <c r="K2011" s="19" t="str">
        <f t="shared" si="78"/>
        <v>S</v>
      </c>
      <c r="L2011" s="19">
        <f t="shared" si="77"/>
        <v>5</v>
      </c>
      <c r="M2011" s="20" t="s">
        <v>51</v>
      </c>
      <c r="N2011" s="1" t="s">
        <v>201</v>
      </c>
      <c r="O2011" s="1"/>
      <c r="P2011" s="33"/>
      <c r="Q2011" s="112" t="s">
        <v>157</v>
      </c>
      <c r="R2011" s="7" t="str">
        <f>Tabela8133[[#This Row],[NR]]&amp;" - "&amp;Tabela8133[[#This Row],[Especificação]]</f>
        <v>7.3.1.1.02.0.0 - Concessão, Permissão, Autorização ou Cessão do Direito de Uso de Bens Imóveis Públicos - Intra OFSS</v>
      </c>
    </row>
    <row r="2012" spans="1:18" ht="45" x14ac:dyDescent="0.25">
      <c r="A2012" s="128"/>
      <c r="B2012" s="20" t="s">
        <v>1520</v>
      </c>
      <c r="C2012" s="20" t="s">
        <v>1514</v>
      </c>
      <c r="D2012" s="20" t="s">
        <v>1513</v>
      </c>
      <c r="E2012" s="20" t="s">
        <v>1513</v>
      </c>
      <c r="F2012" s="20" t="s">
        <v>1517</v>
      </c>
      <c r="G2012" s="20" t="s">
        <v>1516</v>
      </c>
      <c r="H2012" s="20" t="s">
        <v>1513</v>
      </c>
      <c r="I2012" s="19" t="str">
        <f>CONCATENATE(Tabela8133[[#This Row],[C]],".",Tabela8133[[#This Row],[O]],".",Tabela8133[[#This Row],[E]],".",Tabela8133[[#This Row],[D1]],".",Tabela8133[[#This Row],[D2]],".",Tabela8133[[#This Row],[D3]],".",Tabela8133[[#This Row],[T]])</f>
        <v>7.3.1.1.02.0.1</v>
      </c>
      <c r="J2012" s="21" t="s">
        <v>1814</v>
      </c>
      <c r="K2012" s="19" t="str">
        <f t="shared" si="78"/>
        <v>A</v>
      </c>
      <c r="L2012" s="19">
        <f t="shared" si="77"/>
        <v>7</v>
      </c>
      <c r="M2012" s="20" t="s">
        <v>51</v>
      </c>
      <c r="N2012" s="1" t="s">
        <v>201</v>
      </c>
      <c r="O2012" s="1"/>
      <c r="P2012" s="33"/>
      <c r="Q2012" s="112" t="s">
        <v>157</v>
      </c>
      <c r="R2012" s="7" t="str">
        <f>Tabela8133[[#This Row],[NR]]&amp;" - "&amp;Tabela8133[[#This Row],[Especificação]]</f>
        <v>7.3.1.1.02.0.1 - Concessão, Permissão, Autorização ou Cessão do Direito de Uso de Bens Imóveis Públicos - Principal - Intra OFSS</v>
      </c>
    </row>
    <row r="2013" spans="1:18" ht="45" x14ac:dyDescent="0.25">
      <c r="A2013" s="128"/>
      <c r="B2013" s="20" t="s">
        <v>1520</v>
      </c>
      <c r="C2013" s="20" t="s">
        <v>1514</v>
      </c>
      <c r="D2013" s="20" t="s">
        <v>1513</v>
      </c>
      <c r="E2013" s="20" t="s">
        <v>1513</v>
      </c>
      <c r="F2013" s="20" t="s">
        <v>1517</v>
      </c>
      <c r="G2013" s="20" t="s">
        <v>1516</v>
      </c>
      <c r="H2013" s="20" t="s">
        <v>1522</v>
      </c>
      <c r="I2013" s="19" t="str">
        <f>CONCATENATE(Tabela8133[[#This Row],[C]],".",Tabela8133[[#This Row],[O]],".",Tabela8133[[#This Row],[E]],".",Tabela8133[[#This Row],[D1]],".",Tabela8133[[#This Row],[D2]],".",Tabela8133[[#This Row],[D3]],".",Tabela8133[[#This Row],[T]])</f>
        <v>7.3.1.1.02.0.2</v>
      </c>
      <c r="J2013" s="21" t="s">
        <v>1815</v>
      </c>
      <c r="K2013" s="19" t="str">
        <f t="shared" si="78"/>
        <v>A</v>
      </c>
      <c r="L2013" s="19">
        <f t="shared" si="77"/>
        <v>7</v>
      </c>
      <c r="M2013" s="20" t="s">
        <v>51</v>
      </c>
      <c r="N2013" s="1" t="s">
        <v>201</v>
      </c>
      <c r="O2013" s="1"/>
      <c r="P2013" s="33"/>
      <c r="Q2013" s="112" t="s">
        <v>157</v>
      </c>
      <c r="R2013" s="7" t="str">
        <f>Tabela8133[[#This Row],[NR]]&amp;" - "&amp;Tabela8133[[#This Row],[Especificação]]</f>
        <v>7.3.1.1.02.0.2 - Concessão, Permissão, Autorização ou Cessão do Direito de Uso de Bens Imóveis Públicos - Multas e Juros de Mora - Intra OFSS</v>
      </c>
    </row>
    <row r="2014" spans="1:18" ht="45" x14ac:dyDescent="0.25">
      <c r="A2014" s="128"/>
      <c r="B2014" s="20" t="s">
        <v>1520</v>
      </c>
      <c r="C2014" s="20" t="s">
        <v>1514</v>
      </c>
      <c r="D2014" s="20" t="s">
        <v>1513</v>
      </c>
      <c r="E2014" s="20" t="s">
        <v>1513</v>
      </c>
      <c r="F2014" s="20" t="s">
        <v>1517</v>
      </c>
      <c r="G2014" s="20" t="s">
        <v>1516</v>
      </c>
      <c r="H2014" s="20" t="s">
        <v>1514</v>
      </c>
      <c r="I2014" s="19" t="str">
        <f>CONCATENATE(Tabela8133[[#This Row],[C]],".",Tabela8133[[#This Row],[O]],".",Tabela8133[[#This Row],[E]],".",Tabela8133[[#This Row],[D1]],".",Tabela8133[[#This Row],[D2]],".",Tabela8133[[#This Row],[D3]],".",Tabela8133[[#This Row],[T]])</f>
        <v>7.3.1.1.02.0.3</v>
      </c>
      <c r="J2014" s="21" t="s">
        <v>1816</v>
      </c>
      <c r="K2014" s="19" t="str">
        <f t="shared" si="78"/>
        <v>A</v>
      </c>
      <c r="L2014" s="19">
        <f t="shared" si="77"/>
        <v>7</v>
      </c>
      <c r="M2014" s="20" t="s">
        <v>51</v>
      </c>
      <c r="N2014" s="1" t="s">
        <v>201</v>
      </c>
      <c r="O2014" s="1"/>
      <c r="P2014" s="33"/>
      <c r="Q2014" s="112" t="s">
        <v>157</v>
      </c>
      <c r="R2014" s="7" t="str">
        <f>Tabela8133[[#This Row],[NR]]&amp;" - "&amp;Tabela8133[[#This Row],[Especificação]]</f>
        <v>7.3.1.1.02.0.3 - Concessão, Permissão, Autorização ou Cessão do Direito de Uso de Bens Imóveis Públicos - Dívida Ativa - Intra OFSS</v>
      </c>
    </row>
    <row r="2015" spans="1:18" ht="45" x14ac:dyDescent="0.25">
      <c r="A2015" s="128"/>
      <c r="B2015" s="20" t="s">
        <v>1520</v>
      </c>
      <c r="C2015" s="20" t="s">
        <v>1514</v>
      </c>
      <c r="D2015" s="20" t="s">
        <v>1513</v>
      </c>
      <c r="E2015" s="20" t="s">
        <v>1513</v>
      </c>
      <c r="F2015" s="20" t="s">
        <v>1517</v>
      </c>
      <c r="G2015" s="20" t="s">
        <v>1516</v>
      </c>
      <c r="H2015" s="20" t="s">
        <v>1523</v>
      </c>
      <c r="I2015" s="19" t="str">
        <f>CONCATENATE(Tabela8133[[#This Row],[C]],".",Tabela8133[[#This Row],[O]],".",Tabela8133[[#This Row],[E]],".",Tabela8133[[#This Row],[D1]],".",Tabela8133[[#This Row],[D2]],".",Tabela8133[[#This Row],[D3]],".",Tabela8133[[#This Row],[T]])</f>
        <v>7.3.1.1.02.0.4</v>
      </c>
      <c r="J2015" s="21" t="s">
        <v>1817</v>
      </c>
      <c r="K2015" s="19" t="str">
        <f t="shared" si="78"/>
        <v>A</v>
      </c>
      <c r="L2015" s="19">
        <f t="shared" si="77"/>
        <v>7</v>
      </c>
      <c r="M2015" s="20" t="s">
        <v>51</v>
      </c>
      <c r="N2015" s="1" t="s">
        <v>201</v>
      </c>
      <c r="O2015" s="1"/>
      <c r="P2015" s="33"/>
      <c r="Q2015" s="112" t="s">
        <v>157</v>
      </c>
      <c r="R2015" s="7" t="str">
        <f>Tabela8133[[#This Row],[NR]]&amp;" - "&amp;Tabela8133[[#This Row],[Especificação]]</f>
        <v>7.3.1.1.02.0.4 - Concessão, Permissão, Autorização ou Cessão do Direito de Uso de Bens Imóveis Públicos - Dívida Ativa - Multas e Juros de Mora da Dívida Ativa - Intra OFSS</v>
      </c>
    </row>
    <row r="2016" spans="1:18" ht="45" x14ac:dyDescent="0.25">
      <c r="A2016" s="128"/>
      <c r="B2016" s="20" t="s">
        <v>1520</v>
      </c>
      <c r="C2016" s="20" t="s">
        <v>1514</v>
      </c>
      <c r="D2016" s="20" t="s">
        <v>1513</v>
      </c>
      <c r="E2016" s="20" t="s">
        <v>1513</v>
      </c>
      <c r="F2016" s="20" t="s">
        <v>1517</v>
      </c>
      <c r="G2016" s="20" t="s">
        <v>1516</v>
      </c>
      <c r="H2016" s="20" t="s">
        <v>1524</v>
      </c>
      <c r="I2016" s="19" t="str">
        <f>CONCATENATE(Tabela8133[[#This Row],[C]],".",Tabela8133[[#This Row],[O]],".",Tabela8133[[#This Row],[E]],".",Tabela8133[[#This Row],[D1]],".",Tabela8133[[#This Row],[D2]],".",Tabela8133[[#This Row],[D3]],".",Tabela8133[[#This Row],[T]])</f>
        <v>7.3.1.1.02.0.5</v>
      </c>
      <c r="J2016" s="21" t="s">
        <v>1818</v>
      </c>
      <c r="K2016" s="19" t="str">
        <f t="shared" si="78"/>
        <v>A</v>
      </c>
      <c r="L2016" s="19">
        <f t="shared" si="77"/>
        <v>7</v>
      </c>
      <c r="M2016" s="20" t="s">
        <v>51</v>
      </c>
      <c r="N2016" s="1" t="s">
        <v>201</v>
      </c>
      <c r="O2016" s="1"/>
      <c r="P2016" s="33"/>
      <c r="Q2016" s="112" t="s">
        <v>157</v>
      </c>
      <c r="R2016" s="7" t="str">
        <f>Tabela8133[[#This Row],[NR]]&amp;" - "&amp;Tabela8133[[#This Row],[Especificação]]</f>
        <v>7.3.1.1.02.0.5 - Concessão, Permissão, Autorização ou Cessão do Direito de Uso de Bens Imóveis Públicos - Multas - Intra OFSS</v>
      </c>
    </row>
    <row r="2017" spans="1:18" ht="45" x14ac:dyDescent="0.25">
      <c r="A2017" s="128"/>
      <c r="B2017" s="20" t="s">
        <v>1520</v>
      </c>
      <c r="C2017" s="20" t="s">
        <v>1514</v>
      </c>
      <c r="D2017" s="20" t="s">
        <v>1513</v>
      </c>
      <c r="E2017" s="20" t="s">
        <v>1513</v>
      </c>
      <c r="F2017" s="20" t="s">
        <v>1517</v>
      </c>
      <c r="G2017" s="20" t="s">
        <v>1516</v>
      </c>
      <c r="H2017" s="20" t="s">
        <v>1518</v>
      </c>
      <c r="I2017" s="19" t="str">
        <f>CONCATENATE(Tabela8133[[#This Row],[C]],".",Tabela8133[[#This Row],[O]],".",Tabela8133[[#This Row],[E]],".",Tabela8133[[#This Row],[D1]],".",Tabela8133[[#This Row],[D2]],".",Tabela8133[[#This Row],[D3]],".",Tabela8133[[#This Row],[T]])</f>
        <v>7.3.1.1.02.0.6</v>
      </c>
      <c r="J2017" s="21" t="s">
        <v>1819</v>
      </c>
      <c r="K2017" s="19" t="str">
        <f t="shared" si="78"/>
        <v>A</v>
      </c>
      <c r="L2017" s="19">
        <f t="shared" si="77"/>
        <v>7</v>
      </c>
      <c r="M2017" s="20" t="s">
        <v>51</v>
      </c>
      <c r="N2017" s="1" t="s">
        <v>201</v>
      </c>
      <c r="O2017" s="1"/>
      <c r="P2017" s="33"/>
      <c r="Q2017" s="112" t="s">
        <v>157</v>
      </c>
      <c r="R2017" s="7" t="str">
        <f>Tabela8133[[#This Row],[NR]]&amp;" - "&amp;Tabela8133[[#This Row],[Especificação]]</f>
        <v>7.3.1.1.02.0.6 - Concessão, Permissão, Autorização ou Cessão do Direito de Uso de Bens Imóveis Públicos - Juros de Mora - Intra OFSS</v>
      </c>
    </row>
    <row r="2018" spans="1:18" ht="45" x14ac:dyDescent="0.25">
      <c r="A2018" s="128"/>
      <c r="B2018" s="20" t="s">
        <v>1520</v>
      </c>
      <c r="C2018" s="20" t="s">
        <v>1514</v>
      </c>
      <c r="D2018" s="20" t="s">
        <v>1513</v>
      </c>
      <c r="E2018" s="20" t="s">
        <v>1513</v>
      </c>
      <c r="F2018" s="20" t="s">
        <v>1517</v>
      </c>
      <c r="G2018" s="20" t="s">
        <v>1516</v>
      </c>
      <c r="H2018" s="20" t="s">
        <v>1520</v>
      </c>
      <c r="I2018" s="19" t="str">
        <f>CONCATENATE(Tabela8133[[#This Row],[C]],".",Tabela8133[[#This Row],[O]],".",Tabela8133[[#This Row],[E]],".",Tabela8133[[#This Row],[D1]],".",Tabela8133[[#This Row],[D2]],".",Tabela8133[[#This Row],[D3]],".",Tabela8133[[#This Row],[T]])</f>
        <v>7.3.1.1.02.0.7</v>
      </c>
      <c r="J2018" s="21" t="s">
        <v>1820</v>
      </c>
      <c r="K2018" s="19" t="str">
        <f t="shared" si="78"/>
        <v>A</v>
      </c>
      <c r="L2018" s="19">
        <f t="shared" si="77"/>
        <v>7</v>
      </c>
      <c r="M2018" s="20" t="s">
        <v>51</v>
      </c>
      <c r="N2018" s="1" t="s">
        <v>201</v>
      </c>
      <c r="O2018" s="1"/>
      <c r="P2018" s="33"/>
      <c r="Q2018" s="112" t="s">
        <v>157</v>
      </c>
      <c r="R2018" s="7" t="str">
        <f>Tabela8133[[#This Row],[NR]]&amp;" - "&amp;Tabela8133[[#This Row],[Especificação]]</f>
        <v>7.3.1.1.02.0.7 - Concessão, Permissão, Autorização ou Cessão do Direito de Uso de Bens Imóveis Públicos - Dívida Ativa - Multas da Dívida Ativa - Intra OFSS</v>
      </c>
    </row>
    <row r="2019" spans="1:18" ht="45" x14ac:dyDescent="0.25">
      <c r="A2019" s="128"/>
      <c r="B2019" s="20" t="s">
        <v>1520</v>
      </c>
      <c r="C2019" s="20" t="s">
        <v>1514</v>
      </c>
      <c r="D2019" s="20" t="s">
        <v>1513</v>
      </c>
      <c r="E2019" s="20" t="s">
        <v>1513</v>
      </c>
      <c r="F2019" s="20" t="s">
        <v>1517</v>
      </c>
      <c r="G2019" s="20" t="s">
        <v>1516</v>
      </c>
      <c r="H2019" s="20" t="s">
        <v>1521</v>
      </c>
      <c r="I2019" s="19" t="str">
        <f>CONCATENATE(Tabela8133[[#This Row],[C]],".",Tabela8133[[#This Row],[O]],".",Tabela8133[[#This Row],[E]],".",Tabela8133[[#This Row],[D1]],".",Tabela8133[[#This Row],[D2]],".",Tabela8133[[#This Row],[D3]],".",Tabela8133[[#This Row],[T]])</f>
        <v>7.3.1.1.02.0.8</v>
      </c>
      <c r="J2019" s="21" t="s">
        <v>1821</v>
      </c>
      <c r="K2019" s="19" t="str">
        <f t="shared" si="78"/>
        <v>A</v>
      </c>
      <c r="L2019" s="19">
        <f t="shared" si="77"/>
        <v>7</v>
      </c>
      <c r="M2019" s="20" t="s">
        <v>51</v>
      </c>
      <c r="N2019" s="1" t="s">
        <v>201</v>
      </c>
      <c r="O2019" s="1"/>
      <c r="P2019" s="33"/>
      <c r="Q2019" s="112" t="s">
        <v>157</v>
      </c>
      <c r="R2019" s="7" t="str">
        <f>Tabela8133[[#This Row],[NR]]&amp;" - "&amp;Tabela8133[[#This Row],[Especificação]]</f>
        <v>7.3.1.1.02.0.8 - Concessão, Permissão, Autorização ou Cessão do Direito de Uso de Bens Imóveis Públicos - Juros de Mora da Dívida Ativa - Intra OFSS</v>
      </c>
    </row>
    <row r="2020" spans="1:18" ht="30" x14ac:dyDescent="0.25">
      <c r="A2020" s="128"/>
      <c r="B2020" s="20" t="s">
        <v>1520</v>
      </c>
      <c r="C2020" s="20" t="s">
        <v>1514</v>
      </c>
      <c r="D2020" s="20" t="s">
        <v>1513</v>
      </c>
      <c r="E2020" s="20" t="s">
        <v>1513</v>
      </c>
      <c r="F2020" s="20" t="s">
        <v>1529</v>
      </c>
      <c r="G2020" s="20" t="s">
        <v>1516</v>
      </c>
      <c r="H2020" s="20" t="s">
        <v>1516</v>
      </c>
      <c r="I2020" s="19" t="str">
        <f>CONCATENATE(Tabela8133[[#This Row],[C]],".",Tabela8133[[#This Row],[O]],".",Tabela8133[[#This Row],[E]],".",Tabela8133[[#This Row],[D1]],".",Tabela8133[[#This Row],[D2]],".",Tabela8133[[#This Row],[D3]],".",Tabela8133[[#This Row],[T]])</f>
        <v>7.3.1.1.99.0.0</v>
      </c>
      <c r="J2020" s="21" t="s">
        <v>1822</v>
      </c>
      <c r="K2020" s="19" t="str">
        <f t="shared" si="78"/>
        <v>S</v>
      </c>
      <c r="L2020" s="19">
        <f t="shared" si="77"/>
        <v>5</v>
      </c>
      <c r="M2020" s="20" t="s">
        <v>51</v>
      </c>
      <c r="N2020" s="1" t="s">
        <v>203</v>
      </c>
      <c r="O2020" s="1"/>
      <c r="P2020" s="33"/>
      <c r="Q2020" s="112" t="s">
        <v>157</v>
      </c>
      <c r="R2020" s="7" t="str">
        <f>Tabela8133[[#This Row],[NR]]&amp;" - "&amp;Tabela8133[[#This Row],[Especificação]]</f>
        <v>7.3.1.1.99.0.0 - Outras Receitas Imobiliárias - Intra OFSS</v>
      </c>
    </row>
    <row r="2021" spans="1:18" ht="30" x14ac:dyDescent="0.25">
      <c r="A2021" s="128"/>
      <c r="B2021" s="20" t="s">
        <v>1520</v>
      </c>
      <c r="C2021" s="20" t="s">
        <v>1514</v>
      </c>
      <c r="D2021" s="20" t="s">
        <v>1513</v>
      </c>
      <c r="E2021" s="20" t="s">
        <v>1513</v>
      </c>
      <c r="F2021" s="20" t="s">
        <v>1529</v>
      </c>
      <c r="G2021" s="20" t="s">
        <v>1516</v>
      </c>
      <c r="H2021" s="20" t="s">
        <v>1513</v>
      </c>
      <c r="I2021" s="19" t="str">
        <f>CONCATENATE(Tabela8133[[#This Row],[C]],".",Tabela8133[[#This Row],[O]],".",Tabela8133[[#This Row],[E]],".",Tabela8133[[#This Row],[D1]],".",Tabela8133[[#This Row],[D2]],".",Tabela8133[[#This Row],[D3]],".",Tabela8133[[#This Row],[T]])</f>
        <v>7.3.1.1.99.0.1</v>
      </c>
      <c r="J2021" s="21" t="s">
        <v>1823</v>
      </c>
      <c r="K2021" s="19" t="str">
        <f t="shared" si="78"/>
        <v>A</v>
      </c>
      <c r="L2021" s="19">
        <f t="shared" si="77"/>
        <v>7</v>
      </c>
      <c r="M2021" s="20" t="s">
        <v>51</v>
      </c>
      <c r="N2021" s="1" t="s">
        <v>203</v>
      </c>
      <c r="O2021" s="1"/>
      <c r="P2021" s="33"/>
      <c r="Q2021" s="112" t="s">
        <v>157</v>
      </c>
      <c r="R2021" s="7" t="str">
        <f>Tabela8133[[#This Row],[NR]]&amp;" - "&amp;Tabela8133[[#This Row],[Especificação]]</f>
        <v>7.3.1.1.99.0.1 - Outras Receitas Imobiliárias - Principal - Intra OFSS</v>
      </c>
    </row>
    <row r="2022" spans="1:18" ht="30" x14ac:dyDescent="0.25">
      <c r="A2022" s="128"/>
      <c r="B2022" s="20" t="s">
        <v>1520</v>
      </c>
      <c r="C2022" s="20" t="s">
        <v>1514</v>
      </c>
      <c r="D2022" s="20" t="s">
        <v>1513</v>
      </c>
      <c r="E2022" s="20" t="s">
        <v>1513</v>
      </c>
      <c r="F2022" s="20" t="s">
        <v>1529</v>
      </c>
      <c r="G2022" s="20" t="s">
        <v>1516</v>
      </c>
      <c r="H2022" s="20" t="s">
        <v>1522</v>
      </c>
      <c r="I2022" s="19" t="str">
        <f>CONCATENATE(Tabela8133[[#This Row],[C]],".",Tabela8133[[#This Row],[O]],".",Tabela8133[[#This Row],[E]],".",Tabela8133[[#This Row],[D1]],".",Tabela8133[[#This Row],[D2]],".",Tabela8133[[#This Row],[D3]],".",Tabela8133[[#This Row],[T]])</f>
        <v>7.3.1.1.99.0.2</v>
      </c>
      <c r="J2022" s="21" t="s">
        <v>1824</v>
      </c>
      <c r="K2022" s="19" t="str">
        <f t="shared" si="78"/>
        <v>A</v>
      </c>
      <c r="L2022" s="19">
        <f t="shared" si="77"/>
        <v>7</v>
      </c>
      <c r="M2022" s="20" t="s">
        <v>51</v>
      </c>
      <c r="N2022" s="1" t="s">
        <v>203</v>
      </c>
      <c r="O2022" s="1"/>
      <c r="P2022" s="33"/>
      <c r="Q2022" s="112" t="s">
        <v>157</v>
      </c>
      <c r="R2022" s="7" t="str">
        <f>Tabela8133[[#This Row],[NR]]&amp;" - "&amp;Tabela8133[[#This Row],[Especificação]]</f>
        <v>7.3.1.1.99.0.2 - Outras Receitas Imobiliárias - Multas e Juros de Mora - Intra OFSS</v>
      </c>
    </row>
    <row r="2023" spans="1:18" ht="30" x14ac:dyDescent="0.25">
      <c r="A2023" s="128"/>
      <c r="B2023" s="20" t="s">
        <v>1520</v>
      </c>
      <c r="C2023" s="20" t="s">
        <v>1514</v>
      </c>
      <c r="D2023" s="20" t="s">
        <v>1513</v>
      </c>
      <c r="E2023" s="20" t="s">
        <v>1513</v>
      </c>
      <c r="F2023" s="20" t="s">
        <v>1529</v>
      </c>
      <c r="G2023" s="20" t="s">
        <v>1516</v>
      </c>
      <c r="H2023" s="20" t="s">
        <v>1514</v>
      </c>
      <c r="I2023" s="19" t="str">
        <f>CONCATENATE(Tabela8133[[#This Row],[C]],".",Tabela8133[[#This Row],[O]],".",Tabela8133[[#This Row],[E]],".",Tabela8133[[#This Row],[D1]],".",Tabela8133[[#This Row],[D2]],".",Tabela8133[[#This Row],[D3]],".",Tabela8133[[#This Row],[T]])</f>
        <v>7.3.1.1.99.0.3</v>
      </c>
      <c r="J2023" s="21" t="s">
        <v>1825</v>
      </c>
      <c r="K2023" s="19" t="str">
        <f t="shared" si="78"/>
        <v>A</v>
      </c>
      <c r="L2023" s="19">
        <f t="shared" si="77"/>
        <v>7</v>
      </c>
      <c r="M2023" s="20" t="s">
        <v>51</v>
      </c>
      <c r="N2023" s="1" t="s">
        <v>203</v>
      </c>
      <c r="O2023" s="1"/>
      <c r="P2023" s="33"/>
      <c r="Q2023" s="112" t="s">
        <v>157</v>
      </c>
      <c r="R2023" s="7" t="str">
        <f>Tabela8133[[#This Row],[NR]]&amp;" - "&amp;Tabela8133[[#This Row],[Especificação]]</f>
        <v>7.3.1.1.99.0.3 - Outras Receitas Imobiliárias - Dívida Ativa - Intra OFSS</v>
      </c>
    </row>
    <row r="2024" spans="1:18" ht="30" x14ac:dyDescent="0.25">
      <c r="A2024" s="128"/>
      <c r="B2024" s="20" t="s">
        <v>1520</v>
      </c>
      <c r="C2024" s="20" t="s">
        <v>1514</v>
      </c>
      <c r="D2024" s="20" t="s">
        <v>1513</v>
      </c>
      <c r="E2024" s="20" t="s">
        <v>1513</v>
      </c>
      <c r="F2024" s="20" t="s">
        <v>1529</v>
      </c>
      <c r="G2024" s="20" t="s">
        <v>1516</v>
      </c>
      <c r="H2024" s="20" t="s">
        <v>1523</v>
      </c>
      <c r="I2024" s="19" t="str">
        <f>CONCATENATE(Tabela8133[[#This Row],[C]],".",Tabela8133[[#This Row],[O]],".",Tabela8133[[#This Row],[E]],".",Tabela8133[[#This Row],[D1]],".",Tabela8133[[#This Row],[D2]],".",Tabela8133[[#This Row],[D3]],".",Tabela8133[[#This Row],[T]])</f>
        <v>7.3.1.1.99.0.4</v>
      </c>
      <c r="J2024" s="21" t="s">
        <v>1826</v>
      </c>
      <c r="K2024" s="19" t="str">
        <f t="shared" si="78"/>
        <v>A</v>
      </c>
      <c r="L2024" s="19">
        <f t="shared" si="77"/>
        <v>7</v>
      </c>
      <c r="M2024" s="20" t="s">
        <v>51</v>
      </c>
      <c r="N2024" s="1" t="s">
        <v>203</v>
      </c>
      <c r="O2024" s="1"/>
      <c r="P2024" s="33"/>
      <c r="Q2024" s="112" t="s">
        <v>157</v>
      </c>
      <c r="R2024" s="7" t="str">
        <f>Tabela8133[[#This Row],[NR]]&amp;" - "&amp;Tabela8133[[#This Row],[Especificação]]</f>
        <v>7.3.1.1.99.0.4 - Outras Receitas Imobiliárias - Dívida Ativa - Multas e Juros de Mora da Dívida Ativa - Intra OFSS</v>
      </c>
    </row>
    <row r="2025" spans="1:18" ht="30" x14ac:dyDescent="0.25">
      <c r="A2025" s="128"/>
      <c r="B2025" s="20" t="s">
        <v>1520</v>
      </c>
      <c r="C2025" s="20" t="s">
        <v>1514</v>
      </c>
      <c r="D2025" s="20" t="s">
        <v>1513</v>
      </c>
      <c r="E2025" s="20" t="s">
        <v>1513</v>
      </c>
      <c r="F2025" s="20" t="s">
        <v>1529</v>
      </c>
      <c r="G2025" s="20" t="s">
        <v>1516</v>
      </c>
      <c r="H2025" s="20" t="s">
        <v>1524</v>
      </c>
      <c r="I2025" s="19" t="str">
        <f>CONCATENATE(Tabela8133[[#This Row],[C]],".",Tabela8133[[#This Row],[O]],".",Tabela8133[[#This Row],[E]],".",Tabela8133[[#This Row],[D1]],".",Tabela8133[[#This Row],[D2]],".",Tabela8133[[#This Row],[D3]],".",Tabela8133[[#This Row],[T]])</f>
        <v>7.3.1.1.99.0.5</v>
      </c>
      <c r="J2025" s="21" t="s">
        <v>1827</v>
      </c>
      <c r="K2025" s="19" t="str">
        <f t="shared" si="78"/>
        <v>A</v>
      </c>
      <c r="L2025" s="19">
        <f t="shared" si="77"/>
        <v>7</v>
      </c>
      <c r="M2025" s="20" t="s">
        <v>51</v>
      </c>
      <c r="N2025" s="1" t="s">
        <v>203</v>
      </c>
      <c r="O2025" s="1"/>
      <c r="P2025" s="33"/>
      <c r="Q2025" s="112" t="s">
        <v>157</v>
      </c>
      <c r="R2025" s="7" t="str">
        <f>Tabela8133[[#This Row],[NR]]&amp;" - "&amp;Tabela8133[[#This Row],[Especificação]]</f>
        <v>7.3.1.1.99.0.5 - Outras Receitas Imobiliárias - Multas - Intra OFSS</v>
      </c>
    </row>
    <row r="2026" spans="1:18" ht="30" x14ac:dyDescent="0.25">
      <c r="A2026" s="128"/>
      <c r="B2026" s="20" t="s">
        <v>1520</v>
      </c>
      <c r="C2026" s="20" t="s">
        <v>1514</v>
      </c>
      <c r="D2026" s="20" t="s">
        <v>1513</v>
      </c>
      <c r="E2026" s="20" t="s">
        <v>1513</v>
      </c>
      <c r="F2026" s="20" t="s">
        <v>1529</v>
      </c>
      <c r="G2026" s="20" t="s">
        <v>1516</v>
      </c>
      <c r="H2026" s="20" t="s">
        <v>1518</v>
      </c>
      <c r="I2026" s="19" t="str">
        <f>CONCATENATE(Tabela8133[[#This Row],[C]],".",Tabela8133[[#This Row],[O]],".",Tabela8133[[#This Row],[E]],".",Tabela8133[[#This Row],[D1]],".",Tabela8133[[#This Row],[D2]],".",Tabela8133[[#This Row],[D3]],".",Tabela8133[[#This Row],[T]])</f>
        <v>7.3.1.1.99.0.6</v>
      </c>
      <c r="J2026" s="21" t="s">
        <v>1828</v>
      </c>
      <c r="K2026" s="19" t="str">
        <f t="shared" si="78"/>
        <v>A</v>
      </c>
      <c r="L2026" s="19">
        <f t="shared" si="77"/>
        <v>7</v>
      </c>
      <c r="M2026" s="20" t="s">
        <v>51</v>
      </c>
      <c r="N2026" s="1" t="s">
        <v>203</v>
      </c>
      <c r="O2026" s="1"/>
      <c r="P2026" s="33"/>
      <c r="Q2026" s="112" t="s">
        <v>157</v>
      </c>
      <c r="R2026" s="7" t="str">
        <f>Tabela8133[[#This Row],[NR]]&amp;" - "&amp;Tabela8133[[#This Row],[Especificação]]</f>
        <v>7.3.1.1.99.0.6 - Outras Receitas Imobiliárias - Juros de Mora - Intra OFSS</v>
      </c>
    </row>
    <row r="2027" spans="1:18" ht="30" x14ac:dyDescent="0.25">
      <c r="A2027" s="128"/>
      <c r="B2027" s="20" t="s">
        <v>1520</v>
      </c>
      <c r="C2027" s="20" t="s">
        <v>1514</v>
      </c>
      <c r="D2027" s="20" t="s">
        <v>1513</v>
      </c>
      <c r="E2027" s="20" t="s">
        <v>1513</v>
      </c>
      <c r="F2027" s="20" t="s">
        <v>1529</v>
      </c>
      <c r="G2027" s="20" t="s">
        <v>1516</v>
      </c>
      <c r="H2027" s="20" t="s">
        <v>1520</v>
      </c>
      <c r="I2027" s="19" t="str">
        <f>CONCATENATE(Tabela8133[[#This Row],[C]],".",Tabela8133[[#This Row],[O]],".",Tabela8133[[#This Row],[E]],".",Tabela8133[[#This Row],[D1]],".",Tabela8133[[#This Row],[D2]],".",Tabela8133[[#This Row],[D3]],".",Tabela8133[[#This Row],[T]])</f>
        <v>7.3.1.1.99.0.7</v>
      </c>
      <c r="J2027" s="21" t="s">
        <v>1829</v>
      </c>
      <c r="K2027" s="19" t="str">
        <f t="shared" si="78"/>
        <v>A</v>
      </c>
      <c r="L2027" s="19">
        <f t="shared" si="77"/>
        <v>7</v>
      </c>
      <c r="M2027" s="20" t="s">
        <v>51</v>
      </c>
      <c r="N2027" s="1" t="s">
        <v>203</v>
      </c>
      <c r="O2027" s="1"/>
      <c r="P2027" s="33"/>
      <c r="Q2027" s="112" t="s">
        <v>157</v>
      </c>
      <c r="R2027" s="7" t="str">
        <f>Tabela8133[[#This Row],[NR]]&amp;" - "&amp;Tabela8133[[#This Row],[Especificação]]</f>
        <v>7.3.1.1.99.0.7 - Outras Receitas Imobiliárias - Dívida Ativa - Multas da Dívida Ativa - Intra OFSS</v>
      </c>
    </row>
    <row r="2028" spans="1:18" ht="30" x14ac:dyDescent="0.25">
      <c r="A2028" s="128"/>
      <c r="B2028" s="20" t="s">
        <v>1520</v>
      </c>
      <c r="C2028" s="20" t="s">
        <v>1514</v>
      </c>
      <c r="D2028" s="20" t="s">
        <v>1513</v>
      </c>
      <c r="E2028" s="20" t="s">
        <v>1513</v>
      </c>
      <c r="F2028" s="20" t="s">
        <v>1529</v>
      </c>
      <c r="G2028" s="20" t="s">
        <v>1516</v>
      </c>
      <c r="H2028" s="20" t="s">
        <v>1521</v>
      </c>
      <c r="I2028" s="19" t="str">
        <f>CONCATENATE(Tabela8133[[#This Row],[C]],".",Tabela8133[[#This Row],[O]],".",Tabela8133[[#This Row],[E]],".",Tabela8133[[#This Row],[D1]],".",Tabela8133[[#This Row],[D2]],".",Tabela8133[[#This Row],[D3]],".",Tabela8133[[#This Row],[T]])</f>
        <v>7.3.1.1.99.0.8</v>
      </c>
      <c r="J2028" s="21" t="s">
        <v>1830</v>
      </c>
      <c r="K2028" s="19" t="str">
        <f t="shared" si="78"/>
        <v>A</v>
      </c>
      <c r="L2028" s="19">
        <f t="shared" si="77"/>
        <v>7</v>
      </c>
      <c r="M2028" s="20" t="s">
        <v>51</v>
      </c>
      <c r="N2028" s="1" t="s">
        <v>203</v>
      </c>
      <c r="O2028" s="1"/>
      <c r="P2028" s="33"/>
      <c r="Q2028" s="112" t="s">
        <v>157</v>
      </c>
      <c r="R2028" s="7" t="str">
        <f>Tabela8133[[#This Row],[NR]]&amp;" - "&amp;Tabela8133[[#This Row],[Especificação]]</f>
        <v>7.3.1.1.99.0.8 - Outras Receitas Imobiliárias - Juros de Mora da Dívida Ativa - Intra OFSS</v>
      </c>
    </row>
    <row r="2029" spans="1:18" ht="30" x14ac:dyDescent="0.25">
      <c r="A2029" s="128"/>
      <c r="B2029" s="20" t="s">
        <v>1520</v>
      </c>
      <c r="C2029" s="20" t="s">
        <v>1514</v>
      </c>
      <c r="D2029" s="20" t="s">
        <v>1525</v>
      </c>
      <c r="E2029" s="20" t="s">
        <v>1516</v>
      </c>
      <c r="F2029" s="20" t="s">
        <v>1519</v>
      </c>
      <c r="G2029" s="20" t="s">
        <v>1516</v>
      </c>
      <c r="H2029" s="20" t="s">
        <v>1516</v>
      </c>
      <c r="I2029" s="19" t="str">
        <f>CONCATENATE(Tabela8133[[#This Row],[C]],".",Tabela8133[[#This Row],[O]],".",Tabela8133[[#This Row],[E]],".",Tabela8133[[#This Row],[D1]],".",Tabela8133[[#This Row],[D2]],".",Tabela8133[[#This Row],[D3]],".",Tabela8133[[#This Row],[T]])</f>
        <v>7.3.9.0.00.0.0</v>
      </c>
      <c r="J2029" s="21" t="s">
        <v>1831</v>
      </c>
      <c r="K2029" s="19" t="str">
        <f t="shared" si="78"/>
        <v>S</v>
      </c>
      <c r="L2029" s="19">
        <f t="shared" si="77"/>
        <v>3</v>
      </c>
      <c r="M2029" s="20" t="s">
        <v>45</v>
      </c>
      <c r="N2029" s="1" t="s">
        <v>267</v>
      </c>
      <c r="O2029" s="1"/>
      <c r="P2029" s="33"/>
      <c r="Q2029" s="112" t="s">
        <v>157</v>
      </c>
      <c r="R2029" s="7" t="str">
        <f>Tabela8133[[#This Row],[NR]]&amp;" - "&amp;Tabela8133[[#This Row],[Especificação]]</f>
        <v>7.3.9.0.00.0.0 - Demais Receitas Patrimoniais - Intra OFSS</v>
      </c>
    </row>
    <row r="2030" spans="1:18" ht="30" x14ac:dyDescent="0.25">
      <c r="A2030" s="128"/>
      <c r="B2030" s="20" t="s">
        <v>1520</v>
      </c>
      <c r="C2030" s="20" t="s">
        <v>1514</v>
      </c>
      <c r="D2030" s="20" t="s">
        <v>1525</v>
      </c>
      <c r="E2030" s="20" t="s">
        <v>1525</v>
      </c>
      <c r="F2030" s="20" t="s">
        <v>1519</v>
      </c>
      <c r="G2030" s="20" t="s">
        <v>1516</v>
      </c>
      <c r="H2030" s="20" t="s">
        <v>1516</v>
      </c>
      <c r="I2030" s="19" t="str">
        <f>CONCATENATE(Tabela8133[[#This Row],[C]],".",Tabela8133[[#This Row],[O]],".",Tabela8133[[#This Row],[E]],".",Tabela8133[[#This Row],[D1]],".",Tabela8133[[#This Row],[D2]],".",Tabela8133[[#This Row],[D3]],".",Tabela8133[[#This Row],[T]])</f>
        <v>7.3.9.9.00.0.0</v>
      </c>
      <c r="J2030" s="21" t="s">
        <v>1832</v>
      </c>
      <c r="K2030" s="19" t="str">
        <f t="shared" si="78"/>
        <v>S</v>
      </c>
      <c r="L2030" s="19">
        <f t="shared" si="77"/>
        <v>4</v>
      </c>
      <c r="M2030" s="20" t="s">
        <v>45</v>
      </c>
      <c r="N2030" s="1" t="s">
        <v>267</v>
      </c>
      <c r="O2030" s="1"/>
      <c r="P2030" s="33"/>
      <c r="Q2030" s="112" t="s">
        <v>157</v>
      </c>
      <c r="R2030" s="7" t="str">
        <f>Tabela8133[[#This Row],[NR]]&amp;" - "&amp;Tabela8133[[#This Row],[Especificação]]</f>
        <v>7.3.9.9.00.0.0 - Outras Receitas Patrimoniais - Intra OFSS</v>
      </c>
    </row>
    <row r="2031" spans="1:18" ht="30" x14ac:dyDescent="0.25">
      <c r="A2031" s="128"/>
      <c r="B2031" s="20" t="s">
        <v>1520</v>
      </c>
      <c r="C2031" s="20" t="s">
        <v>1514</v>
      </c>
      <c r="D2031" s="20" t="s">
        <v>1525</v>
      </c>
      <c r="E2031" s="20" t="s">
        <v>1525</v>
      </c>
      <c r="F2031" s="20" t="s">
        <v>1529</v>
      </c>
      <c r="G2031" s="20" t="s">
        <v>1516</v>
      </c>
      <c r="H2031" s="20" t="s">
        <v>1516</v>
      </c>
      <c r="I2031" s="19" t="str">
        <f>CONCATENATE(Tabela8133[[#This Row],[C]],".",Tabela8133[[#This Row],[O]],".",Tabela8133[[#This Row],[E]],".",Tabela8133[[#This Row],[D1]],".",Tabela8133[[#This Row],[D2]],".",Tabela8133[[#This Row],[D3]],".",Tabela8133[[#This Row],[T]])</f>
        <v>7.3.9.9.99.0.0</v>
      </c>
      <c r="J2031" s="21" t="s">
        <v>1832</v>
      </c>
      <c r="K2031" s="19" t="str">
        <f t="shared" si="78"/>
        <v>S</v>
      </c>
      <c r="L2031" s="19">
        <f t="shared" si="77"/>
        <v>5</v>
      </c>
      <c r="M2031" s="20" t="s">
        <v>51</v>
      </c>
      <c r="N2031" s="1" t="s">
        <v>269</v>
      </c>
      <c r="O2031" s="1"/>
      <c r="P2031" s="33"/>
      <c r="Q2031" s="112" t="s">
        <v>157</v>
      </c>
      <c r="R2031" s="7" t="str">
        <f>Tabela8133[[#This Row],[NR]]&amp;" - "&amp;Tabela8133[[#This Row],[Especificação]]</f>
        <v>7.3.9.9.99.0.0 - Outras Receitas Patrimoniais - Intra OFSS</v>
      </c>
    </row>
    <row r="2032" spans="1:18" ht="30" x14ac:dyDescent="0.25">
      <c r="A2032" s="128"/>
      <c r="B2032" s="20" t="s">
        <v>1520</v>
      </c>
      <c r="C2032" s="20" t="s">
        <v>1514</v>
      </c>
      <c r="D2032" s="20" t="s">
        <v>1525</v>
      </c>
      <c r="E2032" s="20" t="s">
        <v>1525</v>
      </c>
      <c r="F2032" s="20" t="s">
        <v>1529</v>
      </c>
      <c r="G2032" s="20" t="s">
        <v>1516</v>
      </c>
      <c r="H2032" s="20" t="s">
        <v>1513</v>
      </c>
      <c r="I2032" s="19" t="str">
        <f>CONCATENATE(Tabela8133[[#This Row],[C]],".",Tabela8133[[#This Row],[O]],".",Tabela8133[[#This Row],[E]],".",Tabela8133[[#This Row],[D1]],".",Tabela8133[[#This Row],[D2]],".",Tabela8133[[#This Row],[D3]],".",Tabela8133[[#This Row],[T]])</f>
        <v>7.3.9.9.99.0.1</v>
      </c>
      <c r="J2032" s="21" t="s">
        <v>1833</v>
      </c>
      <c r="K2032" s="19" t="str">
        <f t="shared" si="78"/>
        <v>A</v>
      </c>
      <c r="L2032" s="19">
        <f t="shared" si="77"/>
        <v>7</v>
      </c>
      <c r="M2032" s="20" t="s">
        <v>51</v>
      </c>
      <c r="N2032" s="1" t="s">
        <v>269</v>
      </c>
      <c r="O2032" s="1"/>
      <c r="P2032" s="33"/>
      <c r="Q2032" s="112" t="s">
        <v>157</v>
      </c>
      <c r="R2032" s="7" t="str">
        <f>Tabela8133[[#This Row],[NR]]&amp;" - "&amp;Tabela8133[[#This Row],[Especificação]]</f>
        <v>7.3.9.9.99.0.1 - Outras Receitas Patrimoniais - Principal - Intra OFSS</v>
      </c>
    </row>
    <row r="2033" spans="1:18" ht="30" x14ac:dyDescent="0.25">
      <c r="A2033" s="128"/>
      <c r="B2033" s="20" t="s">
        <v>1520</v>
      </c>
      <c r="C2033" s="20" t="s">
        <v>1514</v>
      </c>
      <c r="D2033" s="20" t="s">
        <v>1525</v>
      </c>
      <c r="E2033" s="20" t="s">
        <v>1525</v>
      </c>
      <c r="F2033" s="20" t="s">
        <v>1529</v>
      </c>
      <c r="G2033" s="20" t="s">
        <v>1516</v>
      </c>
      <c r="H2033" s="20" t="s">
        <v>1522</v>
      </c>
      <c r="I2033" s="19" t="str">
        <f>CONCATENATE(Tabela8133[[#This Row],[C]],".",Tabela8133[[#This Row],[O]],".",Tabela8133[[#This Row],[E]],".",Tabela8133[[#This Row],[D1]],".",Tabela8133[[#This Row],[D2]],".",Tabela8133[[#This Row],[D3]],".",Tabela8133[[#This Row],[T]])</f>
        <v>7.3.9.9.99.0.2</v>
      </c>
      <c r="J2033" s="21" t="s">
        <v>1834</v>
      </c>
      <c r="K2033" s="19" t="str">
        <f t="shared" si="78"/>
        <v>A</v>
      </c>
      <c r="L2033" s="19">
        <f t="shared" si="77"/>
        <v>7</v>
      </c>
      <c r="M2033" s="20" t="s">
        <v>51</v>
      </c>
      <c r="N2033" s="1" t="s">
        <v>269</v>
      </c>
      <c r="O2033" s="1"/>
      <c r="P2033" s="33"/>
      <c r="Q2033" s="112" t="s">
        <v>157</v>
      </c>
      <c r="R2033" s="7" t="str">
        <f>Tabela8133[[#This Row],[NR]]&amp;" - "&amp;Tabela8133[[#This Row],[Especificação]]</f>
        <v>7.3.9.9.99.0.2 - Outras Receitas Patrimoniais - Multas e Juros de Mora - Intra OFSS</v>
      </c>
    </row>
    <row r="2034" spans="1:18" ht="30" x14ac:dyDescent="0.25">
      <c r="A2034" s="128"/>
      <c r="B2034" s="20" t="s">
        <v>1520</v>
      </c>
      <c r="C2034" s="20" t="s">
        <v>1514</v>
      </c>
      <c r="D2034" s="20" t="s">
        <v>1525</v>
      </c>
      <c r="E2034" s="20" t="s">
        <v>1525</v>
      </c>
      <c r="F2034" s="20" t="s">
        <v>1529</v>
      </c>
      <c r="G2034" s="20" t="s">
        <v>1516</v>
      </c>
      <c r="H2034" s="20" t="s">
        <v>1514</v>
      </c>
      <c r="I2034" s="19" t="str">
        <f>CONCATENATE(Tabela8133[[#This Row],[C]],".",Tabela8133[[#This Row],[O]],".",Tabela8133[[#This Row],[E]],".",Tabela8133[[#This Row],[D1]],".",Tabela8133[[#This Row],[D2]],".",Tabela8133[[#This Row],[D3]],".",Tabela8133[[#This Row],[T]])</f>
        <v>7.3.9.9.99.0.3</v>
      </c>
      <c r="J2034" s="21" t="s">
        <v>1835</v>
      </c>
      <c r="K2034" s="19" t="str">
        <f t="shared" si="78"/>
        <v>A</v>
      </c>
      <c r="L2034" s="19">
        <f t="shared" si="77"/>
        <v>7</v>
      </c>
      <c r="M2034" s="20" t="s">
        <v>51</v>
      </c>
      <c r="N2034" s="1" t="s">
        <v>269</v>
      </c>
      <c r="O2034" s="1"/>
      <c r="P2034" s="33"/>
      <c r="Q2034" s="112" t="s">
        <v>157</v>
      </c>
      <c r="R2034" s="7" t="str">
        <f>Tabela8133[[#This Row],[NR]]&amp;" - "&amp;Tabela8133[[#This Row],[Especificação]]</f>
        <v>7.3.9.9.99.0.3 - Outras Receitas Patrimoniais - Dívida Ativa - Intra OFSS</v>
      </c>
    </row>
    <row r="2035" spans="1:18" ht="30" x14ac:dyDescent="0.25">
      <c r="A2035" s="128"/>
      <c r="B2035" s="20" t="s">
        <v>1520</v>
      </c>
      <c r="C2035" s="20" t="s">
        <v>1514</v>
      </c>
      <c r="D2035" s="20" t="s">
        <v>1525</v>
      </c>
      <c r="E2035" s="20" t="s">
        <v>1525</v>
      </c>
      <c r="F2035" s="20" t="s">
        <v>1529</v>
      </c>
      <c r="G2035" s="20" t="s">
        <v>1516</v>
      </c>
      <c r="H2035" s="20" t="s">
        <v>1523</v>
      </c>
      <c r="I2035" s="19" t="str">
        <f>CONCATENATE(Tabela8133[[#This Row],[C]],".",Tabela8133[[#This Row],[O]],".",Tabela8133[[#This Row],[E]],".",Tabela8133[[#This Row],[D1]],".",Tabela8133[[#This Row],[D2]],".",Tabela8133[[#This Row],[D3]],".",Tabela8133[[#This Row],[T]])</f>
        <v>7.3.9.9.99.0.4</v>
      </c>
      <c r="J2035" s="21" t="s">
        <v>1836</v>
      </c>
      <c r="K2035" s="19" t="str">
        <f t="shared" si="78"/>
        <v>A</v>
      </c>
      <c r="L2035" s="19">
        <f t="shared" si="77"/>
        <v>7</v>
      </c>
      <c r="M2035" s="20" t="s">
        <v>51</v>
      </c>
      <c r="N2035" s="1" t="s">
        <v>269</v>
      </c>
      <c r="O2035" s="1"/>
      <c r="P2035" s="33"/>
      <c r="Q2035" s="112" t="s">
        <v>157</v>
      </c>
      <c r="R2035" s="7" t="str">
        <f>Tabela8133[[#This Row],[NR]]&amp;" - "&amp;Tabela8133[[#This Row],[Especificação]]</f>
        <v>7.3.9.9.99.0.4 - Outras Receitas Patrimoniais - Dívida Ativa - Multas e Juros de Mora da Dívida Ativa - Intra OFSS</v>
      </c>
    </row>
    <row r="2036" spans="1:18" ht="30" x14ac:dyDescent="0.25">
      <c r="A2036" s="128"/>
      <c r="B2036" s="20" t="s">
        <v>1520</v>
      </c>
      <c r="C2036" s="20" t="s">
        <v>1514</v>
      </c>
      <c r="D2036" s="20" t="s">
        <v>1525</v>
      </c>
      <c r="E2036" s="20" t="s">
        <v>1525</v>
      </c>
      <c r="F2036" s="20" t="s">
        <v>1529</v>
      </c>
      <c r="G2036" s="20" t="s">
        <v>1516</v>
      </c>
      <c r="H2036" s="20" t="s">
        <v>1524</v>
      </c>
      <c r="I2036" s="19" t="str">
        <f>CONCATENATE(Tabela8133[[#This Row],[C]],".",Tabela8133[[#This Row],[O]],".",Tabela8133[[#This Row],[E]],".",Tabela8133[[#This Row],[D1]],".",Tabela8133[[#This Row],[D2]],".",Tabela8133[[#This Row],[D3]],".",Tabela8133[[#This Row],[T]])</f>
        <v>7.3.9.9.99.0.5</v>
      </c>
      <c r="J2036" s="21" t="s">
        <v>1837</v>
      </c>
      <c r="K2036" s="19" t="str">
        <f t="shared" si="78"/>
        <v>A</v>
      </c>
      <c r="L2036" s="19">
        <f t="shared" si="77"/>
        <v>7</v>
      </c>
      <c r="M2036" s="20" t="s">
        <v>51</v>
      </c>
      <c r="N2036" s="1" t="s">
        <v>269</v>
      </c>
      <c r="O2036" s="1"/>
      <c r="P2036" s="33"/>
      <c r="Q2036" s="112" t="s">
        <v>157</v>
      </c>
      <c r="R2036" s="7" t="str">
        <f>Tabela8133[[#This Row],[NR]]&amp;" - "&amp;Tabela8133[[#This Row],[Especificação]]</f>
        <v>7.3.9.9.99.0.5 - Outras Receitas Patrimoniais - Multas - Intra OFSS</v>
      </c>
    </row>
    <row r="2037" spans="1:18" ht="30" x14ac:dyDescent="0.25">
      <c r="A2037" s="128"/>
      <c r="B2037" s="20" t="s">
        <v>1520</v>
      </c>
      <c r="C2037" s="20" t="s">
        <v>1514</v>
      </c>
      <c r="D2037" s="20" t="s">
        <v>1525</v>
      </c>
      <c r="E2037" s="20" t="s">
        <v>1525</v>
      </c>
      <c r="F2037" s="20" t="s">
        <v>1529</v>
      </c>
      <c r="G2037" s="20" t="s">
        <v>1516</v>
      </c>
      <c r="H2037" s="20" t="s">
        <v>1518</v>
      </c>
      <c r="I2037" s="19" t="str">
        <f>CONCATENATE(Tabela8133[[#This Row],[C]],".",Tabela8133[[#This Row],[O]],".",Tabela8133[[#This Row],[E]],".",Tabela8133[[#This Row],[D1]],".",Tabela8133[[#This Row],[D2]],".",Tabela8133[[#This Row],[D3]],".",Tabela8133[[#This Row],[T]])</f>
        <v>7.3.9.9.99.0.6</v>
      </c>
      <c r="J2037" s="21" t="s">
        <v>1838</v>
      </c>
      <c r="K2037" s="19" t="str">
        <f t="shared" si="78"/>
        <v>A</v>
      </c>
      <c r="L2037" s="19">
        <f t="shared" si="77"/>
        <v>7</v>
      </c>
      <c r="M2037" s="20" t="s">
        <v>51</v>
      </c>
      <c r="N2037" s="1" t="s">
        <v>269</v>
      </c>
      <c r="O2037" s="1"/>
      <c r="P2037" s="33"/>
      <c r="Q2037" s="112" t="s">
        <v>157</v>
      </c>
      <c r="R2037" s="7" t="str">
        <f>Tabela8133[[#This Row],[NR]]&amp;" - "&amp;Tabela8133[[#This Row],[Especificação]]</f>
        <v>7.3.9.9.99.0.6 - Outras Receitas Patrimoniais - Juros de Mora - Intra OFSS</v>
      </c>
    </row>
    <row r="2038" spans="1:18" ht="30" x14ac:dyDescent="0.25">
      <c r="A2038" s="128"/>
      <c r="B2038" s="20" t="s">
        <v>1520</v>
      </c>
      <c r="C2038" s="20" t="s">
        <v>1514</v>
      </c>
      <c r="D2038" s="20" t="s">
        <v>1525</v>
      </c>
      <c r="E2038" s="20" t="s">
        <v>1525</v>
      </c>
      <c r="F2038" s="20" t="s">
        <v>1529</v>
      </c>
      <c r="G2038" s="20" t="s">
        <v>1516</v>
      </c>
      <c r="H2038" s="20" t="s">
        <v>1520</v>
      </c>
      <c r="I2038" s="19" t="str">
        <f>CONCATENATE(Tabela8133[[#This Row],[C]],".",Tabela8133[[#This Row],[O]],".",Tabela8133[[#This Row],[E]],".",Tabela8133[[#This Row],[D1]],".",Tabela8133[[#This Row],[D2]],".",Tabela8133[[#This Row],[D3]],".",Tabela8133[[#This Row],[T]])</f>
        <v>7.3.9.9.99.0.7</v>
      </c>
      <c r="J2038" s="21" t="s">
        <v>1839</v>
      </c>
      <c r="K2038" s="19" t="str">
        <f t="shared" si="78"/>
        <v>A</v>
      </c>
      <c r="L2038" s="19">
        <f t="shared" si="77"/>
        <v>7</v>
      </c>
      <c r="M2038" s="20" t="s">
        <v>51</v>
      </c>
      <c r="N2038" s="1" t="s">
        <v>269</v>
      </c>
      <c r="O2038" s="1"/>
      <c r="P2038" s="33"/>
      <c r="Q2038" s="112" t="s">
        <v>157</v>
      </c>
      <c r="R2038" s="7" t="str">
        <f>Tabela8133[[#This Row],[NR]]&amp;" - "&amp;Tabela8133[[#This Row],[Especificação]]</f>
        <v>7.3.9.9.99.0.7 - Outras Receitas Patrimoniais - Dívida Ativa - Multas da Dívida Ativa - Intra OFSS</v>
      </c>
    </row>
    <row r="2039" spans="1:18" ht="30" x14ac:dyDescent="0.25">
      <c r="A2039" s="128"/>
      <c r="B2039" s="20" t="s">
        <v>1520</v>
      </c>
      <c r="C2039" s="20" t="s">
        <v>1514</v>
      </c>
      <c r="D2039" s="20" t="s">
        <v>1525</v>
      </c>
      <c r="E2039" s="20" t="s">
        <v>1525</v>
      </c>
      <c r="F2039" s="20" t="s">
        <v>1529</v>
      </c>
      <c r="G2039" s="20" t="s">
        <v>1516</v>
      </c>
      <c r="H2039" s="20" t="s">
        <v>1521</v>
      </c>
      <c r="I2039" s="19" t="str">
        <f>CONCATENATE(Tabela8133[[#This Row],[C]],".",Tabela8133[[#This Row],[O]],".",Tabela8133[[#This Row],[E]],".",Tabela8133[[#This Row],[D1]],".",Tabela8133[[#This Row],[D2]],".",Tabela8133[[#This Row],[D3]],".",Tabela8133[[#This Row],[T]])</f>
        <v>7.3.9.9.99.0.8</v>
      </c>
      <c r="J2039" s="21" t="s">
        <v>1840</v>
      </c>
      <c r="K2039" s="19" t="str">
        <f t="shared" si="78"/>
        <v>A</v>
      </c>
      <c r="L2039" s="19">
        <f t="shared" si="77"/>
        <v>7</v>
      </c>
      <c r="M2039" s="20" t="s">
        <v>51</v>
      </c>
      <c r="N2039" s="1" t="s">
        <v>269</v>
      </c>
      <c r="O2039" s="1"/>
      <c r="P2039" s="33"/>
      <c r="Q2039" s="112" t="s">
        <v>157</v>
      </c>
      <c r="R2039" s="7" t="str">
        <f>Tabela8133[[#This Row],[NR]]&amp;" - "&amp;Tabela8133[[#This Row],[Especificação]]</f>
        <v>7.3.9.9.99.0.8 - Outras Receitas Patrimoniais - Juros de Mora da Dívida Ativa - Intra OFSS</v>
      </c>
    </row>
    <row r="2040" spans="1:18" ht="30" x14ac:dyDescent="0.25">
      <c r="A2040" s="128"/>
      <c r="B2040" s="20" t="s">
        <v>1520</v>
      </c>
      <c r="C2040" s="20" t="s">
        <v>1523</v>
      </c>
      <c r="D2040" s="20" t="s">
        <v>1516</v>
      </c>
      <c r="E2040" s="20" t="s">
        <v>1516</v>
      </c>
      <c r="F2040" s="20" t="s">
        <v>1519</v>
      </c>
      <c r="G2040" s="20" t="s">
        <v>1516</v>
      </c>
      <c r="H2040" s="20" t="s">
        <v>1516</v>
      </c>
      <c r="I2040" s="19" t="str">
        <f>CONCATENATE(Tabela8133[[#This Row],[C]],".",Tabela8133[[#This Row],[O]],".",Tabela8133[[#This Row],[E]],".",Tabela8133[[#This Row],[D1]],".",Tabela8133[[#This Row],[D2]],".",Tabela8133[[#This Row],[D3]],".",Tabela8133[[#This Row],[T]])</f>
        <v>7.4.0.0.00.0.0</v>
      </c>
      <c r="J2040" s="21" t="s">
        <v>1841</v>
      </c>
      <c r="K2040" s="19" t="str">
        <f t="shared" si="78"/>
        <v>S</v>
      </c>
      <c r="L2040" s="19">
        <f t="shared" si="77"/>
        <v>2</v>
      </c>
      <c r="M2040" s="20" t="s">
        <v>45</v>
      </c>
      <c r="N2040" s="1" t="s">
        <v>271</v>
      </c>
      <c r="O2040" s="1"/>
      <c r="P2040" s="33"/>
      <c r="Q2040" s="112" t="s">
        <v>157</v>
      </c>
      <c r="R2040" s="7" t="str">
        <f>Tabela8133[[#This Row],[NR]]&amp;" - "&amp;Tabela8133[[#This Row],[Especificação]]</f>
        <v>7.4.0.0.00.0.0 - Receita Agropecuária - Intra OFSS</v>
      </c>
    </row>
    <row r="2041" spans="1:18" ht="30" x14ac:dyDescent="0.25">
      <c r="A2041" s="128"/>
      <c r="B2041" s="20" t="s">
        <v>1520</v>
      </c>
      <c r="C2041" s="20" t="s">
        <v>1523</v>
      </c>
      <c r="D2041" s="20" t="s">
        <v>1513</v>
      </c>
      <c r="E2041" s="20" t="s">
        <v>1516</v>
      </c>
      <c r="F2041" s="20" t="s">
        <v>1519</v>
      </c>
      <c r="G2041" s="20" t="s">
        <v>1516</v>
      </c>
      <c r="H2041" s="20" t="s">
        <v>1516</v>
      </c>
      <c r="I2041" s="19" t="str">
        <f>CONCATENATE(Tabela8133[[#This Row],[C]],".",Tabela8133[[#This Row],[O]],".",Tabela8133[[#This Row],[E]],".",Tabela8133[[#This Row],[D1]],".",Tabela8133[[#This Row],[D2]],".",Tabela8133[[#This Row],[D3]],".",Tabela8133[[#This Row],[T]])</f>
        <v>7.4.1.0.00.0.0</v>
      </c>
      <c r="J2041" s="21" t="s">
        <v>1841</v>
      </c>
      <c r="K2041" s="19" t="str">
        <f t="shared" si="78"/>
        <v>S</v>
      </c>
      <c r="L2041" s="19">
        <f t="shared" si="77"/>
        <v>3</v>
      </c>
      <c r="M2041" s="20" t="s">
        <v>45</v>
      </c>
      <c r="N2041" s="1" t="s">
        <v>271</v>
      </c>
      <c r="O2041" s="1"/>
      <c r="P2041" s="33"/>
      <c r="Q2041" s="112" t="s">
        <v>157</v>
      </c>
      <c r="R2041" s="7" t="str">
        <f>Tabela8133[[#This Row],[NR]]&amp;" - "&amp;Tabela8133[[#This Row],[Especificação]]</f>
        <v>7.4.1.0.00.0.0 - Receita Agropecuária - Intra OFSS</v>
      </c>
    </row>
    <row r="2042" spans="1:18" ht="30" x14ac:dyDescent="0.25">
      <c r="A2042" s="128"/>
      <c r="B2042" s="20" t="s">
        <v>1520</v>
      </c>
      <c r="C2042" s="20" t="s">
        <v>1523</v>
      </c>
      <c r="D2042" s="20" t="s">
        <v>1513</v>
      </c>
      <c r="E2042" s="20" t="s">
        <v>1513</v>
      </c>
      <c r="F2042" s="20" t="s">
        <v>1519</v>
      </c>
      <c r="G2042" s="20" t="s">
        <v>1516</v>
      </c>
      <c r="H2042" s="20" t="s">
        <v>1516</v>
      </c>
      <c r="I2042" s="19" t="str">
        <f>CONCATENATE(Tabela8133[[#This Row],[C]],".",Tabela8133[[#This Row],[O]],".",Tabela8133[[#This Row],[E]],".",Tabela8133[[#This Row],[D1]],".",Tabela8133[[#This Row],[D2]],".",Tabela8133[[#This Row],[D3]],".",Tabela8133[[#This Row],[T]])</f>
        <v>7.4.1.1.00.0.0</v>
      </c>
      <c r="J2042" s="21" t="s">
        <v>1841</v>
      </c>
      <c r="K2042" s="19" t="str">
        <f t="shared" si="78"/>
        <v>S</v>
      </c>
      <c r="L2042" s="19">
        <f t="shared" si="77"/>
        <v>4</v>
      </c>
      <c r="M2042" s="20" t="s">
        <v>45</v>
      </c>
      <c r="N2042" s="1" t="s">
        <v>271</v>
      </c>
      <c r="O2042" s="1"/>
      <c r="P2042" s="33"/>
      <c r="Q2042" s="112" t="s">
        <v>157</v>
      </c>
      <c r="R2042" s="7" t="str">
        <f>Tabela8133[[#This Row],[NR]]&amp;" - "&amp;Tabela8133[[#This Row],[Especificação]]</f>
        <v>7.4.1.1.00.0.0 - Receita Agropecuária - Intra OFSS</v>
      </c>
    </row>
    <row r="2043" spans="1:18" ht="60" x14ac:dyDescent="0.25">
      <c r="A2043" s="128"/>
      <c r="B2043" s="20" t="s">
        <v>1520</v>
      </c>
      <c r="C2043" s="20" t="s">
        <v>1523</v>
      </c>
      <c r="D2043" s="20" t="s">
        <v>1513</v>
      </c>
      <c r="E2043" s="20" t="s">
        <v>1513</v>
      </c>
      <c r="F2043" s="20" t="s">
        <v>1515</v>
      </c>
      <c r="G2043" s="20" t="s">
        <v>1516</v>
      </c>
      <c r="H2043" s="20" t="s">
        <v>1516</v>
      </c>
      <c r="I2043" s="19" t="str">
        <f>CONCATENATE(Tabela8133[[#This Row],[C]],".",Tabela8133[[#This Row],[O]],".",Tabela8133[[#This Row],[E]],".",Tabela8133[[#This Row],[D1]],".",Tabela8133[[#This Row],[D2]],".",Tabela8133[[#This Row],[D3]],".",Tabela8133[[#This Row],[T]])</f>
        <v>7.4.1.1.01.0.0</v>
      </c>
      <c r="J2043" s="21" t="s">
        <v>1841</v>
      </c>
      <c r="K2043" s="19" t="str">
        <f t="shared" si="78"/>
        <v>S</v>
      </c>
      <c r="L2043" s="19">
        <f t="shared" si="77"/>
        <v>5</v>
      </c>
      <c r="M2043" s="20" t="s">
        <v>51</v>
      </c>
      <c r="N2043" s="1" t="s">
        <v>272</v>
      </c>
      <c r="O2043" s="1"/>
      <c r="P2043" s="33"/>
      <c r="Q2043" s="112" t="s">
        <v>157</v>
      </c>
      <c r="R2043" s="7" t="str">
        <f>Tabela8133[[#This Row],[NR]]&amp;" - "&amp;Tabela8133[[#This Row],[Especificação]]</f>
        <v>7.4.1.1.01.0.0 - Receita Agropecuária - Intra OFSS</v>
      </c>
    </row>
    <row r="2044" spans="1:18" ht="31.5" customHeight="1" x14ac:dyDescent="0.25">
      <c r="A2044" s="128"/>
      <c r="B2044" s="20" t="s">
        <v>1520</v>
      </c>
      <c r="C2044" s="20" t="s">
        <v>1523</v>
      </c>
      <c r="D2044" s="20" t="s">
        <v>1513</v>
      </c>
      <c r="E2044" s="20" t="s">
        <v>1513</v>
      </c>
      <c r="F2044" s="20" t="s">
        <v>1515</v>
      </c>
      <c r="G2044" s="20" t="s">
        <v>1516</v>
      </c>
      <c r="H2044" s="20" t="s">
        <v>1513</v>
      </c>
      <c r="I2044" s="19" t="str">
        <f>CONCATENATE(Tabela8133[[#This Row],[C]],".",Tabela8133[[#This Row],[O]],".",Tabela8133[[#This Row],[E]],".",Tabela8133[[#This Row],[D1]],".",Tabela8133[[#This Row],[D2]],".",Tabela8133[[#This Row],[D3]],".",Tabela8133[[#This Row],[T]])</f>
        <v>7.4.1.1.01.0.1</v>
      </c>
      <c r="J2044" s="21" t="s">
        <v>1842</v>
      </c>
      <c r="K2044" s="19" t="str">
        <f t="shared" si="78"/>
        <v>A</v>
      </c>
      <c r="L2044" s="19">
        <f t="shared" si="77"/>
        <v>7</v>
      </c>
      <c r="M2044" s="20" t="s">
        <v>51</v>
      </c>
      <c r="N2044" s="1" t="s">
        <v>272</v>
      </c>
      <c r="O2044" s="1"/>
      <c r="P2044" s="33"/>
      <c r="Q2044" s="112" t="s">
        <v>157</v>
      </c>
      <c r="R2044" s="7" t="str">
        <f>Tabela8133[[#This Row],[NR]]&amp;" - "&amp;Tabela8133[[#This Row],[Especificação]]</f>
        <v>7.4.1.1.01.0.1 - Receita Agropecuária - Principal - Intra OFSS</v>
      </c>
    </row>
    <row r="2045" spans="1:18" ht="60" x14ac:dyDescent="0.25">
      <c r="A2045" s="128"/>
      <c r="B2045" s="20" t="s">
        <v>1520</v>
      </c>
      <c r="C2045" s="20" t="s">
        <v>1523</v>
      </c>
      <c r="D2045" s="20" t="s">
        <v>1513</v>
      </c>
      <c r="E2045" s="20" t="s">
        <v>1513</v>
      </c>
      <c r="F2045" s="20" t="s">
        <v>1515</v>
      </c>
      <c r="G2045" s="20" t="s">
        <v>1516</v>
      </c>
      <c r="H2045" s="20" t="s">
        <v>1522</v>
      </c>
      <c r="I2045" s="19" t="str">
        <f>CONCATENATE(Tabela8133[[#This Row],[C]],".",Tabela8133[[#This Row],[O]],".",Tabela8133[[#This Row],[E]],".",Tabela8133[[#This Row],[D1]],".",Tabela8133[[#This Row],[D2]],".",Tabela8133[[#This Row],[D3]],".",Tabela8133[[#This Row],[T]])</f>
        <v>7.4.1.1.01.0.2</v>
      </c>
      <c r="J2045" s="21" t="s">
        <v>1843</v>
      </c>
      <c r="K2045" s="19" t="str">
        <f t="shared" si="78"/>
        <v>A</v>
      </c>
      <c r="L2045" s="19">
        <f t="shared" si="77"/>
        <v>7</v>
      </c>
      <c r="M2045" s="20" t="s">
        <v>51</v>
      </c>
      <c r="N2045" s="1" t="s">
        <v>272</v>
      </c>
      <c r="O2045" s="1"/>
      <c r="P2045" s="33"/>
      <c r="Q2045" s="112" t="s">
        <v>157</v>
      </c>
      <c r="R2045" s="7" t="str">
        <f>Tabela8133[[#This Row],[NR]]&amp;" - "&amp;Tabela8133[[#This Row],[Especificação]]</f>
        <v>7.4.1.1.01.0.2 - Receita Agropecuária - Multas e Juros de Mora - Intra OFSS</v>
      </c>
    </row>
    <row r="2046" spans="1:18" ht="60" x14ac:dyDescent="0.25">
      <c r="A2046" s="128"/>
      <c r="B2046" s="20" t="s">
        <v>1520</v>
      </c>
      <c r="C2046" s="20" t="s">
        <v>1523</v>
      </c>
      <c r="D2046" s="20" t="s">
        <v>1513</v>
      </c>
      <c r="E2046" s="20" t="s">
        <v>1513</v>
      </c>
      <c r="F2046" s="20" t="s">
        <v>1515</v>
      </c>
      <c r="G2046" s="20" t="s">
        <v>1516</v>
      </c>
      <c r="H2046" s="20" t="s">
        <v>1514</v>
      </c>
      <c r="I2046" s="19" t="str">
        <f>CONCATENATE(Tabela8133[[#This Row],[C]],".",Tabela8133[[#This Row],[O]],".",Tabela8133[[#This Row],[E]],".",Tabela8133[[#This Row],[D1]],".",Tabela8133[[#This Row],[D2]],".",Tabela8133[[#This Row],[D3]],".",Tabela8133[[#This Row],[T]])</f>
        <v>7.4.1.1.01.0.3</v>
      </c>
      <c r="J2046" s="21" t="s">
        <v>1844</v>
      </c>
      <c r="K2046" s="19" t="str">
        <f t="shared" si="78"/>
        <v>A</v>
      </c>
      <c r="L2046" s="19">
        <f t="shared" si="77"/>
        <v>7</v>
      </c>
      <c r="M2046" s="20" t="s">
        <v>51</v>
      </c>
      <c r="N2046" s="1" t="s">
        <v>272</v>
      </c>
      <c r="O2046" s="1"/>
      <c r="P2046" s="33"/>
      <c r="Q2046" s="112" t="s">
        <v>157</v>
      </c>
      <c r="R2046" s="7" t="str">
        <f>Tabela8133[[#This Row],[NR]]&amp;" - "&amp;Tabela8133[[#This Row],[Especificação]]</f>
        <v>7.4.1.1.01.0.3 - Receita Agropecuária - Dívida Ativa - Intra OFSS</v>
      </c>
    </row>
    <row r="2047" spans="1:18" ht="60" x14ac:dyDescent="0.25">
      <c r="A2047" s="128"/>
      <c r="B2047" s="20" t="s">
        <v>1520</v>
      </c>
      <c r="C2047" s="20" t="s">
        <v>1523</v>
      </c>
      <c r="D2047" s="20" t="s">
        <v>1513</v>
      </c>
      <c r="E2047" s="20" t="s">
        <v>1513</v>
      </c>
      <c r="F2047" s="20" t="s">
        <v>1515</v>
      </c>
      <c r="G2047" s="20" t="s">
        <v>1516</v>
      </c>
      <c r="H2047" s="20" t="s">
        <v>1523</v>
      </c>
      <c r="I2047" s="19" t="str">
        <f>CONCATENATE(Tabela8133[[#This Row],[C]],".",Tabela8133[[#This Row],[O]],".",Tabela8133[[#This Row],[E]],".",Tabela8133[[#This Row],[D1]],".",Tabela8133[[#This Row],[D2]],".",Tabela8133[[#This Row],[D3]],".",Tabela8133[[#This Row],[T]])</f>
        <v>7.4.1.1.01.0.4</v>
      </c>
      <c r="J2047" s="21" t="s">
        <v>1845</v>
      </c>
      <c r="K2047" s="19" t="str">
        <f t="shared" si="78"/>
        <v>A</v>
      </c>
      <c r="L2047" s="19">
        <f t="shared" si="77"/>
        <v>7</v>
      </c>
      <c r="M2047" s="20" t="s">
        <v>51</v>
      </c>
      <c r="N2047" s="1" t="s">
        <v>272</v>
      </c>
      <c r="O2047" s="1"/>
      <c r="P2047" s="33"/>
      <c r="Q2047" s="112" t="s">
        <v>157</v>
      </c>
      <c r="R2047" s="7" t="str">
        <f>Tabela8133[[#This Row],[NR]]&amp;" - "&amp;Tabela8133[[#This Row],[Especificação]]</f>
        <v>7.4.1.1.01.0.4 - Receita Agropecuária - Dívida Ativa - Multas e Juros de Mora da Dívida Ativa - Intra OFSS</v>
      </c>
    </row>
    <row r="2048" spans="1:18" ht="60" x14ac:dyDescent="0.25">
      <c r="A2048" s="128"/>
      <c r="B2048" s="20" t="s">
        <v>1520</v>
      </c>
      <c r="C2048" s="20" t="s">
        <v>1523</v>
      </c>
      <c r="D2048" s="20" t="s">
        <v>1513</v>
      </c>
      <c r="E2048" s="20" t="s">
        <v>1513</v>
      </c>
      <c r="F2048" s="20" t="s">
        <v>1515</v>
      </c>
      <c r="G2048" s="20" t="s">
        <v>1516</v>
      </c>
      <c r="H2048" s="20" t="s">
        <v>1524</v>
      </c>
      <c r="I2048" s="19" t="str">
        <f>CONCATENATE(Tabela8133[[#This Row],[C]],".",Tabela8133[[#This Row],[O]],".",Tabela8133[[#This Row],[E]],".",Tabela8133[[#This Row],[D1]],".",Tabela8133[[#This Row],[D2]],".",Tabela8133[[#This Row],[D3]],".",Tabela8133[[#This Row],[T]])</f>
        <v>7.4.1.1.01.0.5</v>
      </c>
      <c r="J2048" s="21" t="s">
        <v>1846</v>
      </c>
      <c r="K2048" s="19" t="str">
        <f t="shared" si="78"/>
        <v>A</v>
      </c>
      <c r="L2048" s="19">
        <f t="shared" si="77"/>
        <v>7</v>
      </c>
      <c r="M2048" s="20" t="s">
        <v>51</v>
      </c>
      <c r="N2048" s="1" t="s">
        <v>272</v>
      </c>
      <c r="O2048" s="1"/>
      <c r="P2048" s="33"/>
      <c r="Q2048" s="112" t="s">
        <v>157</v>
      </c>
      <c r="R2048" s="7" t="str">
        <f>Tabela8133[[#This Row],[NR]]&amp;" - "&amp;Tabela8133[[#This Row],[Especificação]]</f>
        <v>7.4.1.1.01.0.5 - Receita Agropecuária - Multas - Intra OFSS</v>
      </c>
    </row>
    <row r="2049" spans="1:18" ht="60" x14ac:dyDescent="0.25">
      <c r="A2049" s="128"/>
      <c r="B2049" s="20" t="s">
        <v>1520</v>
      </c>
      <c r="C2049" s="20" t="s">
        <v>1523</v>
      </c>
      <c r="D2049" s="20" t="s">
        <v>1513</v>
      </c>
      <c r="E2049" s="20" t="s">
        <v>1513</v>
      </c>
      <c r="F2049" s="20" t="s">
        <v>1515</v>
      </c>
      <c r="G2049" s="20" t="s">
        <v>1516</v>
      </c>
      <c r="H2049" s="20" t="s">
        <v>1518</v>
      </c>
      <c r="I2049" s="19" t="str">
        <f>CONCATENATE(Tabela8133[[#This Row],[C]],".",Tabela8133[[#This Row],[O]],".",Tabela8133[[#This Row],[E]],".",Tabela8133[[#This Row],[D1]],".",Tabela8133[[#This Row],[D2]],".",Tabela8133[[#This Row],[D3]],".",Tabela8133[[#This Row],[T]])</f>
        <v>7.4.1.1.01.0.6</v>
      </c>
      <c r="J2049" s="21" t="s">
        <v>1847</v>
      </c>
      <c r="K2049" s="19" t="str">
        <f t="shared" si="78"/>
        <v>A</v>
      </c>
      <c r="L2049" s="19">
        <f t="shared" si="77"/>
        <v>7</v>
      </c>
      <c r="M2049" s="20" t="s">
        <v>51</v>
      </c>
      <c r="N2049" s="1" t="s">
        <v>272</v>
      </c>
      <c r="O2049" s="1"/>
      <c r="P2049" s="33"/>
      <c r="Q2049" s="112" t="s">
        <v>157</v>
      </c>
      <c r="R2049" s="7" t="str">
        <f>Tabela8133[[#This Row],[NR]]&amp;" - "&amp;Tabela8133[[#This Row],[Especificação]]</f>
        <v>7.4.1.1.01.0.6 - Receita Agropecuária - Juros de Mora - Intra OFSS</v>
      </c>
    </row>
    <row r="2050" spans="1:18" ht="60" x14ac:dyDescent="0.25">
      <c r="A2050" s="128"/>
      <c r="B2050" s="20" t="s">
        <v>1520</v>
      </c>
      <c r="C2050" s="20" t="s">
        <v>1523</v>
      </c>
      <c r="D2050" s="20" t="s">
        <v>1513</v>
      </c>
      <c r="E2050" s="20" t="s">
        <v>1513</v>
      </c>
      <c r="F2050" s="20" t="s">
        <v>1515</v>
      </c>
      <c r="G2050" s="20" t="s">
        <v>1516</v>
      </c>
      <c r="H2050" s="20" t="s">
        <v>1520</v>
      </c>
      <c r="I2050" s="19" t="str">
        <f>CONCATENATE(Tabela8133[[#This Row],[C]],".",Tabela8133[[#This Row],[O]],".",Tabela8133[[#This Row],[E]],".",Tabela8133[[#This Row],[D1]],".",Tabela8133[[#This Row],[D2]],".",Tabela8133[[#This Row],[D3]],".",Tabela8133[[#This Row],[T]])</f>
        <v>7.4.1.1.01.0.7</v>
      </c>
      <c r="J2050" s="21" t="s">
        <v>1848</v>
      </c>
      <c r="K2050" s="19" t="str">
        <f t="shared" si="78"/>
        <v>A</v>
      </c>
      <c r="L2050" s="19">
        <f t="shared" si="77"/>
        <v>7</v>
      </c>
      <c r="M2050" s="20" t="s">
        <v>51</v>
      </c>
      <c r="N2050" s="1" t="s">
        <v>272</v>
      </c>
      <c r="O2050" s="1"/>
      <c r="P2050" s="33"/>
      <c r="Q2050" s="112" t="s">
        <v>157</v>
      </c>
      <c r="R2050" s="7" t="str">
        <f>Tabela8133[[#This Row],[NR]]&amp;" - "&amp;Tabela8133[[#This Row],[Especificação]]</f>
        <v>7.4.1.1.01.0.7 - Receita Agropecuária - Dívida Ativa - Multas da Dívida Ativa - Intra OFSS</v>
      </c>
    </row>
    <row r="2051" spans="1:18" ht="60" x14ac:dyDescent="0.25">
      <c r="A2051" s="128"/>
      <c r="B2051" s="20" t="s">
        <v>1520</v>
      </c>
      <c r="C2051" s="20" t="s">
        <v>1523</v>
      </c>
      <c r="D2051" s="20" t="s">
        <v>1513</v>
      </c>
      <c r="E2051" s="20" t="s">
        <v>1513</v>
      </c>
      <c r="F2051" s="20" t="s">
        <v>1515</v>
      </c>
      <c r="G2051" s="20" t="s">
        <v>1516</v>
      </c>
      <c r="H2051" s="20" t="s">
        <v>1521</v>
      </c>
      <c r="I2051" s="19" t="str">
        <f>CONCATENATE(Tabela8133[[#This Row],[C]],".",Tabela8133[[#This Row],[O]],".",Tabela8133[[#This Row],[E]],".",Tabela8133[[#This Row],[D1]],".",Tabela8133[[#This Row],[D2]],".",Tabela8133[[#This Row],[D3]],".",Tabela8133[[#This Row],[T]])</f>
        <v>7.4.1.1.01.0.8</v>
      </c>
      <c r="J2051" s="21" t="s">
        <v>1849</v>
      </c>
      <c r="K2051" s="19" t="str">
        <f t="shared" si="78"/>
        <v>A</v>
      </c>
      <c r="L2051" s="19">
        <f t="shared" si="77"/>
        <v>7</v>
      </c>
      <c r="M2051" s="20" t="s">
        <v>51</v>
      </c>
      <c r="N2051" s="1" t="s">
        <v>272</v>
      </c>
      <c r="O2051" s="1"/>
      <c r="P2051" s="33"/>
      <c r="Q2051" s="112" t="s">
        <v>157</v>
      </c>
      <c r="R2051" s="7" t="str">
        <f>Tabela8133[[#This Row],[NR]]&amp;" - "&amp;Tabela8133[[#This Row],[Especificação]]</f>
        <v>7.4.1.1.01.0.8 - Receita Agropecuária - Juros de Mora da Dívida Ativa - Intra OFSS</v>
      </c>
    </row>
    <row r="2052" spans="1:18" x14ac:dyDescent="0.25">
      <c r="A2052" s="128"/>
      <c r="B2052" s="20" t="s">
        <v>1520</v>
      </c>
      <c r="C2052" s="20" t="s">
        <v>1524</v>
      </c>
      <c r="D2052" s="20" t="s">
        <v>1516</v>
      </c>
      <c r="E2052" s="20" t="s">
        <v>1516</v>
      </c>
      <c r="F2052" s="20" t="s">
        <v>1519</v>
      </c>
      <c r="G2052" s="20" t="s">
        <v>1516</v>
      </c>
      <c r="H2052" s="20" t="s">
        <v>1516</v>
      </c>
      <c r="I2052" s="19" t="str">
        <f>CONCATENATE(Tabela8133[[#This Row],[C]],".",Tabela8133[[#This Row],[O]],".",Tabela8133[[#This Row],[E]],".",Tabela8133[[#This Row],[D1]],".",Tabela8133[[#This Row],[D2]],".",Tabela8133[[#This Row],[D3]],".",Tabela8133[[#This Row],[T]])</f>
        <v>7.5.0.0.00.0.0</v>
      </c>
      <c r="J2052" s="21" t="s">
        <v>1850</v>
      </c>
      <c r="K2052" s="19" t="str">
        <f t="shared" si="78"/>
        <v>S</v>
      </c>
      <c r="L2052" s="19">
        <f t="shared" ref="L2052:L2115" si="79">IF(VALUE(H2052)&gt;0,7,IF(VALUE(G2052)&gt;0,6,IF(VALUE(F2052)&gt;0,5,IF(VALUE(E2052)&gt;0,4,IF(VALUE(D2052)&gt;0,3,IF(VALUE(C2052)&gt;0,2,1))))))</f>
        <v>2</v>
      </c>
      <c r="M2052" s="20" t="s">
        <v>45</v>
      </c>
      <c r="N2052" s="1" t="s">
        <v>274</v>
      </c>
      <c r="O2052" s="1"/>
      <c r="P2052" s="33"/>
      <c r="Q2052" s="112" t="s">
        <v>157</v>
      </c>
      <c r="R2052" s="7" t="str">
        <f>Tabela8133[[#This Row],[NR]]&amp;" - "&amp;Tabela8133[[#This Row],[Especificação]]</f>
        <v>7.5.0.0.00.0.0 - Receita Industrial - Intra OFSS</v>
      </c>
    </row>
    <row r="2053" spans="1:18" x14ac:dyDescent="0.25">
      <c r="A2053" s="128"/>
      <c r="B2053" s="20" t="s">
        <v>1520</v>
      </c>
      <c r="C2053" s="20" t="s">
        <v>1524</v>
      </c>
      <c r="D2053" s="20" t="s">
        <v>1513</v>
      </c>
      <c r="E2053" s="20" t="s">
        <v>1516</v>
      </c>
      <c r="F2053" s="20" t="s">
        <v>1519</v>
      </c>
      <c r="G2053" s="20" t="s">
        <v>1516</v>
      </c>
      <c r="H2053" s="20" t="s">
        <v>1516</v>
      </c>
      <c r="I2053" s="19" t="str">
        <f>CONCATENATE(Tabela8133[[#This Row],[C]],".",Tabela8133[[#This Row],[O]],".",Tabela8133[[#This Row],[E]],".",Tabela8133[[#This Row],[D1]],".",Tabela8133[[#This Row],[D2]],".",Tabela8133[[#This Row],[D3]],".",Tabela8133[[#This Row],[T]])</f>
        <v>7.5.1.0.00.0.0</v>
      </c>
      <c r="J2053" s="21" t="s">
        <v>1850</v>
      </c>
      <c r="K2053" s="19" t="str">
        <f t="shared" si="78"/>
        <v>S</v>
      </c>
      <c r="L2053" s="19">
        <f t="shared" si="79"/>
        <v>3</v>
      </c>
      <c r="M2053" s="20" t="s">
        <v>45</v>
      </c>
      <c r="N2053" s="1" t="s">
        <v>274</v>
      </c>
      <c r="O2053" s="1"/>
      <c r="P2053" s="33"/>
      <c r="Q2053" s="112" t="s">
        <v>157</v>
      </c>
      <c r="R2053" s="7" t="str">
        <f>Tabela8133[[#This Row],[NR]]&amp;" - "&amp;Tabela8133[[#This Row],[Especificação]]</f>
        <v>7.5.1.0.00.0.0 - Receita Industrial - Intra OFSS</v>
      </c>
    </row>
    <row r="2054" spans="1:18" x14ac:dyDescent="0.25">
      <c r="A2054" s="128"/>
      <c r="B2054" s="20" t="s">
        <v>1520</v>
      </c>
      <c r="C2054" s="20" t="s">
        <v>1524</v>
      </c>
      <c r="D2054" s="20" t="s">
        <v>1513</v>
      </c>
      <c r="E2054" s="20" t="s">
        <v>1513</v>
      </c>
      <c r="F2054" s="20" t="s">
        <v>1519</v>
      </c>
      <c r="G2054" s="20" t="s">
        <v>1516</v>
      </c>
      <c r="H2054" s="20" t="s">
        <v>1516</v>
      </c>
      <c r="I2054" s="19" t="str">
        <f>CONCATENATE(Tabela8133[[#This Row],[C]],".",Tabela8133[[#This Row],[O]],".",Tabela8133[[#This Row],[E]],".",Tabela8133[[#This Row],[D1]],".",Tabela8133[[#This Row],[D2]],".",Tabela8133[[#This Row],[D3]],".",Tabela8133[[#This Row],[T]])</f>
        <v>7.5.1.1.00.0.0</v>
      </c>
      <c r="J2054" s="21" t="s">
        <v>1850</v>
      </c>
      <c r="K2054" s="19" t="str">
        <f t="shared" si="78"/>
        <v>S</v>
      </c>
      <c r="L2054" s="19">
        <f t="shared" si="79"/>
        <v>4</v>
      </c>
      <c r="M2054" s="20" t="s">
        <v>45</v>
      </c>
      <c r="N2054" s="1" t="s">
        <v>274</v>
      </c>
      <c r="O2054" s="1"/>
      <c r="P2054" s="33"/>
      <c r="Q2054" s="112" t="s">
        <v>157</v>
      </c>
      <c r="R2054" s="7" t="str">
        <f>Tabela8133[[#This Row],[NR]]&amp;" - "&amp;Tabela8133[[#This Row],[Especificação]]</f>
        <v>7.5.1.1.00.0.0 - Receita Industrial - Intra OFSS</v>
      </c>
    </row>
    <row r="2055" spans="1:18" x14ac:dyDescent="0.25">
      <c r="A2055" s="128"/>
      <c r="B2055" s="20" t="s">
        <v>1520</v>
      </c>
      <c r="C2055" s="20" t="s">
        <v>1524</v>
      </c>
      <c r="D2055" s="20" t="s">
        <v>1513</v>
      </c>
      <c r="E2055" s="20" t="s">
        <v>1513</v>
      </c>
      <c r="F2055" s="20" t="s">
        <v>1515</v>
      </c>
      <c r="G2055" s="20" t="s">
        <v>1516</v>
      </c>
      <c r="H2055" s="20" t="s">
        <v>1516</v>
      </c>
      <c r="I2055" s="19" t="str">
        <f>CONCATENATE(Tabela8133[[#This Row],[C]],".",Tabela8133[[#This Row],[O]],".",Tabela8133[[#This Row],[E]],".",Tabela8133[[#This Row],[D1]],".",Tabela8133[[#This Row],[D2]],".",Tabela8133[[#This Row],[D3]],".",Tabela8133[[#This Row],[T]])</f>
        <v>7.5.1.1.01.0.0</v>
      </c>
      <c r="J2055" s="21" t="s">
        <v>1850</v>
      </c>
      <c r="K2055" s="19" t="str">
        <f t="shared" si="78"/>
        <v>S</v>
      </c>
      <c r="L2055" s="19">
        <f t="shared" si="79"/>
        <v>5</v>
      </c>
      <c r="M2055" s="20" t="s">
        <v>51</v>
      </c>
      <c r="N2055" s="1" t="s">
        <v>2087</v>
      </c>
      <c r="O2055" s="1"/>
      <c r="P2055" s="33"/>
      <c r="Q2055" s="112" t="s">
        <v>157</v>
      </c>
      <c r="R2055" s="7" t="str">
        <f>Tabela8133[[#This Row],[NR]]&amp;" - "&amp;Tabela8133[[#This Row],[Especificação]]</f>
        <v>7.5.1.1.01.0.0 - Receita Industrial - Intra OFSS</v>
      </c>
    </row>
    <row r="2056" spans="1:18" x14ac:dyDescent="0.25">
      <c r="A2056" s="128"/>
      <c r="B2056" s="20" t="s">
        <v>1520</v>
      </c>
      <c r="C2056" s="20" t="s">
        <v>1524</v>
      </c>
      <c r="D2056" s="20" t="s">
        <v>1513</v>
      </c>
      <c r="E2056" s="20" t="s">
        <v>1513</v>
      </c>
      <c r="F2056" s="20" t="s">
        <v>1515</v>
      </c>
      <c r="G2056" s="20" t="s">
        <v>1516</v>
      </c>
      <c r="H2056" s="20" t="s">
        <v>1513</v>
      </c>
      <c r="I2056" s="19" t="str">
        <f>CONCATENATE(Tabela8133[[#This Row],[C]],".",Tabela8133[[#This Row],[O]],".",Tabela8133[[#This Row],[E]],".",Tabela8133[[#This Row],[D1]],".",Tabela8133[[#This Row],[D2]],".",Tabela8133[[#This Row],[D3]],".",Tabela8133[[#This Row],[T]])</f>
        <v>7.5.1.1.01.0.1</v>
      </c>
      <c r="J2056" s="21" t="s">
        <v>1851</v>
      </c>
      <c r="K2056" s="19" t="str">
        <f t="shared" ref="K2056:K2102" si="80">IF(L2056 &lt; L2057,"S","A")</f>
        <v>A</v>
      </c>
      <c r="L2056" s="19">
        <f t="shared" si="79"/>
        <v>7</v>
      </c>
      <c r="M2056" s="20" t="s">
        <v>51</v>
      </c>
      <c r="N2056" s="1" t="s">
        <v>274</v>
      </c>
      <c r="O2056" s="1"/>
      <c r="P2056" s="33"/>
      <c r="Q2056" s="112" t="s">
        <v>157</v>
      </c>
      <c r="R2056" s="7" t="str">
        <f>Tabela8133[[#This Row],[NR]]&amp;" - "&amp;Tabela8133[[#This Row],[Especificação]]</f>
        <v>7.5.1.1.01.0.1 - Receita Industrial - Principal - Intra OFSS</v>
      </c>
    </row>
    <row r="2057" spans="1:18" x14ac:dyDescent="0.25">
      <c r="A2057" s="128"/>
      <c r="B2057" s="20" t="s">
        <v>1520</v>
      </c>
      <c r="C2057" s="20" t="s">
        <v>1524</v>
      </c>
      <c r="D2057" s="20" t="s">
        <v>1513</v>
      </c>
      <c r="E2057" s="20" t="s">
        <v>1513</v>
      </c>
      <c r="F2057" s="20" t="s">
        <v>1515</v>
      </c>
      <c r="G2057" s="20" t="s">
        <v>1516</v>
      </c>
      <c r="H2057" s="20" t="s">
        <v>1522</v>
      </c>
      <c r="I2057" s="19" t="str">
        <f>CONCATENATE(Tabela8133[[#This Row],[C]],".",Tabela8133[[#This Row],[O]],".",Tabela8133[[#This Row],[E]],".",Tabela8133[[#This Row],[D1]],".",Tabela8133[[#This Row],[D2]],".",Tabela8133[[#This Row],[D3]],".",Tabela8133[[#This Row],[T]])</f>
        <v>7.5.1.1.01.0.2</v>
      </c>
      <c r="J2057" s="21" t="s">
        <v>1852</v>
      </c>
      <c r="K2057" s="19" t="str">
        <f t="shared" si="80"/>
        <v>A</v>
      </c>
      <c r="L2057" s="19">
        <f t="shared" si="79"/>
        <v>7</v>
      </c>
      <c r="M2057" s="20" t="s">
        <v>51</v>
      </c>
      <c r="N2057" s="1" t="s">
        <v>274</v>
      </c>
      <c r="O2057" s="1"/>
      <c r="P2057" s="33"/>
      <c r="Q2057" s="112" t="s">
        <v>157</v>
      </c>
      <c r="R2057" s="7" t="str">
        <f>Tabela8133[[#This Row],[NR]]&amp;" - "&amp;Tabela8133[[#This Row],[Especificação]]</f>
        <v>7.5.1.1.01.0.2 - Receita Industrial - Multas e Juros de Mora - Intra OFSS</v>
      </c>
    </row>
    <row r="2058" spans="1:18" x14ac:dyDescent="0.25">
      <c r="A2058" s="131"/>
      <c r="B2058" s="20" t="s">
        <v>1520</v>
      </c>
      <c r="C2058" s="20" t="s">
        <v>1524</v>
      </c>
      <c r="D2058" s="20" t="s">
        <v>1513</v>
      </c>
      <c r="E2058" s="20" t="s">
        <v>1513</v>
      </c>
      <c r="F2058" s="20" t="s">
        <v>1515</v>
      </c>
      <c r="G2058" s="20" t="s">
        <v>1516</v>
      </c>
      <c r="H2058" s="20" t="s">
        <v>1514</v>
      </c>
      <c r="I2058" s="19" t="str">
        <f>CONCATENATE(Tabela8133[[#This Row],[C]],".",Tabela8133[[#This Row],[O]],".",Tabela8133[[#This Row],[E]],".",Tabela8133[[#This Row],[D1]],".",Tabela8133[[#This Row],[D2]],".",Tabela8133[[#This Row],[D3]],".",Tabela8133[[#This Row],[T]])</f>
        <v>7.5.1.1.01.0.3</v>
      </c>
      <c r="J2058" s="21" t="s">
        <v>1853</v>
      </c>
      <c r="K2058" s="19" t="str">
        <f t="shared" si="80"/>
        <v>A</v>
      </c>
      <c r="L2058" s="19">
        <f t="shared" si="79"/>
        <v>7</v>
      </c>
      <c r="M2058" s="20" t="s">
        <v>51</v>
      </c>
      <c r="N2058" s="1" t="s">
        <v>274</v>
      </c>
      <c r="O2058" s="1"/>
      <c r="P2058" s="33"/>
      <c r="Q2058" s="112" t="s">
        <v>157</v>
      </c>
      <c r="R2058" s="7" t="str">
        <f>Tabela8133[[#This Row],[NR]]&amp;" - "&amp;Tabela8133[[#This Row],[Especificação]]</f>
        <v>7.5.1.1.01.0.3 - Receita Industrial - Dívida Ativa - Intra OFSS</v>
      </c>
    </row>
    <row r="2059" spans="1:18" ht="30" x14ac:dyDescent="0.25">
      <c r="A2059" s="131"/>
      <c r="B2059" s="20" t="s">
        <v>1520</v>
      </c>
      <c r="C2059" s="20" t="s">
        <v>1524</v>
      </c>
      <c r="D2059" s="20" t="s">
        <v>1513</v>
      </c>
      <c r="E2059" s="20" t="s">
        <v>1513</v>
      </c>
      <c r="F2059" s="20" t="s">
        <v>1515</v>
      </c>
      <c r="G2059" s="20" t="s">
        <v>1516</v>
      </c>
      <c r="H2059" s="20" t="s">
        <v>1523</v>
      </c>
      <c r="I2059" s="19" t="str">
        <f>CONCATENATE(Tabela8133[[#This Row],[C]],".",Tabela8133[[#This Row],[O]],".",Tabela8133[[#This Row],[E]],".",Tabela8133[[#This Row],[D1]],".",Tabela8133[[#This Row],[D2]],".",Tabela8133[[#This Row],[D3]],".",Tabela8133[[#This Row],[T]])</f>
        <v>7.5.1.1.01.0.4</v>
      </c>
      <c r="J2059" s="21" t="s">
        <v>1854</v>
      </c>
      <c r="K2059" s="19" t="str">
        <f t="shared" si="80"/>
        <v>A</v>
      </c>
      <c r="L2059" s="19">
        <f t="shared" si="79"/>
        <v>7</v>
      </c>
      <c r="M2059" s="20" t="s">
        <v>51</v>
      </c>
      <c r="N2059" s="1" t="s">
        <v>274</v>
      </c>
      <c r="O2059" s="1"/>
      <c r="P2059" s="33"/>
      <c r="Q2059" s="112" t="s">
        <v>157</v>
      </c>
      <c r="R2059" s="7" t="str">
        <f>Tabela8133[[#This Row],[NR]]&amp;" - "&amp;Tabela8133[[#This Row],[Especificação]]</f>
        <v>7.5.1.1.01.0.4 - Receita Industrial - Dívida Ativa - Multas e Juros de Mora da Dívida Ativa - Intra OFSS</v>
      </c>
    </row>
    <row r="2060" spans="1:18" x14ac:dyDescent="0.25">
      <c r="A2060" s="131"/>
      <c r="B2060" s="20" t="s">
        <v>1520</v>
      </c>
      <c r="C2060" s="20" t="s">
        <v>1524</v>
      </c>
      <c r="D2060" s="20" t="s">
        <v>1513</v>
      </c>
      <c r="E2060" s="20" t="s">
        <v>1513</v>
      </c>
      <c r="F2060" s="20" t="s">
        <v>1515</v>
      </c>
      <c r="G2060" s="20" t="s">
        <v>1516</v>
      </c>
      <c r="H2060" s="20" t="s">
        <v>1524</v>
      </c>
      <c r="I2060" s="19" t="str">
        <f>CONCATENATE(Tabela8133[[#This Row],[C]],".",Tabela8133[[#This Row],[O]],".",Tabela8133[[#This Row],[E]],".",Tabela8133[[#This Row],[D1]],".",Tabela8133[[#This Row],[D2]],".",Tabela8133[[#This Row],[D3]],".",Tabela8133[[#This Row],[T]])</f>
        <v>7.5.1.1.01.0.5</v>
      </c>
      <c r="J2060" s="21" t="s">
        <v>1855</v>
      </c>
      <c r="K2060" s="19" t="str">
        <f t="shared" si="80"/>
        <v>A</v>
      </c>
      <c r="L2060" s="19">
        <f t="shared" si="79"/>
        <v>7</v>
      </c>
      <c r="M2060" s="20" t="s">
        <v>51</v>
      </c>
      <c r="N2060" s="1" t="s">
        <v>274</v>
      </c>
      <c r="O2060" s="1"/>
      <c r="P2060" s="33"/>
      <c r="Q2060" s="112" t="s">
        <v>157</v>
      </c>
      <c r="R2060" s="7" t="str">
        <f>Tabela8133[[#This Row],[NR]]&amp;" - "&amp;Tabela8133[[#This Row],[Especificação]]</f>
        <v>7.5.1.1.01.0.5 - Receita Industrial - Multas - Intra OFSS</v>
      </c>
    </row>
    <row r="2061" spans="1:18" x14ac:dyDescent="0.25">
      <c r="A2061" s="131"/>
      <c r="B2061" s="20" t="s">
        <v>1520</v>
      </c>
      <c r="C2061" s="20" t="s">
        <v>1524</v>
      </c>
      <c r="D2061" s="20" t="s">
        <v>1513</v>
      </c>
      <c r="E2061" s="20" t="s">
        <v>1513</v>
      </c>
      <c r="F2061" s="20" t="s">
        <v>1515</v>
      </c>
      <c r="G2061" s="20" t="s">
        <v>1516</v>
      </c>
      <c r="H2061" s="20" t="s">
        <v>1518</v>
      </c>
      <c r="I2061" s="19" t="str">
        <f>CONCATENATE(Tabela8133[[#This Row],[C]],".",Tabela8133[[#This Row],[O]],".",Tabela8133[[#This Row],[E]],".",Tabela8133[[#This Row],[D1]],".",Tabela8133[[#This Row],[D2]],".",Tabela8133[[#This Row],[D3]],".",Tabela8133[[#This Row],[T]])</f>
        <v>7.5.1.1.01.0.6</v>
      </c>
      <c r="J2061" s="21" t="s">
        <v>1856</v>
      </c>
      <c r="K2061" s="19" t="str">
        <f t="shared" si="80"/>
        <v>A</v>
      </c>
      <c r="L2061" s="19">
        <f t="shared" si="79"/>
        <v>7</v>
      </c>
      <c r="M2061" s="20" t="s">
        <v>51</v>
      </c>
      <c r="N2061" s="1" t="s">
        <v>274</v>
      </c>
      <c r="O2061" s="1"/>
      <c r="P2061" s="33"/>
      <c r="Q2061" s="112" t="s">
        <v>157</v>
      </c>
      <c r="R2061" s="7" t="str">
        <f>Tabela8133[[#This Row],[NR]]&amp;" - "&amp;Tabela8133[[#This Row],[Especificação]]</f>
        <v>7.5.1.1.01.0.6 - Receita Industrial - Juros de Mora - Intra OFSS</v>
      </c>
    </row>
    <row r="2062" spans="1:18" x14ac:dyDescent="0.25">
      <c r="A2062" s="131"/>
      <c r="B2062" s="20" t="s">
        <v>1520</v>
      </c>
      <c r="C2062" s="20" t="s">
        <v>1524</v>
      </c>
      <c r="D2062" s="20" t="s">
        <v>1513</v>
      </c>
      <c r="E2062" s="20" t="s">
        <v>1513</v>
      </c>
      <c r="F2062" s="20" t="s">
        <v>1515</v>
      </c>
      <c r="G2062" s="20" t="s">
        <v>1516</v>
      </c>
      <c r="H2062" s="20" t="s">
        <v>1520</v>
      </c>
      <c r="I2062" s="19" t="str">
        <f>CONCATENATE(Tabela8133[[#This Row],[C]],".",Tabela8133[[#This Row],[O]],".",Tabela8133[[#This Row],[E]],".",Tabela8133[[#This Row],[D1]],".",Tabela8133[[#This Row],[D2]],".",Tabela8133[[#This Row],[D3]],".",Tabela8133[[#This Row],[T]])</f>
        <v>7.5.1.1.01.0.7</v>
      </c>
      <c r="J2062" s="21" t="s">
        <v>1857</v>
      </c>
      <c r="K2062" s="19" t="str">
        <f t="shared" si="80"/>
        <v>A</v>
      </c>
      <c r="L2062" s="19">
        <f t="shared" si="79"/>
        <v>7</v>
      </c>
      <c r="M2062" s="20" t="s">
        <v>51</v>
      </c>
      <c r="N2062" s="1" t="s">
        <v>274</v>
      </c>
      <c r="O2062" s="1"/>
      <c r="P2062" s="33"/>
      <c r="Q2062" s="112" t="s">
        <v>157</v>
      </c>
      <c r="R2062" s="7" t="str">
        <f>Tabela8133[[#This Row],[NR]]&amp;" - "&amp;Tabela8133[[#This Row],[Especificação]]</f>
        <v>7.5.1.1.01.0.7 - Receita Industrial - Dívida Ativa - Multas da Dívida Ativa - Intra OFSS</v>
      </c>
    </row>
    <row r="2063" spans="1:18" x14ac:dyDescent="0.25">
      <c r="A2063" s="131"/>
      <c r="B2063" s="20" t="s">
        <v>1520</v>
      </c>
      <c r="C2063" s="20" t="s">
        <v>1524</v>
      </c>
      <c r="D2063" s="20" t="s">
        <v>1513</v>
      </c>
      <c r="E2063" s="20" t="s">
        <v>1513</v>
      </c>
      <c r="F2063" s="20" t="s">
        <v>1515</v>
      </c>
      <c r="G2063" s="20" t="s">
        <v>1516</v>
      </c>
      <c r="H2063" s="20" t="s">
        <v>1521</v>
      </c>
      <c r="I2063" s="19" t="str">
        <f>CONCATENATE(Tabela8133[[#This Row],[C]],".",Tabela8133[[#This Row],[O]],".",Tabela8133[[#This Row],[E]],".",Tabela8133[[#This Row],[D1]],".",Tabela8133[[#This Row],[D2]],".",Tabela8133[[#This Row],[D3]],".",Tabela8133[[#This Row],[T]])</f>
        <v>7.5.1.1.01.0.8</v>
      </c>
      <c r="J2063" s="21" t="s">
        <v>1858</v>
      </c>
      <c r="K2063" s="19" t="str">
        <f t="shared" si="80"/>
        <v>A</v>
      </c>
      <c r="L2063" s="19">
        <f t="shared" si="79"/>
        <v>7</v>
      </c>
      <c r="M2063" s="20" t="s">
        <v>51</v>
      </c>
      <c r="N2063" s="1" t="s">
        <v>274</v>
      </c>
      <c r="O2063" s="1"/>
      <c r="P2063" s="33"/>
      <c r="Q2063" s="112" t="s">
        <v>157</v>
      </c>
      <c r="R2063" s="7" t="str">
        <f>Tabela8133[[#This Row],[NR]]&amp;" - "&amp;Tabela8133[[#This Row],[Especificação]]</f>
        <v>7.5.1.1.01.0.8 - Receita Industrial - Juros de Mora da Dívida Ativa - Intra OFSS</v>
      </c>
    </row>
    <row r="2064" spans="1:18" x14ac:dyDescent="0.25">
      <c r="A2064" s="131"/>
      <c r="B2064" s="20" t="s">
        <v>1520</v>
      </c>
      <c r="C2064" s="20" t="s">
        <v>1518</v>
      </c>
      <c r="D2064" s="20" t="s">
        <v>1516</v>
      </c>
      <c r="E2064" s="20" t="s">
        <v>1516</v>
      </c>
      <c r="F2064" s="20" t="s">
        <v>1519</v>
      </c>
      <c r="G2064" s="20" t="s">
        <v>1516</v>
      </c>
      <c r="H2064" s="20" t="s">
        <v>1516</v>
      </c>
      <c r="I2064" s="19" t="str">
        <f>CONCATENATE(Tabela8133[[#This Row],[C]],".",Tabela8133[[#This Row],[O]],".",Tabela8133[[#This Row],[E]],".",Tabela8133[[#This Row],[D1]],".",Tabela8133[[#This Row],[D2]],".",Tabela8133[[#This Row],[D3]],".",Tabela8133[[#This Row],[T]])</f>
        <v>7.6.0.0.00.0.0</v>
      </c>
      <c r="J2064" s="21" t="s">
        <v>1859</v>
      </c>
      <c r="K2064" s="19" t="str">
        <f t="shared" si="80"/>
        <v>S</v>
      </c>
      <c r="L2064" s="19">
        <f t="shared" si="79"/>
        <v>2</v>
      </c>
      <c r="M2064" s="20" t="s">
        <v>45</v>
      </c>
      <c r="N2064" s="1" t="s">
        <v>276</v>
      </c>
      <c r="O2064" s="1"/>
      <c r="P2064" s="33"/>
      <c r="Q2064" s="112" t="s">
        <v>157</v>
      </c>
      <c r="R2064" s="7" t="str">
        <f>Tabela8133[[#This Row],[NR]]&amp;" - "&amp;Tabela8133[[#This Row],[Especificação]]</f>
        <v>7.6.0.0.00.0.0 - Receita de Serviços - Intra OFSS</v>
      </c>
    </row>
    <row r="2065" spans="1:18" ht="45" x14ac:dyDescent="0.25">
      <c r="A2065" s="131"/>
      <c r="B2065" s="20" t="s">
        <v>1520</v>
      </c>
      <c r="C2065" s="20" t="s">
        <v>1518</v>
      </c>
      <c r="D2065" s="20" t="s">
        <v>1513</v>
      </c>
      <c r="E2065" s="20" t="s">
        <v>1516</v>
      </c>
      <c r="F2065" s="20" t="s">
        <v>1519</v>
      </c>
      <c r="G2065" s="20" t="s">
        <v>1516</v>
      </c>
      <c r="H2065" s="20" t="s">
        <v>1516</v>
      </c>
      <c r="I2065" s="19" t="str">
        <f>CONCATENATE(Tabela8133[[#This Row],[C]],".",Tabela8133[[#This Row],[O]],".",Tabela8133[[#This Row],[E]],".",Tabela8133[[#This Row],[D1]],".",Tabela8133[[#This Row],[D2]],".",Tabela8133[[#This Row],[D3]],".",Tabela8133[[#This Row],[T]])</f>
        <v>7.6.1.0.00.0.0</v>
      </c>
      <c r="J2065" s="21" t="s">
        <v>1860</v>
      </c>
      <c r="K2065" s="19" t="str">
        <f t="shared" si="80"/>
        <v>S</v>
      </c>
      <c r="L2065" s="19">
        <f t="shared" si="79"/>
        <v>3</v>
      </c>
      <c r="M2065" s="20" t="s">
        <v>45</v>
      </c>
      <c r="N2065" s="1" t="s">
        <v>278</v>
      </c>
      <c r="O2065" s="1"/>
      <c r="P2065" s="33"/>
      <c r="Q2065" s="112" t="s">
        <v>157</v>
      </c>
      <c r="R2065" s="7" t="str">
        <f>Tabela8133[[#This Row],[NR]]&amp;" - "&amp;Tabela8133[[#This Row],[Especificação]]</f>
        <v>7.6.1.0.00.0.0 - Serviços Administrativos e Comerciais Gerais - Intra OFSS</v>
      </c>
    </row>
    <row r="2066" spans="1:18" ht="45" x14ac:dyDescent="0.25">
      <c r="A2066" s="131"/>
      <c r="B2066" s="20" t="s">
        <v>1520</v>
      </c>
      <c r="C2066" s="20" t="s">
        <v>1518</v>
      </c>
      <c r="D2066" s="20" t="s">
        <v>1513</v>
      </c>
      <c r="E2066" s="20" t="s">
        <v>1513</v>
      </c>
      <c r="F2066" s="20" t="s">
        <v>1519</v>
      </c>
      <c r="G2066" s="20" t="s">
        <v>1516</v>
      </c>
      <c r="H2066" s="20" t="s">
        <v>1516</v>
      </c>
      <c r="I2066" s="19" t="str">
        <f>CONCATENATE(Tabela8133[[#This Row],[C]],".",Tabela8133[[#This Row],[O]],".",Tabela8133[[#This Row],[E]],".",Tabela8133[[#This Row],[D1]],".",Tabela8133[[#This Row],[D2]],".",Tabela8133[[#This Row],[D3]],".",Tabela8133[[#This Row],[T]])</f>
        <v>7.6.1.1.00.0.0</v>
      </c>
      <c r="J2066" s="21" t="s">
        <v>1860</v>
      </c>
      <c r="K2066" s="19" t="str">
        <f t="shared" si="80"/>
        <v>S</v>
      </c>
      <c r="L2066" s="19">
        <f t="shared" si="79"/>
        <v>4</v>
      </c>
      <c r="M2066" s="20" t="s">
        <v>45</v>
      </c>
      <c r="N2066" s="1" t="s">
        <v>278</v>
      </c>
      <c r="O2066" s="1"/>
      <c r="P2066" s="33"/>
      <c r="Q2066" s="112" t="s">
        <v>157</v>
      </c>
      <c r="R2066" s="7" t="str">
        <f>Tabela8133[[#This Row],[NR]]&amp;" - "&amp;Tabela8133[[#This Row],[Especificação]]</f>
        <v>7.6.1.1.00.0.0 - Serviços Administrativos e Comerciais Gerais - Intra OFSS</v>
      </c>
    </row>
    <row r="2067" spans="1:18" ht="30" x14ac:dyDescent="0.25">
      <c r="A2067" s="131"/>
      <c r="B2067" s="20" t="s">
        <v>1520</v>
      </c>
      <c r="C2067" s="20" t="s">
        <v>1518</v>
      </c>
      <c r="D2067" s="20" t="s">
        <v>1513</v>
      </c>
      <c r="E2067" s="20" t="s">
        <v>1513</v>
      </c>
      <c r="F2067" s="20" t="s">
        <v>1515</v>
      </c>
      <c r="G2067" s="20" t="s">
        <v>1516</v>
      </c>
      <c r="H2067" s="20" t="s">
        <v>1516</v>
      </c>
      <c r="I2067" s="69" t="str">
        <f>CONCATENATE(Tabela8133[[#This Row],[C]],".",Tabela8133[[#This Row],[O]],".",Tabela8133[[#This Row],[E]],".",Tabela8133[[#This Row],[D1]],".",Tabela8133[[#This Row],[D2]],".",Tabela8133[[#This Row],[D3]],".",Tabela8133[[#This Row],[T]])</f>
        <v>7.6.1.1.01.0.0</v>
      </c>
      <c r="J2067" s="43" t="s">
        <v>2588</v>
      </c>
      <c r="K2067" s="19" t="str">
        <f t="shared" si="80"/>
        <v>S</v>
      </c>
      <c r="L2067" s="19">
        <f t="shared" si="79"/>
        <v>5</v>
      </c>
      <c r="M2067" s="20" t="s">
        <v>51</v>
      </c>
      <c r="N2067" s="1" t="s">
        <v>279</v>
      </c>
      <c r="O2067" s="1" t="s">
        <v>2104</v>
      </c>
      <c r="P2067" s="33"/>
      <c r="Q2067" s="112"/>
      <c r="R2067" s="7" t="str">
        <f>Tabela8133[[#This Row],[NR]]&amp;" - "&amp;Tabela8133[[#This Row],[Especificação]]</f>
        <v>7.6.1.1.01.0.0 - Serviços Administrativos e Comerciais Gerais Prestados por Entidades e Órgãos Públicos em Geral - Principal - Intra OFSS</v>
      </c>
    </row>
    <row r="2068" spans="1:18" ht="30" x14ac:dyDescent="0.25">
      <c r="A2068" s="128"/>
      <c r="B2068" s="20" t="s">
        <v>1520</v>
      </c>
      <c r="C2068" s="20" t="s">
        <v>1518</v>
      </c>
      <c r="D2068" s="20" t="s">
        <v>1513</v>
      </c>
      <c r="E2068" s="20" t="s">
        <v>1513</v>
      </c>
      <c r="F2068" s="20" t="s">
        <v>1515</v>
      </c>
      <c r="G2068" s="20" t="s">
        <v>1516</v>
      </c>
      <c r="H2068" s="20" t="s">
        <v>1513</v>
      </c>
      <c r="I2068" s="69" t="str">
        <f>CONCATENATE(Tabela8133[[#This Row],[C]],".",Tabela8133[[#This Row],[O]],".",Tabela8133[[#This Row],[E]],".",Tabela8133[[#This Row],[D1]],".",Tabela8133[[#This Row],[D2]],".",Tabela8133[[#This Row],[D3]],".",Tabela8133[[#This Row],[T]])</f>
        <v>7.6.1.1.01.0.1</v>
      </c>
      <c r="J2068" s="43" t="s">
        <v>2588</v>
      </c>
      <c r="K2068" s="19" t="str">
        <f t="shared" si="80"/>
        <v>A</v>
      </c>
      <c r="L2068" s="19">
        <f t="shared" si="79"/>
        <v>7</v>
      </c>
      <c r="M2068" s="20" t="s">
        <v>51</v>
      </c>
      <c r="N2068" s="1" t="s">
        <v>279</v>
      </c>
      <c r="O2068" s="1"/>
      <c r="P2068" s="33"/>
      <c r="Q2068" s="112"/>
      <c r="R2068" s="7" t="str">
        <f>Tabela8133[[#This Row],[NR]]&amp;" - "&amp;Tabela8133[[#This Row],[Especificação]]</f>
        <v>7.6.1.1.01.0.1 - Serviços Administrativos e Comerciais Gerais Prestados por Entidades e Órgãos Públicos em Geral - Principal - Intra OFSS</v>
      </c>
    </row>
    <row r="2069" spans="1:18" ht="30" x14ac:dyDescent="0.25">
      <c r="A2069" s="128"/>
      <c r="B2069" s="20" t="s">
        <v>1520</v>
      </c>
      <c r="C2069" s="20" t="s">
        <v>1518</v>
      </c>
      <c r="D2069" s="20" t="s">
        <v>1513</v>
      </c>
      <c r="E2069" s="20" t="s">
        <v>1513</v>
      </c>
      <c r="F2069" s="20" t="s">
        <v>1515</v>
      </c>
      <c r="G2069" s="20" t="s">
        <v>1516</v>
      </c>
      <c r="H2069" s="20" t="s">
        <v>1522</v>
      </c>
      <c r="I2069" s="69" t="str">
        <f>CONCATENATE(Tabela8133[[#This Row],[C]],".",Tabela8133[[#This Row],[O]],".",Tabela8133[[#This Row],[E]],".",Tabela8133[[#This Row],[D1]],".",Tabela8133[[#This Row],[D2]],".",Tabela8133[[#This Row],[D3]],".",Tabela8133[[#This Row],[T]])</f>
        <v>7.6.1.1.01.0.2</v>
      </c>
      <c r="J2069" s="43" t="s">
        <v>2589</v>
      </c>
      <c r="K2069" s="19" t="str">
        <f t="shared" si="80"/>
        <v>A</v>
      </c>
      <c r="L2069" s="19">
        <f t="shared" si="79"/>
        <v>7</v>
      </c>
      <c r="M2069" s="20" t="s">
        <v>51</v>
      </c>
      <c r="N2069" s="1" t="s">
        <v>279</v>
      </c>
      <c r="O2069" s="1"/>
      <c r="P2069" s="33"/>
      <c r="Q2069" s="112"/>
      <c r="R2069" s="7" t="str">
        <f>Tabela8133[[#This Row],[NR]]&amp;" - "&amp;Tabela8133[[#This Row],[Especificação]]</f>
        <v>7.6.1.1.01.0.2 - Serviços Administrativos e Comerciais Gerais Prestados por Entidades e Órgãos Públicos em Geral - Multas e Juros de Mora - Intra OFSS</v>
      </c>
    </row>
    <row r="2070" spans="1:18" ht="30" x14ac:dyDescent="0.25">
      <c r="A2070" s="128"/>
      <c r="B2070" s="20" t="s">
        <v>1520</v>
      </c>
      <c r="C2070" s="20" t="s">
        <v>1518</v>
      </c>
      <c r="D2070" s="20" t="s">
        <v>1513</v>
      </c>
      <c r="E2070" s="20" t="s">
        <v>1513</v>
      </c>
      <c r="F2070" s="20" t="s">
        <v>1515</v>
      </c>
      <c r="G2070" s="20" t="s">
        <v>1516</v>
      </c>
      <c r="H2070" s="20" t="s">
        <v>1514</v>
      </c>
      <c r="I2070" s="69" t="str">
        <f>CONCATENATE(Tabela8133[[#This Row],[C]],".",Tabela8133[[#This Row],[O]],".",Tabela8133[[#This Row],[E]],".",Tabela8133[[#This Row],[D1]],".",Tabela8133[[#This Row],[D2]],".",Tabela8133[[#This Row],[D3]],".",Tabela8133[[#This Row],[T]])</f>
        <v>7.6.1.1.01.0.3</v>
      </c>
      <c r="J2070" s="43" t="s">
        <v>2590</v>
      </c>
      <c r="K2070" s="19" t="str">
        <f t="shared" si="80"/>
        <v>A</v>
      </c>
      <c r="L2070" s="19">
        <f t="shared" si="79"/>
        <v>7</v>
      </c>
      <c r="M2070" s="20" t="s">
        <v>51</v>
      </c>
      <c r="N2070" s="1" t="s">
        <v>279</v>
      </c>
      <c r="O2070" s="1"/>
      <c r="P2070" s="33"/>
      <c r="Q2070" s="112"/>
      <c r="R2070" s="7" t="str">
        <f>Tabela8133[[#This Row],[NR]]&amp;" - "&amp;Tabela8133[[#This Row],[Especificação]]</f>
        <v>7.6.1.1.01.0.3 - Serviços Administrativos e Comerciais Gerais Prestados por Entidades e Órgãos Públicos em Geral - Dívida Ativa - Intra OFSS</v>
      </c>
    </row>
    <row r="2071" spans="1:18" ht="45" x14ac:dyDescent="0.25">
      <c r="A2071" s="128"/>
      <c r="B2071" s="20" t="s">
        <v>1520</v>
      </c>
      <c r="C2071" s="20" t="s">
        <v>1518</v>
      </c>
      <c r="D2071" s="20" t="s">
        <v>1513</v>
      </c>
      <c r="E2071" s="20" t="s">
        <v>1513</v>
      </c>
      <c r="F2071" s="20" t="s">
        <v>1515</v>
      </c>
      <c r="G2071" s="20" t="s">
        <v>1516</v>
      </c>
      <c r="H2071" s="20" t="s">
        <v>1523</v>
      </c>
      <c r="I2071" s="69" t="str">
        <f>CONCATENATE(Tabela8133[[#This Row],[C]],".",Tabela8133[[#This Row],[O]],".",Tabela8133[[#This Row],[E]],".",Tabela8133[[#This Row],[D1]],".",Tabela8133[[#This Row],[D2]],".",Tabela8133[[#This Row],[D3]],".",Tabela8133[[#This Row],[T]])</f>
        <v>7.6.1.1.01.0.4</v>
      </c>
      <c r="J2071" s="43" t="s">
        <v>2591</v>
      </c>
      <c r="K2071" s="19" t="str">
        <f t="shared" si="80"/>
        <v>A</v>
      </c>
      <c r="L2071" s="19">
        <f t="shared" si="79"/>
        <v>7</v>
      </c>
      <c r="M2071" s="20" t="s">
        <v>51</v>
      </c>
      <c r="N2071" s="1" t="s">
        <v>279</v>
      </c>
      <c r="O2071" s="1"/>
      <c r="P2071" s="33"/>
      <c r="Q2071" s="112"/>
      <c r="R2071" s="7" t="str">
        <f>Tabela8133[[#This Row],[NR]]&amp;" - "&amp;Tabela8133[[#This Row],[Especificação]]</f>
        <v>7.6.1.1.01.0.4 - Serviços Administrativos e Comerciais Gerais Prestados por Entidades e Órgãos Públicos em Geral- Dívida Ativa - Multas e Juros de Mora da Dívida Ativa - Intra OFSS</v>
      </c>
    </row>
    <row r="2072" spans="1:18" ht="30" x14ac:dyDescent="0.25">
      <c r="A2072" s="128"/>
      <c r="B2072" s="20" t="s">
        <v>1520</v>
      </c>
      <c r="C2072" s="20" t="s">
        <v>1518</v>
      </c>
      <c r="D2072" s="20" t="s">
        <v>1513</v>
      </c>
      <c r="E2072" s="20" t="s">
        <v>1513</v>
      </c>
      <c r="F2072" s="20" t="s">
        <v>1515</v>
      </c>
      <c r="G2072" s="20" t="s">
        <v>1516</v>
      </c>
      <c r="H2072" s="20" t="s">
        <v>1524</v>
      </c>
      <c r="I2072" s="69" t="str">
        <f>CONCATENATE(Tabela8133[[#This Row],[C]],".",Tabela8133[[#This Row],[O]],".",Tabela8133[[#This Row],[E]],".",Tabela8133[[#This Row],[D1]],".",Tabela8133[[#This Row],[D2]],".",Tabela8133[[#This Row],[D3]],".",Tabela8133[[#This Row],[T]])</f>
        <v>7.6.1.1.01.0.5</v>
      </c>
      <c r="J2072" s="43" t="s">
        <v>2592</v>
      </c>
      <c r="K2072" s="19" t="str">
        <f t="shared" si="80"/>
        <v>A</v>
      </c>
      <c r="L2072" s="19">
        <f t="shared" si="79"/>
        <v>7</v>
      </c>
      <c r="M2072" s="20" t="s">
        <v>51</v>
      </c>
      <c r="N2072" s="1" t="s">
        <v>279</v>
      </c>
      <c r="O2072" s="1"/>
      <c r="P2072" s="33"/>
      <c r="Q2072" s="112"/>
      <c r="R2072" s="7" t="str">
        <f>Tabela8133[[#This Row],[NR]]&amp;" - "&amp;Tabela8133[[#This Row],[Especificação]]</f>
        <v>7.6.1.1.01.0.5 - Serviços Administrativos e Comerciais Gerais Prestados por Entidades e Órgãos Públicos em Geral - Multas - Intra OFSS</v>
      </c>
    </row>
    <row r="2073" spans="1:18" ht="30" x14ac:dyDescent="0.25">
      <c r="A2073" s="128"/>
      <c r="B2073" s="20" t="s">
        <v>1520</v>
      </c>
      <c r="C2073" s="20" t="s">
        <v>1518</v>
      </c>
      <c r="D2073" s="20" t="s">
        <v>1513</v>
      </c>
      <c r="E2073" s="20" t="s">
        <v>1513</v>
      </c>
      <c r="F2073" s="20" t="s">
        <v>1515</v>
      </c>
      <c r="G2073" s="20" t="s">
        <v>1516</v>
      </c>
      <c r="H2073" s="20" t="s">
        <v>1518</v>
      </c>
      <c r="I2073" s="19" t="str">
        <f>CONCATENATE(Tabela8133[[#This Row],[C]],".",Tabela8133[[#This Row],[O]],".",Tabela8133[[#This Row],[E]],".",Tabela8133[[#This Row],[D1]],".",Tabela8133[[#This Row],[D2]],".",Tabela8133[[#This Row],[D3]],".",Tabela8133[[#This Row],[T]])</f>
        <v>7.6.1.1.01.0.6</v>
      </c>
      <c r="J2073" s="21" t="s">
        <v>2593</v>
      </c>
      <c r="K2073" s="19" t="str">
        <f t="shared" si="80"/>
        <v>A</v>
      </c>
      <c r="L2073" s="19">
        <f t="shared" si="79"/>
        <v>7</v>
      </c>
      <c r="M2073" s="20" t="s">
        <v>51</v>
      </c>
      <c r="N2073" s="1" t="s">
        <v>279</v>
      </c>
      <c r="O2073" s="1"/>
      <c r="P2073" s="33"/>
      <c r="Q2073" s="112"/>
      <c r="R2073" s="7" t="str">
        <f>Tabela8133[[#This Row],[NR]]&amp;" - "&amp;Tabela8133[[#This Row],[Especificação]]</f>
        <v>7.6.1.1.01.0.6 - Serviços Administrativos e Comerciais Gerais Prestados por Entidades e Órgãos Públicos em Geral - Juros de Mora - Intra OFSS</v>
      </c>
    </row>
    <row r="2074" spans="1:18" ht="30" x14ac:dyDescent="0.25">
      <c r="A2074" s="128"/>
      <c r="B2074" s="20" t="s">
        <v>1520</v>
      </c>
      <c r="C2074" s="20" t="s">
        <v>1518</v>
      </c>
      <c r="D2074" s="20" t="s">
        <v>1513</v>
      </c>
      <c r="E2074" s="20" t="s">
        <v>1513</v>
      </c>
      <c r="F2074" s="20" t="s">
        <v>1515</v>
      </c>
      <c r="G2074" s="20" t="s">
        <v>1516</v>
      </c>
      <c r="H2074" s="20" t="s">
        <v>1520</v>
      </c>
      <c r="I2074" s="19" t="str">
        <f>CONCATENATE(Tabela8133[[#This Row],[C]],".",Tabela8133[[#This Row],[O]],".",Tabela8133[[#This Row],[E]],".",Tabela8133[[#This Row],[D1]],".",Tabela8133[[#This Row],[D2]],".",Tabela8133[[#This Row],[D3]],".",Tabela8133[[#This Row],[T]])</f>
        <v>7.6.1.1.01.0.7</v>
      </c>
      <c r="J2074" s="21" t="s">
        <v>2594</v>
      </c>
      <c r="K2074" s="19" t="str">
        <f t="shared" si="80"/>
        <v>A</v>
      </c>
      <c r="L2074" s="19">
        <f t="shared" si="79"/>
        <v>7</v>
      </c>
      <c r="M2074" s="20" t="s">
        <v>51</v>
      </c>
      <c r="N2074" s="1" t="s">
        <v>279</v>
      </c>
      <c r="O2074" s="1"/>
      <c r="P2074" s="33"/>
      <c r="Q2074" s="112"/>
      <c r="R2074" s="7" t="str">
        <f>Tabela8133[[#This Row],[NR]]&amp;" - "&amp;Tabela8133[[#This Row],[Especificação]]</f>
        <v>7.6.1.1.01.0.7 - Serviços Administrativos e Comerciais Gerais Prestados por Entidades e Órgãos Públicos em Geral - Dívida Ativa - Multas da Dívida Ativa - Intra OFSS</v>
      </c>
    </row>
    <row r="2075" spans="1:18" ht="30" x14ac:dyDescent="0.25">
      <c r="A2075" s="128"/>
      <c r="B2075" s="20" t="s">
        <v>1520</v>
      </c>
      <c r="C2075" s="20" t="s">
        <v>1518</v>
      </c>
      <c r="D2075" s="20" t="s">
        <v>1513</v>
      </c>
      <c r="E2075" s="20" t="s">
        <v>1513</v>
      </c>
      <c r="F2075" s="20" t="s">
        <v>1515</v>
      </c>
      <c r="G2075" s="20" t="s">
        <v>1516</v>
      </c>
      <c r="H2075" s="20" t="s">
        <v>1521</v>
      </c>
      <c r="I2075" s="19" t="str">
        <f>CONCATENATE(Tabela8133[[#This Row],[C]],".",Tabela8133[[#This Row],[O]],".",Tabela8133[[#This Row],[E]],".",Tabela8133[[#This Row],[D1]],".",Tabela8133[[#This Row],[D2]],".",Tabela8133[[#This Row],[D3]],".",Tabela8133[[#This Row],[T]])</f>
        <v>7.6.1.1.01.0.8</v>
      </c>
      <c r="J2075" s="21" t="s">
        <v>2595</v>
      </c>
      <c r="K2075" s="19" t="str">
        <f t="shared" si="80"/>
        <v>A</v>
      </c>
      <c r="L2075" s="19">
        <f t="shared" si="79"/>
        <v>7</v>
      </c>
      <c r="M2075" s="20" t="s">
        <v>51</v>
      </c>
      <c r="N2075" s="1" t="s">
        <v>279</v>
      </c>
      <c r="O2075" s="1"/>
      <c r="P2075" s="33"/>
      <c r="Q2075" s="112"/>
      <c r="R2075" s="7" t="str">
        <f>Tabela8133[[#This Row],[NR]]&amp;" - "&amp;Tabela8133[[#This Row],[Especificação]]</f>
        <v>7.6.1.1.01.0.8 - Serviços Administrativos e Comerciais Gerais Prestados por Entidades e Órgãos Públicos em Geral - Juros de Mora da Dívida Ativa - Intra OFSS</v>
      </c>
    </row>
    <row r="2076" spans="1:18" ht="30" x14ac:dyDescent="0.25">
      <c r="A2076" s="128"/>
      <c r="B2076" s="20" t="s">
        <v>1520</v>
      </c>
      <c r="C2076" s="20" t="s">
        <v>1518</v>
      </c>
      <c r="D2076" s="20" t="s">
        <v>1513</v>
      </c>
      <c r="E2076" s="20" t="s">
        <v>1513</v>
      </c>
      <c r="F2076" s="20" t="s">
        <v>1517</v>
      </c>
      <c r="G2076" s="20" t="s">
        <v>1516</v>
      </c>
      <c r="H2076" s="20" t="s">
        <v>1516</v>
      </c>
      <c r="I2076" s="19" t="str">
        <f>CONCATENATE(Tabela8133[[#This Row],[C]],".",Tabela8133[[#This Row],[O]],".",Tabela8133[[#This Row],[E]],".",Tabela8133[[#This Row],[D1]],".",Tabela8133[[#This Row],[D2]],".",Tabela8133[[#This Row],[D3]],".",Tabela8133[[#This Row],[T]])</f>
        <v>7.6.1.1.02.0.0</v>
      </c>
      <c r="J2076" s="21" t="s">
        <v>1861</v>
      </c>
      <c r="K2076" s="19" t="str">
        <f t="shared" si="80"/>
        <v>S</v>
      </c>
      <c r="L2076" s="19">
        <f t="shared" si="79"/>
        <v>5</v>
      </c>
      <c r="M2076" s="20" t="s">
        <v>51</v>
      </c>
      <c r="N2076" s="1" t="s">
        <v>281</v>
      </c>
      <c r="O2076" s="1"/>
      <c r="P2076" s="33"/>
      <c r="Q2076" s="112" t="s">
        <v>157</v>
      </c>
      <c r="R2076" s="7" t="str">
        <f>Tabela8133[[#This Row],[NR]]&amp;" - "&amp;Tabela8133[[#This Row],[Especificação]]</f>
        <v>7.6.1.1.02.0.0 - Inscrição em Concursos e Processos Seletivos - Intra OFSS</v>
      </c>
    </row>
    <row r="2077" spans="1:18" ht="30" x14ac:dyDescent="0.25">
      <c r="A2077" s="128"/>
      <c r="B2077" s="20" t="s">
        <v>1520</v>
      </c>
      <c r="C2077" s="20" t="s">
        <v>1518</v>
      </c>
      <c r="D2077" s="20" t="s">
        <v>1513</v>
      </c>
      <c r="E2077" s="20" t="s">
        <v>1513</v>
      </c>
      <c r="F2077" s="20" t="s">
        <v>1517</v>
      </c>
      <c r="G2077" s="20" t="s">
        <v>1516</v>
      </c>
      <c r="H2077" s="20" t="s">
        <v>1513</v>
      </c>
      <c r="I2077" s="19" t="str">
        <f>CONCATENATE(Tabela8133[[#This Row],[C]],".",Tabela8133[[#This Row],[O]],".",Tabela8133[[#This Row],[E]],".",Tabela8133[[#This Row],[D1]],".",Tabela8133[[#This Row],[D2]],".",Tabela8133[[#This Row],[D3]],".",Tabela8133[[#This Row],[T]])</f>
        <v>7.6.1.1.02.0.1</v>
      </c>
      <c r="J2077" s="21" t="s">
        <v>1862</v>
      </c>
      <c r="K2077" s="19" t="str">
        <f t="shared" si="80"/>
        <v>A</v>
      </c>
      <c r="L2077" s="19">
        <f t="shared" si="79"/>
        <v>7</v>
      </c>
      <c r="M2077" s="20" t="s">
        <v>51</v>
      </c>
      <c r="N2077" s="1" t="s">
        <v>281</v>
      </c>
      <c r="O2077" s="1"/>
      <c r="P2077" s="33"/>
      <c r="Q2077" s="112" t="s">
        <v>157</v>
      </c>
      <c r="R2077" s="7" t="str">
        <f>Tabela8133[[#This Row],[NR]]&amp;" - "&amp;Tabela8133[[#This Row],[Especificação]]</f>
        <v>7.6.1.1.02.0.1 - Inscrição em Concursos e Processos Seletivos - Principal - Intra OFSS</v>
      </c>
    </row>
    <row r="2078" spans="1:18" ht="30" x14ac:dyDescent="0.25">
      <c r="A2078" s="128"/>
      <c r="B2078" s="20" t="s">
        <v>1520</v>
      </c>
      <c r="C2078" s="20" t="s">
        <v>1518</v>
      </c>
      <c r="D2078" s="20" t="s">
        <v>1513</v>
      </c>
      <c r="E2078" s="20" t="s">
        <v>1513</v>
      </c>
      <c r="F2078" s="20" t="s">
        <v>1517</v>
      </c>
      <c r="G2078" s="20" t="s">
        <v>1516</v>
      </c>
      <c r="H2078" s="20" t="s">
        <v>1522</v>
      </c>
      <c r="I2078" s="19" t="str">
        <f>CONCATENATE(Tabela8133[[#This Row],[C]],".",Tabela8133[[#This Row],[O]],".",Tabela8133[[#This Row],[E]],".",Tabela8133[[#This Row],[D1]],".",Tabela8133[[#This Row],[D2]],".",Tabela8133[[#This Row],[D3]],".",Tabela8133[[#This Row],[T]])</f>
        <v>7.6.1.1.02.0.2</v>
      </c>
      <c r="J2078" s="21" t="s">
        <v>1863</v>
      </c>
      <c r="K2078" s="19" t="str">
        <f t="shared" si="80"/>
        <v>A</v>
      </c>
      <c r="L2078" s="19">
        <f t="shared" si="79"/>
        <v>7</v>
      </c>
      <c r="M2078" s="20" t="s">
        <v>51</v>
      </c>
      <c r="N2078" s="1" t="s">
        <v>281</v>
      </c>
      <c r="O2078" s="1"/>
      <c r="P2078" s="33"/>
      <c r="Q2078" s="112" t="s">
        <v>157</v>
      </c>
      <c r="R2078" s="7" t="str">
        <f>Tabela8133[[#This Row],[NR]]&amp;" - "&amp;Tabela8133[[#This Row],[Especificação]]</f>
        <v>7.6.1.1.02.0.2 - Inscrição em Concursos e Processos Seletivos - Multas e Juros de Mora - Intra OFSS</v>
      </c>
    </row>
    <row r="2079" spans="1:18" ht="30" x14ac:dyDescent="0.25">
      <c r="A2079" s="128"/>
      <c r="B2079" s="20" t="s">
        <v>1520</v>
      </c>
      <c r="C2079" s="20" t="s">
        <v>1518</v>
      </c>
      <c r="D2079" s="20" t="s">
        <v>1513</v>
      </c>
      <c r="E2079" s="20" t="s">
        <v>1513</v>
      </c>
      <c r="F2079" s="20" t="s">
        <v>1517</v>
      </c>
      <c r="G2079" s="20" t="s">
        <v>1516</v>
      </c>
      <c r="H2079" s="20" t="s">
        <v>1514</v>
      </c>
      <c r="I2079" s="19" t="str">
        <f>CONCATENATE(Tabela8133[[#This Row],[C]],".",Tabela8133[[#This Row],[O]],".",Tabela8133[[#This Row],[E]],".",Tabela8133[[#This Row],[D1]],".",Tabela8133[[#This Row],[D2]],".",Tabela8133[[#This Row],[D3]],".",Tabela8133[[#This Row],[T]])</f>
        <v>7.6.1.1.02.0.3</v>
      </c>
      <c r="J2079" s="21" t="s">
        <v>1864</v>
      </c>
      <c r="K2079" s="19" t="str">
        <f t="shared" si="80"/>
        <v>A</v>
      </c>
      <c r="L2079" s="19">
        <f t="shared" si="79"/>
        <v>7</v>
      </c>
      <c r="M2079" s="20" t="s">
        <v>51</v>
      </c>
      <c r="N2079" s="1" t="s">
        <v>281</v>
      </c>
      <c r="O2079" s="1"/>
      <c r="P2079" s="33"/>
      <c r="Q2079" s="112" t="s">
        <v>157</v>
      </c>
      <c r="R2079" s="7" t="str">
        <f>Tabela8133[[#This Row],[NR]]&amp;" - "&amp;Tabela8133[[#This Row],[Especificação]]</f>
        <v>7.6.1.1.02.0.3 - Inscrição em Concursos e Processos Seletivos - Dívida Ativa - Intra OFSS</v>
      </c>
    </row>
    <row r="2080" spans="1:18" ht="30" x14ac:dyDescent="0.25">
      <c r="A2080" s="128"/>
      <c r="B2080" s="20" t="s">
        <v>1520</v>
      </c>
      <c r="C2080" s="20" t="s">
        <v>1518</v>
      </c>
      <c r="D2080" s="20" t="s">
        <v>1513</v>
      </c>
      <c r="E2080" s="20" t="s">
        <v>1513</v>
      </c>
      <c r="F2080" s="20" t="s">
        <v>1517</v>
      </c>
      <c r="G2080" s="20" t="s">
        <v>1516</v>
      </c>
      <c r="H2080" s="20" t="s">
        <v>1523</v>
      </c>
      <c r="I2080" s="19" t="str">
        <f>CONCATENATE(Tabela8133[[#This Row],[C]],".",Tabela8133[[#This Row],[O]],".",Tabela8133[[#This Row],[E]],".",Tabela8133[[#This Row],[D1]],".",Tabela8133[[#This Row],[D2]],".",Tabela8133[[#This Row],[D3]],".",Tabela8133[[#This Row],[T]])</f>
        <v>7.6.1.1.02.0.4</v>
      </c>
      <c r="J2080" s="21" t="s">
        <v>1865</v>
      </c>
      <c r="K2080" s="19" t="str">
        <f t="shared" si="80"/>
        <v>A</v>
      </c>
      <c r="L2080" s="19">
        <f t="shared" si="79"/>
        <v>7</v>
      </c>
      <c r="M2080" s="20" t="s">
        <v>51</v>
      </c>
      <c r="N2080" s="1" t="s">
        <v>281</v>
      </c>
      <c r="O2080" s="1"/>
      <c r="P2080" s="33"/>
      <c r="Q2080" s="112" t="s">
        <v>157</v>
      </c>
      <c r="R2080" s="7" t="str">
        <f>Tabela8133[[#This Row],[NR]]&amp;" - "&amp;Tabela8133[[#This Row],[Especificação]]</f>
        <v>7.6.1.1.02.0.4 - Inscrição em Concursos e Processos Seletivos - Dívida Ativa - Multas e Juros de Mora da Dívida Ativa - Intra OFSS</v>
      </c>
    </row>
    <row r="2081" spans="1:18" ht="30" x14ac:dyDescent="0.25">
      <c r="A2081" s="128"/>
      <c r="B2081" s="20" t="s">
        <v>1520</v>
      </c>
      <c r="C2081" s="20" t="s">
        <v>1518</v>
      </c>
      <c r="D2081" s="20" t="s">
        <v>1513</v>
      </c>
      <c r="E2081" s="20" t="s">
        <v>1513</v>
      </c>
      <c r="F2081" s="20" t="s">
        <v>1517</v>
      </c>
      <c r="G2081" s="20" t="s">
        <v>1516</v>
      </c>
      <c r="H2081" s="20" t="s">
        <v>1524</v>
      </c>
      <c r="I2081" s="19" t="str">
        <f>CONCATENATE(Tabela8133[[#This Row],[C]],".",Tabela8133[[#This Row],[O]],".",Tabela8133[[#This Row],[E]],".",Tabela8133[[#This Row],[D1]],".",Tabela8133[[#This Row],[D2]],".",Tabela8133[[#This Row],[D3]],".",Tabela8133[[#This Row],[T]])</f>
        <v>7.6.1.1.02.0.5</v>
      </c>
      <c r="J2081" s="21" t="s">
        <v>1866</v>
      </c>
      <c r="K2081" s="19" t="str">
        <f t="shared" si="80"/>
        <v>A</v>
      </c>
      <c r="L2081" s="19">
        <f t="shared" si="79"/>
        <v>7</v>
      </c>
      <c r="M2081" s="20" t="s">
        <v>51</v>
      </c>
      <c r="N2081" s="1" t="s">
        <v>281</v>
      </c>
      <c r="O2081" s="1"/>
      <c r="P2081" s="33"/>
      <c r="Q2081" s="112" t="s">
        <v>157</v>
      </c>
      <c r="R2081" s="7" t="str">
        <f>Tabela8133[[#This Row],[NR]]&amp;" - "&amp;Tabela8133[[#This Row],[Especificação]]</f>
        <v>7.6.1.1.02.0.5 - Inscrição em Concursos e Processos Seletivos - Multas - Intra OFSS</v>
      </c>
    </row>
    <row r="2082" spans="1:18" ht="30" x14ac:dyDescent="0.25">
      <c r="A2082" s="128"/>
      <c r="B2082" s="20" t="s">
        <v>1520</v>
      </c>
      <c r="C2082" s="20" t="s">
        <v>1518</v>
      </c>
      <c r="D2082" s="20" t="s">
        <v>1513</v>
      </c>
      <c r="E2082" s="20" t="s">
        <v>1513</v>
      </c>
      <c r="F2082" s="20" t="s">
        <v>1517</v>
      </c>
      <c r="G2082" s="20" t="s">
        <v>1516</v>
      </c>
      <c r="H2082" s="20" t="s">
        <v>1518</v>
      </c>
      <c r="I2082" s="19" t="str">
        <f>CONCATENATE(Tabela8133[[#This Row],[C]],".",Tabela8133[[#This Row],[O]],".",Tabela8133[[#This Row],[E]],".",Tabela8133[[#This Row],[D1]],".",Tabela8133[[#This Row],[D2]],".",Tabela8133[[#This Row],[D3]],".",Tabela8133[[#This Row],[T]])</f>
        <v>7.6.1.1.02.0.6</v>
      </c>
      <c r="J2082" s="21" t="s">
        <v>1867</v>
      </c>
      <c r="K2082" s="19" t="str">
        <f t="shared" si="80"/>
        <v>A</v>
      </c>
      <c r="L2082" s="19">
        <f t="shared" si="79"/>
        <v>7</v>
      </c>
      <c r="M2082" s="20" t="s">
        <v>51</v>
      </c>
      <c r="N2082" s="1" t="s">
        <v>281</v>
      </c>
      <c r="O2082" s="1"/>
      <c r="P2082" s="33"/>
      <c r="Q2082" s="112" t="s">
        <v>157</v>
      </c>
      <c r="R2082" s="7" t="str">
        <f>Tabela8133[[#This Row],[NR]]&amp;" - "&amp;Tabela8133[[#This Row],[Especificação]]</f>
        <v>7.6.1.1.02.0.6 - Inscrição em Concursos e Processos Seletivos - Juros de Mora - Intra OFSS</v>
      </c>
    </row>
    <row r="2083" spans="1:18" ht="30" x14ac:dyDescent="0.25">
      <c r="A2083" s="128"/>
      <c r="B2083" s="20" t="s">
        <v>1520</v>
      </c>
      <c r="C2083" s="20" t="s">
        <v>1518</v>
      </c>
      <c r="D2083" s="20" t="s">
        <v>1513</v>
      </c>
      <c r="E2083" s="20" t="s">
        <v>1513</v>
      </c>
      <c r="F2083" s="20" t="s">
        <v>1517</v>
      </c>
      <c r="G2083" s="20" t="s">
        <v>1516</v>
      </c>
      <c r="H2083" s="20" t="s">
        <v>1520</v>
      </c>
      <c r="I2083" s="19" t="str">
        <f>CONCATENATE(Tabela8133[[#This Row],[C]],".",Tabela8133[[#This Row],[O]],".",Tabela8133[[#This Row],[E]],".",Tabela8133[[#This Row],[D1]],".",Tabela8133[[#This Row],[D2]],".",Tabela8133[[#This Row],[D3]],".",Tabela8133[[#This Row],[T]])</f>
        <v>7.6.1.1.02.0.7</v>
      </c>
      <c r="J2083" s="21" t="s">
        <v>1868</v>
      </c>
      <c r="K2083" s="19" t="str">
        <f t="shared" si="80"/>
        <v>A</v>
      </c>
      <c r="L2083" s="19">
        <f t="shared" si="79"/>
        <v>7</v>
      </c>
      <c r="M2083" s="20" t="s">
        <v>51</v>
      </c>
      <c r="N2083" s="1" t="s">
        <v>281</v>
      </c>
      <c r="O2083" s="1"/>
      <c r="P2083" s="33"/>
      <c r="Q2083" s="112" t="s">
        <v>157</v>
      </c>
      <c r="R2083" s="7" t="str">
        <f>Tabela8133[[#This Row],[NR]]&amp;" - "&amp;Tabela8133[[#This Row],[Especificação]]</f>
        <v>7.6.1.1.02.0.7 - Inscrição em Concursos e Processos Seletivos - Dívida Ativa - Multas da Dívida Ativa - Intra OFSS</v>
      </c>
    </row>
    <row r="2084" spans="1:18" ht="30" x14ac:dyDescent="0.25">
      <c r="A2084" s="128"/>
      <c r="B2084" s="20" t="s">
        <v>1520</v>
      </c>
      <c r="C2084" s="20" t="s">
        <v>1518</v>
      </c>
      <c r="D2084" s="20" t="s">
        <v>1513</v>
      </c>
      <c r="E2084" s="20" t="s">
        <v>1513</v>
      </c>
      <c r="F2084" s="20" t="s">
        <v>1517</v>
      </c>
      <c r="G2084" s="20" t="s">
        <v>1516</v>
      </c>
      <c r="H2084" s="20" t="s">
        <v>1521</v>
      </c>
      <c r="I2084" s="19" t="str">
        <f>CONCATENATE(Tabela8133[[#This Row],[C]],".",Tabela8133[[#This Row],[O]],".",Tabela8133[[#This Row],[E]],".",Tabela8133[[#This Row],[D1]],".",Tabela8133[[#This Row],[D2]],".",Tabela8133[[#This Row],[D3]],".",Tabela8133[[#This Row],[T]])</f>
        <v>7.6.1.1.02.0.8</v>
      </c>
      <c r="J2084" s="21" t="s">
        <v>1869</v>
      </c>
      <c r="K2084" s="19" t="str">
        <f t="shared" si="80"/>
        <v>A</v>
      </c>
      <c r="L2084" s="19">
        <f t="shared" si="79"/>
        <v>7</v>
      </c>
      <c r="M2084" s="20" t="s">
        <v>51</v>
      </c>
      <c r="N2084" s="1" t="s">
        <v>281</v>
      </c>
      <c r="O2084" s="1"/>
      <c r="P2084" s="33"/>
      <c r="Q2084" s="112" t="s">
        <v>157</v>
      </c>
      <c r="R2084" s="7" t="str">
        <f>Tabela8133[[#This Row],[NR]]&amp;" - "&amp;Tabela8133[[#This Row],[Especificação]]</f>
        <v>7.6.1.1.02.0.8 - Inscrição em Concursos e Processos Seletivos - Juros de Mora da Dívida Ativa - Intra OFSS</v>
      </c>
    </row>
    <row r="2085" spans="1:18" x14ac:dyDescent="0.25">
      <c r="A2085" s="128"/>
      <c r="B2085" s="20" t="s">
        <v>1520</v>
      </c>
      <c r="C2085" s="20" t="s">
        <v>1518</v>
      </c>
      <c r="D2085" s="20" t="s">
        <v>1513</v>
      </c>
      <c r="E2085" s="20" t="s">
        <v>1513</v>
      </c>
      <c r="F2085" s="20" t="s">
        <v>1526</v>
      </c>
      <c r="G2085" s="20" t="s">
        <v>1516</v>
      </c>
      <c r="H2085" s="20" t="s">
        <v>1516</v>
      </c>
      <c r="I2085" s="19" t="str">
        <f>CONCATENATE(Tabela8133[[#This Row],[C]],".",Tabela8133[[#This Row],[O]],".",Tabela8133[[#This Row],[E]],".",Tabela8133[[#This Row],[D1]],".",Tabela8133[[#This Row],[D2]],".",Tabela8133[[#This Row],[D3]],".",Tabela8133[[#This Row],[T]])</f>
        <v>7.6.1.1.03.0.0</v>
      </c>
      <c r="J2085" s="21" t="s">
        <v>1870</v>
      </c>
      <c r="K2085" s="19" t="str">
        <f t="shared" si="80"/>
        <v>S</v>
      </c>
      <c r="L2085" s="19">
        <f t="shared" si="79"/>
        <v>5</v>
      </c>
      <c r="M2085" s="20" t="s">
        <v>51</v>
      </c>
      <c r="N2085" s="1" t="s">
        <v>283</v>
      </c>
      <c r="O2085" s="1"/>
      <c r="P2085" s="33"/>
      <c r="Q2085" s="112" t="s">
        <v>157</v>
      </c>
      <c r="R2085" s="7" t="str">
        <f>Tabela8133[[#This Row],[NR]]&amp;" - "&amp;Tabela8133[[#This Row],[Especificação]]</f>
        <v>7.6.1.1.03.0.0 - Serviços de Registro, Certificação e Fiscalização - Intra OFSS</v>
      </c>
    </row>
    <row r="2086" spans="1:18" x14ac:dyDescent="0.25">
      <c r="A2086" s="128"/>
      <c r="B2086" s="20" t="s">
        <v>1520</v>
      </c>
      <c r="C2086" s="20" t="s">
        <v>1518</v>
      </c>
      <c r="D2086" s="20" t="s">
        <v>1513</v>
      </c>
      <c r="E2086" s="20" t="s">
        <v>1513</v>
      </c>
      <c r="F2086" s="20" t="s">
        <v>1526</v>
      </c>
      <c r="G2086" s="20" t="s">
        <v>1516</v>
      </c>
      <c r="H2086" s="20" t="s">
        <v>1513</v>
      </c>
      <c r="I2086" s="19" t="str">
        <f>CONCATENATE(Tabela8133[[#This Row],[C]],".",Tabela8133[[#This Row],[O]],".",Tabela8133[[#This Row],[E]],".",Tabela8133[[#This Row],[D1]],".",Tabela8133[[#This Row],[D2]],".",Tabela8133[[#This Row],[D3]],".",Tabela8133[[#This Row],[T]])</f>
        <v>7.6.1.1.03.0.1</v>
      </c>
      <c r="J2086" s="21" t="s">
        <v>1871</v>
      </c>
      <c r="K2086" s="19" t="str">
        <f t="shared" si="80"/>
        <v>A</v>
      </c>
      <c r="L2086" s="19">
        <f t="shared" si="79"/>
        <v>7</v>
      </c>
      <c r="M2086" s="20" t="s">
        <v>51</v>
      </c>
      <c r="N2086" s="1" t="s">
        <v>283</v>
      </c>
      <c r="O2086" s="1"/>
      <c r="P2086" s="33"/>
      <c r="Q2086" s="112" t="s">
        <v>157</v>
      </c>
      <c r="R2086" s="7" t="str">
        <f>Tabela8133[[#This Row],[NR]]&amp;" - "&amp;Tabela8133[[#This Row],[Especificação]]</f>
        <v>7.6.1.1.03.0.1 - Serviços de Registro, Certificação e Fiscalização - Principal - Intra OFSS</v>
      </c>
    </row>
    <row r="2087" spans="1:18" ht="30" x14ac:dyDescent="0.25">
      <c r="A2087" s="128"/>
      <c r="B2087" s="20" t="s">
        <v>1520</v>
      </c>
      <c r="C2087" s="20" t="s">
        <v>1518</v>
      </c>
      <c r="D2087" s="20" t="s">
        <v>1513</v>
      </c>
      <c r="E2087" s="20" t="s">
        <v>1513</v>
      </c>
      <c r="F2087" s="20" t="s">
        <v>1526</v>
      </c>
      <c r="G2087" s="20" t="s">
        <v>1516</v>
      </c>
      <c r="H2087" s="20" t="s">
        <v>1522</v>
      </c>
      <c r="I2087" s="19" t="str">
        <f>CONCATENATE(Tabela8133[[#This Row],[C]],".",Tabela8133[[#This Row],[O]],".",Tabela8133[[#This Row],[E]],".",Tabela8133[[#This Row],[D1]],".",Tabela8133[[#This Row],[D2]],".",Tabela8133[[#This Row],[D3]],".",Tabela8133[[#This Row],[T]])</f>
        <v>7.6.1.1.03.0.2</v>
      </c>
      <c r="J2087" s="21" t="s">
        <v>1872</v>
      </c>
      <c r="K2087" s="19" t="str">
        <f t="shared" si="80"/>
        <v>A</v>
      </c>
      <c r="L2087" s="19">
        <f t="shared" si="79"/>
        <v>7</v>
      </c>
      <c r="M2087" s="20" t="s">
        <v>51</v>
      </c>
      <c r="N2087" s="1" t="s">
        <v>283</v>
      </c>
      <c r="O2087" s="1"/>
      <c r="P2087" s="33"/>
      <c r="Q2087" s="112" t="s">
        <v>157</v>
      </c>
      <c r="R2087" s="7" t="str">
        <f>Tabela8133[[#This Row],[NR]]&amp;" - "&amp;Tabela8133[[#This Row],[Especificação]]</f>
        <v>7.6.1.1.03.0.2 - Serviços de Registro, Certificação e Fiscalização - Multas e Juros de Mora - Intra OFSS</v>
      </c>
    </row>
    <row r="2088" spans="1:18" x14ac:dyDescent="0.25">
      <c r="A2088" s="128"/>
      <c r="B2088" s="20" t="s">
        <v>1520</v>
      </c>
      <c r="C2088" s="20" t="s">
        <v>1518</v>
      </c>
      <c r="D2088" s="20" t="s">
        <v>1513</v>
      </c>
      <c r="E2088" s="20" t="s">
        <v>1513</v>
      </c>
      <c r="F2088" s="20" t="s">
        <v>1526</v>
      </c>
      <c r="G2088" s="20" t="s">
        <v>1516</v>
      </c>
      <c r="H2088" s="20" t="s">
        <v>1514</v>
      </c>
      <c r="I2088" s="19" t="str">
        <f>CONCATENATE(Tabela8133[[#This Row],[C]],".",Tabela8133[[#This Row],[O]],".",Tabela8133[[#This Row],[E]],".",Tabela8133[[#This Row],[D1]],".",Tabela8133[[#This Row],[D2]],".",Tabela8133[[#This Row],[D3]],".",Tabela8133[[#This Row],[T]])</f>
        <v>7.6.1.1.03.0.3</v>
      </c>
      <c r="J2088" s="21" t="s">
        <v>1873</v>
      </c>
      <c r="K2088" s="19" t="str">
        <f t="shared" si="80"/>
        <v>A</v>
      </c>
      <c r="L2088" s="19">
        <f t="shared" si="79"/>
        <v>7</v>
      </c>
      <c r="M2088" s="20" t="s">
        <v>51</v>
      </c>
      <c r="N2088" s="1" t="s">
        <v>283</v>
      </c>
      <c r="O2088" s="1"/>
      <c r="P2088" s="33"/>
      <c r="Q2088" s="112" t="s">
        <v>157</v>
      </c>
      <c r="R2088" s="7" t="str">
        <f>Tabela8133[[#This Row],[NR]]&amp;" - "&amp;Tabela8133[[#This Row],[Especificação]]</f>
        <v>7.6.1.1.03.0.3 - Serviços de Registro, Certificação e Fiscalização - Dívida Ativa - Intra OFSS</v>
      </c>
    </row>
    <row r="2089" spans="1:18" ht="30" x14ac:dyDescent="0.25">
      <c r="A2089" s="128"/>
      <c r="B2089" s="20" t="s">
        <v>1520</v>
      </c>
      <c r="C2089" s="20" t="s">
        <v>1518</v>
      </c>
      <c r="D2089" s="20" t="s">
        <v>1513</v>
      </c>
      <c r="E2089" s="20" t="s">
        <v>1513</v>
      </c>
      <c r="F2089" s="20" t="s">
        <v>1526</v>
      </c>
      <c r="G2089" s="20" t="s">
        <v>1516</v>
      </c>
      <c r="H2089" s="20" t="s">
        <v>1523</v>
      </c>
      <c r="I2089" s="19" t="str">
        <f>CONCATENATE(Tabela8133[[#This Row],[C]],".",Tabela8133[[#This Row],[O]],".",Tabela8133[[#This Row],[E]],".",Tabela8133[[#This Row],[D1]],".",Tabela8133[[#This Row],[D2]],".",Tabela8133[[#This Row],[D3]],".",Tabela8133[[#This Row],[T]])</f>
        <v>7.6.1.1.03.0.4</v>
      </c>
      <c r="J2089" s="21" t="s">
        <v>1874</v>
      </c>
      <c r="K2089" s="19" t="str">
        <f t="shared" si="80"/>
        <v>A</v>
      </c>
      <c r="L2089" s="19">
        <f t="shared" si="79"/>
        <v>7</v>
      </c>
      <c r="M2089" s="20" t="s">
        <v>51</v>
      </c>
      <c r="N2089" s="1" t="s">
        <v>283</v>
      </c>
      <c r="O2089" s="1"/>
      <c r="P2089" s="33"/>
      <c r="Q2089" s="112" t="s">
        <v>157</v>
      </c>
      <c r="R2089" s="7" t="str">
        <f>Tabela8133[[#This Row],[NR]]&amp;" - "&amp;Tabela8133[[#This Row],[Especificação]]</f>
        <v>7.6.1.1.03.0.4 - Serviços de Registro, Certificação e Fiscalização - Dívida Ativa - Multas e Juros de Mora da Dívida Ativa - Intra OFSS</v>
      </c>
    </row>
    <row r="2090" spans="1:18" x14ac:dyDescent="0.25">
      <c r="A2090" s="128"/>
      <c r="B2090" s="20" t="s">
        <v>1520</v>
      </c>
      <c r="C2090" s="20" t="s">
        <v>1518</v>
      </c>
      <c r="D2090" s="20" t="s">
        <v>1513</v>
      </c>
      <c r="E2090" s="20" t="s">
        <v>1513</v>
      </c>
      <c r="F2090" s="20" t="s">
        <v>1526</v>
      </c>
      <c r="G2090" s="20" t="s">
        <v>1516</v>
      </c>
      <c r="H2090" s="20" t="s">
        <v>1524</v>
      </c>
      <c r="I2090" s="19" t="str">
        <f>CONCATENATE(Tabela8133[[#This Row],[C]],".",Tabela8133[[#This Row],[O]],".",Tabela8133[[#This Row],[E]],".",Tabela8133[[#This Row],[D1]],".",Tabela8133[[#This Row],[D2]],".",Tabela8133[[#This Row],[D3]],".",Tabela8133[[#This Row],[T]])</f>
        <v>7.6.1.1.03.0.5</v>
      </c>
      <c r="J2090" s="21" t="s">
        <v>1875</v>
      </c>
      <c r="K2090" s="19" t="str">
        <f t="shared" si="80"/>
        <v>A</v>
      </c>
      <c r="L2090" s="19">
        <f t="shared" si="79"/>
        <v>7</v>
      </c>
      <c r="M2090" s="20" t="s">
        <v>51</v>
      </c>
      <c r="N2090" s="1" t="s">
        <v>283</v>
      </c>
      <c r="O2090" s="1"/>
      <c r="P2090" s="33"/>
      <c r="Q2090" s="112" t="s">
        <v>157</v>
      </c>
      <c r="R2090" s="7" t="str">
        <f>Tabela8133[[#This Row],[NR]]&amp;" - "&amp;Tabela8133[[#This Row],[Especificação]]</f>
        <v>7.6.1.1.03.0.5 - Serviços de Registro, Certificação e Fiscalização - Multas - Intra OFSS</v>
      </c>
    </row>
    <row r="2091" spans="1:18" x14ac:dyDescent="0.25">
      <c r="A2091" s="128"/>
      <c r="B2091" s="20" t="s">
        <v>1520</v>
      </c>
      <c r="C2091" s="20" t="s">
        <v>1518</v>
      </c>
      <c r="D2091" s="20" t="s">
        <v>1513</v>
      </c>
      <c r="E2091" s="20" t="s">
        <v>1513</v>
      </c>
      <c r="F2091" s="20" t="s">
        <v>1526</v>
      </c>
      <c r="G2091" s="20" t="s">
        <v>1516</v>
      </c>
      <c r="H2091" s="20" t="s">
        <v>1518</v>
      </c>
      <c r="I2091" s="19" t="str">
        <f>CONCATENATE(Tabela8133[[#This Row],[C]],".",Tabela8133[[#This Row],[O]],".",Tabela8133[[#This Row],[E]],".",Tabela8133[[#This Row],[D1]],".",Tabela8133[[#This Row],[D2]],".",Tabela8133[[#This Row],[D3]],".",Tabela8133[[#This Row],[T]])</f>
        <v>7.6.1.1.03.0.6</v>
      </c>
      <c r="J2091" s="21" t="s">
        <v>1876</v>
      </c>
      <c r="K2091" s="19" t="str">
        <f t="shared" si="80"/>
        <v>A</v>
      </c>
      <c r="L2091" s="19">
        <f t="shared" si="79"/>
        <v>7</v>
      </c>
      <c r="M2091" s="20" t="s">
        <v>51</v>
      </c>
      <c r="N2091" s="1" t="s">
        <v>283</v>
      </c>
      <c r="O2091" s="1"/>
      <c r="P2091" s="33"/>
      <c r="Q2091" s="112" t="s">
        <v>157</v>
      </c>
      <c r="R2091" s="7" t="str">
        <f>Tabela8133[[#This Row],[NR]]&amp;" - "&amp;Tabela8133[[#This Row],[Especificação]]</f>
        <v>7.6.1.1.03.0.6 - Serviços de Registro, Certificação e Fiscalização - Juros de Mora - Intra OFSS</v>
      </c>
    </row>
    <row r="2092" spans="1:18" ht="30" x14ac:dyDescent="0.25">
      <c r="A2092" s="128"/>
      <c r="B2092" s="20" t="s">
        <v>1520</v>
      </c>
      <c r="C2092" s="20" t="s">
        <v>1518</v>
      </c>
      <c r="D2092" s="20" t="s">
        <v>1513</v>
      </c>
      <c r="E2092" s="20" t="s">
        <v>1513</v>
      </c>
      <c r="F2092" s="20" t="s">
        <v>1526</v>
      </c>
      <c r="G2092" s="20" t="s">
        <v>1516</v>
      </c>
      <c r="H2092" s="20" t="s">
        <v>1520</v>
      </c>
      <c r="I2092" s="19" t="str">
        <f>CONCATENATE(Tabela8133[[#This Row],[C]],".",Tabela8133[[#This Row],[O]],".",Tabela8133[[#This Row],[E]],".",Tabela8133[[#This Row],[D1]],".",Tabela8133[[#This Row],[D2]],".",Tabela8133[[#This Row],[D3]],".",Tabela8133[[#This Row],[T]])</f>
        <v>7.6.1.1.03.0.7</v>
      </c>
      <c r="J2092" s="21" t="s">
        <v>1877</v>
      </c>
      <c r="K2092" s="19" t="str">
        <f t="shared" si="80"/>
        <v>A</v>
      </c>
      <c r="L2092" s="19">
        <f t="shared" si="79"/>
        <v>7</v>
      </c>
      <c r="M2092" s="20" t="s">
        <v>51</v>
      </c>
      <c r="N2092" s="1" t="s">
        <v>283</v>
      </c>
      <c r="O2092" s="1"/>
      <c r="P2092" s="33"/>
      <c r="Q2092" s="112" t="s">
        <v>157</v>
      </c>
      <c r="R2092" s="7" t="str">
        <f>Tabela8133[[#This Row],[NR]]&amp;" - "&amp;Tabela8133[[#This Row],[Especificação]]</f>
        <v>7.6.1.1.03.0.7 - Serviços de Registro, Certificação e Fiscalização - Dívida Ativa - Multas da Dívida Ativa - Intra OFSS</v>
      </c>
    </row>
    <row r="2093" spans="1:18" ht="30" x14ac:dyDescent="0.25">
      <c r="A2093" s="128"/>
      <c r="B2093" s="20" t="s">
        <v>1520</v>
      </c>
      <c r="C2093" s="20" t="s">
        <v>1518</v>
      </c>
      <c r="D2093" s="20" t="s">
        <v>1513</v>
      </c>
      <c r="E2093" s="20" t="s">
        <v>1513</v>
      </c>
      <c r="F2093" s="20" t="s">
        <v>1526</v>
      </c>
      <c r="G2093" s="20" t="s">
        <v>1516</v>
      </c>
      <c r="H2093" s="20" t="s">
        <v>1521</v>
      </c>
      <c r="I2093" s="19" t="str">
        <f>CONCATENATE(Tabela8133[[#This Row],[C]],".",Tabela8133[[#This Row],[O]],".",Tabela8133[[#This Row],[E]],".",Tabela8133[[#This Row],[D1]],".",Tabela8133[[#This Row],[D2]],".",Tabela8133[[#This Row],[D3]],".",Tabela8133[[#This Row],[T]])</f>
        <v>7.6.1.1.03.0.8</v>
      </c>
      <c r="J2093" s="21" t="s">
        <v>1878</v>
      </c>
      <c r="K2093" s="19" t="str">
        <f t="shared" si="80"/>
        <v>A</v>
      </c>
      <c r="L2093" s="19">
        <f t="shared" si="79"/>
        <v>7</v>
      </c>
      <c r="M2093" s="20" t="s">
        <v>51</v>
      </c>
      <c r="N2093" s="1" t="s">
        <v>283</v>
      </c>
      <c r="O2093" s="1"/>
      <c r="P2093" s="33"/>
      <c r="Q2093" s="112" t="s">
        <v>157</v>
      </c>
      <c r="R2093" s="7" t="str">
        <f>Tabela8133[[#This Row],[NR]]&amp;" - "&amp;Tabela8133[[#This Row],[Especificação]]</f>
        <v>7.6.1.1.03.0.8 - Serviços de Registro, Certificação e Fiscalização - Juros de Mora da Dívida Ativa - Intra OFSS</v>
      </c>
    </row>
    <row r="2094" spans="1:18" ht="30" x14ac:dyDescent="0.25">
      <c r="A2094" s="128"/>
      <c r="B2094" s="20" t="s">
        <v>1520</v>
      </c>
      <c r="C2094" s="20" t="s">
        <v>1518</v>
      </c>
      <c r="D2094" s="20" t="s">
        <v>1513</v>
      </c>
      <c r="E2094" s="20" t="s">
        <v>1513</v>
      </c>
      <c r="F2094" s="20" t="s">
        <v>1527</v>
      </c>
      <c r="G2094" s="20" t="s">
        <v>1516</v>
      </c>
      <c r="H2094" s="20" t="s">
        <v>1516</v>
      </c>
      <c r="I2094" s="19" t="str">
        <f>CONCATENATE(Tabela8133[[#This Row],[C]],".",Tabela8133[[#This Row],[O]],".",Tabela8133[[#This Row],[E]],".",Tabela8133[[#This Row],[D1]],".",Tabela8133[[#This Row],[D2]],".",Tabela8133[[#This Row],[D3]],".",Tabela8133[[#This Row],[T]])</f>
        <v>7.6.1.1.04.0.0</v>
      </c>
      <c r="J2094" s="21" t="s">
        <v>1879</v>
      </c>
      <c r="K2094" s="19" t="str">
        <f t="shared" si="80"/>
        <v>S</v>
      </c>
      <c r="L2094" s="19">
        <f t="shared" si="79"/>
        <v>5</v>
      </c>
      <c r="M2094" s="20" t="s">
        <v>51</v>
      </c>
      <c r="N2094" s="1" t="s">
        <v>285</v>
      </c>
      <c r="O2094" s="1"/>
      <c r="P2094" s="33"/>
      <c r="Q2094" s="112" t="s">
        <v>157</v>
      </c>
      <c r="R2094" s="7" t="str">
        <f>Tabela8133[[#This Row],[NR]]&amp;" - "&amp;Tabela8133[[#This Row],[Especificação]]</f>
        <v>7.6.1.1.04.0.0 - Serviços de Informação e Tecnologia - Intra OFSS</v>
      </c>
    </row>
    <row r="2095" spans="1:18" ht="30" x14ac:dyDescent="0.25">
      <c r="A2095" s="128"/>
      <c r="B2095" s="20" t="s">
        <v>1520</v>
      </c>
      <c r="C2095" s="20" t="s">
        <v>1518</v>
      </c>
      <c r="D2095" s="20" t="s">
        <v>1513</v>
      </c>
      <c r="E2095" s="20" t="s">
        <v>1513</v>
      </c>
      <c r="F2095" s="20" t="s">
        <v>1527</v>
      </c>
      <c r="G2095" s="20" t="s">
        <v>1516</v>
      </c>
      <c r="H2095" s="20" t="s">
        <v>1513</v>
      </c>
      <c r="I2095" s="19" t="str">
        <f>CONCATENATE(Tabela8133[[#This Row],[C]],".",Tabela8133[[#This Row],[O]],".",Tabela8133[[#This Row],[E]],".",Tabela8133[[#This Row],[D1]],".",Tabela8133[[#This Row],[D2]],".",Tabela8133[[#This Row],[D3]],".",Tabela8133[[#This Row],[T]])</f>
        <v>7.6.1.1.04.0.1</v>
      </c>
      <c r="J2095" s="21" t="s">
        <v>1880</v>
      </c>
      <c r="K2095" s="19" t="str">
        <f t="shared" si="80"/>
        <v>A</v>
      </c>
      <c r="L2095" s="19">
        <f t="shared" si="79"/>
        <v>7</v>
      </c>
      <c r="M2095" s="20" t="s">
        <v>51</v>
      </c>
      <c r="N2095" s="1" t="s">
        <v>285</v>
      </c>
      <c r="O2095" s="1"/>
      <c r="P2095" s="33"/>
      <c r="Q2095" s="112" t="s">
        <v>157</v>
      </c>
      <c r="R2095" s="7" t="str">
        <f>Tabela8133[[#This Row],[NR]]&amp;" - "&amp;Tabela8133[[#This Row],[Especificação]]</f>
        <v>7.6.1.1.04.0.1 - Serviços de Informação e Tecnologia - Principal - Intra OFSS</v>
      </c>
    </row>
    <row r="2096" spans="1:18" ht="30" x14ac:dyDescent="0.25">
      <c r="A2096" s="128"/>
      <c r="B2096" s="20" t="s">
        <v>1520</v>
      </c>
      <c r="C2096" s="20" t="s">
        <v>1518</v>
      </c>
      <c r="D2096" s="20" t="s">
        <v>1513</v>
      </c>
      <c r="E2096" s="20" t="s">
        <v>1513</v>
      </c>
      <c r="F2096" s="20" t="s">
        <v>1527</v>
      </c>
      <c r="G2096" s="20" t="s">
        <v>1516</v>
      </c>
      <c r="H2096" s="20" t="s">
        <v>1522</v>
      </c>
      <c r="I2096" s="19" t="str">
        <f>CONCATENATE(Tabela8133[[#This Row],[C]],".",Tabela8133[[#This Row],[O]],".",Tabela8133[[#This Row],[E]],".",Tabela8133[[#This Row],[D1]],".",Tabela8133[[#This Row],[D2]],".",Tabela8133[[#This Row],[D3]],".",Tabela8133[[#This Row],[T]])</f>
        <v>7.6.1.1.04.0.2</v>
      </c>
      <c r="J2096" s="21" t="s">
        <v>1881</v>
      </c>
      <c r="K2096" s="19" t="str">
        <f t="shared" si="80"/>
        <v>A</v>
      </c>
      <c r="L2096" s="19">
        <f t="shared" si="79"/>
        <v>7</v>
      </c>
      <c r="M2096" s="20" t="s">
        <v>51</v>
      </c>
      <c r="N2096" s="1" t="s">
        <v>285</v>
      </c>
      <c r="O2096" s="1"/>
      <c r="P2096" s="33"/>
      <c r="Q2096" s="112" t="s">
        <v>157</v>
      </c>
      <c r="R2096" s="7" t="str">
        <f>Tabela8133[[#This Row],[NR]]&amp;" - "&amp;Tabela8133[[#This Row],[Especificação]]</f>
        <v>7.6.1.1.04.0.2 - Serviços de Informação e Tecnologia - Multas e Juros de Mora - Intra OFSS</v>
      </c>
    </row>
    <row r="2097" spans="1:18" ht="30" x14ac:dyDescent="0.25">
      <c r="A2097" s="128"/>
      <c r="B2097" s="20" t="s">
        <v>1520</v>
      </c>
      <c r="C2097" s="20" t="s">
        <v>1518</v>
      </c>
      <c r="D2097" s="20" t="s">
        <v>1513</v>
      </c>
      <c r="E2097" s="20" t="s">
        <v>1513</v>
      </c>
      <c r="F2097" s="20" t="s">
        <v>1527</v>
      </c>
      <c r="G2097" s="20" t="s">
        <v>1516</v>
      </c>
      <c r="H2097" s="20" t="s">
        <v>1514</v>
      </c>
      <c r="I2097" s="19" t="str">
        <f>CONCATENATE(Tabela8133[[#This Row],[C]],".",Tabela8133[[#This Row],[O]],".",Tabela8133[[#This Row],[E]],".",Tabela8133[[#This Row],[D1]],".",Tabela8133[[#This Row],[D2]],".",Tabela8133[[#This Row],[D3]],".",Tabela8133[[#This Row],[T]])</f>
        <v>7.6.1.1.04.0.3</v>
      </c>
      <c r="J2097" s="21" t="s">
        <v>1882</v>
      </c>
      <c r="K2097" s="19" t="str">
        <f t="shared" si="80"/>
        <v>A</v>
      </c>
      <c r="L2097" s="19">
        <f t="shared" si="79"/>
        <v>7</v>
      </c>
      <c r="M2097" s="20" t="s">
        <v>51</v>
      </c>
      <c r="N2097" s="1" t="s">
        <v>285</v>
      </c>
      <c r="O2097" s="1"/>
      <c r="P2097" s="33"/>
      <c r="Q2097" s="112" t="s">
        <v>157</v>
      </c>
      <c r="R2097" s="7" t="str">
        <f>Tabela8133[[#This Row],[NR]]&amp;" - "&amp;Tabela8133[[#This Row],[Especificação]]</f>
        <v>7.6.1.1.04.0.3 - Serviços de Informação e Tecnologia - Dívida Ativa - Intra OFSS</v>
      </c>
    </row>
    <row r="2098" spans="1:18" ht="30" x14ac:dyDescent="0.25">
      <c r="A2098" s="128"/>
      <c r="B2098" s="20" t="s">
        <v>1520</v>
      </c>
      <c r="C2098" s="20" t="s">
        <v>1518</v>
      </c>
      <c r="D2098" s="20" t="s">
        <v>1513</v>
      </c>
      <c r="E2098" s="20" t="s">
        <v>1513</v>
      </c>
      <c r="F2098" s="20" t="s">
        <v>1527</v>
      </c>
      <c r="G2098" s="20" t="s">
        <v>1516</v>
      </c>
      <c r="H2098" s="20" t="s">
        <v>1523</v>
      </c>
      <c r="I2098" s="19" t="str">
        <f>CONCATENATE(Tabela8133[[#This Row],[C]],".",Tabela8133[[#This Row],[O]],".",Tabela8133[[#This Row],[E]],".",Tabela8133[[#This Row],[D1]],".",Tabela8133[[#This Row],[D2]],".",Tabela8133[[#This Row],[D3]],".",Tabela8133[[#This Row],[T]])</f>
        <v>7.6.1.1.04.0.4</v>
      </c>
      <c r="J2098" s="21" t="s">
        <v>1883</v>
      </c>
      <c r="K2098" s="19" t="str">
        <f t="shared" si="80"/>
        <v>A</v>
      </c>
      <c r="L2098" s="19">
        <f t="shared" si="79"/>
        <v>7</v>
      </c>
      <c r="M2098" s="20" t="s">
        <v>51</v>
      </c>
      <c r="N2098" s="1" t="s">
        <v>285</v>
      </c>
      <c r="O2098" s="1"/>
      <c r="P2098" s="33"/>
      <c r="Q2098" s="112" t="s">
        <v>157</v>
      </c>
      <c r="R2098" s="7" t="str">
        <f>Tabela8133[[#This Row],[NR]]&amp;" - "&amp;Tabela8133[[#This Row],[Especificação]]</f>
        <v>7.6.1.1.04.0.4 - Serviços de Informação e Tecnologia - Dívida Ativa - Multas e Juros de Mora da Dívida Ativa - Intra OFSS</v>
      </c>
    </row>
    <row r="2099" spans="1:18" ht="30" x14ac:dyDescent="0.25">
      <c r="A2099" s="128"/>
      <c r="B2099" s="20" t="s">
        <v>1520</v>
      </c>
      <c r="C2099" s="20" t="s">
        <v>1518</v>
      </c>
      <c r="D2099" s="20" t="s">
        <v>1513</v>
      </c>
      <c r="E2099" s="20" t="s">
        <v>1513</v>
      </c>
      <c r="F2099" s="20" t="s">
        <v>1527</v>
      </c>
      <c r="G2099" s="20" t="s">
        <v>1516</v>
      </c>
      <c r="H2099" s="20" t="s">
        <v>1524</v>
      </c>
      <c r="I2099" s="19" t="str">
        <f>CONCATENATE(Tabela8133[[#This Row],[C]],".",Tabela8133[[#This Row],[O]],".",Tabela8133[[#This Row],[E]],".",Tabela8133[[#This Row],[D1]],".",Tabela8133[[#This Row],[D2]],".",Tabela8133[[#This Row],[D3]],".",Tabela8133[[#This Row],[T]])</f>
        <v>7.6.1.1.04.0.5</v>
      </c>
      <c r="J2099" s="21" t="s">
        <v>1884</v>
      </c>
      <c r="K2099" s="19" t="str">
        <f t="shared" si="80"/>
        <v>A</v>
      </c>
      <c r="L2099" s="19">
        <f t="shared" si="79"/>
        <v>7</v>
      </c>
      <c r="M2099" s="20" t="s">
        <v>51</v>
      </c>
      <c r="N2099" s="1" t="s">
        <v>285</v>
      </c>
      <c r="O2099" s="1"/>
      <c r="P2099" s="33"/>
      <c r="Q2099" s="112" t="s">
        <v>157</v>
      </c>
      <c r="R2099" s="7" t="str">
        <f>Tabela8133[[#This Row],[NR]]&amp;" - "&amp;Tabela8133[[#This Row],[Especificação]]</f>
        <v>7.6.1.1.04.0.5 - Serviços de Informação e Tecnologia - Multas - Intra OFSS</v>
      </c>
    </row>
    <row r="2100" spans="1:18" ht="30" x14ac:dyDescent="0.25">
      <c r="A2100" s="128"/>
      <c r="B2100" s="20" t="s">
        <v>1520</v>
      </c>
      <c r="C2100" s="20" t="s">
        <v>1518</v>
      </c>
      <c r="D2100" s="20" t="s">
        <v>1513</v>
      </c>
      <c r="E2100" s="20" t="s">
        <v>1513</v>
      </c>
      <c r="F2100" s="20" t="s">
        <v>1527</v>
      </c>
      <c r="G2100" s="20" t="s">
        <v>1516</v>
      </c>
      <c r="H2100" s="20" t="s">
        <v>1518</v>
      </c>
      <c r="I2100" s="19" t="str">
        <f>CONCATENATE(Tabela8133[[#This Row],[C]],".",Tabela8133[[#This Row],[O]],".",Tabela8133[[#This Row],[E]],".",Tabela8133[[#This Row],[D1]],".",Tabela8133[[#This Row],[D2]],".",Tabela8133[[#This Row],[D3]],".",Tabela8133[[#This Row],[T]])</f>
        <v>7.6.1.1.04.0.6</v>
      </c>
      <c r="J2100" s="21" t="s">
        <v>1885</v>
      </c>
      <c r="K2100" s="19" t="str">
        <f t="shared" si="80"/>
        <v>A</v>
      </c>
      <c r="L2100" s="19">
        <f t="shared" si="79"/>
        <v>7</v>
      </c>
      <c r="M2100" s="20" t="s">
        <v>51</v>
      </c>
      <c r="N2100" s="1" t="s">
        <v>285</v>
      </c>
      <c r="O2100" s="1"/>
      <c r="P2100" s="33"/>
      <c r="Q2100" s="112" t="s">
        <v>157</v>
      </c>
      <c r="R2100" s="7" t="str">
        <f>Tabela8133[[#This Row],[NR]]&amp;" - "&amp;Tabela8133[[#This Row],[Especificação]]</f>
        <v>7.6.1.1.04.0.6 - Serviços de Informação e Tecnologia - Juros de Mora - Intra OFSS</v>
      </c>
    </row>
    <row r="2101" spans="1:18" ht="30" x14ac:dyDescent="0.25">
      <c r="A2101" s="23"/>
      <c r="B2101" s="20" t="s">
        <v>1520</v>
      </c>
      <c r="C2101" s="20" t="s">
        <v>1518</v>
      </c>
      <c r="D2101" s="20" t="s">
        <v>1513</v>
      </c>
      <c r="E2101" s="20" t="s">
        <v>1513</v>
      </c>
      <c r="F2101" s="20" t="s">
        <v>1527</v>
      </c>
      <c r="G2101" s="20" t="s">
        <v>1516</v>
      </c>
      <c r="H2101" s="20" t="s">
        <v>1520</v>
      </c>
      <c r="I2101" s="19" t="str">
        <f>CONCATENATE(Tabela8133[[#This Row],[C]],".",Tabela8133[[#This Row],[O]],".",Tabela8133[[#This Row],[E]],".",Tabela8133[[#This Row],[D1]],".",Tabela8133[[#This Row],[D2]],".",Tabela8133[[#This Row],[D3]],".",Tabela8133[[#This Row],[T]])</f>
        <v>7.6.1.1.04.0.7</v>
      </c>
      <c r="J2101" s="21" t="s">
        <v>1886</v>
      </c>
      <c r="K2101" s="19" t="str">
        <f t="shared" si="80"/>
        <v>A</v>
      </c>
      <c r="L2101" s="19">
        <f t="shared" si="79"/>
        <v>7</v>
      </c>
      <c r="M2101" s="20" t="s">
        <v>51</v>
      </c>
      <c r="N2101" s="1" t="s">
        <v>285</v>
      </c>
      <c r="O2101" s="1"/>
      <c r="P2101" s="33"/>
      <c r="Q2101" s="112" t="s">
        <v>157</v>
      </c>
      <c r="R2101" s="7" t="str">
        <f>Tabela8133[[#This Row],[NR]]&amp;" - "&amp;Tabela8133[[#This Row],[Especificação]]</f>
        <v>7.6.1.1.04.0.7 - Serviços de Informação e Tecnologia - Dívida Ativa - Multas da Dívida Ativa - Intra OFSS</v>
      </c>
    </row>
    <row r="2102" spans="1:18" ht="30" x14ac:dyDescent="0.25">
      <c r="A2102" s="7"/>
      <c r="B2102" s="20" t="s">
        <v>1520</v>
      </c>
      <c r="C2102" s="20" t="s">
        <v>1518</v>
      </c>
      <c r="D2102" s="20" t="s">
        <v>1513</v>
      </c>
      <c r="E2102" s="20" t="s">
        <v>1513</v>
      </c>
      <c r="F2102" s="20" t="s">
        <v>1527</v>
      </c>
      <c r="G2102" s="20" t="s">
        <v>1516</v>
      </c>
      <c r="H2102" s="20" t="s">
        <v>1521</v>
      </c>
      <c r="I2102" s="19" t="str">
        <f>CONCATENATE(Tabela8133[[#This Row],[C]],".",Tabela8133[[#This Row],[O]],".",Tabela8133[[#This Row],[E]],".",Tabela8133[[#This Row],[D1]],".",Tabela8133[[#This Row],[D2]],".",Tabela8133[[#This Row],[D3]],".",Tabela8133[[#This Row],[T]])</f>
        <v>7.6.1.1.04.0.8</v>
      </c>
      <c r="J2102" s="21" t="s">
        <v>1887</v>
      </c>
      <c r="K2102" s="19" t="str">
        <f t="shared" si="80"/>
        <v>A</v>
      </c>
      <c r="L2102" s="19">
        <f t="shared" si="79"/>
        <v>7</v>
      </c>
      <c r="M2102" s="20" t="s">
        <v>51</v>
      </c>
      <c r="N2102" s="1" t="s">
        <v>285</v>
      </c>
      <c r="O2102" s="1"/>
      <c r="P2102" s="33"/>
      <c r="Q2102" s="112" t="s">
        <v>157</v>
      </c>
      <c r="R2102" s="7" t="str">
        <f>Tabela8133[[#This Row],[NR]]&amp;" - "&amp;Tabela8133[[#This Row],[Especificação]]</f>
        <v>7.6.1.1.04.0.8 - Serviços de Informação e Tecnologia - Juros de Mora da Dívida Ativa - Intra OFSS</v>
      </c>
    </row>
    <row r="2103" spans="1:18" ht="30" x14ac:dyDescent="0.25">
      <c r="A2103" s="7"/>
      <c r="B2103" s="20" t="s">
        <v>1520</v>
      </c>
      <c r="C2103" s="20" t="s">
        <v>1518</v>
      </c>
      <c r="D2103" s="20" t="s">
        <v>1513</v>
      </c>
      <c r="E2103" s="20" t="s">
        <v>1513</v>
      </c>
      <c r="F2103" s="20" t="s">
        <v>1537</v>
      </c>
      <c r="G2103" s="20" t="s">
        <v>1516</v>
      </c>
      <c r="H2103" s="20" t="s">
        <v>1516</v>
      </c>
      <c r="I2103" s="19" t="str">
        <f>CONCATENATE(Tabela8133[[#This Row],[C]],".",Tabela8133[[#This Row],[O]],".",Tabela8133[[#This Row],[E]],".",Tabela8133[[#This Row],[D1]],".",Tabela8133[[#This Row],[D2]],".",Tabela8133[[#This Row],[D3]],".",Tabela8133[[#This Row],[T]])</f>
        <v>7.6.1.1.50.0.0</v>
      </c>
      <c r="J2103" s="21" t="s">
        <v>4299</v>
      </c>
      <c r="K2103" s="19" t="s">
        <v>2173</v>
      </c>
      <c r="L2103" s="19">
        <f t="shared" si="79"/>
        <v>5</v>
      </c>
      <c r="M2103" s="20" t="s">
        <v>55</v>
      </c>
      <c r="N2103" s="1" t="s">
        <v>2539</v>
      </c>
      <c r="O2103" s="1"/>
      <c r="P2103" s="33"/>
      <c r="Q2103" s="112"/>
      <c r="R2103" s="7" t="str">
        <f>Tabela8133[[#This Row],[NR]]&amp;" - "&amp;Tabela8133[[#This Row],[Especificação]]</f>
        <v>7.6.1.1.50.0.0 - Serviços de Administração Previdenciária - Intra OFSS</v>
      </c>
    </row>
    <row r="2104" spans="1:18" ht="30" x14ac:dyDescent="0.25">
      <c r="A2104" s="7"/>
      <c r="B2104" s="20" t="s">
        <v>1520</v>
      </c>
      <c r="C2104" s="20" t="s">
        <v>1518</v>
      </c>
      <c r="D2104" s="20" t="s">
        <v>1513</v>
      </c>
      <c r="E2104" s="20" t="s">
        <v>1513</v>
      </c>
      <c r="F2104" s="20" t="s">
        <v>1537</v>
      </c>
      <c r="G2104" s="20" t="s">
        <v>1525</v>
      </c>
      <c r="H2104" s="20" t="s">
        <v>1516</v>
      </c>
      <c r="I2104" s="19" t="str">
        <f>CONCATENATE(Tabela8133[[#This Row],[C]],".",Tabela8133[[#This Row],[O]],".",Tabela8133[[#This Row],[E]],".",Tabela8133[[#This Row],[D1]],".",Tabela8133[[#This Row],[D2]],".",Tabela8133[[#This Row],[D3]],".",Tabela8133[[#This Row],[T]])</f>
        <v>7.6.1.1.50.9.0</v>
      </c>
      <c r="J2104" s="21" t="s">
        <v>4300</v>
      </c>
      <c r="K2104" s="19" t="str">
        <f t="shared" ref="K2104:K2167" si="81">IF(L2104 &lt; L2105,"S","A")</f>
        <v>S</v>
      </c>
      <c r="L2104" s="19">
        <f t="shared" si="79"/>
        <v>6</v>
      </c>
      <c r="M2104" s="20" t="s">
        <v>55</v>
      </c>
      <c r="N2104" s="1" t="s">
        <v>2542</v>
      </c>
      <c r="O2104" s="1"/>
      <c r="P2104" s="33"/>
      <c r="Q2104" s="112"/>
      <c r="R2104" s="7" t="str">
        <f>Tabela8133[[#This Row],[NR]]&amp;" - "&amp;Tabela8133[[#This Row],[Especificação]]</f>
        <v>7.6.1.1.50.9.0 - Outros Serviços de Administração Previdenciária - Intra OFSS</v>
      </c>
    </row>
    <row r="2105" spans="1:18" ht="30" x14ac:dyDescent="0.25">
      <c r="A2105" s="7"/>
      <c r="B2105" s="20" t="s">
        <v>1520</v>
      </c>
      <c r="C2105" s="20" t="s">
        <v>1518</v>
      </c>
      <c r="D2105" s="20" t="s">
        <v>1513</v>
      </c>
      <c r="E2105" s="20" t="s">
        <v>1513</v>
      </c>
      <c r="F2105" s="20" t="s">
        <v>1537</v>
      </c>
      <c r="G2105" s="20" t="s">
        <v>1525</v>
      </c>
      <c r="H2105" s="20" t="s">
        <v>1513</v>
      </c>
      <c r="I2105" s="19" t="str">
        <f>CONCATENATE(Tabela8133[[#This Row],[C]],".",Tabela8133[[#This Row],[O]],".",Tabela8133[[#This Row],[E]],".",Tabela8133[[#This Row],[D1]],".",Tabela8133[[#This Row],[D2]],".",Tabela8133[[#This Row],[D3]],".",Tabela8133[[#This Row],[T]])</f>
        <v>7.6.1.1.50.9.1</v>
      </c>
      <c r="J2105" s="21" t="s">
        <v>4301</v>
      </c>
      <c r="K2105" s="19" t="str">
        <f t="shared" si="81"/>
        <v>A</v>
      </c>
      <c r="L2105" s="19">
        <f t="shared" si="79"/>
        <v>7</v>
      </c>
      <c r="M2105" s="20" t="s">
        <v>55</v>
      </c>
      <c r="N2105" s="1" t="s">
        <v>2542</v>
      </c>
      <c r="O2105" s="1"/>
      <c r="P2105" s="33"/>
      <c r="Q2105" s="112"/>
      <c r="R2105" s="7" t="str">
        <f>Tabela8133[[#This Row],[NR]]&amp;" - "&amp;Tabela8133[[#This Row],[Especificação]]</f>
        <v>7.6.1.1.50.9.1 - Outros Serviços de Administração Previdenciária - Principal - Intra OFSS</v>
      </c>
    </row>
    <row r="2106" spans="1:18" ht="30" x14ac:dyDescent="0.25">
      <c r="A2106" s="7"/>
      <c r="B2106" s="20" t="s">
        <v>1520</v>
      </c>
      <c r="C2106" s="20" t="s">
        <v>1518</v>
      </c>
      <c r="D2106" s="20" t="s">
        <v>1513</v>
      </c>
      <c r="E2106" s="20" t="s">
        <v>1513</v>
      </c>
      <c r="F2106" s="20" t="s">
        <v>1537</v>
      </c>
      <c r="G2106" s="20" t="s">
        <v>1525</v>
      </c>
      <c r="H2106" s="20" t="s">
        <v>1522</v>
      </c>
      <c r="I2106" s="19" t="str">
        <f>CONCATENATE(Tabela8133[[#This Row],[C]],".",Tabela8133[[#This Row],[O]],".",Tabela8133[[#This Row],[E]],".",Tabela8133[[#This Row],[D1]],".",Tabela8133[[#This Row],[D2]],".",Tabela8133[[#This Row],[D3]],".",Tabela8133[[#This Row],[T]])</f>
        <v>7.6.1.1.50.9.2</v>
      </c>
      <c r="J2106" s="21" t="s">
        <v>4302</v>
      </c>
      <c r="K2106" s="19" t="str">
        <f t="shared" si="81"/>
        <v>A</v>
      </c>
      <c r="L2106" s="19">
        <f t="shared" si="79"/>
        <v>7</v>
      </c>
      <c r="M2106" s="20" t="s">
        <v>55</v>
      </c>
      <c r="N2106" s="1" t="s">
        <v>2542</v>
      </c>
      <c r="O2106" s="1"/>
      <c r="P2106" s="33"/>
      <c r="Q2106" s="112"/>
      <c r="R2106" s="7" t="str">
        <f>Tabela8133[[#This Row],[NR]]&amp;" - "&amp;Tabela8133[[#This Row],[Especificação]]</f>
        <v>7.6.1.1.50.9.2 - Outros Serviços de Administração Previdenciária - Multas e Juros de Mora - Intra OFSS</v>
      </c>
    </row>
    <row r="2107" spans="1:18" ht="30" x14ac:dyDescent="0.25">
      <c r="A2107" s="128"/>
      <c r="B2107" s="20" t="s">
        <v>1520</v>
      </c>
      <c r="C2107" s="20" t="s">
        <v>1518</v>
      </c>
      <c r="D2107" s="20" t="s">
        <v>1513</v>
      </c>
      <c r="E2107" s="20" t="s">
        <v>1513</v>
      </c>
      <c r="F2107" s="20" t="s">
        <v>1537</v>
      </c>
      <c r="G2107" s="20" t="s">
        <v>1525</v>
      </c>
      <c r="H2107" s="20" t="s">
        <v>1514</v>
      </c>
      <c r="I2107" s="19" t="str">
        <f>CONCATENATE(Tabela8133[[#This Row],[C]],".",Tabela8133[[#This Row],[O]],".",Tabela8133[[#This Row],[E]],".",Tabela8133[[#This Row],[D1]],".",Tabela8133[[#This Row],[D2]],".",Tabela8133[[#This Row],[D3]],".",Tabela8133[[#This Row],[T]])</f>
        <v>7.6.1.1.50.9.3</v>
      </c>
      <c r="J2107" s="21" t="s">
        <v>4303</v>
      </c>
      <c r="K2107" s="19" t="str">
        <f t="shared" si="81"/>
        <v>A</v>
      </c>
      <c r="L2107" s="19">
        <f t="shared" si="79"/>
        <v>7</v>
      </c>
      <c r="M2107" s="20" t="s">
        <v>55</v>
      </c>
      <c r="N2107" s="1" t="s">
        <v>2542</v>
      </c>
      <c r="O2107" s="1"/>
      <c r="P2107" s="33"/>
      <c r="Q2107" s="112"/>
      <c r="R2107" s="7" t="str">
        <f>Tabela8133[[#This Row],[NR]]&amp;" - "&amp;Tabela8133[[#This Row],[Especificação]]</f>
        <v>7.6.1.1.50.9.3 - Outros Serviços de Administração Previdenciária - Dívida Ativa - Intra OFSS</v>
      </c>
    </row>
    <row r="2108" spans="1:18" ht="30" x14ac:dyDescent="0.25">
      <c r="A2108" s="128"/>
      <c r="B2108" s="20" t="s">
        <v>1520</v>
      </c>
      <c r="C2108" s="20" t="s">
        <v>1518</v>
      </c>
      <c r="D2108" s="20" t="s">
        <v>1513</v>
      </c>
      <c r="E2108" s="20" t="s">
        <v>1513</v>
      </c>
      <c r="F2108" s="20" t="s">
        <v>1537</v>
      </c>
      <c r="G2108" s="20" t="s">
        <v>1525</v>
      </c>
      <c r="H2108" s="20" t="s">
        <v>1523</v>
      </c>
      <c r="I2108" s="19" t="str">
        <f>CONCATENATE(Tabela8133[[#This Row],[C]],".",Tabela8133[[#This Row],[O]],".",Tabela8133[[#This Row],[E]],".",Tabela8133[[#This Row],[D1]],".",Tabela8133[[#This Row],[D2]],".",Tabela8133[[#This Row],[D3]],".",Tabela8133[[#This Row],[T]])</f>
        <v>7.6.1.1.50.9.4</v>
      </c>
      <c r="J2108" s="21" t="s">
        <v>4304</v>
      </c>
      <c r="K2108" s="19" t="str">
        <f t="shared" si="81"/>
        <v>A</v>
      </c>
      <c r="L2108" s="19">
        <f t="shared" si="79"/>
        <v>7</v>
      </c>
      <c r="M2108" s="20" t="s">
        <v>55</v>
      </c>
      <c r="N2108" s="1" t="s">
        <v>2542</v>
      </c>
      <c r="O2108" s="1"/>
      <c r="P2108" s="33"/>
      <c r="Q2108" s="112"/>
      <c r="R2108" s="7" t="str">
        <f>Tabela8133[[#This Row],[NR]]&amp;" - "&amp;Tabela8133[[#This Row],[Especificação]]</f>
        <v>7.6.1.1.50.9.4 - Outros Serviços de Administração Previdenciária - Dívida Ativa - Multas e Juros de Mora da Dívida Ativa - Intra OFSS</v>
      </c>
    </row>
    <row r="2109" spans="1:18" ht="30" x14ac:dyDescent="0.25">
      <c r="A2109" s="128"/>
      <c r="B2109" s="20" t="s">
        <v>1520</v>
      </c>
      <c r="C2109" s="20" t="s">
        <v>1518</v>
      </c>
      <c r="D2109" s="20" t="s">
        <v>1513</v>
      </c>
      <c r="E2109" s="20" t="s">
        <v>1513</v>
      </c>
      <c r="F2109" s="20" t="s">
        <v>1537</v>
      </c>
      <c r="G2109" s="20" t="s">
        <v>1525</v>
      </c>
      <c r="H2109" s="20" t="s">
        <v>1524</v>
      </c>
      <c r="I2109" s="19" t="str">
        <f>CONCATENATE(Tabela8133[[#This Row],[C]],".",Tabela8133[[#This Row],[O]],".",Tabela8133[[#This Row],[E]],".",Tabela8133[[#This Row],[D1]],".",Tabela8133[[#This Row],[D2]],".",Tabela8133[[#This Row],[D3]],".",Tabela8133[[#This Row],[T]])</f>
        <v>7.6.1.1.50.9.5</v>
      </c>
      <c r="J2109" s="21" t="s">
        <v>4305</v>
      </c>
      <c r="K2109" s="19" t="str">
        <f t="shared" si="81"/>
        <v>A</v>
      </c>
      <c r="L2109" s="19">
        <f t="shared" si="79"/>
        <v>7</v>
      </c>
      <c r="M2109" s="20" t="s">
        <v>55</v>
      </c>
      <c r="N2109" s="1" t="s">
        <v>2542</v>
      </c>
      <c r="O2109" s="1"/>
      <c r="P2109" s="33"/>
      <c r="Q2109" s="112"/>
      <c r="R2109" s="7" t="str">
        <f>Tabela8133[[#This Row],[NR]]&amp;" - "&amp;Tabela8133[[#This Row],[Especificação]]</f>
        <v>7.6.1.1.50.9.5 - Outros Serviços de Administração Previdenciária - Multas - Intra OFSS</v>
      </c>
    </row>
    <row r="2110" spans="1:18" ht="30" x14ac:dyDescent="0.25">
      <c r="A2110" s="128"/>
      <c r="B2110" s="20" t="s">
        <v>1520</v>
      </c>
      <c r="C2110" s="20" t="s">
        <v>1518</v>
      </c>
      <c r="D2110" s="20" t="s">
        <v>1513</v>
      </c>
      <c r="E2110" s="20" t="s">
        <v>1513</v>
      </c>
      <c r="F2110" s="20" t="s">
        <v>1537</v>
      </c>
      <c r="G2110" s="20" t="s">
        <v>1525</v>
      </c>
      <c r="H2110" s="20" t="s">
        <v>1518</v>
      </c>
      <c r="I2110" s="19" t="str">
        <f>CONCATENATE(Tabela8133[[#This Row],[C]],".",Tabela8133[[#This Row],[O]],".",Tabela8133[[#This Row],[E]],".",Tabela8133[[#This Row],[D1]],".",Tabela8133[[#This Row],[D2]],".",Tabela8133[[#This Row],[D3]],".",Tabela8133[[#This Row],[T]])</f>
        <v>7.6.1.1.50.9.6</v>
      </c>
      <c r="J2110" s="21" t="s">
        <v>4306</v>
      </c>
      <c r="K2110" s="19" t="str">
        <f t="shared" si="81"/>
        <v>A</v>
      </c>
      <c r="L2110" s="19">
        <f t="shared" si="79"/>
        <v>7</v>
      </c>
      <c r="M2110" s="20" t="s">
        <v>55</v>
      </c>
      <c r="N2110" s="1" t="s">
        <v>2542</v>
      </c>
      <c r="O2110" s="1"/>
      <c r="P2110" s="33"/>
      <c r="Q2110" s="112"/>
      <c r="R2110" s="7" t="str">
        <f>Tabela8133[[#This Row],[NR]]&amp;" - "&amp;Tabela8133[[#This Row],[Especificação]]</f>
        <v>7.6.1.1.50.9.6 - Outros Serviços de Administração Previdenciária - Juros de Mora - Intra OFSS</v>
      </c>
    </row>
    <row r="2111" spans="1:18" ht="30" x14ac:dyDescent="0.25">
      <c r="A2111" s="128"/>
      <c r="B2111" s="20" t="s">
        <v>1520</v>
      </c>
      <c r="C2111" s="20" t="s">
        <v>1518</v>
      </c>
      <c r="D2111" s="20" t="s">
        <v>1513</v>
      </c>
      <c r="E2111" s="20" t="s">
        <v>1513</v>
      </c>
      <c r="F2111" s="20" t="s">
        <v>1537</v>
      </c>
      <c r="G2111" s="20" t="s">
        <v>1525</v>
      </c>
      <c r="H2111" s="20" t="s">
        <v>1520</v>
      </c>
      <c r="I2111" s="19" t="str">
        <f>CONCATENATE(Tabela8133[[#This Row],[C]],".",Tabela8133[[#This Row],[O]],".",Tabela8133[[#This Row],[E]],".",Tabela8133[[#This Row],[D1]],".",Tabela8133[[#This Row],[D2]],".",Tabela8133[[#This Row],[D3]],".",Tabela8133[[#This Row],[T]])</f>
        <v>7.6.1.1.50.9.7</v>
      </c>
      <c r="J2111" s="21" t="s">
        <v>4307</v>
      </c>
      <c r="K2111" s="19" t="str">
        <f t="shared" si="81"/>
        <v>A</v>
      </c>
      <c r="L2111" s="19">
        <f t="shared" si="79"/>
        <v>7</v>
      </c>
      <c r="M2111" s="20" t="s">
        <v>55</v>
      </c>
      <c r="N2111" s="1" t="s">
        <v>2542</v>
      </c>
      <c r="O2111" s="1"/>
      <c r="P2111" s="33"/>
      <c r="Q2111" s="112"/>
      <c r="R2111" s="7" t="str">
        <f>Tabela8133[[#This Row],[NR]]&amp;" - "&amp;Tabela8133[[#This Row],[Especificação]]</f>
        <v>7.6.1.1.50.9.7 - Outros Serviços de Administração Previdenciária - Dívida Ativa - Multas da Dívida Ativa - Intra OFSS</v>
      </c>
    </row>
    <row r="2112" spans="1:18" ht="30" x14ac:dyDescent="0.25">
      <c r="A2112" s="128"/>
      <c r="B2112" s="20" t="s">
        <v>1520</v>
      </c>
      <c r="C2112" s="20" t="s">
        <v>1518</v>
      </c>
      <c r="D2112" s="20" t="s">
        <v>1513</v>
      </c>
      <c r="E2112" s="20" t="s">
        <v>1513</v>
      </c>
      <c r="F2112" s="20" t="s">
        <v>1537</v>
      </c>
      <c r="G2112" s="20" t="s">
        <v>1525</v>
      </c>
      <c r="H2112" s="20" t="s">
        <v>1521</v>
      </c>
      <c r="I2112" s="19" t="str">
        <f>CONCATENATE(Tabela8133[[#This Row],[C]],".",Tabela8133[[#This Row],[O]],".",Tabela8133[[#This Row],[E]],".",Tabela8133[[#This Row],[D1]],".",Tabela8133[[#This Row],[D2]],".",Tabela8133[[#This Row],[D3]],".",Tabela8133[[#This Row],[T]])</f>
        <v>7.6.1.1.50.9.8</v>
      </c>
      <c r="J2112" s="21" t="s">
        <v>4308</v>
      </c>
      <c r="K2112" s="19" t="str">
        <f t="shared" si="81"/>
        <v>A</v>
      </c>
      <c r="L2112" s="19">
        <f t="shared" si="79"/>
        <v>7</v>
      </c>
      <c r="M2112" s="20" t="s">
        <v>55</v>
      </c>
      <c r="N2112" s="1" t="s">
        <v>2542</v>
      </c>
      <c r="O2112" s="1"/>
      <c r="P2112" s="33"/>
      <c r="Q2112" s="112"/>
      <c r="R2112" s="7" t="str">
        <f>Tabela8133[[#This Row],[NR]]&amp;" - "&amp;Tabela8133[[#This Row],[Especificação]]</f>
        <v>7.6.1.1.50.9.8 - Outros Serviços de Administração Previdenciária - Juros de Mora da Dívida Ativa - Intra OFSS</v>
      </c>
    </row>
    <row r="2113" spans="1:18" ht="45" x14ac:dyDescent="0.25">
      <c r="A2113" s="128"/>
      <c r="B2113" s="20" t="s">
        <v>1520</v>
      </c>
      <c r="C2113" s="20" t="s">
        <v>1518</v>
      </c>
      <c r="D2113" s="20" t="s">
        <v>1522</v>
      </c>
      <c r="E2113" s="20" t="s">
        <v>1516</v>
      </c>
      <c r="F2113" s="20" t="s">
        <v>1519</v>
      </c>
      <c r="G2113" s="20" t="s">
        <v>1516</v>
      </c>
      <c r="H2113" s="20" t="s">
        <v>1516</v>
      </c>
      <c r="I2113" s="19" t="str">
        <f>CONCATENATE(Tabela8133[[#This Row],[C]],".",Tabela8133[[#This Row],[O]],".",Tabela8133[[#This Row],[E]],".",Tabela8133[[#This Row],[D1]],".",Tabela8133[[#This Row],[D2]],".",Tabela8133[[#This Row],[D3]],".",Tabela8133[[#This Row],[T]])</f>
        <v>7.6.2.0.00.0.0</v>
      </c>
      <c r="J2113" s="21" t="s">
        <v>1888</v>
      </c>
      <c r="K2113" s="19" t="str">
        <f t="shared" si="81"/>
        <v>S</v>
      </c>
      <c r="L2113" s="19">
        <f t="shared" si="79"/>
        <v>3</v>
      </c>
      <c r="M2113" s="20" t="s">
        <v>45</v>
      </c>
      <c r="N2113" s="1" t="s">
        <v>287</v>
      </c>
      <c r="O2113" s="1"/>
      <c r="P2113" s="33"/>
      <c r="Q2113" s="112" t="s">
        <v>157</v>
      </c>
      <c r="R2113" s="7" t="str">
        <f>Tabela8133[[#This Row],[NR]]&amp;" - "&amp;Tabela8133[[#This Row],[Especificação]]</f>
        <v>7.6.2.0.00.0.0 - Serviços e Atividades Referentes à Navegação e ao Transporte - Intra OFSS</v>
      </c>
    </row>
    <row r="2114" spans="1:18" ht="45" x14ac:dyDescent="0.25">
      <c r="A2114" s="128"/>
      <c r="B2114" s="20" t="s">
        <v>1520</v>
      </c>
      <c r="C2114" s="20" t="s">
        <v>1518</v>
      </c>
      <c r="D2114" s="20" t="s">
        <v>1522</v>
      </c>
      <c r="E2114" s="20" t="s">
        <v>1513</v>
      </c>
      <c r="F2114" s="20" t="s">
        <v>1519</v>
      </c>
      <c r="G2114" s="20" t="s">
        <v>1516</v>
      </c>
      <c r="H2114" s="20" t="s">
        <v>1516</v>
      </c>
      <c r="I2114" s="19" t="str">
        <f>CONCATENATE(Tabela8133[[#This Row],[C]],".",Tabela8133[[#This Row],[O]],".",Tabela8133[[#This Row],[E]],".",Tabela8133[[#This Row],[D1]],".",Tabela8133[[#This Row],[D2]],".",Tabela8133[[#This Row],[D3]],".",Tabela8133[[#This Row],[T]])</f>
        <v>7.6.2.1.00.0.0</v>
      </c>
      <c r="J2114" s="21" t="s">
        <v>1888</v>
      </c>
      <c r="K2114" s="19" t="e">
        <f>IF(L2114 &lt;#REF!,"S","A")</f>
        <v>#REF!</v>
      </c>
      <c r="L2114" s="19">
        <f t="shared" si="79"/>
        <v>4</v>
      </c>
      <c r="M2114" s="20" t="s">
        <v>45</v>
      </c>
      <c r="N2114" s="1" t="s">
        <v>287</v>
      </c>
      <c r="O2114" s="1"/>
      <c r="P2114" s="33"/>
      <c r="Q2114" s="112" t="s">
        <v>157</v>
      </c>
      <c r="R2114" s="7" t="str">
        <f>Tabela8133[[#This Row],[NR]]&amp;" - "&amp;Tabela8133[[#This Row],[Especificação]]</f>
        <v>7.6.2.1.00.0.0 - Serviços e Atividades Referentes à Navegação e ao Transporte - Intra OFSS</v>
      </c>
    </row>
    <row r="2115" spans="1:18" ht="30" x14ac:dyDescent="0.25">
      <c r="A2115" s="128"/>
      <c r="B2115" s="20" t="s">
        <v>1520</v>
      </c>
      <c r="C2115" s="20" t="s">
        <v>1518</v>
      </c>
      <c r="D2115" s="20" t="s">
        <v>1522</v>
      </c>
      <c r="E2115" s="20" t="s">
        <v>1513</v>
      </c>
      <c r="F2115" s="20" t="s">
        <v>1517</v>
      </c>
      <c r="G2115" s="20" t="s">
        <v>1516</v>
      </c>
      <c r="H2115" s="20" t="s">
        <v>1516</v>
      </c>
      <c r="I2115" s="19" t="str">
        <f>CONCATENATE(Tabela8133[[#This Row],[C]],".",Tabela8133[[#This Row],[O]],".",Tabela8133[[#This Row],[E]],".",Tabela8133[[#This Row],[D1]],".",Tabela8133[[#This Row],[D2]],".",Tabela8133[[#This Row],[D3]],".",Tabela8133[[#This Row],[T]])</f>
        <v>7.6.2.1.02.0.0</v>
      </c>
      <c r="J2115" s="21" t="s">
        <v>1899</v>
      </c>
      <c r="K2115" s="19" t="str">
        <f t="shared" si="81"/>
        <v>S</v>
      </c>
      <c r="L2115" s="19">
        <f t="shared" si="79"/>
        <v>5</v>
      </c>
      <c r="M2115" s="20" t="s">
        <v>51</v>
      </c>
      <c r="N2115" s="1" t="s">
        <v>293</v>
      </c>
      <c r="O2115" s="1"/>
      <c r="P2115" s="33"/>
      <c r="Q2115" s="112" t="s">
        <v>157</v>
      </c>
      <c r="R2115" s="7" t="str">
        <f>Tabela8133[[#This Row],[NR]]&amp;" - "&amp;Tabela8133[[#This Row],[Especificação]]</f>
        <v>7.6.2.1.02.0.0 - Serviços de Transporte de Passageiros ou Mercadorias - Intra OFSS</v>
      </c>
    </row>
    <row r="2116" spans="1:18" ht="30" x14ac:dyDescent="0.25">
      <c r="A2116" s="128"/>
      <c r="B2116" s="20" t="s">
        <v>1520</v>
      </c>
      <c r="C2116" s="20" t="s">
        <v>1518</v>
      </c>
      <c r="D2116" s="20" t="s">
        <v>1522</v>
      </c>
      <c r="E2116" s="20" t="s">
        <v>1513</v>
      </c>
      <c r="F2116" s="20" t="s">
        <v>1517</v>
      </c>
      <c r="G2116" s="20" t="s">
        <v>1516</v>
      </c>
      <c r="H2116" s="20" t="s">
        <v>1513</v>
      </c>
      <c r="I2116" s="19" t="str">
        <f>CONCATENATE(Tabela8133[[#This Row],[C]],".",Tabela8133[[#This Row],[O]],".",Tabela8133[[#This Row],[E]],".",Tabela8133[[#This Row],[D1]],".",Tabela8133[[#This Row],[D2]],".",Tabela8133[[#This Row],[D3]],".",Tabela8133[[#This Row],[T]])</f>
        <v>7.6.2.1.02.0.1</v>
      </c>
      <c r="J2116" s="21" t="s">
        <v>1900</v>
      </c>
      <c r="K2116" s="19" t="str">
        <f t="shared" si="81"/>
        <v>A</v>
      </c>
      <c r="L2116" s="19">
        <f t="shared" ref="L2116:L2179" si="82">IF(VALUE(H2116)&gt;0,7,IF(VALUE(G2116)&gt;0,6,IF(VALUE(F2116)&gt;0,5,IF(VALUE(E2116)&gt;0,4,IF(VALUE(D2116)&gt;0,3,IF(VALUE(C2116)&gt;0,2,1))))))</f>
        <v>7</v>
      </c>
      <c r="M2116" s="20" t="s">
        <v>51</v>
      </c>
      <c r="N2116" s="1" t="s">
        <v>293</v>
      </c>
      <c r="O2116" s="1"/>
      <c r="P2116" s="33"/>
      <c r="Q2116" s="112" t="s">
        <v>157</v>
      </c>
      <c r="R2116" s="7" t="str">
        <f>Tabela8133[[#This Row],[NR]]&amp;" - "&amp;Tabela8133[[#This Row],[Especificação]]</f>
        <v>7.6.2.1.02.0.1 - Serviços de Transporte de Passageiros ou Mercadorias - Principal - Intra OFSS</v>
      </c>
    </row>
    <row r="2117" spans="1:18" ht="30" x14ac:dyDescent="0.25">
      <c r="A2117" s="128"/>
      <c r="B2117" s="20" t="s">
        <v>1520</v>
      </c>
      <c r="C2117" s="20" t="s">
        <v>1518</v>
      </c>
      <c r="D2117" s="20" t="s">
        <v>1522</v>
      </c>
      <c r="E2117" s="20" t="s">
        <v>1513</v>
      </c>
      <c r="F2117" s="20" t="s">
        <v>1517</v>
      </c>
      <c r="G2117" s="20" t="s">
        <v>1516</v>
      </c>
      <c r="H2117" s="20" t="s">
        <v>1522</v>
      </c>
      <c r="I2117" s="19" t="str">
        <f>CONCATENATE(Tabela8133[[#This Row],[C]],".",Tabela8133[[#This Row],[O]],".",Tabela8133[[#This Row],[E]],".",Tabela8133[[#This Row],[D1]],".",Tabela8133[[#This Row],[D2]],".",Tabela8133[[#This Row],[D3]],".",Tabela8133[[#This Row],[T]])</f>
        <v>7.6.2.1.02.0.2</v>
      </c>
      <c r="J2117" s="21" t="s">
        <v>1901</v>
      </c>
      <c r="K2117" s="19" t="str">
        <f t="shared" si="81"/>
        <v>A</v>
      </c>
      <c r="L2117" s="19">
        <f t="shared" si="82"/>
        <v>7</v>
      </c>
      <c r="M2117" s="20" t="s">
        <v>51</v>
      </c>
      <c r="N2117" s="1" t="s">
        <v>293</v>
      </c>
      <c r="O2117" s="1"/>
      <c r="P2117" s="33"/>
      <c r="Q2117" s="112" t="s">
        <v>157</v>
      </c>
      <c r="R2117" s="7" t="str">
        <f>Tabela8133[[#This Row],[NR]]&amp;" - "&amp;Tabela8133[[#This Row],[Especificação]]</f>
        <v>7.6.2.1.02.0.2 - Serviços de Transporte de Passageiros ou Mercadorias - Multas e Juros de Mora - Intra OFSS</v>
      </c>
    </row>
    <row r="2118" spans="1:18" ht="30" x14ac:dyDescent="0.25">
      <c r="A2118" s="128"/>
      <c r="B2118" s="20" t="s">
        <v>1520</v>
      </c>
      <c r="C2118" s="20" t="s">
        <v>1518</v>
      </c>
      <c r="D2118" s="20" t="s">
        <v>1522</v>
      </c>
      <c r="E2118" s="20" t="s">
        <v>1513</v>
      </c>
      <c r="F2118" s="20" t="s">
        <v>1517</v>
      </c>
      <c r="G2118" s="20" t="s">
        <v>1516</v>
      </c>
      <c r="H2118" s="20" t="s">
        <v>1514</v>
      </c>
      <c r="I2118" s="19" t="str">
        <f>CONCATENATE(Tabela8133[[#This Row],[C]],".",Tabela8133[[#This Row],[O]],".",Tabela8133[[#This Row],[E]],".",Tabela8133[[#This Row],[D1]],".",Tabela8133[[#This Row],[D2]],".",Tabela8133[[#This Row],[D3]],".",Tabela8133[[#This Row],[T]])</f>
        <v>7.6.2.1.02.0.3</v>
      </c>
      <c r="J2118" s="21" t="s">
        <v>1902</v>
      </c>
      <c r="K2118" s="19" t="str">
        <f t="shared" si="81"/>
        <v>A</v>
      </c>
      <c r="L2118" s="19">
        <f t="shared" si="82"/>
        <v>7</v>
      </c>
      <c r="M2118" s="20" t="s">
        <v>51</v>
      </c>
      <c r="N2118" s="1" t="s">
        <v>293</v>
      </c>
      <c r="O2118" s="1"/>
      <c r="P2118" s="33"/>
      <c r="Q2118" s="112" t="s">
        <v>157</v>
      </c>
      <c r="R2118" s="7" t="str">
        <f>Tabela8133[[#This Row],[NR]]&amp;" - "&amp;Tabela8133[[#This Row],[Especificação]]</f>
        <v>7.6.2.1.02.0.3 - Serviços de Transporte de Passageiros ou Mercadorias - Dívida Ativa - Intra OFSS</v>
      </c>
    </row>
    <row r="2119" spans="1:18" ht="30" x14ac:dyDescent="0.25">
      <c r="A2119" s="128"/>
      <c r="B2119" s="20" t="s">
        <v>1520</v>
      </c>
      <c r="C2119" s="20" t="s">
        <v>1518</v>
      </c>
      <c r="D2119" s="20" t="s">
        <v>1522</v>
      </c>
      <c r="E2119" s="20" t="s">
        <v>1513</v>
      </c>
      <c r="F2119" s="20" t="s">
        <v>1517</v>
      </c>
      <c r="G2119" s="20" t="s">
        <v>1516</v>
      </c>
      <c r="H2119" s="20" t="s">
        <v>1523</v>
      </c>
      <c r="I2119" s="19" t="str">
        <f>CONCATENATE(Tabela8133[[#This Row],[C]],".",Tabela8133[[#This Row],[O]],".",Tabela8133[[#This Row],[E]],".",Tabela8133[[#This Row],[D1]],".",Tabela8133[[#This Row],[D2]],".",Tabela8133[[#This Row],[D3]],".",Tabela8133[[#This Row],[T]])</f>
        <v>7.6.2.1.02.0.4</v>
      </c>
      <c r="J2119" s="21" t="s">
        <v>1903</v>
      </c>
      <c r="K2119" s="19" t="str">
        <f t="shared" si="81"/>
        <v>A</v>
      </c>
      <c r="L2119" s="19">
        <f t="shared" si="82"/>
        <v>7</v>
      </c>
      <c r="M2119" s="20" t="s">
        <v>51</v>
      </c>
      <c r="N2119" s="1" t="s">
        <v>293</v>
      </c>
      <c r="O2119" s="1"/>
      <c r="P2119" s="33"/>
      <c r="Q2119" s="112" t="s">
        <v>157</v>
      </c>
      <c r="R2119" s="7" t="str">
        <f>Tabela8133[[#This Row],[NR]]&amp;" - "&amp;Tabela8133[[#This Row],[Especificação]]</f>
        <v>7.6.2.1.02.0.4 - Serviços de Transporte de Passageiros ou Mercadorias - Dívida Ativa - Multas e Juros de Mora da Dívida Ativa - Intra OFSS</v>
      </c>
    </row>
    <row r="2120" spans="1:18" ht="30" x14ac:dyDescent="0.25">
      <c r="A2120" s="128"/>
      <c r="B2120" s="20" t="s">
        <v>1520</v>
      </c>
      <c r="C2120" s="20" t="s">
        <v>1518</v>
      </c>
      <c r="D2120" s="20" t="s">
        <v>1522</v>
      </c>
      <c r="E2120" s="20" t="s">
        <v>1513</v>
      </c>
      <c r="F2120" s="20" t="s">
        <v>1517</v>
      </c>
      <c r="G2120" s="20" t="s">
        <v>1516</v>
      </c>
      <c r="H2120" s="20" t="s">
        <v>1524</v>
      </c>
      <c r="I2120" s="19" t="str">
        <f>CONCATENATE(Tabela8133[[#This Row],[C]],".",Tabela8133[[#This Row],[O]],".",Tabela8133[[#This Row],[E]],".",Tabela8133[[#This Row],[D1]],".",Tabela8133[[#This Row],[D2]],".",Tabela8133[[#This Row],[D3]],".",Tabela8133[[#This Row],[T]])</f>
        <v>7.6.2.1.02.0.5</v>
      </c>
      <c r="J2120" s="21" t="s">
        <v>1904</v>
      </c>
      <c r="K2120" s="19" t="str">
        <f t="shared" si="81"/>
        <v>A</v>
      </c>
      <c r="L2120" s="19">
        <f t="shared" si="82"/>
        <v>7</v>
      </c>
      <c r="M2120" s="20" t="s">
        <v>51</v>
      </c>
      <c r="N2120" s="1" t="s">
        <v>293</v>
      </c>
      <c r="O2120" s="1"/>
      <c r="P2120" s="33"/>
      <c r="Q2120" s="112" t="s">
        <v>157</v>
      </c>
      <c r="R2120" s="7" t="str">
        <f>Tabela8133[[#This Row],[NR]]&amp;" - "&amp;Tabela8133[[#This Row],[Especificação]]</f>
        <v>7.6.2.1.02.0.5 - Serviços de Transporte de Passageiros ou Mercadorias - Multas - Intra OFSS</v>
      </c>
    </row>
    <row r="2121" spans="1:18" ht="30" x14ac:dyDescent="0.25">
      <c r="A2121" s="128"/>
      <c r="B2121" s="20" t="s">
        <v>1520</v>
      </c>
      <c r="C2121" s="20" t="s">
        <v>1518</v>
      </c>
      <c r="D2121" s="20" t="s">
        <v>1522</v>
      </c>
      <c r="E2121" s="20" t="s">
        <v>1513</v>
      </c>
      <c r="F2121" s="20" t="s">
        <v>1517</v>
      </c>
      <c r="G2121" s="20" t="s">
        <v>1516</v>
      </c>
      <c r="H2121" s="20" t="s">
        <v>1518</v>
      </c>
      <c r="I2121" s="19" t="str">
        <f>CONCATENATE(Tabela8133[[#This Row],[C]],".",Tabela8133[[#This Row],[O]],".",Tabela8133[[#This Row],[E]],".",Tabela8133[[#This Row],[D1]],".",Tabela8133[[#This Row],[D2]],".",Tabela8133[[#This Row],[D3]],".",Tabela8133[[#This Row],[T]])</f>
        <v>7.6.2.1.02.0.6</v>
      </c>
      <c r="J2121" s="21" t="s">
        <v>1905</v>
      </c>
      <c r="K2121" s="19" t="str">
        <f t="shared" si="81"/>
        <v>A</v>
      </c>
      <c r="L2121" s="19">
        <f t="shared" si="82"/>
        <v>7</v>
      </c>
      <c r="M2121" s="20" t="s">
        <v>51</v>
      </c>
      <c r="N2121" s="1" t="s">
        <v>293</v>
      </c>
      <c r="O2121" s="1"/>
      <c r="P2121" s="33"/>
      <c r="Q2121" s="112" t="s">
        <v>157</v>
      </c>
      <c r="R2121" s="7" t="str">
        <f>Tabela8133[[#This Row],[NR]]&amp;" - "&amp;Tabela8133[[#This Row],[Especificação]]</f>
        <v>7.6.2.1.02.0.6 - Serviços de Transporte de Passageiros ou Mercadorias - Juros de Mora - Intra OFSS</v>
      </c>
    </row>
    <row r="2122" spans="1:18" ht="30" x14ac:dyDescent="0.25">
      <c r="A2122" s="128"/>
      <c r="B2122" s="20" t="s">
        <v>1520</v>
      </c>
      <c r="C2122" s="20" t="s">
        <v>1518</v>
      </c>
      <c r="D2122" s="20" t="s">
        <v>1522</v>
      </c>
      <c r="E2122" s="20" t="s">
        <v>1513</v>
      </c>
      <c r="F2122" s="20" t="s">
        <v>1517</v>
      </c>
      <c r="G2122" s="20" t="s">
        <v>1516</v>
      </c>
      <c r="H2122" s="20" t="s">
        <v>1520</v>
      </c>
      <c r="I2122" s="19" t="str">
        <f>CONCATENATE(Tabela8133[[#This Row],[C]],".",Tabela8133[[#This Row],[O]],".",Tabela8133[[#This Row],[E]],".",Tabela8133[[#This Row],[D1]],".",Tabela8133[[#This Row],[D2]],".",Tabela8133[[#This Row],[D3]],".",Tabela8133[[#This Row],[T]])</f>
        <v>7.6.2.1.02.0.7</v>
      </c>
      <c r="J2122" s="21" t="s">
        <v>1906</v>
      </c>
      <c r="K2122" s="19" t="str">
        <f t="shared" si="81"/>
        <v>A</v>
      </c>
      <c r="L2122" s="19">
        <f t="shared" si="82"/>
        <v>7</v>
      </c>
      <c r="M2122" s="20" t="s">
        <v>51</v>
      </c>
      <c r="N2122" s="1" t="s">
        <v>293</v>
      </c>
      <c r="O2122" s="1"/>
      <c r="P2122" s="33"/>
      <c r="Q2122" s="112" t="s">
        <v>157</v>
      </c>
      <c r="R2122" s="7" t="str">
        <f>Tabela8133[[#This Row],[NR]]&amp;" - "&amp;Tabela8133[[#This Row],[Especificação]]</f>
        <v>7.6.2.1.02.0.7 - Serviços de Transporte de Passageiros ou Mercadorias - Dívida Ativa - Multas da Dívida Ativa - Intra OFSS</v>
      </c>
    </row>
    <row r="2123" spans="1:18" ht="30" x14ac:dyDescent="0.25">
      <c r="A2123" s="128"/>
      <c r="B2123" s="20" t="s">
        <v>1520</v>
      </c>
      <c r="C2123" s="20" t="s">
        <v>1518</v>
      </c>
      <c r="D2123" s="20" t="s">
        <v>1522</v>
      </c>
      <c r="E2123" s="20" t="s">
        <v>1513</v>
      </c>
      <c r="F2123" s="20" t="s">
        <v>1517</v>
      </c>
      <c r="G2123" s="20" t="s">
        <v>1516</v>
      </c>
      <c r="H2123" s="20" t="s">
        <v>1521</v>
      </c>
      <c r="I2123" s="19" t="str">
        <f>CONCATENATE(Tabela8133[[#This Row],[C]],".",Tabela8133[[#This Row],[O]],".",Tabela8133[[#This Row],[E]],".",Tabela8133[[#This Row],[D1]],".",Tabela8133[[#This Row],[D2]],".",Tabela8133[[#This Row],[D3]],".",Tabela8133[[#This Row],[T]])</f>
        <v>7.6.2.1.02.0.8</v>
      </c>
      <c r="J2123" s="21" t="s">
        <v>1907</v>
      </c>
      <c r="K2123" s="19" t="e">
        <f>IF(L2123 &lt;#REF!,"S","A")</f>
        <v>#REF!</v>
      </c>
      <c r="L2123" s="19">
        <f t="shared" si="82"/>
        <v>7</v>
      </c>
      <c r="M2123" s="20" t="s">
        <v>51</v>
      </c>
      <c r="N2123" s="1" t="s">
        <v>293</v>
      </c>
      <c r="O2123" s="1"/>
      <c r="P2123" s="33"/>
      <c r="Q2123" s="112" t="s">
        <v>157</v>
      </c>
      <c r="R2123" s="7" t="str">
        <f>Tabela8133[[#This Row],[NR]]&amp;" - "&amp;Tabela8133[[#This Row],[Especificação]]</f>
        <v>7.6.2.1.02.0.8 - Serviços de Transporte de Passageiros ou Mercadorias - Juros de Mora da Dívida Ativa - Intra OFSS</v>
      </c>
    </row>
    <row r="2124" spans="1:18" ht="30" x14ac:dyDescent="0.25">
      <c r="A2124" s="128"/>
      <c r="B2124" s="20" t="s">
        <v>1520</v>
      </c>
      <c r="C2124" s="20" t="s">
        <v>1518</v>
      </c>
      <c r="D2124" s="20" t="s">
        <v>1514</v>
      </c>
      <c r="E2124" s="20" t="s">
        <v>1516</v>
      </c>
      <c r="F2124" s="20" t="s">
        <v>1519</v>
      </c>
      <c r="G2124" s="20" t="s">
        <v>1516</v>
      </c>
      <c r="H2124" s="20" t="s">
        <v>1516</v>
      </c>
      <c r="I2124" s="19" t="str">
        <f>CONCATENATE(Tabela8133[[#This Row],[C]],".",Tabela8133[[#This Row],[O]],".",Tabela8133[[#This Row],[E]],".",Tabela8133[[#This Row],[D1]],".",Tabela8133[[#This Row],[D2]],".",Tabela8133[[#This Row],[D3]],".",Tabela8133[[#This Row],[T]])</f>
        <v>7.6.3.0.00.0.0</v>
      </c>
      <c r="J2124" s="21" t="s">
        <v>1917</v>
      </c>
      <c r="K2124" s="19" t="str">
        <f t="shared" si="81"/>
        <v>S</v>
      </c>
      <c r="L2124" s="19">
        <f t="shared" si="82"/>
        <v>3</v>
      </c>
      <c r="M2124" s="20" t="s">
        <v>45</v>
      </c>
      <c r="N2124" s="1" t="s">
        <v>297</v>
      </c>
      <c r="O2124" s="1"/>
      <c r="P2124" s="33"/>
      <c r="Q2124" s="112" t="s">
        <v>157</v>
      </c>
      <c r="R2124" s="7" t="str">
        <f>Tabela8133[[#This Row],[NR]]&amp;" - "&amp;Tabela8133[[#This Row],[Especificação]]</f>
        <v>7.6.3.0.00.0.0 - Serviços e Atividades Referentes à Saúde - Intra OFSS</v>
      </c>
    </row>
    <row r="2125" spans="1:18" ht="30" x14ac:dyDescent="0.25">
      <c r="A2125" s="128"/>
      <c r="B2125" s="20" t="s">
        <v>1520</v>
      </c>
      <c r="C2125" s="20" t="s">
        <v>1518</v>
      </c>
      <c r="D2125" s="20" t="s">
        <v>1514</v>
      </c>
      <c r="E2125" s="20" t="s">
        <v>1513</v>
      </c>
      <c r="F2125" s="20" t="s">
        <v>1519</v>
      </c>
      <c r="G2125" s="20" t="s">
        <v>1516</v>
      </c>
      <c r="H2125" s="20" t="s">
        <v>1516</v>
      </c>
      <c r="I2125" s="19" t="str">
        <f>CONCATENATE(Tabela8133[[#This Row],[C]],".",Tabela8133[[#This Row],[O]],".",Tabela8133[[#This Row],[E]],".",Tabela8133[[#This Row],[D1]],".",Tabela8133[[#This Row],[D2]],".",Tabela8133[[#This Row],[D3]],".",Tabela8133[[#This Row],[T]])</f>
        <v>7.6.3.1.00.0.0</v>
      </c>
      <c r="J2125" s="21" t="s">
        <v>1918</v>
      </c>
      <c r="K2125" s="19" t="str">
        <f t="shared" si="81"/>
        <v>S</v>
      </c>
      <c r="L2125" s="19">
        <f t="shared" si="82"/>
        <v>4</v>
      </c>
      <c r="M2125" s="20" t="s">
        <v>45</v>
      </c>
      <c r="N2125" s="1" t="s">
        <v>297</v>
      </c>
      <c r="O2125" s="1"/>
      <c r="P2125" s="33"/>
      <c r="Q2125" s="112" t="s">
        <v>157</v>
      </c>
      <c r="R2125" s="7" t="str">
        <f>Tabela8133[[#This Row],[NR]]&amp;" - "&amp;Tabela8133[[#This Row],[Especificação]]</f>
        <v>7.6.3.1.00.0.0 - Serviços de Atendimento à Saúde - Intra OFSS</v>
      </c>
    </row>
    <row r="2126" spans="1:18" ht="30" x14ac:dyDescent="0.25">
      <c r="A2126" s="128"/>
      <c r="B2126" s="20" t="s">
        <v>1520</v>
      </c>
      <c r="C2126" s="20" t="s">
        <v>1518</v>
      </c>
      <c r="D2126" s="20" t="s">
        <v>1514</v>
      </c>
      <c r="E2126" s="20" t="s">
        <v>1513</v>
      </c>
      <c r="F2126" s="20" t="s">
        <v>1537</v>
      </c>
      <c r="G2126" s="20" t="s">
        <v>1516</v>
      </c>
      <c r="H2126" s="20" t="s">
        <v>1516</v>
      </c>
      <c r="I2126" s="19" t="str">
        <f>CONCATENATE(Tabela8133[[#This Row],[C]],".",Tabela8133[[#This Row],[O]],".",Tabela8133[[#This Row],[E]],".",Tabela8133[[#This Row],[D1]],".",Tabela8133[[#This Row],[D2]],".",Tabela8133[[#This Row],[D3]],".",Tabela8133[[#This Row],[T]])</f>
        <v>7.6.3.1.50.0.0</v>
      </c>
      <c r="J2126" s="21" t="s">
        <v>1919</v>
      </c>
      <c r="K2126" s="19" t="str">
        <f t="shared" si="81"/>
        <v>S</v>
      </c>
      <c r="L2126" s="19">
        <f t="shared" si="82"/>
        <v>5</v>
      </c>
      <c r="M2126" s="20" t="s">
        <v>55</v>
      </c>
      <c r="N2126" s="1" t="s">
        <v>301</v>
      </c>
      <c r="O2126" s="1"/>
      <c r="P2126" s="33"/>
      <c r="Q2126" s="112" t="s">
        <v>157</v>
      </c>
      <c r="R2126" s="7" t="str">
        <f>Tabela8133[[#This Row],[NR]]&amp;" - "&amp;Tabela8133[[#This Row],[Especificação]]</f>
        <v>7.6.3.1.50.0.0 - Serviços Hospitalares - Intra OFSS</v>
      </c>
    </row>
    <row r="2127" spans="1:18" ht="30" x14ac:dyDescent="0.25">
      <c r="A2127" s="128"/>
      <c r="B2127" s="20" t="s">
        <v>1520</v>
      </c>
      <c r="C2127" s="20" t="s">
        <v>1518</v>
      </c>
      <c r="D2127" s="20" t="s">
        <v>1514</v>
      </c>
      <c r="E2127" s="20" t="s">
        <v>1513</v>
      </c>
      <c r="F2127" s="20" t="s">
        <v>1537</v>
      </c>
      <c r="G2127" s="20" t="s">
        <v>1516</v>
      </c>
      <c r="H2127" s="20" t="s">
        <v>1513</v>
      </c>
      <c r="I2127" s="19" t="str">
        <f>CONCATENATE(Tabela8133[[#This Row],[C]],".",Tabela8133[[#This Row],[O]],".",Tabela8133[[#This Row],[E]],".",Tabela8133[[#This Row],[D1]],".",Tabela8133[[#This Row],[D2]],".",Tabela8133[[#This Row],[D3]],".",Tabela8133[[#This Row],[T]])</f>
        <v>7.6.3.1.50.0.1</v>
      </c>
      <c r="J2127" s="21" t="s">
        <v>1920</v>
      </c>
      <c r="K2127" s="19" t="str">
        <f t="shared" si="81"/>
        <v>A</v>
      </c>
      <c r="L2127" s="19">
        <f t="shared" si="82"/>
        <v>7</v>
      </c>
      <c r="M2127" s="20" t="s">
        <v>55</v>
      </c>
      <c r="N2127" s="1" t="s">
        <v>301</v>
      </c>
      <c r="O2127" s="1"/>
      <c r="P2127" s="33"/>
      <c r="Q2127" s="112" t="s">
        <v>157</v>
      </c>
      <c r="R2127" s="7" t="str">
        <f>Tabela8133[[#This Row],[NR]]&amp;" - "&amp;Tabela8133[[#This Row],[Especificação]]</f>
        <v>7.6.3.1.50.0.1 - Serviços Hospitalares - Principal - Intra OFSS</v>
      </c>
    </row>
    <row r="2128" spans="1:18" ht="30" x14ac:dyDescent="0.25">
      <c r="A2128" s="128"/>
      <c r="B2128" s="20" t="s">
        <v>1520</v>
      </c>
      <c r="C2128" s="20" t="s">
        <v>1518</v>
      </c>
      <c r="D2128" s="20" t="s">
        <v>1514</v>
      </c>
      <c r="E2128" s="20" t="s">
        <v>1513</v>
      </c>
      <c r="F2128" s="20" t="s">
        <v>1537</v>
      </c>
      <c r="G2128" s="20" t="s">
        <v>1516</v>
      </c>
      <c r="H2128" s="20" t="s">
        <v>1522</v>
      </c>
      <c r="I2128" s="19" t="str">
        <f>CONCATENATE(Tabela8133[[#This Row],[C]],".",Tabela8133[[#This Row],[O]],".",Tabela8133[[#This Row],[E]],".",Tabela8133[[#This Row],[D1]],".",Tabela8133[[#This Row],[D2]],".",Tabela8133[[#This Row],[D3]],".",Tabela8133[[#This Row],[T]])</f>
        <v>7.6.3.1.50.0.2</v>
      </c>
      <c r="J2128" s="21" t="s">
        <v>1921</v>
      </c>
      <c r="K2128" s="19" t="str">
        <f t="shared" si="81"/>
        <v>A</v>
      </c>
      <c r="L2128" s="19">
        <f t="shared" si="82"/>
        <v>7</v>
      </c>
      <c r="M2128" s="20" t="s">
        <v>55</v>
      </c>
      <c r="N2128" s="1" t="s">
        <v>301</v>
      </c>
      <c r="O2128" s="1"/>
      <c r="P2128" s="33"/>
      <c r="Q2128" s="112" t="s">
        <v>157</v>
      </c>
      <c r="R2128" s="7" t="str">
        <f>Tabela8133[[#This Row],[NR]]&amp;" - "&amp;Tabela8133[[#This Row],[Especificação]]</f>
        <v>7.6.3.1.50.0.2 - Serviços Hospitalares - Multas e Juros de Mora - Intra OFSS</v>
      </c>
    </row>
    <row r="2129" spans="1:18" ht="30" x14ac:dyDescent="0.25">
      <c r="A2129" s="128"/>
      <c r="B2129" s="20" t="s">
        <v>1520</v>
      </c>
      <c r="C2129" s="20" t="s">
        <v>1518</v>
      </c>
      <c r="D2129" s="20" t="s">
        <v>1514</v>
      </c>
      <c r="E2129" s="20" t="s">
        <v>1513</v>
      </c>
      <c r="F2129" s="20" t="s">
        <v>1537</v>
      </c>
      <c r="G2129" s="20" t="s">
        <v>1516</v>
      </c>
      <c r="H2129" s="20" t="s">
        <v>1514</v>
      </c>
      <c r="I2129" s="19" t="str">
        <f>CONCATENATE(Tabela8133[[#This Row],[C]],".",Tabela8133[[#This Row],[O]],".",Tabela8133[[#This Row],[E]],".",Tabela8133[[#This Row],[D1]],".",Tabela8133[[#This Row],[D2]],".",Tabela8133[[#This Row],[D3]],".",Tabela8133[[#This Row],[T]])</f>
        <v>7.6.3.1.50.0.3</v>
      </c>
      <c r="J2129" s="21" t="s">
        <v>1922</v>
      </c>
      <c r="K2129" s="19" t="str">
        <f t="shared" si="81"/>
        <v>A</v>
      </c>
      <c r="L2129" s="19">
        <f t="shared" si="82"/>
        <v>7</v>
      </c>
      <c r="M2129" s="20" t="s">
        <v>55</v>
      </c>
      <c r="N2129" s="1" t="s">
        <v>301</v>
      </c>
      <c r="O2129" s="1"/>
      <c r="P2129" s="33"/>
      <c r="Q2129" s="112" t="s">
        <v>157</v>
      </c>
      <c r="R2129" s="7" t="str">
        <f>Tabela8133[[#This Row],[NR]]&amp;" - "&amp;Tabela8133[[#This Row],[Especificação]]</f>
        <v>7.6.3.1.50.0.3 - Serviços Hospitalares - Dívida Ativa - Intra OFSS</v>
      </c>
    </row>
    <row r="2130" spans="1:18" ht="30" x14ac:dyDescent="0.25">
      <c r="A2130" s="128"/>
      <c r="B2130" s="20" t="s">
        <v>1520</v>
      </c>
      <c r="C2130" s="20" t="s">
        <v>1518</v>
      </c>
      <c r="D2130" s="20" t="s">
        <v>1514</v>
      </c>
      <c r="E2130" s="20" t="s">
        <v>1513</v>
      </c>
      <c r="F2130" s="20" t="s">
        <v>1537</v>
      </c>
      <c r="G2130" s="20" t="s">
        <v>1516</v>
      </c>
      <c r="H2130" s="20" t="s">
        <v>1523</v>
      </c>
      <c r="I2130" s="19" t="str">
        <f>CONCATENATE(Tabela8133[[#This Row],[C]],".",Tabela8133[[#This Row],[O]],".",Tabela8133[[#This Row],[E]],".",Tabela8133[[#This Row],[D1]],".",Tabela8133[[#This Row],[D2]],".",Tabela8133[[#This Row],[D3]],".",Tabela8133[[#This Row],[T]])</f>
        <v>7.6.3.1.50.0.4</v>
      </c>
      <c r="J2130" s="21" t="s">
        <v>1923</v>
      </c>
      <c r="K2130" s="19" t="str">
        <f t="shared" si="81"/>
        <v>A</v>
      </c>
      <c r="L2130" s="19">
        <f t="shared" si="82"/>
        <v>7</v>
      </c>
      <c r="M2130" s="20" t="s">
        <v>55</v>
      </c>
      <c r="N2130" s="1" t="s">
        <v>301</v>
      </c>
      <c r="O2130" s="1"/>
      <c r="P2130" s="33"/>
      <c r="Q2130" s="112" t="s">
        <v>157</v>
      </c>
      <c r="R2130" s="7" t="str">
        <f>Tabela8133[[#This Row],[NR]]&amp;" - "&amp;Tabela8133[[#This Row],[Especificação]]</f>
        <v>7.6.3.1.50.0.4 - Serviços Hospitalares - Dívida Ativa - Multas e Juros de Mora da Dívida Ativa - Intra OFSS</v>
      </c>
    </row>
    <row r="2131" spans="1:18" ht="30" x14ac:dyDescent="0.25">
      <c r="A2131" s="128"/>
      <c r="B2131" s="20" t="s">
        <v>1520</v>
      </c>
      <c r="C2131" s="20" t="s">
        <v>1518</v>
      </c>
      <c r="D2131" s="20" t="s">
        <v>1514</v>
      </c>
      <c r="E2131" s="20" t="s">
        <v>1513</v>
      </c>
      <c r="F2131" s="20" t="s">
        <v>1537</v>
      </c>
      <c r="G2131" s="20" t="s">
        <v>1516</v>
      </c>
      <c r="H2131" s="20" t="s">
        <v>1524</v>
      </c>
      <c r="I2131" s="19" t="str">
        <f>CONCATENATE(Tabela8133[[#This Row],[C]],".",Tabela8133[[#This Row],[O]],".",Tabela8133[[#This Row],[E]],".",Tabela8133[[#This Row],[D1]],".",Tabela8133[[#This Row],[D2]],".",Tabela8133[[#This Row],[D3]],".",Tabela8133[[#This Row],[T]])</f>
        <v>7.6.3.1.50.0.5</v>
      </c>
      <c r="J2131" s="21" t="s">
        <v>1924</v>
      </c>
      <c r="K2131" s="19" t="str">
        <f t="shared" si="81"/>
        <v>A</v>
      </c>
      <c r="L2131" s="19">
        <f t="shared" si="82"/>
        <v>7</v>
      </c>
      <c r="M2131" s="20" t="s">
        <v>55</v>
      </c>
      <c r="N2131" s="1" t="s">
        <v>301</v>
      </c>
      <c r="O2131" s="1"/>
      <c r="P2131" s="33"/>
      <c r="Q2131" s="112" t="s">
        <v>157</v>
      </c>
      <c r="R2131" s="7" t="str">
        <f>Tabela8133[[#This Row],[NR]]&amp;" - "&amp;Tabela8133[[#This Row],[Especificação]]</f>
        <v>7.6.3.1.50.0.5 - Serviços Hospitalares - Multas - Intra OFSS</v>
      </c>
    </row>
    <row r="2132" spans="1:18" ht="30" x14ac:dyDescent="0.25">
      <c r="A2132" s="128"/>
      <c r="B2132" s="20" t="s">
        <v>1520</v>
      </c>
      <c r="C2132" s="20" t="s">
        <v>1518</v>
      </c>
      <c r="D2132" s="20" t="s">
        <v>1514</v>
      </c>
      <c r="E2132" s="20" t="s">
        <v>1513</v>
      </c>
      <c r="F2132" s="20" t="s">
        <v>1537</v>
      </c>
      <c r="G2132" s="20" t="s">
        <v>1516</v>
      </c>
      <c r="H2132" s="20" t="s">
        <v>1518</v>
      </c>
      <c r="I2132" s="19" t="str">
        <f>CONCATENATE(Tabela8133[[#This Row],[C]],".",Tabela8133[[#This Row],[O]],".",Tabela8133[[#This Row],[E]],".",Tabela8133[[#This Row],[D1]],".",Tabela8133[[#This Row],[D2]],".",Tabela8133[[#This Row],[D3]],".",Tabela8133[[#This Row],[T]])</f>
        <v>7.6.3.1.50.0.6</v>
      </c>
      <c r="J2132" s="21" t="s">
        <v>1925</v>
      </c>
      <c r="K2132" s="19" t="str">
        <f t="shared" si="81"/>
        <v>A</v>
      </c>
      <c r="L2132" s="19">
        <f t="shared" si="82"/>
        <v>7</v>
      </c>
      <c r="M2132" s="20" t="s">
        <v>55</v>
      </c>
      <c r="N2132" s="1" t="s">
        <v>301</v>
      </c>
      <c r="O2132" s="1"/>
      <c r="P2132" s="33"/>
      <c r="Q2132" s="112" t="s">
        <v>157</v>
      </c>
      <c r="R2132" s="7" t="str">
        <f>Tabela8133[[#This Row],[NR]]&amp;" - "&amp;Tabela8133[[#This Row],[Especificação]]</f>
        <v>7.6.3.1.50.0.6 - Serviços Hospitalares - Juros de Mora - Intra OFSS</v>
      </c>
    </row>
    <row r="2133" spans="1:18" ht="30" x14ac:dyDescent="0.25">
      <c r="A2133" s="128"/>
      <c r="B2133" s="20" t="s">
        <v>1520</v>
      </c>
      <c r="C2133" s="20" t="s">
        <v>1518</v>
      </c>
      <c r="D2133" s="20" t="s">
        <v>1514</v>
      </c>
      <c r="E2133" s="20" t="s">
        <v>1513</v>
      </c>
      <c r="F2133" s="20" t="s">
        <v>1537</v>
      </c>
      <c r="G2133" s="20" t="s">
        <v>1516</v>
      </c>
      <c r="H2133" s="20" t="s">
        <v>1520</v>
      </c>
      <c r="I2133" s="19" t="str">
        <f>CONCATENATE(Tabela8133[[#This Row],[C]],".",Tabela8133[[#This Row],[O]],".",Tabela8133[[#This Row],[E]],".",Tabela8133[[#This Row],[D1]],".",Tabela8133[[#This Row],[D2]],".",Tabela8133[[#This Row],[D3]],".",Tabela8133[[#This Row],[T]])</f>
        <v>7.6.3.1.50.0.7</v>
      </c>
      <c r="J2133" s="21" t="s">
        <v>1926</v>
      </c>
      <c r="K2133" s="19" t="str">
        <f t="shared" si="81"/>
        <v>A</v>
      </c>
      <c r="L2133" s="19">
        <f t="shared" si="82"/>
        <v>7</v>
      </c>
      <c r="M2133" s="20" t="s">
        <v>55</v>
      </c>
      <c r="N2133" s="1" t="s">
        <v>301</v>
      </c>
      <c r="O2133" s="1"/>
      <c r="P2133" s="33"/>
      <c r="Q2133" s="112" t="s">
        <v>157</v>
      </c>
      <c r="R2133" s="7" t="str">
        <f>Tabela8133[[#This Row],[NR]]&amp;" - "&amp;Tabela8133[[#This Row],[Especificação]]</f>
        <v>7.6.3.1.50.0.7 - Serviços Hospitalares - Dívida Ativa - Multas da Dívida Ativa - Intra OFSS</v>
      </c>
    </row>
    <row r="2134" spans="1:18" ht="30" x14ac:dyDescent="0.25">
      <c r="A2134" s="128"/>
      <c r="B2134" s="20" t="s">
        <v>1520</v>
      </c>
      <c r="C2134" s="20" t="s">
        <v>1518</v>
      </c>
      <c r="D2134" s="20" t="s">
        <v>1514</v>
      </c>
      <c r="E2134" s="20" t="s">
        <v>1513</v>
      </c>
      <c r="F2134" s="20" t="s">
        <v>1537</v>
      </c>
      <c r="G2134" s="20" t="s">
        <v>1516</v>
      </c>
      <c r="H2134" s="20" t="s">
        <v>1521</v>
      </c>
      <c r="I2134" s="19" t="str">
        <f>CONCATENATE(Tabela8133[[#This Row],[C]],".",Tabela8133[[#This Row],[O]],".",Tabela8133[[#This Row],[E]],".",Tabela8133[[#This Row],[D1]],".",Tabela8133[[#This Row],[D2]],".",Tabela8133[[#This Row],[D3]],".",Tabela8133[[#This Row],[T]])</f>
        <v>7.6.3.1.50.0.8</v>
      </c>
      <c r="J2134" s="21" t="s">
        <v>1927</v>
      </c>
      <c r="K2134" s="19" t="str">
        <f t="shared" si="81"/>
        <v>A</v>
      </c>
      <c r="L2134" s="19">
        <f t="shared" si="82"/>
        <v>7</v>
      </c>
      <c r="M2134" s="20" t="s">
        <v>55</v>
      </c>
      <c r="N2134" s="1" t="s">
        <v>301</v>
      </c>
      <c r="O2134" s="1"/>
      <c r="P2134" s="33"/>
      <c r="Q2134" s="112" t="s">
        <v>157</v>
      </c>
      <c r="R2134" s="7" t="str">
        <f>Tabela8133[[#This Row],[NR]]&amp;" - "&amp;Tabela8133[[#This Row],[Especificação]]</f>
        <v>7.6.3.1.50.0.8 - Serviços Hospitalares - Juros de Mora da Dívida Ativa - Intra OFSS</v>
      </c>
    </row>
    <row r="2135" spans="1:18" ht="30" x14ac:dyDescent="0.25">
      <c r="A2135" s="128"/>
      <c r="B2135" s="20" t="s">
        <v>1520</v>
      </c>
      <c r="C2135" s="20" t="s">
        <v>1518</v>
      </c>
      <c r="D2135" s="20" t="s">
        <v>1514</v>
      </c>
      <c r="E2135" s="20" t="s">
        <v>1513</v>
      </c>
      <c r="F2135" s="20" t="s">
        <v>1541</v>
      </c>
      <c r="G2135" s="20" t="s">
        <v>1516</v>
      </c>
      <c r="H2135" s="20" t="s">
        <v>1516</v>
      </c>
      <c r="I2135" s="19" t="str">
        <f>CONCATENATE(Tabela8133[[#This Row],[C]],".",Tabela8133[[#This Row],[O]],".",Tabela8133[[#This Row],[E]],".",Tabela8133[[#This Row],[D1]],".",Tabela8133[[#This Row],[D2]],".",Tabela8133[[#This Row],[D3]],".",Tabela8133[[#This Row],[T]])</f>
        <v>7.6.3.1.51.0.0</v>
      </c>
      <c r="J2135" s="21" t="s">
        <v>1928</v>
      </c>
      <c r="K2135" s="19" t="str">
        <f t="shared" si="81"/>
        <v>S</v>
      </c>
      <c r="L2135" s="19">
        <f t="shared" si="82"/>
        <v>5</v>
      </c>
      <c r="M2135" s="20" t="s">
        <v>55</v>
      </c>
      <c r="N2135" s="1" t="s">
        <v>303</v>
      </c>
      <c r="O2135" s="1"/>
      <c r="P2135" s="33"/>
      <c r="Q2135" s="112" t="s">
        <v>157</v>
      </c>
      <c r="R2135" s="7" t="str">
        <f>Tabela8133[[#This Row],[NR]]&amp;" - "&amp;Tabela8133[[#This Row],[Especificação]]</f>
        <v>7.6.3.1.51.0.0 - Serviços de Registro, Análise e Controle da Saúde - Intra OFSS</v>
      </c>
    </row>
    <row r="2136" spans="1:18" ht="30" x14ac:dyDescent="0.25">
      <c r="A2136" s="128"/>
      <c r="B2136" s="20" t="s">
        <v>1520</v>
      </c>
      <c r="C2136" s="20" t="s">
        <v>1518</v>
      </c>
      <c r="D2136" s="20" t="s">
        <v>1514</v>
      </c>
      <c r="E2136" s="20" t="s">
        <v>1513</v>
      </c>
      <c r="F2136" s="20" t="s">
        <v>1541</v>
      </c>
      <c r="G2136" s="20" t="s">
        <v>1516</v>
      </c>
      <c r="H2136" s="20" t="s">
        <v>1513</v>
      </c>
      <c r="I2136" s="19" t="str">
        <f>CONCATENATE(Tabela8133[[#This Row],[C]],".",Tabela8133[[#This Row],[O]],".",Tabela8133[[#This Row],[E]],".",Tabela8133[[#This Row],[D1]],".",Tabela8133[[#This Row],[D2]],".",Tabela8133[[#This Row],[D3]],".",Tabela8133[[#This Row],[T]])</f>
        <v>7.6.3.1.51.0.1</v>
      </c>
      <c r="J2136" s="21" t="s">
        <v>1929</v>
      </c>
      <c r="K2136" s="19" t="str">
        <f t="shared" si="81"/>
        <v>A</v>
      </c>
      <c r="L2136" s="19">
        <f t="shared" si="82"/>
        <v>7</v>
      </c>
      <c r="M2136" s="20" t="s">
        <v>55</v>
      </c>
      <c r="N2136" s="1" t="s">
        <v>303</v>
      </c>
      <c r="O2136" s="1"/>
      <c r="P2136" s="33"/>
      <c r="Q2136" s="112" t="s">
        <v>157</v>
      </c>
      <c r="R2136" s="7" t="str">
        <f>Tabela8133[[#This Row],[NR]]&amp;" - "&amp;Tabela8133[[#This Row],[Especificação]]</f>
        <v>7.6.3.1.51.0.1 - Serviços de Registro, Análise e Controle da Saúde - Principal - Intra OFSS</v>
      </c>
    </row>
    <row r="2137" spans="1:18" ht="30" x14ac:dyDescent="0.25">
      <c r="A2137" s="128"/>
      <c r="B2137" s="20" t="s">
        <v>1520</v>
      </c>
      <c r="C2137" s="20" t="s">
        <v>1518</v>
      </c>
      <c r="D2137" s="20" t="s">
        <v>1514</v>
      </c>
      <c r="E2137" s="20" t="s">
        <v>1513</v>
      </c>
      <c r="F2137" s="20" t="s">
        <v>1541</v>
      </c>
      <c r="G2137" s="20" t="s">
        <v>1516</v>
      </c>
      <c r="H2137" s="20" t="s">
        <v>1522</v>
      </c>
      <c r="I2137" s="19" t="str">
        <f>CONCATENATE(Tabela8133[[#This Row],[C]],".",Tabela8133[[#This Row],[O]],".",Tabela8133[[#This Row],[E]],".",Tabela8133[[#This Row],[D1]],".",Tabela8133[[#This Row],[D2]],".",Tabela8133[[#This Row],[D3]],".",Tabela8133[[#This Row],[T]])</f>
        <v>7.6.3.1.51.0.2</v>
      </c>
      <c r="J2137" s="21" t="s">
        <v>1930</v>
      </c>
      <c r="K2137" s="19" t="str">
        <f t="shared" si="81"/>
        <v>A</v>
      </c>
      <c r="L2137" s="19">
        <f t="shared" si="82"/>
        <v>7</v>
      </c>
      <c r="M2137" s="20" t="s">
        <v>55</v>
      </c>
      <c r="N2137" s="1" t="s">
        <v>303</v>
      </c>
      <c r="O2137" s="1"/>
      <c r="P2137" s="33"/>
      <c r="Q2137" s="112" t="s">
        <v>157</v>
      </c>
      <c r="R2137" s="7" t="str">
        <f>Tabela8133[[#This Row],[NR]]&amp;" - "&amp;Tabela8133[[#This Row],[Especificação]]</f>
        <v>7.6.3.1.51.0.2 - Serviços de Registro, Análise e Controle da Saúde - Multas e Juros de Mora - Intra OFSS</v>
      </c>
    </row>
    <row r="2138" spans="1:18" ht="30" x14ac:dyDescent="0.25">
      <c r="A2138" s="128"/>
      <c r="B2138" s="20" t="s">
        <v>1520</v>
      </c>
      <c r="C2138" s="20" t="s">
        <v>1518</v>
      </c>
      <c r="D2138" s="20" t="s">
        <v>1514</v>
      </c>
      <c r="E2138" s="20" t="s">
        <v>1513</v>
      </c>
      <c r="F2138" s="20" t="s">
        <v>1541</v>
      </c>
      <c r="G2138" s="20" t="s">
        <v>1516</v>
      </c>
      <c r="H2138" s="20" t="s">
        <v>1514</v>
      </c>
      <c r="I2138" s="19" t="str">
        <f>CONCATENATE(Tabela8133[[#This Row],[C]],".",Tabela8133[[#This Row],[O]],".",Tabela8133[[#This Row],[E]],".",Tabela8133[[#This Row],[D1]],".",Tabela8133[[#This Row],[D2]],".",Tabela8133[[#This Row],[D3]],".",Tabela8133[[#This Row],[T]])</f>
        <v>7.6.3.1.51.0.3</v>
      </c>
      <c r="J2138" s="21" t="s">
        <v>1931</v>
      </c>
      <c r="K2138" s="19" t="str">
        <f t="shared" si="81"/>
        <v>A</v>
      </c>
      <c r="L2138" s="19">
        <f t="shared" si="82"/>
        <v>7</v>
      </c>
      <c r="M2138" s="20" t="s">
        <v>55</v>
      </c>
      <c r="N2138" s="1" t="s">
        <v>303</v>
      </c>
      <c r="O2138" s="1"/>
      <c r="P2138" s="33"/>
      <c r="Q2138" s="112" t="s">
        <v>157</v>
      </c>
      <c r="R2138" s="7" t="str">
        <f>Tabela8133[[#This Row],[NR]]&amp;" - "&amp;Tabela8133[[#This Row],[Especificação]]</f>
        <v>7.6.3.1.51.0.3 - Serviços de Registro, Análise e Controle da Saúde - Dívida Ativa - Intra OFSS</v>
      </c>
    </row>
    <row r="2139" spans="1:18" ht="30" x14ac:dyDescent="0.25">
      <c r="A2139" s="128"/>
      <c r="B2139" s="20" t="s">
        <v>1520</v>
      </c>
      <c r="C2139" s="20" t="s">
        <v>1518</v>
      </c>
      <c r="D2139" s="20" t="s">
        <v>1514</v>
      </c>
      <c r="E2139" s="20" t="s">
        <v>1513</v>
      </c>
      <c r="F2139" s="20" t="s">
        <v>1541</v>
      </c>
      <c r="G2139" s="20" t="s">
        <v>1516</v>
      </c>
      <c r="H2139" s="20" t="s">
        <v>1523</v>
      </c>
      <c r="I2139" s="19" t="str">
        <f>CONCATENATE(Tabela8133[[#This Row],[C]],".",Tabela8133[[#This Row],[O]],".",Tabela8133[[#This Row],[E]],".",Tabela8133[[#This Row],[D1]],".",Tabela8133[[#This Row],[D2]],".",Tabela8133[[#This Row],[D3]],".",Tabela8133[[#This Row],[T]])</f>
        <v>7.6.3.1.51.0.4</v>
      </c>
      <c r="J2139" s="21" t="s">
        <v>1932</v>
      </c>
      <c r="K2139" s="19" t="str">
        <f t="shared" si="81"/>
        <v>A</v>
      </c>
      <c r="L2139" s="19">
        <f t="shared" si="82"/>
        <v>7</v>
      </c>
      <c r="M2139" s="20" t="s">
        <v>55</v>
      </c>
      <c r="N2139" s="1" t="s">
        <v>303</v>
      </c>
      <c r="O2139" s="1"/>
      <c r="P2139" s="33"/>
      <c r="Q2139" s="112" t="s">
        <v>157</v>
      </c>
      <c r="R2139" s="7" t="str">
        <f>Tabela8133[[#This Row],[NR]]&amp;" - "&amp;Tabela8133[[#This Row],[Especificação]]</f>
        <v>7.6.3.1.51.0.4 - Serviços de Registro, Análise e Controle da Saúde - Dívida Ativa - Multas e Juros de Mora da Dívida Ativa - Intra OFSS</v>
      </c>
    </row>
    <row r="2140" spans="1:18" ht="30" x14ac:dyDescent="0.25">
      <c r="A2140" s="128"/>
      <c r="B2140" s="20" t="s">
        <v>1520</v>
      </c>
      <c r="C2140" s="20" t="s">
        <v>1518</v>
      </c>
      <c r="D2140" s="20" t="s">
        <v>1514</v>
      </c>
      <c r="E2140" s="20" t="s">
        <v>1513</v>
      </c>
      <c r="F2140" s="20" t="s">
        <v>1541</v>
      </c>
      <c r="G2140" s="20" t="s">
        <v>1516</v>
      </c>
      <c r="H2140" s="20" t="s">
        <v>1524</v>
      </c>
      <c r="I2140" s="19" t="str">
        <f>CONCATENATE(Tabela8133[[#This Row],[C]],".",Tabela8133[[#This Row],[O]],".",Tabela8133[[#This Row],[E]],".",Tabela8133[[#This Row],[D1]],".",Tabela8133[[#This Row],[D2]],".",Tabela8133[[#This Row],[D3]],".",Tabela8133[[#This Row],[T]])</f>
        <v>7.6.3.1.51.0.5</v>
      </c>
      <c r="J2140" s="21" t="s">
        <v>1933</v>
      </c>
      <c r="K2140" s="19" t="str">
        <f t="shared" si="81"/>
        <v>A</v>
      </c>
      <c r="L2140" s="19">
        <f t="shared" si="82"/>
        <v>7</v>
      </c>
      <c r="M2140" s="20" t="s">
        <v>55</v>
      </c>
      <c r="N2140" s="1" t="s">
        <v>303</v>
      </c>
      <c r="O2140" s="1"/>
      <c r="P2140" s="33"/>
      <c r="Q2140" s="112" t="s">
        <v>157</v>
      </c>
      <c r="R2140" s="7" t="str">
        <f>Tabela8133[[#This Row],[NR]]&amp;" - "&amp;Tabela8133[[#This Row],[Especificação]]</f>
        <v>7.6.3.1.51.0.5 - Serviços de Registro, Análise e Controle da Saúde - Multas - Intra OFSS</v>
      </c>
    </row>
    <row r="2141" spans="1:18" ht="30" x14ac:dyDescent="0.25">
      <c r="A2141" s="128"/>
      <c r="B2141" s="20" t="s">
        <v>1520</v>
      </c>
      <c r="C2141" s="20" t="s">
        <v>1518</v>
      </c>
      <c r="D2141" s="20" t="s">
        <v>1514</v>
      </c>
      <c r="E2141" s="20" t="s">
        <v>1513</v>
      </c>
      <c r="F2141" s="20" t="s">
        <v>1541</v>
      </c>
      <c r="G2141" s="20" t="s">
        <v>1516</v>
      </c>
      <c r="H2141" s="20" t="s">
        <v>1518</v>
      </c>
      <c r="I2141" s="19" t="str">
        <f>CONCATENATE(Tabela8133[[#This Row],[C]],".",Tabela8133[[#This Row],[O]],".",Tabela8133[[#This Row],[E]],".",Tabela8133[[#This Row],[D1]],".",Tabela8133[[#This Row],[D2]],".",Tabela8133[[#This Row],[D3]],".",Tabela8133[[#This Row],[T]])</f>
        <v>7.6.3.1.51.0.6</v>
      </c>
      <c r="J2141" s="21" t="s">
        <v>1934</v>
      </c>
      <c r="K2141" s="19" t="str">
        <f t="shared" si="81"/>
        <v>A</v>
      </c>
      <c r="L2141" s="19">
        <f t="shared" si="82"/>
        <v>7</v>
      </c>
      <c r="M2141" s="20" t="s">
        <v>55</v>
      </c>
      <c r="N2141" s="1" t="s">
        <v>303</v>
      </c>
      <c r="O2141" s="1"/>
      <c r="P2141" s="33"/>
      <c r="Q2141" s="112" t="s">
        <v>157</v>
      </c>
      <c r="R2141" s="7" t="str">
        <f>Tabela8133[[#This Row],[NR]]&amp;" - "&amp;Tabela8133[[#This Row],[Especificação]]</f>
        <v>7.6.3.1.51.0.6 - Serviços de Registro, Análise e Controle da Saúde - Juros de Mora - Intra OFSS</v>
      </c>
    </row>
    <row r="2142" spans="1:18" ht="30" x14ac:dyDescent="0.25">
      <c r="A2142" s="128"/>
      <c r="B2142" s="20" t="s">
        <v>1520</v>
      </c>
      <c r="C2142" s="20" t="s">
        <v>1518</v>
      </c>
      <c r="D2142" s="20" t="s">
        <v>1514</v>
      </c>
      <c r="E2142" s="20" t="s">
        <v>1513</v>
      </c>
      <c r="F2142" s="20" t="s">
        <v>1541</v>
      </c>
      <c r="G2142" s="20" t="s">
        <v>1516</v>
      </c>
      <c r="H2142" s="20" t="s">
        <v>1520</v>
      </c>
      <c r="I2142" s="19" t="str">
        <f>CONCATENATE(Tabela8133[[#This Row],[C]],".",Tabela8133[[#This Row],[O]],".",Tabela8133[[#This Row],[E]],".",Tabela8133[[#This Row],[D1]],".",Tabela8133[[#This Row],[D2]],".",Tabela8133[[#This Row],[D3]],".",Tabela8133[[#This Row],[T]])</f>
        <v>7.6.3.1.51.0.7</v>
      </c>
      <c r="J2142" s="21" t="s">
        <v>1935</v>
      </c>
      <c r="K2142" s="19" t="str">
        <f t="shared" si="81"/>
        <v>A</v>
      </c>
      <c r="L2142" s="19">
        <f t="shared" si="82"/>
        <v>7</v>
      </c>
      <c r="M2142" s="20" t="s">
        <v>55</v>
      </c>
      <c r="N2142" s="1" t="s">
        <v>303</v>
      </c>
      <c r="O2142" s="1"/>
      <c r="P2142" s="33"/>
      <c r="Q2142" s="112" t="s">
        <v>157</v>
      </c>
      <c r="R2142" s="7" t="str">
        <f>Tabela8133[[#This Row],[NR]]&amp;" - "&amp;Tabela8133[[#This Row],[Especificação]]</f>
        <v>7.6.3.1.51.0.7 - Serviços de Registro, Análise e Controle da Saúde - Dívida Ativa - Multas da Dívida Ativa - Intra OFSS</v>
      </c>
    </row>
    <row r="2143" spans="1:18" ht="30" x14ac:dyDescent="0.25">
      <c r="A2143" s="128"/>
      <c r="B2143" s="20" t="s">
        <v>1520</v>
      </c>
      <c r="C2143" s="20" t="s">
        <v>1518</v>
      </c>
      <c r="D2143" s="20" t="s">
        <v>1514</v>
      </c>
      <c r="E2143" s="20" t="s">
        <v>1513</v>
      </c>
      <c r="F2143" s="20" t="s">
        <v>1541</v>
      </c>
      <c r="G2143" s="20" t="s">
        <v>1516</v>
      </c>
      <c r="H2143" s="20" t="s">
        <v>1521</v>
      </c>
      <c r="I2143" s="19" t="str">
        <f>CONCATENATE(Tabela8133[[#This Row],[C]],".",Tabela8133[[#This Row],[O]],".",Tabela8133[[#This Row],[E]],".",Tabela8133[[#This Row],[D1]],".",Tabela8133[[#This Row],[D2]],".",Tabela8133[[#This Row],[D3]],".",Tabela8133[[#This Row],[T]])</f>
        <v>7.6.3.1.51.0.8</v>
      </c>
      <c r="J2143" s="21" t="s">
        <v>1936</v>
      </c>
      <c r="K2143" s="19" t="str">
        <f t="shared" si="81"/>
        <v>A</v>
      </c>
      <c r="L2143" s="19">
        <f t="shared" si="82"/>
        <v>7</v>
      </c>
      <c r="M2143" s="20" t="s">
        <v>55</v>
      </c>
      <c r="N2143" s="1" t="s">
        <v>303</v>
      </c>
      <c r="O2143" s="1"/>
      <c r="P2143" s="33"/>
      <c r="Q2143" s="112" t="s">
        <v>157</v>
      </c>
      <c r="R2143" s="7" t="str">
        <f>Tabela8133[[#This Row],[NR]]&amp;" - "&amp;Tabela8133[[#This Row],[Especificação]]</f>
        <v>7.6.3.1.51.0.8 - Serviços de Registro, Análise e Controle da Saúde - Juros de Mora da Dívida Ativa - Intra OFSS</v>
      </c>
    </row>
    <row r="2144" spans="1:18" ht="30" x14ac:dyDescent="0.25">
      <c r="A2144" s="128"/>
      <c r="B2144" s="20" t="s">
        <v>1520</v>
      </c>
      <c r="C2144" s="20" t="s">
        <v>1518</v>
      </c>
      <c r="D2144" s="20" t="s">
        <v>1514</v>
      </c>
      <c r="E2144" s="20" t="s">
        <v>1513</v>
      </c>
      <c r="F2144" s="20" t="s">
        <v>1543</v>
      </c>
      <c r="G2144" s="20" t="s">
        <v>1516</v>
      </c>
      <c r="H2144" s="20" t="s">
        <v>1516</v>
      </c>
      <c r="I2144" s="19" t="str">
        <f>CONCATENATE(Tabela8133[[#This Row],[C]],".",Tabela8133[[#This Row],[O]],".",Tabela8133[[#This Row],[E]],".",Tabela8133[[#This Row],[D1]],".",Tabela8133[[#This Row],[D2]],".",Tabela8133[[#This Row],[D3]],".",Tabela8133[[#This Row],[T]])</f>
        <v>7.6.3.1.52.0.0</v>
      </c>
      <c r="J2144" s="21" t="s">
        <v>1937</v>
      </c>
      <c r="K2144" s="19" t="str">
        <f t="shared" si="81"/>
        <v>S</v>
      </c>
      <c r="L2144" s="19">
        <f t="shared" si="82"/>
        <v>5</v>
      </c>
      <c r="M2144" s="20" t="s">
        <v>55</v>
      </c>
      <c r="N2144" s="1" t="s">
        <v>305</v>
      </c>
      <c r="O2144" s="1"/>
      <c r="P2144" s="33"/>
      <c r="Q2144" s="112" t="s">
        <v>157</v>
      </c>
      <c r="R2144" s="7" t="str">
        <f>Tabela8133[[#This Row],[NR]]&amp;" - "&amp;Tabela8133[[#This Row],[Especificação]]</f>
        <v>7.6.3.1.52.0.0 - Serviços Radiológicos e Laboratoriais - Intra OFSS</v>
      </c>
    </row>
    <row r="2145" spans="1:18" ht="30" x14ac:dyDescent="0.25">
      <c r="A2145" s="128"/>
      <c r="B2145" s="20" t="s">
        <v>1520</v>
      </c>
      <c r="C2145" s="20" t="s">
        <v>1518</v>
      </c>
      <c r="D2145" s="20" t="s">
        <v>1514</v>
      </c>
      <c r="E2145" s="20" t="s">
        <v>1513</v>
      </c>
      <c r="F2145" s="20" t="s">
        <v>1543</v>
      </c>
      <c r="G2145" s="20" t="s">
        <v>1516</v>
      </c>
      <c r="H2145" s="20" t="s">
        <v>1513</v>
      </c>
      <c r="I2145" s="19" t="str">
        <f>CONCATENATE(Tabela8133[[#This Row],[C]],".",Tabela8133[[#This Row],[O]],".",Tabela8133[[#This Row],[E]],".",Tabela8133[[#This Row],[D1]],".",Tabela8133[[#This Row],[D2]],".",Tabela8133[[#This Row],[D3]],".",Tabela8133[[#This Row],[T]])</f>
        <v>7.6.3.1.52.0.1</v>
      </c>
      <c r="J2145" s="21" t="s">
        <v>1938</v>
      </c>
      <c r="K2145" s="19" t="str">
        <f t="shared" si="81"/>
        <v>A</v>
      </c>
      <c r="L2145" s="19">
        <f t="shared" si="82"/>
        <v>7</v>
      </c>
      <c r="M2145" s="20" t="s">
        <v>55</v>
      </c>
      <c r="N2145" s="1" t="s">
        <v>305</v>
      </c>
      <c r="O2145" s="1"/>
      <c r="P2145" s="33"/>
      <c r="Q2145" s="112" t="s">
        <v>157</v>
      </c>
      <c r="R2145" s="7" t="str">
        <f>Tabela8133[[#This Row],[NR]]&amp;" - "&amp;Tabela8133[[#This Row],[Especificação]]</f>
        <v>7.6.3.1.52.0.1 - Serviços Radiológicos e Laboratoriais - Principal - Intra OFSS</v>
      </c>
    </row>
    <row r="2146" spans="1:18" ht="30" x14ac:dyDescent="0.25">
      <c r="A2146" s="128"/>
      <c r="B2146" s="20" t="s">
        <v>1520</v>
      </c>
      <c r="C2146" s="20" t="s">
        <v>1518</v>
      </c>
      <c r="D2146" s="20" t="s">
        <v>1514</v>
      </c>
      <c r="E2146" s="20" t="s">
        <v>1513</v>
      </c>
      <c r="F2146" s="20" t="s">
        <v>1543</v>
      </c>
      <c r="G2146" s="20" t="s">
        <v>1516</v>
      </c>
      <c r="H2146" s="20" t="s">
        <v>1522</v>
      </c>
      <c r="I2146" s="19" t="str">
        <f>CONCATENATE(Tabela8133[[#This Row],[C]],".",Tabela8133[[#This Row],[O]],".",Tabela8133[[#This Row],[E]],".",Tabela8133[[#This Row],[D1]],".",Tabela8133[[#This Row],[D2]],".",Tabela8133[[#This Row],[D3]],".",Tabela8133[[#This Row],[T]])</f>
        <v>7.6.3.1.52.0.2</v>
      </c>
      <c r="J2146" s="21" t="s">
        <v>1939</v>
      </c>
      <c r="K2146" s="19" t="str">
        <f t="shared" si="81"/>
        <v>A</v>
      </c>
      <c r="L2146" s="19">
        <f t="shared" si="82"/>
        <v>7</v>
      </c>
      <c r="M2146" s="20" t="s">
        <v>55</v>
      </c>
      <c r="N2146" s="1" t="s">
        <v>305</v>
      </c>
      <c r="O2146" s="1"/>
      <c r="P2146" s="33"/>
      <c r="Q2146" s="112" t="s">
        <v>157</v>
      </c>
      <c r="R2146" s="7" t="str">
        <f>Tabela8133[[#This Row],[NR]]&amp;" - "&amp;Tabela8133[[#This Row],[Especificação]]</f>
        <v>7.6.3.1.52.0.2 - Serviços Radiológicos e Laboratoriais - Multas e Juros de Mora - Intra OFSS</v>
      </c>
    </row>
    <row r="2147" spans="1:18" ht="30" x14ac:dyDescent="0.25">
      <c r="A2147" s="128"/>
      <c r="B2147" s="20" t="s">
        <v>1520</v>
      </c>
      <c r="C2147" s="20" t="s">
        <v>1518</v>
      </c>
      <c r="D2147" s="20" t="s">
        <v>1514</v>
      </c>
      <c r="E2147" s="20" t="s">
        <v>1513</v>
      </c>
      <c r="F2147" s="20" t="s">
        <v>1543</v>
      </c>
      <c r="G2147" s="20" t="s">
        <v>1516</v>
      </c>
      <c r="H2147" s="20" t="s">
        <v>1514</v>
      </c>
      <c r="I2147" s="19" t="str">
        <f>CONCATENATE(Tabela8133[[#This Row],[C]],".",Tabela8133[[#This Row],[O]],".",Tabela8133[[#This Row],[E]],".",Tabela8133[[#This Row],[D1]],".",Tabela8133[[#This Row],[D2]],".",Tabela8133[[#This Row],[D3]],".",Tabela8133[[#This Row],[T]])</f>
        <v>7.6.3.1.52.0.3</v>
      </c>
      <c r="J2147" s="21" t="s">
        <v>1940</v>
      </c>
      <c r="K2147" s="19" t="str">
        <f t="shared" si="81"/>
        <v>A</v>
      </c>
      <c r="L2147" s="19">
        <f t="shared" si="82"/>
        <v>7</v>
      </c>
      <c r="M2147" s="20" t="s">
        <v>55</v>
      </c>
      <c r="N2147" s="1" t="s">
        <v>305</v>
      </c>
      <c r="O2147" s="1"/>
      <c r="P2147" s="33"/>
      <c r="Q2147" s="112" t="s">
        <v>157</v>
      </c>
      <c r="R2147" s="7" t="str">
        <f>Tabela8133[[#This Row],[NR]]&amp;" - "&amp;Tabela8133[[#This Row],[Especificação]]</f>
        <v>7.6.3.1.52.0.3 - Serviços Radiológicos e Laboratoriais - Dívida Ativa - Intra OFSS</v>
      </c>
    </row>
    <row r="2148" spans="1:18" ht="30" x14ac:dyDescent="0.25">
      <c r="A2148" s="128"/>
      <c r="B2148" s="20" t="s">
        <v>1520</v>
      </c>
      <c r="C2148" s="20" t="s">
        <v>1518</v>
      </c>
      <c r="D2148" s="20" t="s">
        <v>1514</v>
      </c>
      <c r="E2148" s="20" t="s">
        <v>1513</v>
      </c>
      <c r="F2148" s="20" t="s">
        <v>1543</v>
      </c>
      <c r="G2148" s="20" t="s">
        <v>1516</v>
      </c>
      <c r="H2148" s="20" t="s">
        <v>1523</v>
      </c>
      <c r="I2148" s="19" t="str">
        <f>CONCATENATE(Tabela8133[[#This Row],[C]],".",Tabela8133[[#This Row],[O]],".",Tabela8133[[#This Row],[E]],".",Tabela8133[[#This Row],[D1]],".",Tabela8133[[#This Row],[D2]],".",Tabela8133[[#This Row],[D3]],".",Tabela8133[[#This Row],[T]])</f>
        <v>7.6.3.1.52.0.4</v>
      </c>
      <c r="J2148" s="21" t="s">
        <v>1941</v>
      </c>
      <c r="K2148" s="19" t="str">
        <f t="shared" si="81"/>
        <v>A</v>
      </c>
      <c r="L2148" s="19">
        <f t="shared" si="82"/>
        <v>7</v>
      </c>
      <c r="M2148" s="20" t="s">
        <v>55</v>
      </c>
      <c r="N2148" s="1" t="s">
        <v>305</v>
      </c>
      <c r="O2148" s="1"/>
      <c r="P2148" s="33"/>
      <c r="Q2148" s="112" t="s">
        <v>157</v>
      </c>
      <c r="R2148" s="7" t="str">
        <f>Tabela8133[[#This Row],[NR]]&amp;" - "&amp;Tabela8133[[#This Row],[Especificação]]</f>
        <v>7.6.3.1.52.0.4 - Serviços Radiológicos e Laboratoriais - Dívida Ativa - Multas e Juros de Mora da Dívida Ativa - Intra OFSS</v>
      </c>
    </row>
    <row r="2149" spans="1:18" ht="30" x14ac:dyDescent="0.25">
      <c r="A2149" s="128"/>
      <c r="B2149" s="20" t="s">
        <v>1520</v>
      </c>
      <c r="C2149" s="20" t="s">
        <v>1518</v>
      </c>
      <c r="D2149" s="20" t="s">
        <v>1514</v>
      </c>
      <c r="E2149" s="20" t="s">
        <v>1513</v>
      </c>
      <c r="F2149" s="20" t="s">
        <v>1543</v>
      </c>
      <c r="G2149" s="20" t="s">
        <v>1516</v>
      </c>
      <c r="H2149" s="20" t="s">
        <v>1524</v>
      </c>
      <c r="I2149" s="19" t="str">
        <f>CONCATENATE(Tabela8133[[#This Row],[C]],".",Tabela8133[[#This Row],[O]],".",Tabela8133[[#This Row],[E]],".",Tabela8133[[#This Row],[D1]],".",Tabela8133[[#This Row],[D2]],".",Tabela8133[[#This Row],[D3]],".",Tabela8133[[#This Row],[T]])</f>
        <v>7.6.3.1.52.0.5</v>
      </c>
      <c r="J2149" s="21" t="s">
        <v>1942</v>
      </c>
      <c r="K2149" s="19" t="str">
        <f t="shared" si="81"/>
        <v>A</v>
      </c>
      <c r="L2149" s="19">
        <f t="shared" si="82"/>
        <v>7</v>
      </c>
      <c r="M2149" s="20" t="s">
        <v>55</v>
      </c>
      <c r="N2149" s="1" t="s">
        <v>305</v>
      </c>
      <c r="O2149" s="1"/>
      <c r="P2149" s="33"/>
      <c r="Q2149" s="112" t="s">
        <v>157</v>
      </c>
      <c r="R2149" s="7" t="str">
        <f>Tabela8133[[#This Row],[NR]]&amp;" - "&amp;Tabela8133[[#This Row],[Especificação]]</f>
        <v>7.6.3.1.52.0.5 - Serviços Radiológicos e Laboratoriais - Multas - Intra OFSS</v>
      </c>
    </row>
    <row r="2150" spans="1:18" ht="30" x14ac:dyDescent="0.25">
      <c r="A2150" s="128"/>
      <c r="B2150" s="20" t="s">
        <v>1520</v>
      </c>
      <c r="C2150" s="20" t="s">
        <v>1518</v>
      </c>
      <c r="D2150" s="20" t="s">
        <v>1514</v>
      </c>
      <c r="E2150" s="20" t="s">
        <v>1513</v>
      </c>
      <c r="F2150" s="20" t="s">
        <v>1543</v>
      </c>
      <c r="G2150" s="20" t="s">
        <v>1516</v>
      </c>
      <c r="H2150" s="20" t="s">
        <v>1518</v>
      </c>
      <c r="I2150" s="19" t="str">
        <f>CONCATENATE(Tabela8133[[#This Row],[C]],".",Tabela8133[[#This Row],[O]],".",Tabela8133[[#This Row],[E]],".",Tabela8133[[#This Row],[D1]],".",Tabela8133[[#This Row],[D2]],".",Tabela8133[[#This Row],[D3]],".",Tabela8133[[#This Row],[T]])</f>
        <v>7.6.3.1.52.0.6</v>
      </c>
      <c r="J2150" s="21" t="s">
        <v>1943</v>
      </c>
      <c r="K2150" s="19" t="str">
        <f t="shared" si="81"/>
        <v>A</v>
      </c>
      <c r="L2150" s="19">
        <f t="shared" si="82"/>
        <v>7</v>
      </c>
      <c r="M2150" s="20" t="s">
        <v>55</v>
      </c>
      <c r="N2150" s="1" t="s">
        <v>305</v>
      </c>
      <c r="O2150" s="1"/>
      <c r="P2150" s="33"/>
      <c r="Q2150" s="112" t="s">
        <v>157</v>
      </c>
      <c r="R2150" s="7" t="str">
        <f>Tabela8133[[#This Row],[NR]]&amp;" - "&amp;Tabela8133[[#This Row],[Especificação]]</f>
        <v>7.6.3.1.52.0.6 - Serviços Radiológicos e Laboratoriais - Juros de Mora - Intra OFSS</v>
      </c>
    </row>
    <row r="2151" spans="1:18" ht="30" x14ac:dyDescent="0.25">
      <c r="A2151" s="128"/>
      <c r="B2151" s="20" t="s">
        <v>1520</v>
      </c>
      <c r="C2151" s="20" t="s">
        <v>1518</v>
      </c>
      <c r="D2151" s="20" t="s">
        <v>1514</v>
      </c>
      <c r="E2151" s="20" t="s">
        <v>1513</v>
      </c>
      <c r="F2151" s="20" t="s">
        <v>1543</v>
      </c>
      <c r="G2151" s="20" t="s">
        <v>1516</v>
      </c>
      <c r="H2151" s="20" t="s">
        <v>1520</v>
      </c>
      <c r="I2151" s="19" t="str">
        <f>CONCATENATE(Tabela8133[[#This Row],[C]],".",Tabela8133[[#This Row],[O]],".",Tabela8133[[#This Row],[E]],".",Tabela8133[[#This Row],[D1]],".",Tabela8133[[#This Row],[D2]],".",Tabela8133[[#This Row],[D3]],".",Tabela8133[[#This Row],[T]])</f>
        <v>7.6.3.1.52.0.7</v>
      </c>
      <c r="J2151" s="21" t="s">
        <v>1944</v>
      </c>
      <c r="K2151" s="19" t="str">
        <f t="shared" si="81"/>
        <v>A</v>
      </c>
      <c r="L2151" s="19">
        <f t="shared" si="82"/>
        <v>7</v>
      </c>
      <c r="M2151" s="20" t="s">
        <v>55</v>
      </c>
      <c r="N2151" s="1" t="s">
        <v>305</v>
      </c>
      <c r="O2151" s="1"/>
      <c r="P2151" s="33"/>
      <c r="Q2151" s="112" t="s">
        <v>157</v>
      </c>
      <c r="R2151" s="7" t="str">
        <f>Tabela8133[[#This Row],[NR]]&amp;" - "&amp;Tabela8133[[#This Row],[Especificação]]</f>
        <v>7.6.3.1.52.0.7 - Serviços Radiológicos e Laboratoriais - Dívida Ativa - Multas da Dívida Ativa - Intra OFSS</v>
      </c>
    </row>
    <row r="2152" spans="1:18" ht="30" x14ac:dyDescent="0.25">
      <c r="A2152" s="128"/>
      <c r="B2152" s="20" t="s">
        <v>1520</v>
      </c>
      <c r="C2152" s="20" t="s">
        <v>1518</v>
      </c>
      <c r="D2152" s="20" t="s">
        <v>1514</v>
      </c>
      <c r="E2152" s="20" t="s">
        <v>1513</v>
      </c>
      <c r="F2152" s="20" t="s">
        <v>1543</v>
      </c>
      <c r="G2152" s="20" t="s">
        <v>1516</v>
      </c>
      <c r="H2152" s="20" t="s">
        <v>1521</v>
      </c>
      <c r="I2152" s="19" t="str">
        <f>CONCATENATE(Tabela8133[[#This Row],[C]],".",Tabela8133[[#This Row],[O]],".",Tabela8133[[#This Row],[E]],".",Tabela8133[[#This Row],[D1]],".",Tabela8133[[#This Row],[D2]],".",Tabela8133[[#This Row],[D3]],".",Tabela8133[[#This Row],[T]])</f>
        <v>7.6.3.1.52.0.8</v>
      </c>
      <c r="J2152" s="21" t="s">
        <v>1945</v>
      </c>
      <c r="K2152" s="19" t="str">
        <f t="shared" si="81"/>
        <v>A</v>
      </c>
      <c r="L2152" s="19">
        <f t="shared" si="82"/>
        <v>7</v>
      </c>
      <c r="M2152" s="20" t="s">
        <v>55</v>
      </c>
      <c r="N2152" s="1" t="s">
        <v>305</v>
      </c>
      <c r="O2152" s="1"/>
      <c r="P2152" s="33"/>
      <c r="Q2152" s="112" t="s">
        <v>157</v>
      </c>
      <c r="R2152" s="7" t="str">
        <f>Tabela8133[[#This Row],[NR]]&amp;" - "&amp;Tabela8133[[#This Row],[Especificação]]</f>
        <v>7.6.3.1.52.0.8 - Serviços Radiológicos e Laboratoriais - Juros de Mora da Dívida Ativa - Intra OFSS</v>
      </c>
    </row>
    <row r="2153" spans="1:18" ht="30" x14ac:dyDescent="0.25">
      <c r="A2153" s="128"/>
      <c r="B2153" s="20" t="s">
        <v>1520</v>
      </c>
      <c r="C2153" s="20" t="s">
        <v>1518</v>
      </c>
      <c r="D2153" s="20" t="s">
        <v>1514</v>
      </c>
      <c r="E2153" s="20" t="s">
        <v>1513</v>
      </c>
      <c r="F2153" s="20" t="s">
        <v>1540</v>
      </c>
      <c r="G2153" s="20" t="s">
        <v>1516</v>
      </c>
      <c r="H2153" s="20" t="s">
        <v>1516</v>
      </c>
      <c r="I2153" s="19" t="str">
        <f>CONCATENATE(Tabela8133[[#This Row],[C]],".",Tabela8133[[#This Row],[O]],".",Tabela8133[[#This Row],[E]],".",Tabela8133[[#This Row],[D1]],".",Tabela8133[[#This Row],[D2]],".",Tabela8133[[#This Row],[D3]],".",Tabela8133[[#This Row],[T]])</f>
        <v>7.6.3.1.53.0.0</v>
      </c>
      <c r="J2153" s="21" t="s">
        <v>1946</v>
      </c>
      <c r="K2153" s="19" t="str">
        <f t="shared" si="81"/>
        <v>S</v>
      </c>
      <c r="L2153" s="19">
        <f t="shared" si="82"/>
        <v>5</v>
      </c>
      <c r="M2153" s="20" t="s">
        <v>55</v>
      </c>
      <c r="N2153" s="1" t="s">
        <v>307</v>
      </c>
      <c r="O2153" s="1"/>
      <c r="P2153" s="33"/>
      <c r="Q2153" s="112" t="s">
        <v>157</v>
      </c>
      <c r="R2153" s="7" t="str">
        <f>Tabela8133[[#This Row],[NR]]&amp;" - "&amp;Tabela8133[[#This Row],[Especificação]]</f>
        <v>7.6.3.1.53.0.0 - Serviços Ambulatoriais - Intra OFSS</v>
      </c>
    </row>
    <row r="2154" spans="1:18" ht="30" x14ac:dyDescent="0.25">
      <c r="A2154" s="128"/>
      <c r="B2154" s="20" t="s">
        <v>1520</v>
      </c>
      <c r="C2154" s="20" t="s">
        <v>1518</v>
      </c>
      <c r="D2154" s="20" t="s">
        <v>1514</v>
      </c>
      <c r="E2154" s="20" t="s">
        <v>1513</v>
      </c>
      <c r="F2154" s="20" t="s">
        <v>1540</v>
      </c>
      <c r="G2154" s="20" t="s">
        <v>1516</v>
      </c>
      <c r="H2154" s="20" t="s">
        <v>1513</v>
      </c>
      <c r="I2154" s="19" t="str">
        <f>CONCATENATE(Tabela8133[[#This Row],[C]],".",Tabela8133[[#This Row],[O]],".",Tabela8133[[#This Row],[E]],".",Tabela8133[[#This Row],[D1]],".",Tabela8133[[#This Row],[D2]],".",Tabela8133[[#This Row],[D3]],".",Tabela8133[[#This Row],[T]])</f>
        <v>7.6.3.1.53.0.1</v>
      </c>
      <c r="J2154" s="21" t="s">
        <v>1947</v>
      </c>
      <c r="K2154" s="19" t="str">
        <f t="shared" si="81"/>
        <v>A</v>
      </c>
      <c r="L2154" s="19">
        <f t="shared" si="82"/>
        <v>7</v>
      </c>
      <c r="M2154" s="20" t="s">
        <v>55</v>
      </c>
      <c r="N2154" s="1" t="s">
        <v>307</v>
      </c>
      <c r="O2154" s="1"/>
      <c r="P2154" s="33"/>
      <c r="Q2154" s="112" t="s">
        <v>157</v>
      </c>
      <c r="R2154" s="7" t="str">
        <f>Tabela8133[[#This Row],[NR]]&amp;" - "&amp;Tabela8133[[#This Row],[Especificação]]</f>
        <v>7.6.3.1.53.0.1 - Serviços Ambulatoriais - Principal - Intra OFSS</v>
      </c>
    </row>
    <row r="2155" spans="1:18" ht="30" x14ac:dyDescent="0.25">
      <c r="A2155" s="128"/>
      <c r="B2155" s="20" t="s">
        <v>1520</v>
      </c>
      <c r="C2155" s="20" t="s">
        <v>1518</v>
      </c>
      <c r="D2155" s="20" t="s">
        <v>1514</v>
      </c>
      <c r="E2155" s="20" t="s">
        <v>1513</v>
      </c>
      <c r="F2155" s="20" t="s">
        <v>1540</v>
      </c>
      <c r="G2155" s="20" t="s">
        <v>1516</v>
      </c>
      <c r="H2155" s="20" t="s">
        <v>1522</v>
      </c>
      <c r="I2155" s="19" t="str">
        <f>CONCATENATE(Tabela8133[[#This Row],[C]],".",Tabela8133[[#This Row],[O]],".",Tabela8133[[#This Row],[E]],".",Tabela8133[[#This Row],[D1]],".",Tabela8133[[#This Row],[D2]],".",Tabela8133[[#This Row],[D3]],".",Tabela8133[[#This Row],[T]])</f>
        <v>7.6.3.1.53.0.2</v>
      </c>
      <c r="J2155" s="21" t="s">
        <v>1948</v>
      </c>
      <c r="K2155" s="19" t="str">
        <f t="shared" si="81"/>
        <v>A</v>
      </c>
      <c r="L2155" s="19">
        <f t="shared" si="82"/>
        <v>7</v>
      </c>
      <c r="M2155" s="20" t="s">
        <v>55</v>
      </c>
      <c r="N2155" s="1" t="s">
        <v>307</v>
      </c>
      <c r="O2155" s="1"/>
      <c r="P2155" s="33"/>
      <c r="Q2155" s="112" t="s">
        <v>157</v>
      </c>
      <c r="R2155" s="7" t="str">
        <f>Tabela8133[[#This Row],[NR]]&amp;" - "&amp;Tabela8133[[#This Row],[Especificação]]</f>
        <v>7.6.3.1.53.0.2 - Serviços Ambulatoriais - Multas e Juros de Mora - Intra OFSS</v>
      </c>
    </row>
    <row r="2156" spans="1:18" ht="30" x14ac:dyDescent="0.25">
      <c r="A2156" s="128"/>
      <c r="B2156" s="20" t="s">
        <v>1520</v>
      </c>
      <c r="C2156" s="20" t="s">
        <v>1518</v>
      </c>
      <c r="D2156" s="20" t="s">
        <v>1514</v>
      </c>
      <c r="E2156" s="20" t="s">
        <v>1513</v>
      </c>
      <c r="F2156" s="20" t="s">
        <v>1540</v>
      </c>
      <c r="G2156" s="20" t="s">
        <v>1516</v>
      </c>
      <c r="H2156" s="20" t="s">
        <v>1514</v>
      </c>
      <c r="I2156" s="19" t="str">
        <f>CONCATENATE(Tabela8133[[#This Row],[C]],".",Tabela8133[[#This Row],[O]],".",Tabela8133[[#This Row],[E]],".",Tabela8133[[#This Row],[D1]],".",Tabela8133[[#This Row],[D2]],".",Tabela8133[[#This Row],[D3]],".",Tabela8133[[#This Row],[T]])</f>
        <v>7.6.3.1.53.0.3</v>
      </c>
      <c r="J2156" s="21" t="s">
        <v>1949</v>
      </c>
      <c r="K2156" s="19" t="str">
        <f t="shared" si="81"/>
        <v>A</v>
      </c>
      <c r="L2156" s="19">
        <f t="shared" si="82"/>
        <v>7</v>
      </c>
      <c r="M2156" s="20" t="s">
        <v>55</v>
      </c>
      <c r="N2156" s="1" t="s">
        <v>307</v>
      </c>
      <c r="O2156" s="1"/>
      <c r="P2156" s="33"/>
      <c r="Q2156" s="112" t="s">
        <v>157</v>
      </c>
      <c r="R2156" s="7" t="str">
        <f>Tabela8133[[#This Row],[NR]]&amp;" - "&amp;Tabela8133[[#This Row],[Especificação]]</f>
        <v>7.6.3.1.53.0.3 - Serviços Ambulatoriais - Dívida Ativa - Intra OFSS</v>
      </c>
    </row>
    <row r="2157" spans="1:18" ht="30" x14ac:dyDescent="0.25">
      <c r="A2157" s="128"/>
      <c r="B2157" s="20" t="s">
        <v>1520</v>
      </c>
      <c r="C2157" s="20" t="s">
        <v>1518</v>
      </c>
      <c r="D2157" s="20" t="s">
        <v>1514</v>
      </c>
      <c r="E2157" s="20" t="s">
        <v>1513</v>
      </c>
      <c r="F2157" s="20" t="s">
        <v>1540</v>
      </c>
      <c r="G2157" s="20" t="s">
        <v>1516</v>
      </c>
      <c r="H2157" s="20" t="s">
        <v>1523</v>
      </c>
      <c r="I2157" s="19" t="str">
        <f>CONCATENATE(Tabela8133[[#This Row],[C]],".",Tabela8133[[#This Row],[O]],".",Tabela8133[[#This Row],[E]],".",Tabela8133[[#This Row],[D1]],".",Tabela8133[[#This Row],[D2]],".",Tabela8133[[#This Row],[D3]],".",Tabela8133[[#This Row],[T]])</f>
        <v>7.6.3.1.53.0.4</v>
      </c>
      <c r="J2157" s="21" t="s">
        <v>1950</v>
      </c>
      <c r="K2157" s="19" t="str">
        <f t="shared" si="81"/>
        <v>A</v>
      </c>
      <c r="L2157" s="19">
        <f t="shared" si="82"/>
        <v>7</v>
      </c>
      <c r="M2157" s="20" t="s">
        <v>55</v>
      </c>
      <c r="N2157" s="1" t="s">
        <v>307</v>
      </c>
      <c r="O2157" s="1"/>
      <c r="P2157" s="33"/>
      <c r="Q2157" s="112" t="s">
        <v>157</v>
      </c>
      <c r="R2157" s="7" t="str">
        <f>Tabela8133[[#This Row],[NR]]&amp;" - "&amp;Tabela8133[[#This Row],[Especificação]]</f>
        <v>7.6.3.1.53.0.4 - Serviços Ambulatoriais - Dívida Ativa - Multas e Juros de Mora da Dívida Ativa - Intra OFSS</v>
      </c>
    </row>
    <row r="2158" spans="1:18" ht="30" x14ac:dyDescent="0.25">
      <c r="A2158" s="128"/>
      <c r="B2158" s="20" t="s">
        <v>1520</v>
      </c>
      <c r="C2158" s="20" t="s">
        <v>1518</v>
      </c>
      <c r="D2158" s="20" t="s">
        <v>1514</v>
      </c>
      <c r="E2158" s="20" t="s">
        <v>1513</v>
      </c>
      <c r="F2158" s="20" t="s">
        <v>1540</v>
      </c>
      <c r="G2158" s="20" t="s">
        <v>1516</v>
      </c>
      <c r="H2158" s="20" t="s">
        <v>1524</v>
      </c>
      <c r="I2158" s="19" t="str">
        <f>CONCATENATE(Tabela8133[[#This Row],[C]],".",Tabela8133[[#This Row],[O]],".",Tabela8133[[#This Row],[E]],".",Tabela8133[[#This Row],[D1]],".",Tabela8133[[#This Row],[D2]],".",Tabela8133[[#This Row],[D3]],".",Tabela8133[[#This Row],[T]])</f>
        <v>7.6.3.1.53.0.5</v>
      </c>
      <c r="J2158" s="21" t="s">
        <v>1951</v>
      </c>
      <c r="K2158" s="19" t="str">
        <f t="shared" si="81"/>
        <v>A</v>
      </c>
      <c r="L2158" s="19">
        <f t="shared" si="82"/>
        <v>7</v>
      </c>
      <c r="M2158" s="20" t="s">
        <v>55</v>
      </c>
      <c r="N2158" s="1" t="s">
        <v>307</v>
      </c>
      <c r="O2158" s="1"/>
      <c r="P2158" s="33"/>
      <c r="Q2158" s="112" t="s">
        <v>157</v>
      </c>
      <c r="R2158" s="7" t="str">
        <f>Tabela8133[[#This Row],[NR]]&amp;" - "&amp;Tabela8133[[#This Row],[Especificação]]</f>
        <v>7.6.3.1.53.0.5 - Serviços Ambulatoriais - Multas - Intra OFSS</v>
      </c>
    </row>
    <row r="2159" spans="1:18" ht="30" x14ac:dyDescent="0.25">
      <c r="A2159" s="128"/>
      <c r="B2159" s="20" t="s">
        <v>1520</v>
      </c>
      <c r="C2159" s="20" t="s">
        <v>1518</v>
      </c>
      <c r="D2159" s="20" t="s">
        <v>1514</v>
      </c>
      <c r="E2159" s="20" t="s">
        <v>1513</v>
      </c>
      <c r="F2159" s="20" t="s">
        <v>1540</v>
      </c>
      <c r="G2159" s="20" t="s">
        <v>1516</v>
      </c>
      <c r="H2159" s="20" t="s">
        <v>1518</v>
      </c>
      <c r="I2159" s="19" t="str">
        <f>CONCATENATE(Tabela8133[[#This Row],[C]],".",Tabela8133[[#This Row],[O]],".",Tabela8133[[#This Row],[E]],".",Tabela8133[[#This Row],[D1]],".",Tabela8133[[#This Row],[D2]],".",Tabela8133[[#This Row],[D3]],".",Tabela8133[[#This Row],[T]])</f>
        <v>7.6.3.1.53.0.6</v>
      </c>
      <c r="J2159" s="21" t="s">
        <v>1952</v>
      </c>
      <c r="K2159" s="19" t="str">
        <f t="shared" si="81"/>
        <v>A</v>
      </c>
      <c r="L2159" s="19">
        <f t="shared" si="82"/>
        <v>7</v>
      </c>
      <c r="M2159" s="20" t="s">
        <v>55</v>
      </c>
      <c r="N2159" s="1" t="s">
        <v>307</v>
      </c>
      <c r="O2159" s="1"/>
      <c r="P2159" s="33"/>
      <c r="Q2159" s="112" t="s">
        <v>157</v>
      </c>
      <c r="R2159" s="7" t="str">
        <f>Tabela8133[[#This Row],[NR]]&amp;" - "&amp;Tabela8133[[#This Row],[Especificação]]</f>
        <v>7.6.3.1.53.0.6 - Serviços Ambulatoriais - Juros de Mora - Intra OFSS</v>
      </c>
    </row>
    <row r="2160" spans="1:18" ht="30" x14ac:dyDescent="0.25">
      <c r="A2160" s="128"/>
      <c r="B2160" s="20" t="s">
        <v>1520</v>
      </c>
      <c r="C2160" s="20" t="s">
        <v>1518</v>
      </c>
      <c r="D2160" s="20" t="s">
        <v>1514</v>
      </c>
      <c r="E2160" s="20" t="s">
        <v>1513</v>
      </c>
      <c r="F2160" s="20" t="s">
        <v>1540</v>
      </c>
      <c r="G2160" s="20" t="s">
        <v>1516</v>
      </c>
      <c r="H2160" s="20" t="s">
        <v>1520</v>
      </c>
      <c r="I2160" s="19" t="str">
        <f>CONCATENATE(Tabela8133[[#This Row],[C]],".",Tabela8133[[#This Row],[O]],".",Tabela8133[[#This Row],[E]],".",Tabela8133[[#This Row],[D1]],".",Tabela8133[[#This Row],[D2]],".",Tabela8133[[#This Row],[D3]],".",Tabela8133[[#This Row],[T]])</f>
        <v>7.6.3.1.53.0.7</v>
      </c>
      <c r="J2160" s="21" t="s">
        <v>1953</v>
      </c>
      <c r="K2160" s="19" t="str">
        <f t="shared" si="81"/>
        <v>A</v>
      </c>
      <c r="L2160" s="19">
        <f t="shared" si="82"/>
        <v>7</v>
      </c>
      <c r="M2160" s="20" t="s">
        <v>55</v>
      </c>
      <c r="N2160" s="1" t="s">
        <v>307</v>
      </c>
      <c r="O2160" s="1"/>
      <c r="P2160" s="33"/>
      <c r="Q2160" s="112" t="s">
        <v>157</v>
      </c>
      <c r="R2160" s="7" t="str">
        <f>Tabela8133[[#This Row],[NR]]&amp;" - "&amp;Tabela8133[[#This Row],[Especificação]]</f>
        <v>7.6.3.1.53.0.7 - Serviços Ambulatoriais - Dívida Ativa - Multas da Dívida Ativa - Intra OFSS</v>
      </c>
    </row>
    <row r="2161" spans="1:18" ht="30" x14ac:dyDescent="0.25">
      <c r="A2161" s="128"/>
      <c r="B2161" s="20" t="s">
        <v>1520</v>
      </c>
      <c r="C2161" s="20" t="s">
        <v>1518</v>
      </c>
      <c r="D2161" s="20" t="s">
        <v>1514</v>
      </c>
      <c r="E2161" s="20" t="s">
        <v>1513</v>
      </c>
      <c r="F2161" s="20" t="s">
        <v>1540</v>
      </c>
      <c r="G2161" s="20" t="s">
        <v>1516</v>
      </c>
      <c r="H2161" s="20" t="s">
        <v>1521</v>
      </c>
      <c r="I2161" s="19" t="str">
        <f>CONCATENATE(Tabela8133[[#This Row],[C]],".",Tabela8133[[#This Row],[O]],".",Tabela8133[[#This Row],[E]],".",Tabela8133[[#This Row],[D1]],".",Tabela8133[[#This Row],[D2]],".",Tabela8133[[#This Row],[D3]],".",Tabela8133[[#This Row],[T]])</f>
        <v>7.6.3.1.53.0.8</v>
      </c>
      <c r="J2161" s="21" t="s">
        <v>1954</v>
      </c>
      <c r="K2161" s="19" t="str">
        <f t="shared" si="81"/>
        <v>A</v>
      </c>
      <c r="L2161" s="19">
        <f t="shared" si="82"/>
        <v>7</v>
      </c>
      <c r="M2161" s="20" t="s">
        <v>55</v>
      </c>
      <c r="N2161" s="1" t="s">
        <v>307</v>
      </c>
      <c r="O2161" s="1"/>
      <c r="P2161" s="33"/>
      <c r="Q2161" s="112" t="s">
        <v>157</v>
      </c>
      <c r="R2161" s="7" t="str">
        <f>Tabela8133[[#This Row],[NR]]&amp;" - "&amp;Tabela8133[[#This Row],[Especificação]]</f>
        <v>7.6.3.1.53.0.8 - Serviços Ambulatoriais - Juros de Mora da Dívida Ativa - Intra OFSS</v>
      </c>
    </row>
    <row r="2162" spans="1:18" x14ac:dyDescent="0.25">
      <c r="A2162" s="128"/>
      <c r="B2162" s="20" t="s">
        <v>1520</v>
      </c>
      <c r="C2162" s="20" t="s">
        <v>1518</v>
      </c>
      <c r="D2162" s="20" t="s">
        <v>1514</v>
      </c>
      <c r="E2162" s="20" t="s">
        <v>1513</v>
      </c>
      <c r="F2162" s="20" t="s">
        <v>1529</v>
      </c>
      <c r="G2162" s="20" t="s">
        <v>1516</v>
      </c>
      <c r="H2162" s="20" t="s">
        <v>1516</v>
      </c>
      <c r="I2162" s="19" t="str">
        <f>CONCATENATE(Tabela8133[[#This Row],[C]],".",Tabela8133[[#This Row],[O]],".",Tabela8133[[#This Row],[E]],".",Tabela8133[[#This Row],[D1]],".",Tabela8133[[#This Row],[D2]],".",Tabela8133[[#This Row],[D3]],".",Tabela8133[[#This Row],[T]])</f>
        <v>7.6.3.1.99.0.0</v>
      </c>
      <c r="J2162" s="21" t="s">
        <v>1955</v>
      </c>
      <c r="K2162" s="19" t="str">
        <f t="shared" si="81"/>
        <v>S</v>
      </c>
      <c r="L2162" s="19">
        <f t="shared" si="82"/>
        <v>5</v>
      </c>
      <c r="M2162" s="20" t="s">
        <v>51</v>
      </c>
      <c r="N2162" s="1" t="s">
        <v>309</v>
      </c>
      <c r="O2162" s="1"/>
      <c r="P2162" s="33"/>
      <c r="Q2162" s="112" t="s">
        <v>157</v>
      </c>
      <c r="R2162" s="7" t="str">
        <f>Tabela8133[[#This Row],[NR]]&amp;" - "&amp;Tabela8133[[#This Row],[Especificação]]</f>
        <v>7.6.3.1.99.0.0 - Outros Serviços de Atendimento à Saúde - Intra OFSS</v>
      </c>
    </row>
    <row r="2163" spans="1:18" x14ac:dyDescent="0.25">
      <c r="A2163" s="128"/>
      <c r="B2163" s="20" t="s">
        <v>1520</v>
      </c>
      <c r="C2163" s="20" t="s">
        <v>1518</v>
      </c>
      <c r="D2163" s="20" t="s">
        <v>1514</v>
      </c>
      <c r="E2163" s="20" t="s">
        <v>1513</v>
      </c>
      <c r="F2163" s="20" t="s">
        <v>1529</v>
      </c>
      <c r="G2163" s="20" t="s">
        <v>1516</v>
      </c>
      <c r="H2163" s="20" t="s">
        <v>1513</v>
      </c>
      <c r="I2163" s="19" t="str">
        <f>CONCATENATE(Tabela8133[[#This Row],[C]],".",Tabela8133[[#This Row],[O]],".",Tabela8133[[#This Row],[E]],".",Tabela8133[[#This Row],[D1]],".",Tabela8133[[#This Row],[D2]],".",Tabela8133[[#This Row],[D3]],".",Tabela8133[[#This Row],[T]])</f>
        <v>7.6.3.1.99.0.1</v>
      </c>
      <c r="J2163" s="21" t="s">
        <v>1299</v>
      </c>
      <c r="K2163" s="19" t="str">
        <f t="shared" si="81"/>
        <v>A</v>
      </c>
      <c r="L2163" s="19">
        <f t="shared" si="82"/>
        <v>7</v>
      </c>
      <c r="M2163" s="20" t="s">
        <v>51</v>
      </c>
      <c r="N2163" s="1" t="s">
        <v>309</v>
      </c>
      <c r="O2163" s="1"/>
      <c r="P2163" s="33"/>
      <c r="Q2163" s="112" t="s">
        <v>157</v>
      </c>
      <c r="R2163" s="7" t="str">
        <f>Tabela8133[[#This Row],[NR]]&amp;" - "&amp;Tabela8133[[#This Row],[Especificação]]</f>
        <v>7.6.3.1.99.0.1 - Outros Serviços de Atendimento à Saúde - Principal</v>
      </c>
    </row>
    <row r="2164" spans="1:18" x14ac:dyDescent="0.25">
      <c r="A2164" s="128"/>
      <c r="B2164" s="20" t="s">
        <v>1520</v>
      </c>
      <c r="C2164" s="20" t="s">
        <v>1518</v>
      </c>
      <c r="D2164" s="20" t="s">
        <v>1514</v>
      </c>
      <c r="E2164" s="20" t="s">
        <v>1513</v>
      </c>
      <c r="F2164" s="20" t="s">
        <v>1529</v>
      </c>
      <c r="G2164" s="20" t="s">
        <v>1516</v>
      </c>
      <c r="H2164" s="20" t="s">
        <v>1522</v>
      </c>
      <c r="I2164" s="19" t="str">
        <f>CONCATENATE(Tabela8133[[#This Row],[C]],".",Tabela8133[[#This Row],[O]],".",Tabela8133[[#This Row],[E]],".",Tabela8133[[#This Row],[D1]],".",Tabela8133[[#This Row],[D2]],".",Tabela8133[[#This Row],[D3]],".",Tabela8133[[#This Row],[T]])</f>
        <v>7.6.3.1.99.0.2</v>
      </c>
      <c r="J2164" s="21" t="s">
        <v>1300</v>
      </c>
      <c r="K2164" s="19" t="str">
        <f t="shared" si="81"/>
        <v>A</v>
      </c>
      <c r="L2164" s="19">
        <f t="shared" si="82"/>
        <v>7</v>
      </c>
      <c r="M2164" s="20" t="s">
        <v>51</v>
      </c>
      <c r="N2164" s="1" t="s">
        <v>309</v>
      </c>
      <c r="O2164" s="1"/>
      <c r="P2164" s="33"/>
      <c r="Q2164" s="112" t="s">
        <v>157</v>
      </c>
      <c r="R2164" s="7" t="str">
        <f>Tabela8133[[#This Row],[NR]]&amp;" - "&amp;Tabela8133[[#This Row],[Especificação]]</f>
        <v>7.6.3.1.99.0.2 - Outros Serviços de Atendimento à Saúde - Multas e Juros de Mora</v>
      </c>
    </row>
    <row r="2165" spans="1:18" x14ac:dyDescent="0.25">
      <c r="A2165" s="128"/>
      <c r="B2165" s="20" t="s">
        <v>1520</v>
      </c>
      <c r="C2165" s="20" t="s">
        <v>1518</v>
      </c>
      <c r="D2165" s="20" t="s">
        <v>1514</v>
      </c>
      <c r="E2165" s="20" t="s">
        <v>1513</v>
      </c>
      <c r="F2165" s="20" t="s">
        <v>1529</v>
      </c>
      <c r="G2165" s="20" t="s">
        <v>1516</v>
      </c>
      <c r="H2165" s="20" t="s">
        <v>1514</v>
      </c>
      <c r="I2165" s="19" t="str">
        <f>CONCATENATE(Tabela8133[[#This Row],[C]],".",Tabela8133[[#This Row],[O]],".",Tabela8133[[#This Row],[E]],".",Tabela8133[[#This Row],[D1]],".",Tabela8133[[#This Row],[D2]],".",Tabela8133[[#This Row],[D3]],".",Tabela8133[[#This Row],[T]])</f>
        <v>7.6.3.1.99.0.3</v>
      </c>
      <c r="J2165" s="21" t="s">
        <v>1301</v>
      </c>
      <c r="K2165" s="19" t="str">
        <f t="shared" si="81"/>
        <v>A</v>
      </c>
      <c r="L2165" s="19">
        <f t="shared" si="82"/>
        <v>7</v>
      </c>
      <c r="M2165" s="20" t="s">
        <v>51</v>
      </c>
      <c r="N2165" s="1" t="s">
        <v>309</v>
      </c>
      <c r="O2165" s="1"/>
      <c r="P2165" s="33"/>
      <c r="Q2165" s="112" t="s">
        <v>157</v>
      </c>
      <c r="R2165" s="7" t="str">
        <f>Tabela8133[[#This Row],[NR]]&amp;" - "&amp;Tabela8133[[#This Row],[Especificação]]</f>
        <v>7.6.3.1.99.0.3 - Outros Serviços de Atendimento à Saúde - Dívida Ativa</v>
      </c>
    </row>
    <row r="2166" spans="1:18" ht="30" x14ac:dyDescent="0.25">
      <c r="A2166" s="128"/>
      <c r="B2166" s="20" t="s">
        <v>1520</v>
      </c>
      <c r="C2166" s="20" t="s">
        <v>1518</v>
      </c>
      <c r="D2166" s="20" t="s">
        <v>1514</v>
      </c>
      <c r="E2166" s="20" t="s">
        <v>1513</v>
      </c>
      <c r="F2166" s="20" t="s">
        <v>1529</v>
      </c>
      <c r="G2166" s="20" t="s">
        <v>1516</v>
      </c>
      <c r="H2166" s="20" t="s">
        <v>1523</v>
      </c>
      <c r="I2166" s="19" t="str">
        <f>CONCATENATE(Tabela8133[[#This Row],[C]],".",Tabela8133[[#This Row],[O]],".",Tabela8133[[#This Row],[E]],".",Tabela8133[[#This Row],[D1]],".",Tabela8133[[#This Row],[D2]],".",Tabela8133[[#This Row],[D3]],".",Tabela8133[[#This Row],[T]])</f>
        <v>7.6.3.1.99.0.4</v>
      </c>
      <c r="J2166" s="21" t="s">
        <v>1302</v>
      </c>
      <c r="K2166" s="19" t="str">
        <f t="shared" si="81"/>
        <v>A</v>
      </c>
      <c r="L2166" s="19">
        <f t="shared" si="82"/>
        <v>7</v>
      </c>
      <c r="M2166" s="20" t="s">
        <v>51</v>
      </c>
      <c r="N2166" s="1" t="s">
        <v>309</v>
      </c>
      <c r="O2166" s="1"/>
      <c r="P2166" s="33"/>
      <c r="Q2166" s="112" t="s">
        <v>157</v>
      </c>
      <c r="R2166" s="7" t="str">
        <f>Tabela8133[[#This Row],[NR]]&amp;" - "&amp;Tabela8133[[#This Row],[Especificação]]</f>
        <v>7.6.3.1.99.0.4 - Outros Serviços de Atendimento à Saúde - Dívida Ativa - Multas e Juros de Mora da Dívida Ativa</v>
      </c>
    </row>
    <row r="2167" spans="1:18" x14ac:dyDescent="0.25">
      <c r="A2167" s="128"/>
      <c r="B2167" s="20" t="s">
        <v>1520</v>
      </c>
      <c r="C2167" s="20" t="s">
        <v>1518</v>
      </c>
      <c r="D2167" s="20" t="s">
        <v>1514</v>
      </c>
      <c r="E2167" s="20" t="s">
        <v>1513</v>
      </c>
      <c r="F2167" s="20" t="s">
        <v>1529</v>
      </c>
      <c r="G2167" s="20" t="s">
        <v>1516</v>
      </c>
      <c r="H2167" s="20" t="s">
        <v>1524</v>
      </c>
      <c r="I2167" s="19" t="str">
        <f>CONCATENATE(Tabela8133[[#This Row],[C]],".",Tabela8133[[#This Row],[O]],".",Tabela8133[[#This Row],[E]],".",Tabela8133[[#This Row],[D1]],".",Tabela8133[[#This Row],[D2]],".",Tabela8133[[#This Row],[D3]],".",Tabela8133[[#This Row],[T]])</f>
        <v>7.6.3.1.99.0.5</v>
      </c>
      <c r="J2167" s="21" t="s">
        <v>1303</v>
      </c>
      <c r="K2167" s="19" t="str">
        <f t="shared" si="81"/>
        <v>A</v>
      </c>
      <c r="L2167" s="19">
        <f t="shared" si="82"/>
        <v>7</v>
      </c>
      <c r="M2167" s="20" t="s">
        <v>51</v>
      </c>
      <c r="N2167" s="1" t="s">
        <v>309</v>
      </c>
      <c r="O2167" s="1"/>
      <c r="P2167" s="33"/>
      <c r="Q2167" s="112" t="s">
        <v>157</v>
      </c>
      <c r="R2167" s="7" t="str">
        <f>Tabela8133[[#This Row],[NR]]&amp;" - "&amp;Tabela8133[[#This Row],[Especificação]]</f>
        <v>7.6.3.1.99.0.5 - Outros Serviços de Atendimento à Saúde - Multas</v>
      </c>
    </row>
    <row r="2168" spans="1:18" x14ac:dyDescent="0.25">
      <c r="A2168" s="128"/>
      <c r="B2168" s="20" t="s">
        <v>1520</v>
      </c>
      <c r="C2168" s="20" t="s">
        <v>1518</v>
      </c>
      <c r="D2168" s="20" t="s">
        <v>1514</v>
      </c>
      <c r="E2168" s="20" t="s">
        <v>1513</v>
      </c>
      <c r="F2168" s="20" t="s">
        <v>1529</v>
      </c>
      <c r="G2168" s="20" t="s">
        <v>1516</v>
      </c>
      <c r="H2168" s="20" t="s">
        <v>1518</v>
      </c>
      <c r="I2168" s="19" t="str">
        <f>CONCATENATE(Tabela8133[[#This Row],[C]],".",Tabela8133[[#This Row],[O]],".",Tabela8133[[#This Row],[E]],".",Tabela8133[[#This Row],[D1]],".",Tabela8133[[#This Row],[D2]],".",Tabela8133[[#This Row],[D3]],".",Tabela8133[[#This Row],[T]])</f>
        <v>7.6.3.1.99.0.6</v>
      </c>
      <c r="J2168" s="21" t="s">
        <v>1304</v>
      </c>
      <c r="K2168" s="19" t="str">
        <f t="shared" ref="K2168:K2200" si="83">IF(L2168 &lt; L2169,"S","A")</f>
        <v>A</v>
      </c>
      <c r="L2168" s="19">
        <f t="shared" si="82"/>
        <v>7</v>
      </c>
      <c r="M2168" s="20" t="s">
        <v>51</v>
      </c>
      <c r="N2168" s="1" t="s">
        <v>309</v>
      </c>
      <c r="O2168" s="1"/>
      <c r="P2168" s="33"/>
      <c r="Q2168" s="112" t="s">
        <v>157</v>
      </c>
      <c r="R2168" s="7" t="str">
        <f>Tabela8133[[#This Row],[NR]]&amp;" - "&amp;Tabela8133[[#This Row],[Especificação]]</f>
        <v>7.6.3.1.99.0.6 - Outros Serviços de Atendimento à Saúde - Juros de Mora</v>
      </c>
    </row>
    <row r="2169" spans="1:18" ht="30" x14ac:dyDescent="0.25">
      <c r="A2169" s="128"/>
      <c r="B2169" s="20" t="s">
        <v>1520</v>
      </c>
      <c r="C2169" s="20" t="s">
        <v>1518</v>
      </c>
      <c r="D2169" s="20" t="s">
        <v>1514</v>
      </c>
      <c r="E2169" s="20" t="s">
        <v>1513</v>
      </c>
      <c r="F2169" s="20" t="s">
        <v>1529</v>
      </c>
      <c r="G2169" s="20" t="s">
        <v>1516</v>
      </c>
      <c r="H2169" s="20" t="s">
        <v>1520</v>
      </c>
      <c r="I2169" s="19" t="str">
        <f>CONCATENATE(Tabela8133[[#This Row],[C]],".",Tabela8133[[#This Row],[O]],".",Tabela8133[[#This Row],[E]],".",Tabela8133[[#This Row],[D1]],".",Tabela8133[[#This Row],[D2]],".",Tabela8133[[#This Row],[D3]],".",Tabela8133[[#This Row],[T]])</f>
        <v>7.6.3.1.99.0.7</v>
      </c>
      <c r="J2169" s="21" t="s">
        <v>1305</v>
      </c>
      <c r="K2169" s="19" t="str">
        <f t="shared" si="83"/>
        <v>A</v>
      </c>
      <c r="L2169" s="19">
        <f t="shared" si="82"/>
        <v>7</v>
      </c>
      <c r="M2169" s="20" t="s">
        <v>51</v>
      </c>
      <c r="N2169" s="1" t="s">
        <v>309</v>
      </c>
      <c r="O2169" s="1"/>
      <c r="P2169" s="33"/>
      <c r="Q2169" s="112" t="s">
        <v>157</v>
      </c>
      <c r="R2169" s="7" t="str">
        <f>Tabela8133[[#This Row],[NR]]&amp;" - "&amp;Tabela8133[[#This Row],[Especificação]]</f>
        <v>7.6.3.1.99.0.7 - Outros Serviços de Atendimento à Saúde - Dívida Ativa - Multas da Dívida Ativa</v>
      </c>
    </row>
    <row r="2170" spans="1:18" x14ac:dyDescent="0.25">
      <c r="A2170" s="128"/>
      <c r="B2170" s="20" t="s">
        <v>1520</v>
      </c>
      <c r="C2170" s="20" t="s">
        <v>1518</v>
      </c>
      <c r="D2170" s="20" t="s">
        <v>1514</v>
      </c>
      <c r="E2170" s="20" t="s">
        <v>1513</v>
      </c>
      <c r="F2170" s="20" t="s">
        <v>1529</v>
      </c>
      <c r="G2170" s="20" t="s">
        <v>1516</v>
      </c>
      <c r="H2170" s="20" t="s">
        <v>1521</v>
      </c>
      <c r="I2170" s="19" t="str">
        <f>CONCATENATE(Tabela8133[[#This Row],[C]],".",Tabela8133[[#This Row],[O]],".",Tabela8133[[#This Row],[E]],".",Tabela8133[[#This Row],[D1]],".",Tabela8133[[#This Row],[D2]],".",Tabela8133[[#This Row],[D3]],".",Tabela8133[[#This Row],[T]])</f>
        <v>7.6.3.1.99.0.8</v>
      </c>
      <c r="J2170" s="21" t="s">
        <v>1306</v>
      </c>
      <c r="K2170" s="19" t="str">
        <f t="shared" si="83"/>
        <v>A</v>
      </c>
      <c r="L2170" s="19">
        <f t="shared" si="82"/>
        <v>7</v>
      </c>
      <c r="M2170" s="20" t="s">
        <v>51</v>
      </c>
      <c r="N2170" s="1" t="s">
        <v>309</v>
      </c>
      <c r="O2170" s="1"/>
      <c r="P2170" s="33"/>
      <c r="Q2170" s="112" t="s">
        <v>157</v>
      </c>
      <c r="R2170" s="7" t="str">
        <f>Tabela8133[[#This Row],[NR]]&amp;" - "&amp;Tabela8133[[#This Row],[Especificação]]</f>
        <v>7.6.3.1.99.0.8 - Outros Serviços de Atendimento à Saúde - Juros de Mora da Dívida Ativa</v>
      </c>
    </row>
    <row r="2171" spans="1:18" x14ac:dyDescent="0.25">
      <c r="A2171" s="128"/>
      <c r="B2171" s="20" t="s">
        <v>1520</v>
      </c>
      <c r="C2171" s="20" t="s">
        <v>1518</v>
      </c>
      <c r="D2171" s="20" t="s">
        <v>1525</v>
      </c>
      <c r="E2171" s="20" t="s">
        <v>1516</v>
      </c>
      <c r="F2171" s="20" t="s">
        <v>1519</v>
      </c>
      <c r="G2171" s="20" t="s">
        <v>1516</v>
      </c>
      <c r="H2171" s="20" t="s">
        <v>1516</v>
      </c>
      <c r="I2171" s="19" t="str">
        <f>CONCATENATE(Tabela8133[[#This Row],[C]],".",Tabela8133[[#This Row],[O]],".",Tabela8133[[#This Row],[E]],".",Tabela8133[[#This Row],[D1]],".",Tabela8133[[#This Row],[D2]],".",Tabela8133[[#This Row],[D3]],".",Tabela8133[[#This Row],[T]])</f>
        <v>7.6.9.0.00.0.0</v>
      </c>
      <c r="J2171" s="21" t="s">
        <v>1956</v>
      </c>
      <c r="K2171" s="19" t="str">
        <f t="shared" si="83"/>
        <v>S</v>
      </c>
      <c r="L2171" s="19">
        <f t="shared" si="82"/>
        <v>3</v>
      </c>
      <c r="M2171" s="20" t="s">
        <v>45</v>
      </c>
      <c r="N2171" s="1" t="s">
        <v>318</v>
      </c>
      <c r="O2171" s="1"/>
      <c r="P2171" s="33"/>
      <c r="Q2171" s="112" t="s">
        <v>157</v>
      </c>
      <c r="R2171" s="7" t="str">
        <f>Tabela8133[[#This Row],[NR]]&amp;" - "&amp;Tabela8133[[#This Row],[Especificação]]</f>
        <v>7.6.9.0.00.0.0 - Outros Serviços - Intra OFSS</v>
      </c>
    </row>
    <row r="2172" spans="1:18" x14ac:dyDescent="0.25">
      <c r="A2172" s="128"/>
      <c r="B2172" s="20" t="s">
        <v>1520</v>
      </c>
      <c r="C2172" s="20" t="s">
        <v>1518</v>
      </c>
      <c r="D2172" s="20" t="s">
        <v>1525</v>
      </c>
      <c r="E2172" s="20" t="s">
        <v>1525</v>
      </c>
      <c r="F2172" s="20" t="s">
        <v>1519</v>
      </c>
      <c r="G2172" s="20" t="s">
        <v>1516</v>
      </c>
      <c r="H2172" s="20" t="s">
        <v>1516</v>
      </c>
      <c r="I2172" s="19" t="str">
        <f>CONCATENATE(Tabela8133[[#This Row],[C]],".",Tabela8133[[#This Row],[O]],".",Tabela8133[[#This Row],[E]],".",Tabela8133[[#This Row],[D1]],".",Tabela8133[[#This Row],[D2]],".",Tabela8133[[#This Row],[D3]],".",Tabela8133[[#This Row],[T]])</f>
        <v>7.6.9.9.00.0.0</v>
      </c>
      <c r="J2172" s="21" t="s">
        <v>1956</v>
      </c>
      <c r="K2172" s="19" t="str">
        <f t="shared" si="83"/>
        <v>S</v>
      </c>
      <c r="L2172" s="19">
        <f t="shared" si="82"/>
        <v>4</v>
      </c>
      <c r="M2172" s="20" t="s">
        <v>45</v>
      </c>
      <c r="N2172" s="1" t="s">
        <v>318</v>
      </c>
      <c r="O2172" s="1"/>
      <c r="P2172" s="33"/>
      <c r="Q2172" s="112" t="s">
        <v>157</v>
      </c>
      <c r="R2172" s="7" t="str">
        <f>Tabela8133[[#This Row],[NR]]&amp;" - "&amp;Tabela8133[[#This Row],[Especificação]]</f>
        <v>7.6.9.9.00.0.0 - Outros Serviços - Intra OFSS</v>
      </c>
    </row>
    <row r="2173" spans="1:18" x14ac:dyDescent="0.25">
      <c r="A2173" s="128"/>
      <c r="B2173" s="20" t="s">
        <v>1520</v>
      </c>
      <c r="C2173" s="20" t="s">
        <v>1518</v>
      </c>
      <c r="D2173" s="20" t="s">
        <v>1525</v>
      </c>
      <c r="E2173" s="20" t="s">
        <v>1525</v>
      </c>
      <c r="F2173" s="20" t="s">
        <v>1537</v>
      </c>
      <c r="G2173" s="20" t="s">
        <v>1516</v>
      </c>
      <c r="H2173" s="20" t="s">
        <v>1516</v>
      </c>
      <c r="I2173" s="19" t="str">
        <f>CONCATENATE(Tabela8133[[#This Row],[C]],".",Tabela8133[[#This Row],[O]],".",Tabela8133[[#This Row],[E]],".",Tabela8133[[#This Row],[D1]],".",Tabela8133[[#This Row],[D2]],".",Tabela8133[[#This Row],[D3]],".",Tabela8133[[#This Row],[T]])</f>
        <v>7.6.9.9.50.0.0</v>
      </c>
      <c r="J2173" s="21" t="s">
        <v>4112</v>
      </c>
      <c r="K2173" s="19" t="str">
        <f t="shared" si="83"/>
        <v>S</v>
      </c>
      <c r="L2173" s="19">
        <f t="shared" si="82"/>
        <v>5</v>
      </c>
      <c r="M2173" s="20" t="s">
        <v>55</v>
      </c>
      <c r="N2173" s="1" t="s">
        <v>2532</v>
      </c>
      <c r="O2173" s="1"/>
      <c r="P2173" s="33"/>
      <c r="Q2173" s="112"/>
      <c r="R2173" s="7" t="str">
        <f>Tabela8133[[#This Row],[NR]]&amp;" - "&amp;Tabela8133[[#This Row],[Especificação]]</f>
        <v>7.6.9.9.50.0.0 - Serviços Sujeitos à Regulação - Intra OFSS</v>
      </c>
    </row>
    <row r="2174" spans="1:18" ht="30" x14ac:dyDescent="0.25">
      <c r="A2174" s="128"/>
      <c r="B2174" s="20" t="s">
        <v>1520</v>
      </c>
      <c r="C2174" s="20" t="s">
        <v>1518</v>
      </c>
      <c r="D2174" s="20" t="s">
        <v>1525</v>
      </c>
      <c r="E2174" s="20" t="s">
        <v>1525</v>
      </c>
      <c r="F2174" s="20" t="s">
        <v>1537</v>
      </c>
      <c r="G2174" s="20" t="s">
        <v>1513</v>
      </c>
      <c r="H2174" s="20" t="s">
        <v>1516</v>
      </c>
      <c r="I2174" s="19" t="str">
        <f>CONCATENATE(Tabela8133[[#This Row],[C]],".",Tabela8133[[#This Row],[O]],".",Tabela8133[[#This Row],[E]],".",Tabela8133[[#This Row],[D1]],".",Tabela8133[[#This Row],[D2]],".",Tabela8133[[#This Row],[D3]],".",Tabela8133[[#This Row],[T]])</f>
        <v>7.6.9.9.50.1.0</v>
      </c>
      <c r="J2174" s="21" t="s">
        <v>4309</v>
      </c>
      <c r="K2174" s="19" t="str">
        <f t="shared" si="83"/>
        <v>S</v>
      </c>
      <c r="L2174" s="19">
        <f t="shared" si="82"/>
        <v>6</v>
      </c>
      <c r="M2174" s="20" t="s">
        <v>55</v>
      </c>
      <c r="N2174" s="1" t="s">
        <v>2549</v>
      </c>
      <c r="O2174" s="1" t="s">
        <v>2533</v>
      </c>
      <c r="P2174" s="33"/>
      <c r="Q2174" s="112"/>
      <c r="R2174" s="7" t="str">
        <f>Tabela8133[[#This Row],[NR]]&amp;" - "&amp;Tabela8133[[#This Row],[Especificação]]</f>
        <v>7.6.9.9.50.1.0 - Serviços de Saneamento Básico - Abastecimento de Água - Intra OFSS</v>
      </c>
    </row>
    <row r="2175" spans="1:18" ht="30" x14ac:dyDescent="0.25">
      <c r="A2175" s="128"/>
      <c r="B2175" s="20" t="s">
        <v>1520</v>
      </c>
      <c r="C2175" s="20" t="s">
        <v>1518</v>
      </c>
      <c r="D2175" s="20" t="s">
        <v>1525</v>
      </c>
      <c r="E2175" s="20" t="s">
        <v>1525</v>
      </c>
      <c r="F2175" s="20" t="s">
        <v>1537</v>
      </c>
      <c r="G2175" s="20" t="s">
        <v>1513</v>
      </c>
      <c r="H2175" s="20" t="s">
        <v>1513</v>
      </c>
      <c r="I2175" s="19" t="str">
        <f>CONCATENATE(Tabela8133[[#This Row],[C]],".",Tabela8133[[#This Row],[O]],".",Tabela8133[[#This Row],[E]],".",Tabela8133[[#This Row],[D1]],".",Tabela8133[[#This Row],[D2]],".",Tabela8133[[#This Row],[D3]],".",Tabela8133[[#This Row],[T]])</f>
        <v>7.6.9.9.50.1.1</v>
      </c>
      <c r="J2175" s="21" t="s">
        <v>4310</v>
      </c>
      <c r="K2175" s="19" t="str">
        <f t="shared" si="83"/>
        <v>A</v>
      </c>
      <c r="L2175" s="19">
        <f t="shared" si="82"/>
        <v>7</v>
      </c>
      <c r="M2175" s="20" t="s">
        <v>55</v>
      </c>
      <c r="N2175" s="1" t="s">
        <v>2549</v>
      </c>
      <c r="O2175" s="1"/>
      <c r="P2175" s="33"/>
      <c r="Q2175" s="112"/>
      <c r="R2175" s="7" t="str">
        <f>Tabela8133[[#This Row],[NR]]&amp;" - "&amp;Tabela8133[[#This Row],[Especificação]]</f>
        <v>7.6.9.9.50.1.1 - Serviços de Saneamento Básico - Abastecimento de Água - Principal - Intra OFSS</v>
      </c>
    </row>
    <row r="2176" spans="1:18" ht="30" x14ac:dyDescent="0.25">
      <c r="A2176" s="128"/>
      <c r="B2176" s="20" t="s">
        <v>1520</v>
      </c>
      <c r="C2176" s="20" t="s">
        <v>1518</v>
      </c>
      <c r="D2176" s="20" t="s">
        <v>1525</v>
      </c>
      <c r="E2176" s="20" t="s">
        <v>1525</v>
      </c>
      <c r="F2176" s="20" t="s">
        <v>1537</v>
      </c>
      <c r="G2176" s="20" t="s">
        <v>1513</v>
      </c>
      <c r="H2176" s="20" t="s">
        <v>1522</v>
      </c>
      <c r="I2176" s="19" t="str">
        <f>CONCATENATE(Tabela8133[[#This Row],[C]],".",Tabela8133[[#This Row],[O]],".",Tabela8133[[#This Row],[E]],".",Tabela8133[[#This Row],[D1]],".",Tabela8133[[#This Row],[D2]],".",Tabela8133[[#This Row],[D3]],".",Tabela8133[[#This Row],[T]])</f>
        <v>7.6.9.9.50.1.2</v>
      </c>
      <c r="J2176" s="21" t="s">
        <v>4311</v>
      </c>
      <c r="K2176" s="19" t="str">
        <f t="shared" si="83"/>
        <v>A</v>
      </c>
      <c r="L2176" s="19">
        <f t="shared" si="82"/>
        <v>7</v>
      </c>
      <c r="M2176" s="20" t="s">
        <v>55</v>
      </c>
      <c r="N2176" s="1" t="s">
        <v>2549</v>
      </c>
      <c r="O2176" s="1"/>
      <c r="P2176" s="33"/>
      <c r="Q2176" s="112"/>
      <c r="R2176" s="7" t="str">
        <f>Tabela8133[[#This Row],[NR]]&amp;" - "&amp;Tabela8133[[#This Row],[Especificação]]</f>
        <v>7.6.9.9.50.1.2 - Serviços de Saneamento Básico - Abastecimento de Água - Multas e Juros de Mora - Intra OFSS</v>
      </c>
    </row>
    <row r="2177" spans="1:18" ht="30" x14ac:dyDescent="0.25">
      <c r="A2177" s="128"/>
      <c r="B2177" s="20" t="s">
        <v>1520</v>
      </c>
      <c r="C2177" s="20" t="s">
        <v>1518</v>
      </c>
      <c r="D2177" s="20" t="s">
        <v>1525</v>
      </c>
      <c r="E2177" s="20" t="s">
        <v>1525</v>
      </c>
      <c r="F2177" s="20" t="s">
        <v>1537</v>
      </c>
      <c r="G2177" s="20" t="s">
        <v>1513</v>
      </c>
      <c r="H2177" s="20" t="s">
        <v>1514</v>
      </c>
      <c r="I2177" s="19" t="str">
        <f>CONCATENATE(Tabela8133[[#This Row],[C]],".",Tabela8133[[#This Row],[O]],".",Tabela8133[[#This Row],[E]],".",Tabela8133[[#This Row],[D1]],".",Tabela8133[[#This Row],[D2]],".",Tabela8133[[#This Row],[D3]],".",Tabela8133[[#This Row],[T]])</f>
        <v>7.6.9.9.50.1.3</v>
      </c>
      <c r="J2177" s="21" t="s">
        <v>4312</v>
      </c>
      <c r="K2177" s="19" t="str">
        <f t="shared" si="83"/>
        <v>A</v>
      </c>
      <c r="L2177" s="19">
        <f t="shared" si="82"/>
        <v>7</v>
      </c>
      <c r="M2177" s="20" t="s">
        <v>55</v>
      </c>
      <c r="N2177" s="1" t="s">
        <v>2549</v>
      </c>
      <c r="O2177" s="1"/>
      <c r="P2177" s="33"/>
      <c r="Q2177" s="112"/>
      <c r="R2177" s="7" t="str">
        <f>Tabela8133[[#This Row],[NR]]&amp;" - "&amp;Tabela8133[[#This Row],[Especificação]]</f>
        <v>7.6.9.9.50.1.3 - Serviços de Saneamento Básico - Abastecimento de Água - Dívida Ativa - Intra OFSS</v>
      </c>
    </row>
    <row r="2178" spans="1:18" ht="30" x14ac:dyDescent="0.25">
      <c r="A2178" s="128"/>
      <c r="B2178" s="20" t="s">
        <v>1520</v>
      </c>
      <c r="C2178" s="20" t="s">
        <v>1518</v>
      </c>
      <c r="D2178" s="20" t="s">
        <v>1525</v>
      </c>
      <c r="E2178" s="20" t="s">
        <v>1525</v>
      </c>
      <c r="F2178" s="20" t="s">
        <v>1537</v>
      </c>
      <c r="G2178" s="20" t="s">
        <v>1513</v>
      </c>
      <c r="H2178" s="20" t="s">
        <v>1523</v>
      </c>
      <c r="I2178" s="19" t="str">
        <f>CONCATENATE(Tabela8133[[#This Row],[C]],".",Tabela8133[[#This Row],[O]],".",Tabela8133[[#This Row],[E]],".",Tabela8133[[#This Row],[D1]],".",Tabela8133[[#This Row],[D2]],".",Tabela8133[[#This Row],[D3]],".",Tabela8133[[#This Row],[T]])</f>
        <v>7.6.9.9.50.1.4</v>
      </c>
      <c r="J2178" s="21" t="s">
        <v>4313</v>
      </c>
      <c r="K2178" s="19" t="str">
        <f t="shared" si="83"/>
        <v>A</v>
      </c>
      <c r="L2178" s="19">
        <f t="shared" si="82"/>
        <v>7</v>
      </c>
      <c r="M2178" s="20" t="s">
        <v>55</v>
      </c>
      <c r="N2178" s="1" t="s">
        <v>2549</v>
      </c>
      <c r="O2178" s="1"/>
      <c r="P2178" s="33"/>
      <c r="Q2178" s="112"/>
      <c r="R2178" s="7" t="str">
        <f>Tabela8133[[#This Row],[NR]]&amp;" - "&amp;Tabela8133[[#This Row],[Especificação]]</f>
        <v>7.6.9.9.50.1.4 - Serviços de Saneamento Básico - Abastecimento de Água - Dívida Ativa - Multas e Juros de Mora da Dívida Ativa - Intra OFSS</v>
      </c>
    </row>
    <row r="2179" spans="1:18" ht="30" x14ac:dyDescent="0.25">
      <c r="A2179" s="128"/>
      <c r="B2179" s="20" t="s">
        <v>1520</v>
      </c>
      <c r="C2179" s="20" t="s">
        <v>1518</v>
      </c>
      <c r="D2179" s="20" t="s">
        <v>1525</v>
      </c>
      <c r="E2179" s="20" t="s">
        <v>1525</v>
      </c>
      <c r="F2179" s="20" t="s">
        <v>1537</v>
      </c>
      <c r="G2179" s="20" t="s">
        <v>1513</v>
      </c>
      <c r="H2179" s="20" t="s">
        <v>1524</v>
      </c>
      <c r="I2179" s="19" t="str">
        <f>CONCATENATE(Tabela8133[[#This Row],[C]],".",Tabela8133[[#This Row],[O]],".",Tabela8133[[#This Row],[E]],".",Tabela8133[[#This Row],[D1]],".",Tabela8133[[#This Row],[D2]],".",Tabela8133[[#This Row],[D3]],".",Tabela8133[[#This Row],[T]])</f>
        <v>7.6.9.9.50.1.5</v>
      </c>
      <c r="J2179" s="21" t="s">
        <v>4314</v>
      </c>
      <c r="K2179" s="19" t="str">
        <f t="shared" si="83"/>
        <v>A</v>
      </c>
      <c r="L2179" s="19">
        <f t="shared" si="82"/>
        <v>7</v>
      </c>
      <c r="M2179" s="20" t="s">
        <v>55</v>
      </c>
      <c r="N2179" s="1" t="s">
        <v>2549</v>
      </c>
      <c r="O2179" s="1"/>
      <c r="P2179" s="33"/>
      <c r="Q2179" s="112"/>
      <c r="R2179" s="7" t="str">
        <f>Tabela8133[[#This Row],[NR]]&amp;" - "&amp;Tabela8133[[#This Row],[Especificação]]</f>
        <v>7.6.9.9.50.1.5 - Serviços de Saneamento Básico - Abastecimento de Água - Multas - Intra OFSS</v>
      </c>
    </row>
    <row r="2180" spans="1:18" ht="30" x14ac:dyDescent="0.25">
      <c r="A2180" s="128"/>
      <c r="B2180" s="20" t="s">
        <v>1520</v>
      </c>
      <c r="C2180" s="20" t="s">
        <v>1518</v>
      </c>
      <c r="D2180" s="20" t="s">
        <v>1525</v>
      </c>
      <c r="E2180" s="20" t="s">
        <v>1525</v>
      </c>
      <c r="F2180" s="20" t="s">
        <v>1537</v>
      </c>
      <c r="G2180" s="20" t="s">
        <v>1513</v>
      </c>
      <c r="H2180" s="20" t="s">
        <v>1518</v>
      </c>
      <c r="I2180" s="19" t="str">
        <f>CONCATENATE(Tabela8133[[#This Row],[C]],".",Tabela8133[[#This Row],[O]],".",Tabela8133[[#This Row],[E]],".",Tabela8133[[#This Row],[D1]],".",Tabela8133[[#This Row],[D2]],".",Tabela8133[[#This Row],[D3]],".",Tabela8133[[#This Row],[T]])</f>
        <v>7.6.9.9.50.1.6</v>
      </c>
      <c r="J2180" s="21" t="s">
        <v>4315</v>
      </c>
      <c r="K2180" s="19" t="str">
        <f t="shared" si="83"/>
        <v>A</v>
      </c>
      <c r="L2180" s="19">
        <f t="shared" ref="L2180:L2243" si="84">IF(VALUE(H2180)&gt;0,7,IF(VALUE(G2180)&gt;0,6,IF(VALUE(F2180)&gt;0,5,IF(VALUE(E2180)&gt;0,4,IF(VALUE(D2180)&gt;0,3,IF(VALUE(C2180)&gt;0,2,1))))))</f>
        <v>7</v>
      </c>
      <c r="M2180" s="20" t="s">
        <v>55</v>
      </c>
      <c r="N2180" s="1" t="s">
        <v>2549</v>
      </c>
      <c r="O2180" s="1"/>
      <c r="P2180" s="33"/>
      <c r="Q2180" s="112"/>
      <c r="R2180" s="7" t="str">
        <f>Tabela8133[[#This Row],[NR]]&amp;" - "&amp;Tabela8133[[#This Row],[Especificação]]</f>
        <v>7.6.9.9.50.1.6 - Serviços de Saneamento Básico - Abastecimento de Água - Juros de Mora - Intra OFSS</v>
      </c>
    </row>
    <row r="2181" spans="1:18" ht="30" x14ac:dyDescent="0.25">
      <c r="A2181" s="128"/>
      <c r="B2181" s="20" t="s">
        <v>1520</v>
      </c>
      <c r="C2181" s="20" t="s">
        <v>1518</v>
      </c>
      <c r="D2181" s="20" t="s">
        <v>1525</v>
      </c>
      <c r="E2181" s="20" t="s">
        <v>1525</v>
      </c>
      <c r="F2181" s="20" t="s">
        <v>1537</v>
      </c>
      <c r="G2181" s="20" t="s">
        <v>1513</v>
      </c>
      <c r="H2181" s="20" t="s">
        <v>1520</v>
      </c>
      <c r="I2181" s="19" t="str">
        <f>CONCATENATE(Tabela8133[[#This Row],[C]],".",Tabela8133[[#This Row],[O]],".",Tabela8133[[#This Row],[E]],".",Tabela8133[[#This Row],[D1]],".",Tabela8133[[#This Row],[D2]],".",Tabela8133[[#This Row],[D3]],".",Tabela8133[[#This Row],[T]])</f>
        <v>7.6.9.9.50.1.7</v>
      </c>
      <c r="J2181" s="21" t="s">
        <v>4316</v>
      </c>
      <c r="K2181" s="19" t="str">
        <f t="shared" si="83"/>
        <v>A</v>
      </c>
      <c r="L2181" s="19">
        <f t="shared" si="84"/>
        <v>7</v>
      </c>
      <c r="M2181" s="20" t="s">
        <v>55</v>
      </c>
      <c r="N2181" s="1" t="s">
        <v>2549</v>
      </c>
      <c r="O2181" s="1"/>
      <c r="P2181" s="33"/>
      <c r="Q2181" s="112"/>
      <c r="R2181" s="7" t="str">
        <f>Tabela8133[[#This Row],[NR]]&amp;" - "&amp;Tabela8133[[#This Row],[Especificação]]</f>
        <v>7.6.9.9.50.1.7 - Serviços de Saneamento Básico - Abastecimento de Água - Dívida Ativa - Multas da Dívida Ativa - Intra OFSS</v>
      </c>
    </row>
    <row r="2182" spans="1:18" ht="30" x14ac:dyDescent="0.25">
      <c r="A2182" s="128"/>
      <c r="B2182" s="20" t="s">
        <v>1520</v>
      </c>
      <c r="C2182" s="20" t="s">
        <v>1518</v>
      </c>
      <c r="D2182" s="20" t="s">
        <v>1525</v>
      </c>
      <c r="E2182" s="20" t="s">
        <v>1525</v>
      </c>
      <c r="F2182" s="20" t="s">
        <v>1537</v>
      </c>
      <c r="G2182" s="20" t="s">
        <v>1513</v>
      </c>
      <c r="H2182" s="20" t="s">
        <v>1521</v>
      </c>
      <c r="I2182" s="19" t="str">
        <f>CONCATENATE(Tabela8133[[#This Row],[C]],".",Tabela8133[[#This Row],[O]],".",Tabela8133[[#This Row],[E]],".",Tabela8133[[#This Row],[D1]],".",Tabela8133[[#This Row],[D2]],".",Tabela8133[[#This Row],[D3]],".",Tabela8133[[#This Row],[T]])</f>
        <v>7.6.9.9.50.1.8</v>
      </c>
      <c r="J2182" s="21" t="s">
        <v>4317</v>
      </c>
      <c r="K2182" s="19" t="str">
        <f t="shared" si="83"/>
        <v>A</v>
      </c>
      <c r="L2182" s="19">
        <f t="shared" si="84"/>
        <v>7</v>
      </c>
      <c r="M2182" s="20" t="s">
        <v>55</v>
      </c>
      <c r="N2182" s="1" t="s">
        <v>2549</v>
      </c>
      <c r="O2182" s="1"/>
      <c r="P2182" s="33"/>
      <c r="Q2182" s="112"/>
      <c r="R2182" s="7" t="str">
        <f>Tabela8133[[#This Row],[NR]]&amp;" - "&amp;Tabela8133[[#This Row],[Especificação]]</f>
        <v>7.6.9.9.50.1.8 - Serviços de Saneamento Básico - Abastecimento de Água - Juros de Mora da Dívida Ativa - Intra OFSS</v>
      </c>
    </row>
    <row r="2183" spans="1:18" ht="30" x14ac:dyDescent="0.25">
      <c r="A2183" s="128"/>
      <c r="B2183" s="20" t="s">
        <v>1520</v>
      </c>
      <c r="C2183" s="20" t="s">
        <v>1518</v>
      </c>
      <c r="D2183" s="20" t="s">
        <v>1525</v>
      </c>
      <c r="E2183" s="20" t="s">
        <v>1525</v>
      </c>
      <c r="F2183" s="20" t="s">
        <v>1537</v>
      </c>
      <c r="G2183" s="20" t="s">
        <v>1522</v>
      </c>
      <c r="H2183" s="20" t="s">
        <v>1516</v>
      </c>
      <c r="I2183" s="19" t="str">
        <f>CONCATENATE(Tabela8133[[#This Row],[C]],".",Tabela8133[[#This Row],[O]],".",Tabela8133[[#This Row],[E]],".",Tabela8133[[#This Row],[D1]],".",Tabela8133[[#This Row],[D2]],".",Tabela8133[[#This Row],[D3]],".",Tabela8133[[#This Row],[T]])</f>
        <v>7.6.9.9.50.2.0</v>
      </c>
      <c r="J2183" s="21" t="s">
        <v>4318</v>
      </c>
      <c r="K2183" s="19" t="str">
        <f t="shared" si="83"/>
        <v>S</v>
      </c>
      <c r="L2183" s="19">
        <f t="shared" si="84"/>
        <v>6</v>
      </c>
      <c r="M2183" s="20" t="s">
        <v>55</v>
      </c>
      <c r="N2183" s="1" t="s">
        <v>2552</v>
      </c>
      <c r="O2183" s="1"/>
      <c r="P2183" s="33"/>
      <c r="Q2183" s="112"/>
      <c r="R2183" s="7" t="str">
        <f>Tabela8133[[#This Row],[NR]]&amp;" - "&amp;Tabela8133[[#This Row],[Especificação]]</f>
        <v>7.6.9.9.50.2.0 - Serviços de Saneamento Básico - Esgotamento Sanitário - Intra OFSS</v>
      </c>
    </row>
    <row r="2184" spans="1:18" ht="30" x14ac:dyDescent="0.25">
      <c r="A2184" s="128"/>
      <c r="B2184" s="20" t="s">
        <v>1520</v>
      </c>
      <c r="C2184" s="20" t="s">
        <v>1518</v>
      </c>
      <c r="D2184" s="20" t="s">
        <v>1525</v>
      </c>
      <c r="E2184" s="20" t="s">
        <v>1525</v>
      </c>
      <c r="F2184" s="20" t="s">
        <v>1537</v>
      </c>
      <c r="G2184" s="20" t="s">
        <v>1522</v>
      </c>
      <c r="H2184" s="20" t="s">
        <v>1513</v>
      </c>
      <c r="I2184" s="19" t="str">
        <f>CONCATENATE(Tabela8133[[#This Row],[C]],".",Tabela8133[[#This Row],[O]],".",Tabela8133[[#This Row],[E]],".",Tabela8133[[#This Row],[D1]],".",Tabela8133[[#This Row],[D2]],".",Tabela8133[[#This Row],[D3]],".",Tabela8133[[#This Row],[T]])</f>
        <v>7.6.9.9.50.2.1</v>
      </c>
      <c r="J2184" s="21" t="s">
        <v>4319</v>
      </c>
      <c r="K2184" s="19" t="str">
        <f t="shared" si="83"/>
        <v>A</v>
      </c>
      <c r="L2184" s="19">
        <f t="shared" si="84"/>
        <v>7</v>
      </c>
      <c r="M2184" s="20" t="s">
        <v>55</v>
      </c>
      <c r="N2184" s="1" t="s">
        <v>2552</v>
      </c>
      <c r="O2184" s="1"/>
      <c r="P2184" s="33"/>
      <c r="Q2184" s="112"/>
      <c r="R2184" s="7" t="str">
        <f>Tabela8133[[#This Row],[NR]]&amp;" - "&amp;Tabela8133[[#This Row],[Especificação]]</f>
        <v>7.6.9.9.50.2.1 - Serviços de Saneamento Básico - Esgotamento Sanitário - Principal - Intra OFSS</v>
      </c>
    </row>
    <row r="2185" spans="1:18" ht="30" x14ac:dyDescent="0.25">
      <c r="A2185" s="128"/>
      <c r="B2185" s="20" t="s">
        <v>1520</v>
      </c>
      <c r="C2185" s="20" t="s">
        <v>1518</v>
      </c>
      <c r="D2185" s="20" t="s">
        <v>1525</v>
      </c>
      <c r="E2185" s="20" t="s">
        <v>1525</v>
      </c>
      <c r="F2185" s="20" t="s">
        <v>1537</v>
      </c>
      <c r="G2185" s="20" t="s">
        <v>1522</v>
      </c>
      <c r="H2185" s="20" t="s">
        <v>1522</v>
      </c>
      <c r="I2185" s="19" t="str">
        <f>CONCATENATE(Tabela8133[[#This Row],[C]],".",Tabela8133[[#This Row],[O]],".",Tabela8133[[#This Row],[E]],".",Tabela8133[[#This Row],[D1]],".",Tabela8133[[#This Row],[D2]],".",Tabela8133[[#This Row],[D3]],".",Tabela8133[[#This Row],[T]])</f>
        <v>7.6.9.9.50.2.2</v>
      </c>
      <c r="J2185" s="21" t="s">
        <v>4320</v>
      </c>
      <c r="K2185" s="19" t="str">
        <f t="shared" si="83"/>
        <v>A</v>
      </c>
      <c r="L2185" s="19">
        <f t="shared" si="84"/>
        <v>7</v>
      </c>
      <c r="M2185" s="20" t="s">
        <v>55</v>
      </c>
      <c r="N2185" s="1" t="s">
        <v>2552</v>
      </c>
      <c r="O2185" s="1"/>
      <c r="P2185" s="33"/>
      <c r="Q2185" s="112"/>
      <c r="R2185" s="7" t="str">
        <f>Tabela8133[[#This Row],[NR]]&amp;" - "&amp;Tabela8133[[#This Row],[Especificação]]</f>
        <v>7.6.9.9.50.2.2 - Serviços de Saneamento Básico - Esgotamento Sanitário - Multas e Juros de Mora - Intra OFSS</v>
      </c>
    </row>
    <row r="2186" spans="1:18" ht="30" x14ac:dyDescent="0.25">
      <c r="A2186" s="128"/>
      <c r="B2186" s="20" t="s">
        <v>1520</v>
      </c>
      <c r="C2186" s="20" t="s">
        <v>1518</v>
      </c>
      <c r="D2186" s="20" t="s">
        <v>1525</v>
      </c>
      <c r="E2186" s="20" t="s">
        <v>1525</v>
      </c>
      <c r="F2186" s="20" t="s">
        <v>1537</v>
      </c>
      <c r="G2186" s="20" t="s">
        <v>1522</v>
      </c>
      <c r="H2186" s="20" t="s">
        <v>1514</v>
      </c>
      <c r="I2186" s="19" t="str">
        <f>CONCATENATE(Tabela8133[[#This Row],[C]],".",Tabela8133[[#This Row],[O]],".",Tabela8133[[#This Row],[E]],".",Tabela8133[[#This Row],[D1]],".",Tabela8133[[#This Row],[D2]],".",Tabela8133[[#This Row],[D3]],".",Tabela8133[[#This Row],[T]])</f>
        <v>7.6.9.9.50.2.3</v>
      </c>
      <c r="J2186" s="21" t="s">
        <v>4321</v>
      </c>
      <c r="K2186" s="19" t="str">
        <f t="shared" si="83"/>
        <v>A</v>
      </c>
      <c r="L2186" s="19">
        <f t="shared" si="84"/>
        <v>7</v>
      </c>
      <c r="M2186" s="20" t="s">
        <v>55</v>
      </c>
      <c r="N2186" s="1" t="s">
        <v>2552</v>
      </c>
      <c r="O2186" s="1"/>
      <c r="P2186" s="33"/>
      <c r="Q2186" s="112"/>
      <c r="R2186" s="7" t="str">
        <f>Tabela8133[[#This Row],[NR]]&amp;" - "&amp;Tabela8133[[#This Row],[Especificação]]</f>
        <v>7.6.9.9.50.2.3 - Serviços de Saneamento Básico - Esgotamento Sanitário - Dívida Ativa - Intra OFSS</v>
      </c>
    </row>
    <row r="2187" spans="1:18" ht="30" x14ac:dyDescent="0.25">
      <c r="A2187" s="128"/>
      <c r="B2187" s="20" t="s">
        <v>1520</v>
      </c>
      <c r="C2187" s="20" t="s">
        <v>1518</v>
      </c>
      <c r="D2187" s="20" t="s">
        <v>1525</v>
      </c>
      <c r="E2187" s="20" t="s">
        <v>1525</v>
      </c>
      <c r="F2187" s="20" t="s">
        <v>1537</v>
      </c>
      <c r="G2187" s="20" t="s">
        <v>1522</v>
      </c>
      <c r="H2187" s="20" t="s">
        <v>1523</v>
      </c>
      <c r="I2187" s="19" t="str">
        <f>CONCATENATE(Tabela8133[[#This Row],[C]],".",Tabela8133[[#This Row],[O]],".",Tabela8133[[#This Row],[E]],".",Tabela8133[[#This Row],[D1]],".",Tabela8133[[#This Row],[D2]],".",Tabela8133[[#This Row],[D3]],".",Tabela8133[[#This Row],[T]])</f>
        <v>7.6.9.9.50.2.4</v>
      </c>
      <c r="J2187" s="21" t="s">
        <v>4322</v>
      </c>
      <c r="K2187" s="19" t="str">
        <f t="shared" si="83"/>
        <v>A</v>
      </c>
      <c r="L2187" s="19">
        <f t="shared" si="84"/>
        <v>7</v>
      </c>
      <c r="M2187" s="20" t="s">
        <v>55</v>
      </c>
      <c r="N2187" s="1" t="s">
        <v>2552</v>
      </c>
      <c r="O2187" s="1"/>
      <c r="P2187" s="33"/>
      <c r="Q2187" s="112"/>
      <c r="R2187" s="7" t="str">
        <f>Tabela8133[[#This Row],[NR]]&amp;" - "&amp;Tabela8133[[#This Row],[Especificação]]</f>
        <v>7.6.9.9.50.2.4 - Serviços de Saneamento Básico - Esgotamento Sanitário - Dívida Ativa - Multas e Juros de Mora da Dívida Ativa - Intra OFSS</v>
      </c>
    </row>
    <row r="2188" spans="1:18" ht="30" x14ac:dyDescent="0.25">
      <c r="A2188" s="128"/>
      <c r="B2188" s="20" t="s">
        <v>1520</v>
      </c>
      <c r="C2188" s="20" t="s">
        <v>1518</v>
      </c>
      <c r="D2188" s="20" t="s">
        <v>1525</v>
      </c>
      <c r="E2188" s="20" t="s">
        <v>1525</v>
      </c>
      <c r="F2188" s="20" t="s">
        <v>1537</v>
      </c>
      <c r="G2188" s="20" t="s">
        <v>1522</v>
      </c>
      <c r="H2188" s="20" t="s">
        <v>1524</v>
      </c>
      <c r="I2188" s="19" t="str">
        <f>CONCATENATE(Tabela8133[[#This Row],[C]],".",Tabela8133[[#This Row],[O]],".",Tabela8133[[#This Row],[E]],".",Tabela8133[[#This Row],[D1]],".",Tabela8133[[#This Row],[D2]],".",Tabela8133[[#This Row],[D3]],".",Tabela8133[[#This Row],[T]])</f>
        <v>7.6.9.9.50.2.5</v>
      </c>
      <c r="J2188" s="21" t="s">
        <v>4323</v>
      </c>
      <c r="K2188" s="19" t="str">
        <f t="shared" si="83"/>
        <v>A</v>
      </c>
      <c r="L2188" s="19">
        <f t="shared" si="84"/>
        <v>7</v>
      </c>
      <c r="M2188" s="20" t="s">
        <v>55</v>
      </c>
      <c r="N2188" s="1" t="s">
        <v>2552</v>
      </c>
      <c r="O2188" s="1"/>
      <c r="P2188" s="33"/>
      <c r="Q2188" s="112"/>
      <c r="R2188" s="7" t="str">
        <f>Tabela8133[[#This Row],[NR]]&amp;" - "&amp;Tabela8133[[#This Row],[Especificação]]</f>
        <v>7.6.9.9.50.2.5 - Serviços de Saneamento Básico - Esgotamento Sanitário - Multas - Intra OFSS</v>
      </c>
    </row>
    <row r="2189" spans="1:18" ht="30" x14ac:dyDescent="0.25">
      <c r="A2189" s="128"/>
      <c r="B2189" s="20" t="s">
        <v>1520</v>
      </c>
      <c r="C2189" s="20" t="s">
        <v>1518</v>
      </c>
      <c r="D2189" s="20" t="s">
        <v>1525</v>
      </c>
      <c r="E2189" s="20" t="s">
        <v>1525</v>
      </c>
      <c r="F2189" s="20" t="s">
        <v>1537</v>
      </c>
      <c r="G2189" s="20" t="s">
        <v>1522</v>
      </c>
      <c r="H2189" s="20" t="s">
        <v>1518</v>
      </c>
      <c r="I2189" s="19" t="str">
        <f>CONCATENATE(Tabela8133[[#This Row],[C]],".",Tabela8133[[#This Row],[O]],".",Tabela8133[[#This Row],[E]],".",Tabela8133[[#This Row],[D1]],".",Tabela8133[[#This Row],[D2]],".",Tabela8133[[#This Row],[D3]],".",Tabela8133[[#This Row],[T]])</f>
        <v>7.6.9.9.50.2.6</v>
      </c>
      <c r="J2189" s="21" t="s">
        <v>4324</v>
      </c>
      <c r="K2189" s="19" t="str">
        <f t="shared" si="83"/>
        <v>A</v>
      </c>
      <c r="L2189" s="19">
        <f t="shared" si="84"/>
        <v>7</v>
      </c>
      <c r="M2189" s="20" t="s">
        <v>55</v>
      </c>
      <c r="N2189" s="1" t="s">
        <v>2552</v>
      </c>
      <c r="O2189" s="1"/>
      <c r="P2189" s="33"/>
      <c r="Q2189" s="112"/>
      <c r="R2189" s="7" t="str">
        <f>Tabela8133[[#This Row],[NR]]&amp;" - "&amp;Tabela8133[[#This Row],[Especificação]]</f>
        <v>7.6.9.9.50.2.6 - Serviços de Saneamento Básico - Esgotamento Sanitário - Juros de Mora - Intra OFSS</v>
      </c>
    </row>
    <row r="2190" spans="1:18" ht="30" x14ac:dyDescent="0.25">
      <c r="A2190" s="128"/>
      <c r="B2190" s="20" t="s">
        <v>1520</v>
      </c>
      <c r="C2190" s="20" t="s">
        <v>1518</v>
      </c>
      <c r="D2190" s="20" t="s">
        <v>1525</v>
      </c>
      <c r="E2190" s="20" t="s">
        <v>1525</v>
      </c>
      <c r="F2190" s="20" t="s">
        <v>1537</v>
      </c>
      <c r="G2190" s="20" t="s">
        <v>1522</v>
      </c>
      <c r="H2190" s="20" t="s">
        <v>1520</v>
      </c>
      <c r="I2190" s="19" t="str">
        <f>CONCATENATE(Tabela8133[[#This Row],[C]],".",Tabela8133[[#This Row],[O]],".",Tabela8133[[#This Row],[E]],".",Tabela8133[[#This Row],[D1]],".",Tabela8133[[#This Row],[D2]],".",Tabela8133[[#This Row],[D3]],".",Tabela8133[[#This Row],[T]])</f>
        <v>7.6.9.9.50.2.7</v>
      </c>
      <c r="J2190" s="21" t="s">
        <v>4325</v>
      </c>
      <c r="K2190" s="19" t="str">
        <f t="shared" si="83"/>
        <v>A</v>
      </c>
      <c r="L2190" s="19">
        <f t="shared" si="84"/>
        <v>7</v>
      </c>
      <c r="M2190" s="20" t="s">
        <v>55</v>
      </c>
      <c r="N2190" s="1" t="s">
        <v>2552</v>
      </c>
      <c r="O2190" s="1"/>
      <c r="P2190" s="33"/>
      <c r="Q2190" s="112"/>
      <c r="R2190" s="7" t="str">
        <f>Tabela8133[[#This Row],[NR]]&amp;" - "&amp;Tabela8133[[#This Row],[Especificação]]</f>
        <v>7.6.9.9.50.2.7 - Serviços de Saneamento Básico - Esgotamento Sanitário - Dívida Ativa - Multas da Dívida Ativa - Intra OFSS</v>
      </c>
    </row>
    <row r="2191" spans="1:18" ht="30" x14ac:dyDescent="0.25">
      <c r="A2191" s="128"/>
      <c r="B2191" s="20" t="s">
        <v>1520</v>
      </c>
      <c r="C2191" s="20" t="s">
        <v>1518</v>
      </c>
      <c r="D2191" s="20" t="s">
        <v>1525</v>
      </c>
      <c r="E2191" s="20" t="s">
        <v>1525</v>
      </c>
      <c r="F2191" s="20" t="s">
        <v>1537</v>
      </c>
      <c r="G2191" s="20" t="s">
        <v>1522</v>
      </c>
      <c r="H2191" s="20" t="s">
        <v>1521</v>
      </c>
      <c r="I2191" s="19" t="str">
        <f>CONCATENATE(Tabela8133[[#This Row],[C]],".",Tabela8133[[#This Row],[O]],".",Tabela8133[[#This Row],[E]],".",Tabela8133[[#This Row],[D1]],".",Tabela8133[[#This Row],[D2]],".",Tabela8133[[#This Row],[D3]],".",Tabela8133[[#This Row],[T]])</f>
        <v>7.6.9.9.50.2.8</v>
      </c>
      <c r="J2191" s="21" t="s">
        <v>4326</v>
      </c>
      <c r="K2191" s="19" t="str">
        <f t="shared" si="83"/>
        <v>A</v>
      </c>
      <c r="L2191" s="19">
        <f t="shared" si="84"/>
        <v>7</v>
      </c>
      <c r="M2191" s="20" t="s">
        <v>55</v>
      </c>
      <c r="N2191" s="1" t="s">
        <v>2552</v>
      </c>
      <c r="O2191" s="1"/>
      <c r="P2191" s="33"/>
      <c r="Q2191" s="112"/>
      <c r="R2191" s="7" t="str">
        <f>Tabela8133[[#This Row],[NR]]&amp;" - "&amp;Tabela8133[[#This Row],[Especificação]]</f>
        <v>7.6.9.9.50.2.8 - Serviços de Saneamento Básico - Esgotamento Sanitário - Juros de Mora da Dívida Ativa - Intra OFSS</v>
      </c>
    </row>
    <row r="2192" spans="1:18" ht="30" x14ac:dyDescent="0.25">
      <c r="A2192" s="128"/>
      <c r="B2192" s="20" t="s">
        <v>1520</v>
      </c>
      <c r="C2192" s="20" t="s">
        <v>1518</v>
      </c>
      <c r="D2192" s="20" t="s">
        <v>1525</v>
      </c>
      <c r="E2192" s="20" t="s">
        <v>1525</v>
      </c>
      <c r="F2192" s="20" t="s">
        <v>1537</v>
      </c>
      <c r="G2192" s="20" t="s">
        <v>1514</v>
      </c>
      <c r="H2192" s="20" t="s">
        <v>1516</v>
      </c>
      <c r="I2192" s="19" t="str">
        <f>CONCATENATE(Tabela8133[[#This Row],[C]],".",Tabela8133[[#This Row],[O]],".",Tabela8133[[#This Row],[E]],".",Tabela8133[[#This Row],[D1]],".",Tabela8133[[#This Row],[D2]],".",Tabela8133[[#This Row],[D3]],".",Tabela8133[[#This Row],[T]])</f>
        <v>7.6.9.9.50.3.0</v>
      </c>
      <c r="J2192" s="21" t="s">
        <v>4327</v>
      </c>
      <c r="K2192" s="19" t="str">
        <f t="shared" si="83"/>
        <v>S</v>
      </c>
      <c r="L2192" s="19">
        <f t="shared" si="84"/>
        <v>6</v>
      </c>
      <c r="M2192" s="20" t="s">
        <v>55</v>
      </c>
      <c r="N2192" s="1" t="s">
        <v>2554</v>
      </c>
      <c r="O2192" s="1"/>
      <c r="P2192" s="33"/>
      <c r="Q2192" s="112"/>
      <c r="R2192" s="7" t="str">
        <f>Tabela8133[[#This Row],[NR]]&amp;" - "&amp;Tabela8133[[#This Row],[Especificação]]</f>
        <v>7.6.9.9.50.3.0 - Serviços de Saneamento Básico - Limpeza Urbana e Manejo de Resíduos Sólidos - Intra OFSS</v>
      </c>
    </row>
    <row r="2193" spans="1:18" ht="30" x14ac:dyDescent="0.25">
      <c r="A2193" s="128"/>
      <c r="B2193" s="20" t="s">
        <v>1520</v>
      </c>
      <c r="C2193" s="20" t="s">
        <v>1518</v>
      </c>
      <c r="D2193" s="20" t="s">
        <v>1525</v>
      </c>
      <c r="E2193" s="20" t="s">
        <v>1525</v>
      </c>
      <c r="F2193" s="20" t="s">
        <v>1537</v>
      </c>
      <c r="G2193" s="20" t="s">
        <v>1514</v>
      </c>
      <c r="H2193" s="20" t="s">
        <v>1513</v>
      </c>
      <c r="I2193" s="19" t="str">
        <f>CONCATENATE(Tabela8133[[#This Row],[C]],".",Tabela8133[[#This Row],[O]],".",Tabela8133[[#This Row],[E]],".",Tabela8133[[#This Row],[D1]],".",Tabela8133[[#This Row],[D2]],".",Tabela8133[[#This Row],[D3]],".",Tabela8133[[#This Row],[T]])</f>
        <v>7.6.9.9.50.3.1</v>
      </c>
      <c r="J2193" s="21" t="s">
        <v>4328</v>
      </c>
      <c r="K2193" s="19" t="str">
        <f t="shared" si="83"/>
        <v>A</v>
      </c>
      <c r="L2193" s="19">
        <f t="shared" si="84"/>
        <v>7</v>
      </c>
      <c r="M2193" s="20" t="s">
        <v>55</v>
      </c>
      <c r="N2193" s="1" t="s">
        <v>2554</v>
      </c>
      <c r="O2193" s="1"/>
      <c r="P2193" s="33"/>
      <c r="Q2193" s="112"/>
      <c r="R2193" s="7" t="str">
        <f>Tabela8133[[#This Row],[NR]]&amp;" - "&amp;Tabela8133[[#This Row],[Especificação]]</f>
        <v>7.6.9.9.50.3.1 - Serviços de Saneamento Básico - Limpeza Urbana e Manejo de Resíduos Sólidos - Principal - Intra OFSS</v>
      </c>
    </row>
    <row r="2194" spans="1:18" ht="30" x14ac:dyDescent="0.25">
      <c r="A2194" s="128"/>
      <c r="B2194" s="20" t="s">
        <v>1520</v>
      </c>
      <c r="C2194" s="20" t="s">
        <v>1518</v>
      </c>
      <c r="D2194" s="20" t="s">
        <v>1525</v>
      </c>
      <c r="E2194" s="20" t="s">
        <v>1525</v>
      </c>
      <c r="F2194" s="20" t="s">
        <v>1537</v>
      </c>
      <c r="G2194" s="20" t="s">
        <v>1514</v>
      </c>
      <c r="H2194" s="20" t="s">
        <v>1522</v>
      </c>
      <c r="I2194" s="19" t="str">
        <f>CONCATENATE(Tabela8133[[#This Row],[C]],".",Tabela8133[[#This Row],[O]],".",Tabela8133[[#This Row],[E]],".",Tabela8133[[#This Row],[D1]],".",Tabela8133[[#This Row],[D2]],".",Tabela8133[[#This Row],[D3]],".",Tabela8133[[#This Row],[T]])</f>
        <v>7.6.9.9.50.3.2</v>
      </c>
      <c r="J2194" s="21" t="s">
        <v>4329</v>
      </c>
      <c r="K2194" s="19" t="str">
        <f t="shared" si="83"/>
        <v>A</v>
      </c>
      <c r="L2194" s="19">
        <f t="shared" si="84"/>
        <v>7</v>
      </c>
      <c r="M2194" s="20" t="s">
        <v>55</v>
      </c>
      <c r="N2194" s="1" t="s">
        <v>2554</v>
      </c>
      <c r="O2194" s="1"/>
      <c r="P2194" s="33"/>
      <c r="Q2194" s="112"/>
      <c r="R2194" s="7" t="str">
        <f>Tabela8133[[#This Row],[NR]]&amp;" - "&amp;Tabela8133[[#This Row],[Especificação]]</f>
        <v>7.6.9.9.50.3.2 - Serviços de Saneamento Básico - Limpeza Urbana e Manejo de Resíduos Sólidos - Multas e Juros de Mora - Intra OFSS</v>
      </c>
    </row>
    <row r="2195" spans="1:18" ht="30" x14ac:dyDescent="0.25">
      <c r="A2195" s="128"/>
      <c r="B2195" s="20" t="s">
        <v>1520</v>
      </c>
      <c r="C2195" s="20" t="s">
        <v>1518</v>
      </c>
      <c r="D2195" s="20" t="s">
        <v>1525</v>
      </c>
      <c r="E2195" s="20" t="s">
        <v>1525</v>
      </c>
      <c r="F2195" s="20" t="s">
        <v>1537</v>
      </c>
      <c r="G2195" s="20" t="s">
        <v>1514</v>
      </c>
      <c r="H2195" s="20" t="s">
        <v>1514</v>
      </c>
      <c r="I2195" s="19" t="str">
        <f>CONCATENATE(Tabela8133[[#This Row],[C]],".",Tabela8133[[#This Row],[O]],".",Tabela8133[[#This Row],[E]],".",Tabela8133[[#This Row],[D1]],".",Tabela8133[[#This Row],[D2]],".",Tabela8133[[#This Row],[D3]],".",Tabela8133[[#This Row],[T]])</f>
        <v>7.6.9.9.50.3.3</v>
      </c>
      <c r="J2195" s="21" t="s">
        <v>4330</v>
      </c>
      <c r="K2195" s="19" t="str">
        <f t="shared" si="83"/>
        <v>A</v>
      </c>
      <c r="L2195" s="19">
        <f t="shared" si="84"/>
        <v>7</v>
      </c>
      <c r="M2195" s="20" t="s">
        <v>55</v>
      </c>
      <c r="N2195" s="1" t="s">
        <v>2554</v>
      </c>
      <c r="O2195" s="1"/>
      <c r="P2195" s="33"/>
      <c r="Q2195" s="112"/>
      <c r="R2195" s="7" t="str">
        <f>Tabela8133[[#This Row],[NR]]&amp;" - "&amp;Tabela8133[[#This Row],[Especificação]]</f>
        <v>7.6.9.9.50.3.3 - Serviços de Saneamento Básico - Limpeza Urbana e Manejo de Resíduos Sólidos - Dívida Ativa - Intra OFSS</v>
      </c>
    </row>
    <row r="2196" spans="1:18" ht="30" x14ac:dyDescent="0.25">
      <c r="A2196" s="128"/>
      <c r="B2196" s="20" t="s">
        <v>1520</v>
      </c>
      <c r="C2196" s="20" t="s">
        <v>1518</v>
      </c>
      <c r="D2196" s="20" t="s">
        <v>1525</v>
      </c>
      <c r="E2196" s="20" t="s">
        <v>1525</v>
      </c>
      <c r="F2196" s="20" t="s">
        <v>1537</v>
      </c>
      <c r="G2196" s="20" t="s">
        <v>1514</v>
      </c>
      <c r="H2196" s="20" t="s">
        <v>1523</v>
      </c>
      <c r="I2196" s="19" t="str">
        <f>CONCATENATE(Tabela8133[[#This Row],[C]],".",Tabela8133[[#This Row],[O]],".",Tabela8133[[#This Row],[E]],".",Tabela8133[[#This Row],[D1]],".",Tabela8133[[#This Row],[D2]],".",Tabela8133[[#This Row],[D3]],".",Tabela8133[[#This Row],[T]])</f>
        <v>7.6.9.9.50.3.4</v>
      </c>
      <c r="J2196" s="21" t="s">
        <v>4331</v>
      </c>
      <c r="K2196" s="19" t="str">
        <f t="shared" si="83"/>
        <v>A</v>
      </c>
      <c r="L2196" s="19">
        <f t="shared" si="84"/>
        <v>7</v>
      </c>
      <c r="M2196" s="20" t="s">
        <v>55</v>
      </c>
      <c r="N2196" s="1" t="s">
        <v>2554</v>
      </c>
      <c r="O2196" s="1"/>
      <c r="P2196" s="33"/>
      <c r="Q2196" s="112"/>
      <c r="R2196" s="7" t="str">
        <f>Tabela8133[[#This Row],[NR]]&amp;" - "&amp;Tabela8133[[#This Row],[Especificação]]</f>
        <v>7.6.9.9.50.3.4 - Serviços de Saneamento Básico - Limpeza Urbana e Manejo de Resíduos Sólidos - Dívida Ativa - Multas e Juros de Mora da Dívida Ativa - Intra OFSS</v>
      </c>
    </row>
    <row r="2197" spans="1:18" ht="30" x14ac:dyDescent="0.25">
      <c r="A2197" s="128"/>
      <c r="B2197" s="20" t="s">
        <v>1520</v>
      </c>
      <c r="C2197" s="20" t="s">
        <v>1518</v>
      </c>
      <c r="D2197" s="20" t="s">
        <v>1525</v>
      </c>
      <c r="E2197" s="20" t="s">
        <v>1525</v>
      </c>
      <c r="F2197" s="20" t="s">
        <v>1537</v>
      </c>
      <c r="G2197" s="20" t="s">
        <v>1514</v>
      </c>
      <c r="H2197" s="20" t="s">
        <v>1524</v>
      </c>
      <c r="I2197" s="19" t="str">
        <f>CONCATENATE(Tabela8133[[#This Row],[C]],".",Tabela8133[[#This Row],[O]],".",Tabela8133[[#This Row],[E]],".",Tabela8133[[#This Row],[D1]],".",Tabela8133[[#This Row],[D2]],".",Tabela8133[[#This Row],[D3]],".",Tabela8133[[#This Row],[T]])</f>
        <v>7.6.9.9.50.3.5</v>
      </c>
      <c r="J2197" s="21" t="s">
        <v>4332</v>
      </c>
      <c r="K2197" s="19" t="str">
        <f t="shared" si="83"/>
        <v>A</v>
      </c>
      <c r="L2197" s="19">
        <f t="shared" si="84"/>
        <v>7</v>
      </c>
      <c r="M2197" s="20" t="s">
        <v>55</v>
      </c>
      <c r="N2197" s="1" t="s">
        <v>2554</v>
      </c>
      <c r="O2197" s="1"/>
      <c r="P2197" s="33"/>
      <c r="Q2197" s="112"/>
      <c r="R2197" s="7" t="str">
        <f>Tabela8133[[#This Row],[NR]]&amp;" - "&amp;Tabela8133[[#This Row],[Especificação]]</f>
        <v>7.6.9.9.50.3.5 - Serviços de Saneamento Básico - Limpeza Urbana e Manejo de Resíduos Sólidos - Multas - Intra OFSS</v>
      </c>
    </row>
    <row r="2198" spans="1:18" ht="30" x14ac:dyDescent="0.25">
      <c r="A2198" s="128"/>
      <c r="B2198" s="20" t="s">
        <v>1520</v>
      </c>
      <c r="C2198" s="20" t="s">
        <v>1518</v>
      </c>
      <c r="D2198" s="20" t="s">
        <v>1525</v>
      </c>
      <c r="E2198" s="20" t="s">
        <v>1525</v>
      </c>
      <c r="F2198" s="20" t="s">
        <v>1537</v>
      </c>
      <c r="G2198" s="20" t="s">
        <v>1514</v>
      </c>
      <c r="H2198" s="20" t="s">
        <v>1518</v>
      </c>
      <c r="I2198" s="19" t="str">
        <f>CONCATENATE(Tabela8133[[#This Row],[C]],".",Tabela8133[[#This Row],[O]],".",Tabela8133[[#This Row],[E]],".",Tabela8133[[#This Row],[D1]],".",Tabela8133[[#This Row],[D2]],".",Tabela8133[[#This Row],[D3]],".",Tabela8133[[#This Row],[T]])</f>
        <v>7.6.9.9.50.3.6</v>
      </c>
      <c r="J2198" s="21" t="s">
        <v>4333</v>
      </c>
      <c r="K2198" s="19" t="str">
        <f t="shared" si="83"/>
        <v>A</v>
      </c>
      <c r="L2198" s="19">
        <f t="shared" si="84"/>
        <v>7</v>
      </c>
      <c r="M2198" s="20" t="s">
        <v>55</v>
      </c>
      <c r="N2198" s="1" t="s">
        <v>2554</v>
      </c>
      <c r="O2198" s="1"/>
      <c r="P2198" s="33"/>
      <c r="Q2198" s="112"/>
      <c r="R2198" s="7" t="str">
        <f>Tabela8133[[#This Row],[NR]]&amp;" - "&amp;Tabela8133[[#This Row],[Especificação]]</f>
        <v>7.6.9.9.50.3.6 - Serviços de Saneamento Básico - Limpeza Urbana e Manejo de Resíduos Sólidos - Juros de Mora - Intra OFSS</v>
      </c>
    </row>
    <row r="2199" spans="1:18" ht="30" x14ac:dyDescent="0.25">
      <c r="A2199" s="128"/>
      <c r="B2199" s="20" t="s">
        <v>1520</v>
      </c>
      <c r="C2199" s="20" t="s">
        <v>1518</v>
      </c>
      <c r="D2199" s="20" t="s">
        <v>1525</v>
      </c>
      <c r="E2199" s="20" t="s">
        <v>1525</v>
      </c>
      <c r="F2199" s="20" t="s">
        <v>1537</v>
      </c>
      <c r="G2199" s="20" t="s">
        <v>1514</v>
      </c>
      <c r="H2199" s="20" t="s">
        <v>1520</v>
      </c>
      <c r="I2199" s="19" t="str">
        <f>CONCATENATE(Tabela8133[[#This Row],[C]],".",Tabela8133[[#This Row],[O]],".",Tabela8133[[#This Row],[E]],".",Tabela8133[[#This Row],[D1]],".",Tabela8133[[#This Row],[D2]],".",Tabela8133[[#This Row],[D3]],".",Tabela8133[[#This Row],[T]])</f>
        <v>7.6.9.9.50.3.7</v>
      </c>
      <c r="J2199" s="21" t="s">
        <v>4334</v>
      </c>
      <c r="K2199" s="19" t="str">
        <f t="shared" si="83"/>
        <v>A</v>
      </c>
      <c r="L2199" s="19">
        <f t="shared" si="84"/>
        <v>7</v>
      </c>
      <c r="M2199" s="20" t="s">
        <v>55</v>
      </c>
      <c r="N2199" s="1" t="s">
        <v>2554</v>
      </c>
      <c r="O2199" s="1"/>
      <c r="P2199" s="33"/>
      <c r="Q2199" s="112"/>
      <c r="R2199" s="7" t="str">
        <f>Tabela8133[[#This Row],[NR]]&amp;" - "&amp;Tabela8133[[#This Row],[Especificação]]</f>
        <v>7.6.9.9.50.3.7 - Serviços de Saneamento Básico - Limpeza Urbana e Manejo de Resíduos Sólidos - Dívida Ativa - Multas da Dívida Ativa - Intra OFSS</v>
      </c>
    </row>
    <row r="2200" spans="1:18" ht="30" x14ac:dyDescent="0.25">
      <c r="A2200" s="128"/>
      <c r="B2200" s="20" t="s">
        <v>1520</v>
      </c>
      <c r="C2200" s="20" t="s">
        <v>1518</v>
      </c>
      <c r="D2200" s="20" t="s">
        <v>1525</v>
      </c>
      <c r="E2200" s="20" t="s">
        <v>1525</v>
      </c>
      <c r="F2200" s="20" t="s">
        <v>1537</v>
      </c>
      <c r="G2200" s="20" t="s">
        <v>1514</v>
      </c>
      <c r="H2200" s="20" t="s">
        <v>1521</v>
      </c>
      <c r="I2200" s="19" t="str">
        <f>CONCATENATE(Tabela8133[[#This Row],[C]],".",Tabela8133[[#This Row],[O]],".",Tabela8133[[#This Row],[E]],".",Tabela8133[[#This Row],[D1]],".",Tabela8133[[#This Row],[D2]],".",Tabela8133[[#This Row],[D3]],".",Tabela8133[[#This Row],[T]])</f>
        <v>7.6.9.9.50.3.8</v>
      </c>
      <c r="J2200" s="21" t="s">
        <v>4335</v>
      </c>
      <c r="K2200" s="19" t="str">
        <f t="shared" si="83"/>
        <v>A</v>
      </c>
      <c r="L2200" s="19">
        <f t="shared" si="84"/>
        <v>7</v>
      </c>
      <c r="M2200" s="20" t="s">
        <v>55</v>
      </c>
      <c r="N2200" s="1" t="s">
        <v>2554</v>
      </c>
      <c r="O2200" s="1"/>
      <c r="P2200" s="33"/>
      <c r="Q2200" s="112"/>
      <c r="R2200" s="7" t="str">
        <f>Tabela8133[[#This Row],[NR]]&amp;" - "&amp;Tabela8133[[#This Row],[Especificação]]</f>
        <v>7.6.9.9.50.3.8 - Serviços de Saneamento Básico - Limpeza Urbana e Manejo de Resíduos Sólidos - Juros de Mora da Dívida Ativa - Intra OFSS</v>
      </c>
    </row>
    <row r="2201" spans="1:18" ht="30" x14ac:dyDescent="0.25">
      <c r="A2201" s="128"/>
      <c r="B2201" s="20" t="s">
        <v>1520</v>
      </c>
      <c r="C2201" s="20" t="s">
        <v>1518</v>
      </c>
      <c r="D2201" s="20" t="s">
        <v>1525</v>
      </c>
      <c r="E2201" s="20" t="s">
        <v>1525</v>
      </c>
      <c r="F2201" s="20" t="s">
        <v>1537</v>
      </c>
      <c r="G2201" s="20" t="s">
        <v>1523</v>
      </c>
      <c r="H2201" s="20" t="s">
        <v>1516</v>
      </c>
      <c r="I2201" s="19" t="str">
        <f>CONCATENATE(Tabela8133[[#This Row],[C]],".",Tabela8133[[#This Row],[O]],".",Tabela8133[[#This Row],[E]],".",Tabela8133[[#This Row],[D1]],".",Tabela8133[[#This Row],[D2]],".",Tabela8133[[#This Row],[D3]],".",Tabela8133[[#This Row],[T]])</f>
        <v>7.6.9.9.50.4.0</v>
      </c>
      <c r="J2201" s="21" t="s">
        <v>4170</v>
      </c>
      <c r="K2201" s="19" t="s">
        <v>2173</v>
      </c>
      <c r="L2201" s="19">
        <f t="shared" si="84"/>
        <v>6</v>
      </c>
      <c r="M2201" s="20" t="s">
        <v>55</v>
      </c>
      <c r="N2201" s="1" t="s">
        <v>4405</v>
      </c>
      <c r="O2201" s="1" t="s">
        <v>4421</v>
      </c>
      <c r="P2201" s="33"/>
      <c r="Q2201" s="112">
        <v>45126</v>
      </c>
      <c r="R2201" s="7" t="str">
        <f>Tabela8133[[#This Row],[NR]]&amp;" - "&amp;Tabela8133[[#This Row],[Especificação]]</f>
        <v>7.6.9.9.50.4.0 - Serviços de Saneamento Básico - Drenagem e Manejo das Águas Pluviais Urbanas</v>
      </c>
    </row>
    <row r="2202" spans="1:18" ht="30" x14ac:dyDescent="0.25">
      <c r="A2202" s="128"/>
      <c r="B2202" s="20" t="s">
        <v>1520</v>
      </c>
      <c r="C2202" s="20" t="s">
        <v>1518</v>
      </c>
      <c r="D2202" s="20" t="s">
        <v>1525</v>
      </c>
      <c r="E2202" s="20" t="s">
        <v>1525</v>
      </c>
      <c r="F2202" s="20" t="s">
        <v>1537</v>
      </c>
      <c r="G2202" s="20" t="s">
        <v>1523</v>
      </c>
      <c r="H2202" s="20" t="s">
        <v>1513</v>
      </c>
      <c r="I2202" s="19" t="str">
        <f>CONCATENATE(Tabela8133[[#This Row],[C]],".",Tabela8133[[#This Row],[O]],".",Tabela8133[[#This Row],[E]],".",Tabela8133[[#This Row],[D1]],".",Tabela8133[[#This Row],[D2]],".",Tabela8133[[#This Row],[D3]],".",Tabela8133[[#This Row],[T]])</f>
        <v>7.6.9.9.50.4.1</v>
      </c>
      <c r="J2202" s="21" t="s">
        <v>4170</v>
      </c>
      <c r="K2202" s="19" t="s">
        <v>2174</v>
      </c>
      <c r="L2202" s="19">
        <f t="shared" si="84"/>
        <v>7</v>
      </c>
      <c r="M2202" s="20" t="s">
        <v>55</v>
      </c>
      <c r="N2202" s="1" t="s">
        <v>4405</v>
      </c>
      <c r="O2202" s="1"/>
      <c r="P2202" s="33"/>
      <c r="Q2202" s="112">
        <v>45126</v>
      </c>
      <c r="R2202" s="7" t="str">
        <f>Tabela8133[[#This Row],[NR]]&amp;" - "&amp;Tabela8133[[#This Row],[Especificação]]</f>
        <v>7.6.9.9.50.4.1 - Serviços de Saneamento Básico - Drenagem e Manejo das Águas Pluviais Urbanas</v>
      </c>
    </row>
    <row r="2203" spans="1:18" ht="30" x14ac:dyDescent="0.25">
      <c r="A2203" s="128"/>
      <c r="B2203" s="20" t="s">
        <v>1520</v>
      </c>
      <c r="C2203" s="20" t="s">
        <v>1518</v>
      </c>
      <c r="D2203" s="20" t="s">
        <v>1525</v>
      </c>
      <c r="E2203" s="20" t="s">
        <v>1525</v>
      </c>
      <c r="F2203" s="20" t="s">
        <v>1537</v>
      </c>
      <c r="G2203" s="20" t="s">
        <v>1523</v>
      </c>
      <c r="H2203" s="20" t="s">
        <v>1522</v>
      </c>
      <c r="I2203" s="19" t="str">
        <f>CONCATENATE(Tabela8133[[#This Row],[C]],".",Tabela8133[[#This Row],[O]],".",Tabela8133[[#This Row],[E]],".",Tabela8133[[#This Row],[D1]],".",Tabela8133[[#This Row],[D2]],".",Tabela8133[[#This Row],[D3]],".",Tabela8133[[#This Row],[T]])</f>
        <v>7.6.9.9.50.4.2</v>
      </c>
      <c r="J2203" s="21" t="s">
        <v>4170</v>
      </c>
      <c r="K2203" s="19" t="s">
        <v>2174</v>
      </c>
      <c r="L2203" s="19">
        <f t="shared" si="84"/>
        <v>7</v>
      </c>
      <c r="M2203" s="20" t="s">
        <v>55</v>
      </c>
      <c r="N2203" s="1" t="s">
        <v>4405</v>
      </c>
      <c r="O2203" s="1"/>
      <c r="P2203" s="33"/>
      <c r="Q2203" s="112">
        <v>45126</v>
      </c>
      <c r="R2203" s="7" t="str">
        <f>Tabela8133[[#This Row],[NR]]&amp;" - "&amp;Tabela8133[[#This Row],[Especificação]]</f>
        <v>7.6.9.9.50.4.2 - Serviços de Saneamento Básico - Drenagem e Manejo das Águas Pluviais Urbanas</v>
      </c>
    </row>
    <row r="2204" spans="1:18" ht="30" x14ac:dyDescent="0.25">
      <c r="A2204" s="128"/>
      <c r="B2204" s="20" t="s">
        <v>1520</v>
      </c>
      <c r="C2204" s="20" t="s">
        <v>1518</v>
      </c>
      <c r="D2204" s="20" t="s">
        <v>1525</v>
      </c>
      <c r="E2204" s="20" t="s">
        <v>1525</v>
      </c>
      <c r="F2204" s="20" t="s">
        <v>1537</v>
      </c>
      <c r="G2204" s="20" t="s">
        <v>1523</v>
      </c>
      <c r="H2204" s="20" t="s">
        <v>1514</v>
      </c>
      <c r="I2204" s="19" t="str">
        <f>CONCATENATE(Tabela8133[[#This Row],[C]],".",Tabela8133[[#This Row],[O]],".",Tabela8133[[#This Row],[E]],".",Tabela8133[[#This Row],[D1]],".",Tabela8133[[#This Row],[D2]],".",Tabela8133[[#This Row],[D3]],".",Tabela8133[[#This Row],[T]])</f>
        <v>7.6.9.9.50.4.3</v>
      </c>
      <c r="J2204" s="21" t="s">
        <v>4170</v>
      </c>
      <c r="K2204" s="19" t="s">
        <v>2174</v>
      </c>
      <c r="L2204" s="19">
        <f t="shared" si="84"/>
        <v>7</v>
      </c>
      <c r="M2204" s="20" t="s">
        <v>55</v>
      </c>
      <c r="N2204" s="1" t="s">
        <v>4405</v>
      </c>
      <c r="O2204" s="1"/>
      <c r="P2204" s="33"/>
      <c r="Q2204" s="112">
        <v>45126</v>
      </c>
      <c r="R2204" s="7" t="str">
        <f>Tabela8133[[#This Row],[NR]]&amp;" - "&amp;Tabela8133[[#This Row],[Especificação]]</f>
        <v>7.6.9.9.50.4.3 - Serviços de Saneamento Básico - Drenagem e Manejo das Águas Pluviais Urbanas</v>
      </c>
    </row>
    <row r="2205" spans="1:18" ht="30" x14ac:dyDescent="0.25">
      <c r="A2205" s="128"/>
      <c r="B2205" s="20" t="s">
        <v>1520</v>
      </c>
      <c r="C2205" s="20" t="s">
        <v>1518</v>
      </c>
      <c r="D2205" s="20" t="s">
        <v>1525</v>
      </c>
      <c r="E2205" s="20" t="s">
        <v>1525</v>
      </c>
      <c r="F2205" s="20" t="s">
        <v>1537</v>
      </c>
      <c r="G2205" s="20" t="s">
        <v>1523</v>
      </c>
      <c r="H2205" s="20" t="s">
        <v>1523</v>
      </c>
      <c r="I2205" s="19" t="str">
        <f>CONCATENATE(Tabela8133[[#This Row],[C]],".",Tabela8133[[#This Row],[O]],".",Tabela8133[[#This Row],[E]],".",Tabela8133[[#This Row],[D1]],".",Tabela8133[[#This Row],[D2]],".",Tabela8133[[#This Row],[D3]],".",Tabela8133[[#This Row],[T]])</f>
        <v>7.6.9.9.50.4.4</v>
      </c>
      <c r="J2205" s="21" t="s">
        <v>4170</v>
      </c>
      <c r="K2205" s="19" t="s">
        <v>2174</v>
      </c>
      <c r="L2205" s="19">
        <f t="shared" si="84"/>
        <v>7</v>
      </c>
      <c r="M2205" s="20" t="s">
        <v>55</v>
      </c>
      <c r="N2205" s="1" t="s">
        <v>4405</v>
      </c>
      <c r="O2205" s="1"/>
      <c r="P2205" s="33"/>
      <c r="Q2205" s="112">
        <v>45126</v>
      </c>
      <c r="R2205" s="7" t="str">
        <f>Tabela8133[[#This Row],[NR]]&amp;" - "&amp;Tabela8133[[#This Row],[Especificação]]</f>
        <v>7.6.9.9.50.4.4 - Serviços de Saneamento Básico - Drenagem e Manejo das Águas Pluviais Urbanas</v>
      </c>
    </row>
    <row r="2206" spans="1:18" ht="30" x14ac:dyDescent="0.25">
      <c r="A2206" s="128"/>
      <c r="B2206" s="20" t="s">
        <v>1520</v>
      </c>
      <c r="C2206" s="20" t="s">
        <v>1518</v>
      </c>
      <c r="D2206" s="20" t="s">
        <v>1525</v>
      </c>
      <c r="E2206" s="20" t="s">
        <v>1525</v>
      </c>
      <c r="F2206" s="20" t="s">
        <v>1537</v>
      </c>
      <c r="G2206" s="20" t="s">
        <v>1523</v>
      </c>
      <c r="H2206" s="20" t="s">
        <v>1524</v>
      </c>
      <c r="I2206" s="19" t="str">
        <f>CONCATENATE(Tabela8133[[#This Row],[C]],".",Tabela8133[[#This Row],[O]],".",Tabela8133[[#This Row],[E]],".",Tabela8133[[#This Row],[D1]],".",Tabela8133[[#This Row],[D2]],".",Tabela8133[[#This Row],[D3]],".",Tabela8133[[#This Row],[T]])</f>
        <v>7.6.9.9.50.4.5</v>
      </c>
      <c r="J2206" s="21" t="s">
        <v>4170</v>
      </c>
      <c r="K2206" s="19" t="s">
        <v>2174</v>
      </c>
      <c r="L2206" s="19">
        <f t="shared" si="84"/>
        <v>7</v>
      </c>
      <c r="M2206" s="20" t="s">
        <v>55</v>
      </c>
      <c r="N2206" s="1" t="s">
        <v>4405</v>
      </c>
      <c r="O2206" s="1"/>
      <c r="P2206" s="33"/>
      <c r="Q2206" s="112">
        <v>45126</v>
      </c>
      <c r="R2206" s="7" t="str">
        <f>Tabela8133[[#This Row],[NR]]&amp;" - "&amp;Tabela8133[[#This Row],[Especificação]]</f>
        <v>7.6.9.9.50.4.5 - Serviços de Saneamento Básico - Drenagem e Manejo das Águas Pluviais Urbanas</v>
      </c>
    </row>
    <row r="2207" spans="1:18" ht="30" x14ac:dyDescent="0.25">
      <c r="A2207" s="128"/>
      <c r="B2207" s="20" t="s">
        <v>1520</v>
      </c>
      <c r="C2207" s="20" t="s">
        <v>1518</v>
      </c>
      <c r="D2207" s="20" t="s">
        <v>1525</v>
      </c>
      <c r="E2207" s="20" t="s">
        <v>1525</v>
      </c>
      <c r="F2207" s="20" t="s">
        <v>1537</v>
      </c>
      <c r="G2207" s="20" t="s">
        <v>1523</v>
      </c>
      <c r="H2207" s="20" t="s">
        <v>1518</v>
      </c>
      <c r="I2207" s="19" t="str">
        <f>CONCATENATE(Tabela8133[[#This Row],[C]],".",Tabela8133[[#This Row],[O]],".",Tabela8133[[#This Row],[E]],".",Tabela8133[[#This Row],[D1]],".",Tabela8133[[#This Row],[D2]],".",Tabela8133[[#This Row],[D3]],".",Tabela8133[[#This Row],[T]])</f>
        <v>7.6.9.9.50.4.6</v>
      </c>
      <c r="J2207" s="21" t="s">
        <v>4170</v>
      </c>
      <c r="K2207" s="19" t="s">
        <v>2174</v>
      </c>
      <c r="L2207" s="19">
        <f t="shared" si="84"/>
        <v>7</v>
      </c>
      <c r="M2207" s="20" t="s">
        <v>55</v>
      </c>
      <c r="N2207" s="1" t="s">
        <v>4405</v>
      </c>
      <c r="O2207" s="1"/>
      <c r="P2207" s="33"/>
      <c r="Q2207" s="112">
        <v>45126</v>
      </c>
      <c r="R2207" s="7" t="str">
        <f>Tabela8133[[#This Row],[NR]]&amp;" - "&amp;Tabela8133[[#This Row],[Especificação]]</f>
        <v>7.6.9.9.50.4.6 - Serviços de Saneamento Básico - Drenagem e Manejo das Águas Pluviais Urbanas</v>
      </c>
    </row>
    <row r="2208" spans="1:18" ht="30" x14ac:dyDescent="0.25">
      <c r="A2208" s="128"/>
      <c r="B2208" s="20" t="s">
        <v>1520</v>
      </c>
      <c r="C2208" s="20" t="s">
        <v>1518</v>
      </c>
      <c r="D2208" s="20" t="s">
        <v>1525</v>
      </c>
      <c r="E2208" s="20" t="s">
        <v>1525</v>
      </c>
      <c r="F2208" s="20" t="s">
        <v>1537</v>
      </c>
      <c r="G2208" s="20" t="s">
        <v>1523</v>
      </c>
      <c r="H2208" s="20" t="s">
        <v>1520</v>
      </c>
      <c r="I2208" s="19" t="str">
        <f>CONCATENATE(Tabela8133[[#This Row],[C]],".",Tabela8133[[#This Row],[O]],".",Tabela8133[[#This Row],[E]],".",Tabela8133[[#This Row],[D1]],".",Tabela8133[[#This Row],[D2]],".",Tabela8133[[#This Row],[D3]],".",Tabela8133[[#This Row],[T]])</f>
        <v>7.6.9.9.50.4.7</v>
      </c>
      <c r="J2208" s="21" t="s">
        <v>4170</v>
      </c>
      <c r="K2208" s="19" t="s">
        <v>2174</v>
      </c>
      <c r="L2208" s="19">
        <f t="shared" si="84"/>
        <v>7</v>
      </c>
      <c r="M2208" s="20" t="s">
        <v>55</v>
      </c>
      <c r="N2208" s="1" t="s">
        <v>4405</v>
      </c>
      <c r="O2208" s="1"/>
      <c r="P2208" s="33"/>
      <c r="Q2208" s="112">
        <v>45126</v>
      </c>
      <c r="R2208" s="7" t="str">
        <f>Tabela8133[[#This Row],[NR]]&amp;" - "&amp;Tabela8133[[#This Row],[Especificação]]</f>
        <v>7.6.9.9.50.4.7 - Serviços de Saneamento Básico - Drenagem e Manejo das Águas Pluviais Urbanas</v>
      </c>
    </row>
    <row r="2209" spans="1:18" ht="30" x14ac:dyDescent="0.25">
      <c r="A2209" s="128"/>
      <c r="B2209" s="20" t="s">
        <v>1520</v>
      </c>
      <c r="C2209" s="20" t="s">
        <v>1518</v>
      </c>
      <c r="D2209" s="20" t="s">
        <v>1525</v>
      </c>
      <c r="E2209" s="20" t="s">
        <v>1525</v>
      </c>
      <c r="F2209" s="20" t="s">
        <v>1537</v>
      </c>
      <c r="G2209" s="20" t="s">
        <v>1523</v>
      </c>
      <c r="H2209" s="20" t="s">
        <v>1521</v>
      </c>
      <c r="I2209" s="19" t="str">
        <f>CONCATENATE(Tabela8133[[#This Row],[C]],".",Tabela8133[[#This Row],[O]],".",Tabela8133[[#This Row],[E]],".",Tabela8133[[#This Row],[D1]],".",Tabela8133[[#This Row],[D2]],".",Tabela8133[[#This Row],[D3]],".",Tabela8133[[#This Row],[T]])</f>
        <v>7.6.9.9.50.4.8</v>
      </c>
      <c r="J2209" s="21" t="s">
        <v>4170</v>
      </c>
      <c r="K2209" s="19" t="s">
        <v>2174</v>
      </c>
      <c r="L2209" s="19">
        <f t="shared" si="84"/>
        <v>7</v>
      </c>
      <c r="M2209" s="20" t="s">
        <v>55</v>
      </c>
      <c r="N2209" s="1" t="s">
        <v>4405</v>
      </c>
      <c r="O2209" s="1"/>
      <c r="P2209" s="33"/>
      <c r="Q2209" s="112">
        <v>45126</v>
      </c>
      <c r="R2209" s="7" t="str">
        <f>Tabela8133[[#This Row],[NR]]&amp;" - "&amp;Tabela8133[[#This Row],[Especificação]]</f>
        <v>7.6.9.9.50.4.8 - Serviços de Saneamento Básico - Drenagem e Manejo das Águas Pluviais Urbanas</v>
      </c>
    </row>
    <row r="2210" spans="1:18" x14ac:dyDescent="0.25">
      <c r="A2210" s="128"/>
      <c r="B2210" s="20" t="s">
        <v>1520</v>
      </c>
      <c r="C2210" s="20" t="s">
        <v>1518</v>
      </c>
      <c r="D2210" s="20" t="s">
        <v>1525</v>
      </c>
      <c r="E2210" s="20" t="s">
        <v>1525</v>
      </c>
      <c r="F2210" s="20" t="s">
        <v>1537</v>
      </c>
      <c r="G2210" s="20" t="s">
        <v>1525</v>
      </c>
      <c r="H2210" s="20" t="s">
        <v>1516</v>
      </c>
      <c r="I2210" s="19" t="str">
        <f>CONCATENATE(Tabela8133[[#This Row],[C]],".",Tabela8133[[#This Row],[O]],".",Tabela8133[[#This Row],[E]],".",Tabela8133[[#This Row],[D1]],".",Tabela8133[[#This Row],[D2]],".",Tabela8133[[#This Row],[D3]],".",Tabela8133[[#This Row],[T]])</f>
        <v>7.6.9.9.50.9.0</v>
      </c>
      <c r="J2210" s="21" t="s">
        <v>4113</v>
      </c>
      <c r="K2210" s="19" t="str">
        <f t="shared" ref="K2210:K2273" si="85">IF(L2210 &lt; L2211,"S","A")</f>
        <v>S</v>
      </c>
      <c r="L2210" s="19">
        <f t="shared" si="84"/>
        <v>6</v>
      </c>
      <c r="M2210" s="20" t="s">
        <v>55</v>
      </c>
      <c r="N2210" s="1" t="s">
        <v>2534</v>
      </c>
      <c r="O2210" s="1"/>
      <c r="P2210" s="33"/>
      <c r="Q2210" s="112"/>
      <c r="R2210" s="7" t="str">
        <f>Tabela8133[[#This Row],[NR]]&amp;" - "&amp;Tabela8133[[#This Row],[Especificação]]</f>
        <v>7.6.9.9.50.9.0 - Outros Serviços Sujeitos à Regulação - Intra OFSS</v>
      </c>
    </row>
    <row r="2211" spans="1:18" x14ac:dyDescent="0.25">
      <c r="A2211" s="128"/>
      <c r="B2211" s="20" t="s">
        <v>1520</v>
      </c>
      <c r="C2211" s="20" t="s">
        <v>1518</v>
      </c>
      <c r="D2211" s="20" t="s">
        <v>1525</v>
      </c>
      <c r="E2211" s="20" t="s">
        <v>1525</v>
      </c>
      <c r="F2211" s="20" t="s">
        <v>1537</v>
      </c>
      <c r="G2211" s="20" t="s">
        <v>1525</v>
      </c>
      <c r="H2211" s="20" t="s">
        <v>1513</v>
      </c>
      <c r="I2211" s="19" t="str">
        <f>CONCATENATE(Tabela8133[[#This Row],[C]],".",Tabela8133[[#This Row],[O]],".",Tabela8133[[#This Row],[E]],".",Tabela8133[[#This Row],[D1]],".",Tabela8133[[#This Row],[D2]],".",Tabela8133[[#This Row],[D3]],".",Tabela8133[[#This Row],[T]])</f>
        <v>7.6.9.9.50.9.1</v>
      </c>
      <c r="J2211" s="21" t="s">
        <v>4114</v>
      </c>
      <c r="K2211" s="19" t="str">
        <f t="shared" si="85"/>
        <v>A</v>
      </c>
      <c r="L2211" s="19">
        <f t="shared" si="84"/>
        <v>7</v>
      </c>
      <c r="M2211" s="20" t="s">
        <v>55</v>
      </c>
      <c r="N2211" s="1" t="s">
        <v>2534</v>
      </c>
      <c r="O2211" s="1"/>
      <c r="P2211" s="33"/>
      <c r="Q2211" s="112"/>
      <c r="R2211" s="7" t="str">
        <f>Tabela8133[[#This Row],[NR]]&amp;" - "&amp;Tabela8133[[#This Row],[Especificação]]</f>
        <v>7.6.9.9.50.9.1 - Outros Serviços Sujeitos à Regulação - Principal - Intra OFSS</v>
      </c>
    </row>
    <row r="2212" spans="1:18" x14ac:dyDescent="0.25">
      <c r="A2212" s="128"/>
      <c r="B2212" s="20" t="s">
        <v>1520</v>
      </c>
      <c r="C2212" s="20" t="s">
        <v>1518</v>
      </c>
      <c r="D2212" s="20" t="s">
        <v>1525</v>
      </c>
      <c r="E2212" s="20" t="s">
        <v>1525</v>
      </c>
      <c r="F2212" s="20" t="s">
        <v>1537</v>
      </c>
      <c r="G2212" s="20" t="s">
        <v>1525</v>
      </c>
      <c r="H2212" s="20" t="s">
        <v>1522</v>
      </c>
      <c r="I2212" s="19" t="str">
        <f>CONCATENATE(Tabela8133[[#This Row],[C]],".",Tabela8133[[#This Row],[O]],".",Tabela8133[[#This Row],[E]],".",Tabela8133[[#This Row],[D1]],".",Tabela8133[[#This Row],[D2]],".",Tabela8133[[#This Row],[D3]],".",Tabela8133[[#This Row],[T]])</f>
        <v>7.6.9.9.50.9.2</v>
      </c>
      <c r="J2212" s="21" t="s">
        <v>4115</v>
      </c>
      <c r="K2212" s="19" t="str">
        <f t="shared" si="85"/>
        <v>A</v>
      </c>
      <c r="L2212" s="19">
        <f t="shared" si="84"/>
        <v>7</v>
      </c>
      <c r="M2212" s="20" t="s">
        <v>55</v>
      </c>
      <c r="N2212" s="1" t="s">
        <v>2534</v>
      </c>
      <c r="O2212" s="1"/>
      <c r="P2212" s="33"/>
      <c r="Q2212" s="112"/>
      <c r="R2212" s="7" t="str">
        <f>Tabela8133[[#This Row],[NR]]&amp;" - "&amp;Tabela8133[[#This Row],[Especificação]]</f>
        <v>7.6.9.9.50.9.2 - Outros Serviços Sujeitos à Regulação - Multas e Juros de Mora - Intra OFSS</v>
      </c>
    </row>
    <row r="2213" spans="1:18" x14ac:dyDescent="0.25">
      <c r="A2213" s="128"/>
      <c r="B2213" s="20" t="s">
        <v>1520</v>
      </c>
      <c r="C2213" s="20" t="s">
        <v>1518</v>
      </c>
      <c r="D2213" s="20" t="s">
        <v>1525</v>
      </c>
      <c r="E2213" s="20" t="s">
        <v>1525</v>
      </c>
      <c r="F2213" s="20" t="s">
        <v>1537</v>
      </c>
      <c r="G2213" s="20" t="s">
        <v>1525</v>
      </c>
      <c r="H2213" s="20" t="s">
        <v>1514</v>
      </c>
      <c r="I2213" s="19" t="str">
        <f>CONCATENATE(Tabela8133[[#This Row],[C]],".",Tabela8133[[#This Row],[O]],".",Tabela8133[[#This Row],[E]],".",Tabela8133[[#This Row],[D1]],".",Tabela8133[[#This Row],[D2]],".",Tabela8133[[#This Row],[D3]],".",Tabela8133[[#This Row],[T]])</f>
        <v>7.6.9.9.50.9.3</v>
      </c>
      <c r="J2213" s="21" t="s">
        <v>4116</v>
      </c>
      <c r="K2213" s="19" t="str">
        <f t="shared" si="85"/>
        <v>A</v>
      </c>
      <c r="L2213" s="19">
        <f t="shared" si="84"/>
        <v>7</v>
      </c>
      <c r="M2213" s="20" t="s">
        <v>55</v>
      </c>
      <c r="N2213" s="1" t="s">
        <v>2534</v>
      </c>
      <c r="O2213" s="1"/>
      <c r="P2213" s="33"/>
      <c r="Q2213" s="112"/>
      <c r="R2213" s="7" t="str">
        <f>Tabela8133[[#This Row],[NR]]&amp;" - "&amp;Tabela8133[[#This Row],[Especificação]]</f>
        <v>7.6.9.9.50.9.3 - Outros Serviços Sujeitos à Regulação - Dívida Ativa - Intra OFSS</v>
      </c>
    </row>
    <row r="2214" spans="1:18" ht="30" x14ac:dyDescent="0.25">
      <c r="A2214" s="128"/>
      <c r="B2214" s="20" t="s">
        <v>1520</v>
      </c>
      <c r="C2214" s="20" t="s">
        <v>1518</v>
      </c>
      <c r="D2214" s="20" t="s">
        <v>1525</v>
      </c>
      <c r="E2214" s="20" t="s">
        <v>1525</v>
      </c>
      <c r="F2214" s="20" t="s">
        <v>1537</v>
      </c>
      <c r="G2214" s="20" t="s">
        <v>1525</v>
      </c>
      <c r="H2214" s="20" t="s">
        <v>1523</v>
      </c>
      <c r="I2214" s="19" t="str">
        <f>CONCATENATE(Tabela8133[[#This Row],[C]],".",Tabela8133[[#This Row],[O]],".",Tabela8133[[#This Row],[E]],".",Tabela8133[[#This Row],[D1]],".",Tabela8133[[#This Row],[D2]],".",Tabela8133[[#This Row],[D3]],".",Tabela8133[[#This Row],[T]])</f>
        <v>7.6.9.9.50.9.4</v>
      </c>
      <c r="J2214" s="21" t="s">
        <v>4117</v>
      </c>
      <c r="K2214" s="19" t="str">
        <f t="shared" si="85"/>
        <v>A</v>
      </c>
      <c r="L2214" s="19">
        <f t="shared" si="84"/>
        <v>7</v>
      </c>
      <c r="M2214" s="20" t="s">
        <v>55</v>
      </c>
      <c r="N2214" s="1" t="s">
        <v>2534</v>
      </c>
      <c r="O2214" s="1"/>
      <c r="P2214" s="33"/>
      <c r="Q2214" s="112"/>
      <c r="R2214" s="7" t="str">
        <f>Tabela8133[[#This Row],[NR]]&amp;" - "&amp;Tabela8133[[#This Row],[Especificação]]</f>
        <v>7.6.9.9.50.9.4 - Outros Serviços Sujeitos à Regulação - Dívida Ativa - Multas e Juros de Mora da Dívida Ativa - Intra OFSS</v>
      </c>
    </row>
    <row r="2215" spans="1:18" x14ac:dyDescent="0.25">
      <c r="A2215" s="128"/>
      <c r="B2215" s="20" t="s">
        <v>1520</v>
      </c>
      <c r="C2215" s="20" t="s">
        <v>1518</v>
      </c>
      <c r="D2215" s="20" t="s">
        <v>1525</v>
      </c>
      <c r="E2215" s="20" t="s">
        <v>1525</v>
      </c>
      <c r="F2215" s="20" t="s">
        <v>1537</v>
      </c>
      <c r="G2215" s="20" t="s">
        <v>1525</v>
      </c>
      <c r="H2215" s="20" t="s">
        <v>1524</v>
      </c>
      <c r="I2215" s="19" t="str">
        <f>CONCATENATE(Tabela8133[[#This Row],[C]],".",Tabela8133[[#This Row],[O]],".",Tabela8133[[#This Row],[E]],".",Tabela8133[[#This Row],[D1]],".",Tabela8133[[#This Row],[D2]],".",Tabela8133[[#This Row],[D3]],".",Tabela8133[[#This Row],[T]])</f>
        <v>7.6.9.9.50.9.5</v>
      </c>
      <c r="J2215" s="21" t="s">
        <v>4118</v>
      </c>
      <c r="K2215" s="19" t="str">
        <f t="shared" si="85"/>
        <v>A</v>
      </c>
      <c r="L2215" s="19">
        <f t="shared" si="84"/>
        <v>7</v>
      </c>
      <c r="M2215" s="20" t="s">
        <v>55</v>
      </c>
      <c r="N2215" s="1" t="s">
        <v>2534</v>
      </c>
      <c r="O2215" s="1"/>
      <c r="P2215" s="33"/>
      <c r="Q2215" s="112"/>
      <c r="R2215" s="7" t="str">
        <f>Tabela8133[[#This Row],[NR]]&amp;" - "&amp;Tabela8133[[#This Row],[Especificação]]</f>
        <v>7.6.9.9.50.9.5 - Outros Serviços Sujeitos à Regulação - Multas - Intra OFSS</v>
      </c>
    </row>
    <row r="2216" spans="1:18" x14ac:dyDescent="0.25">
      <c r="A2216" s="128"/>
      <c r="B2216" s="20" t="s">
        <v>1520</v>
      </c>
      <c r="C2216" s="20" t="s">
        <v>1518</v>
      </c>
      <c r="D2216" s="20" t="s">
        <v>1525</v>
      </c>
      <c r="E2216" s="20" t="s">
        <v>1525</v>
      </c>
      <c r="F2216" s="20" t="s">
        <v>1537</v>
      </c>
      <c r="G2216" s="20" t="s">
        <v>1525</v>
      </c>
      <c r="H2216" s="20" t="s">
        <v>1518</v>
      </c>
      <c r="I2216" s="19" t="str">
        <f>CONCATENATE(Tabela8133[[#This Row],[C]],".",Tabela8133[[#This Row],[O]],".",Tabela8133[[#This Row],[E]],".",Tabela8133[[#This Row],[D1]],".",Tabela8133[[#This Row],[D2]],".",Tabela8133[[#This Row],[D3]],".",Tabela8133[[#This Row],[T]])</f>
        <v>7.6.9.9.50.9.6</v>
      </c>
      <c r="J2216" s="21" t="s">
        <v>4119</v>
      </c>
      <c r="K2216" s="19" t="str">
        <f t="shared" si="85"/>
        <v>A</v>
      </c>
      <c r="L2216" s="19">
        <f t="shared" si="84"/>
        <v>7</v>
      </c>
      <c r="M2216" s="20" t="s">
        <v>55</v>
      </c>
      <c r="N2216" s="1" t="s">
        <v>2534</v>
      </c>
      <c r="O2216" s="1"/>
      <c r="P2216" s="33"/>
      <c r="Q2216" s="112"/>
      <c r="R2216" s="7" t="str">
        <f>Tabela8133[[#This Row],[NR]]&amp;" - "&amp;Tabela8133[[#This Row],[Especificação]]</f>
        <v>7.6.9.9.50.9.6 - Outros Serviços Sujeitos à Regulação - Juros de Mora - Intra OFSS</v>
      </c>
    </row>
    <row r="2217" spans="1:18" ht="30" x14ac:dyDescent="0.25">
      <c r="A2217" s="128"/>
      <c r="B2217" s="20" t="s">
        <v>1520</v>
      </c>
      <c r="C2217" s="20" t="s">
        <v>1518</v>
      </c>
      <c r="D2217" s="20" t="s">
        <v>1525</v>
      </c>
      <c r="E2217" s="20" t="s">
        <v>1525</v>
      </c>
      <c r="F2217" s="20" t="s">
        <v>1537</v>
      </c>
      <c r="G2217" s="20" t="s">
        <v>1525</v>
      </c>
      <c r="H2217" s="20" t="s">
        <v>1520</v>
      </c>
      <c r="I2217" s="19" t="str">
        <f>CONCATENATE(Tabela8133[[#This Row],[C]],".",Tabela8133[[#This Row],[O]],".",Tabela8133[[#This Row],[E]],".",Tabela8133[[#This Row],[D1]],".",Tabela8133[[#This Row],[D2]],".",Tabela8133[[#This Row],[D3]],".",Tabela8133[[#This Row],[T]])</f>
        <v>7.6.9.9.50.9.7</v>
      </c>
      <c r="J2217" s="21" t="s">
        <v>4120</v>
      </c>
      <c r="K2217" s="19" t="str">
        <f t="shared" si="85"/>
        <v>A</v>
      </c>
      <c r="L2217" s="19">
        <f t="shared" si="84"/>
        <v>7</v>
      </c>
      <c r="M2217" s="20" t="s">
        <v>55</v>
      </c>
      <c r="N2217" s="1" t="s">
        <v>2534</v>
      </c>
      <c r="O2217" s="1"/>
      <c r="P2217" s="33"/>
      <c r="Q2217" s="112"/>
      <c r="R2217" s="7" t="str">
        <f>Tabela8133[[#This Row],[NR]]&amp;" - "&amp;Tabela8133[[#This Row],[Especificação]]</f>
        <v>7.6.9.9.50.9.7 - Outros Serviços Sujeitos à Regulação - Dívida Ativa - Multas da Dívida Ativa - Intra OFSS</v>
      </c>
    </row>
    <row r="2218" spans="1:18" ht="30" x14ac:dyDescent="0.25">
      <c r="A2218" s="128"/>
      <c r="B2218" s="20" t="s">
        <v>1520</v>
      </c>
      <c r="C2218" s="20" t="s">
        <v>1518</v>
      </c>
      <c r="D2218" s="20" t="s">
        <v>1525</v>
      </c>
      <c r="E2218" s="20" t="s">
        <v>1525</v>
      </c>
      <c r="F2218" s="20" t="s">
        <v>1537</v>
      </c>
      <c r="G2218" s="20" t="s">
        <v>1525</v>
      </c>
      <c r="H2218" s="20" t="s">
        <v>1521</v>
      </c>
      <c r="I2218" s="19" t="str">
        <f>CONCATENATE(Tabela8133[[#This Row],[C]],".",Tabela8133[[#This Row],[O]],".",Tabela8133[[#This Row],[E]],".",Tabela8133[[#This Row],[D1]],".",Tabela8133[[#This Row],[D2]],".",Tabela8133[[#This Row],[D3]],".",Tabela8133[[#This Row],[T]])</f>
        <v>7.6.9.9.50.9.8</v>
      </c>
      <c r="J2218" s="21" t="s">
        <v>4121</v>
      </c>
      <c r="K2218" s="19" t="str">
        <f t="shared" si="85"/>
        <v>A</v>
      </c>
      <c r="L2218" s="19">
        <f t="shared" si="84"/>
        <v>7</v>
      </c>
      <c r="M2218" s="20" t="s">
        <v>55</v>
      </c>
      <c r="N2218" s="1" t="s">
        <v>2534</v>
      </c>
      <c r="O2218" s="1"/>
      <c r="P2218" s="33"/>
      <c r="Q2218" s="112"/>
      <c r="R2218" s="7" t="str">
        <f>Tabela8133[[#This Row],[NR]]&amp;" - "&amp;Tabela8133[[#This Row],[Especificação]]</f>
        <v>7.6.9.9.50.9.8 - Outros Serviços Sujeitos à Regulação - Juros de Mora da Dívida Ativa - Intra OFSS</v>
      </c>
    </row>
    <row r="2219" spans="1:18" x14ac:dyDescent="0.25">
      <c r="A2219" s="128"/>
      <c r="B2219" s="20" t="s">
        <v>1520</v>
      </c>
      <c r="C2219" s="20" t="s">
        <v>1518</v>
      </c>
      <c r="D2219" s="20" t="s">
        <v>1525</v>
      </c>
      <c r="E2219" s="20" t="s">
        <v>1525</v>
      </c>
      <c r="F2219" s="20" t="s">
        <v>1529</v>
      </c>
      <c r="G2219" s="20" t="s">
        <v>1516</v>
      </c>
      <c r="H2219" s="20" t="s">
        <v>1516</v>
      </c>
      <c r="I2219" s="19" t="str">
        <f>CONCATENATE(Tabela8133[[#This Row],[C]],".",Tabela8133[[#This Row],[O]],".",Tabela8133[[#This Row],[E]],".",Tabela8133[[#This Row],[D1]],".",Tabela8133[[#This Row],[D2]],".",Tabela8133[[#This Row],[D3]],".",Tabela8133[[#This Row],[T]])</f>
        <v>7.6.9.9.99.0.0</v>
      </c>
      <c r="J2219" s="21" t="s">
        <v>1956</v>
      </c>
      <c r="K2219" s="19" t="str">
        <f t="shared" si="85"/>
        <v>S</v>
      </c>
      <c r="L2219" s="19">
        <f t="shared" si="84"/>
        <v>5</v>
      </c>
      <c r="M2219" s="20" t="s">
        <v>51</v>
      </c>
      <c r="N2219" s="1" t="s">
        <v>319</v>
      </c>
      <c r="O2219" s="1"/>
      <c r="P2219" s="33"/>
      <c r="Q2219" s="112" t="s">
        <v>157</v>
      </c>
      <c r="R2219" s="7" t="str">
        <f>Tabela8133[[#This Row],[NR]]&amp;" - "&amp;Tabela8133[[#This Row],[Especificação]]</f>
        <v>7.6.9.9.99.0.0 - Outros Serviços - Intra OFSS</v>
      </c>
    </row>
    <row r="2220" spans="1:18" x14ac:dyDescent="0.25">
      <c r="A2220" s="128"/>
      <c r="B2220" s="20" t="s">
        <v>1520</v>
      </c>
      <c r="C2220" s="20" t="s">
        <v>1518</v>
      </c>
      <c r="D2220" s="20" t="s">
        <v>1525</v>
      </c>
      <c r="E2220" s="20" t="s">
        <v>1525</v>
      </c>
      <c r="F2220" s="20" t="s">
        <v>1529</v>
      </c>
      <c r="G2220" s="20" t="s">
        <v>1516</v>
      </c>
      <c r="H2220" s="20" t="s">
        <v>1513</v>
      </c>
      <c r="I2220" s="19" t="str">
        <f>CONCATENATE(Tabela8133[[#This Row],[C]],".",Tabela8133[[#This Row],[O]],".",Tabela8133[[#This Row],[E]],".",Tabela8133[[#This Row],[D1]],".",Tabela8133[[#This Row],[D2]],".",Tabela8133[[#This Row],[D3]],".",Tabela8133[[#This Row],[T]])</f>
        <v>7.6.9.9.99.0.1</v>
      </c>
      <c r="J2220" s="21" t="s">
        <v>1957</v>
      </c>
      <c r="K2220" s="19" t="str">
        <f t="shared" si="85"/>
        <v>A</v>
      </c>
      <c r="L2220" s="19">
        <f t="shared" si="84"/>
        <v>7</v>
      </c>
      <c r="M2220" s="20" t="s">
        <v>51</v>
      </c>
      <c r="N2220" s="1" t="s">
        <v>319</v>
      </c>
      <c r="O2220" s="1"/>
      <c r="P2220" s="33"/>
      <c r="Q2220" s="112" t="s">
        <v>157</v>
      </c>
      <c r="R2220" s="7" t="str">
        <f>Tabela8133[[#This Row],[NR]]&amp;" - "&amp;Tabela8133[[#This Row],[Especificação]]</f>
        <v>7.6.9.9.99.0.1 - Outros Serviços - Principal - Intra OFSS</v>
      </c>
    </row>
    <row r="2221" spans="1:18" x14ac:dyDescent="0.25">
      <c r="A2221" s="128"/>
      <c r="B2221" s="20" t="s">
        <v>1520</v>
      </c>
      <c r="C2221" s="20" t="s">
        <v>1518</v>
      </c>
      <c r="D2221" s="20" t="s">
        <v>1525</v>
      </c>
      <c r="E2221" s="20" t="s">
        <v>1525</v>
      </c>
      <c r="F2221" s="20" t="s">
        <v>1529</v>
      </c>
      <c r="G2221" s="20" t="s">
        <v>1516</v>
      </c>
      <c r="H2221" s="20" t="s">
        <v>1522</v>
      </c>
      <c r="I2221" s="19" t="str">
        <f>CONCATENATE(Tabela8133[[#This Row],[C]],".",Tabela8133[[#This Row],[O]],".",Tabela8133[[#This Row],[E]],".",Tabela8133[[#This Row],[D1]],".",Tabela8133[[#This Row],[D2]],".",Tabela8133[[#This Row],[D3]],".",Tabela8133[[#This Row],[T]])</f>
        <v>7.6.9.9.99.0.2</v>
      </c>
      <c r="J2221" s="21" t="s">
        <v>1958</v>
      </c>
      <c r="K2221" s="19" t="str">
        <f t="shared" si="85"/>
        <v>A</v>
      </c>
      <c r="L2221" s="19">
        <f t="shared" si="84"/>
        <v>7</v>
      </c>
      <c r="M2221" s="20" t="s">
        <v>51</v>
      </c>
      <c r="N2221" s="1" t="s">
        <v>319</v>
      </c>
      <c r="O2221" s="1"/>
      <c r="P2221" s="33"/>
      <c r="Q2221" s="112" t="s">
        <v>157</v>
      </c>
      <c r="R2221" s="7" t="str">
        <f>Tabela8133[[#This Row],[NR]]&amp;" - "&amp;Tabela8133[[#This Row],[Especificação]]</f>
        <v>7.6.9.9.99.0.2 - Outros Serviços - Multas e Juros de Mora - Intra OFSS</v>
      </c>
    </row>
    <row r="2222" spans="1:18" x14ac:dyDescent="0.25">
      <c r="A2222" s="128"/>
      <c r="B2222" s="20" t="s">
        <v>1520</v>
      </c>
      <c r="C2222" s="20" t="s">
        <v>1518</v>
      </c>
      <c r="D2222" s="20" t="s">
        <v>1525</v>
      </c>
      <c r="E2222" s="20" t="s">
        <v>1525</v>
      </c>
      <c r="F2222" s="20" t="s">
        <v>1529</v>
      </c>
      <c r="G2222" s="20" t="s">
        <v>1516</v>
      </c>
      <c r="H2222" s="20" t="s">
        <v>1514</v>
      </c>
      <c r="I2222" s="19" t="str">
        <f>CONCATENATE(Tabela8133[[#This Row],[C]],".",Tabela8133[[#This Row],[O]],".",Tabela8133[[#This Row],[E]],".",Tabela8133[[#This Row],[D1]],".",Tabela8133[[#This Row],[D2]],".",Tabela8133[[#This Row],[D3]],".",Tabela8133[[#This Row],[T]])</f>
        <v>7.6.9.9.99.0.3</v>
      </c>
      <c r="J2222" s="21" t="s">
        <v>1959</v>
      </c>
      <c r="K2222" s="19" t="str">
        <f t="shared" si="85"/>
        <v>A</v>
      </c>
      <c r="L2222" s="19">
        <f t="shared" si="84"/>
        <v>7</v>
      </c>
      <c r="M2222" s="20" t="s">
        <v>51</v>
      </c>
      <c r="N2222" s="1" t="s">
        <v>319</v>
      </c>
      <c r="O2222" s="1"/>
      <c r="P2222" s="33"/>
      <c r="Q2222" s="112" t="s">
        <v>157</v>
      </c>
      <c r="R2222" s="7" t="str">
        <f>Tabela8133[[#This Row],[NR]]&amp;" - "&amp;Tabela8133[[#This Row],[Especificação]]</f>
        <v>7.6.9.9.99.0.3 - Outros Serviços - Dívida Ativa - Intra OFSS</v>
      </c>
    </row>
    <row r="2223" spans="1:18" ht="30" x14ac:dyDescent="0.25">
      <c r="A2223" s="128"/>
      <c r="B2223" s="20" t="s">
        <v>1520</v>
      </c>
      <c r="C2223" s="20" t="s">
        <v>1518</v>
      </c>
      <c r="D2223" s="20" t="s">
        <v>1525</v>
      </c>
      <c r="E2223" s="20" t="s">
        <v>1525</v>
      </c>
      <c r="F2223" s="20" t="s">
        <v>1529</v>
      </c>
      <c r="G2223" s="20" t="s">
        <v>1516</v>
      </c>
      <c r="H2223" s="20" t="s">
        <v>1523</v>
      </c>
      <c r="I2223" s="19" t="str">
        <f>CONCATENATE(Tabela8133[[#This Row],[C]],".",Tabela8133[[#This Row],[O]],".",Tabela8133[[#This Row],[E]],".",Tabela8133[[#This Row],[D1]],".",Tabela8133[[#This Row],[D2]],".",Tabela8133[[#This Row],[D3]],".",Tabela8133[[#This Row],[T]])</f>
        <v>7.6.9.9.99.0.4</v>
      </c>
      <c r="J2223" s="21" t="s">
        <v>1960</v>
      </c>
      <c r="K2223" s="19" t="str">
        <f t="shared" si="85"/>
        <v>A</v>
      </c>
      <c r="L2223" s="19">
        <f t="shared" si="84"/>
        <v>7</v>
      </c>
      <c r="M2223" s="20" t="s">
        <v>51</v>
      </c>
      <c r="N2223" s="1" t="s">
        <v>319</v>
      </c>
      <c r="O2223" s="1"/>
      <c r="P2223" s="33"/>
      <c r="Q2223" s="112" t="s">
        <v>157</v>
      </c>
      <c r="R2223" s="7" t="str">
        <f>Tabela8133[[#This Row],[NR]]&amp;" - "&amp;Tabela8133[[#This Row],[Especificação]]</f>
        <v>7.6.9.9.99.0.4 - Outros Serviços - Dívida Ativa - Multas e Juros de Mora da Dívida Ativa - Intra OFSS</v>
      </c>
    </row>
    <row r="2224" spans="1:18" x14ac:dyDescent="0.25">
      <c r="A2224" s="128"/>
      <c r="B2224" s="20" t="s">
        <v>1520</v>
      </c>
      <c r="C2224" s="20" t="s">
        <v>1518</v>
      </c>
      <c r="D2224" s="20" t="s">
        <v>1525</v>
      </c>
      <c r="E2224" s="20" t="s">
        <v>1525</v>
      </c>
      <c r="F2224" s="20" t="s">
        <v>1529</v>
      </c>
      <c r="G2224" s="20" t="s">
        <v>1516</v>
      </c>
      <c r="H2224" s="20" t="s">
        <v>1524</v>
      </c>
      <c r="I2224" s="19" t="str">
        <f>CONCATENATE(Tabela8133[[#This Row],[C]],".",Tabela8133[[#This Row],[O]],".",Tabela8133[[#This Row],[E]],".",Tabela8133[[#This Row],[D1]],".",Tabela8133[[#This Row],[D2]],".",Tabela8133[[#This Row],[D3]],".",Tabela8133[[#This Row],[T]])</f>
        <v>7.6.9.9.99.0.5</v>
      </c>
      <c r="J2224" s="21" t="s">
        <v>1961</v>
      </c>
      <c r="K2224" s="19" t="str">
        <f t="shared" si="85"/>
        <v>A</v>
      </c>
      <c r="L2224" s="19">
        <f t="shared" si="84"/>
        <v>7</v>
      </c>
      <c r="M2224" s="20" t="s">
        <v>51</v>
      </c>
      <c r="N2224" s="1" t="s">
        <v>319</v>
      </c>
      <c r="O2224" s="1"/>
      <c r="P2224" s="33"/>
      <c r="Q2224" s="112" t="s">
        <v>157</v>
      </c>
      <c r="R2224" s="7" t="str">
        <f>Tabela8133[[#This Row],[NR]]&amp;" - "&amp;Tabela8133[[#This Row],[Especificação]]</f>
        <v>7.6.9.9.99.0.5 - Outros Serviços - Multas - Intra OFSS</v>
      </c>
    </row>
    <row r="2225" spans="1:18" x14ac:dyDescent="0.25">
      <c r="A2225" s="128"/>
      <c r="B2225" s="20" t="s">
        <v>1520</v>
      </c>
      <c r="C2225" s="20" t="s">
        <v>1518</v>
      </c>
      <c r="D2225" s="20" t="s">
        <v>1525</v>
      </c>
      <c r="E2225" s="20" t="s">
        <v>1525</v>
      </c>
      <c r="F2225" s="20" t="s">
        <v>1529</v>
      </c>
      <c r="G2225" s="20" t="s">
        <v>1516</v>
      </c>
      <c r="H2225" s="20" t="s">
        <v>1518</v>
      </c>
      <c r="I2225" s="19" t="str">
        <f>CONCATENATE(Tabela8133[[#This Row],[C]],".",Tabela8133[[#This Row],[O]],".",Tabela8133[[#This Row],[E]],".",Tabela8133[[#This Row],[D1]],".",Tabela8133[[#This Row],[D2]],".",Tabela8133[[#This Row],[D3]],".",Tabela8133[[#This Row],[T]])</f>
        <v>7.6.9.9.99.0.6</v>
      </c>
      <c r="J2225" s="21" t="s">
        <v>1962</v>
      </c>
      <c r="K2225" s="19" t="str">
        <f t="shared" si="85"/>
        <v>A</v>
      </c>
      <c r="L2225" s="19">
        <f t="shared" si="84"/>
        <v>7</v>
      </c>
      <c r="M2225" s="20" t="s">
        <v>51</v>
      </c>
      <c r="N2225" s="1" t="s">
        <v>319</v>
      </c>
      <c r="O2225" s="1"/>
      <c r="P2225" s="33"/>
      <c r="Q2225" s="112" t="s">
        <v>157</v>
      </c>
      <c r="R2225" s="7" t="str">
        <f>Tabela8133[[#This Row],[NR]]&amp;" - "&amp;Tabela8133[[#This Row],[Especificação]]</f>
        <v>7.6.9.9.99.0.6 - Outros Serviços - Juros de Mora - Intra OFSS</v>
      </c>
    </row>
    <row r="2226" spans="1:18" x14ac:dyDescent="0.25">
      <c r="A2226" s="128"/>
      <c r="B2226" s="20" t="s">
        <v>1520</v>
      </c>
      <c r="C2226" s="20" t="s">
        <v>1518</v>
      </c>
      <c r="D2226" s="20" t="s">
        <v>1525</v>
      </c>
      <c r="E2226" s="20" t="s">
        <v>1525</v>
      </c>
      <c r="F2226" s="20" t="s">
        <v>1529</v>
      </c>
      <c r="G2226" s="20" t="s">
        <v>1516</v>
      </c>
      <c r="H2226" s="20" t="s">
        <v>1520</v>
      </c>
      <c r="I2226" s="19" t="str">
        <f>CONCATENATE(Tabela8133[[#This Row],[C]],".",Tabela8133[[#This Row],[O]],".",Tabela8133[[#This Row],[E]],".",Tabela8133[[#This Row],[D1]],".",Tabela8133[[#This Row],[D2]],".",Tabela8133[[#This Row],[D3]],".",Tabela8133[[#This Row],[T]])</f>
        <v>7.6.9.9.99.0.7</v>
      </c>
      <c r="J2226" s="21" t="s">
        <v>1963</v>
      </c>
      <c r="K2226" s="19" t="str">
        <f t="shared" si="85"/>
        <v>A</v>
      </c>
      <c r="L2226" s="19">
        <f t="shared" si="84"/>
        <v>7</v>
      </c>
      <c r="M2226" s="20" t="s">
        <v>51</v>
      </c>
      <c r="N2226" s="1" t="s">
        <v>319</v>
      </c>
      <c r="O2226" s="1"/>
      <c r="P2226" s="33"/>
      <c r="Q2226" s="112" t="s">
        <v>157</v>
      </c>
      <c r="R2226" s="7" t="str">
        <f>Tabela8133[[#This Row],[NR]]&amp;" - "&amp;Tabela8133[[#This Row],[Especificação]]</f>
        <v>7.6.9.9.99.0.7 - Outros Serviços - Dívida Ativa - Multas da Dívida Ativa - Intra OFSS</v>
      </c>
    </row>
    <row r="2227" spans="1:18" x14ac:dyDescent="0.25">
      <c r="A2227" s="128"/>
      <c r="B2227" s="20" t="s">
        <v>1520</v>
      </c>
      <c r="C2227" s="20" t="s">
        <v>1518</v>
      </c>
      <c r="D2227" s="20" t="s">
        <v>1525</v>
      </c>
      <c r="E2227" s="20" t="s">
        <v>1525</v>
      </c>
      <c r="F2227" s="20" t="s">
        <v>1529</v>
      </c>
      <c r="G2227" s="20" t="s">
        <v>1516</v>
      </c>
      <c r="H2227" s="20" t="s">
        <v>1521</v>
      </c>
      <c r="I2227" s="19" t="str">
        <f>CONCATENATE(Tabela8133[[#This Row],[C]],".",Tabela8133[[#This Row],[O]],".",Tabela8133[[#This Row],[E]],".",Tabela8133[[#This Row],[D1]],".",Tabela8133[[#This Row],[D2]],".",Tabela8133[[#This Row],[D3]],".",Tabela8133[[#This Row],[T]])</f>
        <v>7.6.9.9.99.0.8</v>
      </c>
      <c r="J2227" s="21" t="s">
        <v>1964</v>
      </c>
      <c r="K2227" s="19" t="str">
        <f t="shared" si="85"/>
        <v>A</v>
      </c>
      <c r="L2227" s="19">
        <f t="shared" si="84"/>
        <v>7</v>
      </c>
      <c r="M2227" s="20" t="s">
        <v>51</v>
      </c>
      <c r="N2227" s="1" t="s">
        <v>319</v>
      </c>
      <c r="O2227" s="1"/>
      <c r="P2227" s="33"/>
      <c r="Q2227" s="112" t="s">
        <v>157</v>
      </c>
      <c r="R2227" s="7" t="str">
        <f>Tabela8133[[#This Row],[NR]]&amp;" - "&amp;Tabela8133[[#This Row],[Especificação]]</f>
        <v>7.6.9.9.99.0.8 - Outros Serviços - Juros de Mora da Dívida Ativa - Intra OFSS</v>
      </c>
    </row>
    <row r="2228" spans="1:18" x14ac:dyDescent="0.25">
      <c r="A2228" s="128"/>
      <c r="B2228" s="20" t="s">
        <v>1520</v>
      </c>
      <c r="C2228" s="20" t="s">
        <v>1525</v>
      </c>
      <c r="D2228" s="20" t="s">
        <v>1516</v>
      </c>
      <c r="E2228" s="20" t="s">
        <v>1516</v>
      </c>
      <c r="F2228" s="20" t="s">
        <v>1519</v>
      </c>
      <c r="G2228" s="20" t="s">
        <v>1516</v>
      </c>
      <c r="H2228" s="20" t="s">
        <v>1516</v>
      </c>
      <c r="I2228" s="19" t="str">
        <f>CONCATENATE(Tabela8133[[#This Row],[C]],".",Tabela8133[[#This Row],[O]],".",Tabela8133[[#This Row],[E]],".",Tabela8133[[#This Row],[D1]],".",Tabela8133[[#This Row],[D2]],".",Tabela8133[[#This Row],[D3]],".",Tabela8133[[#This Row],[T]])</f>
        <v>7.9.0.0.00.0.0</v>
      </c>
      <c r="J2228" s="21" t="s">
        <v>1965</v>
      </c>
      <c r="K2228" s="19" t="str">
        <f t="shared" si="85"/>
        <v>S</v>
      </c>
      <c r="L2228" s="19">
        <f t="shared" si="84"/>
        <v>2</v>
      </c>
      <c r="M2228" s="20" t="s">
        <v>45</v>
      </c>
      <c r="N2228" s="1" t="s">
        <v>499</v>
      </c>
      <c r="O2228" s="1"/>
      <c r="P2228" s="33"/>
      <c r="Q2228" s="112" t="s">
        <v>157</v>
      </c>
      <c r="R2228" s="7" t="str">
        <f>Tabela8133[[#This Row],[NR]]&amp;" - "&amp;Tabela8133[[#This Row],[Especificação]]</f>
        <v>7.9.0.0.00.0.0 - Outras Receitas Correntes - Intra OFSS</v>
      </c>
    </row>
    <row r="2229" spans="1:18" x14ac:dyDescent="0.25">
      <c r="A2229" s="128"/>
      <c r="B2229" s="20" t="s">
        <v>1520</v>
      </c>
      <c r="C2229" s="20" t="s">
        <v>1525</v>
      </c>
      <c r="D2229" s="20" t="s">
        <v>1513</v>
      </c>
      <c r="E2229" s="20" t="s">
        <v>1516</v>
      </c>
      <c r="F2229" s="20" t="s">
        <v>1519</v>
      </c>
      <c r="G2229" s="20" t="s">
        <v>1516</v>
      </c>
      <c r="H2229" s="20" t="s">
        <v>1516</v>
      </c>
      <c r="I2229" s="19" t="str">
        <f>CONCATENATE(Tabela8133[[#This Row],[C]],".",Tabela8133[[#This Row],[O]],".",Tabela8133[[#This Row],[E]],".",Tabela8133[[#This Row],[D1]],".",Tabela8133[[#This Row],[D2]],".",Tabela8133[[#This Row],[D3]],".",Tabela8133[[#This Row],[T]])</f>
        <v>7.9.1.0.00.0.0</v>
      </c>
      <c r="J2229" s="21" t="s">
        <v>1966</v>
      </c>
      <c r="K2229" s="19" t="str">
        <f t="shared" si="85"/>
        <v>S</v>
      </c>
      <c r="L2229" s="19">
        <f t="shared" si="84"/>
        <v>3</v>
      </c>
      <c r="M2229" s="20" t="s">
        <v>45</v>
      </c>
      <c r="N2229" s="1" t="s">
        <v>501</v>
      </c>
      <c r="O2229" s="1"/>
      <c r="P2229" s="33"/>
      <c r="Q2229" s="112" t="s">
        <v>157</v>
      </c>
      <c r="R2229" s="7" t="str">
        <f>Tabela8133[[#This Row],[NR]]&amp;" - "&amp;Tabela8133[[#This Row],[Especificação]]</f>
        <v>7.9.1.0.00.0.0 - Multas Administrativas, Contratuais e Judiciais - Intra OFSS</v>
      </c>
    </row>
    <row r="2230" spans="1:18" x14ac:dyDescent="0.25">
      <c r="A2230" s="128"/>
      <c r="B2230" s="20" t="s">
        <v>1520</v>
      </c>
      <c r="C2230" s="20" t="s">
        <v>1525</v>
      </c>
      <c r="D2230" s="20" t="s">
        <v>1513</v>
      </c>
      <c r="E2230" s="20" t="s">
        <v>1513</v>
      </c>
      <c r="F2230" s="20" t="s">
        <v>1519</v>
      </c>
      <c r="G2230" s="20" t="s">
        <v>1516</v>
      </c>
      <c r="H2230" s="20" t="s">
        <v>1516</v>
      </c>
      <c r="I2230" s="19" t="str">
        <f>CONCATENATE(Tabela8133[[#This Row],[C]],".",Tabela8133[[#This Row],[O]],".",Tabela8133[[#This Row],[E]],".",Tabela8133[[#This Row],[D1]],".",Tabela8133[[#This Row],[D2]],".",Tabela8133[[#This Row],[D3]],".",Tabela8133[[#This Row],[T]])</f>
        <v>7.9.1.1.00.0.0</v>
      </c>
      <c r="J2230" s="21" t="s">
        <v>1966</v>
      </c>
      <c r="K2230" s="19" t="str">
        <f t="shared" si="85"/>
        <v>S</v>
      </c>
      <c r="L2230" s="19">
        <f t="shared" si="84"/>
        <v>4</v>
      </c>
      <c r="M2230" s="20" t="s">
        <v>45</v>
      </c>
      <c r="N2230" s="1" t="s">
        <v>2134</v>
      </c>
      <c r="O2230" s="1"/>
      <c r="P2230" s="33"/>
      <c r="Q2230" s="112" t="s">
        <v>157</v>
      </c>
      <c r="R2230" s="7" t="str">
        <f>Tabela8133[[#This Row],[NR]]&amp;" - "&amp;Tabela8133[[#This Row],[Especificação]]</f>
        <v>7.9.1.1.00.0.0 - Multas Administrativas, Contratuais e Judiciais - Intra OFSS</v>
      </c>
    </row>
    <row r="2231" spans="1:18" ht="60" x14ac:dyDescent="0.25">
      <c r="A2231" s="128"/>
      <c r="B2231" s="20" t="s">
        <v>1520</v>
      </c>
      <c r="C2231" s="20" t="s">
        <v>1525</v>
      </c>
      <c r="D2231" s="20" t="s">
        <v>1513</v>
      </c>
      <c r="E2231" s="20" t="s">
        <v>1513</v>
      </c>
      <c r="F2231" s="20" t="s">
        <v>1515</v>
      </c>
      <c r="G2231" s="20" t="s">
        <v>1516</v>
      </c>
      <c r="H2231" s="20" t="s">
        <v>1516</v>
      </c>
      <c r="I2231" s="19" t="str">
        <f>CONCATENATE(Tabela8133[[#This Row],[C]],".",Tabela8133[[#This Row],[O]],".",Tabela8133[[#This Row],[E]],".",Tabela8133[[#This Row],[D1]],".",Tabela8133[[#This Row],[D2]],".",Tabela8133[[#This Row],[D3]],".",Tabela8133[[#This Row],[T]])</f>
        <v>7.9.1.1.01.0.0</v>
      </c>
      <c r="J2231" s="21" t="s">
        <v>1967</v>
      </c>
      <c r="K2231" s="19" t="str">
        <f t="shared" si="85"/>
        <v>S</v>
      </c>
      <c r="L2231" s="19">
        <f t="shared" si="84"/>
        <v>5</v>
      </c>
      <c r="M2231" s="20" t="s">
        <v>51</v>
      </c>
      <c r="N2231" s="1" t="s">
        <v>503</v>
      </c>
      <c r="O2231" s="1"/>
      <c r="P2231" s="33"/>
      <c r="Q2231" s="112" t="s">
        <v>157</v>
      </c>
      <c r="R2231" s="7" t="str">
        <f>Tabela8133[[#This Row],[NR]]&amp;" - "&amp;Tabela8133[[#This Row],[Especificação]]</f>
        <v>7.9.1.1.01.0.0 - Multas Previstas em Legislação Específica - Intra OFSS</v>
      </c>
    </row>
    <row r="2232" spans="1:18" ht="60" x14ac:dyDescent="0.25">
      <c r="A2232" s="128"/>
      <c r="B2232" s="20" t="s">
        <v>1520</v>
      </c>
      <c r="C2232" s="20" t="s">
        <v>1525</v>
      </c>
      <c r="D2232" s="20" t="s">
        <v>1513</v>
      </c>
      <c r="E2232" s="20" t="s">
        <v>1513</v>
      </c>
      <c r="F2232" s="20" t="s">
        <v>1515</v>
      </c>
      <c r="G2232" s="20" t="s">
        <v>1516</v>
      </c>
      <c r="H2232" s="20" t="s">
        <v>1513</v>
      </c>
      <c r="I2232" s="19" t="str">
        <f>CONCATENATE(Tabela8133[[#This Row],[C]],".",Tabela8133[[#This Row],[O]],".",Tabela8133[[#This Row],[E]],".",Tabela8133[[#This Row],[D1]],".",Tabela8133[[#This Row],[D2]],".",Tabela8133[[#This Row],[D3]],".",Tabela8133[[#This Row],[T]])</f>
        <v>7.9.1.1.01.0.1</v>
      </c>
      <c r="J2232" s="21" t="s">
        <v>1968</v>
      </c>
      <c r="K2232" s="19" t="str">
        <f t="shared" si="85"/>
        <v>A</v>
      </c>
      <c r="L2232" s="19">
        <f t="shared" si="84"/>
        <v>7</v>
      </c>
      <c r="M2232" s="20" t="s">
        <v>51</v>
      </c>
      <c r="N2232" s="1" t="s">
        <v>503</v>
      </c>
      <c r="O2232" s="1"/>
      <c r="P2232" s="33"/>
      <c r="Q2232" s="112" t="s">
        <v>157</v>
      </c>
      <c r="R2232" s="7" t="str">
        <f>Tabela8133[[#This Row],[NR]]&amp;" - "&amp;Tabela8133[[#This Row],[Especificação]]</f>
        <v>7.9.1.1.01.0.1 - Multas Previstas em Legislação Específica - Principal - Intra OFSS</v>
      </c>
    </row>
    <row r="2233" spans="1:18" ht="60" x14ac:dyDescent="0.25">
      <c r="A2233" s="128"/>
      <c r="B2233" s="20" t="s">
        <v>1520</v>
      </c>
      <c r="C2233" s="20" t="s">
        <v>1525</v>
      </c>
      <c r="D2233" s="20" t="s">
        <v>1513</v>
      </c>
      <c r="E2233" s="20" t="s">
        <v>1513</v>
      </c>
      <c r="F2233" s="20" t="s">
        <v>1515</v>
      </c>
      <c r="G2233" s="20" t="s">
        <v>1516</v>
      </c>
      <c r="H2233" s="20" t="s">
        <v>1522</v>
      </c>
      <c r="I2233" s="19" t="str">
        <f>CONCATENATE(Tabela8133[[#This Row],[C]],".",Tabela8133[[#This Row],[O]],".",Tabela8133[[#This Row],[E]],".",Tabela8133[[#This Row],[D1]],".",Tabela8133[[#This Row],[D2]],".",Tabela8133[[#This Row],[D3]],".",Tabela8133[[#This Row],[T]])</f>
        <v>7.9.1.1.01.0.2</v>
      </c>
      <c r="J2233" s="21" t="s">
        <v>1969</v>
      </c>
      <c r="K2233" s="19" t="str">
        <f t="shared" si="85"/>
        <v>A</v>
      </c>
      <c r="L2233" s="19">
        <f t="shared" si="84"/>
        <v>7</v>
      </c>
      <c r="M2233" s="20" t="s">
        <v>51</v>
      </c>
      <c r="N2233" s="1" t="s">
        <v>503</v>
      </c>
      <c r="O2233" s="1"/>
      <c r="P2233" s="33"/>
      <c r="Q2233" s="112" t="s">
        <v>157</v>
      </c>
      <c r="R2233" s="7" t="str">
        <f>Tabela8133[[#This Row],[NR]]&amp;" - "&amp;Tabela8133[[#This Row],[Especificação]]</f>
        <v>7.9.1.1.01.0.2 - Multas Previstas em Legislação Específica - Multas e Juros de Mora - Intra OFSS</v>
      </c>
    </row>
    <row r="2234" spans="1:18" ht="60" x14ac:dyDescent="0.25">
      <c r="A2234" s="128"/>
      <c r="B2234" s="20" t="s">
        <v>1520</v>
      </c>
      <c r="C2234" s="20" t="s">
        <v>1525</v>
      </c>
      <c r="D2234" s="20" t="s">
        <v>1513</v>
      </c>
      <c r="E2234" s="20" t="s">
        <v>1513</v>
      </c>
      <c r="F2234" s="20" t="s">
        <v>1515</v>
      </c>
      <c r="G2234" s="20" t="s">
        <v>1516</v>
      </c>
      <c r="H2234" s="20" t="s">
        <v>1514</v>
      </c>
      <c r="I2234" s="19" t="str">
        <f>CONCATENATE(Tabela8133[[#This Row],[C]],".",Tabela8133[[#This Row],[O]],".",Tabela8133[[#This Row],[E]],".",Tabela8133[[#This Row],[D1]],".",Tabela8133[[#This Row],[D2]],".",Tabela8133[[#This Row],[D3]],".",Tabela8133[[#This Row],[T]])</f>
        <v>7.9.1.1.01.0.3</v>
      </c>
      <c r="J2234" s="21" t="s">
        <v>1970</v>
      </c>
      <c r="K2234" s="19" t="str">
        <f t="shared" si="85"/>
        <v>A</v>
      </c>
      <c r="L2234" s="19">
        <f t="shared" si="84"/>
        <v>7</v>
      </c>
      <c r="M2234" s="20" t="s">
        <v>51</v>
      </c>
      <c r="N2234" s="1" t="s">
        <v>503</v>
      </c>
      <c r="O2234" s="1"/>
      <c r="P2234" s="33"/>
      <c r="Q2234" s="112" t="s">
        <v>157</v>
      </c>
      <c r="R2234" s="7" t="str">
        <f>Tabela8133[[#This Row],[NR]]&amp;" - "&amp;Tabela8133[[#This Row],[Especificação]]</f>
        <v>7.9.1.1.01.0.3 - Multas Previstas em Legislação Específica - Dívida Ativa - Intra OFSS</v>
      </c>
    </row>
    <row r="2235" spans="1:18" ht="60" x14ac:dyDescent="0.25">
      <c r="A2235" s="128"/>
      <c r="B2235" s="20" t="s">
        <v>1520</v>
      </c>
      <c r="C2235" s="20" t="s">
        <v>1525</v>
      </c>
      <c r="D2235" s="20" t="s">
        <v>1513</v>
      </c>
      <c r="E2235" s="20" t="s">
        <v>1513</v>
      </c>
      <c r="F2235" s="20" t="s">
        <v>1515</v>
      </c>
      <c r="G2235" s="20" t="s">
        <v>1516</v>
      </c>
      <c r="H2235" s="20" t="s">
        <v>1523</v>
      </c>
      <c r="I2235" s="19" t="str">
        <f>CONCATENATE(Tabela8133[[#This Row],[C]],".",Tabela8133[[#This Row],[O]],".",Tabela8133[[#This Row],[E]],".",Tabela8133[[#This Row],[D1]],".",Tabela8133[[#This Row],[D2]],".",Tabela8133[[#This Row],[D3]],".",Tabela8133[[#This Row],[T]])</f>
        <v>7.9.1.1.01.0.4</v>
      </c>
      <c r="J2235" s="21" t="s">
        <v>1971</v>
      </c>
      <c r="K2235" s="19" t="str">
        <f t="shared" si="85"/>
        <v>A</v>
      </c>
      <c r="L2235" s="19">
        <f t="shared" si="84"/>
        <v>7</v>
      </c>
      <c r="M2235" s="20" t="s">
        <v>51</v>
      </c>
      <c r="N2235" s="1" t="s">
        <v>503</v>
      </c>
      <c r="O2235" s="1"/>
      <c r="P2235" s="33"/>
      <c r="Q2235" s="112" t="s">
        <v>157</v>
      </c>
      <c r="R2235" s="7" t="str">
        <f>Tabela8133[[#This Row],[NR]]&amp;" - "&amp;Tabela8133[[#This Row],[Especificação]]</f>
        <v>7.9.1.1.01.0.4 - Multas Previstas em Legislação Específica - Dívida Ativa - Multas e Juros de Mora da Dívida Ativa - Intra OFSS</v>
      </c>
    </row>
    <row r="2236" spans="1:18" ht="60" x14ac:dyDescent="0.25">
      <c r="A2236" s="128"/>
      <c r="B2236" s="20" t="s">
        <v>1520</v>
      </c>
      <c r="C2236" s="20" t="s">
        <v>1525</v>
      </c>
      <c r="D2236" s="20" t="s">
        <v>1513</v>
      </c>
      <c r="E2236" s="20" t="s">
        <v>1513</v>
      </c>
      <c r="F2236" s="20" t="s">
        <v>1515</v>
      </c>
      <c r="G2236" s="20" t="s">
        <v>1516</v>
      </c>
      <c r="H2236" s="20" t="s">
        <v>1524</v>
      </c>
      <c r="I2236" s="19" t="str">
        <f>CONCATENATE(Tabela8133[[#This Row],[C]],".",Tabela8133[[#This Row],[O]],".",Tabela8133[[#This Row],[E]],".",Tabela8133[[#This Row],[D1]],".",Tabela8133[[#This Row],[D2]],".",Tabela8133[[#This Row],[D3]],".",Tabela8133[[#This Row],[T]])</f>
        <v>7.9.1.1.01.0.5</v>
      </c>
      <c r="J2236" s="21" t="s">
        <v>1972</v>
      </c>
      <c r="K2236" s="19" t="str">
        <f t="shared" si="85"/>
        <v>A</v>
      </c>
      <c r="L2236" s="19">
        <f t="shared" si="84"/>
        <v>7</v>
      </c>
      <c r="M2236" s="20" t="s">
        <v>51</v>
      </c>
      <c r="N2236" s="1" t="s">
        <v>503</v>
      </c>
      <c r="O2236" s="1"/>
      <c r="P2236" s="33"/>
      <c r="Q2236" s="112" t="s">
        <v>157</v>
      </c>
      <c r="R2236" s="7" t="str">
        <f>Tabela8133[[#This Row],[NR]]&amp;" - "&amp;Tabela8133[[#This Row],[Especificação]]</f>
        <v>7.9.1.1.01.0.5 - Multas Previstas em Legislação Específica - Multas - Intra OFSS</v>
      </c>
    </row>
    <row r="2237" spans="1:18" ht="60" x14ac:dyDescent="0.25">
      <c r="A2237" s="128"/>
      <c r="B2237" s="20" t="s">
        <v>1520</v>
      </c>
      <c r="C2237" s="20" t="s">
        <v>1525</v>
      </c>
      <c r="D2237" s="20" t="s">
        <v>1513</v>
      </c>
      <c r="E2237" s="20" t="s">
        <v>1513</v>
      </c>
      <c r="F2237" s="20" t="s">
        <v>1515</v>
      </c>
      <c r="G2237" s="20" t="s">
        <v>1516</v>
      </c>
      <c r="H2237" s="20" t="s">
        <v>1518</v>
      </c>
      <c r="I2237" s="19" t="str">
        <f>CONCATENATE(Tabela8133[[#This Row],[C]],".",Tabela8133[[#This Row],[O]],".",Tabela8133[[#This Row],[E]],".",Tabela8133[[#This Row],[D1]],".",Tabela8133[[#This Row],[D2]],".",Tabela8133[[#This Row],[D3]],".",Tabela8133[[#This Row],[T]])</f>
        <v>7.9.1.1.01.0.6</v>
      </c>
      <c r="J2237" s="21" t="s">
        <v>1973</v>
      </c>
      <c r="K2237" s="19" t="str">
        <f t="shared" si="85"/>
        <v>A</v>
      </c>
      <c r="L2237" s="19">
        <f t="shared" si="84"/>
        <v>7</v>
      </c>
      <c r="M2237" s="20" t="s">
        <v>51</v>
      </c>
      <c r="N2237" s="1" t="s">
        <v>503</v>
      </c>
      <c r="O2237" s="1"/>
      <c r="P2237" s="33"/>
      <c r="Q2237" s="112" t="s">
        <v>157</v>
      </c>
      <c r="R2237" s="7" t="str">
        <f>Tabela8133[[#This Row],[NR]]&amp;" - "&amp;Tabela8133[[#This Row],[Especificação]]</f>
        <v>7.9.1.1.01.0.6 - Multas Previstas em Legislação Específica - Juros de Mora - Intra OFSS</v>
      </c>
    </row>
    <row r="2238" spans="1:18" ht="60" x14ac:dyDescent="0.25">
      <c r="A2238" s="128"/>
      <c r="B2238" s="20" t="s">
        <v>1520</v>
      </c>
      <c r="C2238" s="20" t="s">
        <v>1525</v>
      </c>
      <c r="D2238" s="20" t="s">
        <v>1513</v>
      </c>
      <c r="E2238" s="20" t="s">
        <v>1513</v>
      </c>
      <c r="F2238" s="20" t="s">
        <v>1515</v>
      </c>
      <c r="G2238" s="20" t="s">
        <v>1516</v>
      </c>
      <c r="H2238" s="20" t="s">
        <v>1520</v>
      </c>
      <c r="I2238" s="19" t="str">
        <f>CONCATENATE(Tabela8133[[#This Row],[C]],".",Tabela8133[[#This Row],[O]],".",Tabela8133[[#This Row],[E]],".",Tabela8133[[#This Row],[D1]],".",Tabela8133[[#This Row],[D2]],".",Tabela8133[[#This Row],[D3]],".",Tabela8133[[#This Row],[T]])</f>
        <v>7.9.1.1.01.0.7</v>
      </c>
      <c r="J2238" s="21" t="s">
        <v>1974</v>
      </c>
      <c r="K2238" s="19" t="str">
        <f t="shared" si="85"/>
        <v>A</v>
      </c>
      <c r="L2238" s="19">
        <f t="shared" si="84"/>
        <v>7</v>
      </c>
      <c r="M2238" s="20" t="s">
        <v>51</v>
      </c>
      <c r="N2238" s="1" t="s">
        <v>503</v>
      </c>
      <c r="O2238" s="1"/>
      <c r="P2238" s="33"/>
      <c r="Q2238" s="112" t="s">
        <v>157</v>
      </c>
      <c r="R2238" s="7" t="str">
        <f>Tabela8133[[#This Row],[NR]]&amp;" - "&amp;Tabela8133[[#This Row],[Especificação]]</f>
        <v>7.9.1.1.01.0.7 - Multas Previstas em Legislação Específica - Dívida Ativa - Multas da Dívida Ativa - Intra OFSS</v>
      </c>
    </row>
    <row r="2239" spans="1:18" ht="60" x14ac:dyDescent="0.25">
      <c r="A2239" s="128"/>
      <c r="B2239" s="20" t="s">
        <v>1520</v>
      </c>
      <c r="C2239" s="20" t="s">
        <v>1525</v>
      </c>
      <c r="D2239" s="20" t="s">
        <v>1513</v>
      </c>
      <c r="E2239" s="20" t="s">
        <v>1513</v>
      </c>
      <c r="F2239" s="20" t="s">
        <v>1515</v>
      </c>
      <c r="G2239" s="20" t="s">
        <v>1516</v>
      </c>
      <c r="H2239" s="20" t="s">
        <v>1521</v>
      </c>
      <c r="I2239" s="19" t="str">
        <f>CONCATENATE(Tabela8133[[#This Row],[C]],".",Tabela8133[[#This Row],[O]],".",Tabela8133[[#This Row],[E]],".",Tabela8133[[#This Row],[D1]],".",Tabela8133[[#This Row],[D2]],".",Tabela8133[[#This Row],[D3]],".",Tabela8133[[#This Row],[T]])</f>
        <v>7.9.1.1.01.0.8</v>
      </c>
      <c r="J2239" s="21" t="s">
        <v>1975</v>
      </c>
      <c r="K2239" s="19" t="str">
        <f t="shared" si="85"/>
        <v>A</v>
      </c>
      <c r="L2239" s="19">
        <f t="shared" si="84"/>
        <v>7</v>
      </c>
      <c r="M2239" s="20" t="s">
        <v>51</v>
      </c>
      <c r="N2239" s="1" t="s">
        <v>503</v>
      </c>
      <c r="O2239" s="1"/>
      <c r="P2239" s="33"/>
      <c r="Q2239" s="112" t="s">
        <v>157</v>
      </c>
      <c r="R2239" s="7" t="str">
        <f>Tabela8133[[#This Row],[NR]]&amp;" - "&amp;Tabela8133[[#This Row],[Especificação]]</f>
        <v>7.9.1.1.01.0.8 - Multas Previstas em Legislação Específica - Juros de Mora da Dívida Ativa - Intra OFSS</v>
      </c>
    </row>
    <row r="2240" spans="1:18" x14ac:dyDescent="0.25">
      <c r="A2240" s="128"/>
      <c r="B2240" s="20" t="s">
        <v>1520</v>
      </c>
      <c r="C2240" s="20" t="s">
        <v>1525</v>
      </c>
      <c r="D2240" s="20" t="s">
        <v>1513</v>
      </c>
      <c r="E2240" s="20" t="s">
        <v>1513</v>
      </c>
      <c r="F2240" s="20" t="s">
        <v>1530</v>
      </c>
      <c r="G2240" s="20" t="s">
        <v>1516</v>
      </c>
      <c r="H2240" s="20" t="s">
        <v>1516</v>
      </c>
      <c r="I2240" s="19" t="str">
        <f>CONCATENATE(Tabela8133[[#This Row],[C]],".",Tabela8133[[#This Row],[O]],".",Tabela8133[[#This Row],[E]],".",Tabela8133[[#This Row],[D1]],".",Tabela8133[[#This Row],[D2]],".",Tabela8133[[#This Row],[D3]],".",Tabela8133[[#This Row],[T]])</f>
        <v>7.9.1.1.06.0.0</v>
      </c>
      <c r="J2240" s="21" t="s">
        <v>4336</v>
      </c>
      <c r="K2240" s="19" t="str">
        <f t="shared" si="85"/>
        <v>S</v>
      </c>
      <c r="L2240" s="19">
        <f t="shared" si="84"/>
        <v>5</v>
      </c>
      <c r="M2240" s="20" t="s">
        <v>51</v>
      </c>
      <c r="N2240" s="1" t="s">
        <v>504</v>
      </c>
      <c r="O2240" s="1"/>
      <c r="P2240" s="33"/>
      <c r="Q2240" s="112" t="s">
        <v>157</v>
      </c>
      <c r="R2240" s="7" t="str">
        <f>Tabela8133[[#This Row],[NR]]&amp;" - "&amp;Tabela8133[[#This Row],[Especificação]]</f>
        <v>7.9.1.1.06.0.0 - Multas por Danos Ambientais - Intra OFSS</v>
      </c>
    </row>
    <row r="2241" spans="1:18" ht="30" x14ac:dyDescent="0.25">
      <c r="A2241" s="128"/>
      <c r="B2241" s="20" t="s">
        <v>1520</v>
      </c>
      <c r="C2241" s="20" t="s">
        <v>1525</v>
      </c>
      <c r="D2241" s="20" t="s">
        <v>1513</v>
      </c>
      <c r="E2241" s="20" t="s">
        <v>1513</v>
      </c>
      <c r="F2241" s="20" t="s">
        <v>1530</v>
      </c>
      <c r="G2241" s="20" t="s">
        <v>1513</v>
      </c>
      <c r="H2241" s="20" t="s">
        <v>1516</v>
      </c>
      <c r="I2241" s="19" t="str">
        <f>CONCATENATE(Tabela8133[[#This Row],[C]],".",Tabela8133[[#This Row],[O]],".",Tabela8133[[#This Row],[E]],".",Tabela8133[[#This Row],[D1]],".",Tabela8133[[#This Row],[D2]],".",Tabela8133[[#This Row],[D3]],".",Tabela8133[[#This Row],[T]])</f>
        <v>7.9.1.1.06.1.0</v>
      </c>
      <c r="J2241" s="21" t="s">
        <v>4337</v>
      </c>
      <c r="K2241" s="19" t="str">
        <f t="shared" si="85"/>
        <v>S</v>
      </c>
      <c r="L2241" s="19">
        <f t="shared" si="84"/>
        <v>6</v>
      </c>
      <c r="M2241" s="20" t="s">
        <v>51</v>
      </c>
      <c r="N2241" s="1" t="s">
        <v>505</v>
      </c>
      <c r="O2241" s="1"/>
      <c r="P2241" s="33"/>
      <c r="Q2241" s="112" t="s">
        <v>157</v>
      </c>
      <c r="R2241" s="7" t="str">
        <f>Tabela8133[[#This Row],[NR]]&amp;" - "&amp;Tabela8133[[#This Row],[Especificação]]</f>
        <v>7.9.1.1.06.1.0 - Multas Administrativas por Danos Ambientais - Intra OFSS</v>
      </c>
    </row>
    <row r="2242" spans="1:18" ht="30" x14ac:dyDescent="0.25">
      <c r="A2242" s="128"/>
      <c r="B2242" s="20" t="s">
        <v>1520</v>
      </c>
      <c r="C2242" s="20" t="s">
        <v>1525</v>
      </c>
      <c r="D2242" s="20" t="s">
        <v>1513</v>
      </c>
      <c r="E2242" s="20" t="s">
        <v>1513</v>
      </c>
      <c r="F2242" s="20" t="s">
        <v>1530</v>
      </c>
      <c r="G2242" s="20" t="s">
        <v>1513</v>
      </c>
      <c r="H2242" s="20" t="s">
        <v>1513</v>
      </c>
      <c r="I2242" s="19" t="str">
        <f>CONCATENATE(Tabela8133[[#This Row],[C]],".",Tabela8133[[#This Row],[O]],".",Tabela8133[[#This Row],[E]],".",Tabela8133[[#This Row],[D1]],".",Tabela8133[[#This Row],[D2]],".",Tabela8133[[#This Row],[D3]],".",Tabela8133[[#This Row],[T]])</f>
        <v>7.9.1.1.06.1.1</v>
      </c>
      <c r="J2242" s="21" t="s">
        <v>4338</v>
      </c>
      <c r="K2242" s="19" t="str">
        <f t="shared" si="85"/>
        <v>A</v>
      </c>
      <c r="L2242" s="19">
        <f t="shared" si="84"/>
        <v>7</v>
      </c>
      <c r="M2242" s="20" t="s">
        <v>51</v>
      </c>
      <c r="N2242" s="1" t="s">
        <v>505</v>
      </c>
      <c r="O2242" s="1"/>
      <c r="P2242" s="33"/>
      <c r="Q2242" s="112" t="s">
        <v>157</v>
      </c>
      <c r="R2242" s="7" t="str">
        <f>Tabela8133[[#This Row],[NR]]&amp;" - "&amp;Tabela8133[[#This Row],[Especificação]]</f>
        <v>7.9.1.1.06.1.1 - Multas Administrativas por Danos Ambientais - Principal - Intra OFSS</v>
      </c>
    </row>
    <row r="2243" spans="1:18" ht="30" x14ac:dyDescent="0.25">
      <c r="A2243" s="128"/>
      <c r="B2243" s="20" t="s">
        <v>1520</v>
      </c>
      <c r="C2243" s="20" t="s">
        <v>1525</v>
      </c>
      <c r="D2243" s="20" t="s">
        <v>1513</v>
      </c>
      <c r="E2243" s="20" t="s">
        <v>1513</v>
      </c>
      <c r="F2243" s="20" t="s">
        <v>1530</v>
      </c>
      <c r="G2243" s="20" t="s">
        <v>1513</v>
      </c>
      <c r="H2243" s="20" t="s">
        <v>1522</v>
      </c>
      <c r="I2243" s="19" t="str">
        <f>CONCATENATE(Tabela8133[[#This Row],[C]],".",Tabela8133[[#This Row],[O]],".",Tabela8133[[#This Row],[E]],".",Tabela8133[[#This Row],[D1]],".",Tabela8133[[#This Row],[D2]],".",Tabela8133[[#This Row],[D3]],".",Tabela8133[[#This Row],[T]])</f>
        <v>7.9.1.1.06.1.2</v>
      </c>
      <c r="J2243" s="21" t="s">
        <v>4339</v>
      </c>
      <c r="K2243" s="19" t="str">
        <f t="shared" si="85"/>
        <v>A</v>
      </c>
      <c r="L2243" s="19">
        <f t="shared" si="84"/>
        <v>7</v>
      </c>
      <c r="M2243" s="20" t="s">
        <v>51</v>
      </c>
      <c r="N2243" s="1" t="s">
        <v>505</v>
      </c>
      <c r="O2243" s="1"/>
      <c r="P2243" s="33"/>
      <c r="Q2243" s="112" t="s">
        <v>157</v>
      </c>
      <c r="R2243" s="7" t="str">
        <f>Tabela8133[[#This Row],[NR]]&amp;" - "&amp;Tabela8133[[#This Row],[Especificação]]</f>
        <v>7.9.1.1.06.1.2 - Multas Administrativas por Danos Ambientais - Multas e Juros de Mora - Intra OFSS</v>
      </c>
    </row>
    <row r="2244" spans="1:18" ht="30" x14ac:dyDescent="0.25">
      <c r="A2244" s="128"/>
      <c r="B2244" s="20" t="s">
        <v>1520</v>
      </c>
      <c r="C2244" s="20" t="s">
        <v>1525</v>
      </c>
      <c r="D2244" s="20" t="s">
        <v>1513</v>
      </c>
      <c r="E2244" s="20" t="s">
        <v>1513</v>
      </c>
      <c r="F2244" s="20" t="s">
        <v>1530</v>
      </c>
      <c r="G2244" s="20" t="s">
        <v>1513</v>
      </c>
      <c r="H2244" s="20" t="s">
        <v>1514</v>
      </c>
      <c r="I2244" s="19" t="str">
        <f>CONCATENATE(Tabela8133[[#This Row],[C]],".",Tabela8133[[#This Row],[O]],".",Tabela8133[[#This Row],[E]],".",Tabela8133[[#This Row],[D1]],".",Tabela8133[[#This Row],[D2]],".",Tabela8133[[#This Row],[D3]],".",Tabela8133[[#This Row],[T]])</f>
        <v>7.9.1.1.06.1.3</v>
      </c>
      <c r="J2244" s="21" t="s">
        <v>4340</v>
      </c>
      <c r="K2244" s="19" t="str">
        <f t="shared" si="85"/>
        <v>A</v>
      </c>
      <c r="L2244" s="19">
        <f t="shared" ref="L2244:L2307" si="86">IF(VALUE(H2244)&gt;0,7,IF(VALUE(G2244)&gt;0,6,IF(VALUE(F2244)&gt;0,5,IF(VALUE(E2244)&gt;0,4,IF(VALUE(D2244)&gt;0,3,IF(VALUE(C2244)&gt;0,2,1))))))</f>
        <v>7</v>
      </c>
      <c r="M2244" s="20" t="s">
        <v>51</v>
      </c>
      <c r="N2244" s="1" t="s">
        <v>505</v>
      </c>
      <c r="O2244" s="1"/>
      <c r="P2244" s="33"/>
      <c r="Q2244" s="112" t="s">
        <v>157</v>
      </c>
      <c r="R2244" s="7" t="str">
        <f>Tabela8133[[#This Row],[NR]]&amp;" - "&amp;Tabela8133[[#This Row],[Especificação]]</f>
        <v>7.9.1.1.06.1.3 - Multas Administrativas por Danos Ambientais - Dívida Ativa - Intra OFSS</v>
      </c>
    </row>
    <row r="2245" spans="1:18" ht="30" x14ac:dyDescent="0.25">
      <c r="A2245" s="128"/>
      <c r="B2245" s="20" t="s">
        <v>1520</v>
      </c>
      <c r="C2245" s="20" t="s">
        <v>1525</v>
      </c>
      <c r="D2245" s="20" t="s">
        <v>1513</v>
      </c>
      <c r="E2245" s="20" t="s">
        <v>1513</v>
      </c>
      <c r="F2245" s="20" t="s">
        <v>1530</v>
      </c>
      <c r="G2245" s="20" t="s">
        <v>1513</v>
      </c>
      <c r="H2245" s="20" t="s">
        <v>1523</v>
      </c>
      <c r="I2245" s="19" t="str">
        <f>CONCATENATE(Tabela8133[[#This Row],[C]],".",Tabela8133[[#This Row],[O]],".",Tabela8133[[#This Row],[E]],".",Tabela8133[[#This Row],[D1]],".",Tabela8133[[#This Row],[D2]],".",Tabela8133[[#This Row],[D3]],".",Tabela8133[[#This Row],[T]])</f>
        <v>7.9.1.1.06.1.4</v>
      </c>
      <c r="J2245" s="21" t="s">
        <v>4341</v>
      </c>
      <c r="K2245" s="19" t="str">
        <f t="shared" si="85"/>
        <v>A</v>
      </c>
      <c r="L2245" s="19">
        <f t="shared" si="86"/>
        <v>7</v>
      </c>
      <c r="M2245" s="20" t="s">
        <v>51</v>
      </c>
      <c r="N2245" s="1" t="s">
        <v>505</v>
      </c>
      <c r="O2245" s="1"/>
      <c r="P2245" s="33"/>
      <c r="Q2245" s="112" t="s">
        <v>157</v>
      </c>
      <c r="R2245" s="7" t="str">
        <f>Tabela8133[[#This Row],[NR]]&amp;" - "&amp;Tabela8133[[#This Row],[Especificação]]</f>
        <v>7.9.1.1.06.1.4 - Multas Administrativas por Danos Ambientais - Dívida Ativa - Multas e Juros de Mora da Dívida Ativa - Intra OFSS</v>
      </c>
    </row>
    <row r="2246" spans="1:18" ht="30" x14ac:dyDescent="0.25">
      <c r="A2246" s="128"/>
      <c r="B2246" s="20" t="s">
        <v>1520</v>
      </c>
      <c r="C2246" s="20" t="s">
        <v>1525</v>
      </c>
      <c r="D2246" s="20" t="s">
        <v>1513</v>
      </c>
      <c r="E2246" s="20" t="s">
        <v>1513</v>
      </c>
      <c r="F2246" s="20" t="s">
        <v>1530</v>
      </c>
      <c r="G2246" s="20" t="s">
        <v>1513</v>
      </c>
      <c r="H2246" s="20" t="s">
        <v>1524</v>
      </c>
      <c r="I2246" s="19" t="str">
        <f>CONCATENATE(Tabela8133[[#This Row],[C]],".",Tabela8133[[#This Row],[O]],".",Tabela8133[[#This Row],[E]],".",Tabela8133[[#This Row],[D1]],".",Tabela8133[[#This Row],[D2]],".",Tabela8133[[#This Row],[D3]],".",Tabela8133[[#This Row],[T]])</f>
        <v>7.9.1.1.06.1.5</v>
      </c>
      <c r="J2246" s="21" t="s">
        <v>4342</v>
      </c>
      <c r="K2246" s="19" t="str">
        <f t="shared" si="85"/>
        <v>A</v>
      </c>
      <c r="L2246" s="19">
        <f t="shared" si="86"/>
        <v>7</v>
      </c>
      <c r="M2246" s="20" t="s">
        <v>51</v>
      </c>
      <c r="N2246" s="1" t="s">
        <v>505</v>
      </c>
      <c r="O2246" s="1"/>
      <c r="P2246" s="33"/>
      <c r="Q2246" s="112" t="s">
        <v>157</v>
      </c>
      <c r="R2246" s="7" t="str">
        <f>Tabela8133[[#This Row],[NR]]&amp;" - "&amp;Tabela8133[[#This Row],[Especificação]]</f>
        <v>7.9.1.1.06.1.5 - Multas Administrativas por Danos Ambientais - Multas - Intra OFSS</v>
      </c>
    </row>
    <row r="2247" spans="1:18" ht="30" x14ac:dyDescent="0.25">
      <c r="A2247" s="128"/>
      <c r="B2247" s="20" t="s">
        <v>1520</v>
      </c>
      <c r="C2247" s="20" t="s">
        <v>1525</v>
      </c>
      <c r="D2247" s="20" t="s">
        <v>1513</v>
      </c>
      <c r="E2247" s="20" t="s">
        <v>1513</v>
      </c>
      <c r="F2247" s="20" t="s">
        <v>1530</v>
      </c>
      <c r="G2247" s="20" t="s">
        <v>1513</v>
      </c>
      <c r="H2247" s="20" t="s">
        <v>1518</v>
      </c>
      <c r="I2247" s="19" t="str">
        <f>CONCATENATE(Tabela8133[[#This Row],[C]],".",Tabela8133[[#This Row],[O]],".",Tabela8133[[#This Row],[E]],".",Tabela8133[[#This Row],[D1]],".",Tabela8133[[#This Row],[D2]],".",Tabela8133[[#This Row],[D3]],".",Tabela8133[[#This Row],[T]])</f>
        <v>7.9.1.1.06.1.6</v>
      </c>
      <c r="J2247" s="21" t="s">
        <v>4343</v>
      </c>
      <c r="K2247" s="19" t="str">
        <f t="shared" si="85"/>
        <v>A</v>
      </c>
      <c r="L2247" s="19">
        <f t="shared" si="86"/>
        <v>7</v>
      </c>
      <c r="M2247" s="20" t="s">
        <v>51</v>
      </c>
      <c r="N2247" s="1" t="s">
        <v>505</v>
      </c>
      <c r="O2247" s="1"/>
      <c r="P2247" s="33"/>
      <c r="Q2247" s="112" t="s">
        <v>157</v>
      </c>
      <c r="R2247" s="7" t="str">
        <f>Tabela8133[[#This Row],[NR]]&amp;" - "&amp;Tabela8133[[#This Row],[Especificação]]</f>
        <v>7.9.1.1.06.1.6 - Multas Administrativas por Danos Ambientais - Juros de Mora - Intra OFSS</v>
      </c>
    </row>
    <row r="2248" spans="1:18" ht="30" x14ac:dyDescent="0.25">
      <c r="A2248" s="128"/>
      <c r="B2248" s="20" t="s">
        <v>1520</v>
      </c>
      <c r="C2248" s="20" t="s">
        <v>1525</v>
      </c>
      <c r="D2248" s="20" t="s">
        <v>1513</v>
      </c>
      <c r="E2248" s="20" t="s">
        <v>1513</v>
      </c>
      <c r="F2248" s="20" t="s">
        <v>1530</v>
      </c>
      <c r="G2248" s="20" t="s">
        <v>1513</v>
      </c>
      <c r="H2248" s="20" t="s">
        <v>1520</v>
      </c>
      <c r="I2248" s="19" t="str">
        <f>CONCATENATE(Tabela8133[[#This Row],[C]],".",Tabela8133[[#This Row],[O]],".",Tabela8133[[#This Row],[E]],".",Tabela8133[[#This Row],[D1]],".",Tabela8133[[#This Row],[D2]],".",Tabela8133[[#This Row],[D3]],".",Tabela8133[[#This Row],[T]])</f>
        <v>7.9.1.1.06.1.7</v>
      </c>
      <c r="J2248" s="21" t="s">
        <v>4344</v>
      </c>
      <c r="K2248" s="19" t="str">
        <f t="shared" si="85"/>
        <v>A</v>
      </c>
      <c r="L2248" s="19">
        <f t="shared" si="86"/>
        <v>7</v>
      </c>
      <c r="M2248" s="20" t="s">
        <v>51</v>
      </c>
      <c r="N2248" s="1" t="s">
        <v>505</v>
      </c>
      <c r="O2248" s="1"/>
      <c r="P2248" s="33"/>
      <c r="Q2248" s="112" t="s">
        <v>157</v>
      </c>
      <c r="R2248" s="7" t="str">
        <f>Tabela8133[[#This Row],[NR]]&amp;" - "&amp;Tabela8133[[#This Row],[Especificação]]</f>
        <v>7.9.1.1.06.1.7 - Multas Administrativas por Danos Ambientais - Dívida Ativa - Multas da Dívida Ativa - Intra OFSS</v>
      </c>
    </row>
    <row r="2249" spans="1:18" ht="30" x14ac:dyDescent="0.25">
      <c r="A2249" s="128"/>
      <c r="B2249" s="20" t="s">
        <v>1520</v>
      </c>
      <c r="C2249" s="20" t="s">
        <v>1525</v>
      </c>
      <c r="D2249" s="20" t="s">
        <v>1513</v>
      </c>
      <c r="E2249" s="20" t="s">
        <v>1513</v>
      </c>
      <c r="F2249" s="20" t="s">
        <v>1530</v>
      </c>
      <c r="G2249" s="20" t="s">
        <v>1513</v>
      </c>
      <c r="H2249" s="20" t="s">
        <v>1521</v>
      </c>
      <c r="I2249" s="19" t="str">
        <f>CONCATENATE(Tabela8133[[#This Row],[C]],".",Tabela8133[[#This Row],[O]],".",Tabela8133[[#This Row],[E]],".",Tabela8133[[#This Row],[D1]],".",Tabela8133[[#This Row],[D2]],".",Tabela8133[[#This Row],[D3]],".",Tabela8133[[#This Row],[T]])</f>
        <v>7.9.1.1.06.1.8</v>
      </c>
      <c r="J2249" s="21" t="s">
        <v>4345</v>
      </c>
      <c r="K2249" s="19" t="str">
        <f t="shared" si="85"/>
        <v>A</v>
      </c>
      <c r="L2249" s="19">
        <f t="shared" si="86"/>
        <v>7</v>
      </c>
      <c r="M2249" s="20" t="s">
        <v>51</v>
      </c>
      <c r="N2249" s="1" t="s">
        <v>505</v>
      </c>
      <c r="O2249" s="1"/>
      <c r="P2249" s="33"/>
      <c r="Q2249" s="112" t="s">
        <v>157</v>
      </c>
      <c r="R2249" s="7" t="str">
        <f>Tabela8133[[#This Row],[NR]]&amp;" - "&amp;Tabela8133[[#This Row],[Especificação]]</f>
        <v>7.9.1.1.06.1.8 - Multas Administrativas por Danos Ambientais - Juros de Mora da Dívida Ativa - Intra OFSS</v>
      </c>
    </row>
    <row r="2250" spans="1:18" ht="30" x14ac:dyDescent="0.25">
      <c r="A2250" s="128"/>
      <c r="B2250" s="20" t="s">
        <v>1520</v>
      </c>
      <c r="C2250" s="20" t="s">
        <v>1525</v>
      </c>
      <c r="D2250" s="20" t="s">
        <v>1513</v>
      </c>
      <c r="E2250" s="20" t="s">
        <v>1513</v>
      </c>
      <c r="F2250" s="20" t="s">
        <v>1530</v>
      </c>
      <c r="G2250" s="20" t="s">
        <v>1522</v>
      </c>
      <c r="H2250" s="20" t="s">
        <v>1516</v>
      </c>
      <c r="I2250" s="19" t="str">
        <f>CONCATENATE(Tabela8133[[#This Row],[C]],".",Tabela8133[[#This Row],[O]],".",Tabela8133[[#This Row],[E]],".",Tabela8133[[#This Row],[D1]],".",Tabela8133[[#This Row],[D2]],".",Tabela8133[[#This Row],[D3]],".",Tabela8133[[#This Row],[T]])</f>
        <v>7.9.1.1.06.2.0</v>
      </c>
      <c r="J2250" s="21" t="s">
        <v>4346</v>
      </c>
      <c r="K2250" s="19" t="str">
        <f t="shared" si="85"/>
        <v>S</v>
      </c>
      <c r="L2250" s="19">
        <f t="shared" si="86"/>
        <v>6</v>
      </c>
      <c r="M2250" s="20" t="s">
        <v>51</v>
      </c>
      <c r="N2250" s="1" t="s">
        <v>506</v>
      </c>
      <c r="O2250" s="1"/>
      <c r="P2250" s="33"/>
      <c r="Q2250" s="112" t="s">
        <v>157</v>
      </c>
      <c r="R2250" s="7" t="str">
        <f>Tabela8133[[#This Row],[NR]]&amp;" - "&amp;Tabela8133[[#This Row],[Especificação]]</f>
        <v>7.9.1.1.06.2.0 - Multas Judiciais por Danos Ambientais - Intra OFSS</v>
      </c>
    </row>
    <row r="2251" spans="1:18" ht="30" x14ac:dyDescent="0.25">
      <c r="A2251" s="128"/>
      <c r="B2251" s="20" t="s">
        <v>1520</v>
      </c>
      <c r="C2251" s="20" t="s">
        <v>1525</v>
      </c>
      <c r="D2251" s="20" t="s">
        <v>1513</v>
      </c>
      <c r="E2251" s="20" t="s">
        <v>1513</v>
      </c>
      <c r="F2251" s="20" t="s">
        <v>1530</v>
      </c>
      <c r="G2251" s="20" t="s">
        <v>1522</v>
      </c>
      <c r="H2251" s="20" t="s">
        <v>1513</v>
      </c>
      <c r="I2251" s="19" t="str">
        <f>CONCATENATE(Tabela8133[[#This Row],[C]],".",Tabela8133[[#This Row],[O]],".",Tabela8133[[#This Row],[E]],".",Tabela8133[[#This Row],[D1]],".",Tabela8133[[#This Row],[D2]],".",Tabela8133[[#This Row],[D3]],".",Tabela8133[[#This Row],[T]])</f>
        <v>7.9.1.1.06.2.1</v>
      </c>
      <c r="J2251" s="21" t="s">
        <v>4347</v>
      </c>
      <c r="K2251" s="19" t="str">
        <f t="shared" si="85"/>
        <v>A</v>
      </c>
      <c r="L2251" s="19">
        <f t="shared" si="86"/>
        <v>7</v>
      </c>
      <c r="M2251" s="20" t="s">
        <v>51</v>
      </c>
      <c r="N2251" s="1" t="s">
        <v>506</v>
      </c>
      <c r="O2251" s="1"/>
      <c r="P2251" s="33"/>
      <c r="Q2251" s="112" t="s">
        <v>157</v>
      </c>
      <c r="R2251" s="7" t="str">
        <f>Tabela8133[[#This Row],[NR]]&amp;" - "&amp;Tabela8133[[#This Row],[Especificação]]</f>
        <v>7.9.1.1.06.2.1 - Multas Judiciais por Danos Ambientais - Principal - Intra OFSS</v>
      </c>
    </row>
    <row r="2252" spans="1:18" ht="30" x14ac:dyDescent="0.25">
      <c r="A2252" s="128"/>
      <c r="B2252" s="20" t="s">
        <v>1520</v>
      </c>
      <c r="C2252" s="20" t="s">
        <v>1525</v>
      </c>
      <c r="D2252" s="20" t="s">
        <v>1513</v>
      </c>
      <c r="E2252" s="20" t="s">
        <v>1513</v>
      </c>
      <c r="F2252" s="20" t="s">
        <v>1530</v>
      </c>
      <c r="G2252" s="20" t="s">
        <v>1522</v>
      </c>
      <c r="H2252" s="20" t="s">
        <v>1522</v>
      </c>
      <c r="I2252" s="19" t="str">
        <f>CONCATENATE(Tabela8133[[#This Row],[C]],".",Tabela8133[[#This Row],[O]],".",Tabela8133[[#This Row],[E]],".",Tabela8133[[#This Row],[D1]],".",Tabela8133[[#This Row],[D2]],".",Tabela8133[[#This Row],[D3]],".",Tabela8133[[#This Row],[T]])</f>
        <v>7.9.1.1.06.2.2</v>
      </c>
      <c r="J2252" s="21" t="s">
        <v>4348</v>
      </c>
      <c r="K2252" s="19" t="str">
        <f t="shared" si="85"/>
        <v>A</v>
      </c>
      <c r="L2252" s="19">
        <f t="shared" si="86"/>
        <v>7</v>
      </c>
      <c r="M2252" s="20" t="s">
        <v>51</v>
      </c>
      <c r="N2252" s="1" t="s">
        <v>506</v>
      </c>
      <c r="O2252" s="1"/>
      <c r="P2252" s="33"/>
      <c r="Q2252" s="112" t="s">
        <v>157</v>
      </c>
      <c r="R2252" s="7" t="str">
        <f>Tabela8133[[#This Row],[NR]]&amp;" - "&amp;Tabela8133[[#This Row],[Especificação]]</f>
        <v>7.9.1.1.06.2.2 - Multas Judiciais por Danos Ambientais - Multas e Juros de Mora - Intra OFSS</v>
      </c>
    </row>
    <row r="2253" spans="1:18" ht="30" x14ac:dyDescent="0.25">
      <c r="A2253" s="128"/>
      <c r="B2253" s="20" t="s">
        <v>1520</v>
      </c>
      <c r="C2253" s="20" t="s">
        <v>1525</v>
      </c>
      <c r="D2253" s="20" t="s">
        <v>1513</v>
      </c>
      <c r="E2253" s="20" t="s">
        <v>1513</v>
      </c>
      <c r="F2253" s="20" t="s">
        <v>1530</v>
      </c>
      <c r="G2253" s="20" t="s">
        <v>1522</v>
      </c>
      <c r="H2253" s="20" t="s">
        <v>1514</v>
      </c>
      <c r="I2253" s="19" t="str">
        <f>CONCATENATE(Tabela8133[[#This Row],[C]],".",Tabela8133[[#This Row],[O]],".",Tabela8133[[#This Row],[E]],".",Tabela8133[[#This Row],[D1]],".",Tabela8133[[#This Row],[D2]],".",Tabela8133[[#This Row],[D3]],".",Tabela8133[[#This Row],[T]])</f>
        <v>7.9.1.1.06.2.3</v>
      </c>
      <c r="J2253" s="21" t="s">
        <v>4349</v>
      </c>
      <c r="K2253" s="19" t="str">
        <f t="shared" si="85"/>
        <v>A</v>
      </c>
      <c r="L2253" s="19">
        <f t="shared" si="86"/>
        <v>7</v>
      </c>
      <c r="M2253" s="20" t="s">
        <v>51</v>
      </c>
      <c r="N2253" s="1" t="s">
        <v>506</v>
      </c>
      <c r="O2253" s="1"/>
      <c r="P2253" s="33"/>
      <c r="Q2253" s="112" t="s">
        <v>157</v>
      </c>
      <c r="R2253" s="7" t="str">
        <f>Tabela8133[[#This Row],[NR]]&amp;" - "&amp;Tabela8133[[#This Row],[Especificação]]</f>
        <v>7.9.1.1.06.2.3 - Multas Judiciais por Danos Ambientais - Dívida Ativa - Intra OFSS</v>
      </c>
    </row>
    <row r="2254" spans="1:18" ht="30" x14ac:dyDescent="0.25">
      <c r="A2254" s="128"/>
      <c r="B2254" s="20" t="s">
        <v>1520</v>
      </c>
      <c r="C2254" s="20" t="s">
        <v>1525</v>
      </c>
      <c r="D2254" s="20" t="s">
        <v>1513</v>
      </c>
      <c r="E2254" s="20" t="s">
        <v>1513</v>
      </c>
      <c r="F2254" s="20" t="s">
        <v>1530</v>
      </c>
      <c r="G2254" s="20" t="s">
        <v>1522</v>
      </c>
      <c r="H2254" s="20" t="s">
        <v>1523</v>
      </c>
      <c r="I2254" s="19" t="str">
        <f>CONCATENATE(Tabela8133[[#This Row],[C]],".",Tabela8133[[#This Row],[O]],".",Tabela8133[[#This Row],[E]],".",Tabela8133[[#This Row],[D1]],".",Tabela8133[[#This Row],[D2]],".",Tabela8133[[#This Row],[D3]],".",Tabela8133[[#This Row],[T]])</f>
        <v>7.9.1.1.06.2.4</v>
      </c>
      <c r="J2254" s="21" t="s">
        <v>4350</v>
      </c>
      <c r="K2254" s="19" t="str">
        <f t="shared" si="85"/>
        <v>A</v>
      </c>
      <c r="L2254" s="19">
        <f t="shared" si="86"/>
        <v>7</v>
      </c>
      <c r="M2254" s="20" t="s">
        <v>51</v>
      </c>
      <c r="N2254" s="1" t="s">
        <v>506</v>
      </c>
      <c r="O2254" s="1"/>
      <c r="P2254" s="33"/>
      <c r="Q2254" s="112" t="s">
        <v>157</v>
      </c>
      <c r="R2254" s="7" t="str">
        <f>Tabela8133[[#This Row],[NR]]&amp;" - "&amp;Tabela8133[[#This Row],[Especificação]]</f>
        <v>7.9.1.1.06.2.4 - Multas Judiciais por Danos Ambientais - Dívida Ativa - Multas e Juros de Mora da Dívida Ativa - Intra OFSS</v>
      </c>
    </row>
    <row r="2255" spans="1:18" ht="30" x14ac:dyDescent="0.25">
      <c r="A2255" s="128"/>
      <c r="B2255" s="20" t="s">
        <v>1520</v>
      </c>
      <c r="C2255" s="20" t="s">
        <v>1525</v>
      </c>
      <c r="D2255" s="20" t="s">
        <v>1513</v>
      </c>
      <c r="E2255" s="20" t="s">
        <v>1513</v>
      </c>
      <c r="F2255" s="20" t="s">
        <v>1530</v>
      </c>
      <c r="G2255" s="20" t="s">
        <v>1522</v>
      </c>
      <c r="H2255" s="20" t="s">
        <v>1524</v>
      </c>
      <c r="I2255" s="19" t="str">
        <f>CONCATENATE(Tabela8133[[#This Row],[C]],".",Tabela8133[[#This Row],[O]],".",Tabela8133[[#This Row],[E]],".",Tabela8133[[#This Row],[D1]],".",Tabela8133[[#This Row],[D2]],".",Tabela8133[[#This Row],[D3]],".",Tabela8133[[#This Row],[T]])</f>
        <v>7.9.1.1.06.2.5</v>
      </c>
      <c r="J2255" s="21" t="s">
        <v>4351</v>
      </c>
      <c r="K2255" s="19" t="str">
        <f t="shared" si="85"/>
        <v>A</v>
      </c>
      <c r="L2255" s="19">
        <f t="shared" si="86"/>
        <v>7</v>
      </c>
      <c r="M2255" s="20" t="s">
        <v>51</v>
      </c>
      <c r="N2255" s="1" t="s">
        <v>506</v>
      </c>
      <c r="O2255" s="1"/>
      <c r="P2255" s="33"/>
      <c r="Q2255" s="112" t="s">
        <v>157</v>
      </c>
      <c r="R2255" s="7" t="str">
        <f>Tabela8133[[#This Row],[NR]]&amp;" - "&amp;Tabela8133[[#This Row],[Especificação]]</f>
        <v>7.9.1.1.06.2.5 - Multas Judiciais por Danos Ambientais - Multas - Intra OFSS</v>
      </c>
    </row>
    <row r="2256" spans="1:18" ht="30" x14ac:dyDescent="0.25">
      <c r="A2256" s="128"/>
      <c r="B2256" s="20" t="s">
        <v>1520</v>
      </c>
      <c r="C2256" s="20" t="s">
        <v>1525</v>
      </c>
      <c r="D2256" s="20" t="s">
        <v>1513</v>
      </c>
      <c r="E2256" s="20" t="s">
        <v>1513</v>
      </c>
      <c r="F2256" s="20" t="s">
        <v>1530</v>
      </c>
      <c r="G2256" s="20" t="s">
        <v>1522</v>
      </c>
      <c r="H2256" s="20" t="s">
        <v>1518</v>
      </c>
      <c r="I2256" s="19" t="str">
        <f>CONCATENATE(Tabela8133[[#This Row],[C]],".",Tabela8133[[#This Row],[O]],".",Tabela8133[[#This Row],[E]],".",Tabela8133[[#This Row],[D1]],".",Tabela8133[[#This Row],[D2]],".",Tabela8133[[#This Row],[D3]],".",Tabela8133[[#This Row],[T]])</f>
        <v>7.9.1.1.06.2.6</v>
      </c>
      <c r="J2256" s="21" t="s">
        <v>4352</v>
      </c>
      <c r="K2256" s="19" t="str">
        <f t="shared" si="85"/>
        <v>A</v>
      </c>
      <c r="L2256" s="19">
        <f t="shared" si="86"/>
        <v>7</v>
      </c>
      <c r="M2256" s="20" t="s">
        <v>51</v>
      </c>
      <c r="N2256" s="1" t="s">
        <v>506</v>
      </c>
      <c r="O2256" s="1"/>
      <c r="P2256" s="33"/>
      <c r="Q2256" s="112" t="s">
        <v>157</v>
      </c>
      <c r="R2256" s="7" t="str">
        <f>Tabela8133[[#This Row],[NR]]&amp;" - "&amp;Tabela8133[[#This Row],[Especificação]]</f>
        <v>7.9.1.1.06.2.6 - Multas Judiciais por Danos Ambientais - Juros de Mora - Intra OFSS</v>
      </c>
    </row>
    <row r="2257" spans="1:18" ht="30" x14ac:dyDescent="0.25">
      <c r="A2257" s="128"/>
      <c r="B2257" s="20" t="s">
        <v>1520</v>
      </c>
      <c r="C2257" s="20" t="s">
        <v>1525</v>
      </c>
      <c r="D2257" s="20" t="s">
        <v>1513</v>
      </c>
      <c r="E2257" s="20" t="s">
        <v>1513</v>
      </c>
      <c r="F2257" s="20" t="s">
        <v>1530</v>
      </c>
      <c r="G2257" s="20" t="s">
        <v>1522</v>
      </c>
      <c r="H2257" s="20" t="s">
        <v>1520</v>
      </c>
      <c r="I2257" s="19" t="str">
        <f>CONCATENATE(Tabela8133[[#This Row],[C]],".",Tabela8133[[#This Row],[O]],".",Tabela8133[[#This Row],[E]],".",Tabela8133[[#This Row],[D1]],".",Tabela8133[[#This Row],[D2]],".",Tabela8133[[#This Row],[D3]],".",Tabela8133[[#This Row],[T]])</f>
        <v>7.9.1.1.06.2.7</v>
      </c>
      <c r="J2257" s="21" t="s">
        <v>4353</v>
      </c>
      <c r="K2257" s="19" t="str">
        <f t="shared" si="85"/>
        <v>A</v>
      </c>
      <c r="L2257" s="19">
        <f t="shared" si="86"/>
        <v>7</v>
      </c>
      <c r="M2257" s="20" t="s">
        <v>51</v>
      </c>
      <c r="N2257" s="1" t="s">
        <v>506</v>
      </c>
      <c r="O2257" s="1"/>
      <c r="P2257" s="33"/>
      <c r="Q2257" s="112" t="s">
        <v>157</v>
      </c>
      <c r="R2257" s="7" t="str">
        <f>Tabela8133[[#This Row],[NR]]&amp;" - "&amp;Tabela8133[[#This Row],[Especificação]]</f>
        <v>7.9.1.1.06.2.7 - Multas Judiciais por Danos Ambientais - Dívida Ativa - Multas da Dívida Ativa - Intra OFSS</v>
      </c>
    </row>
    <row r="2258" spans="1:18" ht="30" x14ac:dyDescent="0.25">
      <c r="A2258" s="128"/>
      <c r="B2258" s="20" t="s">
        <v>1520</v>
      </c>
      <c r="C2258" s="20" t="s">
        <v>1525</v>
      </c>
      <c r="D2258" s="20" t="s">
        <v>1513</v>
      </c>
      <c r="E2258" s="20" t="s">
        <v>1513</v>
      </c>
      <c r="F2258" s="20" t="s">
        <v>1530</v>
      </c>
      <c r="G2258" s="20" t="s">
        <v>1522</v>
      </c>
      <c r="H2258" s="20" t="s">
        <v>1521</v>
      </c>
      <c r="I2258" s="19" t="str">
        <f>CONCATENATE(Tabela8133[[#This Row],[C]],".",Tabela8133[[#This Row],[O]],".",Tabela8133[[#This Row],[E]],".",Tabela8133[[#This Row],[D1]],".",Tabela8133[[#This Row],[D2]],".",Tabela8133[[#This Row],[D3]],".",Tabela8133[[#This Row],[T]])</f>
        <v>7.9.1.1.06.2.8</v>
      </c>
      <c r="J2258" s="21" t="s">
        <v>4354</v>
      </c>
      <c r="K2258" s="19" t="str">
        <f t="shared" si="85"/>
        <v>A</v>
      </c>
      <c r="L2258" s="19">
        <f t="shared" si="86"/>
        <v>7</v>
      </c>
      <c r="M2258" s="20" t="s">
        <v>51</v>
      </c>
      <c r="N2258" s="1" t="s">
        <v>506</v>
      </c>
      <c r="O2258" s="1"/>
      <c r="P2258" s="33"/>
      <c r="Q2258" s="112" t="s">
        <v>157</v>
      </c>
      <c r="R2258" s="7" t="str">
        <f>Tabela8133[[#This Row],[NR]]&amp;" - "&amp;Tabela8133[[#This Row],[Especificação]]</f>
        <v>7.9.1.1.06.2.8 - Multas Judiciais por Danos Ambientais - Juros de Mora da Dívida Ativa - Intra OFSS</v>
      </c>
    </row>
    <row r="2259" spans="1:18" x14ac:dyDescent="0.25">
      <c r="A2259" s="128"/>
      <c r="B2259" s="20" t="s">
        <v>1520</v>
      </c>
      <c r="C2259" s="20" t="s">
        <v>1525</v>
      </c>
      <c r="D2259" s="20" t="s">
        <v>1513</v>
      </c>
      <c r="E2259" s="20" t="s">
        <v>1513</v>
      </c>
      <c r="F2259" s="20" t="s">
        <v>1531</v>
      </c>
      <c r="G2259" s="20" t="s">
        <v>1516</v>
      </c>
      <c r="H2259" s="20" t="s">
        <v>1516</v>
      </c>
      <c r="I2259" s="19" t="str">
        <f>CONCATENATE(Tabela8133[[#This Row],[C]],".",Tabela8133[[#This Row],[O]],".",Tabela8133[[#This Row],[E]],".",Tabela8133[[#This Row],[D1]],".",Tabela8133[[#This Row],[D2]],".",Tabela8133[[#This Row],[D3]],".",Tabela8133[[#This Row],[T]])</f>
        <v>7.9.1.1.07.0.0</v>
      </c>
      <c r="J2259" s="21" t="s">
        <v>2415</v>
      </c>
      <c r="K2259" s="19" t="str">
        <f t="shared" si="85"/>
        <v>S</v>
      </c>
      <c r="L2259" s="19">
        <f t="shared" si="86"/>
        <v>5</v>
      </c>
      <c r="M2259" s="20" t="s">
        <v>51</v>
      </c>
      <c r="N2259" s="1" t="s">
        <v>507</v>
      </c>
      <c r="O2259" s="1"/>
      <c r="P2259" s="33"/>
      <c r="Q2259" s="112" t="s">
        <v>157</v>
      </c>
      <c r="R2259" s="7" t="str">
        <f>Tabela8133[[#This Row],[NR]]&amp;" - "&amp;Tabela8133[[#This Row],[Especificação]]</f>
        <v>7.9.1.1.07.0.0 - Multas Aplicadas Pelos Tribunais de Contas - Intra OFSS</v>
      </c>
    </row>
    <row r="2260" spans="1:18" x14ac:dyDescent="0.25">
      <c r="A2260" s="128"/>
      <c r="B2260" s="20" t="s">
        <v>1520</v>
      </c>
      <c r="C2260" s="20" t="s">
        <v>1525</v>
      </c>
      <c r="D2260" s="20" t="s">
        <v>1513</v>
      </c>
      <c r="E2260" s="20" t="s">
        <v>1513</v>
      </c>
      <c r="F2260" s="20" t="s">
        <v>1531</v>
      </c>
      <c r="G2260" s="20" t="s">
        <v>1516</v>
      </c>
      <c r="H2260" s="20" t="s">
        <v>1513</v>
      </c>
      <c r="I2260" s="19" t="str">
        <f>CONCATENATE(Tabela8133[[#This Row],[C]],".",Tabela8133[[#This Row],[O]],".",Tabela8133[[#This Row],[E]],".",Tabela8133[[#This Row],[D1]],".",Tabela8133[[#This Row],[D2]],".",Tabela8133[[#This Row],[D3]],".",Tabela8133[[#This Row],[T]])</f>
        <v>7.9.1.1.07.0.1</v>
      </c>
      <c r="J2260" s="21" t="s">
        <v>2416</v>
      </c>
      <c r="K2260" s="19" t="str">
        <f t="shared" si="85"/>
        <v>A</v>
      </c>
      <c r="L2260" s="19">
        <f t="shared" si="86"/>
        <v>7</v>
      </c>
      <c r="M2260" s="20" t="s">
        <v>51</v>
      </c>
      <c r="N2260" s="1" t="s">
        <v>507</v>
      </c>
      <c r="O2260" s="1"/>
      <c r="P2260" s="33"/>
      <c r="Q2260" s="112" t="s">
        <v>157</v>
      </c>
      <c r="R2260" s="7" t="str">
        <f>Tabela8133[[#This Row],[NR]]&amp;" - "&amp;Tabela8133[[#This Row],[Especificação]]</f>
        <v>7.9.1.1.07.0.1 - Multas Aplicadas Pelos Tribunais de Contas - Principal - Intra OFSS</v>
      </c>
    </row>
    <row r="2261" spans="1:18" ht="30" x14ac:dyDescent="0.25">
      <c r="A2261" s="128"/>
      <c r="B2261" s="20" t="s">
        <v>1520</v>
      </c>
      <c r="C2261" s="20" t="s">
        <v>1525</v>
      </c>
      <c r="D2261" s="20" t="s">
        <v>1513</v>
      </c>
      <c r="E2261" s="20" t="s">
        <v>1513</v>
      </c>
      <c r="F2261" s="20" t="s">
        <v>1531</v>
      </c>
      <c r="G2261" s="20" t="s">
        <v>1516</v>
      </c>
      <c r="H2261" s="20" t="s">
        <v>1522</v>
      </c>
      <c r="I2261" s="19" t="str">
        <f>CONCATENATE(Tabela8133[[#This Row],[C]],".",Tabela8133[[#This Row],[O]],".",Tabela8133[[#This Row],[E]],".",Tabela8133[[#This Row],[D1]],".",Tabela8133[[#This Row],[D2]],".",Tabela8133[[#This Row],[D3]],".",Tabela8133[[#This Row],[T]])</f>
        <v>7.9.1.1.07.0.2</v>
      </c>
      <c r="J2261" s="21" t="s">
        <v>2417</v>
      </c>
      <c r="K2261" s="19" t="str">
        <f t="shared" si="85"/>
        <v>A</v>
      </c>
      <c r="L2261" s="19">
        <f t="shared" si="86"/>
        <v>7</v>
      </c>
      <c r="M2261" s="20" t="s">
        <v>51</v>
      </c>
      <c r="N2261" s="1" t="s">
        <v>507</v>
      </c>
      <c r="O2261" s="1"/>
      <c r="P2261" s="33"/>
      <c r="Q2261" s="112" t="s">
        <v>157</v>
      </c>
      <c r="R2261" s="7" t="str">
        <f>Tabela8133[[#This Row],[NR]]&amp;" - "&amp;Tabela8133[[#This Row],[Especificação]]</f>
        <v>7.9.1.1.07.0.2 - Multas Aplicadas Pelos Tribunais de Contas - Multas e Juros de Mora - Intra OFSS</v>
      </c>
    </row>
    <row r="2262" spans="1:18" x14ac:dyDescent="0.25">
      <c r="A2262" s="128"/>
      <c r="B2262" s="20" t="s">
        <v>1520</v>
      </c>
      <c r="C2262" s="20" t="s">
        <v>1525</v>
      </c>
      <c r="D2262" s="20" t="s">
        <v>1513</v>
      </c>
      <c r="E2262" s="20" t="s">
        <v>1513</v>
      </c>
      <c r="F2262" s="20" t="s">
        <v>1531</v>
      </c>
      <c r="G2262" s="20" t="s">
        <v>1516</v>
      </c>
      <c r="H2262" s="20" t="s">
        <v>1514</v>
      </c>
      <c r="I2262" s="19" t="str">
        <f>CONCATENATE(Tabela8133[[#This Row],[C]],".",Tabela8133[[#This Row],[O]],".",Tabela8133[[#This Row],[E]],".",Tabela8133[[#This Row],[D1]],".",Tabela8133[[#This Row],[D2]],".",Tabela8133[[#This Row],[D3]],".",Tabela8133[[#This Row],[T]])</f>
        <v>7.9.1.1.07.0.3</v>
      </c>
      <c r="J2262" s="21" t="s">
        <v>2418</v>
      </c>
      <c r="K2262" s="19" t="str">
        <f t="shared" si="85"/>
        <v>A</v>
      </c>
      <c r="L2262" s="19">
        <f t="shared" si="86"/>
        <v>7</v>
      </c>
      <c r="M2262" s="20" t="s">
        <v>51</v>
      </c>
      <c r="N2262" s="1" t="s">
        <v>507</v>
      </c>
      <c r="O2262" s="1"/>
      <c r="P2262" s="33"/>
      <c r="Q2262" s="112" t="s">
        <v>157</v>
      </c>
      <c r="R2262" s="7" t="str">
        <f>Tabela8133[[#This Row],[NR]]&amp;" - "&amp;Tabela8133[[#This Row],[Especificação]]</f>
        <v>7.9.1.1.07.0.3 - Multas Aplicadas Pelos Tribunais de Contas - Dívida Ativa - Intra OFSS</v>
      </c>
    </row>
    <row r="2263" spans="1:18" ht="30" x14ac:dyDescent="0.25">
      <c r="A2263" s="128"/>
      <c r="B2263" s="20" t="s">
        <v>1520</v>
      </c>
      <c r="C2263" s="20" t="s">
        <v>1525</v>
      </c>
      <c r="D2263" s="20" t="s">
        <v>1513</v>
      </c>
      <c r="E2263" s="20" t="s">
        <v>1513</v>
      </c>
      <c r="F2263" s="20" t="s">
        <v>1531</v>
      </c>
      <c r="G2263" s="20" t="s">
        <v>1516</v>
      </c>
      <c r="H2263" s="20" t="s">
        <v>1523</v>
      </c>
      <c r="I2263" s="19" t="str">
        <f>CONCATENATE(Tabela8133[[#This Row],[C]],".",Tabela8133[[#This Row],[O]],".",Tabela8133[[#This Row],[E]],".",Tabela8133[[#This Row],[D1]],".",Tabela8133[[#This Row],[D2]],".",Tabela8133[[#This Row],[D3]],".",Tabela8133[[#This Row],[T]])</f>
        <v>7.9.1.1.07.0.4</v>
      </c>
      <c r="J2263" s="21" t="s">
        <v>2419</v>
      </c>
      <c r="K2263" s="19" t="str">
        <f t="shared" si="85"/>
        <v>A</v>
      </c>
      <c r="L2263" s="19">
        <f t="shared" si="86"/>
        <v>7</v>
      </c>
      <c r="M2263" s="20" t="s">
        <v>51</v>
      </c>
      <c r="N2263" s="1" t="s">
        <v>507</v>
      </c>
      <c r="O2263" s="1"/>
      <c r="P2263" s="33"/>
      <c r="Q2263" s="112" t="s">
        <v>157</v>
      </c>
      <c r="R2263" s="7" t="str">
        <f>Tabela8133[[#This Row],[NR]]&amp;" - "&amp;Tabela8133[[#This Row],[Especificação]]</f>
        <v>7.9.1.1.07.0.4 - Multas Aplicadas Pelos Tribunais de Contas - Dívida Ativa - Multas e Juros de Mora da Dívida Ativa - Intra OFSS</v>
      </c>
    </row>
    <row r="2264" spans="1:18" x14ac:dyDescent="0.25">
      <c r="A2264" s="128"/>
      <c r="B2264" s="20" t="s">
        <v>1520</v>
      </c>
      <c r="C2264" s="20" t="s">
        <v>1525</v>
      </c>
      <c r="D2264" s="20" t="s">
        <v>1513</v>
      </c>
      <c r="E2264" s="20" t="s">
        <v>1513</v>
      </c>
      <c r="F2264" s="20" t="s">
        <v>1531</v>
      </c>
      <c r="G2264" s="20" t="s">
        <v>1516</v>
      </c>
      <c r="H2264" s="20" t="s">
        <v>1524</v>
      </c>
      <c r="I2264" s="19" t="str">
        <f>CONCATENATE(Tabela8133[[#This Row],[C]],".",Tabela8133[[#This Row],[O]],".",Tabela8133[[#This Row],[E]],".",Tabela8133[[#This Row],[D1]],".",Tabela8133[[#This Row],[D2]],".",Tabela8133[[#This Row],[D3]],".",Tabela8133[[#This Row],[T]])</f>
        <v>7.9.1.1.07.0.5</v>
      </c>
      <c r="J2264" s="21" t="s">
        <v>2420</v>
      </c>
      <c r="K2264" s="19" t="str">
        <f t="shared" si="85"/>
        <v>A</v>
      </c>
      <c r="L2264" s="19">
        <f t="shared" si="86"/>
        <v>7</v>
      </c>
      <c r="M2264" s="20" t="s">
        <v>51</v>
      </c>
      <c r="N2264" s="1" t="s">
        <v>507</v>
      </c>
      <c r="O2264" s="1"/>
      <c r="P2264" s="33"/>
      <c r="Q2264" s="112" t="s">
        <v>157</v>
      </c>
      <c r="R2264" s="7" t="str">
        <f>Tabela8133[[#This Row],[NR]]&amp;" - "&amp;Tabela8133[[#This Row],[Especificação]]</f>
        <v>7.9.1.1.07.0.5 - Multas Aplicadas Pelos Tribunais de Contas - Multas - Intra OFSS</v>
      </c>
    </row>
    <row r="2265" spans="1:18" x14ac:dyDescent="0.25">
      <c r="A2265" s="128"/>
      <c r="B2265" s="20" t="s">
        <v>1520</v>
      </c>
      <c r="C2265" s="20" t="s">
        <v>1525</v>
      </c>
      <c r="D2265" s="20" t="s">
        <v>1513</v>
      </c>
      <c r="E2265" s="20" t="s">
        <v>1513</v>
      </c>
      <c r="F2265" s="20" t="s">
        <v>1531</v>
      </c>
      <c r="G2265" s="20" t="s">
        <v>1516</v>
      </c>
      <c r="H2265" s="20" t="s">
        <v>1518</v>
      </c>
      <c r="I2265" s="19" t="str">
        <f>CONCATENATE(Tabela8133[[#This Row],[C]],".",Tabela8133[[#This Row],[O]],".",Tabela8133[[#This Row],[E]],".",Tabela8133[[#This Row],[D1]],".",Tabela8133[[#This Row],[D2]],".",Tabela8133[[#This Row],[D3]],".",Tabela8133[[#This Row],[T]])</f>
        <v>7.9.1.1.07.0.6</v>
      </c>
      <c r="J2265" s="21" t="s">
        <v>2421</v>
      </c>
      <c r="K2265" s="19" t="str">
        <f t="shared" si="85"/>
        <v>A</v>
      </c>
      <c r="L2265" s="19">
        <f t="shared" si="86"/>
        <v>7</v>
      </c>
      <c r="M2265" s="20" t="s">
        <v>51</v>
      </c>
      <c r="N2265" s="1" t="s">
        <v>507</v>
      </c>
      <c r="O2265" s="1"/>
      <c r="P2265" s="33"/>
      <c r="Q2265" s="112" t="s">
        <v>157</v>
      </c>
      <c r="R2265" s="7" t="str">
        <f>Tabela8133[[#This Row],[NR]]&amp;" - "&amp;Tabela8133[[#This Row],[Especificação]]</f>
        <v>7.9.1.1.07.0.6 - Multas Aplicadas Pelos Tribunais de Contas - Juros de Mora - Intra OFSS</v>
      </c>
    </row>
    <row r="2266" spans="1:18" ht="30" x14ac:dyDescent="0.25">
      <c r="A2266" s="128"/>
      <c r="B2266" s="20" t="s">
        <v>1520</v>
      </c>
      <c r="C2266" s="20" t="s">
        <v>1525</v>
      </c>
      <c r="D2266" s="20" t="s">
        <v>1513</v>
      </c>
      <c r="E2266" s="20" t="s">
        <v>1513</v>
      </c>
      <c r="F2266" s="20" t="s">
        <v>1531</v>
      </c>
      <c r="G2266" s="20" t="s">
        <v>1516</v>
      </c>
      <c r="H2266" s="20" t="s">
        <v>1520</v>
      </c>
      <c r="I2266" s="19" t="str">
        <f>CONCATENATE(Tabela8133[[#This Row],[C]],".",Tabela8133[[#This Row],[O]],".",Tabela8133[[#This Row],[E]],".",Tabela8133[[#This Row],[D1]],".",Tabela8133[[#This Row],[D2]],".",Tabela8133[[#This Row],[D3]],".",Tabela8133[[#This Row],[T]])</f>
        <v>7.9.1.1.07.0.7</v>
      </c>
      <c r="J2266" s="21" t="s">
        <v>2422</v>
      </c>
      <c r="K2266" s="19" t="str">
        <f t="shared" si="85"/>
        <v>A</v>
      </c>
      <c r="L2266" s="19">
        <f t="shared" si="86"/>
        <v>7</v>
      </c>
      <c r="M2266" s="20" t="s">
        <v>51</v>
      </c>
      <c r="N2266" s="1" t="s">
        <v>507</v>
      </c>
      <c r="O2266" s="1"/>
      <c r="P2266" s="33"/>
      <c r="Q2266" s="112" t="s">
        <v>157</v>
      </c>
      <c r="R2266" s="7" t="str">
        <f>Tabela8133[[#This Row],[NR]]&amp;" - "&amp;Tabela8133[[#This Row],[Especificação]]</f>
        <v>7.9.1.1.07.0.7 - Multas Aplicadas Pelos Tribunais de Contas - Dívida Ativa - Multas da Dívida Ativa - Intra OFSS</v>
      </c>
    </row>
    <row r="2267" spans="1:18" ht="30" x14ac:dyDescent="0.25">
      <c r="A2267" s="128"/>
      <c r="B2267" s="20" t="s">
        <v>1520</v>
      </c>
      <c r="C2267" s="20" t="s">
        <v>1525</v>
      </c>
      <c r="D2267" s="20" t="s">
        <v>1513</v>
      </c>
      <c r="E2267" s="20" t="s">
        <v>1513</v>
      </c>
      <c r="F2267" s="20" t="s">
        <v>1531</v>
      </c>
      <c r="G2267" s="20" t="s">
        <v>1516</v>
      </c>
      <c r="H2267" s="20" t="s">
        <v>1521</v>
      </c>
      <c r="I2267" s="19" t="str">
        <f>CONCATENATE(Tabela8133[[#This Row],[C]],".",Tabela8133[[#This Row],[O]],".",Tabela8133[[#This Row],[E]],".",Tabela8133[[#This Row],[D1]],".",Tabela8133[[#This Row],[D2]],".",Tabela8133[[#This Row],[D3]],".",Tabela8133[[#This Row],[T]])</f>
        <v>7.9.1.1.07.0.8</v>
      </c>
      <c r="J2267" s="21" t="s">
        <v>2423</v>
      </c>
      <c r="K2267" s="19" t="str">
        <f t="shared" si="85"/>
        <v>A</v>
      </c>
      <c r="L2267" s="19">
        <f t="shared" si="86"/>
        <v>7</v>
      </c>
      <c r="M2267" s="20" t="s">
        <v>51</v>
      </c>
      <c r="N2267" s="1" t="s">
        <v>507</v>
      </c>
      <c r="O2267" s="1"/>
      <c r="P2267" s="33"/>
      <c r="Q2267" s="112" t="s">
        <v>157</v>
      </c>
      <c r="R2267" s="7" t="str">
        <f>Tabela8133[[#This Row],[NR]]&amp;" - "&amp;Tabela8133[[#This Row],[Especificação]]</f>
        <v>7.9.1.1.07.0.8 - Multas Aplicadas Pelos Tribunais de Contas - Juros de Mora da Dívida Ativa - Intra OFSS</v>
      </c>
    </row>
    <row r="2268" spans="1:18" ht="30" x14ac:dyDescent="0.25">
      <c r="A2268" s="128"/>
      <c r="B2268" s="20" t="s">
        <v>1520</v>
      </c>
      <c r="C2268" s="20" t="s">
        <v>1525</v>
      </c>
      <c r="D2268" s="20" t="s">
        <v>1513</v>
      </c>
      <c r="E2268" s="20" t="s">
        <v>1513</v>
      </c>
      <c r="F2268" s="20" t="s">
        <v>1533</v>
      </c>
      <c r="G2268" s="20" t="s">
        <v>1516</v>
      </c>
      <c r="H2268" s="20" t="s">
        <v>1516</v>
      </c>
      <c r="I2268" s="19" t="str">
        <f>CONCATENATE(Tabela8133[[#This Row],[C]],".",Tabela8133[[#This Row],[O]],".",Tabela8133[[#This Row],[E]],".",Tabela8133[[#This Row],[D1]],".",Tabela8133[[#This Row],[D2]],".",Tabela8133[[#This Row],[D3]],".",Tabela8133[[#This Row],[T]])</f>
        <v>7.9.1.1.09.0.0</v>
      </c>
      <c r="J2268" s="21" t="s">
        <v>1976</v>
      </c>
      <c r="K2268" s="19" t="str">
        <f t="shared" si="85"/>
        <v>S</v>
      </c>
      <c r="L2268" s="19">
        <f t="shared" si="86"/>
        <v>5</v>
      </c>
      <c r="M2268" s="20" t="s">
        <v>51</v>
      </c>
      <c r="N2268" s="1" t="s">
        <v>511</v>
      </c>
      <c r="O2268" s="1"/>
      <c r="P2268" s="33"/>
      <c r="Q2268" s="112" t="s">
        <v>157</v>
      </c>
      <c r="R2268" s="7" t="str">
        <f>Tabela8133[[#This Row],[NR]]&amp;" - "&amp;Tabela8133[[#This Row],[Especificação]]</f>
        <v>7.9.1.1.09.0.0 - Multas e Juros Previstos em Contratos - Intra OFSS</v>
      </c>
    </row>
    <row r="2269" spans="1:18" ht="30" x14ac:dyDescent="0.25">
      <c r="A2269" s="128"/>
      <c r="B2269" s="20" t="s">
        <v>1520</v>
      </c>
      <c r="C2269" s="20" t="s">
        <v>1525</v>
      </c>
      <c r="D2269" s="20" t="s">
        <v>1513</v>
      </c>
      <c r="E2269" s="20" t="s">
        <v>1513</v>
      </c>
      <c r="F2269" s="20" t="s">
        <v>1533</v>
      </c>
      <c r="G2269" s="20" t="s">
        <v>1516</v>
      </c>
      <c r="H2269" s="20" t="s">
        <v>1513</v>
      </c>
      <c r="I2269" s="19" t="str">
        <f>CONCATENATE(Tabela8133[[#This Row],[C]],".",Tabela8133[[#This Row],[O]],".",Tabela8133[[#This Row],[E]],".",Tabela8133[[#This Row],[D1]],".",Tabela8133[[#This Row],[D2]],".",Tabela8133[[#This Row],[D3]],".",Tabela8133[[#This Row],[T]])</f>
        <v>7.9.1.1.09.0.1</v>
      </c>
      <c r="J2269" s="21" t="s">
        <v>1977</v>
      </c>
      <c r="K2269" s="19" t="str">
        <f t="shared" si="85"/>
        <v>A</v>
      </c>
      <c r="L2269" s="19">
        <f t="shared" si="86"/>
        <v>7</v>
      </c>
      <c r="M2269" s="20" t="s">
        <v>51</v>
      </c>
      <c r="N2269" s="1" t="s">
        <v>511</v>
      </c>
      <c r="O2269" s="1"/>
      <c r="P2269" s="33"/>
      <c r="Q2269" s="112" t="s">
        <v>157</v>
      </c>
      <c r="R2269" s="7" t="str">
        <f>Tabela8133[[#This Row],[NR]]&amp;" - "&amp;Tabela8133[[#This Row],[Especificação]]</f>
        <v>7.9.1.1.09.0.1 - Multas e Juros Previstos em Contratos - Principal - Intra OFSS</v>
      </c>
    </row>
    <row r="2270" spans="1:18" ht="30" x14ac:dyDescent="0.25">
      <c r="A2270" s="128"/>
      <c r="B2270" s="20" t="s">
        <v>1520</v>
      </c>
      <c r="C2270" s="20" t="s">
        <v>1525</v>
      </c>
      <c r="D2270" s="20" t="s">
        <v>1513</v>
      </c>
      <c r="E2270" s="20" t="s">
        <v>1513</v>
      </c>
      <c r="F2270" s="20" t="s">
        <v>1533</v>
      </c>
      <c r="G2270" s="20" t="s">
        <v>1516</v>
      </c>
      <c r="H2270" s="20" t="s">
        <v>1522</v>
      </c>
      <c r="I2270" s="19" t="str">
        <f>CONCATENATE(Tabela8133[[#This Row],[C]],".",Tabela8133[[#This Row],[O]],".",Tabela8133[[#This Row],[E]],".",Tabela8133[[#This Row],[D1]],".",Tabela8133[[#This Row],[D2]],".",Tabela8133[[#This Row],[D3]],".",Tabela8133[[#This Row],[T]])</f>
        <v>7.9.1.1.09.0.2</v>
      </c>
      <c r="J2270" s="21" t="s">
        <v>1978</v>
      </c>
      <c r="K2270" s="19" t="str">
        <f t="shared" si="85"/>
        <v>A</v>
      </c>
      <c r="L2270" s="19">
        <f t="shared" si="86"/>
        <v>7</v>
      </c>
      <c r="M2270" s="20" t="s">
        <v>51</v>
      </c>
      <c r="N2270" s="1" t="s">
        <v>511</v>
      </c>
      <c r="O2270" s="1"/>
      <c r="P2270" s="33"/>
      <c r="Q2270" s="112" t="s">
        <v>157</v>
      </c>
      <c r="R2270" s="7" t="str">
        <f>Tabela8133[[#This Row],[NR]]&amp;" - "&amp;Tabela8133[[#This Row],[Especificação]]</f>
        <v>7.9.1.1.09.0.2 - Multas e Juros Previstos em Contratos - Multas e Juros de Mora - Intra OFSS</v>
      </c>
    </row>
    <row r="2271" spans="1:18" ht="30" x14ac:dyDescent="0.25">
      <c r="A2271" s="128"/>
      <c r="B2271" s="20" t="s">
        <v>1520</v>
      </c>
      <c r="C2271" s="20" t="s">
        <v>1525</v>
      </c>
      <c r="D2271" s="20" t="s">
        <v>1513</v>
      </c>
      <c r="E2271" s="20" t="s">
        <v>1513</v>
      </c>
      <c r="F2271" s="20" t="s">
        <v>1533</v>
      </c>
      <c r="G2271" s="20" t="s">
        <v>1516</v>
      </c>
      <c r="H2271" s="20" t="s">
        <v>1514</v>
      </c>
      <c r="I2271" s="19" t="str">
        <f>CONCATENATE(Tabela8133[[#This Row],[C]],".",Tabela8133[[#This Row],[O]],".",Tabela8133[[#This Row],[E]],".",Tabela8133[[#This Row],[D1]],".",Tabela8133[[#This Row],[D2]],".",Tabela8133[[#This Row],[D3]],".",Tabela8133[[#This Row],[T]])</f>
        <v>7.9.1.1.09.0.3</v>
      </c>
      <c r="J2271" s="21" t="s">
        <v>1979</v>
      </c>
      <c r="K2271" s="19" t="str">
        <f t="shared" si="85"/>
        <v>A</v>
      </c>
      <c r="L2271" s="19">
        <f t="shared" si="86"/>
        <v>7</v>
      </c>
      <c r="M2271" s="20" t="s">
        <v>51</v>
      </c>
      <c r="N2271" s="1" t="s">
        <v>511</v>
      </c>
      <c r="O2271" s="1"/>
      <c r="P2271" s="33"/>
      <c r="Q2271" s="112" t="s">
        <v>157</v>
      </c>
      <c r="R2271" s="7" t="str">
        <f>Tabela8133[[#This Row],[NR]]&amp;" - "&amp;Tabela8133[[#This Row],[Especificação]]</f>
        <v>7.9.1.1.09.0.3 - Multas e Juros Previstos em Contratos - Dívida Ativa - Intra OFSS</v>
      </c>
    </row>
    <row r="2272" spans="1:18" ht="30" x14ac:dyDescent="0.25">
      <c r="A2272" s="128"/>
      <c r="B2272" s="20" t="s">
        <v>1520</v>
      </c>
      <c r="C2272" s="20" t="s">
        <v>1525</v>
      </c>
      <c r="D2272" s="20" t="s">
        <v>1513</v>
      </c>
      <c r="E2272" s="20" t="s">
        <v>1513</v>
      </c>
      <c r="F2272" s="20" t="s">
        <v>1533</v>
      </c>
      <c r="G2272" s="20" t="s">
        <v>1516</v>
      </c>
      <c r="H2272" s="20" t="s">
        <v>1523</v>
      </c>
      <c r="I2272" s="19" t="str">
        <f>CONCATENATE(Tabela8133[[#This Row],[C]],".",Tabela8133[[#This Row],[O]],".",Tabela8133[[#This Row],[E]],".",Tabela8133[[#This Row],[D1]],".",Tabela8133[[#This Row],[D2]],".",Tabela8133[[#This Row],[D3]],".",Tabela8133[[#This Row],[T]])</f>
        <v>7.9.1.1.09.0.4</v>
      </c>
      <c r="J2272" s="21" t="s">
        <v>1980</v>
      </c>
      <c r="K2272" s="19" t="str">
        <f t="shared" si="85"/>
        <v>A</v>
      </c>
      <c r="L2272" s="19">
        <f t="shared" si="86"/>
        <v>7</v>
      </c>
      <c r="M2272" s="20" t="s">
        <v>51</v>
      </c>
      <c r="N2272" s="1" t="s">
        <v>511</v>
      </c>
      <c r="O2272" s="1"/>
      <c r="P2272" s="33"/>
      <c r="Q2272" s="112" t="s">
        <v>157</v>
      </c>
      <c r="R2272" s="7" t="str">
        <f>Tabela8133[[#This Row],[NR]]&amp;" - "&amp;Tabela8133[[#This Row],[Especificação]]</f>
        <v>7.9.1.1.09.0.4 - Multas e Juros Previstos em Contratos - Dívida Ativa - Multas e Juros de Mora da Dívida Ativa - Intra OFSS</v>
      </c>
    </row>
    <row r="2273" spans="1:18" ht="30" x14ac:dyDescent="0.25">
      <c r="A2273" s="128"/>
      <c r="B2273" s="20" t="s">
        <v>1520</v>
      </c>
      <c r="C2273" s="20" t="s">
        <v>1525</v>
      </c>
      <c r="D2273" s="20" t="s">
        <v>1513</v>
      </c>
      <c r="E2273" s="20" t="s">
        <v>1513</v>
      </c>
      <c r="F2273" s="20" t="s">
        <v>1533</v>
      </c>
      <c r="G2273" s="20" t="s">
        <v>1516</v>
      </c>
      <c r="H2273" s="20" t="s">
        <v>1524</v>
      </c>
      <c r="I2273" s="19" t="str">
        <f>CONCATENATE(Tabela8133[[#This Row],[C]],".",Tabela8133[[#This Row],[O]],".",Tabela8133[[#This Row],[E]],".",Tabela8133[[#This Row],[D1]],".",Tabela8133[[#This Row],[D2]],".",Tabela8133[[#This Row],[D3]],".",Tabela8133[[#This Row],[T]])</f>
        <v>7.9.1.1.09.0.5</v>
      </c>
      <c r="J2273" s="21" t="s">
        <v>1981</v>
      </c>
      <c r="K2273" s="19" t="str">
        <f t="shared" si="85"/>
        <v>A</v>
      </c>
      <c r="L2273" s="19">
        <f t="shared" si="86"/>
        <v>7</v>
      </c>
      <c r="M2273" s="20" t="s">
        <v>51</v>
      </c>
      <c r="N2273" s="1" t="s">
        <v>511</v>
      </c>
      <c r="O2273" s="1"/>
      <c r="P2273" s="33"/>
      <c r="Q2273" s="112" t="s">
        <v>157</v>
      </c>
      <c r="R2273" s="7" t="str">
        <f>Tabela8133[[#This Row],[NR]]&amp;" - "&amp;Tabela8133[[#This Row],[Especificação]]</f>
        <v>7.9.1.1.09.0.5 - Multas e Juros Previstos em Contratos - Multas - Intra OFSS</v>
      </c>
    </row>
    <row r="2274" spans="1:18" ht="30" x14ac:dyDescent="0.25">
      <c r="A2274" s="128"/>
      <c r="B2274" s="20" t="s">
        <v>1520</v>
      </c>
      <c r="C2274" s="20" t="s">
        <v>1525</v>
      </c>
      <c r="D2274" s="20" t="s">
        <v>1513</v>
      </c>
      <c r="E2274" s="20" t="s">
        <v>1513</v>
      </c>
      <c r="F2274" s="20" t="s">
        <v>1533</v>
      </c>
      <c r="G2274" s="20" t="s">
        <v>1516</v>
      </c>
      <c r="H2274" s="20" t="s">
        <v>1518</v>
      </c>
      <c r="I2274" s="19" t="str">
        <f>CONCATENATE(Tabela8133[[#This Row],[C]],".",Tabela8133[[#This Row],[O]],".",Tabela8133[[#This Row],[E]],".",Tabela8133[[#This Row],[D1]],".",Tabela8133[[#This Row],[D2]],".",Tabela8133[[#This Row],[D3]],".",Tabela8133[[#This Row],[T]])</f>
        <v>7.9.1.1.09.0.6</v>
      </c>
      <c r="J2274" s="21" t="s">
        <v>1982</v>
      </c>
      <c r="K2274" s="19" t="str">
        <f t="shared" ref="K2274:K2339" si="87">IF(L2274 &lt; L2275,"S","A")</f>
        <v>A</v>
      </c>
      <c r="L2274" s="19">
        <f t="shared" si="86"/>
        <v>7</v>
      </c>
      <c r="M2274" s="20" t="s">
        <v>51</v>
      </c>
      <c r="N2274" s="1" t="s">
        <v>511</v>
      </c>
      <c r="O2274" s="1"/>
      <c r="P2274" s="33"/>
      <c r="Q2274" s="112" t="s">
        <v>157</v>
      </c>
      <c r="R2274" s="7" t="str">
        <f>Tabela8133[[#This Row],[NR]]&amp;" - "&amp;Tabela8133[[#This Row],[Especificação]]</f>
        <v>7.9.1.1.09.0.6 - Multas e Juros Previstos em Contratos - Juros de Mora - Intra OFSS</v>
      </c>
    </row>
    <row r="2275" spans="1:18" ht="30" x14ac:dyDescent="0.25">
      <c r="A2275" s="128"/>
      <c r="B2275" s="20" t="s">
        <v>1520</v>
      </c>
      <c r="C2275" s="20" t="s">
        <v>1525</v>
      </c>
      <c r="D2275" s="20" t="s">
        <v>1513</v>
      </c>
      <c r="E2275" s="20" t="s">
        <v>1513</v>
      </c>
      <c r="F2275" s="20" t="s">
        <v>1533</v>
      </c>
      <c r="G2275" s="20" t="s">
        <v>1516</v>
      </c>
      <c r="H2275" s="20" t="s">
        <v>1520</v>
      </c>
      <c r="I2275" s="19" t="str">
        <f>CONCATENATE(Tabela8133[[#This Row],[C]],".",Tabela8133[[#This Row],[O]],".",Tabela8133[[#This Row],[E]],".",Tabela8133[[#This Row],[D1]],".",Tabela8133[[#This Row],[D2]],".",Tabela8133[[#This Row],[D3]],".",Tabela8133[[#This Row],[T]])</f>
        <v>7.9.1.1.09.0.7</v>
      </c>
      <c r="J2275" s="21" t="s">
        <v>1983</v>
      </c>
      <c r="K2275" s="19" t="str">
        <f t="shared" si="87"/>
        <v>A</v>
      </c>
      <c r="L2275" s="19">
        <f t="shared" si="86"/>
        <v>7</v>
      </c>
      <c r="M2275" s="20" t="s">
        <v>51</v>
      </c>
      <c r="N2275" s="1" t="s">
        <v>511</v>
      </c>
      <c r="O2275" s="1"/>
      <c r="P2275" s="33"/>
      <c r="Q2275" s="112" t="s">
        <v>157</v>
      </c>
      <c r="R2275" s="7" t="str">
        <f>Tabela8133[[#This Row],[NR]]&amp;" - "&amp;Tabela8133[[#This Row],[Especificação]]</f>
        <v>7.9.1.1.09.0.7 - Multas e Juros Previstos em Contratos - Dívida Ativa - Multas da Dívida Ativa - Intra OFSS</v>
      </c>
    </row>
    <row r="2276" spans="1:18" ht="30" x14ac:dyDescent="0.25">
      <c r="A2276" s="128"/>
      <c r="B2276" s="20" t="s">
        <v>1520</v>
      </c>
      <c r="C2276" s="20" t="s">
        <v>1525</v>
      </c>
      <c r="D2276" s="20" t="s">
        <v>1513</v>
      </c>
      <c r="E2276" s="20" t="s">
        <v>1513</v>
      </c>
      <c r="F2276" s="20" t="s">
        <v>1533</v>
      </c>
      <c r="G2276" s="20" t="s">
        <v>1516</v>
      </c>
      <c r="H2276" s="20" t="s">
        <v>1521</v>
      </c>
      <c r="I2276" s="19" t="str">
        <f>CONCATENATE(Tabela8133[[#This Row],[C]],".",Tabela8133[[#This Row],[O]],".",Tabela8133[[#This Row],[E]],".",Tabela8133[[#This Row],[D1]],".",Tabela8133[[#This Row],[D2]],".",Tabela8133[[#This Row],[D3]],".",Tabela8133[[#This Row],[T]])</f>
        <v>7.9.1.1.09.0.8</v>
      </c>
      <c r="J2276" s="21" t="s">
        <v>1984</v>
      </c>
      <c r="K2276" s="19" t="str">
        <f t="shared" si="87"/>
        <v>A</v>
      </c>
      <c r="L2276" s="19">
        <f t="shared" si="86"/>
        <v>7</v>
      </c>
      <c r="M2276" s="20" t="s">
        <v>51</v>
      </c>
      <c r="N2276" s="1" t="s">
        <v>511</v>
      </c>
      <c r="O2276" s="1"/>
      <c r="P2276" s="33"/>
      <c r="Q2276" s="112" t="s">
        <v>157</v>
      </c>
      <c r="R2276" s="7" t="str">
        <f>Tabela8133[[#This Row],[NR]]&amp;" - "&amp;Tabela8133[[#This Row],[Especificação]]</f>
        <v>7.9.1.1.09.0.8 - Multas e Juros Previstos em Contratos - Juros de Mora da Dívida Ativa - Intra OFSS</v>
      </c>
    </row>
    <row r="2277" spans="1:18" x14ac:dyDescent="0.25">
      <c r="A2277" s="128"/>
      <c r="B2277" s="20" t="s">
        <v>1520</v>
      </c>
      <c r="C2277" s="20" t="s">
        <v>1525</v>
      </c>
      <c r="D2277" s="20" t="s">
        <v>1522</v>
      </c>
      <c r="E2277" s="20" t="s">
        <v>1516</v>
      </c>
      <c r="F2277" s="20" t="s">
        <v>1519</v>
      </c>
      <c r="G2277" s="20" t="s">
        <v>1516</v>
      </c>
      <c r="H2277" s="20" t="s">
        <v>1516</v>
      </c>
      <c r="I2277" s="19" t="str">
        <f>CONCATENATE(Tabela8133[[#This Row],[C]],".",Tabela8133[[#This Row],[O]],".",Tabela8133[[#This Row],[E]],".",Tabela8133[[#This Row],[D1]],".",Tabela8133[[#This Row],[D2]],".",Tabela8133[[#This Row],[D3]],".",Tabela8133[[#This Row],[T]])</f>
        <v>7.9.2.0.00.0.0</v>
      </c>
      <c r="J2277" s="21" t="s">
        <v>1985</v>
      </c>
      <c r="K2277" s="19" t="str">
        <f t="shared" si="87"/>
        <v>S</v>
      </c>
      <c r="L2277" s="19">
        <f t="shared" si="86"/>
        <v>3</v>
      </c>
      <c r="M2277" s="20" t="s">
        <v>45</v>
      </c>
      <c r="N2277" s="1" t="s">
        <v>521</v>
      </c>
      <c r="O2277" s="1"/>
      <c r="P2277" s="33"/>
      <c r="Q2277" s="112" t="s">
        <v>157</v>
      </c>
      <c r="R2277" s="7" t="str">
        <f>Tabela8133[[#This Row],[NR]]&amp;" - "&amp;Tabela8133[[#This Row],[Especificação]]</f>
        <v>7.9.2.0.00.0.0 - Indenizações, Restituições e Ressarcimentos - Intra OFSS</v>
      </c>
    </row>
    <row r="2278" spans="1:18" x14ac:dyDescent="0.25">
      <c r="A2278" s="128"/>
      <c r="B2278" s="20" t="s">
        <v>1520</v>
      </c>
      <c r="C2278" s="20" t="s">
        <v>1525</v>
      </c>
      <c r="D2278" s="20" t="s">
        <v>1522</v>
      </c>
      <c r="E2278" s="20" t="s">
        <v>1513</v>
      </c>
      <c r="F2278" s="20" t="s">
        <v>1519</v>
      </c>
      <c r="G2278" s="20" t="s">
        <v>1516</v>
      </c>
      <c r="H2278" s="20" t="s">
        <v>1516</v>
      </c>
      <c r="I2278" s="19" t="str">
        <f>CONCATENATE(Tabela8133[[#This Row],[C]],".",Tabela8133[[#This Row],[O]],".",Tabela8133[[#This Row],[E]],".",Tabela8133[[#This Row],[D1]],".",Tabela8133[[#This Row],[D2]],".",Tabela8133[[#This Row],[D3]],".",Tabela8133[[#This Row],[T]])</f>
        <v>7.9.2.1.00.0.0</v>
      </c>
      <c r="J2278" s="21" t="s">
        <v>1986</v>
      </c>
      <c r="K2278" s="19" t="str">
        <f t="shared" si="87"/>
        <v>S</v>
      </c>
      <c r="L2278" s="19">
        <f t="shared" si="86"/>
        <v>4</v>
      </c>
      <c r="M2278" s="20" t="s">
        <v>45</v>
      </c>
      <c r="N2278" s="1" t="s">
        <v>523</v>
      </c>
      <c r="O2278" s="1"/>
      <c r="P2278" s="33"/>
      <c r="Q2278" s="112" t="s">
        <v>157</v>
      </c>
      <c r="R2278" s="7" t="str">
        <f>Tabela8133[[#This Row],[NR]]&amp;" - "&amp;Tabela8133[[#This Row],[Especificação]]</f>
        <v>7.9.2.1.00.0.0 - Indenizações - Intra OFSS</v>
      </c>
    </row>
    <row r="2279" spans="1:18" ht="30" x14ac:dyDescent="0.25">
      <c r="A2279" s="128"/>
      <c r="B2279" s="20" t="s">
        <v>1520</v>
      </c>
      <c r="C2279" s="20" t="s">
        <v>1525</v>
      </c>
      <c r="D2279" s="20" t="s">
        <v>1522</v>
      </c>
      <c r="E2279" s="20" t="s">
        <v>1513</v>
      </c>
      <c r="F2279" s="20" t="s">
        <v>1515</v>
      </c>
      <c r="G2279" s="20" t="s">
        <v>1516</v>
      </c>
      <c r="H2279" s="20" t="s">
        <v>1516</v>
      </c>
      <c r="I2279" s="19" t="str">
        <f>CONCATENATE(Tabela8133[[#This Row],[C]],".",Tabela8133[[#This Row],[O]],".",Tabela8133[[#This Row],[E]],".",Tabela8133[[#This Row],[D1]],".",Tabela8133[[#This Row],[D2]],".",Tabela8133[[#This Row],[D3]],".",Tabela8133[[#This Row],[T]])</f>
        <v>7.9.2.1.01.0.0</v>
      </c>
      <c r="J2279" s="21" t="s">
        <v>4355</v>
      </c>
      <c r="K2279" s="19" t="str">
        <f t="shared" si="87"/>
        <v>S</v>
      </c>
      <c r="L2279" s="19">
        <f t="shared" si="86"/>
        <v>5</v>
      </c>
      <c r="M2279" s="20" t="s">
        <v>51</v>
      </c>
      <c r="N2279" s="1" t="s">
        <v>524</v>
      </c>
      <c r="O2279" s="1"/>
      <c r="P2279" s="33"/>
      <c r="Q2279" s="112" t="s">
        <v>157</v>
      </c>
      <c r="R2279" s="7" t="str">
        <f>Tabela8133[[#This Row],[NR]]&amp;" - "&amp;Tabela8133[[#This Row],[Especificação]]</f>
        <v>7.9.2.1.01.0.0 - Indenizações por Danos Causados ao Patrimônio Público - Intra OFSS</v>
      </c>
    </row>
    <row r="2280" spans="1:18" ht="30" x14ac:dyDescent="0.25">
      <c r="A2280" s="128"/>
      <c r="B2280" s="20" t="s">
        <v>1520</v>
      </c>
      <c r="C2280" s="20" t="s">
        <v>1525</v>
      </c>
      <c r="D2280" s="20" t="s">
        <v>1522</v>
      </c>
      <c r="E2280" s="20" t="s">
        <v>1513</v>
      </c>
      <c r="F2280" s="20" t="s">
        <v>1515</v>
      </c>
      <c r="G2280" s="20" t="s">
        <v>1516</v>
      </c>
      <c r="H2280" s="20" t="s">
        <v>1513</v>
      </c>
      <c r="I2280" s="19" t="str">
        <f>CONCATENATE(Tabela8133[[#This Row],[C]],".",Tabela8133[[#This Row],[O]],".",Tabela8133[[#This Row],[E]],".",Tabela8133[[#This Row],[D1]],".",Tabela8133[[#This Row],[D2]],".",Tabela8133[[#This Row],[D3]],".",Tabela8133[[#This Row],[T]])</f>
        <v>7.9.2.1.01.0.1</v>
      </c>
      <c r="J2280" s="21" t="s">
        <v>4356</v>
      </c>
      <c r="K2280" s="19" t="str">
        <f t="shared" si="87"/>
        <v>A</v>
      </c>
      <c r="L2280" s="19">
        <f t="shared" si="86"/>
        <v>7</v>
      </c>
      <c r="M2280" s="20" t="s">
        <v>51</v>
      </c>
      <c r="N2280" s="1" t="s">
        <v>524</v>
      </c>
      <c r="O2280" s="1"/>
      <c r="P2280" s="33"/>
      <c r="Q2280" s="112" t="s">
        <v>157</v>
      </c>
      <c r="R2280" s="7" t="str">
        <f>Tabela8133[[#This Row],[NR]]&amp;" - "&amp;Tabela8133[[#This Row],[Especificação]]</f>
        <v>7.9.2.1.01.0.1 - Indenizações por Danos Causados ao Patrimônio Público - Principal - Intra OFSS</v>
      </c>
    </row>
    <row r="2281" spans="1:18" ht="30" x14ac:dyDescent="0.25">
      <c r="A2281" s="128"/>
      <c r="B2281" s="20" t="s">
        <v>1520</v>
      </c>
      <c r="C2281" s="20" t="s">
        <v>1525</v>
      </c>
      <c r="D2281" s="20" t="s">
        <v>1522</v>
      </c>
      <c r="E2281" s="20" t="s">
        <v>1513</v>
      </c>
      <c r="F2281" s="20" t="s">
        <v>1529</v>
      </c>
      <c r="G2281" s="20" t="s">
        <v>1516</v>
      </c>
      <c r="H2281" s="20" t="s">
        <v>1516</v>
      </c>
      <c r="I2281" s="19" t="str">
        <f>CONCATENATE(Tabela8133[[#This Row],[C]],".",Tabela8133[[#This Row],[O]],".",Tabela8133[[#This Row],[E]],".",Tabela8133[[#This Row],[D1]],".",Tabela8133[[#This Row],[D2]],".",Tabela8133[[#This Row],[D3]],".",Tabela8133[[#This Row],[T]])</f>
        <v>7.9.2.1.99.0.0</v>
      </c>
      <c r="J2281" s="21" t="s">
        <v>1987</v>
      </c>
      <c r="K2281" s="19" t="str">
        <f t="shared" si="87"/>
        <v>S</v>
      </c>
      <c r="L2281" s="19">
        <f t="shared" si="86"/>
        <v>5</v>
      </c>
      <c r="M2281" s="20" t="s">
        <v>51</v>
      </c>
      <c r="N2281" s="1" t="s">
        <v>528</v>
      </c>
      <c r="O2281" s="1"/>
      <c r="P2281" s="33"/>
      <c r="Q2281" s="112" t="s">
        <v>157</v>
      </c>
      <c r="R2281" s="7" t="str">
        <f>Tabela8133[[#This Row],[NR]]&amp;" - "&amp;Tabela8133[[#This Row],[Especificação]]</f>
        <v>7.9.2.1.99.0.0 - Outras Indenizações - Intra OFSS</v>
      </c>
    </row>
    <row r="2282" spans="1:18" ht="30" x14ac:dyDescent="0.25">
      <c r="A2282" s="128"/>
      <c r="B2282" s="20" t="s">
        <v>1520</v>
      </c>
      <c r="C2282" s="20" t="s">
        <v>1525</v>
      </c>
      <c r="D2282" s="20" t="s">
        <v>1522</v>
      </c>
      <c r="E2282" s="20" t="s">
        <v>1513</v>
      </c>
      <c r="F2282" s="20" t="s">
        <v>1529</v>
      </c>
      <c r="G2282" s="20" t="s">
        <v>1516</v>
      </c>
      <c r="H2282" s="20" t="s">
        <v>1513</v>
      </c>
      <c r="I2282" s="19" t="str">
        <f>CONCATENATE(Tabela8133[[#This Row],[C]],".",Tabela8133[[#This Row],[O]],".",Tabela8133[[#This Row],[E]],".",Tabela8133[[#This Row],[D1]],".",Tabela8133[[#This Row],[D2]],".",Tabela8133[[#This Row],[D3]],".",Tabela8133[[#This Row],[T]])</f>
        <v>7.9.2.1.99.0.1</v>
      </c>
      <c r="J2282" s="21" t="s">
        <v>1988</v>
      </c>
      <c r="K2282" s="19" t="str">
        <f t="shared" si="87"/>
        <v>A</v>
      </c>
      <c r="L2282" s="19">
        <f t="shared" si="86"/>
        <v>7</v>
      </c>
      <c r="M2282" s="20" t="s">
        <v>51</v>
      </c>
      <c r="N2282" s="1" t="s">
        <v>528</v>
      </c>
      <c r="O2282" s="1"/>
      <c r="P2282" s="33"/>
      <c r="Q2282" s="112" t="s">
        <v>157</v>
      </c>
      <c r="R2282" s="7" t="str">
        <f>Tabela8133[[#This Row],[NR]]&amp;" - "&amp;Tabela8133[[#This Row],[Especificação]]</f>
        <v>7.9.2.1.99.0.1 - Outras Indenizações - Principal - Intra OFSS</v>
      </c>
    </row>
    <row r="2283" spans="1:18" ht="30" x14ac:dyDescent="0.25">
      <c r="A2283" s="128"/>
      <c r="B2283" s="20" t="s">
        <v>1520</v>
      </c>
      <c r="C2283" s="20" t="s">
        <v>1525</v>
      </c>
      <c r="D2283" s="20" t="s">
        <v>1522</v>
      </c>
      <c r="E2283" s="20" t="s">
        <v>1522</v>
      </c>
      <c r="F2283" s="20" t="s">
        <v>1519</v>
      </c>
      <c r="G2283" s="20" t="s">
        <v>1516</v>
      </c>
      <c r="H2283" s="20" t="s">
        <v>1516</v>
      </c>
      <c r="I2283" s="19" t="str">
        <f>CONCATENATE(Tabela8133[[#This Row],[C]],".",Tabela8133[[#This Row],[O]],".",Tabela8133[[#This Row],[E]],".",Tabela8133[[#This Row],[D1]],".",Tabela8133[[#This Row],[D2]],".",Tabela8133[[#This Row],[D3]],".",Tabela8133[[#This Row],[T]])</f>
        <v>7.9.2.2.00.0.0</v>
      </c>
      <c r="J2283" s="21" t="s">
        <v>1989</v>
      </c>
      <c r="K2283" s="19" t="str">
        <f t="shared" si="87"/>
        <v>S</v>
      </c>
      <c r="L2283" s="19">
        <f t="shared" si="86"/>
        <v>4</v>
      </c>
      <c r="M2283" s="20" t="s">
        <v>45</v>
      </c>
      <c r="N2283" s="1" t="s">
        <v>530</v>
      </c>
      <c r="O2283" s="1"/>
      <c r="P2283" s="33"/>
      <c r="Q2283" s="112" t="s">
        <v>157</v>
      </c>
      <c r="R2283" s="7" t="str">
        <f>Tabela8133[[#This Row],[NR]]&amp;" - "&amp;Tabela8133[[#This Row],[Especificação]]</f>
        <v>7.9.2.2.00.0.0 - Restituições - Intra OFSS</v>
      </c>
    </row>
    <row r="2284" spans="1:18" ht="45" x14ac:dyDescent="0.25">
      <c r="A2284" s="128"/>
      <c r="B2284" s="20" t="s">
        <v>1520</v>
      </c>
      <c r="C2284" s="20" t="s">
        <v>1525</v>
      </c>
      <c r="D2284" s="20" t="s">
        <v>1522</v>
      </c>
      <c r="E2284" s="20" t="s">
        <v>1522</v>
      </c>
      <c r="F2284" s="20" t="s">
        <v>1515</v>
      </c>
      <c r="G2284" s="20" t="s">
        <v>1516</v>
      </c>
      <c r="H2284" s="20" t="s">
        <v>1516</v>
      </c>
      <c r="I2284" s="19" t="str">
        <f>CONCATENATE(Tabela8133[[#This Row],[C]],".",Tabela8133[[#This Row],[O]],".",Tabela8133[[#This Row],[E]],".",Tabela8133[[#This Row],[D1]],".",Tabela8133[[#This Row],[D2]],".",Tabela8133[[#This Row],[D3]],".",Tabela8133[[#This Row],[T]])</f>
        <v>7.9.2.2.01.0.0</v>
      </c>
      <c r="J2284" s="21" t="s">
        <v>1990</v>
      </c>
      <c r="K2284" s="19" t="str">
        <f t="shared" si="87"/>
        <v>S</v>
      </c>
      <c r="L2284" s="19">
        <f t="shared" si="86"/>
        <v>5</v>
      </c>
      <c r="M2284" s="20" t="s">
        <v>51</v>
      </c>
      <c r="N2284" s="1" t="s">
        <v>532</v>
      </c>
      <c r="O2284" s="1"/>
      <c r="P2284" s="33"/>
      <c r="Q2284" s="112" t="s">
        <v>157</v>
      </c>
      <c r="R2284" s="7" t="str">
        <f>Tabela8133[[#This Row],[NR]]&amp;" - "&amp;Tabela8133[[#This Row],[Especificação]]</f>
        <v>7.9.2.2.01.0.0 - Restituição de Convênios - Intra OFSS</v>
      </c>
    </row>
    <row r="2285" spans="1:18" ht="45" x14ac:dyDescent="0.25">
      <c r="A2285" s="128"/>
      <c r="B2285" s="20" t="s">
        <v>1520</v>
      </c>
      <c r="C2285" s="20" t="s">
        <v>1525</v>
      </c>
      <c r="D2285" s="20" t="s">
        <v>1522</v>
      </c>
      <c r="E2285" s="20" t="s">
        <v>1522</v>
      </c>
      <c r="F2285" s="20" t="s">
        <v>1515</v>
      </c>
      <c r="G2285" s="20" t="s">
        <v>1513</v>
      </c>
      <c r="H2285" s="20" t="s">
        <v>1516</v>
      </c>
      <c r="I2285" s="19" t="str">
        <f>CONCATENATE(Tabela8133[[#This Row],[C]],".",Tabela8133[[#This Row],[O]],".",Tabela8133[[#This Row],[E]],".",Tabela8133[[#This Row],[D1]],".",Tabela8133[[#This Row],[D2]],".",Tabela8133[[#This Row],[D3]],".",Tabela8133[[#This Row],[T]])</f>
        <v>7.9.2.2.01.1.0</v>
      </c>
      <c r="J2285" s="21" t="s">
        <v>1991</v>
      </c>
      <c r="K2285" s="19" t="str">
        <f t="shared" si="87"/>
        <v>S</v>
      </c>
      <c r="L2285" s="19">
        <f t="shared" si="86"/>
        <v>6</v>
      </c>
      <c r="M2285" s="20" t="s">
        <v>51</v>
      </c>
      <c r="N2285" s="1" t="s">
        <v>534</v>
      </c>
      <c r="O2285" s="1"/>
      <c r="P2285" s="33"/>
      <c r="Q2285" s="112" t="s">
        <v>157</v>
      </c>
      <c r="R2285" s="7" t="str">
        <f>Tabela8133[[#This Row],[NR]]&amp;" - "&amp;Tabela8133[[#This Row],[Especificação]]</f>
        <v>7.9.2.2.01.1.0 - Restituição de Convênios - Primárias - Intra OFSS</v>
      </c>
    </row>
    <row r="2286" spans="1:18" ht="45" x14ac:dyDescent="0.25">
      <c r="A2286" s="128"/>
      <c r="B2286" s="20" t="s">
        <v>1520</v>
      </c>
      <c r="C2286" s="20" t="s">
        <v>1525</v>
      </c>
      <c r="D2286" s="20" t="s">
        <v>1522</v>
      </c>
      <c r="E2286" s="20" t="s">
        <v>1522</v>
      </c>
      <c r="F2286" s="20" t="s">
        <v>1515</v>
      </c>
      <c r="G2286" s="20" t="s">
        <v>1513</v>
      </c>
      <c r="H2286" s="20" t="s">
        <v>1513</v>
      </c>
      <c r="I2286" s="19" t="str">
        <f>CONCATENATE(Tabela8133[[#This Row],[C]],".",Tabela8133[[#This Row],[O]],".",Tabela8133[[#This Row],[E]],".",Tabela8133[[#This Row],[D1]],".",Tabela8133[[#This Row],[D2]],".",Tabela8133[[#This Row],[D3]],".",Tabela8133[[#This Row],[T]])</f>
        <v>7.9.2.2.01.1.1</v>
      </c>
      <c r="J2286" s="21" t="s">
        <v>1992</v>
      </c>
      <c r="K2286" s="19" t="str">
        <f t="shared" si="87"/>
        <v>A</v>
      </c>
      <c r="L2286" s="19">
        <f t="shared" si="86"/>
        <v>7</v>
      </c>
      <c r="M2286" s="20" t="s">
        <v>51</v>
      </c>
      <c r="N2286" s="1" t="s">
        <v>534</v>
      </c>
      <c r="O2286" s="1"/>
      <c r="P2286" s="33"/>
      <c r="Q2286" s="112" t="s">
        <v>157</v>
      </c>
      <c r="R2286" s="7" t="str">
        <f>Tabela8133[[#This Row],[NR]]&amp;" - "&amp;Tabela8133[[#This Row],[Especificação]]</f>
        <v>7.9.2.2.01.1.1 - Restituição de Convênios - Primárias - Principal - Intra OFSS</v>
      </c>
    </row>
    <row r="2287" spans="1:18" ht="45" x14ac:dyDescent="0.25">
      <c r="A2287" s="128"/>
      <c r="B2287" s="20" t="s">
        <v>1520</v>
      </c>
      <c r="C2287" s="20" t="s">
        <v>1525</v>
      </c>
      <c r="D2287" s="20" t="s">
        <v>1522</v>
      </c>
      <c r="E2287" s="20" t="s">
        <v>1522</v>
      </c>
      <c r="F2287" s="20" t="s">
        <v>1515</v>
      </c>
      <c r="G2287" s="20" t="s">
        <v>1513</v>
      </c>
      <c r="H2287" s="20" t="s">
        <v>1522</v>
      </c>
      <c r="I2287" s="19" t="str">
        <f>CONCATENATE(Tabela8133[[#This Row],[C]],".",Tabela8133[[#This Row],[O]],".",Tabela8133[[#This Row],[E]],".",Tabela8133[[#This Row],[D1]],".",Tabela8133[[#This Row],[D2]],".",Tabela8133[[#This Row],[D3]],".",Tabela8133[[#This Row],[T]])</f>
        <v>7.9.2.2.01.1.2</v>
      </c>
      <c r="J2287" s="21" t="s">
        <v>1993</v>
      </c>
      <c r="K2287" s="19" t="str">
        <f t="shared" si="87"/>
        <v>A</v>
      </c>
      <c r="L2287" s="19">
        <f t="shared" si="86"/>
        <v>7</v>
      </c>
      <c r="M2287" s="20" t="s">
        <v>51</v>
      </c>
      <c r="N2287" s="1" t="s">
        <v>534</v>
      </c>
      <c r="O2287" s="1"/>
      <c r="P2287" s="33"/>
      <c r="Q2287" s="112" t="s">
        <v>157</v>
      </c>
      <c r="R2287" s="7" t="str">
        <f>Tabela8133[[#This Row],[NR]]&amp;" - "&amp;Tabela8133[[#This Row],[Especificação]]</f>
        <v>7.9.2.2.01.1.2 - Restituição de Convênios - Primárias - Multas e Juros de Mora - Intra OFSS</v>
      </c>
    </row>
    <row r="2288" spans="1:18" ht="45" x14ac:dyDescent="0.25">
      <c r="A2288" s="128"/>
      <c r="B2288" s="20" t="s">
        <v>1520</v>
      </c>
      <c r="C2288" s="20" t="s">
        <v>1525</v>
      </c>
      <c r="D2288" s="20" t="s">
        <v>1522</v>
      </c>
      <c r="E2288" s="20" t="s">
        <v>1522</v>
      </c>
      <c r="F2288" s="20" t="s">
        <v>1515</v>
      </c>
      <c r="G2288" s="20" t="s">
        <v>1513</v>
      </c>
      <c r="H2288" s="20" t="s">
        <v>1524</v>
      </c>
      <c r="I2288" s="19" t="str">
        <f>CONCATENATE(Tabela8133[[#This Row],[C]],".",Tabela8133[[#This Row],[O]],".",Tabela8133[[#This Row],[E]],".",Tabela8133[[#This Row],[D1]],".",Tabela8133[[#This Row],[D2]],".",Tabela8133[[#This Row],[D3]],".",Tabela8133[[#This Row],[T]])</f>
        <v>7.9.2.2.01.1.5</v>
      </c>
      <c r="J2288" s="21" t="s">
        <v>1994</v>
      </c>
      <c r="K2288" s="19" t="str">
        <f t="shared" si="87"/>
        <v>A</v>
      </c>
      <c r="L2288" s="19">
        <f t="shared" si="86"/>
        <v>7</v>
      </c>
      <c r="M2288" s="20" t="s">
        <v>51</v>
      </c>
      <c r="N2288" s="1" t="s">
        <v>534</v>
      </c>
      <c r="O2288" s="1"/>
      <c r="P2288" s="33"/>
      <c r="Q2288" s="112" t="s">
        <v>157</v>
      </c>
      <c r="R2288" s="7" t="str">
        <f>Tabela8133[[#This Row],[NR]]&amp;" - "&amp;Tabela8133[[#This Row],[Especificação]]</f>
        <v>7.9.2.2.01.1.5 - Restituição de Convênios - Primárias - Multas - Intra OFSS</v>
      </c>
    </row>
    <row r="2289" spans="1:18" ht="45" x14ac:dyDescent="0.25">
      <c r="A2289" s="128"/>
      <c r="B2289" s="20" t="s">
        <v>1520</v>
      </c>
      <c r="C2289" s="20" t="s">
        <v>1525</v>
      </c>
      <c r="D2289" s="20" t="s">
        <v>1522</v>
      </c>
      <c r="E2289" s="20" t="s">
        <v>1522</v>
      </c>
      <c r="F2289" s="20" t="s">
        <v>1515</v>
      </c>
      <c r="G2289" s="20" t="s">
        <v>1513</v>
      </c>
      <c r="H2289" s="20" t="s">
        <v>1518</v>
      </c>
      <c r="I2289" s="19" t="str">
        <f>CONCATENATE(Tabela8133[[#This Row],[C]],".",Tabela8133[[#This Row],[O]],".",Tabela8133[[#This Row],[E]],".",Tabela8133[[#This Row],[D1]],".",Tabela8133[[#This Row],[D2]],".",Tabela8133[[#This Row],[D3]],".",Tabela8133[[#This Row],[T]])</f>
        <v>7.9.2.2.01.1.6</v>
      </c>
      <c r="J2289" s="21" t="s">
        <v>1995</v>
      </c>
      <c r="K2289" s="19" t="str">
        <f t="shared" si="87"/>
        <v>A</v>
      </c>
      <c r="L2289" s="19">
        <f t="shared" si="86"/>
        <v>7</v>
      </c>
      <c r="M2289" s="20" t="s">
        <v>51</v>
      </c>
      <c r="N2289" s="1" t="s">
        <v>534</v>
      </c>
      <c r="O2289" s="1"/>
      <c r="P2289" s="33"/>
      <c r="Q2289" s="112" t="s">
        <v>157</v>
      </c>
      <c r="R2289" s="7" t="str">
        <f>Tabela8133[[#This Row],[NR]]&amp;" - "&amp;Tabela8133[[#This Row],[Especificação]]</f>
        <v>7.9.2.2.01.1.6 - Restituição de Convênios - Primárias - Juros de Mora - Intra OFSS</v>
      </c>
    </row>
    <row r="2290" spans="1:18" ht="45" x14ac:dyDescent="0.25">
      <c r="A2290" s="128"/>
      <c r="B2290" s="20" t="s">
        <v>1520</v>
      </c>
      <c r="C2290" s="20" t="s">
        <v>1525</v>
      </c>
      <c r="D2290" s="20" t="s">
        <v>1522</v>
      </c>
      <c r="E2290" s="20" t="s">
        <v>1522</v>
      </c>
      <c r="F2290" s="20" t="s">
        <v>1515</v>
      </c>
      <c r="G2290" s="20" t="s">
        <v>1522</v>
      </c>
      <c r="H2290" s="20" t="s">
        <v>1516</v>
      </c>
      <c r="I2290" s="19" t="str">
        <f>CONCATENATE(Tabela8133[[#This Row],[C]],".",Tabela8133[[#This Row],[O]],".",Tabela8133[[#This Row],[E]],".",Tabela8133[[#This Row],[D1]],".",Tabela8133[[#This Row],[D2]],".",Tabela8133[[#This Row],[D3]],".",Tabela8133[[#This Row],[T]])</f>
        <v>7.9.2.2.01.2.0</v>
      </c>
      <c r="J2290" s="21" t="s">
        <v>1996</v>
      </c>
      <c r="K2290" s="19" t="str">
        <f t="shared" si="87"/>
        <v>S</v>
      </c>
      <c r="L2290" s="19">
        <f t="shared" si="86"/>
        <v>6</v>
      </c>
      <c r="M2290" s="20" t="s">
        <v>51</v>
      </c>
      <c r="N2290" s="1" t="s">
        <v>4583</v>
      </c>
      <c r="O2290" s="1" t="s">
        <v>4714</v>
      </c>
      <c r="P2290" s="33" t="s">
        <v>4636</v>
      </c>
      <c r="Q2290" s="112">
        <v>45498</v>
      </c>
      <c r="R2290" s="7" t="str">
        <f>Tabela8133[[#This Row],[NR]]&amp;" - "&amp;Tabela8133[[#This Row],[Especificação]]</f>
        <v>7.9.2.2.01.2.0 - Restituição de Convênios - Financeiras - Intra OFSS</v>
      </c>
    </row>
    <row r="2291" spans="1:18" ht="45" x14ac:dyDescent="0.25">
      <c r="A2291" s="128"/>
      <c r="B2291" s="20" t="s">
        <v>1520</v>
      </c>
      <c r="C2291" s="20" t="s">
        <v>1525</v>
      </c>
      <c r="D2291" s="20" t="s">
        <v>1522</v>
      </c>
      <c r="E2291" s="20" t="s">
        <v>1522</v>
      </c>
      <c r="F2291" s="20" t="s">
        <v>1515</v>
      </c>
      <c r="G2291" s="20" t="s">
        <v>1522</v>
      </c>
      <c r="H2291" s="20" t="s">
        <v>1513</v>
      </c>
      <c r="I2291" s="19" t="str">
        <f>CONCATENATE(Tabela8133[[#This Row],[C]],".",Tabela8133[[#This Row],[O]],".",Tabela8133[[#This Row],[E]],".",Tabela8133[[#This Row],[D1]],".",Tabela8133[[#This Row],[D2]],".",Tabela8133[[#This Row],[D3]],".",Tabela8133[[#This Row],[T]])</f>
        <v>7.9.2.2.01.2.1</v>
      </c>
      <c r="J2291" s="21" t="s">
        <v>1997</v>
      </c>
      <c r="K2291" s="19" t="str">
        <f t="shared" si="87"/>
        <v>A</v>
      </c>
      <c r="L2291" s="19">
        <f t="shared" si="86"/>
        <v>7</v>
      </c>
      <c r="M2291" s="20" t="s">
        <v>51</v>
      </c>
      <c r="N2291" s="1" t="s">
        <v>4583</v>
      </c>
      <c r="O2291" s="1"/>
      <c r="P2291" s="33" t="s">
        <v>4636</v>
      </c>
      <c r="Q2291" s="112">
        <v>45498</v>
      </c>
      <c r="R2291" s="7" t="str">
        <f>Tabela8133[[#This Row],[NR]]&amp;" - "&amp;Tabela8133[[#This Row],[Especificação]]</f>
        <v>7.9.2.2.01.2.1 - Restituição de Convênios - Financeiras - Principal - Intra OFSS</v>
      </c>
    </row>
    <row r="2292" spans="1:18" ht="45" x14ac:dyDescent="0.25">
      <c r="A2292" s="128"/>
      <c r="B2292" s="20" t="s">
        <v>1520</v>
      </c>
      <c r="C2292" s="20" t="s">
        <v>1525</v>
      </c>
      <c r="D2292" s="20" t="s">
        <v>1522</v>
      </c>
      <c r="E2292" s="20" t="s">
        <v>1522</v>
      </c>
      <c r="F2292" s="20" t="s">
        <v>1515</v>
      </c>
      <c r="G2292" s="20" t="s">
        <v>1522</v>
      </c>
      <c r="H2292" s="20" t="s">
        <v>1522</v>
      </c>
      <c r="I2292" s="19" t="str">
        <f>CONCATENATE(Tabela8133[[#This Row],[C]],".",Tabela8133[[#This Row],[O]],".",Tabela8133[[#This Row],[E]],".",Tabela8133[[#This Row],[D1]],".",Tabela8133[[#This Row],[D2]],".",Tabela8133[[#This Row],[D3]],".",Tabela8133[[#This Row],[T]])</f>
        <v>7.9.2.2.01.2.2</v>
      </c>
      <c r="J2292" s="21" t="s">
        <v>1998</v>
      </c>
      <c r="K2292" s="19" t="str">
        <f t="shared" si="87"/>
        <v>A</v>
      </c>
      <c r="L2292" s="19">
        <f t="shared" si="86"/>
        <v>7</v>
      </c>
      <c r="M2292" s="20" t="s">
        <v>51</v>
      </c>
      <c r="N2292" s="1" t="s">
        <v>4583</v>
      </c>
      <c r="O2292" s="1"/>
      <c r="P2292" s="33" t="s">
        <v>4636</v>
      </c>
      <c r="Q2292" s="112">
        <v>45498</v>
      </c>
      <c r="R2292" s="7" t="str">
        <f>Tabela8133[[#This Row],[NR]]&amp;" - "&amp;Tabela8133[[#This Row],[Especificação]]</f>
        <v>7.9.2.2.01.2.2 - Restituição de Convênios - Financeiras - Multas e Juros de Mora - Intra OFSS</v>
      </c>
    </row>
    <row r="2293" spans="1:18" ht="45" x14ac:dyDescent="0.25">
      <c r="A2293" s="128"/>
      <c r="B2293" s="20" t="s">
        <v>1520</v>
      </c>
      <c r="C2293" s="20" t="s">
        <v>1525</v>
      </c>
      <c r="D2293" s="20" t="s">
        <v>1522</v>
      </c>
      <c r="E2293" s="20" t="s">
        <v>1522</v>
      </c>
      <c r="F2293" s="20" t="s">
        <v>1515</v>
      </c>
      <c r="G2293" s="20" t="s">
        <v>1522</v>
      </c>
      <c r="H2293" s="20" t="s">
        <v>1524</v>
      </c>
      <c r="I2293" s="19" t="str">
        <f>CONCATENATE(Tabela8133[[#This Row],[C]],".",Tabela8133[[#This Row],[O]],".",Tabela8133[[#This Row],[E]],".",Tabela8133[[#This Row],[D1]],".",Tabela8133[[#This Row],[D2]],".",Tabela8133[[#This Row],[D3]],".",Tabela8133[[#This Row],[T]])</f>
        <v>7.9.2.2.01.2.5</v>
      </c>
      <c r="J2293" s="21" t="s">
        <v>1999</v>
      </c>
      <c r="K2293" s="19" t="str">
        <f t="shared" si="87"/>
        <v>A</v>
      </c>
      <c r="L2293" s="19">
        <f t="shared" si="86"/>
        <v>7</v>
      </c>
      <c r="M2293" s="20" t="s">
        <v>51</v>
      </c>
      <c r="N2293" s="1" t="s">
        <v>4583</v>
      </c>
      <c r="O2293" s="1"/>
      <c r="P2293" s="33" t="s">
        <v>4636</v>
      </c>
      <c r="Q2293" s="112">
        <v>45498</v>
      </c>
      <c r="R2293" s="7" t="str">
        <f>Tabela8133[[#This Row],[NR]]&amp;" - "&amp;Tabela8133[[#This Row],[Especificação]]</f>
        <v>7.9.2.2.01.2.5 - Restituição de Convênios - Financeiras - Multas - Intra OFSS</v>
      </c>
    </row>
    <row r="2294" spans="1:18" ht="45" x14ac:dyDescent="0.25">
      <c r="A2294" s="128"/>
      <c r="B2294" s="20" t="s">
        <v>1520</v>
      </c>
      <c r="C2294" s="20" t="s">
        <v>1525</v>
      </c>
      <c r="D2294" s="20" t="s">
        <v>1522</v>
      </c>
      <c r="E2294" s="20" t="s">
        <v>1522</v>
      </c>
      <c r="F2294" s="20" t="s">
        <v>1515</v>
      </c>
      <c r="G2294" s="20" t="s">
        <v>1522</v>
      </c>
      <c r="H2294" s="20" t="s">
        <v>1518</v>
      </c>
      <c r="I2294" s="19" t="str">
        <f>CONCATENATE(Tabela8133[[#This Row],[C]],".",Tabela8133[[#This Row],[O]],".",Tabela8133[[#This Row],[E]],".",Tabela8133[[#This Row],[D1]],".",Tabela8133[[#This Row],[D2]],".",Tabela8133[[#This Row],[D3]],".",Tabela8133[[#This Row],[T]])</f>
        <v>7.9.2.2.01.2.6</v>
      </c>
      <c r="J2294" s="21" t="s">
        <v>2000</v>
      </c>
      <c r="K2294" s="19" t="str">
        <f t="shared" si="87"/>
        <v>A</v>
      </c>
      <c r="L2294" s="19">
        <f t="shared" si="86"/>
        <v>7</v>
      </c>
      <c r="M2294" s="20" t="s">
        <v>51</v>
      </c>
      <c r="N2294" s="1" t="s">
        <v>4583</v>
      </c>
      <c r="O2294" s="1"/>
      <c r="P2294" s="33" t="s">
        <v>4636</v>
      </c>
      <c r="Q2294" s="112">
        <v>45498</v>
      </c>
      <c r="R2294" s="7" t="str">
        <f>Tabela8133[[#This Row],[NR]]&amp;" - "&amp;Tabela8133[[#This Row],[Especificação]]</f>
        <v>7.9.2.2.01.2.6 - Restituição de Convênios - Financeiras - Juros de Mora - Intra OFSS</v>
      </c>
    </row>
    <row r="2295" spans="1:18" ht="45" x14ac:dyDescent="0.25">
      <c r="A2295" s="128"/>
      <c r="B2295" s="20" t="s">
        <v>1520</v>
      </c>
      <c r="C2295" s="20" t="s">
        <v>1525</v>
      </c>
      <c r="D2295" s="20" t="s">
        <v>1522</v>
      </c>
      <c r="E2295" s="20" t="s">
        <v>1522</v>
      </c>
      <c r="F2295" s="20" t="s">
        <v>1530</v>
      </c>
      <c r="G2295" s="20" t="s">
        <v>1516</v>
      </c>
      <c r="H2295" s="20" t="s">
        <v>1516</v>
      </c>
      <c r="I2295" s="19" t="str">
        <f>CONCATENATE(Tabela8133[[#This Row],[C]],".",Tabela8133[[#This Row],[O]],".",Tabela8133[[#This Row],[E]],".",Tabela8133[[#This Row],[D1]],".",Tabela8133[[#This Row],[D2]],".",Tabela8133[[#This Row],[D3]],".",Tabela8133[[#This Row],[T]])</f>
        <v>7.9.2.2.06.0.0</v>
      </c>
      <c r="J2295" s="21" t="s">
        <v>2001</v>
      </c>
      <c r="K2295" s="19" t="str">
        <f>IF(L2295 &lt; L2298,"S","A")</f>
        <v>S</v>
      </c>
      <c r="L2295" s="19">
        <f t="shared" si="86"/>
        <v>5</v>
      </c>
      <c r="M2295" s="20" t="s">
        <v>51</v>
      </c>
      <c r="N2295" s="1" t="s">
        <v>545</v>
      </c>
      <c r="O2295" s="1"/>
      <c r="P2295" s="33"/>
      <c r="Q2295" s="112" t="s">
        <v>157</v>
      </c>
      <c r="R2295" s="7" t="str">
        <f>Tabela8133[[#This Row],[NR]]&amp;" - "&amp;Tabela8133[[#This Row],[Especificação]]</f>
        <v>7.9.2.2.06.0.0 - Restituição de Despesas de Exercícios Anteriores - Intra OFSS</v>
      </c>
    </row>
    <row r="2296" spans="1:18" ht="45" x14ac:dyDescent="0.25">
      <c r="A2296" s="128"/>
      <c r="B2296" s="20" t="s">
        <v>1520</v>
      </c>
      <c r="C2296" s="20" t="s">
        <v>1525</v>
      </c>
      <c r="D2296" s="20" t="s">
        <v>1522</v>
      </c>
      <c r="E2296" s="20" t="s">
        <v>1522</v>
      </c>
      <c r="F2296" s="20" t="s">
        <v>1530</v>
      </c>
      <c r="G2296" s="20" t="s">
        <v>1513</v>
      </c>
      <c r="H2296" s="20" t="s">
        <v>1516</v>
      </c>
      <c r="I2296" s="19" t="str">
        <f>CONCATENATE(Tabela8133[[#This Row],[C]],".",Tabela8133[[#This Row],[O]],".",Tabela8133[[#This Row],[E]],".",Tabela8133[[#This Row],[D1]],".",Tabela8133[[#This Row],[D2]],".",Tabela8133[[#This Row],[D3]],".",Tabela8133[[#This Row],[T]])</f>
        <v>7.9.2.2.06.1.0</v>
      </c>
      <c r="J2296" s="21" t="s">
        <v>544</v>
      </c>
      <c r="K2296" s="19" t="s">
        <v>2173</v>
      </c>
      <c r="L2296" s="19">
        <f t="shared" si="86"/>
        <v>6</v>
      </c>
      <c r="M2296" s="20" t="s">
        <v>51</v>
      </c>
      <c r="N2296" s="1" t="s">
        <v>4408</v>
      </c>
      <c r="O2296" s="1" t="s">
        <v>4421</v>
      </c>
      <c r="P2296" s="19"/>
      <c r="Q2296" s="112">
        <v>45126</v>
      </c>
      <c r="R2296" s="7" t="str">
        <f>Tabela8133[[#This Row],[NR]]&amp;" - "&amp;Tabela8133[[#This Row],[Especificação]]</f>
        <v>7.9.2.2.06.1.0 - Restituição de Despesas de Exercícios Anteriores</v>
      </c>
    </row>
    <row r="2297" spans="1:18" ht="45" x14ac:dyDescent="0.25">
      <c r="A2297" s="128"/>
      <c r="B2297" s="20" t="s">
        <v>1520</v>
      </c>
      <c r="C2297" s="20" t="s">
        <v>1525</v>
      </c>
      <c r="D2297" s="20" t="s">
        <v>1522</v>
      </c>
      <c r="E2297" s="20" t="s">
        <v>1522</v>
      </c>
      <c r="F2297" s="20" t="s">
        <v>1530</v>
      </c>
      <c r="G2297" s="20" t="s">
        <v>1513</v>
      </c>
      <c r="H2297" s="20" t="s">
        <v>1513</v>
      </c>
      <c r="I2297" s="19" t="str">
        <f>CONCATENATE(Tabela8133[[#This Row],[C]],".",Tabela8133[[#This Row],[O]],".",Tabela8133[[#This Row],[E]],".",Tabela8133[[#This Row],[D1]],".",Tabela8133[[#This Row],[D2]],".",Tabela8133[[#This Row],[D3]],".",Tabela8133[[#This Row],[T]])</f>
        <v>7.9.2.2.06.1.1</v>
      </c>
      <c r="J2297" s="21" t="s">
        <v>4448</v>
      </c>
      <c r="K2297" s="19" t="s">
        <v>2174</v>
      </c>
      <c r="L2297" s="19">
        <f t="shared" si="86"/>
        <v>7</v>
      </c>
      <c r="M2297" s="20" t="s">
        <v>51</v>
      </c>
      <c r="N2297" s="1" t="s">
        <v>4408</v>
      </c>
      <c r="O2297" s="1"/>
      <c r="P2297" s="19"/>
      <c r="Q2297" s="112">
        <v>45126</v>
      </c>
      <c r="R2297" s="7" t="str">
        <f>Tabela8133[[#This Row],[NR]]&amp;" - "&amp;Tabela8133[[#This Row],[Especificação]]</f>
        <v>7.9.2.2.06.1.1 - Restituição de Despesas de Exercícios Anteriores  - Principal</v>
      </c>
    </row>
    <row r="2298" spans="1:18" ht="30" x14ac:dyDescent="0.25">
      <c r="A2298" s="128"/>
      <c r="B2298" s="20" t="s">
        <v>1520</v>
      </c>
      <c r="C2298" s="20" t="s">
        <v>1525</v>
      </c>
      <c r="D2298" s="20" t="s">
        <v>1522</v>
      </c>
      <c r="E2298" s="20" t="s">
        <v>1522</v>
      </c>
      <c r="F2298" s="20" t="s">
        <v>1530</v>
      </c>
      <c r="G2298" s="20" t="s">
        <v>1514</v>
      </c>
      <c r="H2298" s="20" t="s">
        <v>1516</v>
      </c>
      <c r="I2298" s="19" t="str">
        <f>CONCATENATE(Tabela8133[[#This Row],[C]],".",Tabela8133[[#This Row],[O]],".",Tabela8133[[#This Row],[E]],".",Tabela8133[[#This Row],[D1]],".",Tabela8133[[#This Row],[D2]],".",Tabela8133[[#This Row],[D3]],".",Tabela8133[[#This Row],[T]])</f>
        <v>7.9.2.2.06.3.0</v>
      </c>
      <c r="J2298" s="21" t="s">
        <v>2510</v>
      </c>
      <c r="K2298" s="19" t="str">
        <f t="shared" si="87"/>
        <v>S</v>
      </c>
      <c r="L2298" s="19">
        <f t="shared" si="86"/>
        <v>6</v>
      </c>
      <c r="M2298" s="20" t="s">
        <v>51</v>
      </c>
      <c r="N2298" s="1" t="s">
        <v>2478</v>
      </c>
      <c r="O2298" s="1"/>
      <c r="P2298" s="33"/>
      <c r="Q2298" s="112" t="s">
        <v>157</v>
      </c>
      <c r="R2298" s="7" t="str">
        <f>Tabela8133[[#This Row],[NR]]&amp;" - "&amp;Tabela8133[[#This Row],[Especificação]]</f>
        <v>7.9.2.2.06.3.0 - Restituição de Despesas Primárias de Exercícios Anteriores - Intra OFSS</v>
      </c>
    </row>
    <row r="2299" spans="1:18" ht="30" x14ac:dyDescent="0.25">
      <c r="A2299" s="128"/>
      <c r="B2299" s="20" t="s">
        <v>1520</v>
      </c>
      <c r="C2299" s="20" t="s">
        <v>1525</v>
      </c>
      <c r="D2299" s="20" t="s">
        <v>1522</v>
      </c>
      <c r="E2299" s="20" t="s">
        <v>1522</v>
      </c>
      <c r="F2299" s="20" t="s">
        <v>1530</v>
      </c>
      <c r="G2299" s="20" t="s">
        <v>1514</v>
      </c>
      <c r="H2299" s="20" t="s">
        <v>1513</v>
      </c>
      <c r="I2299" s="19" t="str">
        <f>CONCATENATE(Tabela8133[[#This Row],[C]],".",Tabela8133[[#This Row],[O]],".",Tabela8133[[#This Row],[E]],".",Tabela8133[[#This Row],[D1]],".",Tabela8133[[#This Row],[D2]],".",Tabela8133[[#This Row],[D3]],".",Tabela8133[[#This Row],[T]])</f>
        <v>7.9.2.2.06.3.1</v>
      </c>
      <c r="J2299" s="21" t="s">
        <v>2482</v>
      </c>
      <c r="K2299" s="19" t="str">
        <f t="shared" si="87"/>
        <v>A</v>
      </c>
      <c r="L2299" s="19">
        <f t="shared" si="86"/>
        <v>7</v>
      </c>
      <c r="M2299" s="20" t="s">
        <v>51</v>
      </c>
      <c r="N2299" s="1" t="s">
        <v>2478</v>
      </c>
      <c r="O2299" s="1"/>
      <c r="P2299" s="33"/>
      <c r="Q2299" s="112" t="s">
        <v>157</v>
      </c>
      <c r="R2299" s="7" t="str">
        <f>Tabela8133[[#This Row],[NR]]&amp;" - "&amp;Tabela8133[[#This Row],[Especificação]]</f>
        <v>7.9.2.2.06.3.1 - Restituição de Despesas Primárias de Exercícios Anteriores - Principal</v>
      </c>
    </row>
    <row r="2300" spans="1:18" ht="30" x14ac:dyDescent="0.25">
      <c r="A2300" s="128"/>
      <c r="B2300" s="20" t="s">
        <v>1520</v>
      </c>
      <c r="C2300" s="20" t="s">
        <v>1525</v>
      </c>
      <c r="D2300" s="20" t="s">
        <v>1522</v>
      </c>
      <c r="E2300" s="20" t="s">
        <v>1522</v>
      </c>
      <c r="F2300" s="20" t="s">
        <v>1530</v>
      </c>
      <c r="G2300" s="20" t="s">
        <v>1514</v>
      </c>
      <c r="H2300" s="20" t="s">
        <v>1522</v>
      </c>
      <c r="I2300" s="19" t="str">
        <f>CONCATENATE(Tabela8133[[#This Row],[C]],".",Tabela8133[[#This Row],[O]],".",Tabela8133[[#This Row],[E]],".",Tabela8133[[#This Row],[D1]],".",Tabela8133[[#This Row],[D2]],".",Tabela8133[[#This Row],[D3]],".",Tabela8133[[#This Row],[T]])</f>
        <v>7.9.2.2.06.3.2</v>
      </c>
      <c r="J2300" s="21" t="s">
        <v>2501</v>
      </c>
      <c r="K2300" s="19" t="str">
        <f t="shared" si="87"/>
        <v>A</v>
      </c>
      <c r="L2300" s="19">
        <f t="shared" si="86"/>
        <v>7</v>
      </c>
      <c r="M2300" s="20" t="s">
        <v>51</v>
      </c>
      <c r="N2300" s="1" t="s">
        <v>2478</v>
      </c>
      <c r="O2300" s="1"/>
      <c r="P2300" s="33"/>
      <c r="Q2300" s="112" t="s">
        <v>157</v>
      </c>
      <c r="R2300" s="7" t="str">
        <f>Tabela8133[[#This Row],[NR]]&amp;" - "&amp;Tabela8133[[#This Row],[Especificação]]</f>
        <v>7.9.2.2.06.3.2 - Restituição de Despesas Primárias de Exercícios Anteriores - Multas e Juros de Mora</v>
      </c>
    </row>
    <row r="2301" spans="1:18" ht="30" x14ac:dyDescent="0.25">
      <c r="A2301" s="128"/>
      <c r="B2301" s="20" t="s">
        <v>1520</v>
      </c>
      <c r="C2301" s="20" t="s">
        <v>1525</v>
      </c>
      <c r="D2301" s="20" t="s">
        <v>1522</v>
      </c>
      <c r="E2301" s="20" t="s">
        <v>1522</v>
      </c>
      <c r="F2301" s="20" t="s">
        <v>1530</v>
      </c>
      <c r="G2301" s="20" t="s">
        <v>1514</v>
      </c>
      <c r="H2301" s="20" t="s">
        <v>1514</v>
      </c>
      <c r="I2301" s="19" t="str">
        <f>CONCATENATE(Tabela8133[[#This Row],[C]],".",Tabela8133[[#This Row],[O]],".",Tabela8133[[#This Row],[E]],".",Tabela8133[[#This Row],[D1]],".",Tabela8133[[#This Row],[D2]],".",Tabela8133[[#This Row],[D3]],".",Tabela8133[[#This Row],[T]])</f>
        <v>7.9.2.2.06.3.3</v>
      </c>
      <c r="J2301" s="21" t="s">
        <v>2483</v>
      </c>
      <c r="K2301" s="19" t="str">
        <f t="shared" si="87"/>
        <v>A</v>
      </c>
      <c r="L2301" s="19">
        <f t="shared" si="86"/>
        <v>7</v>
      </c>
      <c r="M2301" s="20" t="s">
        <v>51</v>
      </c>
      <c r="N2301" s="1" t="s">
        <v>2478</v>
      </c>
      <c r="O2301" s="1"/>
      <c r="P2301" s="33"/>
      <c r="Q2301" s="112" t="s">
        <v>157</v>
      </c>
      <c r="R2301" s="7" t="str">
        <f>Tabela8133[[#This Row],[NR]]&amp;" - "&amp;Tabela8133[[#This Row],[Especificação]]</f>
        <v>7.9.2.2.06.3.3 - Restituição de Despesas Primárias de Exercícios Anteriores - Dívida Ativa</v>
      </c>
    </row>
    <row r="2302" spans="1:18" ht="30" x14ac:dyDescent="0.25">
      <c r="A2302" s="128"/>
      <c r="B2302" s="20" t="s">
        <v>1520</v>
      </c>
      <c r="C2302" s="20" t="s">
        <v>1525</v>
      </c>
      <c r="D2302" s="20" t="s">
        <v>1522</v>
      </c>
      <c r="E2302" s="20" t="s">
        <v>1522</v>
      </c>
      <c r="F2302" s="20" t="s">
        <v>1530</v>
      </c>
      <c r="G2302" s="20" t="s">
        <v>1514</v>
      </c>
      <c r="H2302" s="20" t="s">
        <v>1523</v>
      </c>
      <c r="I2302" s="19" t="str">
        <f>CONCATENATE(Tabela8133[[#This Row],[C]],".",Tabela8133[[#This Row],[O]],".",Tabela8133[[#This Row],[E]],".",Tabela8133[[#This Row],[D1]],".",Tabela8133[[#This Row],[D2]],".",Tabela8133[[#This Row],[D3]],".",Tabela8133[[#This Row],[T]])</f>
        <v>7.9.2.2.06.3.4</v>
      </c>
      <c r="J2302" s="21" t="s">
        <v>2484</v>
      </c>
      <c r="K2302" s="19" t="str">
        <f t="shared" si="87"/>
        <v>A</v>
      </c>
      <c r="L2302" s="19">
        <f t="shared" si="86"/>
        <v>7</v>
      </c>
      <c r="M2302" s="20" t="s">
        <v>51</v>
      </c>
      <c r="N2302" s="1" t="s">
        <v>2478</v>
      </c>
      <c r="O2302" s="1"/>
      <c r="P2302" s="33"/>
      <c r="Q2302" s="112" t="s">
        <v>157</v>
      </c>
      <c r="R2302" s="7" t="str">
        <f>Tabela8133[[#This Row],[NR]]&amp;" - "&amp;Tabela8133[[#This Row],[Especificação]]</f>
        <v>7.9.2.2.06.3.4 - Restituição de Despesas Primárias de Exercícios Anteriores - Dívida Ativa - Multas e Juros de Mora da Dívida Ativa</v>
      </c>
    </row>
    <row r="2303" spans="1:18" ht="30" x14ac:dyDescent="0.25">
      <c r="A2303" s="128"/>
      <c r="B2303" s="20" t="s">
        <v>1520</v>
      </c>
      <c r="C2303" s="20" t="s">
        <v>1525</v>
      </c>
      <c r="D2303" s="20" t="s">
        <v>1522</v>
      </c>
      <c r="E2303" s="20" t="s">
        <v>1522</v>
      </c>
      <c r="F2303" s="20" t="s">
        <v>1530</v>
      </c>
      <c r="G2303" s="20" t="s">
        <v>1514</v>
      </c>
      <c r="H2303" s="20" t="s">
        <v>1524</v>
      </c>
      <c r="I2303" s="19" t="str">
        <f>CONCATENATE(Tabela8133[[#This Row],[C]],".",Tabela8133[[#This Row],[O]],".",Tabela8133[[#This Row],[E]],".",Tabela8133[[#This Row],[D1]],".",Tabela8133[[#This Row],[D2]],".",Tabela8133[[#This Row],[D3]],".",Tabela8133[[#This Row],[T]])</f>
        <v>7.9.2.2.06.3.5</v>
      </c>
      <c r="J2303" s="21" t="s">
        <v>2502</v>
      </c>
      <c r="K2303" s="19" t="str">
        <f t="shared" si="87"/>
        <v>A</v>
      </c>
      <c r="L2303" s="19">
        <f t="shared" si="86"/>
        <v>7</v>
      </c>
      <c r="M2303" s="20" t="s">
        <v>51</v>
      </c>
      <c r="N2303" s="1" t="s">
        <v>2478</v>
      </c>
      <c r="O2303" s="1"/>
      <c r="P2303" s="33"/>
      <c r="Q2303" s="112" t="s">
        <v>157</v>
      </c>
      <c r="R2303" s="7" t="str">
        <f>Tabela8133[[#This Row],[NR]]&amp;" - "&amp;Tabela8133[[#This Row],[Especificação]]</f>
        <v>7.9.2.2.06.3.5 - Restituição de Despesas Primárias de Exercícios Anteriores - Multas</v>
      </c>
    </row>
    <row r="2304" spans="1:18" ht="30" x14ac:dyDescent="0.25">
      <c r="A2304" s="128"/>
      <c r="B2304" s="20" t="s">
        <v>1520</v>
      </c>
      <c r="C2304" s="20" t="s">
        <v>1525</v>
      </c>
      <c r="D2304" s="20" t="s">
        <v>1522</v>
      </c>
      <c r="E2304" s="20" t="s">
        <v>1522</v>
      </c>
      <c r="F2304" s="20" t="s">
        <v>1530</v>
      </c>
      <c r="G2304" s="20" t="s">
        <v>1514</v>
      </c>
      <c r="H2304" s="20" t="s">
        <v>1518</v>
      </c>
      <c r="I2304" s="19" t="str">
        <f>CONCATENATE(Tabela8133[[#This Row],[C]],".",Tabela8133[[#This Row],[O]],".",Tabela8133[[#This Row],[E]],".",Tabela8133[[#This Row],[D1]],".",Tabela8133[[#This Row],[D2]],".",Tabela8133[[#This Row],[D3]],".",Tabela8133[[#This Row],[T]])</f>
        <v>7.9.2.2.06.3.6</v>
      </c>
      <c r="J2304" s="21" t="s">
        <v>2485</v>
      </c>
      <c r="K2304" s="19" t="str">
        <f t="shared" si="87"/>
        <v>A</v>
      </c>
      <c r="L2304" s="19">
        <f t="shared" si="86"/>
        <v>7</v>
      </c>
      <c r="M2304" s="20" t="s">
        <v>51</v>
      </c>
      <c r="N2304" s="1" t="s">
        <v>2478</v>
      </c>
      <c r="O2304" s="1"/>
      <c r="P2304" s="33"/>
      <c r="Q2304" s="112" t="s">
        <v>157</v>
      </c>
      <c r="R2304" s="7" t="str">
        <f>Tabela8133[[#This Row],[NR]]&amp;" - "&amp;Tabela8133[[#This Row],[Especificação]]</f>
        <v>7.9.2.2.06.3.6 - Restituição de Despesas Primárias de Exercícios Anteriores - Juros de Mora</v>
      </c>
    </row>
    <row r="2305" spans="1:18" ht="30" x14ac:dyDescent="0.25">
      <c r="A2305" s="128"/>
      <c r="B2305" s="20" t="s">
        <v>1520</v>
      </c>
      <c r="C2305" s="20" t="s">
        <v>1525</v>
      </c>
      <c r="D2305" s="20" t="s">
        <v>1522</v>
      </c>
      <c r="E2305" s="20" t="s">
        <v>1522</v>
      </c>
      <c r="F2305" s="20" t="s">
        <v>1530</v>
      </c>
      <c r="G2305" s="20" t="s">
        <v>1514</v>
      </c>
      <c r="H2305" s="20" t="s">
        <v>1520</v>
      </c>
      <c r="I2305" s="19" t="str">
        <f>CONCATENATE(Tabela8133[[#This Row],[C]],".",Tabela8133[[#This Row],[O]],".",Tabela8133[[#This Row],[E]],".",Tabela8133[[#This Row],[D1]],".",Tabela8133[[#This Row],[D2]],".",Tabela8133[[#This Row],[D3]],".",Tabela8133[[#This Row],[T]])</f>
        <v>7.9.2.2.06.3.7</v>
      </c>
      <c r="J2305" s="21" t="s">
        <v>2486</v>
      </c>
      <c r="K2305" s="19" t="str">
        <f t="shared" si="87"/>
        <v>A</v>
      </c>
      <c r="L2305" s="19">
        <f t="shared" si="86"/>
        <v>7</v>
      </c>
      <c r="M2305" s="20" t="s">
        <v>51</v>
      </c>
      <c r="N2305" s="1" t="s">
        <v>2478</v>
      </c>
      <c r="O2305" s="1"/>
      <c r="P2305" s="33"/>
      <c r="Q2305" s="112" t="s">
        <v>157</v>
      </c>
      <c r="R2305" s="7" t="str">
        <f>Tabela8133[[#This Row],[NR]]&amp;" - "&amp;Tabela8133[[#This Row],[Especificação]]</f>
        <v>7.9.2.2.06.3.7 - Restituição de Despesas Primárias de Exercícios Anteriores - Dívida Ativa - Multas da Dívida Ativa</v>
      </c>
    </row>
    <row r="2306" spans="1:18" ht="30" x14ac:dyDescent="0.25">
      <c r="A2306" s="128"/>
      <c r="B2306" s="20" t="s">
        <v>1520</v>
      </c>
      <c r="C2306" s="20" t="s">
        <v>1525</v>
      </c>
      <c r="D2306" s="20" t="s">
        <v>1522</v>
      </c>
      <c r="E2306" s="20" t="s">
        <v>1522</v>
      </c>
      <c r="F2306" s="20" t="s">
        <v>1530</v>
      </c>
      <c r="G2306" s="20" t="s">
        <v>1514</v>
      </c>
      <c r="H2306" s="20" t="s">
        <v>1521</v>
      </c>
      <c r="I2306" s="19" t="str">
        <f>CONCATENATE(Tabela8133[[#This Row],[C]],".",Tabela8133[[#This Row],[O]],".",Tabela8133[[#This Row],[E]],".",Tabela8133[[#This Row],[D1]],".",Tabela8133[[#This Row],[D2]],".",Tabela8133[[#This Row],[D3]],".",Tabela8133[[#This Row],[T]])</f>
        <v>7.9.2.2.06.3.8</v>
      </c>
      <c r="J2306" s="21" t="s">
        <v>2487</v>
      </c>
      <c r="K2306" s="19" t="str">
        <f t="shared" si="87"/>
        <v>A</v>
      </c>
      <c r="L2306" s="19">
        <f t="shared" si="86"/>
        <v>7</v>
      </c>
      <c r="M2306" s="20" t="s">
        <v>51</v>
      </c>
      <c r="N2306" s="1" t="s">
        <v>2478</v>
      </c>
      <c r="O2306" s="1"/>
      <c r="P2306" s="33"/>
      <c r="Q2306" s="112" t="s">
        <v>157</v>
      </c>
      <c r="R2306" s="7" t="str">
        <f>Tabela8133[[#This Row],[NR]]&amp;" - "&amp;Tabela8133[[#This Row],[Especificação]]</f>
        <v>7.9.2.2.06.3.8 - Restituição de Despesas Primárias de Exercícios Anteriores - Juros de Mora da Dívida Ativa</v>
      </c>
    </row>
    <row r="2307" spans="1:18" x14ac:dyDescent="0.25">
      <c r="A2307" s="128"/>
      <c r="B2307" s="20" t="s">
        <v>1520</v>
      </c>
      <c r="C2307" s="20" t="s">
        <v>1525</v>
      </c>
      <c r="D2307" s="20" t="s">
        <v>1522</v>
      </c>
      <c r="E2307" s="20" t="s">
        <v>1522</v>
      </c>
      <c r="F2307" s="20" t="s">
        <v>1529</v>
      </c>
      <c r="G2307" s="20" t="s">
        <v>1516</v>
      </c>
      <c r="H2307" s="20" t="s">
        <v>1516</v>
      </c>
      <c r="I2307" s="19" t="str">
        <f>CONCATENATE(Tabela8133[[#This Row],[C]],".",Tabela8133[[#This Row],[O]],".",Tabela8133[[#This Row],[E]],".",Tabela8133[[#This Row],[D1]],".",Tabela8133[[#This Row],[D2]],".",Tabela8133[[#This Row],[D3]],".",Tabela8133[[#This Row],[T]])</f>
        <v>7.9.2.2.99.0.0</v>
      </c>
      <c r="J2307" s="21" t="s">
        <v>2002</v>
      </c>
      <c r="K2307" s="19" t="str">
        <f t="shared" si="87"/>
        <v>S</v>
      </c>
      <c r="L2307" s="19">
        <f t="shared" si="86"/>
        <v>5</v>
      </c>
      <c r="M2307" s="20" t="s">
        <v>51</v>
      </c>
      <c r="N2307" s="1" t="s">
        <v>2135</v>
      </c>
      <c r="O2307" s="1"/>
      <c r="P2307" s="33"/>
      <c r="Q2307" s="112" t="s">
        <v>157</v>
      </c>
      <c r="R2307" s="7" t="str">
        <f>Tabela8133[[#This Row],[NR]]&amp;" - "&amp;Tabela8133[[#This Row],[Especificação]]</f>
        <v>7.9.2.2.99.0.0 - Outras Restituições - Intra OFSS</v>
      </c>
    </row>
    <row r="2308" spans="1:18" x14ac:dyDescent="0.25">
      <c r="A2308" s="128"/>
      <c r="B2308" s="20" t="s">
        <v>1520</v>
      </c>
      <c r="C2308" s="20" t="s">
        <v>1525</v>
      </c>
      <c r="D2308" s="20" t="s">
        <v>1522</v>
      </c>
      <c r="E2308" s="20" t="s">
        <v>1522</v>
      </c>
      <c r="F2308" s="20" t="s">
        <v>1529</v>
      </c>
      <c r="G2308" s="20" t="s">
        <v>1516</v>
      </c>
      <c r="H2308" s="20" t="s">
        <v>1513</v>
      </c>
      <c r="I2308" s="19" t="str">
        <f>CONCATENATE(Tabela8133[[#This Row],[C]],".",Tabela8133[[#This Row],[O]],".",Tabela8133[[#This Row],[E]],".",Tabela8133[[#This Row],[D1]],".",Tabela8133[[#This Row],[D2]],".",Tabela8133[[#This Row],[D3]],".",Tabela8133[[#This Row],[T]])</f>
        <v>7.9.2.2.99.0.1</v>
      </c>
      <c r="J2308" s="21" t="s">
        <v>2003</v>
      </c>
      <c r="K2308" s="19" t="str">
        <f t="shared" si="87"/>
        <v>A</v>
      </c>
      <c r="L2308" s="19">
        <f t="shared" ref="L2308:L2371" si="88">IF(VALUE(H2308)&gt;0,7,IF(VALUE(G2308)&gt;0,6,IF(VALUE(F2308)&gt;0,5,IF(VALUE(E2308)&gt;0,4,IF(VALUE(D2308)&gt;0,3,IF(VALUE(C2308)&gt;0,2,1))))))</f>
        <v>7</v>
      </c>
      <c r="M2308" s="20" t="s">
        <v>51</v>
      </c>
      <c r="N2308" s="1" t="s">
        <v>2135</v>
      </c>
      <c r="O2308" s="1"/>
      <c r="P2308" s="33"/>
      <c r="Q2308" s="112" t="s">
        <v>157</v>
      </c>
      <c r="R2308" s="7" t="str">
        <f>Tabela8133[[#This Row],[NR]]&amp;" - "&amp;Tabela8133[[#This Row],[Especificação]]</f>
        <v>7.9.2.2.99.0.1 - Outras Restituições - Principal - Intra OFSS</v>
      </c>
    </row>
    <row r="2309" spans="1:18" x14ac:dyDescent="0.25">
      <c r="A2309" s="128"/>
      <c r="B2309" s="20" t="s">
        <v>1520</v>
      </c>
      <c r="C2309" s="20" t="s">
        <v>1525</v>
      </c>
      <c r="D2309" s="20" t="s">
        <v>1522</v>
      </c>
      <c r="E2309" s="20" t="s">
        <v>1522</v>
      </c>
      <c r="F2309" s="20" t="s">
        <v>1529</v>
      </c>
      <c r="G2309" s="20" t="s">
        <v>1516</v>
      </c>
      <c r="H2309" s="20" t="s">
        <v>1522</v>
      </c>
      <c r="I2309" s="19" t="str">
        <f>CONCATENATE(Tabela8133[[#This Row],[C]],".",Tabela8133[[#This Row],[O]],".",Tabela8133[[#This Row],[E]],".",Tabela8133[[#This Row],[D1]],".",Tabela8133[[#This Row],[D2]],".",Tabela8133[[#This Row],[D3]],".",Tabela8133[[#This Row],[T]])</f>
        <v>7.9.2.2.99.0.2</v>
      </c>
      <c r="J2309" s="21" t="s">
        <v>2004</v>
      </c>
      <c r="K2309" s="19" t="str">
        <f t="shared" si="87"/>
        <v>A</v>
      </c>
      <c r="L2309" s="19">
        <f t="shared" si="88"/>
        <v>7</v>
      </c>
      <c r="M2309" s="20" t="s">
        <v>51</v>
      </c>
      <c r="N2309" s="1" t="s">
        <v>2135</v>
      </c>
      <c r="O2309" s="1"/>
      <c r="P2309" s="33"/>
      <c r="Q2309" s="112" t="s">
        <v>157</v>
      </c>
      <c r="R2309" s="7" t="str">
        <f>Tabela8133[[#This Row],[NR]]&amp;" - "&amp;Tabela8133[[#This Row],[Especificação]]</f>
        <v>7.9.2.2.99.0.2 - Outras Restituições - Multas e Juros de Mora - Intra OFSS</v>
      </c>
    </row>
    <row r="2310" spans="1:18" x14ac:dyDescent="0.25">
      <c r="A2310" s="128"/>
      <c r="B2310" s="20" t="s">
        <v>1520</v>
      </c>
      <c r="C2310" s="20" t="s">
        <v>1525</v>
      </c>
      <c r="D2310" s="20" t="s">
        <v>1522</v>
      </c>
      <c r="E2310" s="20" t="s">
        <v>1522</v>
      </c>
      <c r="F2310" s="20" t="s">
        <v>1529</v>
      </c>
      <c r="G2310" s="20" t="s">
        <v>1516</v>
      </c>
      <c r="H2310" s="20" t="s">
        <v>1514</v>
      </c>
      <c r="I2310" s="19" t="str">
        <f>CONCATENATE(Tabela8133[[#This Row],[C]],".",Tabela8133[[#This Row],[O]],".",Tabela8133[[#This Row],[E]],".",Tabela8133[[#This Row],[D1]],".",Tabela8133[[#This Row],[D2]],".",Tabela8133[[#This Row],[D3]],".",Tabela8133[[#This Row],[T]])</f>
        <v>7.9.2.2.99.0.3</v>
      </c>
      <c r="J2310" s="21" t="s">
        <v>2005</v>
      </c>
      <c r="K2310" s="19" t="str">
        <f t="shared" si="87"/>
        <v>A</v>
      </c>
      <c r="L2310" s="19">
        <f t="shared" si="88"/>
        <v>7</v>
      </c>
      <c r="M2310" s="20" t="s">
        <v>51</v>
      </c>
      <c r="N2310" s="1" t="s">
        <v>2135</v>
      </c>
      <c r="O2310" s="1"/>
      <c r="P2310" s="33"/>
      <c r="Q2310" s="112" t="s">
        <v>157</v>
      </c>
      <c r="R2310" s="7" t="str">
        <f>Tabela8133[[#This Row],[NR]]&amp;" - "&amp;Tabela8133[[#This Row],[Especificação]]</f>
        <v>7.9.2.2.99.0.3 - Outras Restituições - Dívida Ativa - Intra OFSS</v>
      </c>
    </row>
    <row r="2311" spans="1:18" ht="30" x14ac:dyDescent="0.25">
      <c r="A2311" s="128"/>
      <c r="B2311" s="20" t="s">
        <v>1520</v>
      </c>
      <c r="C2311" s="20" t="s">
        <v>1525</v>
      </c>
      <c r="D2311" s="20" t="s">
        <v>1522</v>
      </c>
      <c r="E2311" s="20" t="s">
        <v>1522</v>
      </c>
      <c r="F2311" s="20" t="s">
        <v>1529</v>
      </c>
      <c r="G2311" s="20" t="s">
        <v>1516</v>
      </c>
      <c r="H2311" s="20" t="s">
        <v>1523</v>
      </c>
      <c r="I2311" s="19" t="str">
        <f>CONCATENATE(Tabela8133[[#This Row],[C]],".",Tabela8133[[#This Row],[O]],".",Tabela8133[[#This Row],[E]],".",Tabela8133[[#This Row],[D1]],".",Tabela8133[[#This Row],[D2]],".",Tabela8133[[#This Row],[D3]],".",Tabela8133[[#This Row],[T]])</f>
        <v>7.9.2.2.99.0.4</v>
      </c>
      <c r="J2311" s="21" t="s">
        <v>2006</v>
      </c>
      <c r="K2311" s="19" t="str">
        <f t="shared" si="87"/>
        <v>A</v>
      </c>
      <c r="L2311" s="19">
        <f t="shared" si="88"/>
        <v>7</v>
      </c>
      <c r="M2311" s="20" t="s">
        <v>51</v>
      </c>
      <c r="N2311" s="1" t="s">
        <v>2135</v>
      </c>
      <c r="O2311" s="1"/>
      <c r="P2311" s="33"/>
      <c r="Q2311" s="112" t="s">
        <v>157</v>
      </c>
      <c r="R2311" s="7" t="str">
        <f>Tabela8133[[#This Row],[NR]]&amp;" - "&amp;Tabela8133[[#This Row],[Especificação]]</f>
        <v>7.9.2.2.99.0.4 - Outras Restituições - Dívida Ativa - Multas e Juros de Mora da Dívida Ativa - Intra OFSS</v>
      </c>
    </row>
    <row r="2312" spans="1:18" x14ac:dyDescent="0.25">
      <c r="A2312" s="128"/>
      <c r="B2312" s="20" t="s">
        <v>1520</v>
      </c>
      <c r="C2312" s="20" t="s">
        <v>1525</v>
      </c>
      <c r="D2312" s="20" t="s">
        <v>1522</v>
      </c>
      <c r="E2312" s="20" t="s">
        <v>1522</v>
      </c>
      <c r="F2312" s="20" t="s">
        <v>1529</v>
      </c>
      <c r="G2312" s="20" t="s">
        <v>1516</v>
      </c>
      <c r="H2312" s="20" t="s">
        <v>1524</v>
      </c>
      <c r="I2312" s="19" t="str">
        <f>CONCATENATE(Tabela8133[[#This Row],[C]],".",Tabela8133[[#This Row],[O]],".",Tabela8133[[#This Row],[E]],".",Tabela8133[[#This Row],[D1]],".",Tabela8133[[#This Row],[D2]],".",Tabela8133[[#This Row],[D3]],".",Tabela8133[[#This Row],[T]])</f>
        <v>7.9.2.2.99.0.5</v>
      </c>
      <c r="J2312" s="21" t="s">
        <v>2007</v>
      </c>
      <c r="K2312" s="19" t="str">
        <f t="shared" si="87"/>
        <v>A</v>
      </c>
      <c r="L2312" s="19">
        <f t="shared" si="88"/>
        <v>7</v>
      </c>
      <c r="M2312" s="20" t="s">
        <v>51</v>
      </c>
      <c r="N2312" s="1" t="s">
        <v>2135</v>
      </c>
      <c r="O2312" s="1"/>
      <c r="P2312" s="33"/>
      <c r="Q2312" s="112" t="s">
        <v>157</v>
      </c>
      <c r="R2312" s="7" t="str">
        <f>Tabela8133[[#This Row],[NR]]&amp;" - "&amp;Tabela8133[[#This Row],[Especificação]]</f>
        <v>7.9.2.2.99.0.5 - Outras Restituições - Multas - Intra OFSS</v>
      </c>
    </row>
    <row r="2313" spans="1:18" x14ac:dyDescent="0.25">
      <c r="A2313" s="128"/>
      <c r="B2313" s="20" t="s">
        <v>1520</v>
      </c>
      <c r="C2313" s="20" t="s">
        <v>1525</v>
      </c>
      <c r="D2313" s="20" t="s">
        <v>1522</v>
      </c>
      <c r="E2313" s="20" t="s">
        <v>1522</v>
      </c>
      <c r="F2313" s="20" t="s">
        <v>1529</v>
      </c>
      <c r="G2313" s="20" t="s">
        <v>1516</v>
      </c>
      <c r="H2313" s="20" t="s">
        <v>1518</v>
      </c>
      <c r="I2313" s="19" t="str">
        <f>CONCATENATE(Tabela8133[[#This Row],[C]],".",Tabela8133[[#This Row],[O]],".",Tabela8133[[#This Row],[E]],".",Tabela8133[[#This Row],[D1]],".",Tabela8133[[#This Row],[D2]],".",Tabela8133[[#This Row],[D3]],".",Tabela8133[[#This Row],[T]])</f>
        <v>7.9.2.2.99.0.6</v>
      </c>
      <c r="J2313" s="21" t="s">
        <v>2008</v>
      </c>
      <c r="K2313" s="19" t="str">
        <f t="shared" si="87"/>
        <v>A</v>
      </c>
      <c r="L2313" s="19">
        <f t="shared" si="88"/>
        <v>7</v>
      </c>
      <c r="M2313" s="20" t="s">
        <v>51</v>
      </c>
      <c r="N2313" s="1" t="s">
        <v>2135</v>
      </c>
      <c r="O2313" s="1"/>
      <c r="P2313" s="33"/>
      <c r="Q2313" s="112" t="s">
        <v>157</v>
      </c>
      <c r="R2313" s="7" t="str">
        <f>Tabela8133[[#This Row],[NR]]&amp;" - "&amp;Tabela8133[[#This Row],[Especificação]]</f>
        <v>7.9.2.2.99.0.6 - Outras Restituições - Juros de Mora - Intra OFSS</v>
      </c>
    </row>
    <row r="2314" spans="1:18" x14ac:dyDescent="0.25">
      <c r="A2314" s="128"/>
      <c r="B2314" s="20" t="s">
        <v>1520</v>
      </c>
      <c r="C2314" s="20" t="s">
        <v>1525</v>
      </c>
      <c r="D2314" s="20" t="s">
        <v>1522</v>
      </c>
      <c r="E2314" s="20" t="s">
        <v>1522</v>
      </c>
      <c r="F2314" s="20" t="s">
        <v>1529</v>
      </c>
      <c r="G2314" s="20" t="s">
        <v>1516</v>
      </c>
      <c r="H2314" s="20" t="s">
        <v>1520</v>
      </c>
      <c r="I2314" s="19" t="str">
        <f>CONCATENATE(Tabela8133[[#This Row],[C]],".",Tabela8133[[#This Row],[O]],".",Tabela8133[[#This Row],[E]],".",Tabela8133[[#This Row],[D1]],".",Tabela8133[[#This Row],[D2]],".",Tabela8133[[#This Row],[D3]],".",Tabela8133[[#This Row],[T]])</f>
        <v>7.9.2.2.99.0.7</v>
      </c>
      <c r="J2314" s="21" t="s">
        <v>2009</v>
      </c>
      <c r="K2314" s="19" t="str">
        <f t="shared" si="87"/>
        <v>A</v>
      </c>
      <c r="L2314" s="19">
        <f t="shared" si="88"/>
        <v>7</v>
      </c>
      <c r="M2314" s="20" t="s">
        <v>51</v>
      </c>
      <c r="N2314" s="1" t="s">
        <v>2135</v>
      </c>
      <c r="O2314" s="1"/>
      <c r="P2314" s="33"/>
      <c r="Q2314" s="112" t="s">
        <v>157</v>
      </c>
      <c r="R2314" s="7" t="str">
        <f>Tabela8133[[#This Row],[NR]]&amp;" - "&amp;Tabela8133[[#This Row],[Especificação]]</f>
        <v>7.9.2.2.99.0.7 - Outras Restituições - Dívida Ativa - Multas da Dívida Ativa - Intra OFSS</v>
      </c>
    </row>
    <row r="2315" spans="1:18" x14ac:dyDescent="0.25">
      <c r="A2315" s="128"/>
      <c r="B2315" s="20" t="s">
        <v>1520</v>
      </c>
      <c r="C2315" s="20" t="s">
        <v>1525</v>
      </c>
      <c r="D2315" s="20" t="s">
        <v>1522</v>
      </c>
      <c r="E2315" s="20" t="s">
        <v>1522</v>
      </c>
      <c r="F2315" s="20" t="s">
        <v>1529</v>
      </c>
      <c r="G2315" s="20" t="s">
        <v>1516</v>
      </c>
      <c r="H2315" s="20" t="s">
        <v>1521</v>
      </c>
      <c r="I2315" s="19" t="str">
        <f>CONCATENATE(Tabela8133[[#This Row],[C]],".",Tabela8133[[#This Row],[O]],".",Tabela8133[[#This Row],[E]],".",Tabela8133[[#This Row],[D1]],".",Tabela8133[[#This Row],[D2]],".",Tabela8133[[#This Row],[D3]],".",Tabela8133[[#This Row],[T]])</f>
        <v>7.9.2.2.99.0.8</v>
      </c>
      <c r="J2315" s="21" t="s">
        <v>2010</v>
      </c>
      <c r="K2315" s="19" t="str">
        <f t="shared" si="87"/>
        <v>A</v>
      </c>
      <c r="L2315" s="19">
        <f t="shared" si="88"/>
        <v>7</v>
      </c>
      <c r="M2315" s="20" t="s">
        <v>51</v>
      </c>
      <c r="N2315" s="1" t="s">
        <v>2135</v>
      </c>
      <c r="O2315" s="1"/>
      <c r="P2315" s="33"/>
      <c r="Q2315" s="112" t="s">
        <v>157</v>
      </c>
      <c r="R2315" s="7" t="str">
        <f>Tabela8133[[#This Row],[NR]]&amp;" - "&amp;Tabela8133[[#This Row],[Especificação]]</f>
        <v>7.9.2.2.99.0.8 - Outras Restituições - Juros de Mora da Dívida Ativa - Intra OFSS</v>
      </c>
    </row>
    <row r="2316" spans="1:18" x14ac:dyDescent="0.25">
      <c r="A2316" s="128"/>
      <c r="B2316" s="20" t="s">
        <v>1520</v>
      </c>
      <c r="C2316" s="20" t="s">
        <v>1525</v>
      </c>
      <c r="D2316" s="20" t="s">
        <v>1522</v>
      </c>
      <c r="E2316" s="20" t="s">
        <v>1514</v>
      </c>
      <c r="F2316" s="20" t="s">
        <v>1519</v>
      </c>
      <c r="G2316" s="20" t="s">
        <v>1516</v>
      </c>
      <c r="H2316" s="20" t="s">
        <v>1516</v>
      </c>
      <c r="I2316" s="19" t="str">
        <f>CONCATENATE(Tabela8133[[#This Row],[C]],".",Tabela8133[[#This Row],[O]],".",Tabela8133[[#This Row],[E]],".",Tabela8133[[#This Row],[D1]],".",Tabela8133[[#This Row],[D2]],".",Tabela8133[[#This Row],[D3]],".",Tabela8133[[#This Row],[T]])</f>
        <v>7.9.2.3.00.0.0</v>
      </c>
      <c r="J2316" s="21" t="s">
        <v>2011</v>
      </c>
      <c r="K2316" s="19" t="str">
        <f t="shared" si="87"/>
        <v>S</v>
      </c>
      <c r="L2316" s="19">
        <f t="shared" si="88"/>
        <v>4</v>
      </c>
      <c r="M2316" s="20" t="s">
        <v>45</v>
      </c>
      <c r="N2316" s="1" t="s">
        <v>557</v>
      </c>
      <c r="O2316" s="1"/>
      <c r="P2316" s="33"/>
      <c r="Q2316" s="112" t="s">
        <v>157</v>
      </c>
      <c r="R2316" s="7" t="str">
        <f>Tabela8133[[#This Row],[NR]]&amp;" - "&amp;Tabela8133[[#This Row],[Especificação]]</f>
        <v>7.9.2.3.00.0.0 - Ressarcimentos - Intra OFSS</v>
      </c>
    </row>
    <row r="2317" spans="1:18" x14ac:dyDescent="0.25">
      <c r="A2317" s="128"/>
      <c r="B2317" s="20" t="s">
        <v>1520</v>
      </c>
      <c r="C2317" s="20" t="s">
        <v>1525</v>
      </c>
      <c r="D2317" s="20" t="s">
        <v>1522</v>
      </c>
      <c r="E2317" s="20" t="s">
        <v>1514</v>
      </c>
      <c r="F2317" s="20" t="s">
        <v>1529</v>
      </c>
      <c r="G2317" s="20" t="s">
        <v>1516</v>
      </c>
      <c r="H2317" s="20" t="s">
        <v>1516</v>
      </c>
      <c r="I2317" s="19" t="str">
        <f>CONCATENATE(Tabela8133[[#This Row],[C]],".",Tabela8133[[#This Row],[O]],".",Tabela8133[[#This Row],[E]],".",Tabela8133[[#This Row],[D1]],".",Tabela8133[[#This Row],[D2]],".",Tabela8133[[#This Row],[D3]],".",Tabela8133[[#This Row],[T]])</f>
        <v>7.9.2.3.99.0.0</v>
      </c>
      <c r="J2317" s="21" t="s">
        <v>2012</v>
      </c>
      <c r="K2317" s="19" t="str">
        <f t="shared" si="87"/>
        <v>S</v>
      </c>
      <c r="L2317" s="19">
        <f t="shared" si="88"/>
        <v>5</v>
      </c>
      <c r="M2317" s="20" t="s">
        <v>51</v>
      </c>
      <c r="N2317" s="1" t="s">
        <v>559</v>
      </c>
      <c r="O2317" s="1"/>
      <c r="P2317" s="33"/>
      <c r="Q2317" s="112" t="s">
        <v>157</v>
      </c>
      <c r="R2317" s="7" t="str">
        <f>Tabela8133[[#This Row],[NR]]&amp;" - "&amp;Tabela8133[[#This Row],[Especificação]]</f>
        <v>7.9.2.3.99.0.0 - Outros Ressarcimentos - Intra OFSS</v>
      </c>
    </row>
    <row r="2318" spans="1:18" x14ac:dyDescent="0.25">
      <c r="A2318" s="128"/>
      <c r="B2318" s="20" t="s">
        <v>1520</v>
      </c>
      <c r="C2318" s="20" t="s">
        <v>1525</v>
      </c>
      <c r="D2318" s="20" t="s">
        <v>1522</v>
      </c>
      <c r="E2318" s="20" t="s">
        <v>1514</v>
      </c>
      <c r="F2318" s="20" t="s">
        <v>1529</v>
      </c>
      <c r="G2318" s="20" t="s">
        <v>1516</v>
      </c>
      <c r="H2318" s="20" t="s">
        <v>1513</v>
      </c>
      <c r="I2318" s="19" t="str">
        <f>CONCATENATE(Tabela8133[[#This Row],[C]],".",Tabela8133[[#This Row],[O]],".",Tabela8133[[#This Row],[E]],".",Tabela8133[[#This Row],[D1]],".",Tabela8133[[#This Row],[D2]],".",Tabela8133[[#This Row],[D3]],".",Tabela8133[[#This Row],[T]])</f>
        <v>7.9.2.3.99.0.1</v>
      </c>
      <c r="J2318" s="21" t="s">
        <v>2013</v>
      </c>
      <c r="K2318" s="19" t="str">
        <f t="shared" si="87"/>
        <v>A</v>
      </c>
      <c r="L2318" s="19">
        <f t="shared" si="88"/>
        <v>7</v>
      </c>
      <c r="M2318" s="20" t="s">
        <v>51</v>
      </c>
      <c r="N2318" s="1" t="s">
        <v>559</v>
      </c>
      <c r="O2318" s="1"/>
      <c r="P2318" s="33"/>
      <c r="Q2318" s="112" t="s">
        <v>157</v>
      </c>
      <c r="R2318" s="7" t="str">
        <f>Tabela8133[[#This Row],[NR]]&amp;" - "&amp;Tabela8133[[#This Row],[Especificação]]</f>
        <v>7.9.2.3.99.0.1 - Outros Ressarcimentos - Principal - Intra OFSS</v>
      </c>
    </row>
    <row r="2319" spans="1:18" x14ac:dyDescent="0.25">
      <c r="A2319" s="128"/>
      <c r="B2319" s="20" t="s">
        <v>1520</v>
      </c>
      <c r="C2319" s="20" t="s">
        <v>1525</v>
      </c>
      <c r="D2319" s="20" t="s">
        <v>1522</v>
      </c>
      <c r="E2319" s="20" t="s">
        <v>1514</v>
      </c>
      <c r="F2319" s="20" t="s">
        <v>1529</v>
      </c>
      <c r="G2319" s="20" t="s">
        <v>1516</v>
      </c>
      <c r="H2319" s="20" t="s">
        <v>1522</v>
      </c>
      <c r="I2319" s="19" t="str">
        <f>CONCATENATE(Tabela8133[[#This Row],[C]],".",Tabela8133[[#This Row],[O]],".",Tabela8133[[#This Row],[E]],".",Tabela8133[[#This Row],[D1]],".",Tabela8133[[#This Row],[D2]],".",Tabela8133[[#This Row],[D3]],".",Tabela8133[[#This Row],[T]])</f>
        <v>7.9.2.3.99.0.2</v>
      </c>
      <c r="J2319" s="21" t="s">
        <v>2014</v>
      </c>
      <c r="K2319" s="19" t="str">
        <f t="shared" si="87"/>
        <v>A</v>
      </c>
      <c r="L2319" s="19">
        <f t="shared" si="88"/>
        <v>7</v>
      </c>
      <c r="M2319" s="20" t="s">
        <v>51</v>
      </c>
      <c r="N2319" s="1" t="s">
        <v>559</v>
      </c>
      <c r="O2319" s="1"/>
      <c r="P2319" s="33"/>
      <c r="Q2319" s="112" t="s">
        <v>157</v>
      </c>
      <c r="R2319" s="7" t="str">
        <f>Tabela8133[[#This Row],[NR]]&amp;" - "&amp;Tabela8133[[#This Row],[Especificação]]</f>
        <v>7.9.2.3.99.0.2 - Outros Ressarcimentos - Multas e Juros de Mora - Intra OFSS</v>
      </c>
    </row>
    <row r="2320" spans="1:18" x14ac:dyDescent="0.25">
      <c r="A2320" s="128"/>
      <c r="B2320" s="20" t="s">
        <v>1520</v>
      </c>
      <c r="C2320" s="20" t="s">
        <v>1525</v>
      </c>
      <c r="D2320" s="20" t="s">
        <v>1522</v>
      </c>
      <c r="E2320" s="20" t="s">
        <v>1514</v>
      </c>
      <c r="F2320" s="20" t="s">
        <v>1529</v>
      </c>
      <c r="G2320" s="20" t="s">
        <v>1516</v>
      </c>
      <c r="H2320" s="20" t="s">
        <v>1514</v>
      </c>
      <c r="I2320" s="19" t="str">
        <f>CONCATENATE(Tabela8133[[#This Row],[C]],".",Tabela8133[[#This Row],[O]],".",Tabela8133[[#This Row],[E]],".",Tabela8133[[#This Row],[D1]],".",Tabela8133[[#This Row],[D2]],".",Tabela8133[[#This Row],[D3]],".",Tabela8133[[#This Row],[T]])</f>
        <v>7.9.2.3.99.0.3</v>
      </c>
      <c r="J2320" s="21" t="s">
        <v>2015</v>
      </c>
      <c r="K2320" s="19" t="str">
        <f t="shared" si="87"/>
        <v>A</v>
      </c>
      <c r="L2320" s="19">
        <f t="shared" si="88"/>
        <v>7</v>
      </c>
      <c r="M2320" s="20" t="s">
        <v>51</v>
      </c>
      <c r="N2320" s="1" t="s">
        <v>559</v>
      </c>
      <c r="O2320" s="1"/>
      <c r="P2320" s="33"/>
      <c r="Q2320" s="112" t="s">
        <v>157</v>
      </c>
      <c r="R2320" s="7" t="str">
        <f>Tabela8133[[#This Row],[NR]]&amp;" - "&amp;Tabela8133[[#This Row],[Especificação]]</f>
        <v>7.9.2.3.99.0.3 - Outros Ressarcimentos - Dívida Ativa - Intra OFSS</v>
      </c>
    </row>
    <row r="2321" spans="1:18" ht="30" x14ac:dyDescent="0.25">
      <c r="A2321" s="128"/>
      <c r="B2321" s="20" t="s">
        <v>1520</v>
      </c>
      <c r="C2321" s="20" t="s">
        <v>1525</v>
      </c>
      <c r="D2321" s="20" t="s">
        <v>1522</v>
      </c>
      <c r="E2321" s="20" t="s">
        <v>1514</v>
      </c>
      <c r="F2321" s="20" t="s">
        <v>1529</v>
      </c>
      <c r="G2321" s="20" t="s">
        <v>1516</v>
      </c>
      <c r="H2321" s="20" t="s">
        <v>1523</v>
      </c>
      <c r="I2321" s="19" t="str">
        <f>CONCATENATE(Tabela8133[[#This Row],[C]],".",Tabela8133[[#This Row],[O]],".",Tabela8133[[#This Row],[E]],".",Tabela8133[[#This Row],[D1]],".",Tabela8133[[#This Row],[D2]],".",Tabela8133[[#This Row],[D3]],".",Tabela8133[[#This Row],[T]])</f>
        <v>7.9.2.3.99.0.4</v>
      </c>
      <c r="J2321" s="21" t="s">
        <v>2016</v>
      </c>
      <c r="K2321" s="19" t="str">
        <f t="shared" si="87"/>
        <v>A</v>
      </c>
      <c r="L2321" s="19">
        <f t="shared" si="88"/>
        <v>7</v>
      </c>
      <c r="M2321" s="20" t="s">
        <v>51</v>
      </c>
      <c r="N2321" s="1" t="s">
        <v>559</v>
      </c>
      <c r="O2321" s="1"/>
      <c r="P2321" s="33"/>
      <c r="Q2321" s="112" t="s">
        <v>157</v>
      </c>
      <c r="R2321" s="7" t="str">
        <f>Tabela8133[[#This Row],[NR]]&amp;" - "&amp;Tabela8133[[#This Row],[Especificação]]</f>
        <v>7.9.2.3.99.0.4 - Outros Ressarcimentos - Dívida Ativa - Multas e Juros de Mora da Dívida Ativa - Intra OFSS</v>
      </c>
    </row>
    <row r="2322" spans="1:18" x14ac:dyDescent="0.25">
      <c r="A2322" s="128"/>
      <c r="B2322" s="20" t="s">
        <v>1520</v>
      </c>
      <c r="C2322" s="20" t="s">
        <v>1525</v>
      </c>
      <c r="D2322" s="20" t="s">
        <v>1522</v>
      </c>
      <c r="E2322" s="20" t="s">
        <v>1514</v>
      </c>
      <c r="F2322" s="20" t="s">
        <v>1529</v>
      </c>
      <c r="G2322" s="20" t="s">
        <v>1516</v>
      </c>
      <c r="H2322" s="20" t="s">
        <v>1524</v>
      </c>
      <c r="I2322" s="19" t="str">
        <f>CONCATENATE(Tabela8133[[#This Row],[C]],".",Tabela8133[[#This Row],[O]],".",Tabela8133[[#This Row],[E]],".",Tabela8133[[#This Row],[D1]],".",Tabela8133[[#This Row],[D2]],".",Tabela8133[[#This Row],[D3]],".",Tabela8133[[#This Row],[T]])</f>
        <v>7.9.2.3.99.0.5</v>
      </c>
      <c r="J2322" s="21" t="s">
        <v>2017</v>
      </c>
      <c r="K2322" s="19" t="str">
        <f t="shared" si="87"/>
        <v>A</v>
      </c>
      <c r="L2322" s="19">
        <f t="shared" si="88"/>
        <v>7</v>
      </c>
      <c r="M2322" s="20" t="s">
        <v>51</v>
      </c>
      <c r="N2322" s="1" t="s">
        <v>559</v>
      </c>
      <c r="O2322" s="1"/>
      <c r="P2322" s="33"/>
      <c r="Q2322" s="112" t="s">
        <v>157</v>
      </c>
      <c r="R2322" s="7" t="str">
        <f>Tabela8133[[#This Row],[NR]]&amp;" - "&amp;Tabela8133[[#This Row],[Especificação]]</f>
        <v>7.9.2.3.99.0.5 - Outros Ressarcimentos - Multas - Intra OFSS</v>
      </c>
    </row>
    <row r="2323" spans="1:18" x14ac:dyDescent="0.25">
      <c r="A2323" s="128"/>
      <c r="B2323" s="20" t="s">
        <v>1520</v>
      </c>
      <c r="C2323" s="20" t="s">
        <v>1525</v>
      </c>
      <c r="D2323" s="20" t="s">
        <v>1522</v>
      </c>
      <c r="E2323" s="20" t="s">
        <v>1514</v>
      </c>
      <c r="F2323" s="20" t="s">
        <v>1529</v>
      </c>
      <c r="G2323" s="20" t="s">
        <v>1516</v>
      </c>
      <c r="H2323" s="20" t="s">
        <v>1518</v>
      </c>
      <c r="I2323" s="19" t="str">
        <f>CONCATENATE(Tabela8133[[#This Row],[C]],".",Tabela8133[[#This Row],[O]],".",Tabela8133[[#This Row],[E]],".",Tabela8133[[#This Row],[D1]],".",Tabela8133[[#This Row],[D2]],".",Tabela8133[[#This Row],[D3]],".",Tabela8133[[#This Row],[T]])</f>
        <v>7.9.2.3.99.0.6</v>
      </c>
      <c r="J2323" s="21" t="s">
        <v>2018</v>
      </c>
      <c r="K2323" s="19" t="str">
        <f t="shared" si="87"/>
        <v>A</v>
      </c>
      <c r="L2323" s="19">
        <f t="shared" si="88"/>
        <v>7</v>
      </c>
      <c r="M2323" s="20" t="s">
        <v>51</v>
      </c>
      <c r="N2323" s="1" t="s">
        <v>559</v>
      </c>
      <c r="O2323" s="1"/>
      <c r="P2323" s="33"/>
      <c r="Q2323" s="112" t="s">
        <v>157</v>
      </c>
      <c r="R2323" s="7" t="str">
        <f>Tabela8133[[#This Row],[NR]]&amp;" - "&amp;Tabela8133[[#This Row],[Especificação]]</f>
        <v>7.9.2.3.99.0.6 - Outros Ressarcimentos - Juros de Mora - Intra OFSS</v>
      </c>
    </row>
    <row r="2324" spans="1:18" x14ac:dyDescent="0.25">
      <c r="A2324" s="128"/>
      <c r="B2324" s="20" t="s">
        <v>1520</v>
      </c>
      <c r="C2324" s="20" t="s">
        <v>1525</v>
      </c>
      <c r="D2324" s="20" t="s">
        <v>1522</v>
      </c>
      <c r="E2324" s="20" t="s">
        <v>1514</v>
      </c>
      <c r="F2324" s="20" t="s">
        <v>1529</v>
      </c>
      <c r="G2324" s="20" t="s">
        <v>1516</v>
      </c>
      <c r="H2324" s="20" t="s">
        <v>1520</v>
      </c>
      <c r="I2324" s="19" t="str">
        <f>CONCATENATE(Tabela8133[[#This Row],[C]],".",Tabela8133[[#This Row],[O]],".",Tabela8133[[#This Row],[E]],".",Tabela8133[[#This Row],[D1]],".",Tabela8133[[#This Row],[D2]],".",Tabela8133[[#This Row],[D3]],".",Tabela8133[[#This Row],[T]])</f>
        <v>7.9.2.3.99.0.7</v>
      </c>
      <c r="J2324" s="21" t="s">
        <v>2019</v>
      </c>
      <c r="K2324" s="19" t="str">
        <f t="shared" si="87"/>
        <v>A</v>
      </c>
      <c r="L2324" s="19">
        <f t="shared" si="88"/>
        <v>7</v>
      </c>
      <c r="M2324" s="20" t="s">
        <v>51</v>
      </c>
      <c r="N2324" s="1" t="s">
        <v>559</v>
      </c>
      <c r="O2324" s="1"/>
      <c r="P2324" s="33"/>
      <c r="Q2324" s="112" t="s">
        <v>157</v>
      </c>
      <c r="R2324" s="7" t="str">
        <f>Tabela8133[[#This Row],[NR]]&amp;" - "&amp;Tabela8133[[#This Row],[Especificação]]</f>
        <v>7.9.2.3.99.0.7 - Outros Ressarcimentos - Dívida Ativa - Multas da Dívida Ativa - Intra OFSS</v>
      </c>
    </row>
    <row r="2325" spans="1:18" x14ac:dyDescent="0.25">
      <c r="A2325" s="128"/>
      <c r="B2325" s="20" t="s">
        <v>1520</v>
      </c>
      <c r="C2325" s="20" t="s">
        <v>1525</v>
      </c>
      <c r="D2325" s="20" t="s">
        <v>1522</v>
      </c>
      <c r="E2325" s="20" t="s">
        <v>1514</v>
      </c>
      <c r="F2325" s="20" t="s">
        <v>1529</v>
      </c>
      <c r="G2325" s="20" t="s">
        <v>1516</v>
      </c>
      <c r="H2325" s="20" t="s">
        <v>1521</v>
      </c>
      <c r="I2325" s="19" t="str">
        <f>CONCATENATE(Tabela8133[[#This Row],[C]],".",Tabela8133[[#This Row],[O]],".",Tabela8133[[#This Row],[E]],".",Tabela8133[[#This Row],[D1]],".",Tabela8133[[#This Row],[D2]],".",Tabela8133[[#This Row],[D3]],".",Tabela8133[[#This Row],[T]])</f>
        <v>7.9.2.3.99.0.8</v>
      </c>
      <c r="J2325" s="21" t="s">
        <v>2020</v>
      </c>
      <c r="K2325" s="19" t="str">
        <f t="shared" si="87"/>
        <v>A</v>
      </c>
      <c r="L2325" s="19">
        <f t="shared" si="88"/>
        <v>7</v>
      </c>
      <c r="M2325" s="20" t="s">
        <v>51</v>
      </c>
      <c r="N2325" s="1" t="s">
        <v>559</v>
      </c>
      <c r="O2325" s="1"/>
      <c r="P2325" s="33"/>
      <c r="Q2325" s="112" t="s">
        <v>157</v>
      </c>
      <c r="R2325" s="7" t="str">
        <f>Tabela8133[[#This Row],[NR]]&amp;" - "&amp;Tabela8133[[#This Row],[Especificação]]</f>
        <v>7.9.2.3.99.0.8 - Outros Ressarcimentos - Juros de Mora da Dívida Ativa - Intra OFSS</v>
      </c>
    </row>
    <row r="2326" spans="1:18" x14ac:dyDescent="0.25">
      <c r="A2326" s="128"/>
      <c r="B2326" s="20" t="s">
        <v>1520</v>
      </c>
      <c r="C2326" s="20" t="s">
        <v>1525</v>
      </c>
      <c r="D2326" s="20" t="s">
        <v>1525</v>
      </c>
      <c r="E2326" s="20" t="s">
        <v>1516</v>
      </c>
      <c r="F2326" s="20" t="s">
        <v>1519</v>
      </c>
      <c r="G2326" s="20" t="s">
        <v>1516</v>
      </c>
      <c r="H2326" s="20" t="s">
        <v>1516</v>
      </c>
      <c r="I2326" s="19" t="str">
        <f>CONCATENATE(Tabela8133[[#This Row],[C]],".",Tabela8133[[#This Row],[O]],".",Tabela8133[[#This Row],[E]],".",Tabela8133[[#This Row],[D1]],".",Tabela8133[[#This Row],[D2]],".",Tabela8133[[#This Row],[D3]],".",Tabela8133[[#This Row],[T]])</f>
        <v>7.9.9.0.00.0.0</v>
      </c>
      <c r="J2326" s="21" t="s">
        <v>2021</v>
      </c>
      <c r="K2326" s="19" t="str">
        <f t="shared" si="87"/>
        <v>S</v>
      </c>
      <c r="L2326" s="19">
        <f t="shared" si="88"/>
        <v>3</v>
      </c>
      <c r="M2326" s="20" t="s">
        <v>45</v>
      </c>
      <c r="N2326" s="1" t="s">
        <v>589</v>
      </c>
      <c r="O2326" s="1"/>
      <c r="P2326" s="33"/>
      <c r="Q2326" s="112" t="s">
        <v>157</v>
      </c>
      <c r="R2326" s="7" t="str">
        <f>Tabela8133[[#This Row],[NR]]&amp;" - "&amp;Tabela8133[[#This Row],[Especificação]]</f>
        <v>7.9.9.0.00.0.0 - Demais Receitas Correntes - Intra OFSS</v>
      </c>
    </row>
    <row r="2327" spans="1:18" x14ac:dyDescent="0.25">
      <c r="A2327" s="128"/>
      <c r="B2327" s="20" t="s">
        <v>1520</v>
      </c>
      <c r="C2327" s="20" t="s">
        <v>1525</v>
      </c>
      <c r="D2327" s="20" t="s">
        <v>1525</v>
      </c>
      <c r="E2327" s="20" t="s">
        <v>1525</v>
      </c>
      <c r="F2327" s="20" t="s">
        <v>1519</v>
      </c>
      <c r="G2327" s="20" t="s">
        <v>1516</v>
      </c>
      <c r="H2327" s="20" t="s">
        <v>1516</v>
      </c>
      <c r="I2327" s="19" t="str">
        <f>CONCATENATE(Tabela8133[[#This Row],[C]],".",Tabela8133[[#This Row],[O]],".",Tabela8133[[#This Row],[E]],".",Tabela8133[[#This Row],[D1]],".",Tabela8133[[#This Row],[D2]],".",Tabela8133[[#This Row],[D3]],".",Tabela8133[[#This Row],[T]])</f>
        <v>7.9.9.9.00.0.0</v>
      </c>
      <c r="J2327" s="21" t="s">
        <v>1965</v>
      </c>
      <c r="K2327" s="19" t="str">
        <f t="shared" si="87"/>
        <v>S</v>
      </c>
      <c r="L2327" s="19">
        <f t="shared" si="88"/>
        <v>4</v>
      </c>
      <c r="M2327" s="20" t="s">
        <v>45</v>
      </c>
      <c r="N2327" s="1" t="s">
        <v>2155</v>
      </c>
      <c r="O2327" s="1"/>
      <c r="P2327" s="33"/>
      <c r="Q2327" s="112" t="s">
        <v>157</v>
      </c>
      <c r="R2327" s="7" t="str">
        <f>Tabela8133[[#This Row],[NR]]&amp;" - "&amp;Tabela8133[[#This Row],[Especificação]]</f>
        <v>7.9.9.9.00.0.0 - Outras Receitas Correntes - Intra OFSS</v>
      </c>
    </row>
    <row r="2328" spans="1:18" ht="45" x14ac:dyDescent="0.25">
      <c r="A2328" s="128"/>
      <c r="B2328" s="20" t="s">
        <v>1520</v>
      </c>
      <c r="C2328" s="20" t="s">
        <v>1525</v>
      </c>
      <c r="D2328" s="20" t="s">
        <v>1525</v>
      </c>
      <c r="E2328" s="20" t="s">
        <v>1525</v>
      </c>
      <c r="F2328" s="20" t="s">
        <v>1515</v>
      </c>
      <c r="G2328" s="20" t="s">
        <v>1516</v>
      </c>
      <c r="H2328" s="20" t="s">
        <v>1516</v>
      </c>
      <c r="I2328" s="19" t="str">
        <f>CONCATENATE(Tabela8133[[#This Row],[C]],".",Tabela8133[[#This Row],[O]],".",Tabela8133[[#This Row],[E]],".",Tabela8133[[#This Row],[D1]],".",Tabela8133[[#This Row],[D2]],".",Tabela8133[[#This Row],[D3]],".",Tabela8133[[#This Row],[T]])</f>
        <v>7.9.9.9.01.0.0</v>
      </c>
      <c r="J2328" s="21" t="s">
        <v>2022</v>
      </c>
      <c r="K2328" s="19" t="str">
        <f t="shared" si="87"/>
        <v>S</v>
      </c>
      <c r="L2328" s="19">
        <f t="shared" si="88"/>
        <v>5</v>
      </c>
      <c r="M2328" s="20" t="s">
        <v>51</v>
      </c>
      <c r="N2328" s="1" t="s">
        <v>591</v>
      </c>
      <c r="O2328" s="1"/>
      <c r="P2328" s="33"/>
      <c r="Q2328" s="112" t="s">
        <v>157</v>
      </c>
      <c r="R2328" s="7" t="str">
        <f>Tabela8133[[#This Row],[NR]]&amp;" - "&amp;Tabela8133[[#This Row],[Especificação]]</f>
        <v>7.9.9.9.01.0.0 - Aportes Periódicos para Amortização de Déficit Atuarial do Regimes Próprios de Previdência e Sistema de Proteção Social - Intra OFSS</v>
      </c>
    </row>
    <row r="2329" spans="1:18" ht="45" x14ac:dyDescent="0.25">
      <c r="A2329" s="128"/>
      <c r="B2329" s="20" t="s">
        <v>1520</v>
      </c>
      <c r="C2329" s="20" t="s">
        <v>1525</v>
      </c>
      <c r="D2329" s="20" t="s">
        <v>1525</v>
      </c>
      <c r="E2329" s="20" t="s">
        <v>1525</v>
      </c>
      <c r="F2329" s="20" t="s">
        <v>1515</v>
      </c>
      <c r="G2329" s="20" t="s">
        <v>1516</v>
      </c>
      <c r="H2329" s="20" t="s">
        <v>1513</v>
      </c>
      <c r="I2329" s="19" t="str">
        <f>CONCATENATE(Tabela8133[[#This Row],[C]],".",Tabela8133[[#This Row],[O]],".",Tabela8133[[#This Row],[E]],".",Tabela8133[[#This Row],[D1]],".",Tabela8133[[#This Row],[D2]],".",Tabela8133[[#This Row],[D3]],".",Tabela8133[[#This Row],[T]])</f>
        <v>7.9.9.9.01.0.1</v>
      </c>
      <c r="J2329" s="21" t="s">
        <v>2023</v>
      </c>
      <c r="K2329" s="19" t="str">
        <f t="shared" si="87"/>
        <v>A</v>
      </c>
      <c r="L2329" s="19">
        <f t="shared" si="88"/>
        <v>7</v>
      </c>
      <c r="M2329" s="20" t="s">
        <v>51</v>
      </c>
      <c r="N2329" s="1" t="s">
        <v>591</v>
      </c>
      <c r="O2329" s="1"/>
      <c r="P2329" s="33"/>
      <c r="Q2329" s="112" t="s">
        <v>157</v>
      </c>
      <c r="R2329" s="7" t="str">
        <f>Tabela8133[[#This Row],[NR]]&amp;" - "&amp;Tabela8133[[#This Row],[Especificação]]</f>
        <v>7.9.9.9.01.0.1 - Aportes Periódicos para Amortização de Déficit Atuarial do Regimes Próprios de Previdência e Sistema de Proteção Social - Principal - Intra OFSS</v>
      </c>
    </row>
    <row r="2330" spans="1:18" ht="45" x14ac:dyDescent="0.25">
      <c r="A2330" s="128"/>
      <c r="B2330" s="20" t="s">
        <v>1520</v>
      </c>
      <c r="C2330" s="20" t="s">
        <v>1525</v>
      </c>
      <c r="D2330" s="20" t="s">
        <v>1525</v>
      </c>
      <c r="E2330" s="20" t="s">
        <v>1525</v>
      </c>
      <c r="F2330" s="20" t="s">
        <v>1515</v>
      </c>
      <c r="G2330" s="20" t="s">
        <v>1516</v>
      </c>
      <c r="H2330" s="20" t="s">
        <v>1522</v>
      </c>
      <c r="I2330" s="19" t="str">
        <f>CONCATENATE(Tabela8133[[#This Row],[C]],".",Tabela8133[[#This Row],[O]],".",Tabela8133[[#This Row],[E]],".",Tabela8133[[#This Row],[D1]],".",Tabela8133[[#This Row],[D2]],".",Tabela8133[[#This Row],[D3]],".",Tabela8133[[#This Row],[T]])</f>
        <v>7.9.9.9.01.0.2</v>
      </c>
      <c r="J2330" s="21" t="s">
        <v>2024</v>
      </c>
      <c r="K2330" s="19" t="str">
        <f t="shared" si="87"/>
        <v>A</v>
      </c>
      <c r="L2330" s="19">
        <f t="shared" si="88"/>
        <v>7</v>
      </c>
      <c r="M2330" s="20" t="s">
        <v>51</v>
      </c>
      <c r="N2330" s="1" t="s">
        <v>591</v>
      </c>
      <c r="O2330" s="1"/>
      <c r="P2330" s="33"/>
      <c r="Q2330" s="112" t="s">
        <v>157</v>
      </c>
      <c r="R2330" s="7" t="str">
        <f>Tabela8133[[#This Row],[NR]]&amp;" - "&amp;Tabela8133[[#This Row],[Especificação]]</f>
        <v>7.9.9.9.01.0.2 - Aportes Periódicos para Amortização de Déficit Atuarial do Regimes Próprios de Previdência e Sistema de Proteção Social - Multas e Juros de Mora - Intra OFSS</v>
      </c>
    </row>
    <row r="2331" spans="1:18" ht="45" x14ac:dyDescent="0.25">
      <c r="A2331" s="128"/>
      <c r="B2331" s="20" t="s">
        <v>1520</v>
      </c>
      <c r="C2331" s="20" t="s">
        <v>1525</v>
      </c>
      <c r="D2331" s="20" t="s">
        <v>1525</v>
      </c>
      <c r="E2331" s="20" t="s">
        <v>1525</v>
      </c>
      <c r="F2331" s="20" t="s">
        <v>1515</v>
      </c>
      <c r="G2331" s="20" t="s">
        <v>1516</v>
      </c>
      <c r="H2331" s="20" t="s">
        <v>1524</v>
      </c>
      <c r="I2331" s="19" t="str">
        <f>CONCATENATE(Tabela8133[[#This Row],[C]],".",Tabela8133[[#This Row],[O]],".",Tabela8133[[#This Row],[E]],".",Tabela8133[[#This Row],[D1]],".",Tabela8133[[#This Row],[D2]],".",Tabela8133[[#This Row],[D3]],".",Tabela8133[[#This Row],[T]])</f>
        <v>7.9.9.9.01.0.5</v>
      </c>
      <c r="J2331" s="21" t="s">
        <v>2025</v>
      </c>
      <c r="K2331" s="19" t="str">
        <f t="shared" si="87"/>
        <v>A</v>
      </c>
      <c r="L2331" s="19">
        <f t="shared" si="88"/>
        <v>7</v>
      </c>
      <c r="M2331" s="20" t="s">
        <v>51</v>
      </c>
      <c r="N2331" s="1" t="s">
        <v>591</v>
      </c>
      <c r="O2331" s="1"/>
      <c r="P2331" s="33"/>
      <c r="Q2331" s="112" t="s">
        <v>157</v>
      </c>
      <c r="R2331" s="7" t="str">
        <f>Tabela8133[[#This Row],[NR]]&amp;" - "&amp;Tabela8133[[#This Row],[Especificação]]</f>
        <v>7.9.9.9.01.0.5 - Aportes Periódicos para Amortização de Déficit Atuarial do Regimes Próprios de Previdência e Sistema de Proteção Social - Multas - Intra OFSS</v>
      </c>
    </row>
    <row r="2332" spans="1:18" ht="45" x14ac:dyDescent="0.25">
      <c r="A2332" s="128"/>
      <c r="B2332" s="20" t="s">
        <v>1520</v>
      </c>
      <c r="C2332" s="20" t="s">
        <v>1525</v>
      </c>
      <c r="D2332" s="20" t="s">
        <v>1525</v>
      </c>
      <c r="E2332" s="20" t="s">
        <v>1525</v>
      </c>
      <c r="F2332" s="20" t="s">
        <v>1515</v>
      </c>
      <c r="G2332" s="20" t="s">
        <v>1516</v>
      </c>
      <c r="H2332" s="20" t="s">
        <v>1518</v>
      </c>
      <c r="I2332" s="19" t="str">
        <f>CONCATENATE(Tabela8133[[#This Row],[C]],".",Tabela8133[[#This Row],[O]],".",Tabela8133[[#This Row],[E]],".",Tabela8133[[#This Row],[D1]],".",Tabela8133[[#This Row],[D2]],".",Tabela8133[[#This Row],[D3]],".",Tabela8133[[#This Row],[T]])</f>
        <v>7.9.9.9.01.0.6</v>
      </c>
      <c r="J2332" s="21" t="s">
        <v>2026</v>
      </c>
      <c r="K2332" s="19" t="str">
        <f t="shared" si="87"/>
        <v>A</v>
      </c>
      <c r="L2332" s="19">
        <f t="shared" si="88"/>
        <v>7</v>
      </c>
      <c r="M2332" s="20" t="s">
        <v>51</v>
      </c>
      <c r="N2332" s="1" t="s">
        <v>591</v>
      </c>
      <c r="O2332" s="1"/>
      <c r="P2332" s="33"/>
      <c r="Q2332" s="112" t="s">
        <v>157</v>
      </c>
      <c r="R2332" s="7" t="str">
        <f>Tabela8133[[#This Row],[NR]]&amp;" - "&amp;Tabela8133[[#This Row],[Especificação]]</f>
        <v>7.9.9.9.01.0.6 - Aportes Periódicos para Amortização de Déficit Atuarial do Regimes Próprios de Previdência e Sistema de Proteção Social - Juros de Mora - Intra OFSS</v>
      </c>
    </row>
    <row r="2333" spans="1:18" ht="30" x14ac:dyDescent="0.25">
      <c r="A2333" s="128"/>
      <c r="B2333" s="20" t="s">
        <v>1520</v>
      </c>
      <c r="C2333" s="20" t="s">
        <v>1525</v>
      </c>
      <c r="D2333" s="20" t="s">
        <v>1525</v>
      </c>
      <c r="E2333" s="20" t="s">
        <v>1525</v>
      </c>
      <c r="F2333" s="20" t="s">
        <v>1535</v>
      </c>
      <c r="G2333" s="20" t="s">
        <v>1516</v>
      </c>
      <c r="H2333" s="20" t="s">
        <v>1516</v>
      </c>
      <c r="I2333" s="19" t="str">
        <f>CONCATENATE(Tabela8133[[#This Row],[C]],".",Tabela8133[[#This Row],[O]],".",Tabela8133[[#This Row],[E]],".",Tabela8133[[#This Row],[D1]],".",Tabela8133[[#This Row],[D2]],".",Tabela8133[[#This Row],[D3]],".",Tabela8133[[#This Row],[T]])</f>
        <v>7.9.9.9.12.0.0</v>
      </c>
      <c r="J2333" s="21" t="s">
        <v>2424</v>
      </c>
      <c r="K2333" s="19" t="str">
        <f t="shared" si="87"/>
        <v>S</v>
      </c>
      <c r="L2333" s="19">
        <f t="shared" si="88"/>
        <v>5</v>
      </c>
      <c r="M2333" s="20" t="s">
        <v>51</v>
      </c>
      <c r="N2333" s="1" t="s">
        <v>594</v>
      </c>
      <c r="O2333" s="1"/>
      <c r="P2333" s="33"/>
      <c r="Q2333" s="112" t="s">
        <v>157</v>
      </c>
      <c r="R2333" s="7" t="str">
        <f>Tabela8133[[#This Row],[NR]]&amp;" - "&amp;Tabela8133[[#This Row],[Especificação]]</f>
        <v>7.9.9.9.12.0.0 - Encargos Legais Pela Inscrição em Dívida Ativa e Receitas de Ônus de Sucumbência - Intra OFSS</v>
      </c>
    </row>
    <row r="2334" spans="1:18" ht="30" x14ac:dyDescent="0.25">
      <c r="A2334" s="128"/>
      <c r="B2334" s="20" t="s">
        <v>1520</v>
      </c>
      <c r="C2334" s="20" t="s">
        <v>1525</v>
      </c>
      <c r="D2334" s="20" t="s">
        <v>1525</v>
      </c>
      <c r="E2334" s="20" t="s">
        <v>1525</v>
      </c>
      <c r="F2334" s="20" t="s">
        <v>1535</v>
      </c>
      <c r="G2334" s="20" t="s">
        <v>1513</v>
      </c>
      <c r="H2334" s="20" t="s">
        <v>1516</v>
      </c>
      <c r="I2334" s="19" t="str">
        <f>CONCATENATE(Tabela8133[[#This Row],[C]],".",Tabela8133[[#This Row],[O]],".",Tabela8133[[#This Row],[E]],".",Tabela8133[[#This Row],[D1]],".",Tabela8133[[#This Row],[D2]],".",Tabela8133[[#This Row],[D3]],".",Tabela8133[[#This Row],[T]])</f>
        <v>7.9.9.9.12.1.0</v>
      </c>
      <c r="J2334" s="21" t="s">
        <v>2425</v>
      </c>
      <c r="K2334" s="19" t="str">
        <f t="shared" si="87"/>
        <v>S</v>
      </c>
      <c r="L2334" s="19">
        <f t="shared" si="88"/>
        <v>6</v>
      </c>
      <c r="M2334" s="20" t="s">
        <v>51</v>
      </c>
      <c r="N2334" s="1" t="s">
        <v>595</v>
      </c>
      <c r="O2334" s="1"/>
      <c r="P2334" s="33"/>
      <c r="Q2334" s="112" t="s">
        <v>157</v>
      </c>
      <c r="R2334" s="7" t="str">
        <f>Tabela8133[[#This Row],[NR]]&amp;" - "&amp;Tabela8133[[#This Row],[Especificação]]</f>
        <v>7.9.9.9.12.1.0 - Encargos Legais Pela Inscrição em Dívida Ativa - Intra OFSS</v>
      </c>
    </row>
    <row r="2335" spans="1:18" ht="30" x14ac:dyDescent="0.25">
      <c r="A2335" s="128"/>
      <c r="B2335" s="20" t="s">
        <v>1520</v>
      </c>
      <c r="C2335" s="20" t="s">
        <v>1525</v>
      </c>
      <c r="D2335" s="20" t="s">
        <v>1525</v>
      </c>
      <c r="E2335" s="20" t="s">
        <v>1525</v>
      </c>
      <c r="F2335" s="20" t="s">
        <v>1535</v>
      </c>
      <c r="G2335" s="20" t="s">
        <v>1513</v>
      </c>
      <c r="H2335" s="20" t="s">
        <v>1513</v>
      </c>
      <c r="I2335" s="19" t="str">
        <f>CONCATENATE(Tabela8133[[#This Row],[C]],".",Tabela8133[[#This Row],[O]],".",Tabela8133[[#This Row],[E]],".",Tabela8133[[#This Row],[D1]],".",Tabela8133[[#This Row],[D2]],".",Tabela8133[[#This Row],[D3]],".",Tabela8133[[#This Row],[T]])</f>
        <v>7.9.9.9.12.1.1</v>
      </c>
      <c r="J2335" s="21" t="s">
        <v>2426</v>
      </c>
      <c r="K2335" s="19" t="str">
        <f t="shared" si="87"/>
        <v>A</v>
      </c>
      <c r="L2335" s="19">
        <f t="shared" si="88"/>
        <v>7</v>
      </c>
      <c r="M2335" s="20" t="s">
        <v>51</v>
      </c>
      <c r="N2335" s="1" t="s">
        <v>595</v>
      </c>
      <c r="O2335" s="1"/>
      <c r="P2335" s="33"/>
      <c r="Q2335" s="112" t="s">
        <v>157</v>
      </c>
      <c r="R2335" s="7" t="str">
        <f>Tabela8133[[#This Row],[NR]]&amp;" - "&amp;Tabela8133[[#This Row],[Especificação]]</f>
        <v>7.9.9.9.12.1.1 - Encargos Legais Pela Inscrição em Dívida Ativa - Principal - Intra OFSS</v>
      </c>
    </row>
    <row r="2336" spans="1:18" ht="45" x14ac:dyDescent="0.25">
      <c r="A2336" s="128"/>
      <c r="B2336" s="20" t="s">
        <v>1520</v>
      </c>
      <c r="C2336" s="20" t="s">
        <v>1525</v>
      </c>
      <c r="D2336" s="20" t="s">
        <v>1525</v>
      </c>
      <c r="E2336" s="20" t="s">
        <v>1525</v>
      </c>
      <c r="F2336" s="20" t="s">
        <v>1535</v>
      </c>
      <c r="G2336" s="20" t="s">
        <v>1522</v>
      </c>
      <c r="H2336" s="20" t="s">
        <v>1516</v>
      </c>
      <c r="I2336" s="19" t="str">
        <f>CONCATENATE(Tabela8133[[#This Row],[C]],".",Tabela8133[[#This Row],[O]],".",Tabela8133[[#This Row],[E]],".",Tabela8133[[#This Row],[D1]],".",Tabela8133[[#This Row],[D2]],".",Tabela8133[[#This Row],[D3]],".",Tabela8133[[#This Row],[T]])</f>
        <v>7.9.9.9.12.2.0</v>
      </c>
      <c r="J2336" s="21" t="s">
        <v>2027</v>
      </c>
      <c r="K2336" s="19" t="str">
        <f t="shared" si="87"/>
        <v>S</v>
      </c>
      <c r="L2336" s="19">
        <f t="shared" si="88"/>
        <v>6</v>
      </c>
      <c r="M2336" s="20" t="s">
        <v>51</v>
      </c>
      <c r="N2336" s="1" t="s">
        <v>597</v>
      </c>
      <c r="O2336" s="1"/>
      <c r="P2336" s="33"/>
      <c r="Q2336" s="112" t="s">
        <v>157</v>
      </c>
      <c r="R2336" s="7" t="str">
        <f>Tabela8133[[#This Row],[NR]]&amp;" - "&amp;Tabela8133[[#This Row],[Especificação]]</f>
        <v>7.9.9.9.12.2.0 - Ônus de Sucumbência - Intra OFSS</v>
      </c>
    </row>
    <row r="2337" spans="1:18" ht="45" x14ac:dyDescent="0.25">
      <c r="A2337" s="128"/>
      <c r="B2337" s="20" t="s">
        <v>1520</v>
      </c>
      <c r="C2337" s="20" t="s">
        <v>1525</v>
      </c>
      <c r="D2337" s="20" t="s">
        <v>1525</v>
      </c>
      <c r="E2337" s="20" t="s">
        <v>1525</v>
      </c>
      <c r="F2337" s="20" t="s">
        <v>1535</v>
      </c>
      <c r="G2337" s="20" t="s">
        <v>1522</v>
      </c>
      <c r="H2337" s="20" t="s">
        <v>1513</v>
      </c>
      <c r="I2337" s="19" t="str">
        <f>CONCATENATE(Tabela8133[[#This Row],[C]],".",Tabela8133[[#This Row],[O]],".",Tabela8133[[#This Row],[E]],".",Tabela8133[[#This Row],[D1]],".",Tabela8133[[#This Row],[D2]],".",Tabela8133[[#This Row],[D3]],".",Tabela8133[[#This Row],[T]])</f>
        <v>7.9.9.9.12.2.1</v>
      </c>
      <c r="J2337" s="21" t="s">
        <v>2028</v>
      </c>
      <c r="K2337" s="19" t="str">
        <f t="shared" si="87"/>
        <v>A</v>
      </c>
      <c r="L2337" s="19">
        <f t="shared" si="88"/>
        <v>7</v>
      </c>
      <c r="M2337" s="20" t="s">
        <v>51</v>
      </c>
      <c r="N2337" s="1" t="s">
        <v>597</v>
      </c>
      <c r="O2337" s="1"/>
      <c r="P2337" s="33"/>
      <c r="Q2337" s="112" t="s">
        <v>157</v>
      </c>
      <c r="R2337" s="7" t="str">
        <f>Tabela8133[[#This Row],[NR]]&amp;" - "&amp;Tabela8133[[#This Row],[Especificação]]</f>
        <v>7.9.9.9.12.2.1 - Ônus de Sucumbência - Principal - Intra OFSS</v>
      </c>
    </row>
    <row r="2338" spans="1:18" x14ac:dyDescent="0.25">
      <c r="A2338" s="128"/>
      <c r="B2338" s="20" t="s">
        <v>1520</v>
      </c>
      <c r="C2338" s="20" t="s">
        <v>1525</v>
      </c>
      <c r="D2338" s="20" t="s">
        <v>1525</v>
      </c>
      <c r="E2338" s="20" t="s">
        <v>1525</v>
      </c>
      <c r="F2338" s="20" t="s">
        <v>1529</v>
      </c>
      <c r="G2338" s="20" t="s">
        <v>1516</v>
      </c>
      <c r="H2338" s="20" t="s">
        <v>1516</v>
      </c>
      <c r="I2338" s="19" t="str">
        <f>CONCATENATE(Tabela8133[[#This Row],[C]],".",Tabela8133[[#This Row],[O]],".",Tabela8133[[#This Row],[E]],".",Tabela8133[[#This Row],[D1]],".",Tabela8133[[#This Row],[D2]],".",Tabela8133[[#This Row],[D3]],".",Tabela8133[[#This Row],[T]])</f>
        <v>7.9.9.9.99.0.0</v>
      </c>
      <c r="J2338" s="21" t="s">
        <v>2029</v>
      </c>
      <c r="K2338" s="19" t="str">
        <f t="shared" si="87"/>
        <v>S</v>
      </c>
      <c r="L2338" s="19">
        <f t="shared" si="88"/>
        <v>5</v>
      </c>
      <c r="M2338" s="20" t="s">
        <v>51</v>
      </c>
      <c r="N2338" s="1" t="s">
        <v>602</v>
      </c>
      <c r="O2338" s="1"/>
      <c r="P2338" s="33"/>
      <c r="Q2338" s="112" t="s">
        <v>157</v>
      </c>
      <c r="R2338" s="7" t="str">
        <f>Tabela8133[[#This Row],[NR]]&amp;" - "&amp;Tabela8133[[#This Row],[Especificação]]</f>
        <v>7.9.9.9.99.0.0 - Outras Receitas - Intra OFSS</v>
      </c>
    </row>
    <row r="2339" spans="1:18" ht="45" x14ac:dyDescent="0.25">
      <c r="A2339" s="128"/>
      <c r="B2339" s="20" t="s">
        <v>1520</v>
      </c>
      <c r="C2339" s="20" t="s">
        <v>1525</v>
      </c>
      <c r="D2339" s="20" t="s">
        <v>1525</v>
      </c>
      <c r="E2339" s="20" t="s">
        <v>1525</v>
      </c>
      <c r="F2339" s="20" t="s">
        <v>1529</v>
      </c>
      <c r="G2339" s="20" t="s">
        <v>1522</v>
      </c>
      <c r="H2339" s="20" t="s">
        <v>1516</v>
      </c>
      <c r="I2339" s="19" t="str">
        <f>CONCATENATE(Tabela8133[[#This Row],[C]],".",Tabela8133[[#This Row],[O]],".",Tabela8133[[#This Row],[E]],".",Tabela8133[[#This Row],[D1]],".",Tabela8133[[#This Row],[D2]],".",Tabela8133[[#This Row],[D3]],".",Tabela8133[[#This Row],[T]])</f>
        <v>7.9.9.9.99.2.0</v>
      </c>
      <c r="J2339" s="21" t="s">
        <v>2427</v>
      </c>
      <c r="K2339" s="19" t="str">
        <f t="shared" si="87"/>
        <v>S</v>
      </c>
      <c r="L2339" s="19">
        <f t="shared" si="88"/>
        <v>6</v>
      </c>
      <c r="M2339" s="20" t="s">
        <v>51</v>
      </c>
      <c r="N2339" s="1" t="s">
        <v>4597</v>
      </c>
      <c r="O2339" s="1" t="s">
        <v>4714</v>
      </c>
      <c r="P2339" s="33" t="s">
        <v>4636</v>
      </c>
      <c r="Q2339" s="112">
        <v>45498</v>
      </c>
      <c r="R2339" s="7" t="str">
        <f>Tabela8133[[#This Row],[NR]]&amp;" - "&amp;Tabela8133[[#This Row],[Especificação]]</f>
        <v>7.9.9.9.99.2.0 - Outras Receitas Não Arrecadadas e Não Projetadas Pela RFB - Primárias - Intra OFSS</v>
      </c>
    </row>
    <row r="2340" spans="1:18" ht="30" x14ac:dyDescent="0.25">
      <c r="A2340" s="128"/>
      <c r="B2340" s="20" t="s">
        <v>1520</v>
      </c>
      <c r="C2340" s="20" t="s">
        <v>1525</v>
      </c>
      <c r="D2340" s="20" t="s">
        <v>1525</v>
      </c>
      <c r="E2340" s="20" t="s">
        <v>1525</v>
      </c>
      <c r="F2340" s="20" t="s">
        <v>1529</v>
      </c>
      <c r="G2340" s="20" t="s">
        <v>1522</v>
      </c>
      <c r="H2340" s="20" t="s">
        <v>1513</v>
      </c>
      <c r="I2340" s="19" t="str">
        <f>CONCATENATE(Tabela8133[[#This Row],[C]],".",Tabela8133[[#This Row],[O]],".",Tabela8133[[#This Row],[E]],".",Tabela8133[[#This Row],[D1]],".",Tabela8133[[#This Row],[D2]],".",Tabela8133[[#This Row],[D3]],".",Tabela8133[[#This Row],[T]])</f>
        <v>7.9.9.9.99.2.1</v>
      </c>
      <c r="J2340" s="21" t="s">
        <v>2428</v>
      </c>
      <c r="K2340" s="19" t="str">
        <f t="shared" ref="K2340:K2403" si="89">IF(L2340 &lt; L2341,"S","A")</f>
        <v>A</v>
      </c>
      <c r="L2340" s="19">
        <f t="shared" si="88"/>
        <v>7</v>
      </c>
      <c r="M2340" s="20" t="s">
        <v>51</v>
      </c>
      <c r="N2340" s="1" t="s">
        <v>4597</v>
      </c>
      <c r="O2340" s="1"/>
      <c r="P2340" s="33" t="s">
        <v>4636</v>
      </c>
      <c r="Q2340" s="112">
        <v>45498</v>
      </c>
      <c r="R2340" s="7" t="str">
        <f>Tabela8133[[#This Row],[NR]]&amp;" - "&amp;Tabela8133[[#This Row],[Especificação]]</f>
        <v>7.9.9.9.99.2.1 - Outras Receitas Não Arrecadadas e Não Projetadas Pela RFB - Primárias - Principal - Intra OFSS</v>
      </c>
    </row>
    <row r="2341" spans="1:18" ht="30" x14ac:dyDescent="0.25">
      <c r="A2341" s="128"/>
      <c r="B2341" s="20" t="s">
        <v>1520</v>
      </c>
      <c r="C2341" s="20" t="s">
        <v>1525</v>
      </c>
      <c r="D2341" s="20" t="s">
        <v>1525</v>
      </c>
      <c r="E2341" s="20" t="s">
        <v>1525</v>
      </c>
      <c r="F2341" s="20" t="s">
        <v>1529</v>
      </c>
      <c r="G2341" s="20" t="s">
        <v>1522</v>
      </c>
      <c r="H2341" s="20" t="s">
        <v>1522</v>
      </c>
      <c r="I2341" s="19" t="str">
        <f>CONCATENATE(Tabela8133[[#This Row],[C]],".",Tabela8133[[#This Row],[O]],".",Tabela8133[[#This Row],[E]],".",Tabela8133[[#This Row],[D1]],".",Tabela8133[[#This Row],[D2]],".",Tabela8133[[#This Row],[D3]],".",Tabela8133[[#This Row],[T]])</f>
        <v>7.9.9.9.99.2.2</v>
      </c>
      <c r="J2341" s="21" t="s">
        <v>2429</v>
      </c>
      <c r="K2341" s="19" t="str">
        <f t="shared" si="89"/>
        <v>A</v>
      </c>
      <c r="L2341" s="19">
        <f t="shared" si="88"/>
        <v>7</v>
      </c>
      <c r="M2341" s="20" t="s">
        <v>51</v>
      </c>
      <c r="N2341" s="1" t="s">
        <v>4597</v>
      </c>
      <c r="O2341" s="1"/>
      <c r="P2341" s="33" t="s">
        <v>4636</v>
      </c>
      <c r="Q2341" s="112">
        <v>45498</v>
      </c>
      <c r="R2341" s="7" t="str">
        <f>Tabela8133[[#This Row],[NR]]&amp;" - "&amp;Tabela8133[[#This Row],[Especificação]]</f>
        <v>7.9.9.9.99.2.2 - Outras Receitas Não Arrecadadas e Não Projetadas Pela RFB - Primárias - Multas e Juros de Mora - Intra OFSS</v>
      </c>
    </row>
    <row r="2342" spans="1:18" ht="30" x14ac:dyDescent="0.25">
      <c r="A2342" s="128"/>
      <c r="B2342" s="20" t="s">
        <v>1520</v>
      </c>
      <c r="C2342" s="20" t="s">
        <v>1525</v>
      </c>
      <c r="D2342" s="20" t="s">
        <v>1525</v>
      </c>
      <c r="E2342" s="20" t="s">
        <v>1525</v>
      </c>
      <c r="F2342" s="20" t="s">
        <v>1529</v>
      </c>
      <c r="G2342" s="20" t="s">
        <v>1522</v>
      </c>
      <c r="H2342" s="20" t="s">
        <v>1524</v>
      </c>
      <c r="I2342" s="19" t="str">
        <f>CONCATENATE(Tabela8133[[#This Row],[C]],".",Tabela8133[[#This Row],[O]],".",Tabela8133[[#This Row],[E]],".",Tabela8133[[#This Row],[D1]],".",Tabela8133[[#This Row],[D2]],".",Tabela8133[[#This Row],[D3]],".",Tabela8133[[#This Row],[T]])</f>
        <v>7.9.9.9.99.2.5</v>
      </c>
      <c r="J2342" s="21" t="s">
        <v>2430</v>
      </c>
      <c r="K2342" s="19" t="str">
        <f t="shared" si="89"/>
        <v>A</v>
      </c>
      <c r="L2342" s="19">
        <f t="shared" si="88"/>
        <v>7</v>
      </c>
      <c r="M2342" s="20" t="s">
        <v>51</v>
      </c>
      <c r="N2342" s="1" t="s">
        <v>4597</v>
      </c>
      <c r="O2342" s="1"/>
      <c r="P2342" s="33" t="s">
        <v>4636</v>
      </c>
      <c r="Q2342" s="112">
        <v>45498</v>
      </c>
      <c r="R2342" s="7" t="str">
        <f>Tabela8133[[#This Row],[NR]]&amp;" - "&amp;Tabela8133[[#This Row],[Especificação]]</f>
        <v>7.9.9.9.99.2.5 - Outras Receitas Não Arrecadadas e Não Projetadas Pela RFB - Primárias - Multas - Intra OFSS</v>
      </c>
    </row>
    <row r="2343" spans="1:18" ht="30" x14ac:dyDescent="0.25">
      <c r="A2343" s="128"/>
      <c r="B2343" s="20" t="s">
        <v>1520</v>
      </c>
      <c r="C2343" s="20" t="s">
        <v>1525</v>
      </c>
      <c r="D2343" s="20" t="s">
        <v>1525</v>
      </c>
      <c r="E2343" s="20" t="s">
        <v>1525</v>
      </c>
      <c r="F2343" s="20" t="s">
        <v>1529</v>
      </c>
      <c r="G2343" s="20" t="s">
        <v>1522</v>
      </c>
      <c r="H2343" s="20" t="s">
        <v>1518</v>
      </c>
      <c r="I2343" s="19" t="str">
        <f>CONCATENATE(Tabela8133[[#This Row],[C]],".",Tabela8133[[#This Row],[O]],".",Tabela8133[[#This Row],[E]],".",Tabela8133[[#This Row],[D1]],".",Tabela8133[[#This Row],[D2]],".",Tabela8133[[#This Row],[D3]],".",Tabela8133[[#This Row],[T]])</f>
        <v>7.9.9.9.99.2.6</v>
      </c>
      <c r="J2343" s="21" t="s">
        <v>2431</v>
      </c>
      <c r="K2343" s="19" t="str">
        <f t="shared" si="89"/>
        <v>A</v>
      </c>
      <c r="L2343" s="19">
        <f t="shared" si="88"/>
        <v>7</v>
      </c>
      <c r="M2343" s="20" t="s">
        <v>51</v>
      </c>
      <c r="N2343" s="1" t="s">
        <v>4597</v>
      </c>
      <c r="O2343" s="1"/>
      <c r="P2343" s="33" t="s">
        <v>4636</v>
      </c>
      <c r="Q2343" s="112">
        <v>45498</v>
      </c>
      <c r="R2343" s="7" t="str">
        <f>Tabela8133[[#This Row],[NR]]&amp;" - "&amp;Tabela8133[[#This Row],[Especificação]]</f>
        <v>7.9.9.9.99.2.6 - Outras Receitas Não Arrecadadas e Não Projetadas Pela RFB - Primárias - Juros de Mora - Intra OFSS</v>
      </c>
    </row>
    <row r="2344" spans="1:18" ht="45" x14ac:dyDescent="0.25">
      <c r="A2344" s="128"/>
      <c r="B2344" s="20" t="s">
        <v>1520</v>
      </c>
      <c r="C2344" s="20" t="s">
        <v>1525</v>
      </c>
      <c r="D2344" s="20" t="s">
        <v>1525</v>
      </c>
      <c r="E2344" s="20" t="s">
        <v>1525</v>
      </c>
      <c r="F2344" s="20" t="s">
        <v>1529</v>
      </c>
      <c r="G2344" s="20" t="s">
        <v>1514</v>
      </c>
      <c r="H2344" s="20" t="s">
        <v>1516</v>
      </c>
      <c r="I2344" s="19" t="str">
        <f>CONCATENATE(Tabela8133[[#This Row],[C]],".",Tabela8133[[#This Row],[O]],".",Tabela8133[[#This Row],[E]],".",Tabela8133[[#This Row],[D1]],".",Tabela8133[[#This Row],[D2]],".",Tabela8133[[#This Row],[D3]],".",Tabela8133[[#This Row],[T]])</f>
        <v>7.9.9.9.99.3.0</v>
      </c>
      <c r="J2344" s="21" t="s">
        <v>2432</v>
      </c>
      <c r="K2344" s="19" t="str">
        <f t="shared" si="89"/>
        <v>S</v>
      </c>
      <c r="L2344" s="19">
        <f t="shared" si="88"/>
        <v>6</v>
      </c>
      <c r="M2344" s="20" t="s">
        <v>51</v>
      </c>
      <c r="N2344" s="1" t="s">
        <v>4598</v>
      </c>
      <c r="O2344" s="1" t="s">
        <v>4714</v>
      </c>
      <c r="P2344" s="33" t="s">
        <v>4636</v>
      </c>
      <c r="Q2344" s="112">
        <v>45498</v>
      </c>
      <c r="R2344" s="7" t="str">
        <f>Tabela8133[[#This Row],[NR]]&amp;" - "&amp;Tabela8133[[#This Row],[Especificação]]</f>
        <v>7.9.9.9.99.3.0 - Outras Receitas Não Arrecadadas e Não Projetadas Pela RFB - Financeiras - Intra OFSS</v>
      </c>
    </row>
    <row r="2345" spans="1:18" ht="30" x14ac:dyDescent="0.25">
      <c r="A2345" s="128"/>
      <c r="B2345" s="20" t="s">
        <v>1520</v>
      </c>
      <c r="C2345" s="20" t="s">
        <v>1525</v>
      </c>
      <c r="D2345" s="20" t="s">
        <v>1525</v>
      </c>
      <c r="E2345" s="20" t="s">
        <v>1525</v>
      </c>
      <c r="F2345" s="20" t="s">
        <v>1529</v>
      </c>
      <c r="G2345" s="20" t="s">
        <v>1514</v>
      </c>
      <c r="H2345" s="20" t="s">
        <v>1513</v>
      </c>
      <c r="I2345" s="19" t="str">
        <f>CONCATENATE(Tabela8133[[#This Row],[C]],".",Tabela8133[[#This Row],[O]],".",Tabela8133[[#This Row],[E]],".",Tabela8133[[#This Row],[D1]],".",Tabela8133[[#This Row],[D2]],".",Tabela8133[[#This Row],[D3]],".",Tabela8133[[#This Row],[T]])</f>
        <v>7.9.9.9.99.3.1</v>
      </c>
      <c r="J2345" s="21" t="s">
        <v>2433</v>
      </c>
      <c r="K2345" s="19" t="str">
        <f t="shared" si="89"/>
        <v>A</v>
      </c>
      <c r="L2345" s="19">
        <f t="shared" si="88"/>
        <v>7</v>
      </c>
      <c r="M2345" s="20" t="s">
        <v>51</v>
      </c>
      <c r="N2345" s="1" t="s">
        <v>4598</v>
      </c>
      <c r="O2345" s="1"/>
      <c r="P2345" s="33" t="s">
        <v>4636</v>
      </c>
      <c r="Q2345" s="112">
        <v>45498</v>
      </c>
      <c r="R2345" s="7" t="str">
        <f>Tabela8133[[#This Row],[NR]]&amp;" - "&amp;Tabela8133[[#This Row],[Especificação]]</f>
        <v>7.9.9.9.99.3.1 - Outras Receitas Não Arrecadadas e Não Projetadas Pela RFB - Financeiras - Principal - Intra OFSS</v>
      </c>
    </row>
    <row r="2346" spans="1:18" ht="30" x14ac:dyDescent="0.25">
      <c r="A2346" s="128"/>
      <c r="B2346" s="20" t="s">
        <v>1520</v>
      </c>
      <c r="C2346" s="20" t="s">
        <v>1525</v>
      </c>
      <c r="D2346" s="20" t="s">
        <v>1525</v>
      </c>
      <c r="E2346" s="20" t="s">
        <v>1525</v>
      </c>
      <c r="F2346" s="20" t="s">
        <v>1529</v>
      </c>
      <c r="G2346" s="20" t="s">
        <v>1514</v>
      </c>
      <c r="H2346" s="20" t="s">
        <v>1522</v>
      </c>
      <c r="I2346" s="19" t="str">
        <f>CONCATENATE(Tabela8133[[#This Row],[C]],".",Tabela8133[[#This Row],[O]],".",Tabela8133[[#This Row],[E]],".",Tabela8133[[#This Row],[D1]],".",Tabela8133[[#This Row],[D2]],".",Tabela8133[[#This Row],[D3]],".",Tabela8133[[#This Row],[T]])</f>
        <v>7.9.9.9.99.3.2</v>
      </c>
      <c r="J2346" s="21" t="s">
        <v>2434</v>
      </c>
      <c r="K2346" s="19" t="str">
        <f t="shared" si="89"/>
        <v>A</v>
      </c>
      <c r="L2346" s="19">
        <f t="shared" si="88"/>
        <v>7</v>
      </c>
      <c r="M2346" s="20" t="s">
        <v>51</v>
      </c>
      <c r="N2346" s="1" t="s">
        <v>4598</v>
      </c>
      <c r="O2346" s="1"/>
      <c r="P2346" s="33" t="s">
        <v>4636</v>
      </c>
      <c r="Q2346" s="112">
        <v>45498</v>
      </c>
      <c r="R2346" s="7" t="str">
        <f>Tabela8133[[#This Row],[NR]]&amp;" - "&amp;Tabela8133[[#This Row],[Especificação]]</f>
        <v>7.9.9.9.99.3.2 - Outras Receitas Não Arrecadadas e Não Projetadas Pela RFB - Financeiras - Multas e Juros de Mora - Intra OFSS</v>
      </c>
    </row>
    <row r="2347" spans="1:18" ht="30" x14ac:dyDescent="0.25">
      <c r="A2347" s="128"/>
      <c r="B2347" s="20" t="s">
        <v>1520</v>
      </c>
      <c r="C2347" s="20" t="s">
        <v>1525</v>
      </c>
      <c r="D2347" s="20" t="s">
        <v>1525</v>
      </c>
      <c r="E2347" s="20" t="s">
        <v>1525</v>
      </c>
      <c r="F2347" s="20" t="s">
        <v>1529</v>
      </c>
      <c r="G2347" s="20" t="s">
        <v>1514</v>
      </c>
      <c r="H2347" s="20" t="s">
        <v>1524</v>
      </c>
      <c r="I2347" s="19" t="str">
        <f>CONCATENATE(Tabela8133[[#This Row],[C]],".",Tabela8133[[#This Row],[O]],".",Tabela8133[[#This Row],[E]],".",Tabela8133[[#This Row],[D1]],".",Tabela8133[[#This Row],[D2]],".",Tabela8133[[#This Row],[D3]],".",Tabela8133[[#This Row],[T]])</f>
        <v>7.9.9.9.99.3.5</v>
      </c>
      <c r="J2347" s="21" t="s">
        <v>2435</v>
      </c>
      <c r="K2347" s="19" t="str">
        <f t="shared" si="89"/>
        <v>A</v>
      </c>
      <c r="L2347" s="19">
        <f t="shared" si="88"/>
        <v>7</v>
      </c>
      <c r="M2347" s="20" t="s">
        <v>51</v>
      </c>
      <c r="N2347" s="1" t="s">
        <v>4598</v>
      </c>
      <c r="O2347" s="1"/>
      <c r="P2347" s="33" t="s">
        <v>4636</v>
      </c>
      <c r="Q2347" s="112">
        <v>45498</v>
      </c>
      <c r="R2347" s="7" t="str">
        <f>Tabela8133[[#This Row],[NR]]&amp;" - "&amp;Tabela8133[[#This Row],[Especificação]]</f>
        <v>7.9.9.9.99.3.5 - Outras Receitas Não Arrecadadas e Não Projetadas Pela RFB - Financeiras - Multas - Intra OFSS</v>
      </c>
    </row>
    <row r="2348" spans="1:18" ht="30" x14ac:dyDescent="0.25">
      <c r="A2348" s="128"/>
      <c r="B2348" s="20" t="s">
        <v>1520</v>
      </c>
      <c r="C2348" s="20" t="s">
        <v>1525</v>
      </c>
      <c r="D2348" s="20" t="s">
        <v>1525</v>
      </c>
      <c r="E2348" s="20" t="s">
        <v>1525</v>
      </c>
      <c r="F2348" s="20" t="s">
        <v>1529</v>
      </c>
      <c r="G2348" s="20" t="s">
        <v>1514</v>
      </c>
      <c r="H2348" s="20" t="s">
        <v>1518</v>
      </c>
      <c r="I2348" s="19" t="str">
        <f>CONCATENATE(Tabela8133[[#This Row],[C]],".",Tabela8133[[#This Row],[O]],".",Tabela8133[[#This Row],[E]],".",Tabela8133[[#This Row],[D1]],".",Tabela8133[[#This Row],[D2]],".",Tabela8133[[#This Row],[D3]],".",Tabela8133[[#This Row],[T]])</f>
        <v>7.9.9.9.99.3.6</v>
      </c>
      <c r="J2348" s="21" t="s">
        <v>2436</v>
      </c>
      <c r="K2348" s="19" t="str">
        <f t="shared" si="89"/>
        <v>A</v>
      </c>
      <c r="L2348" s="19">
        <f t="shared" si="88"/>
        <v>7</v>
      </c>
      <c r="M2348" s="20" t="s">
        <v>51</v>
      </c>
      <c r="N2348" s="1" t="s">
        <v>4598</v>
      </c>
      <c r="O2348" s="1"/>
      <c r="P2348" s="33" t="s">
        <v>4636</v>
      </c>
      <c r="Q2348" s="112">
        <v>45498</v>
      </c>
      <c r="R2348" s="7" t="str">
        <f>Tabela8133[[#This Row],[NR]]&amp;" - "&amp;Tabela8133[[#This Row],[Especificação]]</f>
        <v>7.9.9.9.99.3.6 - Outras Receitas Não Arrecadadas e Não Projetadas Pela RFB - Financeiras - Juros de Mora - Intra OFSS</v>
      </c>
    </row>
    <row r="2349" spans="1:18" ht="45" x14ac:dyDescent="0.25">
      <c r="A2349" s="128"/>
      <c r="B2349" s="20" t="s">
        <v>1521</v>
      </c>
      <c r="C2349" s="20" t="s">
        <v>1516</v>
      </c>
      <c r="D2349" s="20" t="s">
        <v>1516</v>
      </c>
      <c r="E2349" s="20" t="s">
        <v>1516</v>
      </c>
      <c r="F2349" s="20" t="s">
        <v>1519</v>
      </c>
      <c r="G2349" s="20" t="s">
        <v>1516</v>
      </c>
      <c r="H2349" s="20" t="s">
        <v>1516</v>
      </c>
      <c r="I2349" s="19" t="str">
        <f>CONCATENATE(Tabela8133[[#This Row],[C]],".",Tabela8133[[#This Row],[O]],".",Tabela8133[[#This Row],[E]],".",Tabela8133[[#This Row],[D1]],".",Tabela8133[[#This Row],[D2]],".",Tabela8133[[#This Row],[D3]],".",Tabela8133[[#This Row],[T]])</f>
        <v>8.0.0.0.00.0.0</v>
      </c>
      <c r="J2349" s="21" t="s">
        <v>2030</v>
      </c>
      <c r="K2349" s="19" t="str">
        <f t="shared" si="89"/>
        <v>S</v>
      </c>
      <c r="L2349" s="19">
        <f t="shared" si="88"/>
        <v>1</v>
      </c>
      <c r="M2349" s="20" t="s">
        <v>45</v>
      </c>
      <c r="N2349" s="1" t="s">
        <v>604</v>
      </c>
      <c r="O2349" s="1"/>
      <c r="P2349" s="33"/>
      <c r="Q2349" s="112" t="s">
        <v>157</v>
      </c>
      <c r="R2349" s="7" t="str">
        <f>Tabela8133[[#This Row],[NR]]&amp;" - "&amp;Tabela8133[[#This Row],[Especificação]]</f>
        <v>8.0.0.0.00.0.0 - Receitas de Capital - Intra OFSS</v>
      </c>
    </row>
    <row r="2350" spans="1:18" ht="75" x14ac:dyDescent="0.25">
      <c r="A2350" s="128"/>
      <c r="B2350" s="20" t="s">
        <v>1521</v>
      </c>
      <c r="C2350" s="20" t="s">
        <v>1513</v>
      </c>
      <c r="D2350" s="20" t="s">
        <v>1516</v>
      </c>
      <c r="E2350" s="20" t="s">
        <v>1516</v>
      </c>
      <c r="F2350" s="20" t="s">
        <v>1519</v>
      </c>
      <c r="G2350" s="20" t="s">
        <v>1516</v>
      </c>
      <c r="H2350" s="20" t="s">
        <v>1516</v>
      </c>
      <c r="I2350" s="19" t="str">
        <f>CONCATENATE(Tabela8133[[#This Row],[C]],".",Tabela8133[[#This Row],[O]],".",Tabela8133[[#This Row],[E]],".",Tabela8133[[#This Row],[D1]],".",Tabela8133[[#This Row],[D2]],".",Tabela8133[[#This Row],[D3]],".",Tabela8133[[#This Row],[T]])</f>
        <v>8.1.0.0.00.0.0</v>
      </c>
      <c r="J2350" s="21" t="s">
        <v>2031</v>
      </c>
      <c r="K2350" s="19" t="str">
        <f t="shared" si="89"/>
        <v>S</v>
      </c>
      <c r="L2350" s="19">
        <f t="shared" si="88"/>
        <v>2</v>
      </c>
      <c r="M2350" s="20" t="s">
        <v>45</v>
      </c>
      <c r="N2350" s="1" t="s">
        <v>606</v>
      </c>
      <c r="O2350" s="1"/>
      <c r="P2350" s="33"/>
      <c r="Q2350" s="112" t="s">
        <v>157</v>
      </c>
      <c r="R2350" s="7" t="str">
        <f>Tabela8133[[#This Row],[NR]]&amp;" - "&amp;Tabela8133[[#This Row],[Especificação]]</f>
        <v>8.1.0.0.00.0.0 - Operações de Crédito - Intra OFSS</v>
      </c>
    </row>
    <row r="2351" spans="1:18" ht="45" x14ac:dyDescent="0.25">
      <c r="A2351" s="128"/>
      <c r="B2351" s="20" t="s">
        <v>1521</v>
      </c>
      <c r="C2351" s="20" t="s">
        <v>1513</v>
      </c>
      <c r="D2351" s="20" t="s">
        <v>1513</v>
      </c>
      <c r="E2351" s="20" t="s">
        <v>1516</v>
      </c>
      <c r="F2351" s="20" t="s">
        <v>1519</v>
      </c>
      <c r="G2351" s="20" t="s">
        <v>1516</v>
      </c>
      <c r="H2351" s="20" t="s">
        <v>1516</v>
      </c>
      <c r="I2351" s="19" t="str">
        <f>CONCATENATE(Tabela8133[[#This Row],[C]],".",Tabela8133[[#This Row],[O]],".",Tabela8133[[#This Row],[E]],".",Tabela8133[[#This Row],[D1]],".",Tabela8133[[#This Row],[D2]],".",Tabela8133[[#This Row],[D3]],".",Tabela8133[[#This Row],[T]])</f>
        <v>8.1.1.0.00.0.0</v>
      </c>
      <c r="J2351" s="21" t="s">
        <v>2437</v>
      </c>
      <c r="K2351" s="19" t="str">
        <f t="shared" si="89"/>
        <v>S</v>
      </c>
      <c r="L2351" s="19">
        <f t="shared" si="88"/>
        <v>3</v>
      </c>
      <c r="M2351" s="20" t="s">
        <v>45</v>
      </c>
      <c r="N2351" s="1" t="s">
        <v>608</v>
      </c>
      <c r="O2351" s="1"/>
      <c r="P2351" s="33"/>
      <c r="Q2351" s="112" t="s">
        <v>157</v>
      </c>
      <c r="R2351" s="7" t="str">
        <f>Tabela8133[[#This Row],[NR]]&amp;" - "&amp;Tabela8133[[#This Row],[Especificação]]</f>
        <v>8.1.1.0.00.0.0 - Operações de Crédito - Mercado Interno - Intra OFSS</v>
      </c>
    </row>
    <row r="2352" spans="1:18" ht="45" x14ac:dyDescent="0.25">
      <c r="A2352" s="128"/>
      <c r="B2352" s="20" t="s">
        <v>1521</v>
      </c>
      <c r="C2352" s="20" t="s">
        <v>1513</v>
      </c>
      <c r="D2352" s="20" t="s">
        <v>1513</v>
      </c>
      <c r="E2352" s="20" t="s">
        <v>1522</v>
      </c>
      <c r="F2352" s="20" t="s">
        <v>1519</v>
      </c>
      <c r="G2352" s="20" t="s">
        <v>1516</v>
      </c>
      <c r="H2352" s="20" t="s">
        <v>1516</v>
      </c>
      <c r="I2352" s="19" t="str">
        <f>CONCATENATE(Tabela8133[[#This Row],[C]],".",Tabela8133[[#This Row],[O]],".",Tabela8133[[#This Row],[E]],".",Tabela8133[[#This Row],[D1]],".",Tabela8133[[#This Row],[D2]],".",Tabela8133[[#This Row],[D3]],".",Tabela8133[[#This Row],[T]])</f>
        <v>8.1.1.2.00.0.0</v>
      </c>
      <c r="J2352" s="21" t="s">
        <v>2032</v>
      </c>
      <c r="K2352" s="19" t="str">
        <f t="shared" si="89"/>
        <v>S</v>
      </c>
      <c r="L2352" s="19">
        <f t="shared" si="88"/>
        <v>4</v>
      </c>
      <c r="M2352" s="20" t="s">
        <v>45</v>
      </c>
      <c r="N2352" s="1" t="s">
        <v>614</v>
      </c>
      <c r="O2352" s="1"/>
      <c r="P2352" s="33"/>
      <c r="Q2352" s="112" t="s">
        <v>157</v>
      </c>
      <c r="R2352" s="7" t="str">
        <f>Tabela8133[[#This Row],[NR]]&amp;" - "&amp;Tabela8133[[#This Row],[Especificação]]</f>
        <v>8.1.1.2.00.0.0 - Operações de Crédito Contratuais - Mercado Interno - Intra OFSS</v>
      </c>
    </row>
    <row r="2353" spans="1:18" ht="45" x14ac:dyDescent="0.25">
      <c r="A2353" s="128"/>
      <c r="B2353" s="20" t="s">
        <v>1521</v>
      </c>
      <c r="C2353" s="20" t="s">
        <v>1513</v>
      </c>
      <c r="D2353" s="20" t="s">
        <v>1513</v>
      </c>
      <c r="E2353" s="20" t="s">
        <v>1522</v>
      </c>
      <c r="F2353" s="20" t="s">
        <v>1515</v>
      </c>
      <c r="G2353" s="20" t="s">
        <v>1516</v>
      </c>
      <c r="H2353" s="20" t="s">
        <v>1516</v>
      </c>
      <c r="I2353" s="19" t="str">
        <f>CONCATENATE(Tabela8133[[#This Row],[C]],".",Tabela8133[[#This Row],[O]],".",Tabela8133[[#This Row],[E]],".",Tabela8133[[#This Row],[D1]],".",Tabela8133[[#This Row],[D2]],".",Tabela8133[[#This Row],[D3]],".",Tabela8133[[#This Row],[T]])</f>
        <v>8.1.1.2.01.0.0</v>
      </c>
      <c r="J2353" s="21" t="s">
        <v>2032</v>
      </c>
      <c r="K2353" s="19" t="str">
        <f t="shared" si="89"/>
        <v>S</v>
      </c>
      <c r="L2353" s="19">
        <f t="shared" si="88"/>
        <v>5</v>
      </c>
      <c r="M2353" s="20" t="s">
        <v>51</v>
      </c>
      <c r="N2353" s="1" t="s">
        <v>615</v>
      </c>
      <c r="O2353" s="1"/>
      <c r="P2353" s="33"/>
      <c r="Q2353" s="112" t="s">
        <v>157</v>
      </c>
      <c r="R2353" s="7" t="str">
        <f>Tabela8133[[#This Row],[NR]]&amp;" - "&amp;Tabela8133[[#This Row],[Especificação]]</f>
        <v>8.1.1.2.01.0.0 - Operações de Crédito Contratuais - Mercado Interno - Intra OFSS</v>
      </c>
    </row>
    <row r="2354" spans="1:18" ht="45" x14ac:dyDescent="0.25">
      <c r="A2354" s="128"/>
      <c r="B2354" s="20" t="s">
        <v>1521</v>
      </c>
      <c r="C2354" s="20" t="s">
        <v>1513</v>
      </c>
      <c r="D2354" s="20" t="s">
        <v>1513</v>
      </c>
      <c r="E2354" s="20" t="s">
        <v>1522</v>
      </c>
      <c r="F2354" s="20" t="s">
        <v>1515</v>
      </c>
      <c r="G2354" s="20" t="s">
        <v>1516</v>
      </c>
      <c r="H2354" s="20" t="s">
        <v>1513</v>
      </c>
      <c r="I2354" s="19" t="str">
        <f>CONCATENATE(Tabela8133[[#This Row],[C]],".",Tabela8133[[#This Row],[O]],".",Tabela8133[[#This Row],[E]],".",Tabela8133[[#This Row],[D1]],".",Tabela8133[[#This Row],[D2]],".",Tabela8133[[#This Row],[D3]],".",Tabela8133[[#This Row],[T]])</f>
        <v>8.1.1.2.01.0.1</v>
      </c>
      <c r="J2354" s="21" t="s">
        <v>2033</v>
      </c>
      <c r="K2354" s="19" t="str">
        <f t="shared" si="89"/>
        <v>A</v>
      </c>
      <c r="L2354" s="19">
        <f t="shared" si="88"/>
        <v>7</v>
      </c>
      <c r="M2354" s="20" t="s">
        <v>51</v>
      </c>
      <c r="N2354" s="1" t="s">
        <v>615</v>
      </c>
      <c r="O2354" s="1"/>
      <c r="P2354" s="33"/>
      <c r="Q2354" s="112" t="s">
        <v>157</v>
      </c>
      <c r="R2354" s="7" t="str">
        <f>Tabela8133[[#This Row],[NR]]&amp;" - "&amp;Tabela8133[[#This Row],[Especificação]]</f>
        <v>8.1.1.2.01.0.1 - Operações de Crédito Contratuais - Mercado Interno - Principal - Intra OFSS</v>
      </c>
    </row>
    <row r="2355" spans="1:18" x14ac:dyDescent="0.25">
      <c r="A2355" s="128"/>
      <c r="B2355" s="20" t="s">
        <v>1521</v>
      </c>
      <c r="C2355" s="20" t="s">
        <v>1513</v>
      </c>
      <c r="D2355" s="20" t="s">
        <v>1513</v>
      </c>
      <c r="E2355" s="20" t="s">
        <v>1522</v>
      </c>
      <c r="F2355" s="20" t="s">
        <v>1537</v>
      </c>
      <c r="G2355" s="20" t="s">
        <v>1516</v>
      </c>
      <c r="H2355" s="20" t="s">
        <v>1516</v>
      </c>
      <c r="I2355" s="19" t="str">
        <f>CONCATENATE(Tabela8133[[#This Row],[C]],".",Tabela8133[[#This Row],[O]],".",Tabela8133[[#This Row],[E]],".",Tabela8133[[#This Row],[D1]],".",Tabela8133[[#This Row],[D2]],".",Tabela8133[[#This Row],[D3]],".",Tabela8133[[#This Row],[T]])</f>
        <v>8.1.1.2.50.0.0</v>
      </c>
      <c r="J2355" s="21" t="s">
        <v>2034</v>
      </c>
      <c r="K2355" s="19" t="str">
        <f t="shared" si="89"/>
        <v>S</v>
      </c>
      <c r="L2355" s="19">
        <f t="shared" si="88"/>
        <v>5</v>
      </c>
      <c r="M2355" s="20" t="s">
        <v>55</v>
      </c>
      <c r="N2355" s="1" t="s">
        <v>617</v>
      </c>
      <c r="O2355" s="1"/>
      <c r="P2355" s="33"/>
      <c r="Q2355" s="112" t="s">
        <v>157</v>
      </c>
      <c r="R2355" s="7" t="str">
        <f>Tabela8133[[#This Row],[NR]]&amp;" - "&amp;Tabela8133[[#This Row],[Especificação]]</f>
        <v>8.1.1.2.50.0.0 - Operações de Crédito Internas para Programas de Educação - Intra OFSS</v>
      </c>
    </row>
    <row r="2356" spans="1:18" ht="30" x14ac:dyDescent="0.25">
      <c r="A2356" s="128"/>
      <c r="B2356" s="20" t="s">
        <v>1521</v>
      </c>
      <c r="C2356" s="20" t="s">
        <v>1513</v>
      </c>
      <c r="D2356" s="20" t="s">
        <v>1513</v>
      </c>
      <c r="E2356" s="20" t="s">
        <v>1522</v>
      </c>
      <c r="F2356" s="20" t="s">
        <v>1537</v>
      </c>
      <c r="G2356" s="20" t="s">
        <v>1516</v>
      </c>
      <c r="H2356" s="20" t="s">
        <v>1513</v>
      </c>
      <c r="I2356" s="19" t="str">
        <f>CONCATENATE(Tabela8133[[#This Row],[C]],".",Tabela8133[[#This Row],[O]],".",Tabela8133[[#This Row],[E]],".",Tabela8133[[#This Row],[D1]],".",Tabela8133[[#This Row],[D2]],".",Tabela8133[[#This Row],[D3]],".",Tabela8133[[#This Row],[T]])</f>
        <v>8.1.1.2.50.0.1</v>
      </c>
      <c r="J2356" s="21" t="s">
        <v>2035</v>
      </c>
      <c r="K2356" s="19" t="str">
        <f t="shared" si="89"/>
        <v>A</v>
      </c>
      <c r="L2356" s="19">
        <f t="shared" si="88"/>
        <v>7</v>
      </c>
      <c r="M2356" s="20" t="s">
        <v>55</v>
      </c>
      <c r="N2356" s="1" t="s">
        <v>617</v>
      </c>
      <c r="O2356" s="1"/>
      <c r="P2356" s="33"/>
      <c r="Q2356" s="112" t="s">
        <v>157</v>
      </c>
      <c r="R2356" s="7" t="str">
        <f>Tabela8133[[#This Row],[NR]]&amp;" - "&amp;Tabela8133[[#This Row],[Especificação]]</f>
        <v>8.1.1.2.50.0.1 - Operações de Crédito Internas para Programas de Educação - Principal - Intra OFSS</v>
      </c>
    </row>
    <row r="2357" spans="1:18" x14ac:dyDescent="0.25">
      <c r="A2357" s="128"/>
      <c r="B2357" s="20" t="s">
        <v>1521</v>
      </c>
      <c r="C2357" s="20" t="s">
        <v>1513</v>
      </c>
      <c r="D2357" s="20" t="s">
        <v>1513</v>
      </c>
      <c r="E2357" s="20" t="s">
        <v>1522</v>
      </c>
      <c r="F2357" s="20" t="s">
        <v>1541</v>
      </c>
      <c r="G2357" s="20" t="s">
        <v>1516</v>
      </c>
      <c r="H2357" s="20" t="s">
        <v>1516</v>
      </c>
      <c r="I2357" s="19" t="str">
        <f>CONCATENATE(Tabela8133[[#This Row],[C]],".",Tabela8133[[#This Row],[O]],".",Tabela8133[[#This Row],[E]],".",Tabela8133[[#This Row],[D1]],".",Tabela8133[[#This Row],[D2]],".",Tabela8133[[#This Row],[D3]],".",Tabela8133[[#This Row],[T]])</f>
        <v>8.1.1.2.51.0.0</v>
      </c>
      <c r="J2357" s="21" t="s">
        <v>2036</v>
      </c>
      <c r="K2357" s="19" t="str">
        <f t="shared" si="89"/>
        <v>S</v>
      </c>
      <c r="L2357" s="19">
        <f t="shared" si="88"/>
        <v>5</v>
      </c>
      <c r="M2357" s="20" t="s">
        <v>55</v>
      </c>
      <c r="N2357" s="1" t="s">
        <v>619</v>
      </c>
      <c r="O2357" s="1"/>
      <c r="P2357" s="33"/>
      <c r="Q2357" s="112" t="s">
        <v>157</v>
      </c>
      <c r="R2357" s="7" t="str">
        <f>Tabela8133[[#This Row],[NR]]&amp;" - "&amp;Tabela8133[[#This Row],[Especificação]]</f>
        <v>8.1.1.2.51.0.0 - Operações de Crédito Internas para Programas de Saúde - Intra OFSS</v>
      </c>
    </row>
    <row r="2358" spans="1:18" ht="30" x14ac:dyDescent="0.25">
      <c r="A2358" s="128"/>
      <c r="B2358" s="20" t="s">
        <v>1521</v>
      </c>
      <c r="C2358" s="20" t="s">
        <v>1513</v>
      </c>
      <c r="D2358" s="20" t="s">
        <v>1513</v>
      </c>
      <c r="E2358" s="20" t="s">
        <v>1522</v>
      </c>
      <c r="F2358" s="20" t="s">
        <v>1541</v>
      </c>
      <c r="G2358" s="20" t="s">
        <v>1516</v>
      </c>
      <c r="H2358" s="20" t="s">
        <v>1513</v>
      </c>
      <c r="I2358" s="19" t="str">
        <f>CONCATENATE(Tabela8133[[#This Row],[C]],".",Tabela8133[[#This Row],[O]],".",Tabela8133[[#This Row],[E]],".",Tabela8133[[#This Row],[D1]],".",Tabela8133[[#This Row],[D2]],".",Tabela8133[[#This Row],[D3]],".",Tabela8133[[#This Row],[T]])</f>
        <v>8.1.1.2.51.0.1</v>
      </c>
      <c r="J2358" s="21" t="s">
        <v>2037</v>
      </c>
      <c r="K2358" s="19" t="str">
        <f t="shared" si="89"/>
        <v>A</v>
      </c>
      <c r="L2358" s="19">
        <f t="shared" si="88"/>
        <v>7</v>
      </c>
      <c r="M2358" s="20" t="s">
        <v>55</v>
      </c>
      <c r="N2358" s="1" t="s">
        <v>619</v>
      </c>
      <c r="O2358" s="1"/>
      <c r="P2358" s="33"/>
      <c r="Q2358" s="112" t="s">
        <v>157</v>
      </c>
      <c r="R2358" s="7" t="str">
        <f>Tabela8133[[#This Row],[NR]]&amp;" - "&amp;Tabela8133[[#This Row],[Especificação]]</f>
        <v>8.1.1.2.51.0.1 - Operações de Crédito Internas para Programas de Saúde - Principal - Intra OFSS</v>
      </c>
    </row>
    <row r="2359" spans="1:18" x14ac:dyDescent="0.25">
      <c r="A2359" s="128"/>
      <c r="B2359" s="20" t="s">
        <v>1521</v>
      </c>
      <c r="C2359" s="20" t="s">
        <v>1513</v>
      </c>
      <c r="D2359" s="20" t="s">
        <v>1513</v>
      </c>
      <c r="E2359" s="20" t="s">
        <v>1522</v>
      </c>
      <c r="F2359" s="20" t="s">
        <v>1543</v>
      </c>
      <c r="G2359" s="20" t="s">
        <v>1516</v>
      </c>
      <c r="H2359" s="20" t="s">
        <v>1516</v>
      </c>
      <c r="I2359" s="19" t="str">
        <f>CONCATENATE(Tabela8133[[#This Row],[C]],".",Tabela8133[[#This Row],[O]],".",Tabela8133[[#This Row],[E]],".",Tabela8133[[#This Row],[D1]],".",Tabela8133[[#This Row],[D2]],".",Tabela8133[[#This Row],[D3]],".",Tabela8133[[#This Row],[T]])</f>
        <v>8.1.1.2.52.0.0</v>
      </c>
      <c r="J2359" s="21" t="s">
        <v>2038</v>
      </c>
      <c r="K2359" s="19" t="str">
        <f t="shared" si="89"/>
        <v>S</v>
      </c>
      <c r="L2359" s="19">
        <f t="shared" si="88"/>
        <v>5</v>
      </c>
      <c r="M2359" s="20" t="s">
        <v>55</v>
      </c>
      <c r="N2359" s="1" t="s">
        <v>621</v>
      </c>
      <c r="O2359" s="1"/>
      <c r="P2359" s="33"/>
      <c r="Q2359" s="112" t="s">
        <v>157</v>
      </c>
      <c r="R2359" s="7" t="str">
        <f>Tabela8133[[#This Row],[NR]]&amp;" - "&amp;Tabela8133[[#This Row],[Especificação]]</f>
        <v>8.1.1.2.52.0.0 - Operações de Crédito Internas para Programas de Saneamento - Intra OFSS</v>
      </c>
    </row>
    <row r="2360" spans="1:18" ht="30" x14ac:dyDescent="0.25">
      <c r="A2360" s="128"/>
      <c r="B2360" s="20" t="s">
        <v>1521</v>
      </c>
      <c r="C2360" s="20" t="s">
        <v>1513</v>
      </c>
      <c r="D2360" s="20" t="s">
        <v>1513</v>
      </c>
      <c r="E2360" s="20" t="s">
        <v>1522</v>
      </c>
      <c r="F2360" s="20" t="s">
        <v>1543</v>
      </c>
      <c r="G2360" s="20" t="s">
        <v>1516</v>
      </c>
      <c r="H2360" s="20" t="s">
        <v>1513</v>
      </c>
      <c r="I2360" s="19" t="str">
        <f>CONCATENATE(Tabela8133[[#This Row],[C]],".",Tabela8133[[#This Row],[O]],".",Tabela8133[[#This Row],[E]],".",Tabela8133[[#This Row],[D1]],".",Tabela8133[[#This Row],[D2]],".",Tabela8133[[#This Row],[D3]],".",Tabela8133[[#This Row],[T]])</f>
        <v>8.1.1.2.52.0.1</v>
      </c>
      <c r="J2360" s="21" t="s">
        <v>2039</v>
      </c>
      <c r="K2360" s="19" t="str">
        <f t="shared" si="89"/>
        <v>A</v>
      </c>
      <c r="L2360" s="19">
        <f t="shared" si="88"/>
        <v>7</v>
      </c>
      <c r="M2360" s="20" t="s">
        <v>55</v>
      </c>
      <c r="N2360" s="1" t="s">
        <v>621</v>
      </c>
      <c r="O2360" s="1"/>
      <c r="P2360" s="33"/>
      <c r="Q2360" s="112" t="s">
        <v>157</v>
      </c>
      <c r="R2360" s="7" t="str">
        <f>Tabela8133[[#This Row],[NR]]&amp;" - "&amp;Tabela8133[[#This Row],[Especificação]]</f>
        <v>8.1.1.2.52.0.1 - Operações de Crédito Internas para Programas de Saneamento - Principal - Intra OFSS</v>
      </c>
    </row>
    <row r="2361" spans="1:18" ht="30" x14ac:dyDescent="0.25">
      <c r="A2361" s="128"/>
      <c r="B2361" s="20" t="s">
        <v>1521</v>
      </c>
      <c r="C2361" s="20" t="s">
        <v>1513</v>
      </c>
      <c r="D2361" s="20" t="s">
        <v>1513</v>
      </c>
      <c r="E2361" s="20" t="s">
        <v>1522</v>
      </c>
      <c r="F2361" s="20" t="s">
        <v>1540</v>
      </c>
      <c r="G2361" s="20" t="s">
        <v>1516</v>
      </c>
      <c r="H2361" s="20" t="s">
        <v>1516</v>
      </c>
      <c r="I2361" s="19" t="str">
        <f>CONCATENATE(Tabela8133[[#This Row],[C]],".",Tabela8133[[#This Row],[O]],".",Tabela8133[[#This Row],[E]],".",Tabela8133[[#This Row],[D1]],".",Tabela8133[[#This Row],[D2]],".",Tabela8133[[#This Row],[D3]],".",Tabela8133[[#This Row],[T]])</f>
        <v>8.1.1.2.53.0.0</v>
      </c>
      <c r="J2361" s="21" t="s">
        <v>2040</v>
      </c>
      <c r="K2361" s="19" t="str">
        <f t="shared" si="89"/>
        <v>S</v>
      </c>
      <c r="L2361" s="19">
        <f t="shared" si="88"/>
        <v>5</v>
      </c>
      <c r="M2361" s="20" t="s">
        <v>55</v>
      </c>
      <c r="N2361" s="1" t="s">
        <v>623</v>
      </c>
      <c r="O2361" s="1"/>
      <c r="P2361" s="33"/>
      <c r="Q2361" s="112" t="s">
        <v>157</v>
      </c>
      <c r="R2361" s="7" t="str">
        <f>Tabela8133[[#This Row],[NR]]&amp;" - "&amp;Tabela8133[[#This Row],[Especificação]]</f>
        <v>8.1.1.2.53.0.0 - Operações de Crédito Internas para Programas de Meio Ambiente - Intra OFSS</v>
      </c>
    </row>
    <row r="2362" spans="1:18" ht="30" x14ac:dyDescent="0.25">
      <c r="A2362" s="128"/>
      <c r="B2362" s="20" t="s">
        <v>1521</v>
      </c>
      <c r="C2362" s="20" t="s">
        <v>1513</v>
      </c>
      <c r="D2362" s="20" t="s">
        <v>1513</v>
      </c>
      <c r="E2362" s="20" t="s">
        <v>1522</v>
      </c>
      <c r="F2362" s="20" t="s">
        <v>1540</v>
      </c>
      <c r="G2362" s="20" t="s">
        <v>1516</v>
      </c>
      <c r="H2362" s="20" t="s">
        <v>1513</v>
      </c>
      <c r="I2362" s="19" t="str">
        <f>CONCATENATE(Tabela8133[[#This Row],[C]],".",Tabela8133[[#This Row],[O]],".",Tabela8133[[#This Row],[E]],".",Tabela8133[[#This Row],[D1]],".",Tabela8133[[#This Row],[D2]],".",Tabela8133[[#This Row],[D3]],".",Tabela8133[[#This Row],[T]])</f>
        <v>8.1.1.2.53.0.1</v>
      </c>
      <c r="J2362" s="21" t="s">
        <v>2041</v>
      </c>
      <c r="K2362" s="19" t="str">
        <f t="shared" si="89"/>
        <v>A</v>
      </c>
      <c r="L2362" s="19">
        <f t="shared" si="88"/>
        <v>7</v>
      </c>
      <c r="M2362" s="20" t="s">
        <v>55</v>
      </c>
      <c r="N2362" s="1" t="s">
        <v>623</v>
      </c>
      <c r="O2362" s="1"/>
      <c r="P2362" s="33"/>
      <c r="Q2362" s="112" t="s">
        <v>157</v>
      </c>
      <c r="R2362" s="7" t="str">
        <f>Tabela8133[[#This Row],[NR]]&amp;" - "&amp;Tabela8133[[#This Row],[Especificação]]</f>
        <v>8.1.1.2.53.0.1 - Operações de Crédito Internas para Programas de Meio Ambiente - Principal - Intra OFSS</v>
      </c>
    </row>
    <row r="2363" spans="1:18" ht="30" x14ac:dyDescent="0.25">
      <c r="A2363" s="128"/>
      <c r="B2363" s="20" t="s">
        <v>1521</v>
      </c>
      <c r="C2363" s="20" t="s">
        <v>1513</v>
      </c>
      <c r="D2363" s="20" t="s">
        <v>1513</v>
      </c>
      <c r="E2363" s="20" t="s">
        <v>1522</v>
      </c>
      <c r="F2363" s="20" t="s">
        <v>1544</v>
      </c>
      <c r="G2363" s="20" t="s">
        <v>1516</v>
      </c>
      <c r="H2363" s="20" t="s">
        <v>1516</v>
      </c>
      <c r="I2363" s="19" t="str">
        <f>CONCATENATE(Tabela8133[[#This Row],[C]],".",Tabela8133[[#This Row],[O]],".",Tabela8133[[#This Row],[E]],".",Tabela8133[[#This Row],[D1]],".",Tabela8133[[#This Row],[D2]],".",Tabela8133[[#This Row],[D3]],".",Tabela8133[[#This Row],[T]])</f>
        <v>8.1.1.2.54.0.0</v>
      </c>
      <c r="J2363" s="21" t="s">
        <v>2042</v>
      </c>
      <c r="K2363" s="19" t="str">
        <f t="shared" si="89"/>
        <v>S</v>
      </c>
      <c r="L2363" s="19">
        <f t="shared" si="88"/>
        <v>5</v>
      </c>
      <c r="M2363" s="20" t="s">
        <v>55</v>
      </c>
      <c r="N2363" s="1" t="s">
        <v>625</v>
      </c>
      <c r="O2363" s="1"/>
      <c r="P2363" s="33"/>
      <c r="Q2363" s="112" t="s">
        <v>157</v>
      </c>
      <c r="R2363" s="7" t="str">
        <f>Tabela8133[[#This Row],[NR]]&amp;" - "&amp;Tabela8133[[#This Row],[Especificação]]</f>
        <v>8.1.1.2.54.0.0 - Operações de Crédito Internas para Programas de Modernização da Administração Pública - Intra OFSS</v>
      </c>
    </row>
    <row r="2364" spans="1:18" ht="30" x14ac:dyDescent="0.25">
      <c r="A2364" s="128"/>
      <c r="B2364" s="20" t="s">
        <v>1521</v>
      </c>
      <c r="C2364" s="20" t="s">
        <v>1513</v>
      </c>
      <c r="D2364" s="20" t="s">
        <v>1513</v>
      </c>
      <c r="E2364" s="20" t="s">
        <v>1522</v>
      </c>
      <c r="F2364" s="20" t="s">
        <v>1544</v>
      </c>
      <c r="G2364" s="20" t="s">
        <v>1516</v>
      </c>
      <c r="H2364" s="20" t="s">
        <v>1513</v>
      </c>
      <c r="I2364" s="19" t="str">
        <f>CONCATENATE(Tabela8133[[#This Row],[C]],".",Tabela8133[[#This Row],[O]],".",Tabela8133[[#This Row],[E]],".",Tabela8133[[#This Row],[D1]],".",Tabela8133[[#This Row],[D2]],".",Tabela8133[[#This Row],[D3]],".",Tabela8133[[#This Row],[T]])</f>
        <v>8.1.1.2.54.0.1</v>
      </c>
      <c r="J2364" s="21" t="s">
        <v>2043</v>
      </c>
      <c r="K2364" s="19" t="str">
        <f t="shared" si="89"/>
        <v>A</v>
      </c>
      <c r="L2364" s="19">
        <f t="shared" si="88"/>
        <v>7</v>
      </c>
      <c r="M2364" s="20" t="s">
        <v>55</v>
      </c>
      <c r="N2364" s="1" t="s">
        <v>625</v>
      </c>
      <c r="O2364" s="1"/>
      <c r="P2364" s="33"/>
      <c r="Q2364" s="112" t="s">
        <v>157</v>
      </c>
      <c r="R2364" s="7" t="str">
        <f>Tabela8133[[#This Row],[NR]]&amp;" - "&amp;Tabela8133[[#This Row],[Especificação]]</f>
        <v>8.1.1.2.54.0.1 - Operações de Crédito Internas para Programas de Modernização da Administração Pública - Principal - Intra OFSS</v>
      </c>
    </row>
    <row r="2365" spans="1:18" ht="30" x14ac:dyDescent="0.25">
      <c r="A2365" s="128"/>
      <c r="B2365" s="20" t="s">
        <v>1521</v>
      </c>
      <c r="C2365" s="20" t="s">
        <v>1513</v>
      </c>
      <c r="D2365" s="20" t="s">
        <v>1513</v>
      </c>
      <c r="E2365" s="20" t="s">
        <v>1522</v>
      </c>
      <c r="F2365" s="20" t="s">
        <v>1545</v>
      </c>
      <c r="G2365" s="20" t="s">
        <v>1516</v>
      </c>
      <c r="H2365" s="20" t="s">
        <v>1516</v>
      </c>
      <c r="I2365" s="19" t="str">
        <f>CONCATENATE(Tabela8133[[#This Row],[C]],".",Tabela8133[[#This Row],[O]],".",Tabela8133[[#This Row],[E]],".",Tabela8133[[#This Row],[D1]],".",Tabela8133[[#This Row],[D2]],".",Tabela8133[[#This Row],[D3]],".",Tabela8133[[#This Row],[T]])</f>
        <v>8.1.1.2.55.0.0</v>
      </c>
      <c r="J2365" s="21" t="s">
        <v>2044</v>
      </c>
      <c r="K2365" s="19" t="str">
        <f t="shared" si="89"/>
        <v>S</v>
      </c>
      <c r="L2365" s="19">
        <f t="shared" si="88"/>
        <v>5</v>
      </c>
      <c r="M2365" s="20" t="s">
        <v>55</v>
      </c>
      <c r="N2365" s="1" t="s">
        <v>627</v>
      </c>
      <c r="O2365" s="1"/>
      <c r="P2365" s="33"/>
      <c r="Q2365" s="112" t="s">
        <v>157</v>
      </c>
      <c r="R2365" s="7" t="str">
        <f>Tabela8133[[#This Row],[NR]]&amp;" - "&amp;Tabela8133[[#This Row],[Especificação]]</f>
        <v>8.1.1.2.55.0.0 - Operações de Crédito Internas para Refinanciamento da Dívida Contratual - Intra OFSS</v>
      </c>
    </row>
    <row r="2366" spans="1:18" ht="30" x14ac:dyDescent="0.25">
      <c r="A2366" s="128"/>
      <c r="B2366" s="20" t="s">
        <v>1521</v>
      </c>
      <c r="C2366" s="20" t="s">
        <v>1513</v>
      </c>
      <c r="D2366" s="20" t="s">
        <v>1513</v>
      </c>
      <c r="E2366" s="20" t="s">
        <v>1522</v>
      </c>
      <c r="F2366" s="20" t="s">
        <v>1545</v>
      </c>
      <c r="G2366" s="20" t="s">
        <v>1516</v>
      </c>
      <c r="H2366" s="20" t="s">
        <v>1513</v>
      </c>
      <c r="I2366" s="19" t="str">
        <f>CONCATENATE(Tabela8133[[#This Row],[C]],".",Tabela8133[[#This Row],[O]],".",Tabela8133[[#This Row],[E]],".",Tabela8133[[#This Row],[D1]],".",Tabela8133[[#This Row],[D2]],".",Tabela8133[[#This Row],[D3]],".",Tabela8133[[#This Row],[T]])</f>
        <v>8.1.1.2.55.0.1</v>
      </c>
      <c r="J2366" s="21" t="s">
        <v>2045</v>
      </c>
      <c r="K2366" s="19" t="str">
        <f t="shared" si="89"/>
        <v>A</v>
      </c>
      <c r="L2366" s="19">
        <f t="shared" si="88"/>
        <v>7</v>
      </c>
      <c r="M2366" s="20" t="s">
        <v>55</v>
      </c>
      <c r="N2366" s="1" t="s">
        <v>627</v>
      </c>
      <c r="O2366" s="1"/>
      <c r="P2366" s="33"/>
      <c r="Q2366" s="112" t="s">
        <v>157</v>
      </c>
      <c r="R2366" s="7" t="str">
        <f>Tabela8133[[#This Row],[NR]]&amp;" - "&amp;Tabela8133[[#This Row],[Especificação]]</f>
        <v>8.1.1.2.55.0.1 - Operações de Crédito Internas para Refinanciamento da Dívida Contratual - Principal - Intra OFSS</v>
      </c>
    </row>
    <row r="2367" spans="1:18" ht="30" x14ac:dyDescent="0.25">
      <c r="A2367" s="128"/>
      <c r="B2367" s="20" t="s">
        <v>1521</v>
      </c>
      <c r="C2367" s="20" t="s">
        <v>1513</v>
      </c>
      <c r="D2367" s="20" t="s">
        <v>1513</v>
      </c>
      <c r="E2367" s="20" t="s">
        <v>1522</v>
      </c>
      <c r="F2367" s="20" t="s">
        <v>1546</v>
      </c>
      <c r="G2367" s="20" t="s">
        <v>1516</v>
      </c>
      <c r="H2367" s="20" t="s">
        <v>1516</v>
      </c>
      <c r="I2367" s="19" t="str">
        <f>CONCATENATE(Tabela8133[[#This Row],[C]],".",Tabela8133[[#This Row],[O]],".",Tabela8133[[#This Row],[E]],".",Tabela8133[[#This Row],[D1]],".",Tabela8133[[#This Row],[D2]],".",Tabela8133[[#This Row],[D3]],".",Tabela8133[[#This Row],[T]])</f>
        <v>8.1.1.2.56.0.0</v>
      </c>
      <c r="J2367" s="21" t="s">
        <v>2046</v>
      </c>
      <c r="K2367" s="19" t="str">
        <f t="shared" si="89"/>
        <v>S</v>
      </c>
      <c r="L2367" s="19">
        <f t="shared" si="88"/>
        <v>5</v>
      </c>
      <c r="M2367" s="20" t="s">
        <v>55</v>
      </c>
      <c r="N2367" s="1" t="s">
        <v>629</v>
      </c>
      <c r="O2367" s="1"/>
      <c r="P2367" s="33"/>
      <c r="Q2367" s="112" t="s">
        <v>157</v>
      </c>
      <c r="R2367" s="7" t="str">
        <f>Tabela8133[[#This Row],[NR]]&amp;" - "&amp;Tabela8133[[#This Row],[Especificação]]</f>
        <v>8.1.1.2.56.0.0 - Operações de Crédito Internas para Programas de Moradia Popular - Intra OFSS</v>
      </c>
    </row>
    <row r="2368" spans="1:18" ht="30" x14ac:dyDescent="0.25">
      <c r="A2368" s="128"/>
      <c r="B2368" s="20" t="s">
        <v>1521</v>
      </c>
      <c r="C2368" s="20" t="s">
        <v>1513</v>
      </c>
      <c r="D2368" s="20" t="s">
        <v>1513</v>
      </c>
      <c r="E2368" s="20" t="s">
        <v>1522</v>
      </c>
      <c r="F2368" s="20" t="s">
        <v>1546</v>
      </c>
      <c r="G2368" s="20" t="s">
        <v>1516</v>
      </c>
      <c r="H2368" s="20" t="s">
        <v>1513</v>
      </c>
      <c r="I2368" s="19" t="str">
        <f>CONCATENATE(Tabela8133[[#This Row],[C]],".",Tabela8133[[#This Row],[O]],".",Tabela8133[[#This Row],[E]],".",Tabela8133[[#This Row],[D1]],".",Tabela8133[[#This Row],[D2]],".",Tabela8133[[#This Row],[D3]],".",Tabela8133[[#This Row],[T]])</f>
        <v>8.1.1.2.56.0.1</v>
      </c>
      <c r="J2368" s="21" t="s">
        <v>2047</v>
      </c>
      <c r="K2368" s="19" t="str">
        <f t="shared" si="89"/>
        <v>A</v>
      </c>
      <c r="L2368" s="19">
        <f t="shared" si="88"/>
        <v>7</v>
      </c>
      <c r="M2368" s="20" t="s">
        <v>55</v>
      </c>
      <c r="N2368" s="1" t="s">
        <v>629</v>
      </c>
      <c r="O2368" s="1"/>
      <c r="P2368" s="33"/>
      <c r="Q2368" s="112" t="s">
        <v>157</v>
      </c>
      <c r="R2368" s="7" t="str">
        <f>Tabela8133[[#This Row],[NR]]&amp;" - "&amp;Tabela8133[[#This Row],[Especificação]]</f>
        <v>8.1.1.2.56.0.1 - Operações de Crédito Internas para Programas de Moradia Popular - Principal - Intra OFSS</v>
      </c>
    </row>
    <row r="2369" spans="1:18" ht="30" x14ac:dyDescent="0.25">
      <c r="A2369" s="128"/>
      <c r="B2369" s="20" t="s">
        <v>1521</v>
      </c>
      <c r="C2369" s="20" t="s">
        <v>1513</v>
      </c>
      <c r="D2369" s="20" t="s">
        <v>1513</v>
      </c>
      <c r="E2369" s="20" t="s">
        <v>1525</v>
      </c>
      <c r="F2369" s="20" t="s">
        <v>1519</v>
      </c>
      <c r="G2369" s="20" t="s">
        <v>1516</v>
      </c>
      <c r="H2369" s="20" t="s">
        <v>1516</v>
      </c>
      <c r="I2369" s="19" t="str">
        <f>CONCATENATE(Tabela8133[[#This Row],[C]],".",Tabela8133[[#This Row],[O]],".",Tabela8133[[#This Row],[E]],".",Tabela8133[[#This Row],[D1]],".",Tabela8133[[#This Row],[D2]],".",Tabela8133[[#This Row],[D3]],".",Tabela8133[[#This Row],[T]])</f>
        <v>8.1.1.9.00.0.0</v>
      </c>
      <c r="J2369" s="21" t="s">
        <v>2048</v>
      </c>
      <c r="K2369" s="19" t="str">
        <f t="shared" si="89"/>
        <v>S</v>
      </c>
      <c r="L2369" s="19">
        <f t="shared" si="88"/>
        <v>4</v>
      </c>
      <c r="M2369" s="20" t="s">
        <v>45</v>
      </c>
      <c r="N2369" s="1" t="s">
        <v>631</v>
      </c>
      <c r="O2369" s="1"/>
      <c r="P2369" s="33"/>
      <c r="Q2369" s="112" t="s">
        <v>157</v>
      </c>
      <c r="R2369" s="7" t="str">
        <f>Tabela8133[[#This Row],[NR]]&amp;" - "&amp;Tabela8133[[#This Row],[Especificação]]</f>
        <v>8.1.1.9.00.0.0 - Outras Operações de Crédito - Mercado Interno - Intra OFSS</v>
      </c>
    </row>
    <row r="2370" spans="1:18" ht="30" x14ac:dyDescent="0.25">
      <c r="A2370" s="128"/>
      <c r="B2370" s="20" t="s">
        <v>1521</v>
      </c>
      <c r="C2370" s="20" t="s">
        <v>1513</v>
      </c>
      <c r="D2370" s="20" t="s">
        <v>1513</v>
      </c>
      <c r="E2370" s="20" t="s">
        <v>1525</v>
      </c>
      <c r="F2370" s="20" t="s">
        <v>1529</v>
      </c>
      <c r="G2370" s="20" t="s">
        <v>1516</v>
      </c>
      <c r="H2370" s="20" t="s">
        <v>1516</v>
      </c>
      <c r="I2370" s="19" t="str">
        <f>CONCATENATE(Tabela8133[[#This Row],[C]],".",Tabela8133[[#This Row],[O]],".",Tabela8133[[#This Row],[E]],".",Tabela8133[[#This Row],[D1]],".",Tabela8133[[#This Row],[D2]],".",Tabela8133[[#This Row],[D3]],".",Tabela8133[[#This Row],[T]])</f>
        <v>8.1.1.9.99.0.0</v>
      </c>
      <c r="J2370" s="21" t="s">
        <v>2048</v>
      </c>
      <c r="K2370" s="19" t="str">
        <f t="shared" si="89"/>
        <v>S</v>
      </c>
      <c r="L2370" s="19">
        <f t="shared" si="88"/>
        <v>5</v>
      </c>
      <c r="M2370" s="20" t="s">
        <v>51</v>
      </c>
      <c r="N2370" s="1" t="s">
        <v>632</v>
      </c>
      <c r="O2370" s="1"/>
      <c r="P2370" s="33"/>
      <c r="Q2370" s="112" t="s">
        <v>157</v>
      </c>
      <c r="R2370" s="7" t="str">
        <f>Tabela8133[[#This Row],[NR]]&amp;" - "&amp;Tabela8133[[#This Row],[Especificação]]</f>
        <v>8.1.1.9.99.0.0 - Outras Operações de Crédito - Mercado Interno - Intra OFSS</v>
      </c>
    </row>
    <row r="2371" spans="1:18" ht="30" x14ac:dyDescent="0.25">
      <c r="A2371" s="128"/>
      <c r="B2371" s="20" t="s">
        <v>1521</v>
      </c>
      <c r="C2371" s="20" t="s">
        <v>1513</v>
      </c>
      <c r="D2371" s="20" t="s">
        <v>1513</v>
      </c>
      <c r="E2371" s="20" t="s">
        <v>1525</v>
      </c>
      <c r="F2371" s="20" t="s">
        <v>1529</v>
      </c>
      <c r="G2371" s="20" t="s">
        <v>1516</v>
      </c>
      <c r="H2371" s="20" t="s">
        <v>1513</v>
      </c>
      <c r="I2371" s="19" t="str">
        <f>CONCATENATE(Tabela8133[[#This Row],[C]],".",Tabela8133[[#This Row],[O]],".",Tabela8133[[#This Row],[E]],".",Tabela8133[[#This Row],[D1]],".",Tabela8133[[#This Row],[D2]],".",Tabela8133[[#This Row],[D3]],".",Tabela8133[[#This Row],[T]])</f>
        <v>8.1.1.9.99.0.1</v>
      </c>
      <c r="J2371" s="21" t="s">
        <v>2049</v>
      </c>
      <c r="K2371" s="19" t="str">
        <f t="shared" si="89"/>
        <v>A</v>
      </c>
      <c r="L2371" s="19">
        <f t="shared" si="88"/>
        <v>7</v>
      </c>
      <c r="M2371" s="20" t="s">
        <v>51</v>
      </c>
      <c r="N2371" s="1" t="s">
        <v>632</v>
      </c>
      <c r="O2371" s="1"/>
      <c r="P2371" s="33"/>
      <c r="Q2371" s="112" t="s">
        <v>157</v>
      </c>
      <c r="R2371" s="7" t="str">
        <f>Tabela8133[[#This Row],[NR]]&amp;" - "&amp;Tabela8133[[#This Row],[Especificação]]</f>
        <v>8.1.1.9.99.0.1 - Outras Operações de Crédito - Mercado Interno - Principal - Intra OFSS</v>
      </c>
    </row>
    <row r="2372" spans="1:18" x14ac:dyDescent="0.25">
      <c r="A2372" s="128"/>
      <c r="B2372" s="20" t="s">
        <v>1521</v>
      </c>
      <c r="C2372" s="20" t="s">
        <v>1522</v>
      </c>
      <c r="D2372" s="20" t="s">
        <v>1516</v>
      </c>
      <c r="E2372" s="20" t="s">
        <v>1516</v>
      </c>
      <c r="F2372" s="20" t="s">
        <v>1519</v>
      </c>
      <c r="G2372" s="20" t="s">
        <v>1516</v>
      </c>
      <c r="H2372" s="20" t="s">
        <v>1516</v>
      </c>
      <c r="I2372" s="19" t="str">
        <f>CONCATENATE(Tabela8133[[#This Row],[C]],".",Tabela8133[[#This Row],[O]],".",Tabela8133[[#This Row],[E]],".",Tabela8133[[#This Row],[D1]],".",Tabela8133[[#This Row],[D2]],".",Tabela8133[[#This Row],[D3]],".",Tabela8133[[#This Row],[T]])</f>
        <v>8.2.0.0.00.0.0</v>
      </c>
      <c r="J2372" s="21" t="s">
        <v>2050</v>
      </c>
      <c r="K2372" s="19" t="str">
        <f t="shared" si="89"/>
        <v>S</v>
      </c>
      <c r="L2372" s="19">
        <f t="shared" ref="L2372:L2421" si="90">IF(VALUE(H2372)&gt;0,7,IF(VALUE(G2372)&gt;0,6,IF(VALUE(F2372)&gt;0,5,IF(VALUE(E2372)&gt;0,4,IF(VALUE(D2372)&gt;0,3,IF(VALUE(C2372)&gt;0,2,1))))))</f>
        <v>2</v>
      </c>
      <c r="M2372" s="20" t="s">
        <v>45</v>
      </c>
      <c r="N2372" s="1" t="s">
        <v>658</v>
      </c>
      <c r="O2372" s="1"/>
      <c r="P2372" s="33"/>
      <c r="Q2372" s="112" t="s">
        <v>157</v>
      </c>
      <c r="R2372" s="7" t="str">
        <f>Tabela8133[[#This Row],[NR]]&amp;" - "&amp;Tabela8133[[#This Row],[Especificação]]</f>
        <v>8.2.0.0.00.0.0 - Alienação de Bens - Intra OFSS</v>
      </c>
    </row>
    <row r="2373" spans="1:18" ht="30" x14ac:dyDescent="0.25">
      <c r="A2373" s="128"/>
      <c r="B2373" s="20" t="s">
        <v>1521</v>
      </c>
      <c r="C2373" s="20" t="s">
        <v>1522</v>
      </c>
      <c r="D2373" s="20" t="s">
        <v>1513</v>
      </c>
      <c r="E2373" s="20" t="s">
        <v>1516</v>
      </c>
      <c r="F2373" s="20" t="s">
        <v>1519</v>
      </c>
      <c r="G2373" s="20" t="s">
        <v>1516</v>
      </c>
      <c r="H2373" s="20" t="s">
        <v>1516</v>
      </c>
      <c r="I2373" s="19" t="str">
        <f>CONCATENATE(Tabela8133[[#This Row],[C]],".",Tabela8133[[#This Row],[O]],".",Tabela8133[[#This Row],[E]],".",Tabela8133[[#This Row],[D1]],".",Tabela8133[[#This Row],[D2]],".",Tabela8133[[#This Row],[D3]],".",Tabela8133[[#This Row],[T]])</f>
        <v>8.2.1.0.00.0.0</v>
      </c>
      <c r="J2373" s="21" t="s">
        <v>2051</v>
      </c>
      <c r="K2373" s="19" t="str">
        <f t="shared" si="89"/>
        <v>S</v>
      </c>
      <c r="L2373" s="19">
        <f t="shared" si="90"/>
        <v>3</v>
      </c>
      <c r="M2373" s="20" t="s">
        <v>45</v>
      </c>
      <c r="N2373" s="1" t="s">
        <v>660</v>
      </c>
      <c r="O2373" s="1"/>
      <c r="P2373" s="33"/>
      <c r="Q2373" s="112" t="s">
        <v>157</v>
      </c>
      <c r="R2373" s="7" t="str">
        <f>Tabela8133[[#This Row],[NR]]&amp;" - "&amp;Tabela8133[[#This Row],[Especificação]]</f>
        <v>8.2.1.0.00.0.0 - Alienação de Bens Móveis - Intra OFSS</v>
      </c>
    </row>
    <row r="2374" spans="1:18" ht="30" x14ac:dyDescent="0.25">
      <c r="A2374" s="128"/>
      <c r="B2374" s="20" t="s">
        <v>1521</v>
      </c>
      <c r="C2374" s="20" t="s">
        <v>1522</v>
      </c>
      <c r="D2374" s="20" t="s">
        <v>1513</v>
      </c>
      <c r="E2374" s="20" t="s">
        <v>1513</v>
      </c>
      <c r="F2374" s="20" t="s">
        <v>1519</v>
      </c>
      <c r="G2374" s="20" t="s">
        <v>1516</v>
      </c>
      <c r="H2374" s="20" t="s">
        <v>1516</v>
      </c>
      <c r="I2374" s="19" t="str">
        <f>CONCATENATE(Tabela8133[[#This Row],[C]],".",Tabela8133[[#This Row],[O]],".",Tabela8133[[#This Row],[E]],".",Tabela8133[[#This Row],[D1]],".",Tabela8133[[#This Row],[D2]],".",Tabela8133[[#This Row],[D3]],".",Tabela8133[[#This Row],[T]])</f>
        <v>8.2.1.1.00.0.0</v>
      </c>
      <c r="J2374" s="21" t="s">
        <v>2511</v>
      </c>
      <c r="K2374" s="19" t="str">
        <f t="shared" si="89"/>
        <v>S</v>
      </c>
      <c r="L2374" s="19">
        <f t="shared" si="90"/>
        <v>4</v>
      </c>
      <c r="M2374" s="20" t="s">
        <v>45</v>
      </c>
      <c r="N2374" s="1" t="s">
        <v>661</v>
      </c>
      <c r="O2374" s="1"/>
      <c r="P2374" s="33"/>
      <c r="Q2374" s="112" t="s">
        <v>157</v>
      </c>
      <c r="R2374" s="7" t="str">
        <f>Tabela8133[[#This Row],[NR]]&amp;" - "&amp;Tabela8133[[#This Row],[Especificação]]</f>
        <v>8.2.1.1.00.0.0 - Alienação de Títulos, Valores Mobiliários e Aplicações Congêneres - Intra OFSS</v>
      </c>
    </row>
    <row r="2375" spans="1:18" ht="30" x14ac:dyDescent="0.25">
      <c r="A2375" s="128"/>
      <c r="B2375" s="20" t="s">
        <v>1521</v>
      </c>
      <c r="C2375" s="20" t="s">
        <v>1522</v>
      </c>
      <c r="D2375" s="20" t="s">
        <v>1513</v>
      </c>
      <c r="E2375" s="20" t="s">
        <v>1513</v>
      </c>
      <c r="F2375" s="20" t="s">
        <v>1515</v>
      </c>
      <c r="G2375" s="20" t="s">
        <v>1516</v>
      </c>
      <c r="H2375" s="20" t="s">
        <v>1516</v>
      </c>
      <c r="I2375" s="19" t="str">
        <f>CONCATENATE(Tabela8133[[#This Row],[C]],".",Tabela8133[[#This Row],[O]],".",Tabela8133[[#This Row],[E]],".",Tabela8133[[#This Row],[D1]],".",Tabela8133[[#This Row],[D2]],".",Tabela8133[[#This Row],[D3]],".",Tabela8133[[#This Row],[T]])</f>
        <v>8.2.1.1.01.0.0</v>
      </c>
      <c r="J2375" s="21" t="s">
        <v>2052</v>
      </c>
      <c r="K2375" s="19" t="str">
        <f t="shared" si="89"/>
        <v>S</v>
      </c>
      <c r="L2375" s="19">
        <f t="shared" si="90"/>
        <v>5</v>
      </c>
      <c r="M2375" s="20" t="s">
        <v>51</v>
      </c>
      <c r="N2375" s="1" t="s">
        <v>663</v>
      </c>
      <c r="O2375" s="1"/>
      <c r="P2375" s="33"/>
      <c r="Q2375" s="112" t="s">
        <v>157</v>
      </c>
      <c r="R2375" s="7" t="str">
        <f>Tabela8133[[#This Row],[NR]]&amp;" - "&amp;Tabela8133[[#This Row],[Especificação]]</f>
        <v>8.2.1.1.01.0.0 - Alienação de Títulos, Valores Mobiliários e Aplicações Congêneres Temporárias - Intra OFSS</v>
      </c>
    </row>
    <row r="2376" spans="1:18" ht="30" x14ac:dyDescent="0.25">
      <c r="A2376" s="128"/>
      <c r="B2376" s="20" t="s">
        <v>1521</v>
      </c>
      <c r="C2376" s="20" t="s">
        <v>1522</v>
      </c>
      <c r="D2376" s="20" t="s">
        <v>1513</v>
      </c>
      <c r="E2376" s="20" t="s">
        <v>1513</v>
      </c>
      <c r="F2376" s="20" t="s">
        <v>1515</v>
      </c>
      <c r="G2376" s="20" t="s">
        <v>1516</v>
      </c>
      <c r="H2376" s="20" t="s">
        <v>1513</v>
      </c>
      <c r="I2376" s="19" t="str">
        <f>CONCATENATE(Tabela8133[[#This Row],[C]],".",Tabela8133[[#This Row],[O]],".",Tabela8133[[#This Row],[E]],".",Tabela8133[[#This Row],[D1]],".",Tabela8133[[#This Row],[D2]],".",Tabela8133[[#This Row],[D3]],".",Tabela8133[[#This Row],[T]])</f>
        <v>8.2.1.1.01.0.1</v>
      </c>
      <c r="J2376" s="21" t="s">
        <v>2053</v>
      </c>
      <c r="K2376" s="19" t="str">
        <f t="shared" si="89"/>
        <v>A</v>
      </c>
      <c r="L2376" s="19">
        <f t="shared" si="90"/>
        <v>7</v>
      </c>
      <c r="M2376" s="20" t="s">
        <v>51</v>
      </c>
      <c r="N2376" s="1" t="s">
        <v>663</v>
      </c>
      <c r="O2376" s="1"/>
      <c r="P2376" s="33"/>
      <c r="Q2376" s="112" t="s">
        <v>157</v>
      </c>
      <c r="R2376" s="7" t="str">
        <f>Tabela8133[[#This Row],[NR]]&amp;" - "&amp;Tabela8133[[#This Row],[Especificação]]</f>
        <v>8.2.1.1.01.0.1 - Alienação de Títulos, Valores Mobiliários e Aplicações Congêneres Temporárias - Principal - Intra OFSS</v>
      </c>
    </row>
    <row r="2377" spans="1:18" ht="30" x14ac:dyDescent="0.25">
      <c r="A2377" s="128"/>
      <c r="B2377" s="20" t="s">
        <v>1521</v>
      </c>
      <c r="C2377" s="20" t="s">
        <v>1522</v>
      </c>
      <c r="D2377" s="20" t="s">
        <v>1513</v>
      </c>
      <c r="E2377" s="20" t="s">
        <v>1513</v>
      </c>
      <c r="F2377" s="20" t="s">
        <v>1517</v>
      </c>
      <c r="G2377" s="20" t="s">
        <v>1516</v>
      </c>
      <c r="H2377" s="20" t="s">
        <v>1516</v>
      </c>
      <c r="I2377" s="19" t="str">
        <f>CONCATENATE(Tabela8133[[#This Row],[C]],".",Tabela8133[[#This Row],[O]],".",Tabela8133[[#This Row],[E]],".",Tabela8133[[#This Row],[D1]],".",Tabela8133[[#This Row],[D2]],".",Tabela8133[[#This Row],[D3]],".",Tabela8133[[#This Row],[T]])</f>
        <v>8.2.1.1.02.0.0</v>
      </c>
      <c r="J2377" s="21" t="s">
        <v>2054</v>
      </c>
      <c r="K2377" s="19" t="str">
        <f t="shared" si="89"/>
        <v>S</v>
      </c>
      <c r="L2377" s="19">
        <f t="shared" si="90"/>
        <v>5</v>
      </c>
      <c r="M2377" s="20" t="s">
        <v>51</v>
      </c>
      <c r="N2377" s="1" t="s">
        <v>665</v>
      </c>
      <c r="O2377" s="1"/>
      <c r="P2377" s="33"/>
      <c r="Q2377" s="112" t="s">
        <v>157</v>
      </c>
      <c r="R2377" s="7" t="str">
        <f>Tabela8133[[#This Row],[NR]]&amp;" - "&amp;Tabela8133[[#This Row],[Especificação]]</f>
        <v>8.2.1.1.02.0.0 - Alienação de Títulos, Valores Mobiliários e Aplicações Congêneres Permanentes - Intra OFSS</v>
      </c>
    </row>
    <row r="2378" spans="1:18" ht="30" x14ac:dyDescent="0.25">
      <c r="A2378" s="128"/>
      <c r="B2378" s="20" t="s">
        <v>1521</v>
      </c>
      <c r="C2378" s="20" t="s">
        <v>1522</v>
      </c>
      <c r="D2378" s="20" t="s">
        <v>1513</v>
      </c>
      <c r="E2378" s="20" t="s">
        <v>1513</v>
      </c>
      <c r="F2378" s="20" t="s">
        <v>1517</v>
      </c>
      <c r="G2378" s="20" t="s">
        <v>1516</v>
      </c>
      <c r="H2378" s="20" t="s">
        <v>1513</v>
      </c>
      <c r="I2378" s="19" t="str">
        <f>CONCATENATE(Tabela8133[[#This Row],[C]],".",Tabela8133[[#This Row],[O]],".",Tabela8133[[#This Row],[E]],".",Tabela8133[[#This Row],[D1]],".",Tabela8133[[#This Row],[D2]],".",Tabela8133[[#This Row],[D3]],".",Tabela8133[[#This Row],[T]])</f>
        <v>8.2.1.1.02.0.1</v>
      </c>
      <c r="J2378" s="21" t="s">
        <v>2055</v>
      </c>
      <c r="K2378" s="19" t="str">
        <f t="shared" si="89"/>
        <v>A</v>
      </c>
      <c r="L2378" s="19">
        <f t="shared" si="90"/>
        <v>7</v>
      </c>
      <c r="M2378" s="20" t="s">
        <v>51</v>
      </c>
      <c r="N2378" s="1" t="s">
        <v>665</v>
      </c>
      <c r="O2378" s="1"/>
      <c r="P2378" s="33"/>
      <c r="Q2378" s="112" t="s">
        <v>157</v>
      </c>
      <c r="R2378" s="7" t="str">
        <f>Tabela8133[[#This Row],[NR]]&amp;" - "&amp;Tabela8133[[#This Row],[Especificação]]</f>
        <v>8.2.1.1.02.0.1 - Alienação de Títulos, Valores Mobiliários e Aplicações Congêneres Permanentes - Principal - Intra OFSS</v>
      </c>
    </row>
    <row r="2379" spans="1:18" ht="30" x14ac:dyDescent="0.25">
      <c r="A2379" s="128"/>
      <c r="B2379" s="20" t="s">
        <v>1521</v>
      </c>
      <c r="C2379" s="20" t="s">
        <v>1522</v>
      </c>
      <c r="D2379" s="20" t="s">
        <v>1513</v>
      </c>
      <c r="E2379" s="20" t="s">
        <v>1514</v>
      </c>
      <c r="F2379" s="20" t="s">
        <v>1519</v>
      </c>
      <c r="G2379" s="20" t="s">
        <v>1516</v>
      </c>
      <c r="H2379" s="20" t="s">
        <v>1516</v>
      </c>
      <c r="I2379" s="19" t="str">
        <f>CONCATENATE(Tabela8133[[#This Row],[C]],".",Tabela8133[[#This Row],[O]],".",Tabela8133[[#This Row],[E]],".",Tabela8133[[#This Row],[D1]],".",Tabela8133[[#This Row],[D2]],".",Tabela8133[[#This Row],[D3]],".",Tabela8133[[#This Row],[T]])</f>
        <v>8.2.1.3.00.0.0</v>
      </c>
      <c r="J2379" s="21" t="s">
        <v>2056</v>
      </c>
      <c r="K2379" s="19" t="str">
        <f t="shared" si="89"/>
        <v>S</v>
      </c>
      <c r="L2379" s="19">
        <f t="shared" si="90"/>
        <v>4</v>
      </c>
      <c r="M2379" s="20" t="s">
        <v>45</v>
      </c>
      <c r="N2379" s="1" t="s">
        <v>2461</v>
      </c>
      <c r="O2379" s="1"/>
      <c r="P2379" s="33"/>
      <c r="Q2379" s="112" t="s">
        <v>157</v>
      </c>
      <c r="R2379" s="7" t="str">
        <f>Tabela8133[[#This Row],[NR]]&amp;" - "&amp;Tabela8133[[#This Row],[Especificação]]</f>
        <v>8.2.1.3.00.0.0 - Alienação de Bens Móveis e Semoventes - Intra OFSS</v>
      </c>
    </row>
    <row r="2380" spans="1:18" ht="30" x14ac:dyDescent="0.25">
      <c r="A2380" s="128"/>
      <c r="B2380" s="20" t="s">
        <v>1521</v>
      </c>
      <c r="C2380" s="20" t="s">
        <v>1522</v>
      </c>
      <c r="D2380" s="20" t="s">
        <v>1513</v>
      </c>
      <c r="E2380" s="20" t="s">
        <v>1514</v>
      </c>
      <c r="F2380" s="20" t="s">
        <v>1515</v>
      </c>
      <c r="G2380" s="20" t="s">
        <v>1516</v>
      </c>
      <c r="H2380" s="20" t="s">
        <v>1516</v>
      </c>
      <c r="I2380" s="19" t="str">
        <f>CONCATENATE(Tabela8133[[#This Row],[C]],".",Tabela8133[[#This Row],[O]],".",Tabela8133[[#This Row],[E]],".",Tabela8133[[#This Row],[D1]],".",Tabela8133[[#This Row],[D2]],".",Tabela8133[[#This Row],[D3]],".",Tabela8133[[#This Row],[T]])</f>
        <v>8.2.1.3.01.0.0</v>
      </c>
      <c r="J2380" s="21" t="s">
        <v>2056</v>
      </c>
      <c r="K2380" s="19" t="str">
        <f t="shared" si="89"/>
        <v>S</v>
      </c>
      <c r="L2380" s="19">
        <f t="shared" si="90"/>
        <v>5</v>
      </c>
      <c r="M2380" s="20" t="s">
        <v>51</v>
      </c>
      <c r="N2380" s="1" t="s">
        <v>2461</v>
      </c>
      <c r="O2380" s="1"/>
      <c r="P2380" s="33"/>
      <c r="Q2380" s="112" t="s">
        <v>157</v>
      </c>
      <c r="R2380" s="7" t="str">
        <f>Tabela8133[[#This Row],[NR]]&amp;" - "&amp;Tabela8133[[#This Row],[Especificação]]</f>
        <v>8.2.1.3.01.0.0 - Alienação de Bens Móveis e Semoventes - Intra OFSS</v>
      </c>
    </row>
    <row r="2381" spans="1:18" ht="30" x14ac:dyDescent="0.25">
      <c r="A2381" s="128"/>
      <c r="B2381" s="20" t="s">
        <v>1521</v>
      </c>
      <c r="C2381" s="20" t="s">
        <v>1522</v>
      </c>
      <c r="D2381" s="20" t="s">
        <v>1513</v>
      </c>
      <c r="E2381" s="20" t="s">
        <v>1514</v>
      </c>
      <c r="F2381" s="20" t="s">
        <v>1515</v>
      </c>
      <c r="G2381" s="20" t="s">
        <v>1516</v>
      </c>
      <c r="H2381" s="20" t="s">
        <v>1513</v>
      </c>
      <c r="I2381" s="19" t="str">
        <f>CONCATENATE(Tabela8133[[#This Row],[C]],".",Tabela8133[[#This Row],[O]],".",Tabela8133[[#This Row],[E]],".",Tabela8133[[#This Row],[D1]],".",Tabela8133[[#This Row],[D2]],".",Tabela8133[[#This Row],[D3]],".",Tabela8133[[#This Row],[T]])</f>
        <v>8.2.1.3.01.0.1</v>
      </c>
      <c r="J2381" s="21" t="s">
        <v>2057</v>
      </c>
      <c r="K2381" s="19" t="str">
        <f t="shared" si="89"/>
        <v>A</v>
      </c>
      <c r="L2381" s="19">
        <f t="shared" si="90"/>
        <v>7</v>
      </c>
      <c r="M2381" s="20" t="s">
        <v>51</v>
      </c>
      <c r="N2381" s="1" t="s">
        <v>2461</v>
      </c>
      <c r="O2381" s="1"/>
      <c r="P2381" s="33"/>
      <c r="Q2381" s="112" t="s">
        <v>157</v>
      </c>
      <c r="R2381" s="7" t="str">
        <f>Tabela8133[[#This Row],[NR]]&amp;" - "&amp;Tabela8133[[#This Row],[Especificação]]</f>
        <v>8.2.1.3.01.0.1 - Alienação de Bens Móveis e Semoventes - Principal - Intra OFSS</v>
      </c>
    </row>
    <row r="2382" spans="1:18" ht="30" x14ac:dyDescent="0.25">
      <c r="A2382" s="128"/>
      <c r="B2382" s="20" t="s">
        <v>1521</v>
      </c>
      <c r="C2382" s="20" t="s">
        <v>1522</v>
      </c>
      <c r="D2382" s="20" t="s">
        <v>1513</v>
      </c>
      <c r="E2382" s="20" t="s">
        <v>1514</v>
      </c>
      <c r="F2382" s="20" t="s">
        <v>1515</v>
      </c>
      <c r="G2382" s="20" t="s">
        <v>1516</v>
      </c>
      <c r="H2382" s="20" t="s">
        <v>1514</v>
      </c>
      <c r="I2382" s="19" t="str">
        <f>CONCATENATE(Tabela8133[[#This Row],[C]],".",Tabela8133[[#This Row],[O]],".",Tabela8133[[#This Row],[E]],".",Tabela8133[[#This Row],[D1]],".",Tabela8133[[#This Row],[D2]],".",Tabela8133[[#This Row],[D3]],".",Tabela8133[[#This Row],[T]])</f>
        <v>8.2.1.3.01.0.3</v>
      </c>
      <c r="J2382" s="21" t="s">
        <v>2058</v>
      </c>
      <c r="K2382" s="19" t="str">
        <f t="shared" si="89"/>
        <v>A</v>
      </c>
      <c r="L2382" s="19">
        <f t="shared" si="90"/>
        <v>7</v>
      </c>
      <c r="M2382" s="20" t="s">
        <v>51</v>
      </c>
      <c r="N2382" s="1" t="s">
        <v>2461</v>
      </c>
      <c r="O2382" s="1"/>
      <c r="P2382" s="33"/>
      <c r="Q2382" s="112" t="s">
        <v>157</v>
      </c>
      <c r="R2382" s="7" t="str">
        <f>Tabela8133[[#This Row],[NR]]&amp;" - "&amp;Tabela8133[[#This Row],[Especificação]]</f>
        <v>8.2.1.3.01.0.3 - Alienação de Bens Móveis e Semoventes - Dívida Ativa - Intra OFSS</v>
      </c>
    </row>
    <row r="2383" spans="1:18" ht="30" x14ac:dyDescent="0.25">
      <c r="A2383" s="128"/>
      <c r="B2383" s="20" t="s">
        <v>1521</v>
      </c>
      <c r="C2383" s="20" t="s">
        <v>1522</v>
      </c>
      <c r="D2383" s="20" t="s">
        <v>1522</v>
      </c>
      <c r="E2383" s="20" t="s">
        <v>1516</v>
      </c>
      <c r="F2383" s="20" t="s">
        <v>1519</v>
      </c>
      <c r="G2383" s="20" t="s">
        <v>1516</v>
      </c>
      <c r="H2383" s="20" t="s">
        <v>1516</v>
      </c>
      <c r="I2383" s="19" t="str">
        <f>CONCATENATE(Tabela8133[[#This Row],[C]],".",Tabela8133[[#This Row],[O]],".",Tabela8133[[#This Row],[E]],".",Tabela8133[[#This Row],[D1]],".",Tabela8133[[#This Row],[D2]],".",Tabela8133[[#This Row],[D3]],".",Tabela8133[[#This Row],[T]])</f>
        <v>8.2.2.0.00.0.0</v>
      </c>
      <c r="J2383" s="21" t="s">
        <v>2059</v>
      </c>
      <c r="K2383" s="19" t="str">
        <f t="shared" si="89"/>
        <v>S</v>
      </c>
      <c r="L2383" s="19">
        <f t="shared" si="90"/>
        <v>3</v>
      </c>
      <c r="M2383" s="20" t="s">
        <v>45</v>
      </c>
      <c r="N2383" s="1" t="s">
        <v>673</v>
      </c>
      <c r="O2383" s="1"/>
      <c r="P2383" s="33"/>
      <c r="Q2383" s="112" t="s">
        <v>157</v>
      </c>
      <c r="R2383" s="7" t="str">
        <f>Tabela8133[[#This Row],[NR]]&amp;" - "&amp;Tabela8133[[#This Row],[Especificação]]</f>
        <v>8.2.2.0.00.0.0 - Alienação de Bens Imóveis - Intra OFSS</v>
      </c>
    </row>
    <row r="2384" spans="1:18" ht="30" x14ac:dyDescent="0.25">
      <c r="A2384" s="128"/>
      <c r="B2384" s="20" t="s">
        <v>1521</v>
      </c>
      <c r="C2384" s="20" t="s">
        <v>1522</v>
      </c>
      <c r="D2384" s="20" t="s">
        <v>1522</v>
      </c>
      <c r="E2384" s="20" t="s">
        <v>1513</v>
      </c>
      <c r="F2384" s="20" t="s">
        <v>1519</v>
      </c>
      <c r="G2384" s="20" t="s">
        <v>1516</v>
      </c>
      <c r="H2384" s="20" t="s">
        <v>1516</v>
      </c>
      <c r="I2384" s="19" t="str">
        <f>CONCATENATE(Tabela8133[[#This Row],[C]],".",Tabela8133[[#This Row],[O]],".",Tabela8133[[#This Row],[E]],".",Tabela8133[[#This Row],[D1]],".",Tabela8133[[#This Row],[D2]],".",Tabela8133[[#This Row],[D3]],".",Tabela8133[[#This Row],[T]])</f>
        <v>8.2.2.1.00.0.0</v>
      </c>
      <c r="J2384" s="21" t="s">
        <v>2059</v>
      </c>
      <c r="K2384" s="19" t="str">
        <f t="shared" si="89"/>
        <v>S</v>
      </c>
      <c r="L2384" s="19">
        <f t="shared" si="90"/>
        <v>4</v>
      </c>
      <c r="M2384" s="20" t="s">
        <v>45</v>
      </c>
      <c r="N2384" s="1" t="s">
        <v>678</v>
      </c>
      <c r="O2384" s="1"/>
      <c r="P2384" s="33"/>
      <c r="Q2384" s="112" t="s">
        <v>157</v>
      </c>
      <c r="R2384" s="7" t="str">
        <f>Tabela8133[[#This Row],[NR]]&amp;" - "&amp;Tabela8133[[#This Row],[Especificação]]</f>
        <v>8.2.2.1.00.0.0 - Alienação de Bens Imóveis - Intra OFSS</v>
      </c>
    </row>
    <row r="2385" spans="1:18" ht="30" x14ac:dyDescent="0.25">
      <c r="A2385" s="128"/>
      <c r="B2385" s="20" t="s">
        <v>1521</v>
      </c>
      <c r="C2385" s="20" t="s">
        <v>1522</v>
      </c>
      <c r="D2385" s="20" t="s">
        <v>1522</v>
      </c>
      <c r="E2385" s="20" t="s">
        <v>1513</v>
      </c>
      <c r="F2385" s="20" t="s">
        <v>1515</v>
      </c>
      <c r="G2385" s="20" t="s">
        <v>1516</v>
      </c>
      <c r="H2385" s="20" t="s">
        <v>1516</v>
      </c>
      <c r="I2385" s="19" t="str">
        <f>CONCATENATE(Tabela8133[[#This Row],[C]],".",Tabela8133[[#This Row],[O]],".",Tabela8133[[#This Row],[E]],".",Tabela8133[[#This Row],[D1]],".",Tabela8133[[#This Row],[D2]],".",Tabela8133[[#This Row],[D3]],".",Tabela8133[[#This Row],[T]])</f>
        <v>8.2.2.1.01.0.0</v>
      </c>
      <c r="J2385" s="21" t="s">
        <v>2059</v>
      </c>
      <c r="K2385" s="19" t="str">
        <f t="shared" si="89"/>
        <v>S</v>
      </c>
      <c r="L2385" s="19">
        <f t="shared" si="90"/>
        <v>5</v>
      </c>
      <c r="M2385" s="20" t="s">
        <v>51</v>
      </c>
      <c r="N2385" s="1" t="s">
        <v>674</v>
      </c>
      <c r="O2385" s="1"/>
      <c r="P2385" s="33"/>
      <c r="Q2385" s="112" t="s">
        <v>157</v>
      </c>
      <c r="R2385" s="7" t="str">
        <f>Tabela8133[[#This Row],[NR]]&amp;" - "&amp;Tabela8133[[#This Row],[Especificação]]</f>
        <v>8.2.2.1.01.0.0 - Alienação de Bens Imóveis - Intra OFSS</v>
      </c>
    </row>
    <row r="2386" spans="1:18" ht="30" x14ac:dyDescent="0.25">
      <c r="A2386" s="128"/>
      <c r="B2386" s="20" t="s">
        <v>1521</v>
      </c>
      <c r="C2386" s="20" t="s">
        <v>1522</v>
      </c>
      <c r="D2386" s="20" t="s">
        <v>1522</v>
      </c>
      <c r="E2386" s="20" t="s">
        <v>1513</v>
      </c>
      <c r="F2386" s="20" t="s">
        <v>1515</v>
      </c>
      <c r="G2386" s="20" t="s">
        <v>1516</v>
      </c>
      <c r="H2386" s="20" t="s">
        <v>1513</v>
      </c>
      <c r="I2386" s="19" t="str">
        <f>CONCATENATE(Tabela8133[[#This Row],[C]],".",Tabela8133[[#This Row],[O]],".",Tabela8133[[#This Row],[E]],".",Tabela8133[[#This Row],[D1]],".",Tabela8133[[#This Row],[D2]],".",Tabela8133[[#This Row],[D3]],".",Tabela8133[[#This Row],[T]])</f>
        <v>8.2.2.1.01.0.1</v>
      </c>
      <c r="J2386" s="21" t="s">
        <v>2060</v>
      </c>
      <c r="K2386" s="19" t="str">
        <f t="shared" si="89"/>
        <v>A</v>
      </c>
      <c r="L2386" s="19">
        <f t="shared" si="90"/>
        <v>7</v>
      </c>
      <c r="M2386" s="20" t="s">
        <v>51</v>
      </c>
      <c r="N2386" s="1" t="s">
        <v>674</v>
      </c>
      <c r="O2386" s="1"/>
      <c r="P2386" s="33"/>
      <c r="Q2386" s="112" t="s">
        <v>157</v>
      </c>
      <c r="R2386" s="7" t="str">
        <f>Tabela8133[[#This Row],[NR]]&amp;" - "&amp;Tabela8133[[#This Row],[Especificação]]</f>
        <v>8.2.2.1.01.0.1 - Alienação de Bens Imóveis - Principal - Intra OFSS</v>
      </c>
    </row>
    <row r="2387" spans="1:18" ht="30" x14ac:dyDescent="0.25">
      <c r="A2387" s="128"/>
      <c r="B2387" s="20" t="s">
        <v>1521</v>
      </c>
      <c r="C2387" s="20" t="s">
        <v>1522</v>
      </c>
      <c r="D2387" s="20" t="s">
        <v>1522</v>
      </c>
      <c r="E2387" s="20" t="s">
        <v>1513</v>
      </c>
      <c r="F2387" s="20" t="s">
        <v>1515</v>
      </c>
      <c r="G2387" s="20" t="s">
        <v>1516</v>
      </c>
      <c r="H2387" s="20" t="s">
        <v>1514</v>
      </c>
      <c r="I2387" s="19" t="str">
        <f>CONCATENATE(Tabela8133[[#This Row],[C]],".",Tabela8133[[#This Row],[O]],".",Tabela8133[[#This Row],[E]],".",Tabela8133[[#This Row],[D1]],".",Tabela8133[[#This Row],[D2]],".",Tabela8133[[#This Row],[D3]],".",Tabela8133[[#This Row],[T]])</f>
        <v>8.2.2.1.01.0.3</v>
      </c>
      <c r="J2387" s="21" t="s">
        <v>2061</v>
      </c>
      <c r="K2387" s="19" t="str">
        <f t="shared" si="89"/>
        <v>A</v>
      </c>
      <c r="L2387" s="19">
        <f t="shared" si="90"/>
        <v>7</v>
      </c>
      <c r="M2387" s="20" t="s">
        <v>51</v>
      </c>
      <c r="N2387" s="1" t="s">
        <v>674</v>
      </c>
      <c r="O2387" s="1"/>
      <c r="P2387" s="33"/>
      <c r="Q2387" s="112" t="s">
        <v>157</v>
      </c>
      <c r="R2387" s="7" t="str">
        <f>Tabela8133[[#This Row],[NR]]&amp;" - "&amp;Tabela8133[[#This Row],[Especificação]]</f>
        <v>8.2.2.1.01.0.3 - Alienação de Bens Imóveis - Dívida Ativa - Intra OFSS</v>
      </c>
    </row>
    <row r="2388" spans="1:18" ht="75" x14ac:dyDescent="0.25">
      <c r="A2388" s="128"/>
      <c r="B2388" s="20" t="s">
        <v>1521</v>
      </c>
      <c r="C2388" s="20" t="s">
        <v>1522</v>
      </c>
      <c r="D2388" s="20" t="s">
        <v>1514</v>
      </c>
      <c r="E2388" s="20" t="s">
        <v>1516</v>
      </c>
      <c r="F2388" s="20" t="s">
        <v>1519</v>
      </c>
      <c r="G2388" s="20" t="s">
        <v>1516</v>
      </c>
      <c r="H2388" s="20" t="s">
        <v>1516</v>
      </c>
      <c r="I2388" s="19" t="str">
        <f>CONCATENATE(Tabela8133[[#This Row],[C]],".",Tabela8133[[#This Row],[O]],".",Tabela8133[[#This Row],[E]],".",Tabela8133[[#This Row],[D1]],".",Tabela8133[[#This Row],[D2]],".",Tabela8133[[#This Row],[D3]],".",Tabela8133[[#This Row],[T]])</f>
        <v>8.2.3.0.00.0.0</v>
      </c>
      <c r="J2388" s="21" t="s">
        <v>2062</v>
      </c>
      <c r="K2388" s="19" t="str">
        <f t="shared" si="89"/>
        <v>S</v>
      </c>
      <c r="L2388" s="19">
        <f t="shared" si="90"/>
        <v>3</v>
      </c>
      <c r="M2388" s="20" t="s">
        <v>45</v>
      </c>
      <c r="N2388" s="1" t="s">
        <v>680</v>
      </c>
      <c r="O2388" s="1"/>
      <c r="P2388" s="33"/>
      <c r="Q2388" s="112" t="s">
        <v>157</v>
      </c>
      <c r="R2388" s="7" t="str">
        <f>Tabela8133[[#This Row],[NR]]&amp;" - "&amp;Tabela8133[[#This Row],[Especificação]]</f>
        <v>8.2.3.0.00.0.0 - Alienação de Bens Intangíveis - Intra OFSS</v>
      </c>
    </row>
    <row r="2389" spans="1:18" ht="75" x14ac:dyDescent="0.25">
      <c r="A2389" s="128"/>
      <c r="B2389" s="20" t="s">
        <v>1521</v>
      </c>
      <c r="C2389" s="20" t="s">
        <v>1522</v>
      </c>
      <c r="D2389" s="20" t="s">
        <v>1514</v>
      </c>
      <c r="E2389" s="20" t="s">
        <v>1513</v>
      </c>
      <c r="F2389" s="20" t="s">
        <v>1519</v>
      </c>
      <c r="G2389" s="20" t="s">
        <v>1516</v>
      </c>
      <c r="H2389" s="20" t="s">
        <v>1516</v>
      </c>
      <c r="I2389" s="19" t="str">
        <f>CONCATENATE(Tabela8133[[#This Row],[C]],".",Tabela8133[[#This Row],[O]],".",Tabela8133[[#This Row],[E]],".",Tabela8133[[#This Row],[D1]],".",Tabela8133[[#This Row],[D2]],".",Tabela8133[[#This Row],[D3]],".",Tabela8133[[#This Row],[T]])</f>
        <v>8.2.3.1.00.0.0</v>
      </c>
      <c r="J2389" s="21" t="s">
        <v>2062</v>
      </c>
      <c r="K2389" s="19" t="str">
        <f t="shared" si="89"/>
        <v>S</v>
      </c>
      <c r="L2389" s="19">
        <f t="shared" si="90"/>
        <v>4</v>
      </c>
      <c r="M2389" s="20" t="s">
        <v>45</v>
      </c>
      <c r="N2389" s="1" t="s">
        <v>680</v>
      </c>
      <c r="O2389" s="1"/>
      <c r="P2389" s="33"/>
      <c r="Q2389" s="112" t="s">
        <v>157</v>
      </c>
      <c r="R2389" s="7" t="str">
        <f>Tabela8133[[#This Row],[NR]]&amp;" - "&amp;Tabela8133[[#This Row],[Especificação]]</f>
        <v>8.2.3.1.00.0.0 - Alienação de Bens Intangíveis - Intra OFSS</v>
      </c>
    </row>
    <row r="2390" spans="1:18" ht="75" x14ac:dyDescent="0.25">
      <c r="A2390" s="128"/>
      <c r="B2390" s="20" t="s">
        <v>1521</v>
      </c>
      <c r="C2390" s="20" t="s">
        <v>1522</v>
      </c>
      <c r="D2390" s="20" t="s">
        <v>1514</v>
      </c>
      <c r="E2390" s="20" t="s">
        <v>1513</v>
      </c>
      <c r="F2390" s="20" t="s">
        <v>1515</v>
      </c>
      <c r="G2390" s="20" t="s">
        <v>1516</v>
      </c>
      <c r="H2390" s="20" t="s">
        <v>1516</v>
      </c>
      <c r="I2390" s="19" t="str">
        <f>CONCATENATE(Tabela8133[[#This Row],[C]],".",Tabela8133[[#This Row],[O]],".",Tabela8133[[#This Row],[E]],".",Tabela8133[[#This Row],[D1]],".",Tabela8133[[#This Row],[D2]],".",Tabela8133[[#This Row],[D3]],".",Tabela8133[[#This Row],[T]])</f>
        <v>8.2.3.1.01.0.0</v>
      </c>
      <c r="J2390" s="21" t="s">
        <v>2062</v>
      </c>
      <c r="K2390" s="19" t="str">
        <f t="shared" si="89"/>
        <v>S</v>
      </c>
      <c r="L2390" s="19">
        <f t="shared" si="90"/>
        <v>5</v>
      </c>
      <c r="M2390" s="20" t="s">
        <v>51</v>
      </c>
      <c r="N2390" s="1" t="s">
        <v>681</v>
      </c>
      <c r="O2390" s="1"/>
      <c r="P2390" s="33"/>
      <c r="Q2390" s="112" t="s">
        <v>157</v>
      </c>
      <c r="R2390" s="7" t="str">
        <f>Tabela8133[[#This Row],[NR]]&amp;" - "&amp;Tabela8133[[#This Row],[Especificação]]</f>
        <v>8.2.3.1.01.0.0 - Alienação de Bens Intangíveis - Intra OFSS</v>
      </c>
    </row>
    <row r="2391" spans="1:18" ht="75" x14ac:dyDescent="0.25">
      <c r="A2391" s="128"/>
      <c r="B2391" s="20" t="s">
        <v>1521</v>
      </c>
      <c r="C2391" s="20" t="s">
        <v>1522</v>
      </c>
      <c r="D2391" s="20" t="s">
        <v>1514</v>
      </c>
      <c r="E2391" s="20" t="s">
        <v>1513</v>
      </c>
      <c r="F2391" s="20" t="s">
        <v>1515</v>
      </c>
      <c r="G2391" s="20" t="s">
        <v>1516</v>
      </c>
      <c r="H2391" s="20" t="s">
        <v>1513</v>
      </c>
      <c r="I2391" s="19" t="str">
        <f>CONCATENATE(Tabela8133[[#This Row],[C]],".",Tabela8133[[#This Row],[O]],".",Tabela8133[[#This Row],[E]],".",Tabela8133[[#This Row],[D1]],".",Tabela8133[[#This Row],[D2]],".",Tabela8133[[#This Row],[D3]],".",Tabela8133[[#This Row],[T]])</f>
        <v>8.2.3.1.01.0.1</v>
      </c>
      <c r="J2391" s="21" t="s">
        <v>2063</v>
      </c>
      <c r="K2391" s="19" t="str">
        <f t="shared" si="89"/>
        <v>A</v>
      </c>
      <c r="L2391" s="19">
        <f t="shared" si="90"/>
        <v>7</v>
      </c>
      <c r="M2391" s="20" t="s">
        <v>51</v>
      </c>
      <c r="N2391" s="1" t="s">
        <v>2507</v>
      </c>
      <c r="O2391" s="1"/>
      <c r="P2391" s="33"/>
      <c r="Q2391" s="112" t="s">
        <v>157</v>
      </c>
      <c r="R2391" s="7" t="str">
        <f>Tabela8133[[#This Row],[NR]]&amp;" - "&amp;Tabela8133[[#This Row],[Especificação]]</f>
        <v>8.2.3.1.01.0.1 - Alienação de Bens Intangíveis - Principal - Intra OFSS</v>
      </c>
    </row>
    <row r="2392" spans="1:18" ht="75" x14ac:dyDescent="0.25">
      <c r="A2392" s="128"/>
      <c r="B2392" s="20" t="s">
        <v>1521</v>
      </c>
      <c r="C2392" s="20" t="s">
        <v>1522</v>
      </c>
      <c r="D2392" s="20" t="s">
        <v>1514</v>
      </c>
      <c r="E2392" s="20" t="s">
        <v>1513</v>
      </c>
      <c r="F2392" s="20" t="s">
        <v>1515</v>
      </c>
      <c r="G2392" s="20" t="s">
        <v>1516</v>
      </c>
      <c r="H2392" s="20" t="s">
        <v>1514</v>
      </c>
      <c r="I2392" s="19" t="str">
        <f>CONCATENATE(Tabela8133[[#This Row],[C]],".",Tabela8133[[#This Row],[O]],".",Tabela8133[[#This Row],[E]],".",Tabela8133[[#This Row],[D1]],".",Tabela8133[[#This Row],[D2]],".",Tabela8133[[#This Row],[D3]],".",Tabela8133[[#This Row],[T]])</f>
        <v>8.2.3.1.01.0.3</v>
      </c>
      <c r="J2392" s="21" t="s">
        <v>2064</v>
      </c>
      <c r="K2392" s="19" t="str">
        <f t="shared" si="89"/>
        <v>A</v>
      </c>
      <c r="L2392" s="19">
        <f t="shared" si="90"/>
        <v>7</v>
      </c>
      <c r="M2392" s="20" t="s">
        <v>51</v>
      </c>
      <c r="N2392" s="1" t="s">
        <v>2507</v>
      </c>
      <c r="O2392" s="1"/>
      <c r="P2392" s="33"/>
      <c r="Q2392" s="112" t="s">
        <v>157</v>
      </c>
      <c r="R2392" s="7" t="str">
        <f>Tabela8133[[#This Row],[NR]]&amp;" - "&amp;Tabela8133[[#This Row],[Especificação]]</f>
        <v>8.2.3.1.01.0.3 - Alienação de Bens Intangíveis - Dívida Ativa - Intra OFSS</v>
      </c>
    </row>
    <row r="2393" spans="1:18" ht="45" x14ac:dyDescent="0.25">
      <c r="A2393" s="128"/>
      <c r="B2393" s="20" t="s">
        <v>1521</v>
      </c>
      <c r="C2393" s="20" t="s">
        <v>1523</v>
      </c>
      <c r="D2393" s="20" t="s">
        <v>1516</v>
      </c>
      <c r="E2393" s="20" t="s">
        <v>1516</v>
      </c>
      <c r="F2393" s="20" t="s">
        <v>1519</v>
      </c>
      <c r="G2393" s="20" t="s">
        <v>1516</v>
      </c>
      <c r="H2393" s="20" t="s">
        <v>1516</v>
      </c>
      <c r="I2393" s="19" t="str">
        <f>CONCATENATE(Tabela8133[[#This Row],[C]],".",Tabela8133[[#This Row],[O]],".",Tabela8133[[#This Row],[E]],".",Tabela8133[[#This Row],[D1]],".",Tabela8133[[#This Row],[D2]],".",Tabela8133[[#This Row],[D3]],".",Tabela8133[[#This Row],[T]])</f>
        <v>8.4.0.0.00.0.0</v>
      </c>
      <c r="J2393" s="21" t="s">
        <v>2065</v>
      </c>
      <c r="K2393" s="19" t="str">
        <f t="shared" si="89"/>
        <v>S</v>
      </c>
      <c r="L2393" s="19">
        <f t="shared" si="90"/>
        <v>2</v>
      </c>
      <c r="M2393" s="20" t="s">
        <v>45</v>
      </c>
      <c r="N2393" s="1" t="s">
        <v>695</v>
      </c>
      <c r="O2393" s="1"/>
      <c r="P2393" s="33"/>
      <c r="Q2393" s="112" t="s">
        <v>157</v>
      </c>
      <c r="R2393" s="7" t="str">
        <f>Tabela8133[[#This Row],[NR]]&amp;" - "&amp;Tabela8133[[#This Row],[Especificação]]</f>
        <v>8.4.0.0.00.0.0 - Transferências de Capital - Intra OFSS</v>
      </c>
    </row>
    <row r="2394" spans="1:18" ht="45" x14ac:dyDescent="0.25">
      <c r="A2394" s="128"/>
      <c r="B2394" s="20" t="s">
        <v>1521</v>
      </c>
      <c r="C2394" s="20" t="s">
        <v>1523</v>
      </c>
      <c r="D2394" s="20" t="s">
        <v>1514</v>
      </c>
      <c r="E2394" s="20" t="s">
        <v>1516</v>
      </c>
      <c r="F2394" s="20" t="s">
        <v>1519</v>
      </c>
      <c r="G2394" s="20" t="s">
        <v>1516</v>
      </c>
      <c r="H2394" s="20" t="s">
        <v>1516</v>
      </c>
      <c r="I2394" s="19" t="str">
        <f>CONCATENATE(Tabela8133[[#This Row],[C]],".",Tabela8133[[#This Row],[O]],".",Tabela8133[[#This Row],[E]],".",Tabela8133[[#This Row],[D1]],".",Tabela8133[[#This Row],[D2]],".",Tabela8133[[#This Row],[D3]],".",Tabela8133[[#This Row],[T]])</f>
        <v>8.4.3.0.00.0.0</v>
      </c>
      <c r="J2394" s="21" t="s">
        <v>2438</v>
      </c>
      <c r="K2394" s="19" t="str">
        <f t="shared" si="89"/>
        <v>S</v>
      </c>
      <c r="L2394" s="19">
        <f t="shared" si="90"/>
        <v>3</v>
      </c>
      <c r="M2394" s="20" t="s">
        <v>45</v>
      </c>
      <c r="N2394" s="1" t="s">
        <v>757</v>
      </c>
      <c r="O2394" s="1"/>
      <c r="P2394" s="33"/>
      <c r="Q2394" s="112" t="s">
        <v>157</v>
      </c>
      <c r="R2394" s="7" t="str">
        <f>Tabela8133[[#This Row],[NR]]&amp;" - "&amp;Tabela8133[[#This Row],[Especificação]]</f>
        <v>8.4.3.0.00.0.0 - Transferências dos Municípios e de Suas Entidades - Intra OFSS</v>
      </c>
    </row>
    <row r="2395" spans="1:18" ht="45" x14ac:dyDescent="0.25">
      <c r="A2395" s="128"/>
      <c r="B2395" s="20" t="s">
        <v>1521</v>
      </c>
      <c r="C2395" s="20" t="s">
        <v>1523</v>
      </c>
      <c r="D2395" s="20" t="s">
        <v>1514</v>
      </c>
      <c r="E2395" s="20" t="s">
        <v>1522</v>
      </c>
      <c r="F2395" s="20" t="s">
        <v>1519</v>
      </c>
      <c r="G2395" s="20" t="s">
        <v>1516</v>
      </c>
      <c r="H2395" s="20" t="s">
        <v>1516</v>
      </c>
      <c r="I2395" s="19" t="str">
        <f>CONCATENATE(Tabela8133[[#This Row],[C]],".",Tabela8133[[#This Row],[O]],".",Tabela8133[[#This Row],[E]],".",Tabela8133[[#This Row],[D1]],".",Tabela8133[[#This Row],[D2]],".",Tabela8133[[#This Row],[D3]],".",Tabela8133[[#This Row],[T]])</f>
        <v>8.4.3.2.00.0.0</v>
      </c>
      <c r="J2395" s="21" t="s">
        <v>4357</v>
      </c>
      <c r="K2395" s="19" t="str">
        <f t="shared" si="89"/>
        <v>S</v>
      </c>
      <c r="L2395" s="19">
        <f t="shared" si="90"/>
        <v>4</v>
      </c>
      <c r="M2395" s="20" t="s">
        <v>45</v>
      </c>
      <c r="N2395" s="1" t="s">
        <v>760</v>
      </c>
      <c r="O2395" s="1"/>
      <c r="P2395" s="33"/>
      <c r="Q2395" s="112" t="s">
        <v>157</v>
      </c>
      <c r="R2395" s="7" t="str">
        <f>Tabela8133[[#This Row],[NR]]&amp;" - "&amp;Tabela8133[[#This Row],[Especificação]]</f>
        <v>8.4.3.2.00.0.0 - Transferências de Convênios dos Municípios e de Suas Entidades - Intra OFSS</v>
      </c>
    </row>
    <row r="2396" spans="1:18" ht="30" x14ac:dyDescent="0.25">
      <c r="A2396" s="128"/>
      <c r="B2396" s="20" t="s">
        <v>1521</v>
      </c>
      <c r="C2396" s="20" t="s">
        <v>1523</v>
      </c>
      <c r="D2396" s="20" t="s">
        <v>1514</v>
      </c>
      <c r="E2396" s="20" t="s">
        <v>1522</v>
      </c>
      <c r="F2396" s="20" t="s">
        <v>1537</v>
      </c>
      <c r="G2396" s="20" t="s">
        <v>1516</v>
      </c>
      <c r="H2396" s="20" t="s">
        <v>1516</v>
      </c>
      <c r="I2396" s="19" t="str">
        <f>CONCATENATE(Tabela8133[[#This Row],[C]],".",Tabela8133[[#This Row],[O]],".",Tabela8133[[#This Row],[E]],".",Tabela8133[[#This Row],[D1]],".",Tabela8133[[#This Row],[D2]],".",Tabela8133[[#This Row],[D3]],".",Tabela8133[[#This Row],[T]])</f>
        <v>8.4.3.2.50.0.0</v>
      </c>
      <c r="J2396" s="21" t="s">
        <v>2439</v>
      </c>
      <c r="K2396" s="19" t="str">
        <f t="shared" si="89"/>
        <v>S</v>
      </c>
      <c r="L2396" s="19">
        <f t="shared" si="90"/>
        <v>5</v>
      </c>
      <c r="M2396" s="20" t="s">
        <v>55</v>
      </c>
      <c r="N2396" s="1" t="s">
        <v>762</v>
      </c>
      <c r="O2396" s="1"/>
      <c r="P2396" s="33"/>
      <c r="Q2396" s="112" t="s">
        <v>157</v>
      </c>
      <c r="R2396" s="7" t="str">
        <f>Tabela8133[[#This Row],[NR]]&amp;" - "&amp;Tabela8133[[#This Row],[Especificação]]</f>
        <v>8.4.3.2.50.0.0 - Transferências de Convênios dos Municípios Destinados a Programas de Saúde - Intra OFSS</v>
      </c>
    </row>
    <row r="2397" spans="1:18" ht="30" x14ac:dyDescent="0.25">
      <c r="A2397" s="128"/>
      <c r="B2397" s="20" t="s">
        <v>1521</v>
      </c>
      <c r="C2397" s="20" t="s">
        <v>1523</v>
      </c>
      <c r="D2397" s="20" t="s">
        <v>1514</v>
      </c>
      <c r="E2397" s="20" t="s">
        <v>1522</v>
      </c>
      <c r="F2397" s="20" t="s">
        <v>1537</v>
      </c>
      <c r="G2397" s="20" t="s">
        <v>1516</v>
      </c>
      <c r="H2397" s="20" t="s">
        <v>1513</v>
      </c>
      <c r="I2397" s="19" t="str">
        <f>CONCATENATE(Tabela8133[[#This Row],[C]],".",Tabela8133[[#This Row],[O]],".",Tabela8133[[#This Row],[E]],".",Tabela8133[[#This Row],[D1]],".",Tabela8133[[#This Row],[D2]],".",Tabela8133[[#This Row],[D3]],".",Tabela8133[[#This Row],[T]])</f>
        <v>8.4.3.2.50.0.1</v>
      </c>
      <c r="J2397" s="21" t="s">
        <v>2440</v>
      </c>
      <c r="K2397" s="19" t="str">
        <f t="shared" si="89"/>
        <v>A</v>
      </c>
      <c r="L2397" s="19">
        <f t="shared" si="90"/>
        <v>7</v>
      </c>
      <c r="M2397" s="20" t="s">
        <v>55</v>
      </c>
      <c r="N2397" s="1" t="s">
        <v>762</v>
      </c>
      <c r="O2397" s="1"/>
      <c r="P2397" s="33"/>
      <c r="Q2397" s="112" t="s">
        <v>157</v>
      </c>
      <c r="R2397" s="7" t="str">
        <f>Tabela8133[[#This Row],[NR]]&amp;" - "&amp;Tabela8133[[#This Row],[Especificação]]</f>
        <v>8.4.3.2.50.0.1 - Transferências de Convênios dos Municípios Destinados a Programas de Saúde - Principal - Intra OFSS</v>
      </c>
    </row>
    <row r="2398" spans="1:18" ht="45" x14ac:dyDescent="0.25">
      <c r="A2398" s="128"/>
      <c r="B2398" s="20" t="s">
        <v>1521</v>
      </c>
      <c r="C2398" s="20" t="s">
        <v>1523</v>
      </c>
      <c r="D2398" s="20" t="s">
        <v>1514</v>
      </c>
      <c r="E2398" s="20" t="s">
        <v>1522</v>
      </c>
      <c r="F2398" s="20" t="s">
        <v>1541</v>
      </c>
      <c r="G2398" s="20" t="s">
        <v>1516</v>
      </c>
      <c r="H2398" s="20" t="s">
        <v>1516</v>
      </c>
      <c r="I2398" s="19" t="str">
        <f>CONCATENATE(Tabela8133[[#This Row],[C]],".",Tabela8133[[#This Row],[O]],".",Tabela8133[[#This Row],[E]],".",Tabela8133[[#This Row],[D1]],".",Tabela8133[[#This Row],[D2]],".",Tabela8133[[#This Row],[D3]],".",Tabela8133[[#This Row],[T]])</f>
        <v>8.4.3.2.51.0.0</v>
      </c>
      <c r="J2398" s="21" t="s">
        <v>2441</v>
      </c>
      <c r="K2398" s="19" t="str">
        <f t="shared" si="89"/>
        <v>S</v>
      </c>
      <c r="L2398" s="19">
        <f t="shared" si="90"/>
        <v>5</v>
      </c>
      <c r="M2398" s="20" t="s">
        <v>55</v>
      </c>
      <c r="N2398" s="1" t="s">
        <v>763</v>
      </c>
      <c r="O2398" s="1"/>
      <c r="P2398" s="33"/>
      <c r="Q2398" s="112" t="s">
        <v>157</v>
      </c>
      <c r="R2398" s="7" t="str">
        <f>Tabela8133[[#This Row],[NR]]&amp;" - "&amp;Tabela8133[[#This Row],[Especificação]]</f>
        <v>8.4.3.2.51.0.0 - Transferências de Convênios dos Municípios Destinadas a Programas de Educação - Intra OFSS</v>
      </c>
    </row>
    <row r="2399" spans="1:18" ht="45" x14ac:dyDescent="0.25">
      <c r="A2399" s="128"/>
      <c r="B2399" s="20" t="s">
        <v>1521</v>
      </c>
      <c r="C2399" s="20" t="s">
        <v>1523</v>
      </c>
      <c r="D2399" s="20" t="s">
        <v>1514</v>
      </c>
      <c r="E2399" s="20" t="s">
        <v>1522</v>
      </c>
      <c r="F2399" s="20" t="s">
        <v>1541</v>
      </c>
      <c r="G2399" s="20" t="s">
        <v>1516</v>
      </c>
      <c r="H2399" s="20" t="s">
        <v>1513</v>
      </c>
      <c r="I2399" s="19" t="str">
        <f>CONCATENATE(Tabela8133[[#This Row],[C]],".",Tabela8133[[#This Row],[O]],".",Tabela8133[[#This Row],[E]],".",Tabela8133[[#This Row],[D1]],".",Tabela8133[[#This Row],[D2]],".",Tabela8133[[#This Row],[D3]],".",Tabela8133[[#This Row],[T]])</f>
        <v>8.4.3.2.51.0.1</v>
      </c>
      <c r="J2399" s="21" t="s">
        <v>2442</v>
      </c>
      <c r="K2399" s="19" t="str">
        <f t="shared" si="89"/>
        <v>A</v>
      </c>
      <c r="L2399" s="19">
        <f t="shared" si="90"/>
        <v>7</v>
      </c>
      <c r="M2399" s="20" t="s">
        <v>55</v>
      </c>
      <c r="N2399" s="1" t="s">
        <v>763</v>
      </c>
      <c r="O2399" s="1"/>
      <c r="P2399" s="33"/>
      <c r="Q2399" s="112" t="s">
        <v>157</v>
      </c>
      <c r="R2399" s="7" t="str">
        <f>Tabela8133[[#This Row],[NR]]&amp;" - "&amp;Tabela8133[[#This Row],[Especificação]]</f>
        <v>8.4.3.2.51.0.1 - Transferências de Convênios dos Municípios Destinadas a Programas de Educação - Principal - Intra OFSS</v>
      </c>
    </row>
    <row r="2400" spans="1:18" ht="45" x14ac:dyDescent="0.25">
      <c r="A2400" s="128"/>
      <c r="B2400" s="20" t="s">
        <v>1521</v>
      </c>
      <c r="C2400" s="20" t="s">
        <v>1523</v>
      </c>
      <c r="D2400" s="20" t="s">
        <v>1514</v>
      </c>
      <c r="E2400" s="20" t="s">
        <v>1522</v>
      </c>
      <c r="F2400" s="20" t="s">
        <v>1543</v>
      </c>
      <c r="G2400" s="20" t="s">
        <v>1516</v>
      </c>
      <c r="H2400" s="20" t="s">
        <v>1516</v>
      </c>
      <c r="I2400" s="19" t="str">
        <f>CONCATENATE(Tabela8133[[#This Row],[C]],".",Tabela8133[[#This Row],[O]],".",Tabela8133[[#This Row],[E]],".",Tabela8133[[#This Row],[D1]],".",Tabela8133[[#This Row],[D2]],".",Tabela8133[[#This Row],[D3]],".",Tabela8133[[#This Row],[T]])</f>
        <v>8.4.3.2.52.0.0</v>
      </c>
      <c r="J2400" s="21" t="s">
        <v>2443</v>
      </c>
      <c r="K2400" s="19" t="str">
        <f t="shared" si="89"/>
        <v>S</v>
      </c>
      <c r="L2400" s="19">
        <f t="shared" si="90"/>
        <v>5</v>
      </c>
      <c r="M2400" s="20" t="s">
        <v>55</v>
      </c>
      <c r="N2400" s="1" t="s">
        <v>764</v>
      </c>
      <c r="O2400" s="1"/>
      <c r="P2400" s="33"/>
      <c r="Q2400" s="112" t="s">
        <v>157</v>
      </c>
      <c r="R2400" s="7" t="str">
        <f>Tabela8133[[#This Row],[NR]]&amp;" - "&amp;Tabela8133[[#This Row],[Especificação]]</f>
        <v>8.4.3.2.52.0.0 - Transferências de Convênios dos Municípios Destinadas a Programas de Saneamento - Intra OFSS</v>
      </c>
    </row>
    <row r="2401" spans="1:18" ht="45" x14ac:dyDescent="0.25">
      <c r="A2401" s="128"/>
      <c r="B2401" s="20" t="s">
        <v>1521</v>
      </c>
      <c r="C2401" s="20" t="s">
        <v>1523</v>
      </c>
      <c r="D2401" s="20" t="s">
        <v>1514</v>
      </c>
      <c r="E2401" s="20" t="s">
        <v>1522</v>
      </c>
      <c r="F2401" s="20" t="s">
        <v>1543</v>
      </c>
      <c r="G2401" s="20" t="s">
        <v>1516</v>
      </c>
      <c r="H2401" s="20" t="s">
        <v>1513</v>
      </c>
      <c r="I2401" s="19" t="str">
        <f>CONCATENATE(Tabela8133[[#This Row],[C]],".",Tabela8133[[#This Row],[O]],".",Tabela8133[[#This Row],[E]],".",Tabela8133[[#This Row],[D1]],".",Tabela8133[[#This Row],[D2]],".",Tabela8133[[#This Row],[D3]],".",Tabela8133[[#This Row],[T]])</f>
        <v>8.4.3.2.52.0.1</v>
      </c>
      <c r="J2401" s="21" t="s">
        <v>2444</v>
      </c>
      <c r="K2401" s="19" t="str">
        <f t="shared" si="89"/>
        <v>A</v>
      </c>
      <c r="L2401" s="19">
        <f t="shared" si="90"/>
        <v>7</v>
      </c>
      <c r="M2401" s="20" t="s">
        <v>55</v>
      </c>
      <c r="N2401" s="1" t="s">
        <v>764</v>
      </c>
      <c r="O2401" s="1"/>
      <c r="P2401" s="33"/>
      <c r="Q2401" s="112" t="s">
        <v>157</v>
      </c>
      <c r="R2401" s="7" t="str">
        <f>Tabela8133[[#This Row],[NR]]&amp;" - "&amp;Tabela8133[[#This Row],[Especificação]]</f>
        <v>8.4.3.2.52.0.1 - Transferências de Convênios dos Municípios Destinadas a Programas de Saneamento - Principal - Intra OFSS</v>
      </c>
    </row>
    <row r="2402" spans="1:18" ht="30" x14ac:dyDescent="0.25">
      <c r="A2402" s="128"/>
      <c r="B2402" s="20" t="s">
        <v>1521</v>
      </c>
      <c r="C2402" s="20" t="s">
        <v>1523</v>
      </c>
      <c r="D2402" s="20" t="s">
        <v>1514</v>
      </c>
      <c r="E2402" s="20" t="s">
        <v>1525</v>
      </c>
      <c r="F2402" s="20" t="s">
        <v>1519</v>
      </c>
      <c r="G2402" s="20" t="s">
        <v>1516</v>
      </c>
      <c r="H2402" s="20" t="s">
        <v>1516</v>
      </c>
      <c r="I2402" s="19" t="str">
        <f>CONCATENATE(Tabela8133[[#This Row],[C]],".",Tabela8133[[#This Row],[O]],".",Tabela8133[[#This Row],[E]],".",Tabela8133[[#This Row],[D1]],".",Tabela8133[[#This Row],[D2]],".",Tabela8133[[#This Row],[D3]],".",Tabela8133[[#This Row],[T]])</f>
        <v>8.4.3.9.00.0.0</v>
      </c>
      <c r="J2402" s="21" t="s">
        <v>2066</v>
      </c>
      <c r="K2402" s="19" t="str">
        <f t="shared" si="89"/>
        <v>S</v>
      </c>
      <c r="L2402" s="19">
        <f t="shared" si="90"/>
        <v>4</v>
      </c>
      <c r="M2402" s="20" t="s">
        <v>45</v>
      </c>
      <c r="N2402" s="1" t="s">
        <v>765</v>
      </c>
      <c r="O2402" s="1"/>
      <c r="P2402" s="33"/>
      <c r="Q2402" s="112" t="s">
        <v>157</v>
      </c>
      <c r="R2402" s="7" t="str">
        <f>Tabela8133[[#This Row],[NR]]&amp;" - "&amp;Tabela8133[[#This Row],[Especificação]]</f>
        <v>8.4.3.9.00.0.0 - Outras Transferências dos Municípios - Intra OFSS</v>
      </c>
    </row>
    <row r="2403" spans="1:18" ht="30" x14ac:dyDescent="0.25">
      <c r="A2403" s="128"/>
      <c r="B2403" s="20" t="s">
        <v>1521</v>
      </c>
      <c r="C2403" s="20" t="s">
        <v>1523</v>
      </c>
      <c r="D2403" s="20" t="s">
        <v>1514</v>
      </c>
      <c r="E2403" s="20" t="s">
        <v>1525</v>
      </c>
      <c r="F2403" s="20" t="s">
        <v>1537</v>
      </c>
      <c r="G2403" s="20" t="s">
        <v>1516</v>
      </c>
      <c r="H2403" s="20" t="s">
        <v>1516</v>
      </c>
      <c r="I2403" s="19" t="str">
        <f>CONCATENATE(Tabela8133[[#This Row],[C]],".",Tabela8133[[#This Row],[O]],".",Tabela8133[[#This Row],[E]],".",Tabela8133[[#This Row],[D1]],".",Tabela8133[[#This Row],[D2]],".",Tabela8133[[#This Row],[D3]],".",Tabela8133[[#This Row],[T]])</f>
        <v>8.4.3.9.50.0.0</v>
      </c>
      <c r="J2403" s="21" t="s">
        <v>2067</v>
      </c>
      <c r="K2403" s="19" t="str">
        <f t="shared" si="89"/>
        <v>S</v>
      </c>
      <c r="L2403" s="19">
        <f t="shared" si="90"/>
        <v>5</v>
      </c>
      <c r="M2403" s="20" t="s">
        <v>55</v>
      </c>
      <c r="N2403" s="1" t="s">
        <v>761</v>
      </c>
      <c r="O2403" s="1"/>
      <c r="P2403" s="33"/>
      <c r="Q2403" s="112" t="s">
        <v>157</v>
      </c>
      <c r="R2403" s="7" t="str">
        <f>Tabela8133[[#This Row],[NR]]&amp;" - "&amp;Tabela8133[[#This Row],[Especificação]]</f>
        <v>8.4.3.9.50.0.0 - Transferências de Municípios a Consórcios Públicos - Intra OFSS</v>
      </c>
    </row>
    <row r="2404" spans="1:18" ht="30" x14ac:dyDescent="0.25">
      <c r="A2404" s="128"/>
      <c r="B2404" s="20" t="s">
        <v>1521</v>
      </c>
      <c r="C2404" s="20" t="s">
        <v>1523</v>
      </c>
      <c r="D2404" s="20" t="s">
        <v>1514</v>
      </c>
      <c r="E2404" s="20" t="s">
        <v>1525</v>
      </c>
      <c r="F2404" s="20" t="s">
        <v>1537</v>
      </c>
      <c r="G2404" s="20" t="s">
        <v>1516</v>
      </c>
      <c r="H2404" s="20" t="s">
        <v>1513</v>
      </c>
      <c r="I2404" s="19" t="str">
        <f>CONCATENATE(Tabela8133[[#This Row],[C]],".",Tabela8133[[#This Row],[O]],".",Tabela8133[[#This Row],[E]],".",Tabela8133[[#This Row],[D1]],".",Tabela8133[[#This Row],[D2]],".",Tabela8133[[#This Row],[D3]],".",Tabela8133[[#This Row],[T]])</f>
        <v>8.4.3.9.50.0.1</v>
      </c>
      <c r="J2404" s="21" t="s">
        <v>2068</v>
      </c>
      <c r="K2404" s="19" t="str">
        <f t="shared" ref="K2404:K2421" si="91">IF(L2404 &lt; L2405,"S","A")</f>
        <v>A</v>
      </c>
      <c r="L2404" s="19">
        <f t="shared" si="90"/>
        <v>7</v>
      </c>
      <c r="M2404" s="20" t="s">
        <v>55</v>
      </c>
      <c r="N2404" s="1" t="s">
        <v>761</v>
      </c>
      <c r="O2404" s="1"/>
      <c r="P2404" s="33"/>
      <c r="Q2404" s="112" t="s">
        <v>157</v>
      </c>
      <c r="R2404" s="7" t="str">
        <f>Tabela8133[[#This Row],[NR]]&amp;" - "&amp;Tabela8133[[#This Row],[Especificação]]</f>
        <v>8.4.3.9.50.0.1 - Transferências de Municípios a Consórcios Públicos - Principal - Intra OFSS</v>
      </c>
    </row>
    <row r="2405" spans="1:18" ht="30" x14ac:dyDescent="0.25">
      <c r="A2405" s="128"/>
      <c r="B2405" s="20" t="s">
        <v>1521</v>
      </c>
      <c r="C2405" s="20" t="s">
        <v>1523</v>
      </c>
      <c r="D2405" s="20" t="s">
        <v>1514</v>
      </c>
      <c r="E2405" s="20" t="s">
        <v>1525</v>
      </c>
      <c r="F2405" s="20" t="s">
        <v>1529</v>
      </c>
      <c r="G2405" s="20" t="s">
        <v>1516</v>
      </c>
      <c r="H2405" s="20" t="s">
        <v>1516</v>
      </c>
      <c r="I2405" s="19" t="str">
        <f>CONCATENATE(Tabela8133[[#This Row],[C]],".",Tabela8133[[#This Row],[O]],".",Tabela8133[[#This Row],[E]],".",Tabela8133[[#This Row],[D1]],".",Tabela8133[[#This Row],[D2]],".",Tabela8133[[#This Row],[D3]],".",Tabela8133[[#This Row],[T]])</f>
        <v>8.4.3.9.99.0.0</v>
      </c>
      <c r="J2405" s="21" t="s">
        <v>2066</v>
      </c>
      <c r="K2405" s="19" t="str">
        <f t="shared" si="91"/>
        <v>S</v>
      </c>
      <c r="L2405" s="19">
        <f t="shared" si="90"/>
        <v>5</v>
      </c>
      <c r="M2405" s="20" t="s">
        <v>51</v>
      </c>
      <c r="N2405" s="1" t="s">
        <v>766</v>
      </c>
      <c r="O2405" s="1"/>
      <c r="P2405" s="33"/>
      <c r="Q2405" s="112" t="s">
        <v>157</v>
      </c>
      <c r="R2405" s="7" t="str">
        <f>Tabela8133[[#This Row],[NR]]&amp;" - "&amp;Tabela8133[[#This Row],[Especificação]]</f>
        <v>8.4.3.9.99.0.0 - Outras Transferências dos Municípios - Intra OFSS</v>
      </c>
    </row>
    <row r="2406" spans="1:18" ht="30" x14ac:dyDescent="0.25">
      <c r="A2406" s="128"/>
      <c r="B2406" s="20" t="s">
        <v>1521</v>
      </c>
      <c r="C2406" s="20" t="s">
        <v>1523</v>
      </c>
      <c r="D2406" s="20" t="s">
        <v>1514</v>
      </c>
      <c r="E2406" s="20" t="s">
        <v>1525</v>
      </c>
      <c r="F2406" s="20" t="s">
        <v>1529</v>
      </c>
      <c r="G2406" s="20" t="s">
        <v>1516</v>
      </c>
      <c r="H2406" s="20" t="s">
        <v>1513</v>
      </c>
      <c r="I2406" s="19" t="str">
        <f>CONCATENATE(Tabela8133[[#This Row],[C]],".",Tabela8133[[#This Row],[O]],".",Tabela8133[[#This Row],[E]],".",Tabela8133[[#This Row],[D1]],".",Tabela8133[[#This Row],[D2]],".",Tabela8133[[#This Row],[D3]],".",Tabela8133[[#This Row],[T]])</f>
        <v>8.4.3.9.99.0.1</v>
      </c>
      <c r="J2406" s="21" t="s">
        <v>2069</v>
      </c>
      <c r="K2406" s="19" t="str">
        <f t="shared" si="91"/>
        <v>A</v>
      </c>
      <c r="L2406" s="19">
        <f t="shared" si="90"/>
        <v>7</v>
      </c>
      <c r="M2406" s="20" t="s">
        <v>51</v>
      </c>
      <c r="N2406" s="1" t="s">
        <v>766</v>
      </c>
      <c r="O2406" s="1"/>
      <c r="P2406" s="33"/>
      <c r="Q2406" s="112" t="s">
        <v>157</v>
      </c>
      <c r="R2406" s="7" t="str">
        <f>Tabela8133[[#This Row],[NR]]&amp;" - "&amp;Tabela8133[[#This Row],[Especificação]]</f>
        <v>8.4.3.9.99.0.1 - Outras Transferências dos Municípios - Principal - Intra OFSS</v>
      </c>
    </row>
    <row r="2407" spans="1:18" ht="45" x14ac:dyDescent="0.25">
      <c r="A2407" s="128"/>
      <c r="B2407" s="20" t="s">
        <v>1521</v>
      </c>
      <c r="C2407" s="20" t="s">
        <v>1523</v>
      </c>
      <c r="D2407" s="20" t="s">
        <v>1524</v>
      </c>
      <c r="E2407" s="20" t="s">
        <v>1516</v>
      </c>
      <c r="F2407" s="20" t="s">
        <v>1519</v>
      </c>
      <c r="G2407" s="20" t="s">
        <v>1516</v>
      </c>
      <c r="H2407" s="20" t="s">
        <v>1516</v>
      </c>
      <c r="I2407" s="19" t="str">
        <f>CONCATENATE(Tabela8133[[#This Row],[C]],".",Tabela8133[[#This Row],[O]],".",Tabela8133[[#This Row],[E]],".",Tabela8133[[#This Row],[D1]],".",Tabela8133[[#This Row],[D2]],".",Tabela8133[[#This Row],[D3]],".",Tabela8133[[#This Row],[T]])</f>
        <v>8.4.5.0.00.0.0</v>
      </c>
      <c r="J2407" s="21" t="s">
        <v>2070</v>
      </c>
      <c r="K2407" s="19" t="str">
        <f t="shared" si="91"/>
        <v>S</v>
      </c>
      <c r="L2407" s="19">
        <f t="shared" si="90"/>
        <v>3</v>
      </c>
      <c r="M2407" s="20" t="s">
        <v>45</v>
      </c>
      <c r="N2407" s="1" t="s">
        <v>770</v>
      </c>
      <c r="O2407" s="1"/>
      <c r="P2407" s="33"/>
      <c r="Q2407" s="112" t="s">
        <v>157</v>
      </c>
      <c r="R2407" s="7" t="str">
        <f>Tabela8133[[#This Row],[NR]]&amp;" - "&amp;Tabela8133[[#This Row],[Especificação]]</f>
        <v>8.4.5.0.00.0.0 - Transferências de Outras Instituições Públicas - Intra OFSS</v>
      </c>
    </row>
    <row r="2408" spans="1:18" ht="45" x14ac:dyDescent="0.25">
      <c r="A2408" s="128"/>
      <c r="B2408" s="20" t="s">
        <v>1521</v>
      </c>
      <c r="C2408" s="20" t="s">
        <v>1523</v>
      </c>
      <c r="D2408" s="20" t="s">
        <v>1524</v>
      </c>
      <c r="E2408" s="20" t="s">
        <v>1513</v>
      </c>
      <c r="F2408" s="20" t="s">
        <v>1519</v>
      </c>
      <c r="G2408" s="20" t="s">
        <v>1516</v>
      </c>
      <c r="H2408" s="20" t="s">
        <v>1516</v>
      </c>
      <c r="I2408" s="19" t="str">
        <f>CONCATENATE(Tabela8133[[#This Row],[C]],".",Tabela8133[[#This Row],[O]],".",Tabela8133[[#This Row],[E]],".",Tabela8133[[#This Row],[D1]],".",Tabela8133[[#This Row],[D2]],".",Tabela8133[[#This Row],[D3]],".",Tabela8133[[#This Row],[T]])</f>
        <v>8.4.5.1.00.0.0</v>
      </c>
      <c r="J2408" s="21" t="s">
        <v>2070</v>
      </c>
      <c r="K2408" s="19" t="str">
        <f t="shared" si="91"/>
        <v>S</v>
      </c>
      <c r="L2408" s="19">
        <f t="shared" si="90"/>
        <v>4</v>
      </c>
      <c r="M2408" s="20" t="s">
        <v>45</v>
      </c>
      <c r="N2408" s="1" t="s">
        <v>770</v>
      </c>
      <c r="O2408" s="1"/>
      <c r="P2408" s="33"/>
      <c r="Q2408" s="112" t="s">
        <v>157</v>
      </c>
      <c r="R2408" s="7" t="str">
        <f>Tabela8133[[#This Row],[NR]]&amp;" - "&amp;Tabela8133[[#This Row],[Especificação]]</f>
        <v>8.4.5.1.00.0.0 - Transferências de Outras Instituições Públicas - Intra OFSS</v>
      </c>
    </row>
    <row r="2409" spans="1:18" ht="45" x14ac:dyDescent="0.25">
      <c r="A2409" s="128"/>
      <c r="B2409" s="20" t="s">
        <v>1521</v>
      </c>
      <c r="C2409" s="20" t="s">
        <v>1523</v>
      </c>
      <c r="D2409" s="20" t="s">
        <v>1524</v>
      </c>
      <c r="E2409" s="20" t="s">
        <v>1513</v>
      </c>
      <c r="F2409" s="20" t="s">
        <v>1515</v>
      </c>
      <c r="G2409" s="20" t="s">
        <v>1516</v>
      </c>
      <c r="H2409" s="20" t="s">
        <v>1516</v>
      </c>
      <c r="I2409" s="19" t="str">
        <f>CONCATENATE(Tabela8133[[#This Row],[C]],".",Tabela8133[[#This Row],[O]],".",Tabela8133[[#This Row],[E]],".",Tabela8133[[#This Row],[D1]],".",Tabela8133[[#This Row],[D2]],".",Tabela8133[[#This Row],[D3]],".",Tabela8133[[#This Row],[T]])</f>
        <v>8.4.5.1.01.0.0</v>
      </c>
      <c r="J2409" s="21" t="s">
        <v>2070</v>
      </c>
      <c r="K2409" s="19" t="str">
        <f t="shared" si="91"/>
        <v>S</v>
      </c>
      <c r="L2409" s="19">
        <f t="shared" si="90"/>
        <v>5</v>
      </c>
      <c r="M2409" s="20" t="s">
        <v>51</v>
      </c>
      <c r="N2409" s="1" t="s">
        <v>2464</v>
      </c>
      <c r="O2409" s="1"/>
      <c r="P2409" s="33"/>
      <c r="Q2409" s="112" t="s">
        <v>157</v>
      </c>
      <c r="R2409" s="7" t="str">
        <f>Tabela8133[[#This Row],[NR]]&amp;" - "&amp;Tabela8133[[#This Row],[Especificação]]</f>
        <v>8.4.5.1.01.0.0 - Transferências de Outras Instituições Públicas - Intra OFSS</v>
      </c>
    </row>
    <row r="2410" spans="1:18" ht="45" x14ac:dyDescent="0.25">
      <c r="A2410" s="128"/>
      <c r="B2410" s="20" t="s">
        <v>1521</v>
      </c>
      <c r="C2410" s="20" t="s">
        <v>1523</v>
      </c>
      <c r="D2410" s="20" t="s">
        <v>1524</v>
      </c>
      <c r="E2410" s="20" t="s">
        <v>1513</v>
      </c>
      <c r="F2410" s="20" t="s">
        <v>1515</v>
      </c>
      <c r="G2410" s="20" t="s">
        <v>1516</v>
      </c>
      <c r="H2410" s="20" t="s">
        <v>1513</v>
      </c>
      <c r="I2410" s="19" t="str">
        <f>CONCATENATE(Tabela8133[[#This Row],[C]],".",Tabela8133[[#This Row],[O]],".",Tabela8133[[#This Row],[E]],".",Tabela8133[[#This Row],[D1]],".",Tabela8133[[#This Row],[D2]],".",Tabela8133[[#This Row],[D3]],".",Tabela8133[[#This Row],[T]])</f>
        <v>8.4.5.1.01.0.1</v>
      </c>
      <c r="J2410" s="21" t="s">
        <v>2071</v>
      </c>
      <c r="K2410" s="19" t="str">
        <f t="shared" si="91"/>
        <v>A</v>
      </c>
      <c r="L2410" s="19">
        <f t="shared" si="90"/>
        <v>7</v>
      </c>
      <c r="M2410" s="20" t="s">
        <v>51</v>
      </c>
      <c r="N2410" s="1" t="s">
        <v>2464</v>
      </c>
      <c r="O2410" s="1"/>
      <c r="P2410" s="33"/>
      <c r="Q2410" s="112" t="s">
        <v>157</v>
      </c>
      <c r="R2410" s="7" t="str">
        <f>Tabela8133[[#This Row],[NR]]&amp;" - "&amp;Tabela8133[[#This Row],[Especificação]]</f>
        <v>8.4.5.1.01.0.1 - Transferências de Outras Instituições Públicas - Principal - Intra OFSS</v>
      </c>
    </row>
    <row r="2411" spans="1:18" ht="30" x14ac:dyDescent="0.25">
      <c r="A2411" s="128"/>
      <c r="B2411" s="20" t="s">
        <v>1521</v>
      </c>
      <c r="C2411" s="20" t="s">
        <v>1525</v>
      </c>
      <c r="D2411" s="20" t="s">
        <v>1516</v>
      </c>
      <c r="E2411" s="20" t="s">
        <v>1516</v>
      </c>
      <c r="F2411" s="20" t="s">
        <v>1519</v>
      </c>
      <c r="G2411" s="20" t="s">
        <v>1516</v>
      </c>
      <c r="H2411" s="20" t="s">
        <v>1516</v>
      </c>
      <c r="I2411" s="19" t="str">
        <f>CONCATENATE(Tabela8133[[#This Row],[C]],".",Tabela8133[[#This Row],[O]],".",Tabela8133[[#This Row],[E]],".",Tabela8133[[#This Row],[D1]],".",Tabela8133[[#This Row],[D2]],".",Tabela8133[[#This Row],[D3]],".",Tabela8133[[#This Row],[T]])</f>
        <v>8.9.0.0.00.0.0</v>
      </c>
      <c r="J2411" s="21" t="s">
        <v>2072</v>
      </c>
      <c r="K2411" s="19" t="str">
        <f t="shared" si="91"/>
        <v>S</v>
      </c>
      <c r="L2411" s="19">
        <f t="shared" si="90"/>
        <v>2</v>
      </c>
      <c r="M2411" s="20" t="s">
        <v>45</v>
      </c>
      <c r="N2411" s="1" t="s">
        <v>781</v>
      </c>
      <c r="O2411" s="1"/>
      <c r="P2411" s="33"/>
      <c r="Q2411" s="112" t="s">
        <v>157</v>
      </c>
      <c r="R2411" s="7" t="str">
        <f>Tabela8133[[#This Row],[NR]]&amp;" - "&amp;Tabela8133[[#This Row],[Especificação]]</f>
        <v>8.9.0.0.00.0.0 - Outras Receitas de Capital - Intra OFSS</v>
      </c>
    </row>
    <row r="2412" spans="1:18" ht="30" x14ac:dyDescent="0.25">
      <c r="A2412" s="128"/>
      <c r="B2412" s="20" t="s">
        <v>1521</v>
      </c>
      <c r="C2412" s="20" t="s">
        <v>1525</v>
      </c>
      <c r="D2412" s="20" t="s">
        <v>1525</v>
      </c>
      <c r="E2412" s="20" t="s">
        <v>1516</v>
      </c>
      <c r="F2412" s="20" t="s">
        <v>1519</v>
      </c>
      <c r="G2412" s="20" t="s">
        <v>1516</v>
      </c>
      <c r="H2412" s="20" t="s">
        <v>1516</v>
      </c>
      <c r="I2412" s="19" t="str">
        <f>CONCATENATE(Tabela8133[[#This Row],[C]],".",Tabela8133[[#This Row],[O]],".",Tabela8133[[#This Row],[E]],".",Tabela8133[[#This Row],[D1]],".",Tabela8133[[#This Row],[D2]],".",Tabela8133[[#This Row],[D3]],".",Tabela8133[[#This Row],[T]])</f>
        <v>8.9.9.0.00.0.0</v>
      </c>
      <c r="J2412" s="21" t="s">
        <v>2073</v>
      </c>
      <c r="K2412" s="19" t="str">
        <f t="shared" si="91"/>
        <v>S</v>
      </c>
      <c r="L2412" s="19">
        <f t="shared" si="90"/>
        <v>3</v>
      </c>
      <c r="M2412" s="20" t="s">
        <v>45</v>
      </c>
      <c r="N2412" s="1" t="s">
        <v>788</v>
      </c>
      <c r="O2412" s="1"/>
      <c r="P2412" s="33"/>
      <c r="Q2412" s="112" t="s">
        <v>157</v>
      </c>
      <c r="R2412" s="7" t="str">
        <f>Tabela8133[[#This Row],[NR]]&amp;" - "&amp;Tabela8133[[#This Row],[Especificação]]</f>
        <v>8.9.9.0.00.0.0 - Demais Receitas de Capital - Intra OFSS</v>
      </c>
    </row>
    <row r="2413" spans="1:18" ht="30" x14ac:dyDescent="0.25">
      <c r="A2413" s="128"/>
      <c r="B2413" s="20" t="s">
        <v>1521</v>
      </c>
      <c r="C2413" s="20" t="s">
        <v>1525</v>
      </c>
      <c r="D2413" s="20" t="s">
        <v>1525</v>
      </c>
      <c r="E2413" s="20" t="s">
        <v>1525</v>
      </c>
      <c r="F2413" s="20" t="s">
        <v>1519</v>
      </c>
      <c r="G2413" s="20" t="s">
        <v>1516</v>
      </c>
      <c r="H2413" s="20" t="s">
        <v>1516</v>
      </c>
      <c r="I2413" s="19" t="str">
        <f>CONCATENATE(Tabela8133[[#This Row],[C]],".",Tabela8133[[#This Row],[O]],".",Tabela8133[[#This Row],[E]],".",Tabela8133[[#This Row],[D1]],".",Tabela8133[[#This Row],[D2]],".",Tabela8133[[#This Row],[D3]],".",Tabela8133[[#This Row],[T]])</f>
        <v>8.9.9.9.00.0.0</v>
      </c>
      <c r="J2413" s="21" t="s">
        <v>2072</v>
      </c>
      <c r="K2413" s="19" t="str">
        <f t="shared" si="91"/>
        <v>S</v>
      </c>
      <c r="L2413" s="19">
        <f t="shared" si="90"/>
        <v>4</v>
      </c>
      <c r="M2413" s="20" t="s">
        <v>45</v>
      </c>
      <c r="N2413" s="1" t="s">
        <v>788</v>
      </c>
      <c r="O2413" s="1"/>
      <c r="P2413" s="33"/>
      <c r="Q2413" s="112" t="s">
        <v>157</v>
      </c>
      <c r="R2413" s="7" t="str">
        <f>Tabela8133[[#This Row],[NR]]&amp;" - "&amp;Tabela8133[[#This Row],[Especificação]]</f>
        <v>8.9.9.9.00.0.0 - Outras Receitas de Capital - Intra OFSS</v>
      </c>
    </row>
    <row r="2414" spans="1:18" ht="45" x14ac:dyDescent="0.25">
      <c r="A2414" s="128"/>
      <c r="B2414" s="20" t="s">
        <v>1521</v>
      </c>
      <c r="C2414" s="20" t="s">
        <v>1525</v>
      </c>
      <c r="D2414" s="20" t="s">
        <v>1525</v>
      </c>
      <c r="E2414" s="20" t="s">
        <v>1525</v>
      </c>
      <c r="F2414" s="20" t="s">
        <v>1537</v>
      </c>
      <c r="G2414" s="20" t="s">
        <v>1516</v>
      </c>
      <c r="H2414" s="20" t="s">
        <v>1516</v>
      </c>
      <c r="I2414" s="19" t="str">
        <f>CONCATENATE(Tabela8133[[#This Row],[C]],".",Tabela8133[[#This Row],[O]],".",Tabela8133[[#This Row],[E]],".",Tabela8133[[#This Row],[D1]],".",Tabela8133[[#This Row],[D2]],".",Tabela8133[[#This Row],[D3]],".",Tabela8133[[#This Row],[T]])</f>
        <v>8.9.9.9.50.0.0</v>
      </c>
      <c r="J2414" s="21" t="s">
        <v>2445</v>
      </c>
      <c r="K2414" s="19" t="str">
        <f t="shared" si="91"/>
        <v>S</v>
      </c>
      <c r="L2414" s="19">
        <f t="shared" si="90"/>
        <v>5</v>
      </c>
      <c r="M2414" s="20" t="s">
        <v>55</v>
      </c>
      <c r="N2414" s="1" t="s">
        <v>789</v>
      </c>
      <c r="O2414" s="1"/>
      <c r="P2414" s="33"/>
      <c r="Q2414" s="112" t="s">
        <v>157</v>
      </c>
      <c r="R2414" s="7" t="str">
        <f>Tabela8133[[#This Row],[NR]]&amp;" - "&amp;Tabela8133[[#This Row],[Especificação]]</f>
        <v>8.9.9.9.50.0.0 - Receitas de Alienação de Certificados de Potencial Adicional de Construção - Cepac - Intra OFSS</v>
      </c>
    </row>
    <row r="2415" spans="1:18" ht="45" x14ac:dyDescent="0.25">
      <c r="A2415" s="128"/>
      <c r="B2415" s="20" t="s">
        <v>1521</v>
      </c>
      <c r="C2415" s="20" t="s">
        <v>1525</v>
      </c>
      <c r="D2415" s="20" t="s">
        <v>1525</v>
      </c>
      <c r="E2415" s="20" t="s">
        <v>1525</v>
      </c>
      <c r="F2415" s="20" t="s">
        <v>1537</v>
      </c>
      <c r="G2415" s="20" t="s">
        <v>1516</v>
      </c>
      <c r="H2415" s="20" t="s">
        <v>1513</v>
      </c>
      <c r="I2415" s="19" t="str">
        <f>CONCATENATE(Tabela8133[[#This Row],[C]],".",Tabela8133[[#This Row],[O]],".",Tabela8133[[#This Row],[E]],".",Tabela8133[[#This Row],[D1]],".",Tabela8133[[#This Row],[D2]],".",Tabela8133[[#This Row],[D3]],".",Tabela8133[[#This Row],[T]])</f>
        <v>8.9.9.9.50.0.1</v>
      </c>
      <c r="J2415" s="21" t="s">
        <v>2446</v>
      </c>
      <c r="K2415" s="19" t="str">
        <f t="shared" si="91"/>
        <v>A</v>
      </c>
      <c r="L2415" s="19">
        <f t="shared" si="90"/>
        <v>7</v>
      </c>
      <c r="M2415" s="20" t="s">
        <v>55</v>
      </c>
      <c r="N2415" s="1" t="s">
        <v>2506</v>
      </c>
      <c r="O2415" s="1"/>
      <c r="P2415" s="33"/>
      <c r="Q2415" s="112" t="s">
        <v>157</v>
      </c>
      <c r="R2415" s="7" t="str">
        <f>Tabela8133[[#This Row],[NR]]&amp;" - "&amp;Tabela8133[[#This Row],[Especificação]]</f>
        <v>8.9.9.9.50.0.1 - Receitas de Alienação de Certificados de Potencial Adicional de Construção - Cepac - Principal - Intra OFSS</v>
      </c>
    </row>
    <row r="2416" spans="1:18" ht="30" x14ac:dyDescent="0.25">
      <c r="A2416" s="128"/>
      <c r="B2416" s="20" t="s">
        <v>1521</v>
      </c>
      <c r="C2416" s="20" t="s">
        <v>1525</v>
      </c>
      <c r="D2416" s="20" t="s">
        <v>1525</v>
      </c>
      <c r="E2416" s="20" t="s">
        <v>1525</v>
      </c>
      <c r="F2416" s="20" t="s">
        <v>1529</v>
      </c>
      <c r="G2416" s="20" t="s">
        <v>1516</v>
      </c>
      <c r="H2416" s="20" t="s">
        <v>1516</v>
      </c>
      <c r="I2416" s="19" t="str">
        <f>CONCATENATE(Tabela8133[[#This Row],[C]],".",Tabela8133[[#This Row],[O]],".",Tabela8133[[#This Row],[E]],".",Tabela8133[[#This Row],[D1]],".",Tabela8133[[#This Row],[D2]],".",Tabela8133[[#This Row],[D3]],".",Tabela8133[[#This Row],[T]])</f>
        <v>8.9.9.9.99.0.0</v>
      </c>
      <c r="J2416" s="21" t="s">
        <v>2072</v>
      </c>
      <c r="K2416" s="19" t="str">
        <f t="shared" si="91"/>
        <v>S</v>
      </c>
      <c r="L2416" s="19">
        <f t="shared" si="90"/>
        <v>5</v>
      </c>
      <c r="M2416" s="20" t="s">
        <v>51</v>
      </c>
      <c r="N2416" s="1" t="s">
        <v>2470</v>
      </c>
      <c r="O2416" s="1"/>
      <c r="P2416" s="33"/>
      <c r="Q2416" s="112" t="s">
        <v>157</v>
      </c>
      <c r="R2416" s="7" t="str">
        <f>Tabela8133[[#This Row],[NR]]&amp;" - "&amp;Tabela8133[[#This Row],[Especificação]]</f>
        <v>8.9.9.9.99.0.0 - Outras Receitas de Capital - Intra OFSS</v>
      </c>
    </row>
    <row r="2417" spans="1:18" ht="30" x14ac:dyDescent="0.25">
      <c r="A2417" s="128"/>
      <c r="B2417" s="20" t="s">
        <v>1521</v>
      </c>
      <c r="C2417" s="20" t="s">
        <v>1525</v>
      </c>
      <c r="D2417" s="20" t="s">
        <v>1525</v>
      </c>
      <c r="E2417" s="20" t="s">
        <v>1525</v>
      </c>
      <c r="F2417" s="20" t="s">
        <v>1529</v>
      </c>
      <c r="G2417" s="20" t="s">
        <v>1516</v>
      </c>
      <c r="H2417" s="20" t="s">
        <v>1513</v>
      </c>
      <c r="I2417" s="19" t="str">
        <f>CONCATENATE(Tabela8133[[#This Row],[C]],".",Tabela8133[[#This Row],[O]],".",Tabela8133[[#This Row],[E]],".",Tabela8133[[#This Row],[D1]],".",Tabela8133[[#This Row],[D2]],".",Tabela8133[[#This Row],[D3]],".",Tabela8133[[#This Row],[T]])</f>
        <v>8.9.9.9.99.0.1</v>
      </c>
      <c r="J2417" s="21" t="s">
        <v>2074</v>
      </c>
      <c r="K2417" s="19" t="str">
        <f t="shared" si="91"/>
        <v>A</v>
      </c>
      <c r="L2417" s="19">
        <f t="shared" si="90"/>
        <v>7</v>
      </c>
      <c r="M2417" s="20" t="s">
        <v>51</v>
      </c>
      <c r="N2417" s="1" t="s">
        <v>2470</v>
      </c>
      <c r="O2417" s="1"/>
      <c r="P2417" s="33"/>
      <c r="Q2417" s="112" t="s">
        <v>157</v>
      </c>
      <c r="R2417" s="7" t="str">
        <f>Tabela8133[[#This Row],[NR]]&amp;" - "&amp;Tabela8133[[#This Row],[Especificação]]</f>
        <v>8.9.9.9.99.0.1 - Outras Receitas de Capital - Principal - Intra OFSS</v>
      </c>
    </row>
    <row r="2418" spans="1:18" ht="45" x14ac:dyDescent="0.25">
      <c r="A2418" s="128"/>
      <c r="B2418" s="20" t="s">
        <v>1525</v>
      </c>
      <c r="C2418" s="20" t="s">
        <v>1516</v>
      </c>
      <c r="D2418" s="20" t="s">
        <v>1516</v>
      </c>
      <c r="E2418" s="20" t="s">
        <v>1516</v>
      </c>
      <c r="F2418" s="20" t="s">
        <v>1519</v>
      </c>
      <c r="G2418" s="20" t="s">
        <v>1516</v>
      </c>
      <c r="H2418" s="20" t="s">
        <v>1516</v>
      </c>
      <c r="I2418" s="19" t="str">
        <f>CONCATENATE(Tabela8133[[#This Row],[C]],".",Tabela8133[[#This Row],[O]],".",Tabela8133[[#This Row],[E]],".",Tabela8133[[#This Row],[D1]],".",Tabela8133[[#This Row],[D2]],".",Tabela8133[[#This Row],[D3]],".",Tabela8133[[#This Row],[T]])</f>
        <v>9.0.0.0.00.0.0</v>
      </c>
      <c r="J2418" s="21" t="s">
        <v>790</v>
      </c>
      <c r="K2418" s="19" t="str">
        <f t="shared" si="91"/>
        <v>S</v>
      </c>
      <c r="L2418" s="19">
        <f t="shared" si="90"/>
        <v>1</v>
      </c>
      <c r="M2418" s="20" t="s">
        <v>45</v>
      </c>
      <c r="N2418" s="1" t="s">
        <v>791</v>
      </c>
      <c r="O2418" s="1"/>
      <c r="P2418" s="33"/>
      <c r="Q2418" s="112" t="s">
        <v>157</v>
      </c>
      <c r="R2418" s="7" t="str">
        <f>Tabela8133[[#This Row],[NR]]&amp;" - "&amp;Tabela8133[[#This Row],[Especificação]]</f>
        <v>9.0.0.0.00.0.0 - Recursos Arrecadados em Exercícios Anteriores</v>
      </c>
    </row>
    <row r="2419" spans="1:18" ht="45" x14ac:dyDescent="0.25">
      <c r="A2419" s="128"/>
      <c r="B2419" s="20" t="s">
        <v>1525</v>
      </c>
      <c r="C2419" s="20" t="s">
        <v>1525</v>
      </c>
      <c r="D2419" s="20" t="s">
        <v>1516</v>
      </c>
      <c r="E2419" s="20" t="s">
        <v>1516</v>
      </c>
      <c r="F2419" s="20" t="s">
        <v>1519</v>
      </c>
      <c r="G2419" s="20" t="s">
        <v>1516</v>
      </c>
      <c r="H2419" s="20" t="s">
        <v>1516</v>
      </c>
      <c r="I2419" s="19" t="str">
        <f>CONCATENATE(Tabela8133[[#This Row],[C]],".",Tabela8133[[#This Row],[O]],".",Tabela8133[[#This Row],[E]],".",Tabela8133[[#This Row],[D1]],".",Tabela8133[[#This Row],[D2]],".",Tabela8133[[#This Row],[D3]],".",Tabela8133[[#This Row],[T]])</f>
        <v>9.9.0.0.00.0.0</v>
      </c>
      <c r="J2419" s="21" t="s">
        <v>790</v>
      </c>
      <c r="K2419" s="19" t="str">
        <f t="shared" si="91"/>
        <v>S</v>
      </c>
      <c r="L2419" s="19">
        <f t="shared" si="90"/>
        <v>2</v>
      </c>
      <c r="M2419" s="20" t="s">
        <v>45</v>
      </c>
      <c r="N2419" s="1" t="s">
        <v>791</v>
      </c>
      <c r="O2419" s="1"/>
      <c r="P2419" s="33"/>
      <c r="Q2419" s="112" t="s">
        <v>157</v>
      </c>
      <c r="R2419" s="7" t="str">
        <f>Tabela8133[[#This Row],[NR]]&amp;" - "&amp;Tabela8133[[#This Row],[Especificação]]</f>
        <v>9.9.0.0.00.0.0 - Recursos Arrecadados em Exercícios Anteriores</v>
      </c>
    </row>
    <row r="2420" spans="1:18" ht="45" x14ac:dyDescent="0.25">
      <c r="A2420" s="128"/>
      <c r="B2420" s="20" t="s">
        <v>1525</v>
      </c>
      <c r="C2420" s="20" t="s">
        <v>1525</v>
      </c>
      <c r="D2420" s="20" t="s">
        <v>1525</v>
      </c>
      <c r="E2420" s="20" t="s">
        <v>1516</v>
      </c>
      <c r="F2420" s="20" t="s">
        <v>1519</v>
      </c>
      <c r="G2420" s="20" t="s">
        <v>1516</v>
      </c>
      <c r="H2420" s="20" t="s">
        <v>1516</v>
      </c>
      <c r="I2420" s="19" t="str">
        <f>CONCATENATE(Tabela8133[[#This Row],[C]],".",Tabela8133[[#This Row],[O]],".",Tabela8133[[#This Row],[E]],".",Tabela8133[[#This Row],[D1]],".",Tabela8133[[#This Row],[D2]],".",Tabela8133[[#This Row],[D3]],".",Tabela8133[[#This Row],[T]])</f>
        <v>9.9.9.0.00.0.0</v>
      </c>
      <c r="J2420" s="21" t="s">
        <v>790</v>
      </c>
      <c r="K2420" s="19" t="str">
        <f t="shared" si="91"/>
        <v>S</v>
      </c>
      <c r="L2420" s="19">
        <f t="shared" si="90"/>
        <v>3</v>
      </c>
      <c r="M2420" s="20" t="s">
        <v>45</v>
      </c>
      <c r="N2420" s="1" t="s">
        <v>791</v>
      </c>
      <c r="O2420" s="1"/>
      <c r="P2420" s="33"/>
      <c r="Q2420" s="112" t="s">
        <v>157</v>
      </c>
      <c r="R2420" s="7" t="str">
        <f>Tabela8133[[#This Row],[NR]]&amp;" - "&amp;Tabela8133[[#This Row],[Especificação]]</f>
        <v>9.9.9.0.00.0.0 - Recursos Arrecadados em Exercícios Anteriores</v>
      </c>
    </row>
    <row r="2421" spans="1:18" ht="45" x14ac:dyDescent="0.25">
      <c r="A2421" s="128"/>
      <c r="B2421" s="20" t="s">
        <v>1525</v>
      </c>
      <c r="C2421" s="20" t="s">
        <v>1525</v>
      </c>
      <c r="D2421" s="20" t="s">
        <v>1525</v>
      </c>
      <c r="E2421" s="20" t="s">
        <v>1516</v>
      </c>
      <c r="F2421" s="20" t="s">
        <v>1519</v>
      </c>
      <c r="G2421" s="20" t="s">
        <v>1516</v>
      </c>
      <c r="H2421" s="20" t="s">
        <v>1513</v>
      </c>
      <c r="I2421" s="19" t="str">
        <f>CONCATENATE(Tabela8133[[#This Row],[C]],".",Tabela8133[[#This Row],[O]],".",Tabela8133[[#This Row],[E]],".",Tabela8133[[#This Row],[D1]],".",Tabela8133[[#This Row],[D2]],".",Tabela8133[[#This Row],[D3]],".",Tabela8133[[#This Row],[T]])</f>
        <v>9.9.9.0.00.0.1</v>
      </c>
      <c r="J2421" s="21" t="s">
        <v>790</v>
      </c>
      <c r="K2421" s="19" t="str">
        <f t="shared" si="91"/>
        <v>A</v>
      </c>
      <c r="L2421" s="19">
        <f t="shared" si="90"/>
        <v>7</v>
      </c>
      <c r="M2421" s="20" t="s">
        <v>45</v>
      </c>
      <c r="N2421" s="1" t="s">
        <v>791</v>
      </c>
      <c r="O2421" s="1"/>
      <c r="P2421" s="33"/>
      <c r="Q2421" s="112" t="s">
        <v>157</v>
      </c>
      <c r="R2421" s="7" t="str">
        <f>Tabela8133[[#This Row],[NR]]&amp;" - "&amp;Tabela8133[[#This Row],[Especificação]]</f>
        <v>9.9.9.0.00.0.1 - Recursos Arrecadados em Exercícios Anteriores</v>
      </c>
    </row>
    <row r="2422" spans="1:18" x14ac:dyDescent="0.25">
      <c r="B2422" s="125"/>
      <c r="C2422" s="125"/>
      <c r="D2422" s="125"/>
      <c r="E2422" s="125"/>
      <c r="F2422" s="125"/>
      <c r="G2422" s="125"/>
      <c r="H2422" s="125"/>
      <c r="I2422" s="11"/>
      <c r="J2422" s="126"/>
      <c r="M2422" s="125"/>
      <c r="O2422" s="6"/>
      <c r="P2422" s="11"/>
      <c r="Q2422" s="127"/>
    </row>
    <row r="2423" spans="1:18" x14ac:dyDescent="0.25">
      <c r="I2423" s="7"/>
      <c r="J2423" s="7"/>
      <c r="K2423" s="7"/>
      <c r="L2423" s="7"/>
      <c r="M2423" s="7"/>
      <c r="N2423" s="7"/>
      <c r="P2423" s="7"/>
      <c r="Q2423" s="108"/>
    </row>
    <row r="2424" spans="1:18" ht="23.25" x14ac:dyDescent="0.25">
      <c r="C2424" s="201" t="s">
        <v>2509</v>
      </c>
      <c r="D2424" s="202"/>
      <c r="E2424" s="202"/>
      <c r="F2424" s="202"/>
      <c r="G2424" s="202"/>
      <c r="H2424" s="202"/>
      <c r="I2424" s="202"/>
      <c r="J2424" s="202"/>
      <c r="K2424" s="202"/>
      <c r="L2424" s="202"/>
      <c r="M2424" s="203"/>
    </row>
    <row r="2425" spans="1:18" x14ac:dyDescent="0.25">
      <c r="C2425" s="204" t="s">
        <v>1557</v>
      </c>
      <c r="D2425" s="205"/>
      <c r="E2425" s="205"/>
      <c r="F2425" s="205"/>
      <c r="G2425" s="205"/>
      <c r="H2425" s="205"/>
      <c r="I2425" s="205"/>
      <c r="J2425" s="205"/>
      <c r="K2425" s="205"/>
      <c r="L2425" s="205"/>
      <c r="M2425" s="206"/>
    </row>
    <row r="2426" spans="1:18" x14ac:dyDescent="0.25">
      <c r="C2426" s="207" t="s">
        <v>1558</v>
      </c>
      <c r="D2426" s="208"/>
      <c r="E2426" s="208"/>
      <c r="F2426" s="208"/>
      <c r="G2426" s="208"/>
      <c r="H2426" s="208"/>
      <c r="I2426" s="208"/>
      <c r="J2426" s="208"/>
      <c r="K2426" s="208"/>
      <c r="L2426" s="208"/>
      <c r="M2426" s="209"/>
    </row>
    <row r="2427" spans="1:18" ht="56.25" customHeight="1" x14ac:dyDescent="0.25">
      <c r="C2427" s="189" t="s">
        <v>4687</v>
      </c>
      <c r="D2427" s="190"/>
      <c r="E2427" s="190"/>
      <c r="F2427" s="190"/>
      <c r="G2427" s="190"/>
      <c r="H2427" s="190"/>
      <c r="I2427" s="190"/>
      <c r="J2427" s="190"/>
      <c r="K2427" s="190"/>
      <c r="L2427" s="190"/>
      <c r="M2427" s="191"/>
    </row>
    <row r="2428" spans="1:18" x14ac:dyDescent="0.25">
      <c r="C2428" s="213" t="s">
        <v>1559</v>
      </c>
      <c r="D2428" s="214"/>
      <c r="E2428" s="214"/>
      <c r="F2428" s="214"/>
      <c r="G2428" s="214"/>
      <c r="H2428" s="214"/>
      <c r="I2428" s="214"/>
      <c r="J2428" s="214"/>
      <c r="K2428" s="214"/>
      <c r="L2428" s="214"/>
      <c r="M2428" s="215"/>
    </row>
    <row r="2429" spans="1:18" x14ac:dyDescent="0.25">
      <c r="C2429" s="226"/>
      <c r="D2429" s="227"/>
      <c r="E2429" s="227"/>
      <c r="F2429" s="227"/>
      <c r="G2429" s="227"/>
      <c r="H2429" s="227"/>
      <c r="I2429" s="227"/>
      <c r="J2429" s="227"/>
      <c r="K2429" s="227"/>
      <c r="L2429" s="227"/>
      <c r="M2429" s="228"/>
    </row>
    <row r="2430" spans="1:18" x14ac:dyDescent="0.25">
      <c r="C2430" s="192" t="s">
        <v>1560</v>
      </c>
      <c r="D2430" s="193"/>
      <c r="E2430" s="193"/>
      <c r="F2430" s="193"/>
      <c r="G2430" s="193"/>
      <c r="H2430" s="193"/>
      <c r="I2430" s="193"/>
      <c r="J2430" s="193"/>
      <c r="K2430" s="193"/>
      <c r="L2430" s="193"/>
      <c r="M2430" s="194"/>
    </row>
    <row r="2431" spans="1:18" x14ac:dyDescent="0.25">
      <c r="C2431" s="189" t="s">
        <v>1561</v>
      </c>
      <c r="D2431" s="190"/>
      <c r="E2431" s="190"/>
      <c r="F2431" s="190"/>
      <c r="G2431" s="190"/>
      <c r="H2431" s="190"/>
      <c r="I2431" s="190"/>
      <c r="J2431" s="190"/>
      <c r="K2431" s="190"/>
      <c r="L2431" s="190"/>
      <c r="M2431" s="191"/>
    </row>
    <row r="2432" spans="1:18" x14ac:dyDescent="0.25">
      <c r="C2432" s="189" t="s">
        <v>1562</v>
      </c>
      <c r="D2432" s="190"/>
      <c r="E2432" s="190"/>
      <c r="F2432" s="190"/>
      <c r="G2432" s="190"/>
      <c r="H2432" s="190"/>
      <c r="I2432" s="190"/>
      <c r="J2432" s="190"/>
      <c r="K2432" s="190"/>
      <c r="L2432" s="190"/>
      <c r="M2432" s="191"/>
    </row>
    <row r="2433" spans="3:13" x14ac:dyDescent="0.25">
      <c r="C2433" s="189" t="s">
        <v>1563</v>
      </c>
      <c r="D2433" s="190"/>
      <c r="E2433" s="190"/>
      <c r="F2433" s="190"/>
      <c r="G2433" s="190"/>
      <c r="H2433" s="190"/>
      <c r="I2433" s="190"/>
      <c r="J2433" s="190"/>
      <c r="K2433" s="190"/>
      <c r="L2433" s="190"/>
      <c r="M2433" s="191"/>
    </row>
    <row r="2434" spans="3:13" x14ac:dyDescent="0.25">
      <c r="C2434" s="189" t="s">
        <v>1564</v>
      </c>
      <c r="D2434" s="190"/>
      <c r="E2434" s="190"/>
      <c r="F2434" s="190"/>
      <c r="G2434" s="190"/>
      <c r="H2434" s="190"/>
      <c r="I2434" s="190"/>
      <c r="J2434" s="190"/>
      <c r="K2434" s="190"/>
      <c r="L2434" s="190"/>
      <c r="M2434" s="191"/>
    </row>
    <row r="2435" spans="3:13" x14ac:dyDescent="0.25">
      <c r="C2435" s="189" t="s">
        <v>1565</v>
      </c>
      <c r="D2435" s="190"/>
      <c r="E2435" s="190"/>
      <c r="F2435" s="190"/>
      <c r="G2435" s="190"/>
      <c r="H2435" s="190"/>
      <c r="I2435" s="190"/>
      <c r="J2435" s="190"/>
      <c r="K2435" s="190"/>
      <c r="L2435" s="190"/>
      <c r="M2435" s="191"/>
    </row>
    <row r="2436" spans="3:13" ht="34.5" customHeight="1" x14ac:dyDescent="0.25">
      <c r="C2436" s="189" t="s">
        <v>1566</v>
      </c>
      <c r="D2436" s="190"/>
      <c r="E2436" s="190"/>
      <c r="F2436" s="190"/>
      <c r="G2436" s="190"/>
      <c r="H2436" s="190"/>
      <c r="I2436" s="190"/>
      <c r="J2436" s="190"/>
      <c r="K2436" s="190"/>
      <c r="L2436" s="190"/>
      <c r="M2436" s="191"/>
    </row>
    <row r="2437" spans="3:13" ht="34.5" customHeight="1" x14ac:dyDescent="0.25">
      <c r="C2437" s="189" t="s">
        <v>1567</v>
      </c>
      <c r="D2437" s="190"/>
      <c r="E2437" s="190"/>
      <c r="F2437" s="190"/>
      <c r="G2437" s="190"/>
      <c r="H2437" s="190"/>
      <c r="I2437" s="190"/>
      <c r="J2437" s="190"/>
      <c r="K2437" s="190"/>
      <c r="L2437" s="190"/>
      <c r="M2437" s="191"/>
    </row>
    <row r="2438" spans="3:13" ht="34.5" customHeight="1" x14ac:dyDescent="0.25">
      <c r="C2438" s="189" t="s">
        <v>1568</v>
      </c>
      <c r="D2438" s="190"/>
      <c r="E2438" s="190"/>
      <c r="F2438" s="190"/>
      <c r="G2438" s="190"/>
      <c r="H2438" s="190"/>
      <c r="I2438" s="190"/>
      <c r="J2438" s="190"/>
      <c r="K2438" s="190"/>
      <c r="L2438" s="190"/>
      <c r="M2438" s="191"/>
    </row>
    <row r="2439" spans="3:13" ht="34.5" customHeight="1" x14ac:dyDescent="0.25">
      <c r="C2439" s="189" t="s">
        <v>1571</v>
      </c>
      <c r="D2439" s="190"/>
      <c r="E2439" s="190"/>
      <c r="F2439" s="190"/>
      <c r="G2439" s="190"/>
      <c r="H2439" s="190"/>
      <c r="I2439" s="190"/>
      <c r="J2439" s="190"/>
      <c r="K2439" s="190"/>
      <c r="L2439" s="190"/>
      <c r="M2439" s="191"/>
    </row>
    <row r="2440" spans="3:13" ht="34.5" customHeight="1" x14ac:dyDescent="0.25">
      <c r="C2440" s="167" t="s">
        <v>4688</v>
      </c>
      <c r="D2440" s="168"/>
      <c r="E2440" s="168"/>
      <c r="F2440" s="168"/>
      <c r="G2440" s="168"/>
      <c r="H2440" s="168"/>
      <c r="I2440" s="168"/>
      <c r="J2440" s="168"/>
      <c r="K2440" s="168"/>
      <c r="L2440" s="168"/>
      <c r="M2440" s="169"/>
    </row>
    <row r="2441" spans="3:13" ht="85.5" customHeight="1" x14ac:dyDescent="0.25">
      <c r="C2441" s="189" t="s">
        <v>1569</v>
      </c>
      <c r="D2441" s="190"/>
      <c r="E2441" s="190"/>
      <c r="F2441" s="190"/>
      <c r="G2441" s="190"/>
      <c r="H2441" s="190"/>
      <c r="I2441" s="190"/>
      <c r="J2441" s="190"/>
      <c r="K2441" s="190"/>
      <c r="L2441" s="190"/>
      <c r="M2441" s="191"/>
    </row>
    <row r="2442" spans="3:13" ht="63" customHeight="1" x14ac:dyDescent="0.25">
      <c r="C2442" s="189" t="s">
        <v>1570</v>
      </c>
      <c r="D2442" s="190"/>
      <c r="E2442" s="190"/>
      <c r="F2442" s="190"/>
      <c r="G2442" s="190"/>
      <c r="H2442" s="190"/>
      <c r="I2442" s="190"/>
      <c r="J2442" s="190"/>
      <c r="K2442" s="190"/>
      <c r="L2442" s="190"/>
      <c r="M2442" s="191"/>
    </row>
    <row r="2443" spans="3:13" ht="86.25" customHeight="1" x14ac:dyDescent="0.25">
      <c r="C2443" s="192" t="s">
        <v>4689</v>
      </c>
      <c r="D2443" s="193"/>
      <c r="E2443" s="193"/>
      <c r="F2443" s="193"/>
      <c r="G2443" s="193"/>
      <c r="H2443" s="193"/>
      <c r="I2443" s="193"/>
      <c r="J2443" s="193"/>
      <c r="K2443" s="193"/>
      <c r="L2443" s="193"/>
      <c r="M2443" s="194"/>
    </row>
    <row r="2445" spans="3:13" hidden="1" x14ac:dyDescent="0.25"/>
    <row r="2446" spans="3:13" hidden="1" x14ac:dyDescent="0.25"/>
    <row r="2447" spans="3:13" hidden="1" x14ac:dyDescent="0.25"/>
    <row r="2448" spans="3:13" hidden="1" x14ac:dyDescent="0.25"/>
    <row r="2449" hidden="1" x14ac:dyDescent="0.25"/>
    <row r="2450" hidden="1" x14ac:dyDescent="0.25"/>
    <row r="2451" hidden="1" x14ac:dyDescent="0.25"/>
    <row r="2452" hidden="1" x14ac:dyDescent="0.25"/>
    <row r="2453" hidden="1" x14ac:dyDescent="0.25"/>
    <row r="2454" hidden="1" x14ac:dyDescent="0.25"/>
    <row r="2455" hidden="1" x14ac:dyDescent="0.25"/>
    <row r="2456" hidden="1" x14ac:dyDescent="0.25"/>
    <row r="2457" hidden="1" x14ac:dyDescent="0.25"/>
    <row r="2458" hidden="1" x14ac:dyDescent="0.25"/>
    <row r="2459" hidden="1" x14ac:dyDescent="0.25"/>
    <row r="2460" hidden="1" x14ac:dyDescent="0.25"/>
    <row r="2461" hidden="1" x14ac:dyDescent="0.25"/>
    <row r="2462" hidden="1" x14ac:dyDescent="0.25"/>
    <row r="2463" hidden="1" x14ac:dyDescent="0.25"/>
    <row r="2464" hidden="1" x14ac:dyDescent="0.25"/>
    <row r="2465" hidden="1" x14ac:dyDescent="0.25"/>
    <row r="2466" hidden="1" x14ac:dyDescent="0.25"/>
    <row r="2467" hidden="1" x14ac:dyDescent="0.25"/>
    <row r="2468" hidden="1" x14ac:dyDescent="0.25"/>
    <row r="2469" hidden="1" x14ac:dyDescent="0.25"/>
    <row r="2470" hidden="1" x14ac:dyDescent="0.25"/>
    <row r="2471" hidden="1" x14ac:dyDescent="0.25"/>
    <row r="2472" hidden="1" x14ac:dyDescent="0.25"/>
    <row r="2473" hidden="1" x14ac:dyDescent="0.25"/>
    <row r="2474" hidden="1" x14ac:dyDescent="0.25"/>
    <row r="2475" hidden="1" x14ac:dyDescent="0.25"/>
    <row r="2476" hidden="1" x14ac:dyDescent="0.25"/>
    <row r="2477" hidden="1" x14ac:dyDescent="0.25"/>
    <row r="2478" hidden="1" x14ac:dyDescent="0.25"/>
    <row r="2479" hidden="1" x14ac:dyDescent="0.25"/>
    <row r="2480" hidden="1" x14ac:dyDescent="0.25"/>
    <row r="2481" hidden="1" x14ac:dyDescent="0.25"/>
    <row r="2482" hidden="1" x14ac:dyDescent="0.25"/>
    <row r="2483" hidden="1" x14ac:dyDescent="0.25"/>
    <row r="2484" hidden="1" x14ac:dyDescent="0.25"/>
    <row r="2485" hidden="1" x14ac:dyDescent="0.25"/>
    <row r="2486" hidden="1" x14ac:dyDescent="0.25"/>
    <row r="2487" hidden="1" x14ac:dyDescent="0.25"/>
    <row r="2488" hidden="1" x14ac:dyDescent="0.25"/>
    <row r="2489" hidden="1" x14ac:dyDescent="0.25"/>
    <row r="2490" hidden="1" x14ac:dyDescent="0.25"/>
    <row r="2491" hidden="1" x14ac:dyDescent="0.25"/>
    <row r="2492" hidden="1" x14ac:dyDescent="0.25"/>
    <row r="2493" hidden="1" x14ac:dyDescent="0.25"/>
    <row r="2494" hidden="1" x14ac:dyDescent="0.25"/>
    <row r="2495" hidden="1" x14ac:dyDescent="0.25"/>
    <row r="2496" hidden="1" x14ac:dyDescent="0.25"/>
    <row r="2497" hidden="1" x14ac:dyDescent="0.25"/>
    <row r="2498" hidden="1" x14ac:dyDescent="0.25"/>
    <row r="2499" hidden="1" x14ac:dyDescent="0.25"/>
    <row r="2500" hidden="1" x14ac:dyDescent="0.25"/>
    <row r="2501" hidden="1" x14ac:dyDescent="0.25"/>
    <row r="2502" hidden="1" x14ac:dyDescent="0.25"/>
    <row r="2503" hidden="1" x14ac:dyDescent="0.25"/>
    <row r="2504" hidden="1" x14ac:dyDescent="0.25"/>
    <row r="2505" hidden="1" x14ac:dyDescent="0.25"/>
    <row r="2506" hidden="1" x14ac:dyDescent="0.25"/>
    <row r="2507" hidden="1" x14ac:dyDescent="0.25"/>
    <row r="2508" hidden="1" x14ac:dyDescent="0.25"/>
    <row r="2509" hidden="1" x14ac:dyDescent="0.25"/>
    <row r="2510" hidden="1" x14ac:dyDescent="0.25"/>
    <row r="2511" hidden="1" x14ac:dyDescent="0.25"/>
    <row r="2512" hidden="1" x14ac:dyDescent="0.25"/>
    <row r="2513" hidden="1" x14ac:dyDescent="0.25"/>
    <row r="2514" hidden="1" x14ac:dyDescent="0.25"/>
    <row r="2515" hidden="1" x14ac:dyDescent="0.25"/>
    <row r="2516" hidden="1" x14ac:dyDescent="0.25"/>
    <row r="2517" hidden="1" x14ac:dyDescent="0.25"/>
    <row r="2518" hidden="1" x14ac:dyDescent="0.25"/>
    <row r="2519" hidden="1" x14ac:dyDescent="0.25"/>
    <row r="2520" hidden="1" x14ac:dyDescent="0.25"/>
    <row r="2521" hidden="1" x14ac:dyDescent="0.25"/>
    <row r="2522" hidden="1" x14ac:dyDescent="0.25"/>
    <row r="2523" hidden="1" x14ac:dyDescent="0.25"/>
    <row r="2524" hidden="1" x14ac:dyDescent="0.25"/>
    <row r="2525" hidden="1" x14ac:dyDescent="0.25"/>
    <row r="2526" hidden="1" x14ac:dyDescent="0.25"/>
    <row r="2527" ht="78.75" hidden="1" customHeight="1" x14ac:dyDescent="0.25"/>
    <row r="2528" hidden="1" x14ac:dyDescent="0.25"/>
    <row r="2529" hidden="1" x14ac:dyDescent="0.25"/>
  </sheetData>
  <sheetProtection sort="0" autoFilter="0"/>
  <mergeCells count="40">
    <mergeCell ref="A823:A824"/>
    <mergeCell ref="B2:D2"/>
    <mergeCell ref="E2:Q2"/>
    <mergeCell ref="A225:A233"/>
    <mergeCell ref="A746:A754"/>
    <mergeCell ref="A805:A806"/>
    <mergeCell ref="A1504:A1505"/>
    <mergeCell ref="A888:A889"/>
    <mergeCell ref="A917:A918"/>
    <mergeCell ref="A920:A921"/>
    <mergeCell ref="A922:A925"/>
    <mergeCell ref="A957:A958"/>
    <mergeCell ref="A967:A968"/>
    <mergeCell ref="A969:A970"/>
    <mergeCell ref="A988:A989"/>
    <mergeCell ref="A1010:A1011"/>
    <mergeCell ref="A1016:A1017"/>
    <mergeCell ref="A1031:A1032"/>
    <mergeCell ref="C2432:M2432"/>
    <mergeCell ref="A1549:A1550"/>
    <mergeCell ref="A1586:A1587"/>
    <mergeCell ref="A1613:A1614"/>
    <mergeCell ref="A1734:A1742"/>
    <mergeCell ref="C2424:M2424"/>
    <mergeCell ref="C2425:M2425"/>
    <mergeCell ref="C2426:M2426"/>
    <mergeCell ref="C2427:M2427"/>
    <mergeCell ref="C2428:M2429"/>
    <mergeCell ref="C2430:M2430"/>
    <mergeCell ref="C2431:M2431"/>
    <mergeCell ref="C2439:M2439"/>
    <mergeCell ref="C2441:M2441"/>
    <mergeCell ref="C2442:M2442"/>
    <mergeCell ref="C2443:M2443"/>
    <mergeCell ref="C2433:M2433"/>
    <mergeCell ref="C2434:M2434"/>
    <mergeCell ref="C2435:M2435"/>
    <mergeCell ref="C2436:M2436"/>
    <mergeCell ref="C2437:M2437"/>
    <mergeCell ref="C2438:M2438"/>
  </mergeCells>
  <conditionalFormatting sqref="B4:Q2422">
    <cfRule type="expression" dxfId="1331" priority="1">
      <formula>$L4=1</formula>
    </cfRule>
    <cfRule type="expression" dxfId="1330" priority="2">
      <formula>$L4=2</formula>
    </cfRule>
    <cfRule type="expression" dxfId="1329" priority="3">
      <formula>$L4=3</formula>
    </cfRule>
    <cfRule type="expression" dxfId="1328" priority="4">
      <formula>$L4=4</formula>
    </cfRule>
    <cfRule type="expression" dxfId="1327" priority="5">
      <formula>$L4=5</formula>
    </cfRule>
    <cfRule type="expression" dxfId="1326" priority="6">
      <formula>$L4=6</formula>
    </cfRule>
    <cfRule type="expression" dxfId="1325" priority="7">
      <formula>$L4=7</formula>
    </cfRule>
    <cfRule type="expression" dxfId="1324" priority="8">
      <formula>$P4="Excluído"</formula>
    </cfRule>
    <cfRule type="expression" dxfId="1323" priority="9">
      <formula>$P4="Alterar"</formula>
    </cfRule>
    <cfRule type="expression" dxfId="1322" priority="10">
      <formula>OR($P4="Excluir",$P4="Excluído")</formula>
    </cfRule>
    <cfRule type="expression" dxfId="1321" priority="11">
      <formula>OR($P4="Incluir",$P4="Inclusão-TCE")</formula>
    </cfRule>
  </conditionalFormatting>
  <pageMargins left="0.511811024" right="0.511811024" top="0.78740157499999996" bottom="0.78740157499999996" header="0.31496062000000002" footer="0.31496062000000002"/>
  <pageSetup paperSize="9" scale="66" orientation="portrait" r:id="rId1"/>
  <drawing r:id="rId2"/>
  <legacyDrawing r:id="rId3"/>
  <tableParts count="1">
    <tablePart r:id="rId4"/>
  </tableParts>
  <extLst>
    <ext xmlns:x14="http://schemas.microsoft.com/office/spreadsheetml/2009/9/main" uri="{CCE6A557-97BC-4b89-ADB6-D9C93CAAB3DF}">
      <x14:dataValidations xmlns:xm="http://schemas.microsoft.com/office/excel/2006/main" count="1">
        <x14:dataValidation type="list" allowBlank="1" showInputMessage="1" showErrorMessage="1" xr:uid="{58660601-B712-4A66-B6C0-3D60C288463F}">
          <x14:formula1>
            <xm:f>TABELAS!$I$2:$I$8</xm:f>
          </x14:formula1>
          <xm:sqref>P4:P2422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tabColor theme="9" tint="-0.499984740745262"/>
    <pageSetUpPr fitToPage="1"/>
  </sheetPr>
  <dimension ref="A1:S160"/>
  <sheetViews>
    <sheetView showGridLines="0" workbookViewId="0">
      <pane ySplit="2" topLeftCell="A130" activePane="bottomLeft" state="frozen"/>
      <selection activeCell="L145" sqref="L145"/>
      <selection pane="bottomLeft" activeCell="L145" sqref="L145"/>
    </sheetView>
  </sheetViews>
  <sheetFormatPr defaultColWidth="0" defaultRowHeight="15" x14ac:dyDescent="0.25"/>
  <cols>
    <col min="1" max="1" width="1.140625" customWidth="1"/>
    <col min="2" max="10" width="7" style="80" hidden="1" customWidth="1"/>
    <col min="11" max="11" width="19.28515625" style="80" customWidth="1"/>
    <col min="12" max="12" width="164" customWidth="1"/>
    <col min="13" max="14" width="15" customWidth="1"/>
    <col min="15" max="15" width="10" customWidth="1"/>
    <col min="16" max="16" width="0.7109375" customWidth="1"/>
    <col min="17" max="17" width="2.28515625" customWidth="1"/>
    <col min="18" max="16384" width="9.140625" hidden="1"/>
  </cols>
  <sheetData>
    <row r="1" spans="2:15" ht="31.5" customHeight="1" x14ac:dyDescent="0.25">
      <c r="B1" s="87" t="s">
        <v>2530</v>
      </c>
      <c r="C1" s="88"/>
      <c r="D1" s="88"/>
      <c r="E1" s="88"/>
      <c r="F1" s="88"/>
      <c r="G1" s="88"/>
      <c r="H1" s="88"/>
      <c r="I1" s="88"/>
      <c r="J1" s="88"/>
      <c r="K1" s="229" t="s">
        <v>4464</v>
      </c>
      <c r="L1" s="230"/>
      <c r="M1" s="230"/>
      <c r="N1" s="230"/>
      <c r="O1" s="231"/>
    </row>
    <row r="2" spans="2:15" s="81" customFormat="1" ht="23.25" customHeight="1" x14ac:dyDescent="0.25">
      <c r="B2" s="82" t="s">
        <v>1572</v>
      </c>
      <c r="C2" s="83" t="s">
        <v>32</v>
      </c>
      <c r="D2" s="83" t="s">
        <v>33</v>
      </c>
      <c r="E2" s="83" t="s">
        <v>34</v>
      </c>
      <c r="F2" s="84" t="s">
        <v>35</v>
      </c>
      <c r="G2" s="84" t="s">
        <v>1573</v>
      </c>
      <c r="H2" s="83" t="s">
        <v>37</v>
      </c>
      <c r="I2" s="83" t="s">
        <v>38</v>
      </c>
      <c r="J2" s="83" t="s">
        <v>1574</v>
      </c>
      <c r="K2" s="89" t="s">
        <v>39</v>
      </c>
      <c r="L2" s="90" t="s">
        <v>40</v>
      </c>
      <c r="M2" s="91" t="s">
        <v>2531</v>
      </c>
      <c r="N2" s="91" t="s">
        <v>4381</v>
      </c>
      <c r="O2" s="92" t="s">
        <v>4453</v>
      </c>
    </row>
    <row r="3" spans="2:15" x14ac:dyDescent="0.25">
      <c r="B3" s="156"/>
      <c r="C3" s="156"/>
      <c r="D3" s="156"/>
      <c r="E3" s="156"/>
      <c r="F3" s="156"/>
      <c r="G3" s="156"/>
      <c r="H3" s="156"/>
      <c r="I3" s="156"/>
      <c r="J3" s="161"/>
      <c r="K3" s="162" t="s">
        <v>4637</v>
      </c>
      <c r="L3" s="163" t="s">
        <v>4558</v>
      </c>
      <c r="M3" s="162" t="s">
        <v>4665</v>
      </c>
      <c r="N3" s="162" t="s">
        <v>4664</v>
      </c>
      <c r="O3" s="162" t="s">
        <v>4454</v>
      </c>
    </row>
    <row r="4" spans="2:15" x14ac:dyDescent="0.25">
      <c r="B4" s="156"/>
      <c r="C4" s="156"/>
      <c r="D4" s="156"/>
      <c r="E4" s="156"/>
      <c r="F4" s="156"/>
      <c r="G4" s="156"/>
      <c r="H4" s="156"/>
      <c r="I4" s="156"/>
      <c r="J4" s="161"/>
      <c r="K4" s="162" t="s">
        <v>4638</v>
      </c>
      <c r="L4" s="163" t="s">
        <v>4560</v>
      </c>
      <c r="M4" s="162" t="s">
        <v>4665</v>
      </c>
      <c r="N4" s="162" t="s">
        <v>4664</v>
      </c>
      <c r="O4" s="162" t="s">
        <v>4454</v>
      </c>
    </row>
    <row r="5" spans="2:15" x14ac:dyDescent="0.25">
      <c r="B5" s="156"/>
      <c r="C5" s="156"/>
      <c r="D5" s="156"/>
      <c r="E5" s="156"/>
      <c r="F5" s="156"/>
      <c r="G5" s="156"/>
      <c r="H5" s="156"/>
      <c r="I5" s="156"/>
      <c r="J5" s="161"/>
      <c r="K5" s="162" t="s">
        <v>4639</v>
      </c>
      <c r="L5" s="163" t="s">
        <v>4603</v>
      </c>
      <c r="M5" s="162" t="s">
        <v>4665</v>
      </c>
      <c r="N5" s="162" t="s">
        <v>4664</v>
      </c>
      <c r="O5" s="162" t="s">
        <v>4454</v>
      </c>
    </row>
    <row r="6" spans="2:15" x14ac:dyDescent="0.25">
      <c r="B6" s="156"/>
      <c r="C6" s="156"/>
      <c r="D6" s="156"/>
      <c r="E6" s="156"/>
      <c r="F6" s="156"/>
      <c r="G6" s="156"/>
      <c r="H6" s="156"/>
      <c r="I6" s="156"/>
      <c r="J6" s="161"/>
      <c r="K6" s="162" t="s">
        <v>4640</v>
      </c>
      <c r="L6" s="163" t="s">
        <v>4604</v>
      </c>
      <c r="M6" s="162" t="s">
        <v>4665</v>
      </c>
      <c r="N6" s="162" t="s">
        <v>4664</v>
      </c>
      <c r="O6" s="162" t="s">
        <v>4454</v>
      </c>
    </row>
    <row r="7" spans="2:15" x14ac:dyDescent="0.25">
      <c r="B7" s="156"/>
      <c r="C7" s="156"/>
      <c r="D7" s="156"/>
      <c r="E7" s="156"/>
      <c r="F7" s="156"/>
      <c r="G7" s="156"/>
      <c r="H7" s="156"/>
      <c r="I7" s="156"/>
      <c r="J7" s="161"/>
      <c r="K7" s="162" t="s">
        <v>4641</v>
      </c>
      <c r="L7" s="163" t="s">
        <v>4605</v>
      </c>
      <c r="M7" s="162" t="s">
        <v>4665</v>
      </c>
      <c r="N7" s="162" t="s">
        <v>4664</v>
      </c>
      <c r="O7" s="162" t="s">
        <v>4454</v>
      </c>
    </row>
    <row r="8" spans="2:15" x14ac:dyDescent="0.25">
      <c r="B8" s="156"/>
      <c r="C8" s="156"/>
      <c r="D8" s="156"/>
      <c r="E8" s="156"/>
      <c r="F8" s="156"/>
      <c r="G8" s="156"/>
      <c r="H8" s="156"/>
      <c r="I8" s="156"/>
      <c r="J8" s="161"/>
      <c r="K8" s="162" t="s">
        <v>4642</v>
      </c>
      <c r="L8" s="163" t="s">
        <v>4606</v>
      </c>
      <c r="M8" s="162" t="s">
        <v>4665</v>
      </c>
      <c r="N8" s="162" t="s">
        <v>4664</v>
      </c>
      <c r="O8" s="162" t="s">
        <v>4454</v>
      </c>
    </row>
    <row r="9" spans="2:15" x14ac:dyDescent="0.25">
      <c r="B9" s="156"/>
      <c r="C9" s="156"/>
      <c r="D9" s="156"/>
      <c r="E9" s="156"/>
      <c r="F9" s="156"/>
      <c r="G9" s="156"/>
      <c r="H9" s="156"/>
      <c r="I9" s="156"/>
      <c r="J9" s="161"/>
      <c r="K9" s="162" t="s">
        <v>4643</v>
      </c>
      <c r="L9" s="163" t="s">
        <v>4607</v>
      </c>
      <c r="M9" s="162" t="s">
        <v>4665</v>
      </c>
      <c r="N9" s="162" t="s">
        <v>4664</v>
      </c>
      <c r="O9" s="162" t="s">
        <v>4454</v>
      </c>
    </row>
    <row r="10" spans="2:15" x14ac:dyDescent="0.25">
      <c r="B10" s="156"/>
      <c r="C10" s="156"/>
      <c r="D10" s="156"/>
      <c r="E10" s="156"/>
      <c r="F10" s="156"/>
      <c r="G10" s="156"/>
      <c r="H10" s="156"/>
      <c r="I10" s="156"/>
      <c r="J10" s="161"/>
      <c r="K10" s="162" t="s">
        <v>4644</v>
      </c>
      <c r="L10" s="163" t="s">
        <v>4608</v>
      </c>
      <c r="M10" s="162" t="s">
        <v>4665</v>
      </c>
      <c r="N10" s="162" t="s">
        <v>4664</v>
      </c>
      <c r="O10" s="162" t="s">
        <v>4454</v>
      </c>
    </row>
    <row r="11" spans="2:15" x14ac:dyDescent="0.25">
      <c r="B11" s="156"/>
      <c r="C11" s="156"/>
      <c r="D11" s="156"/>
      <c r="E11" s="156"/>
      <c r="F11" s="156"/>
      <c r="G11" s="156"/>
      <c r="H11" s="156"/>
      <c r="I11" s="156"/>
      <c r="J11" s="161"/>
      <c r="K11" s="162" t="s">
        <v>4645</v>
      </c>
      <c r="L11" s="163" t="s">
        <v>4609</v>
      </c>
      <c r="M11" s="162" t="s">
        <v>4665</v>
      </c>
      <c r="N11" s="162" t="s">
        <v>4664</v>
      </c>
      <c r="O11" s="162" t="s">
        <v>4454</v>
      </c>
    </row>
    <row r="12" spans="2:15" x14ac:dyDescent="0.25">
      <c r="B12" s="156"/>
      <c r="C12" s="156"/>
      <c r="D12" s="156"/>
      <c r="E12" s="156"/>
      <c r="F12" s="156"/>
      <c r="G12" s="156"/>
      <c r="H12" s="156"/>
      <c r="I12" s="156"/>
      <c r="J12" s="161"/>
      <c r="K12" s="162" t="s">
        <v>4646</v>
      </c>
      <c r="L12" s="163" t="s">
        <v>4610</v>
      </c>
      <c r="M12" s="162" t="s">
        <v>4665</v>
      </c>
      <c r="N12" s="162" t="s">
        <v>4664</v>
      </c>
      <c r="O12" s="162" t="s">
        <v>4454</v>
      </c>
    </row>
    <row r="13" spans="2:15" x14ac:dyDescent="0.25">
      <c r="B13" s="156"/>
      <c r="C13" s="156"/>
      <c r="D13" s="156"/>
      <c r="E13" s="156"/>
      <c r="F13" s="156"/>
      <c r="G13" s="156"/>
      <c r="H13" s="156"/>
      <c r="I13" s="156"/>
      <c r="J13" s="161"/>
      <c r="K13" s="162" t="s">
        <v>4713</v>
      </c>
      <c r="L13" s="163" t="s">
        <v>4562</v>
      </c>
      <c r="M13" s="162" t="s">
        <v>4665</v>
      </c>
      <c r="N13" s="162" t="s">
        <v>4664</v>
      </c>
      <c r="O13" s="162" t="s">
        <v>4454</v>
      </c>
    </row>
    <row r="14" spans="2:15" x14ac:dyDescent="0.25">
      <c r="B14" s="156"/>
      <c r="C14" s="156"/>
      <c r="D14" s="156"/>
      <c r="E14" s="156"/>
      <c r="F14" s="156"/>
      <c r="G14" s="156"/>
      <c r="H14" s="156"/>
      <c r="I14" s="156"/>
      <c r="J14" s="161"/>
      <c r="K14" s="162" t="s">
        <v>4647</v>
      </c>
      <c r="L14" s="163" t="s">
        <v>4611</v>
      </c>
      <c r="M14" s="162" t="s">
        <v>4665</v>
      </c>
      <c r="N14" s="162" t="s">
        <v>4664</v>
      </c>
      <c r="O14" s="162" t="s">
        <v>4454</v>
      </c>
    </row>
    <row r="15" spans="2:15" x14ac:dyDescent="0.25">
      <c r="B15" s="156"/>
      <c r="C15" s="156"/>
      <c r="D15" s="156"/>
      <c r="E15" s="156"/>
      <c r="F15" s="156"/>
      <c r="G15" s="156"/>
      <c r="H15" s="156"/>
      <c r="I15" s="156"/>
      <c r="J15" s="161"/>
      <c r="K15" s="162" t="s">
        <v>4648</v>
      </c>
      <c r="L15" s="163" t="s">
        <v>4612</v>
      </c>
      <c r="M15" s="162" t="s">
        <v>4665</v>
      </c>
      <c r="N15" s="162" t="s">
        <v>4664</v>
      </c>
      <c r="O15" s="162" t="s">
        <v>4454</v>
      </c>
    </row>
    <row r="16" spans="2:15" x14ac:dyDescent="0.25">
      <c r="B16" s="156"/>
      <c r="C16" s="156"/>
      <c r="D16" s="156"/>
      <c r="E16" s="156"/>
      <c r="F16" s="156"/>
      <c r="G16" s="156"/>
      <c r="H16" s="156"/>
      <c r="I16" s="156"/>
      <c r="J16" s="161"/>
      <c r="K16" s="162" t="s">
        <v>4649</v>
      </c>
      <c r="L16" s="163" t="s">
        <v>4613</v>
      </c>
      <c r="M16" s="162" t="s">
        <v>4665</v>
      </c>
      <c r="N16" s="162" t="s">
        <v>4664</v>
      </c>
      <c r="O16" s="162" t="s">
        <v>4454</v>
      </c>
    </row>
    <row r="17" spans="2:15" x14ac:dyDescent="0.25">
      <c r="B17" s="156"/>
      <c r="C17" s="156"/>
      <c r="D17" s="156"/>
      <c r="E17" s="156"/>
      <c r="F17" s="156"/>
      <c r="G17" s="156"/>
      <c r="H17" s="156"/>
      <c r="I17" s="156"/>
      <c r="J17" s="161"/>
      <c r="K17" s="162" t="s">
        <v>4650</v>
      </c>
      <c r="L17" s="163" t="s">
        <v>4614</v>
      </c>
      <c r="M17" s="162" t="s">
        <v>4665</v>
      </c>
      <c r="N17" s="162" t="s">
        <v>4664</v>
      </c>
      <c r="O17" s="162" t="s">
        <v>4454</v>
      </c>
    </row>
    <row r="18" spans="2:15" x14ac:dyDescent="0.25">
      <c r="B18" s="156"/>
      <c r="C18" s="156"/>
      <c r="D18" s="156"/>
      <c r="E18" s="156"/>
      <c r="F18" s="156"/>
      <c r="G18" s="156"/>
      <c r="H18" s="156"/>
      <c r="I18" s="156"/>
      <c r="J18" s="161"/>
      <c r="K18" s="162" t="s">
        <v>4651</v>
      </c>
      <c r="L18" s="163" t="s">
        <v>4615</v>
      </c>
      <c r="M18" s="162" t="s">
        <v>4665</v>
      </c>
      <c r="N18" s="162" t="s">
        <v>4664</v>
      </c>
      <c r="O18" s="162" t="s">
        <v>4454</v>
      </c>
    </row>
    <row r="19" spans="2:15" x14ac:dyDescent="0.25">
      <c r="B19" s="156"/>
      <c r="C19" s="156"/>
      <c r="D19" s="156"/>
      <c r="E19" s="156"/>
      <c r="F19" s="156"/>
      <c r="G19" s="156"/>
      <c r="H19" s="156"/>
      <c r="I19" s="156"/>
      <c r="J19" s="161"/>
      <c r="K19" s="162" t="s">
        <v>4652</v>
      </c>
      <c r="L19" s="163" t="s">
        <v>4616</v>
      </c>
      <c r="M19" s="162" t="s">
        <v>4665</v>
      </c>
      <c r="N19" s="162" t="s">
        <v>4664</v>
      </c>
      <c r="O19" s="162" t="s">
        <v>4454</v>
      </c>
    </row>
    <row r="20" spans="2:15" x14ac:dyDescent="0.25">
      <c r="B20" s="156"/>
      <c r="C20" s="156"/>
      <c r="D20" s="156"/>
      <c r="E20" s="156"/>
      <c r="F20" s="156"/>
      <c r="G20" s="156"/>
      <c r="H20" s="156"/>
      <c r="I20" s="156"/>
      <c r="J20" s="161"/>
      <c r="K20" s="162" t="s">
        <v>4653</v>
      </c>
      <c r="L20" s="163" t="s">
        <v>4617</v>
      </c>
      <c r="M20" s="162" t="s">
        <v>4665</v>
      </c>
      <c r="N20" s="162" t="s">
        <v>4664</v>
      </c>
      <c r="O20" s="162" t="s">
        <v>4454</v>
      </c>
    </row>
    <row r="21" spans="2:15" x14ac:dyDescent="0.25">
      <c r="B21" s="156"/>
      <c r="C21" s="156"/>
      <c r="D21" s="156"/>
      <c r="E21" s="156"/>
      <c r="F21" s="156"/>
      <c r="G21" s="156"/>
      <c r="H21" s="156"/>
      <c r="I21" s="156"/>
      <c r="J21" s="161"/>
      <c r="K21" s="162" t="s">
        <v>4654</v>
      </c>
      <c r="L21" s="163" t="s">
        <v>4618</v>
      </c>
      <c r="M21" s="162" t="s">
        <v>4665</v>
      </c>
      <c r="N21" s="162" t="s">
        <v>4664</v>
      </c>
      <c r="O21" s="162" t="s">
        <v>4454</v>
      </c>
    </row>
    <row r="22" spans="2:15" x14ac:dyDescent="0.25">
      <c r="B22" s="156"/>
      <c r="C22" s="156"/>
      <c r="D22" s="156"/>
      <c r="E22" s="156"/>
      <c r="F22" s="156"/>
      <c r="G22" s="156"/>
      <c r="H22" s="156"/>
      <c r="I22" s="156"/>
      <c r="J22" s="161"/>
      <c r="K22" s="162" t="s">
        <v>4655</v>
      </c>
      <c r="L22" s="163" t="s">
        <v>4564</v>
      </c>
      <c r="M22" s="162" t="s">
        <v>4665</v>
      </c>
      <c r="N22" s="162" t="s">
        <v>4664</v>
      </c>
      <c r="O22" s="162" t="s">
        <v>4454</v>
      </c>
    </row>
    <row r="23" spans="2:15" x14ac:dyDescent="0.25">
      <c r="B23" s="156"/>
      <c r="C23" s="156"/>
      <c r="D23" s="156"/>
      <c r="E23" s="156"/>
      <c r="F23" s="156"/>
      <c r="G23" s="156"/>
      <c r="H23" s="156"/>
      <c r="I23" s="156"/>
      <c r="J23" s="161"/>
      <c r="K23" s="162" t="s">
        <v>4656</v>
      </c>
      <c r="L23" s="163" t="s">
        <v>4619</v>
      </c>
      <c r="M23" s="162" t="s">
        <v>4665</v>
      </c>
      <c r="N23" s="162" t="s">
        <v>4664</v>
      </c>
      <c r="O23" s="162" t="s">
        <v>4454</v>
      </c>
    </row>
    <row r="24" spans="2:15" x14ac:dyDescent="0.25">
      <c r="B24" s="156"/>
      <c r="C24" s="156"/>
      <c r="D24" s="156"/>
      <c r="E24" s="156"/>
      <c r="F24" s="156"/>
      <c r="G24" s="156"/>
      <c r="H24" s="156"/>
      <c r="I24" s="156"/>
      <c r="J24" s="161"/>
      <c r="K24" s="162" t="s">
        <v>4657</v>
      </c>
      <c r="L24" s="163" t="s">
        <v>4620</v>
      </c>
      <c r="M24" s="162" t="s">
        <v>4665</v>
      </c>
      <c r="N24" s="162" t="s">
        <v>4664</v>
      </c>
      <c r="O24" s="162" t="s">
        <v>4454</v>
      </c>
    </row>
    <row r="25" spans="2:15" x14ac:dyDescent="0.25">
      <c r="B25" s="156"/>
      <c r="C25" s="156"/>
      <c r="D25" s="156"/>
      <c r="E25" s="156"/>
      <c r="F25" s="156"/>
      <c r="G25" s="156"/>
      <c r="H25" s="156"/>
      <c r="I25" s="156"/>
      <c r="J25" s="161"/>
      <c r="K25" s="162" t="s">
        <v>4658</v>
      </c>
      <c r="L25" s="163" t="s">
        <v>4621</v>
      </c>
      <c r="M25" s="162" t="s">
        <v>4665</v>
      </c>
      <c r="N25" s="162" t="s">
        <v>4664</v>
      </c>
      <c r="O25" s="162" t="s">
        <v>4454</v>
      </c>
    </row>
    <row r="26" spans="2:15" x14ac:dyDescent="0.25">
      <c r="B26" s="156"/>
      <c r="C26" s="156"/>
      <c r="D26" s="156"/>
      <c r="E26" s="156"/>
      <c r="F26" s="156"/>
      <c r="G26" s="156"/>
      <c r="H26" s="156"/>
      <c r="I26" s="156"/>
      <c r="J26" s="161"/>
      <c r="K26" s="162" t="s">
        <v>4659</v>
      </c>
      <c r="L26" s="163" t="s">
        <v>4622</v>
      </c>
      <c r="M26" s="162" t="s">
        <v>4665</v>
      </c>
      <c r="N26" s="162" t="s">
        <v>4664</v>
      </c>
      <c r="O26" s="162" t="s">
        <v>4454</v>
      </c>
    </row>
    <row r="27" spans="2:15" x14ac:dyDescent="0.25">
      <c r="B27" s="156"/>
      <c r="C27" s="156"/>
      <c r="D27" s="156"/>
      <c r="E27" s="156"/>
      <c r="F27" s="156"/>
      <c r="G27" s="156"/>
      <c r="H27" s="156"/>
      <c r="I27" s="156"/>
      <c r="J27" s="161"/>
      <c r="K27" s="162" t="s">
        <v>4660</v>
      </c>
      <c r="L27" s="163" t="s">
        <v>4623</v>
      </c>
      <c r="M27" s="162" t="s">
        <v>4665</v>
      </c>
      <c r="N27" s="162" t="s">
        <v>4664</v>
      </c>
      <c r="O27" s="162" t="s">
        <v>4454</v>
      </c>
    </row>
    <row r="28" spans="2:15" x14ac:dyDescent="0.25">
      <c r="B28" s="156"/>
      <c r="C28" s="156"/>
      <c r="D28" s="156"/>
      <c r="E28" s="156"/>
      <c r="F28" s="156"/>
      <c r="G28" s="156"/>
      <c r="H28" s="156"/>
      <c r="I28" s="156"/>
      <c r="J28" s="161"/>
      <c r="K28" s="162" t="s">
        <v>4661</v>
      </c>
      <c r="L28" s="163" t="s">
        <v>4624</v>
      </c>
      <c r="M28" s="162" t="s">
        <v>4665</v>
      </c>
      <c r="N28" s="162" t="s">
        <v>4664</v>
      </c>
      <c r="O28" s="162" t="s">
        <v>4454</v>
      </c>
    </row>
    <row r="29" spans="2:15" x14ac:dyDescent="0.25">
      <c r="B29" s="156"/>
      <c r="C29" s="156"/>
      <c r="D29" s="156"/>
      <c r="E29" s="156"/>
      <c r="F29" s="156"/>
      <c r="G29" s="156"/>
      <c r="H29" s="156"/>
      <c r="I29" s="156"/>
      <c r="J29" s="161"/>
      <c r="K29" s="162" t="s">
        <v>4662</v>
      </c>
      <c r="L29" s="163" t="s">
        <v>4625</v>
      </c>
      <c r="M29" s="162" t="s">
        <v>4665</v>
      </c>
      <c r="N29" s="162" t="s">
        <v>4664</v>
      </c>
      <c r="O29" s="162" t="s">
        <v>4454</v>
      </c>
    </row>
    <row r="30" spans="2:15" x14ac:dyDescent="0.25">
      <c r="B30" s="156"/>
      <c r="C30" s="156"/>
      <c r="D30" s="156"/>
      <c r="E30" s="156"/>
      <c r="F30" s="156"/>
      <c r="G30" s="156"/>
      <c r="H30" s="156"/>
      <c r="I30" s="156"/>
      <c r="J30" s="161"/>
      <c r="K30" s="162" t="s">
        <v>4663</v>
      </c>
      <c r="L30" s="163" t="s">
        <v>4626</v>
      </c>
      <c r="M30" s="162" t="s">
        <v>4665</v>
      </c>
      <c r="N30" s="162" t="s">
        <v>4664</v>
      </c>
      <c r="O30" s="162" t="s">
        <v>4454</v>
      </c>
    </row>
    <row r="31" spans="2:15" x14ac:dyDescent="0.25">
      <c r="B31" s="156"/>
      <c r="C31" s="156"/>
      <c r="D31" s="156"/>
      <c r="E31" s="156"/>
      <c r="F31" s="156"/>
      <c r="G31" s="156"/>
      <c r="H31" s="156"/>
      <c r="I31" s="156"/>
      <c r="J31" s="161"/>
      <c r="K31" s="172" t="s">
        <v>4705</v>
      </c>
      <c r="L31" s="164" t="s">
        <v>4566</v>
      </c>
      <c r="M31" s="162" t="s">
        <v>4665</v>
      </c>
      <c r="N31" s="162" t="s">
        <v>4664</v>
      </c>
      <c r="O31" s="162" t="s">
        <v>4454</v>
      </c>
    </row>
    <row r="32" spans="2:15" x14ac:dyDescent="0.25">
      <c r="B32" s="156"/>
      <c r="C32" s="156"/>
      <c r="D32" s="156"/>
      <c r="E32" s="156"/>
      <c r="F32" s="156"/>
      <c r="G32" s="156"/>
      <c r="H32" s="156"/>
      <c r="I32" s="156"/>
      <c r="J32" s="161"/>
      <c r="K32" s="172" t="s">
        <v>4706</v>
      </c>
      <c r="L32" s="164" t="s">
        <v>4628</v>
      </c>
      <c r="M32" s="162" t="s">
        <v>4665</v>
      </c>
      <c r="N32" s="162" t="s">
        <v>4664</v>
      </c>
      <c r="O32" s="162" t="s">
        <v>4454</v>
      </c>
    </row>
    <row r="33" spans="2:15" x14ac:dyDescent="0.25">
      <c r="B33" s="156"/>
      <c r="C33" s="156"/>
      <c r="D33" s="156"/>
      <c r="E33" s="156"/>
      <c r="F33" s="156"/>
      <c r="G33" s="156"/>
      <c r="H33" s="156"/>
      <c r="I33" s="156"/>
      <c r="J33" s="161"/>
      <c r="K33" s="172" t="s">
        <v>4707</v>
      </c>
      <c r="L33" s="164" t="s">
        <v>4629</v>
      </c>
      <c r="M33" s="162" t="s">
        <v>4665</v>
      </c>
      <c r="N33" s="162" t="s">
        <v>4664</v>
      </c>
      <c r="O33" s="162" t="s">
        <v>4454</v>
      </c>
    </row>
    <row r="34" spans="2:15" x14ac:dyDescent="0.25">
      <c r="B34" s="156"/>
      <c r="C34" s="156"/>
      <c r="D34" s="156"/>
      <c r="E34" s="156"/>
      <c r="F34" s="156"/>
      <c r="G34" s="156"/>
      <c r="H34" s="156"/>
      <c r="I34" s="156"/>
      <c r="J34" s="161"/>
      <c r="K34" s="172" t="s">
        <v>4708</v>
      </c>
      <c r="L34" s="164" t="s">
        <v>4630</v>
      </c>
      <c r="M34" s="162" t="s">
        <v>4665</v>
      </c>
      <c r="N34" s="162" t="s">
        <v>4664</v>
      </c>
      <c r="O34" s="162" t="s">
        <v>4454</v>
      </c>
    </row>
    <row r="35" spans="2:15" x14ac:dyDescent="0.25">
      <c r="B35" s="156"/>
      <c r="C35" s="156"/>
      <c r="D35" s="156"/>
      <c r="E35" s="156"/>
      <c r="F35" s="156"/>
      <c r="G35" s="156"/>
      <c r="H35" s="156"/>
      <c r="I35" s="156"/>
      <c r="J35" s="161"/>
      <c r="K35" s="172" t="s">
        <v>4709</v>
      </c>
      <c r="L35" s="164" t="s">
        <v>4631</v>
      </c>
      <c r="M35" s="162" t="s">
        <v>4665</v>
      </c>
      <c r="N35" s="162" t="s">
        <v>4664</v>
      </c>
      <c r="O35" s="162" t="s">
        <v>4454</v>
      </c>
    </row>
    <row r="36" spans="2:15" x14ac:dyDescent="0.25">
      <c r="B36" s="156"/>
      <c r="C36" s="156"/>
      <c r="D36" s="156"/>
      <c r="E36" s="156"/>
      <c r="F36" s="156"/>
      <c r="G36" s="156"/>
      <c r="H36" s="156"/>
      <c r="I36" s="156"/>
      <c r="J36" s="161"/>
      <c r="K36" s="172" t="s">
        <v>4710</v>
      </c>
      <c r="L36" s="164" t="s">
        <v>4632</v>
      </c>
      <c r="M36" s="162" t="s">
        <v>4665</v>
      </c>
      <c r="N36" s="162" t="s">
        <v>4664</v>
      </c>
      <c r="O36" s="162" t="s">
        <v>4454</v>
      </c>
    </row>
    <row r="37" spans="2:15" x14ac:dyDescent="0.25">
      <c r="B37" s="156"/>
      <c r="C37" s="156"/>
      <c r="D37" s="156"/>
      <c r="E37" s="156"/>
      <c r="F37" s="156"/>
      <c r="G37" s="156"/>
      <c r="H37" s="156"/>
      <c r="I37" s="156"/>
      <c r="J37" s="161"/>
      <c r="K37" s="172" t="s">
        <v>4711</v>
      </c>
      <c r="L37" s="164" t="s">
        <v>4633</v>
      </c>
      <c r="M37" s="162" t="s">
        <v>4665</v>
      </c>
      <c r="N37" s="162" t="s">
        <v>4664</v>
      </c>
      <c r="O37" s="162" t="s">
        <v>4454</v>
      </c>
    </row>
    <row r="38" spans="2:15" x14ac:dyDescent="0.25">
      <c r="B38" s="156"/>
      <c r="C38" s="156"/>
      <c r="D38" s="156"/>
      <c r="E38" s="156"/>
      <c r="F38" s="156"/>
      <c r="G38" s="156"/>
      <c r="H38" s="156"/>
      <c r="I38" s="156"/>
      <c r="J38" s="161"/>
      <c r="K38" s="172" t="s">
        <v>4712</v>
      </c>
      <c r="L38" s="164" t="s">
        <v>4634</v>
      </c>
      <c r="M38" s="162" t="s">
        <v>4665</v>
      </c>
      <c r="N38" s="162" t="s">
        <v>4664</v>
      </c>
      <c r="O38" s="162" t="s">
        <v>4454</v>
      </c>
    </row>
    <row r="39" spans="2:15" x14ac:dyDescent="0.25">
      <c r="B39" s="156"/>
      <c r="C39" s="156"/>
      <c r="D39" s="156"/>
      <c r="E39" s="156"/>
      <c r="F39" s="156"/>
      <c r="G39" s="156"/>
      <c r="H39" s="156"/>
      <c r="I39" s="156"/>
      <c r="J39" s="161"/>
      <c r="K39" s="173" t="s">
        <v>4627</v>
      </c>
      <c r="L39" s="164" t="s">
        <v>4635</v>
      </c>
      <c r="M39" s="162" t="s">
        <v>4665</v>
      </c>
      <c r="N39" s="162" t="s">
        <v>4664</v>
      </c>
      <c r="O39" s="162" t="s">
        <v>4454</v>
      </c>
    </row>
    <row r="40" spans="2:15" x14ac:dyDescent="0.25">
      <c r="B40" s="156"/>
      <c r="C40" s="156"/>
      <c r="D40" s="156"/>
      <c r="E40" s="156"/>
      <c r="F40" s="156"/>
      <c r="G40" s="156"/>
      <c r="H40" s="156"/>
      <c r="I40" s="156"/>
      <c r="J40" s="161"/>
      <c r="K40" s="165" t="s">
        <v>4666</v>
      </c>
      <c r="L40" s="166" t="s">
        <v>535</v>
      </c>
      <c r="M40" s="165" t="s">
        <v>4671</v>
      </c>
      <c r="N40" s="165" t="s">
        <v>4664</v>
      </c>
      <c r="O40" s="165" t="s">
        <v>4454</v>
      </c>
    </row>
    <row r="41" spans="2:15" x14ac:dyDescent="0.25">
      <c r="B41" s="156"/>
      <c r="C41" s="156"/>
      <c r="D41" s="156"/>
      <c r="E41" s="156"/>
      <c r="F41" s="156"/>
      <c r="G41" s="156"/>
      <c r="H41" s="156"/>
      <c r="I41" s="156"/>
      <c r="J41" s="161"/>
      <c r="K41" s="165" t="s">
        <v>4667</v>
      </c>
      <c r="L41" s="166" t="s">
        <v>1401</v>
      </c>
      <c r="M41" s="165" t="s">
        <v>4671</v>
      </c>
      <c r="N41" s="165" t="s">
        <v>4664</v>
      </c>
      <c r="O41" s="165" t="s">
        <v>4454</v>
      </c>
    </row>
    <row r="42" spans="2:15" x14ac:dyDescent="0.25">
      <c r="B42" s="156"/>
      <c r="C42" s="156"/>
      <c r="D42" s="156"/>
      <c r="E42" s="156"/>
      <c r="F42" s="156"/>
      <c r="G42" s="156"/>
      <c r="H42" s="156"/>
      <c r="I42" s="156"/>
      <c r="J42" s="161"/>
      <c r="K42" s="165" t="s">
        <v>4668</v>
      </c>
      <c r="L42" s="166" t="s">
        <v>1402</v>
      </c>
      <c r="M42" s="165" t="s">
        <v>4671</v>
      </c>
      <c r="N42" s="165" t="s">
        <v>4664</v>
      </c>
      <c r="O42" s="165" t="s">
        <v>4454</v>
      </c>
    </row>
    <row r="43" spans="2:15" x14ac:dyDescent="0.25">
      <c r="B43" s="156"/>
      <c r="C43" s="156"/>
      <c r="D43" s="156"/>
      <c r="E43" s="156"/>
      <c r="F43" s="156"/>
      <c r="G43" s="156"/>
      <c r="H43" s="156"/>
      <c r="I43" s="156"/>
      <c r="J43" s="161"/>
      <c r="K43" s="165" t="s">
        <v>4669</v>
      </c>
      <c r="L43" s="166" t="s">
        <v>1403</v>
      </c>
      <c r="M43" s="165" t="s">
        <v>4671</v>
      </c>
      <c r="N43" s="165" t="s">
        <v>4664</v>
      </c>
      <c r="O43" s="165" t="s">
        <v>4454</v>
      </c>
    </row>
    <row r="44" spans="2:15" x14ac:dyDescent="0.25">
      <c r="B44" s="156"/>
      <c r="C44" s="156"/>
      <c r="D44" s="156"/>
      <c r="E44" s="156"/>
      <c r="F44" s="156"/>
      <c r="G44" s="156"/>
      <c r="H44" s="156"/>
      <c r="I44" s="156"/>
      <c r="J44" s="161"/>
      <c r="K44" s="165" t="s">
        <v>4670</v>
      </c>
      <c r="L44" s="166" t="s">
        <v>1404</v>
      </c>
      <c r="M44" s="165" t="s">
        <v>4671</v>
      </c>
      <c r="N44" s="165" t="s">
        <v>4664</v>
      </c>
      <c r="O44" s="165" t="s">
        <v>4454</v>
      </c>
    </row>
    <row r="45" spans="2:15" x14ac:dyDescent="0.25">
      <c r="B45" s="38"/>
      <c r="C45" s="38"/>
      <c r="D45" s="38"/>
      <c r="E45" s="38"/>
      <c r="F45" s="38"/>
      <c r="G45" s="38"/>
      <c r="H45" s="38"/>
      <c r="I45" s="38"/>
      <c r="J45" s="120"/>
      <c r="K45" s="93" t="s">
        <v>4546</v>
      </c>
      <c r="L45" s="94" t="s">
        <v>547</v>
      </c>
      <c r="M45" s="24" t="s">
        <v>4476</v>
      </c>
      <c r="N45" s="24" t="s">
        <v>4664</v>
      </c>
      <c r="O45" s="24" t="s">
        <v>4454</v>
      </c>
    </row>
    <row r="46" spans="2:15" x14ac:dyDescent="0.25">
      <c r="B46" s="38"/>
      <c r="C46" s="38"/>
      <c r="D46" s="38"/>
      <c r="E46" s="38"/>
      <c r="F46" s="38"/>
      <c r="G46" s="38"/>
      <c r="H46" s="38"/>
      <c r="I46" s="38"/>
      <c r="J46" s="120"/>
      <c r="K46" s="93" t="s">
        <v>4547</v>
      </c>
      <c r="L46" s="94" t="s">
        <v>549</v>
      </c>
      <c r="M46" s="24" t="s">
        <v>4476</v>
      </c>
      <c r="N46" s="24" t="s">
        <v>4664</v>
      </c>
      <c r="O46" s="24" t="s">
        <v>4454</v>
      </c>
    </row>
    <row r="47" spans="2:15" x14ac:dyDescent="0.25">
      <c r="B47" s="38"/>
      <c r="C47" s="38"/>
      <c r="D47" s="38"/>
      <c r="E47" s="38"/>
      <c r="F47" s="38"/>
      <c r="G47" s="38"/>
      <c r="H47" s="38"/>
      <c r="I47" s="38"/>
      <c r="J47" s="120"/>
      <c r="K47" s="93" t="s">
        <v>4548</v>
      </c>
      <c r="L47" s="94" t="s">
        <v>2193</v>
      </c>
      <c r="M47" s="24" t="s">
        <v>4476</v>
      </c>
      <c r="N47" s="24" t="s">
        <v>4664</v>
      </c>
      <c r="O47" s="24" t="s">
        <v>4454</v>
      </c>
    </row>
    <row r="48" spans="2:15" x14ac:dyDescent="0.25">
      <c r="B48" s="38"/>
      <c r="C48" s="38"/>
      <c r="D48" s="38"/>
      <c r="E48" s="38"/>
      <c r="F48" s="38"/>
      <c r="G48" s="38"/>
      <c r="H48" s="38"/>
      <c r="I48" s="38"/>
      <c r="J48" s="120"/>
      <c r="K48" s="93" t="s">
        <v>4549</v>
      </c>
      <c r="L48" s="94" t="s">
        <v>2329</v>
      </c>
      <c r="M48" s="24" t="s">
        <v>4476</v>
      </c>
      <c r="N48" s="24" t="s">
        <v>4664</v>
      </c>
      <c r="O48" s="24" t="s">
        <v>4454</v>
      </c>
    </row>
    <row r="49" spans="2:15" x14ac:dyDescent="0.25">
      <c r="B49" s="38"/>
      <c r="C49" s="38"/>
      <c r="D49" s="38"/>
      <c r="E49" s="38"/>
      <c r="F49" s="38"/>
      <c r="G49" s="38"/>
      <c r="H49" s="38"/>
      <c r="I49" s="38"/>
      <c r="J49" s="120"/>
      <c r="K49" s="93" t="s">
        <v>4550</v>
      </c>
      <c r="L49" s="94" t="s">
        <v>2194</v>
      </c>
      <c r="M49" s="24" t="s">
        <v>4476</v>
      </c>
      <c r="N49" s="24" t="s">
        <v>4664</v>
      </c>
      <c r="O49" s="24" t="s">
        <v>4454</v>
      </c>
    </row>
    <row r="50" spans="2:15" x14ac:dyDescent="0.25">
      <c r="B50" s="38"/>
      <c r="C50" s="38"/>
      <c r="D50" s="38"/>
      <c r="E50" s="38"/>
      <c r="F50" s="38"/>
      <c r="G50" s="38"/>
      <c r="H50" s="38"/>
      <c r="I50" s="38"/>
      <c r="J50" s="120"/>
      <c r="K50" s="93" t="s">
        <v>4551</v>
      </c>
      <c r="L50" s="94" t="s">
        <v>2195</v>
      </c>
      <c r="M50" s="24" t="s">
        <v>4476</v>
      </c>
      <c r="N50" s="24" t="s">
        <v>4664</v>
      </c>
      <c r="O50" s="24" t="s">
        <v>4454</v>
      </c>
    </row>
    <row r="51" spans="2:15" x14ac:dyDescent="0.25">
      <c r="B51" s="38"/>
      <c r="C51" s="38"/>
      <c r="D51" s="38"/>
      <c r="E51" s="38"/>
      <c r="F51" s="38"/>
      <c r="G51" s="38"/>
      <c r="H51" s="38"/>
      <c r="I51" s="38"/>
      <c r="J51" s="120"/>
      <c r="K51" s="165" t="s">
        <v>4672</v>
      </c>
      <c r="L51" s="166" t="s">
        <v>2340</v>
      </c>
      <c r="M51" s="165" t="s">
        <v>4671</v>
      </c>
      <c r="N51" s="165" t="s">
        <v>4664</v>
      </c>
      <c r="O51" s="165" t="s">
        <v>4454</v>
      </c>
    </row>
    <row r="52" spans="2:15" x14ac:dyDescent="0.25">
      <c r="B52" s="38"/>
      <c r="C52" s="38"/>
      <c r="D52" s="38"/>
      <c r="E52" s="38"/>
      <c r="F52" s="38"/>
      <c r="G52" s="38"/>
      <c r="H52" s="38"/>
      <c r="I52" s="38"/>
      <c r="J52" s="120"/>
      <c r="K52" s="165" t="s">
        <v>4673</v>
      </c>
      <c r="L52" s="166" t="s">
        <v>2341</v>
      </c>
      <c r="M52" s="165" t="s">
        <v>4671</v>
      </c>
      <c r="N52" s="165" t="s">
        <v>4664</v>
      </c>
      <c r="O52" s="165" t="s">
        <v>4454</v>
      </c>
    </row>
    <row r="53" spans="2:15" x14ac:dyDescent="0.25">
      <c r="B53" s="38"/>
      <c r="C53" s="38"/>
      <c r="D53" s="38"/>
      <c r="E53" s="38"/>
      <c r="F53" s="38"/>
      <c r="G53" s="38"/>
      <c r="H53" s="38"/>
      <c r="I53" s="38"/>
      <c r="J53" s="120"/>
      <c r="K53" s="165" t="s">
        <v>4674</v>
      </c>
      <c r="L53" s="166" t="s">
        <v>2342</v>
      </c>
      <c r="M53" s="165" t="s">
        <v>4671</v>
      </c>
      <c r="N53" s="165" t="s">
        <v>4664</v>
      </c>
      <c r="O53" s="165" t="s">
        <v>4454</v>
      </c>
    </row>
    <row r="54" spans="2:15" x14ac:dyDescent="0.25">
      <c r="B54" s="38"/>
      <c r="C54" s="38"/>
      <c r="D54" s="38"/>
      <c r="E54" s="38"/>
      <c r="F54" s="38"/>
      <c r="G54" s="38"/>
      <c r="H54" s="38"/>
      <c r="I54" s="38"/>
      <c r="J54" s="120"/>
      <c r="K54" s="165" t="s">
        <v>4675</v>
      </c>
      <c r="L54" s="166" t="s">
        <v>2343</v>
      </c>
      <c r="M54" s="165" t="s">
        <v>4671</v>
      </c>
      <c r="N54" s="165" t="s">
        <v>4664</v>
      </c>
      <c r="O54" s="165" t="s">
        <v>4454</v>
      </c>
    </row>
    <row r="55" spans="2:15" x14ac:dyDescent="0.25">
      <c r="B55" s="38"/>
      <c r="C55" s="38"/>
      <c r="D55" s="38"/>
      <c r="E55" s="38"/>
      <c r="F55" s="38"/>
      <c r="G55" s="38"/>
      <c r="H55" s="38"/>
      <c r="I55" s="38"/>
      <c r="J55" s="120"/>
      <c r="K55" s="165" t="s">
        <v>4676</v>
      </c>
      <c r="L55" s="166" t="s">
        <v>2344</v>
      </c>
      <c r="M55" s="165" t="s">
        <v>4671</v>
      </c>
      <c r="N55" s="165" t="s">
        <v>4664</v>
      </c>
      <c r="O55" s="165" t="s">
        <v>4454</v>
      </c>
    </row>
    <row r="56" spans="2:15" x14ac:dyDescent="0.25">
      <c r="B56" s="38"/>
      <c r="C56" s="38"/>
      <c r="D56" s="38"/>
      <c r="E56" s="38"/>
      <c r="F56" s="38"/>
      <c r="G56" s="38"/>
      <c r="H56" s="38"/>
      <c r="I56" s="38"/>
      <c r="J56" s="120"/>
      <c r="K56" s="165" t="s">
        <v>4677</v>
      </c>
      <c r="L56" s="166" t="s">
        <v>2345</v>
      </c>
      <c r="M56" s="165" t="s">
        <v>4671</v>
      </c>
      <c r="N56" s="165" t="s">
        <v>4664</v>
      </c>
      <c r="O56" s="165" t="s">
        <v>4454</v>
      </c>
    </row>
    <row r="57" spans="2:15" x14ac:dyDescent="0.25">
      <c r="B57" s="38"/>
      <c r="C57" s="38"/>
      <c r="D57" s="38"/>
      <c r="E57" s="38"/>
      <c r="F57" s="38"/>
      <c r="G57" s="38"/>
      <c r="H57" s="38"/>
      <c r="I57" s="38"/>
      <c r="J57" s="120"/>
      <c r="K57" s="165" t="s">
        <v>4678</v>
      </c>
      <c r="L57" s="166" t="s">
        <v>2346</v>
      </c>
      <c r="M57" s="165" t="s">
        <v>4671</v>
      </c>
      <c r="N57" s="165" t="s">
        <v>4664</v>
      </c>
      <c r="O57" s="165" t="s">
        <v>4454</v>
      </c>
    </row>
    <row r="58" spans="2:15" x14ac:dyDescent="0.25">
      <c r="B58" s="38"/>
      <c r="C58" s="38"/>
      <c r="D58" s="38"/>
      <c r="E58" s="38"/>
      <c r="F58" s="38"/>
      <c r="G58" s="38"/>
      <c r="H58" s="38"/>
      <c r="I58" s="38"/>
      <c r="J58" s="120"/>
      <c r="K58" s="165" t="s">
        <v>4679</v>
      </c>
      <c r="L58" s="166" t="s">
        <v>2347</v>
      </c>
      <c r="M58" s="165" t="s">
        <v>4671</v>
      </c>
      <c r="N58" s="165" t="s">
        <v>4664</v>
      </c>
      <c r="O58" s="165" t="s">
        <v>4454</v>
      </c>
    </row>
    <row r="59" spans="2:15" x14ac:dyDescent="0.25">
      <c r="B59" s="38"/>
      <c r="C59" s="38"/>
      <c r="D59" s="38"/>
      <c r="E59" s="38"/>
      <c r="F59" s="38"/>
      <c r="G59" s="38"/>
      <c r="H59" s="38"/>
      <c r="I59" s="38"/>
      <c r="J59" s="120"/>
      <c r="K59" s="165" t="s">
        <v>4680</v>
      </c>
      <c r="L59" s="166" t="s">
        <v>2348</v>
      </c>
      <c r="M59" s="165" t="s">
        <v>4671</v>
      </c>
      <c r="N59" s="165" t="s">
        <v>4664</v>
      </c>
      <c r="O59" s="165" t="s">
        <v>4454</v>
      </c>
    </row>
    <row r="60" spans="2:15" x14ac:dyDescent="0.25">
      <c r="B60" s="38"/>
      <c r="C60" s="38"/>
      <c r="D60" s="38"/>
      <c r="E60" s="38"/>
      <c r="F60" s="38"/>
      <c r="G60" s="38"/>
      <c r="H60" s="38"/>
      <c r="I60" s="38"/>
      <c r="J60" s="120"/>
      <c r="K60" s="165" t="s">
        <v>4681</v>
      </c>
      <c r="L60" s="166" t="s">
        <v>2349</v>
      </c>
      <c r="M60" s="165" t="s">
        <v>4671</v>
      </c>
      <c r="N60" s="165" t="s">
        <v>4664</v>
      </c>
      <c r="O60" s="165" t="s">
        <v>4454</v>
      </c>
    </row>
    <row r="61" spans="2:15" x14ac:dyDescent="0.25">
      <c r="B61" s="38"/>
      <c r="C61" s="38"/>
      <c r="D61" s="38"/>
      <c r="E61" s="38"/>
      <c r="F61" s="38"/>
      <c r="G61" s="38"/>
      <c r="H61" s="38"/>
      <c r="I61" s="38"/>
      <c r="J61" s="120"/>
      <c r="K61" s="165" t="s">
        <v>4682</v>
      </c>
      <c r="L61" s="166" t="s">
        <v>2350</v>
      </c>
      <c r="M61" s="165" t="s">
        <v>4671</v>
      </c>
      <c r="N61" s="165" t="s">
        <v>4664</v>
      </c>
      <c r="O61" s="165" t="s">
        <v>4454</v>
      </c>
    </row>
    <row r="62" spans="2:15" x14ac:dyDescent="0.25">
      <c r="B62" s="38"/>
      <c r="C62" s="38"/>
      <c r="D62" s="38"/>
      <c r="E62" s="38"/>
      <c r="F62" s="38"/>
      <c r="G62" s="38"/>
      <c r="H62" s="38"/>
      <c r="I62" s="38"/>
      <c r="J62" s="120"/>
      <c r="K62" s="165" t="s">
        <v>4683</v>
      </c>
      <c r="L62" s="166" t="s">
        <v>2351</v>
      </c>
      <c r="M62" s="165" t="s">
        <v>4671</v>
      </c>
      <c r="N62" s="165" t="s">
        <v>4664</v>
      </c>
      <c r="O62" s="165" t="s">
        <v>4454</v>
      </c>
    </row>
    <row r="63" spans="2:15" x14ac:dyDescent="0.25">
      <c r="B63" s="38"/>
      <c r="C63" s="38"/>
      <c r="D63" s="38"/>
      <c r="E63" s="38"/>
      <c r="F63" s="38"/>
      <c r="G63" s="38"/>
      <c r="H63" s="38"/>
      <c r="I63" s="38"/>
      <c r="J63" s="120"/>
      <c r="K63" s="165" t="s">
        <v>4684</v>
      </c>
      <c r="L63" s="166" t="s">
        <v>2352</v>
      </c>
      <c r="M63" s="165" t="s">
        <v>4671</v>
      </c>
      <c r="N63" s="165" t="s">
        <v>4664</v>
      </c>
      <c r="O63" s="165" t="s">
        <v>4454</v>
      </c>
    </row>
    <row r="64" spans="2:15" x14ac:dyDescent="0.25">
      <c r="B64" s="38"/>
      <c r="C64" s="38"/>
      <c r="D64" s="38"/>
      <c r="E64" s="38"/>
      <c r="F64" s="38"/>
      <c r="G64" s="38"/>
      <c r="H64" s="38"/>
      <c r="I64" s="38"/>
      <c r="J64" s="120"/>
      <c r="K64" s="165" t="s">
        <v>4685</v>
      </c>
      <c r="L64" s="166" t="s">
        <v>2353</v>
      </c>
      <c r="M64" s="165" t="s">
        <v>4671</v>
      </c>
      <c r="N64" s="165" t="s">
        <v>4664</v>
      </c>
      <c r="O64" s="165" t="s">
        <v>4454</v>
      </c>
    </row>
    <row r="65" spans="2:15" x14ac:dyDescent="0.25">
      <c r="B65" s="38"/>
      <c r="C65" s="38"/>
      <c r="D65" s="38"/>
      <c r="E65" s="38"/>
      <c r="F65" s="38"/>
      <c r="G65" s="38"/>
      <c r="H65" s="38"/>
      <c r="I65" s="38"/>
      <c r="J65" s="120"/>
      <c r="K65" s="165" t="s">
        <v>4686</v>
      </c>
      <c r="L65" s="166" t="s">
        <v>2354</v>
      </c>
      <c r="M65" s="165" t="s">
        <v>4671</v>
      </c>
      <c r="N65" s="165" t="s">
        <v>4664</v>
      </c>
      <c r="O65" s="165" t="s">
        <v>4454</v>
      </c>
    </row>
    <row r="66" spans="2:15" x14ac:dyDescent="0.25">
      <c r="B66" s="38"/>
      <c r="C66" s="38"/>
      <c r="D66" s="38"/>
      <c r="E66" s="38"/>
      <c r="F66" s="38"/>
      <c r="G66" s="38"/>
      <c r="H66" s="38"/>
      <c r="I66" s="38"/>
      <c r="J66" s="120"/>
      <c r="K66" s="93" t="s">
        <v>4544</v>
      </c>
      <c r="L66" s="94" t="s">
        <v>2358</v>
      </c>
      <c r="M66" s="24" t="s">
        <v>4476</v>
      </c>
      <c r="N66" s="24" t="s">
        <v>4664</v>
      </c>
      <c r="O66" s="24" t="s">
        <v>4454</v>
      </c>
    </row>
    <row r="67" spans="2:15" x14ac:dyDescent="0.25">
      <c r="B67" s="38"/>
      <c r="C67" s="38"/>
      <c r="D67" s="38"/>
      <c r="E67" s="38"/>
      <c r="F67" s="38"/>
      <c r="G67" s="38"/>
      <c r="H67" s="38"/>
      <c r="I67" s="38"/>
      <c r="J67" s="120"/>
      <c r="K67" s="93" t="s">
        <v>4545</v>
      </c>
      <c r="L67" s="94" t="s">
        <v>2359</v>
      </c>
      <c r="M67" s="24" t="s">
        <v>4476</v>
      </c>
      <c r="N67" s="24" t="s">
        <v>4664</v>
      </c>
      <c r="O67" s="24" t="s">
        <v>4454</v>
      </c>
    </row>
    <row r="68" spans="2:15" x14ac:dyDescent="0.25">
      <c r="B68" s="38"/>
      <c r="C68" s="38" t="s">
        <v>1513</v>
      </c>
      <c r="D68" s="38" t="s">
        <v>1518</v>
      </c>
      <c r="E68" s="38" t="s">
        <v>1513</v>
      </c>
      <c r="F68" s="38" t="s">
        <v>1513</v>
      </c>
      <c r="G68" s="38" t="s">
        <v>1515</v>
      </c>
      <c r="H68" s="38" t="s">
        <v>1516</v>
      </c>
      <c r="I68" s="38" t="s">
        <v>1516</v>
      </c>
      <c r="J68" s="38" t="s">
        <v>1519</v>
      </c>
      <c r="K68" s="24" t="s">
        <v>4465</v>
      </c>
      <c r="L68" s="46" t="s">
        <v>1580</v>
      </c>
      <c r="M68" s="24" t="s">
        <v>4476</v>
      </c>
      <c r="N68" s="24" t="s">
        <v>4664</v>
      </c>
      <c r="O68" s="24" t="s">
        <v>4454</v>
      </c>
    </row>
    <row r="69" spans="2:15" x14ac:dyDescent="0.25">
      <c r="B69" s="38"/>
      <c r="C69" s="38" t="s">
        <v>1513</v>
      </c>
      <c r="D69" s="38" t="s">
        <v>1518</v>
      </c>
      <c r="E69" s="38" t="s">
        <v>1513</v>
      </c>
      <c r="F69" s="38" t="s">
        <v>1513</v>
      </c>
      <c r="G69" s="38" t="s">
        <v>1515</v>
      </c>
      <c r="H69" s="38" t="s">
        <v>1516</v>
      </c>
      <c r="I69" s="38" t="s">
        <v>1513</v>
      </c>
      <c r="J69" s="38" t="s">
        <v>1519</v>
      </c>
      <c r="K69" s="24" t="s">
        <v>4466</v>
      </c>
      <c r="L69" s="46" t="s">
        <v>1581</v>
      </c>
      <c r="M69" s="24" t="s">
        <v>4476</v>
      </c>
      <c r="N69" s="24" t="s">
        <v>4664</v>
      </c>
      <c r="O69" s="24" t="s">
        <v>4454</v>
      </c>
    </row>
    <row r="70" spans="2:15" x14ac:dyDescent="0.25">
      <c r="B70" s="38"/>
      <c r="C70" s="38" t="s">
        <v>1513</v>
      </c>
      <c r="D70" s="38" t="s">
        <v>1518</v>
      </c>
      <c r="E70" s="38" t="s">
        <v>1513</v>
      </c>
      <c r="F70" s="38" t="s">
        <v>1513</v>
      </c>
      <c r="G70" s="38" t="s">
        <v>1515</v>
      </c>
      <c r="H70" s="38" t="s">
        <v>1516</v>
      </c>
      <c r="I70" s="38" t="s">
        <v>1522</v>
      </c>
      <c r="J70" s="38" t="s">
        <v>1519</v>
      </c>
      <c r="K70" s="24" t="s">
        <v>4467</v>
      </c>
      <c r="L70" s="46" t="s">
        <v>1582</v>
      </c>
      <c r="M70" s="24" t="s">
        <v>4476</v>
      </c>
      <c r="N70" s="24" t="s">
        <v>4664</v>
      </c>
      <c r="O70" s="24" t="s">
        <v>4454</v>
      </c>
    </row>
    <row r="71" spans="2:15" x14ac:dyDescent="0.25">
      <c r="B71" s="38"/>
      <c r="C71" s="38" t="s">
        <v>1513</v>
      </c>
      <c r="D71" s="38" t="s">
        <v>1518</v>
      </c>
      <c r="E71" s="38" t="s">
        <v>1513</v>
      </c>
      <c r="F71" s="38" t="s">
        <v>1513</v>
      </c>
      <c r="G71" s="38" t="s">
        <v>1515</v>
      </c>
      <c r="H71" s="38" t="s">
        <v>1516</v>
      </c>
      <c r="I71" s="38" t="s">
        <v>1514</v>
      </c>
      <c r="J71" s="38" t="s">
        <v>1519</v>
      </c>
      <c r="K71" s="24" t="s">
        <v>4468</v>
      </c>
      <c r="L71" s="46" t="s">
        <v>1583</v>
      </c>
      <c r="M71" s="24" t="s">
        <v>4476</v>
      </c>
      <c r="N71" s="24" t="s">
        <v>4664</v>
      </c>
      <c r="O71" s="24" t="s">
        <v>4454</v>
      </c>
    </row>
    <row r="72" spans="2:15" x14ac:dyDescent="0.25">
      <c r="B72" s="38"/>
      <c r="C72" s="38" t="s">
        <v>1513</v>
      </c>
      <c r="D72" s="38" t="s">
        <v>1518</v>
      </c>
      <c r="E72" s="38" t="s">
        <v>1513</v>
      </c>
      <c r="F72" s="38" t="s">
        <v>1513</v>
      </c>
      <c r="G72" s="38" t="s">
        <v>1515</v>
      </c>
      <c r="H72" s="38" t="s">
        <v>1516</v>
      </c>
      <c r="I72" s="38" t="s">
        <v>1523</v>
      </c>
      <c r="J72" s="38" t="s">
        <v>1519</v>
      </c>
      <c r="K72" s="24" t="s">
        <v>4469</v>
      </c>
      <c r="L72" s="46" t="s">
        <v>1584</v>
      </c>
      <c r="M72" s="24" t="s">
        <v>4476</v>
      </c>
      <c r="N72" s="24" t="s">
        <v>4664</v>
      </c>
      <c r="O72" s="24" t="s">
        <v>4454</v>
      </c>
    </row>
    <row r="73" spans="2:15" x14ac:dyDescent="0.25">
      <c r="B73" s="38"/>
      <c r="C73" s="38" t="s">
        <v>1513</v>
      </c>
      <c r="D73" s="38" t="s">
        <v>1518</v>
      </c>
      <c r="E73" s="38" t="s">
        <v>1513</v>
      </c>
      <c r="F73" s="38" t="s">
        <v>1513</v>
      </c>
      <c r="G73" s="38" t="s">
        <v>1515</v>
      </c>
      <c r="H73" s="38" t="s">
        <v>1516</v>
      </c>
      <c r="I73" s="38" t="s">
        <v>1524</v>
      </c>
      <c r="J73" s="38" t="s">
        <v>1519</v>
      </c>
      <c r="K73" s="24" t="s">
        <v>4470</v>
      </c>
      <c r="L73" s="46" t="s">
        <v>1585</v>
      </c>
      <c r="M73" s="24" t="s">
        <v>4476</v>
      </c>
      <c r="N73" s="24" t="s">
        <v>4664</v>
      </c>
      <c r="O73" s="24" t="s">
        <v>4454</v>
      </c>
    </row>
    <row r="74" spans="2:15" x14ac:dyDescent="0.25">
      <c r="B74" s="38"/>
      <c r="C74" s="38" t="s">
        <v>1513</v>
      </c>
      <c r="D74" s="38" t="s">
        <v>1518</v>
      </c>
      <c r="E74" s="38" t="s">
        <v>1513</v>
      </c>
      <c r="F74" s="38" t="s">
        <v>1513</v>
      </c>
      <c r="G74" s="38" t="s">
        <v>1515</v>
      </c>
      <c r="H74" s="38" t="s">
        <v>1516</v>
      </c>
      <c r="I74" s="38" t="s">
        <v>1518</v>
      </c>
      <c r="J74" s="38" t="s">
        <v>1519</v>
      </c>
      <c r="K74" s="24" t="s">
        <v>4471</v>
      </c>
      <c r="L74" s="46" t="s">
        <v>1586</v>
      </c>
      <c r="M74" s="24" t="s">
        <v>4476</v>
      </c>
      <c r="N74" s="24" t="s">
        <v>4664</v>
      </c>
      <c r="O74" s="24" t="s">
        <v>4454</v>
      </c>
    </row>
    <row r="75" spans="2:15" x14ac:dyDescent="0.25">
      <c r="B75" s="38"/>
      <c r="C75" s="38" t="s">
        <v>1513</v>
      </c>
      <c r="D75" s="38" t="s">
        <v>1518</v>
      </c>
      <c r="E75" s="38" t="s">
        <v>1513</v>
      </c>
      <c r="F75" s="38" t="s">
        <v>1513</v>
      </c>
      <c r="G75" s="38" t="s">
        <v>1515</v>
      </c>
      <c r="H75" s="38" t="s">
        <v>1516</v>
      </c>
      <c r="I75" s="38" t="s">
        <v>1520</v>
      </c>
      <c r="J75" s="38" t="s">
        <v>1519</v>
      </c>
      <c r="K75" s="24" t="s">
        <v>4472</v>
      </c>
      <c r="L75" s="46" t="s">
        <v>1587</v>
      </c>
      <c r="M75" s="24" t="s">
        <v>4476</v>
      </c>
      <c r="N75" s="24" t="s">
        <v>4664</v>
      </c>
      <c r="O75" s="24" t="s">
        <v>4454</v>
      </c>
    </row>
    <row r="76" spans="2:15" x14ac:dyDescent="0.25">
      <c r="B76" s="38"/>
      <c r="C76" s="38" t="s">
        <v>1513</v>
      </c>
      <c r="D76" s="38" t="s">
        <v>1518</v>
      </c>
      <c r="E76" s="38" t="s">
        <v>1513</v>
      </c>
      <c r="F76" s="38" t="s">
        <v>1513</v>
      </c>
      <c r="G76" s="38" t="s">
        <v>1515</v>
      </c>
      <c r="H76" s="38" t="s">
        <v>1516</v>
      </c>
      <c r="I76" s="38" t="s">
        <v>1521</v>
      </c>
      <c r="J76" s="38" t="s">
        <v>1519</v>
      </c>
      <c r="K76" s="24" t="s">
        <v>4473</v>
      </c>
      <c r="L76" s="46" t="s">
        <v>1588</v>
      </c>
      <c r="M76" s="24" t="s">
        <v>4476</v>
      </c>
      <c r="N76" s="24" t="s">
        <v>4664</v>
      </c>
      <c r="O76" s="24" t="s">
        <v>4454</v>
      </c>
    </row>
    <row r="77" spans="2:15" x14ac:dyDescent="0.25">
      <c r="B77" s="38"/>
      <c r="C77" s="38" t="s">
        <v>1513</v>
      </c>
      <c r="D77" s="38" t="s">
        <v>1518</v>
      </c>
      <c r="E77" s="38" t="s">
        <v>1513</v>
      </c>
      <c r="F77" s="38" t="s">
        <v>1513</v>
      </c>
      <c r="G77" s="38" t="s">
        <v>1537</v>
      </c>
      <c r="H77" s="38" t="s">
        <v>1516</v>
      </c>
      <c r="I77" s="38" t="s">
        <v>1516</v>
      </c>
      <c r="J77" s="38" t="s">
        <v>1519</v>
      </c>
      <c r="K77" s="24" t="s">
        <v>4474</v>
      </c>
      <c r="L77" s="46" t="s">
        <v>1589</v>
      </c>
      <c r="M77" s="24" t="s">
        <v>4476</v>
      </c>
      <c r="N77" s="24" t="s">
        <v>4664</v>
      </c>
      <c r="O77" s="24" t="s">
        <v>4454</v>
      </c>
    </row>
    <row r="78" spans="2:15" x14ac:dyDescent="0.25">
      <c r="B78" s="38"/>
      <c r="C78" s="38" t="s">
        <v>1513</v>
      </c>
      <c r="D78" s="38" t="s">
        <v>1518</v>
      </c>
      <c r="E78" s="38" t="s">
        <v>1513</v>
      </c>
      <c r="F78" s="38" t="s">
        <v>1513</v>
      </c>
      <c r="G78" s="38" t="s">
        <v>1537</v>
      </c>
      <c r="H78" s="38" t="s">
        <v>1513</v>
      </c>
      <c r="I78" s="38" t="s">
        <v>1516</v>
      </c>
      <c r="J78" s="38" t="s">
        <v>1519</v>
      </c>
      <c r="K78" s="93" t="s">
        <v>4475</v>
      </c>
      <c r="L78" s="94" t="s">
        <v>1590</v>
      </c>
      <c r="M78" s="24" t="s">
        <v>4476</v>
      </c>
      <c r="N78" s="24" t="s">
        <v>4664</v>
      </c>
      <c r="O78" s="24" t="s">
        <v>4454</v>
      </c>
    </row>
    <row r="79" spans="2:15" x14ac:dyDescent="0.25">
      <c r="B79" s="38"/>
      <c r="C79" s="38" t="s">
        <v>1513</v>
      </c>
      <c r="D79" s="38" t="s">
        <v>1518</v>
      </c>
      <c r="E79" s="38" t="s">
        <v>1513</v>
      </c>
      <c r="F79" s="38" t="s">
        <v>1513</v>
      </c>
      <c r="G79" s="38" t="s">
        <v>1537</v>
      </c>
      <c r="H79" s="38" t="s">
        <v>1513</v>
      </c>
      <c r="I79" s="38" t="s">
        <v>1513</v>
      </c>
      <c r="J79" s="38" t="s">
        <v>1519</v>
      </c>
      <c r="K79" s="93" t="s">
        <v>4477</v>
      </c>
      <c r="L79" s="94" t="s">
        <v>2598</v>
      </c>
      <c r="M79" s="24" t="s">
        <v>4476</v>
      </c>
      <c r="N79" s="24" t="s">
        <v>4664</v>
      </c>
      <c r="O79" s="24" t="s">
        <v>4454</v>
      </c>
    </row>
    <row r="80" spans="2:15" x14ac:dyDescent="0.25">
      <c r="B80" s="38"/>
      <c r="C80" s="38" t="s">
        <v>1513</v>
      </c>
      <c r="D80" s="38" t="s">
        <v>1518</v>
      </c>
      <c r="E80" s="38" t="s">
        <v>1513</v>
      </c>
      <c r="F80" s="38" t="s">
        <v>1513</v>
      </c>
      <c r="G80" s="38" t="s">
        <v>1537</v>
      </c>
      <c r="H80" s="38" t="s">
        <v>1513</v>
      </c>
      <c r="I80" s="38" t="s">
        <v>1522</v>
      </c>
      <c r="J80" s="38" t="s">
        <v>1519</v>
      </c>
      <c r="K80" s="93" t="s">
        <v>4478</v>
      </c>
      <c r="L80" s="94" t="s">
        <v>1591</v>
      </c>
      <c r="M80" s="24" t="s">
        <v>4476</v>
      </c>
      <c r="N80" s="24" t="s">
        <v>4664</v>
      </c>
      <c r="O80" s="24" t="s">
        <v>4454</v>
      </c>
    </row>
    <row r="81" spans="2:15" x14ac:dyDescent="0.25">
      <c r="B81" s="38"/>
      <c r="C81" s="38" t="s">
        <v>1513</v>
      </c>
      <c r="D81" s="38" t="s">
        <v>1518</v>
      </c>
      <c r="E81" s="38" t="s">
        <v>1513</v>
      </c>
      <c r="F81" s="38" t="s">
        <v>1513</v>
      </c>
      <c r="G81" s="38" t="s">
        <v>1537</v>
      </c>
      <c r="H81" s="38" t="s">
        <v>1513</v>
      </c>
      <c r="I81" s="38" t="s">
        <v>1514</v>
      </c>
      <c r="J81" s="38" t="s">
        <v>1519</v>
      </c>
      <c r="K81" s="93" t="s">
        <v>4479</v>
      </c>
      <c r="L81" s="94" t="s">
        <v>1592</v>
      </c>
      <c r="M81" s="24" t="s">
        <v>4476</v>
      </c>
      <c r="N81" s="24" t="s">
        <v>4664</v>
      </c>
      <c r="O81" s="24" t="s">
        <v>4454</v>
      </c>
    </row>
    <row r="82" spans="2:15" x14ac:dyDescent="0.25">
      <c r="B82" s="38"/>
      <c r="C82" s="38" t="s">
        <v>1513</v>
      </c>
      <c r="D82" s="38" t="s">
        <v>1518</v>
      </c>
      <c r="E82" s="38" t="s">
        <v>1513</v>
      </c>
      <c r="F82" s="38" t="s">
        <v>1513</v>
      </c>
      <c r="G82" s="38" t="s">
        <v>1537</v>
      </c>
      <c r="H82" s="38" t="s">
        <v>1513</v>
      </c>
      <c r="I82" s="38" t="s">
        <v>1523</v>
      </c>
      <c r="J82" s="38" t="s">
        <v>1519</v>
      </c>
      <c r="K82" s="93" t="s">
        <v>4480</v>
      </c>
      <c r="L82" s="94" t="s">
        <v>1593</v>
      </c>
      <c r="M82" s="24" t="s">
        <v>4476</v>
      </c>
      <c r="N82" s="24" t="s">
        <v>4664</v>
      </c>
      <c r="O82" s="24" t="s">
        <v>4454</v>
      </c>
    </row>
    <row r="83" spans="2:15" x14ac:dyDescent="0.25">
      <c r="B83" s="38"/>
      <c r="C83" s="38" t="s">
        <v>1513</v>
      </c>
      <c r="D83" s="38" t="s">
        <v>1518</v>
      </c>
      <c r="E83" s="38" t="s">
        <v>1513</v>
      </c>
      <c r="F83" s="38" t="s">
        <v>1513</v>
      </c>
      <c r="G83" s="38" t="s">
        <v>1537</v>
      </c>
      <c r="H83" s="38" t="s">
        <v>1513</v>
      </c>
      <c r="I83" s="38" t="s">
        <v>1524</v>
      </c>
      <c r="J83" s="38" t="s">
        <v>1519</v>
      </c>
      <c r="K83" s="93" t="s">
        <v>4481</v>
      </c>
      <c r="L83" s="94" t="s">
        <v>1594</v>
      </c>
      <c r="M83" s="24" t="s">
        <v>4476</v>
      </c>
      <c r="N83" s="24" t="s">
        <v>4664</v>
      </c>
      <c r="O83" s="24" t="s">
        <v>4454</v>
      </c>
    </row>
    <row r="84" spans="2:15" x14ac:dyDescent="0.25">
      <c r="B84" s="38"/>
      <c r="C84" s="38" t="s">
        <v>1513</v>
      </c>
      <c r="D84" s="38" t="s">
        <v>1518</v>
      </c>
      <c r="E84" s="38" t="s">
        <v>1513</v>
      </c>
      <c r="F84" s="38" t="s">
        <v>1513</v>
      </c>
      <c r="G84" s="38" t="s">
        <v>1537</v>
      </c>
      <c r="H84" s="38" t="s">
        <v>1513</v>
      </c>
      <c r="I84" s="38" t="s">
        <v>1518</v>
      </c>
      <c r="J84" s="38" t="s">
        <v>1519</v>
      </c>
      <c r="K84" s="93" t="s">
        <v>4482</v>
      </c>
      <c r="L84" s="94" t="s">
        <v>1595</v>
      </c>
      <c r="M84" s="24" t="s">
        <v>4476</v>
      </c>
      <c r="N84" s="24" t="s">
        <v>4664</v>
      </c>
      <c r="O84" s="24" t="s">
        <v>4454</v>
      </c>
    </row>
    <row r="85" spans="2:15" x14ac:dyDescent="0.25">
      <c r="B85" s="38"/>
      <c r="C85" s="38" t="s">
        <v>1513</v>
      </c>
      <c r="D85" s="38" t="s">
        <v>1518</v>
      </c>
      <c r="E85" s="38" t="s">
        <v>1513</v>
      </c>
      <c r="F85" s="38" t="s">
        <v>1513</v>
      </c>
      <c r="G85" s="38" t="s">
        <v>1537</v>
      </c>
      <c r="H85" s="38" t="s">
        <v>1513</v>
      </c>
      <c r="I85" s="38" t="s">
        <v>1520</v>
      </c>
      <c r="J85" s="38" t="s">
        <v>1519</v>
      </c>
      <c r="K85" s="93" t="s">
        <v>4483</v>
      </c>
      <c r="L85" s="94" t="s">
        <v>1596</v>
      </c>
      <c r="M85" s="24" t="s">
        <v>4476</v>
      </c>
      <c r="N85" s="24" t="s">
        <v>4664</v>
      </c>
      <c r="O85" s="24" t="s">
        <v>4454</v>
      </c>
    </row>
    <row r="86" spans="2:15" x14ac:dyDescent="0.25">
      <c r="B86" s="38"/>
      <c r="C86" s="38" t="s">
        <v>1513</v>
      </c>
      <c r="D86" s="38" t="s">
        <v>1518</v>
      </c>
      <c r="E86" s="38" t="s">
        <v>1513</v>
      </c>
      <c r="F86" s="38" t="s">
        <v>1513</v>
      </c>
      <c r="G86" s="38" t="s">
        <v>1537</v>
      </c>
      <c r="H86" s="38" t="s">
        <v>1513</v>
      </c>
      <c r="I86" s="38" t="s">
        <v>1521</v>
      </c>
      <c r="J86" s="38" t="s">
        <v>1519</v>
      </c>
      <c r="K86" s="93" t="s">
        <v>4484</v>
      </c>
      <c r="L86" s="94" t="s">
        <v>1597</v>
      </c>
      <c r="M86" s="24" t="s">
        <v>4476</v>
      </c>
      <c r="N86" s="24" t="s">
        <v>4664</v>
      </c>
      <c r="O86" s="24" t="s">
        <v>4454</v>
      </c>
    </row>
    <row r="87" spans="2:15" x14ac:dyDescent="0.25">
      <c r="B87" s="38"/>
      <c r="C87" s="38" t="s">
        <v>1513</v>
      </c>
      <c r="D87" s="38" t="s">
        <v>1518</v>
      </c>
      <c r="E87" s="38" t="s">
        <v>1513</v>
      </c>
      <c r="F87" s="38" t="s">
        <v>1513</v>
      </c>
      <c r="G87" s="38" t="s">
        <v>1537</v>
      </c>
      <c r="H87" s="38" t="s">
        <v>1525</v>
      </c>
      <c r="I87" s="38" t="s">
        <v>1516</v>
      </c>
      <c r="J87" s="38" t="s">
        <v>1519</v>
      </c>
      <c r="K87" s="93" t="s">
        <v>4485</v>
      </c>
      <c r="L87" s="46" t="s">
        <v>1598</v>
      </c>
      <c r="M87" s="24" t="s">
        <v>4476</v>
      </c>
      <c r="N87" s="24" t="s">
        <v>4664</v>
      </c>
      <c r="O87" s="24" t="s">
        <v>4454</v>
      </c>
    </row>
    <row r="88" spans="2:15" x14ac:dyDescent="0.25">
      <c r="B88" s="38"/>
      <c r="C88" s="38" t="s">
        <v>1513</v>
      </c>
      <c r="D88" s="38" t="s">
        <v>1518</v>
      </c>
      <c r="E88" s="38" t="s">
        <v>1513</v>
      </c>
      <c r="F88" s="38" t="s">
        <v>1513</v>
      </c>
      <c r="G88" s="38" t="s">
        <v>1537</v>
      </c>
      <c r="H88" s="38" t="s">
        <v>1525</v>
      </c>
      <c r="I88" s="38" t="s">
        <v>1513</v>
      </c>
      <c r="J88" s="38" t="s">
        <v>1519</v>
      </c>
      <c r="K88" s="24" t="s">
        <v>4486</v>
      </c>
      <c r="L88" s="46" t="s">
        <v>1599</v>
      </c>
      <c r="M88" s="24" t="s">
        <v>4476</v>
      </c>
      <c r="N88" s="24" t="s">
        <v>4664</v>
      </c>
      <c r="O88" s="24" t="s">
        <v>4454</v>
      </c>
    </row>
    <row r="89" spans="2:15" x14ac:dyDescent="0.25">
      <c r="B89" s="38"/>
      <c r="C89" s="38" t="s">
        <v>1513</v>
      </c>
      <c r="D89" s="38" t="s">
        <v>1518</v>
      </c>
      <c r="E89" s="38" t="s">
        <v>1513</v>
      </c>
      <c r="F89" s="38" t="s">
        <v>1513</v>
      </c>
      <c r="G89" s="38" t="s">
        <v>1537</v>
      </c>
      <c r="H89" s="38" t="s">
        <v>1525</v>
      </c>
      <c r="I89" s="38" t="s">
        <v>1522</v>
      </c>
      <c r="J89" s="38" t="s">
        <v>1519</v>
      </c>
      <c r="K89" s="24" t="s">
        <v>4487</v>
      </c>
      <c r="L89" s="46" t="s">
        <v>1600</v>
      </c>
      <c r="M89" s="24" t="s">
        <v>4476</v>
      </c>
      <c r="N89" s="24" t="s">
        <v>4664</v>
      </c>
      <c r="O89" s="24" t="s">
        <v>4454</v>
      </c>
    </row>
    <row r="90" spans="2:15" x14ac:dyDescent="0.25">
      <c r="B90" s="38"/>
      <c r="C90" s="38" t="s">
        <v>1513</v>
      </c>
      <c r="D90" s="38" t="s">
        <v>1518</v>
      </c>
      <c r="E90" s="38" t="s">
        <v>1513</v>
      </c>
      <c r="F90" s="38" t="s">
        <v>1513</v>
      </c>
      <c r="G90" s="38" t="s">
        <v>1537</v>
      </c>
      <c r="H90" s="38" t="s">
        <v>1525</v>
      </c>
      <c r="I90" s="38" t="s">
        <v>1514</v>
      </c>
      <c r="J90" s="38" t="s">
        <v>1519</v>
      </c>
      <c r="K90" s="24" t="s">
        <v>4488</v>
      </c>
      <c r="L90" s="46" t="s">
        <v>4289</v>
      </c>
      <c r="M90" s="24" t="s">
        <v>4476</v>
      </c>
      <c r="N90" s="24" t="s">
        <v>4664</v>
      </c>
      <c r="O90" s="24" t="s">
        <v>4454</v>
      </c>
    </row>
    <row r="91" spans="2:15" x14ac:dyDescent="0.25">
      <c r="B91" s="38"/>
      <c r="C91" s="38" t="s">
        <v>1513</v>
      </c>
      <c r="D91" s="38" t="s">
        <v>1518</v>
      </c>
      <c r="E91" s="38" t="s">
        <v>1513</v>
      </c>
      <c r="F91" s="38" t="s">
        <v>1513</v>
      </c>
      <c r="G91" s="38" t="s">
        <v>1537</v>
      </c>
      <c r="H91" s="38" t="s">
        <v>1525</v>
      </c>
      <c r="I91" s="38" t="s">
        <v>1523</v>
      </c>
      <c r="J91" s="38" t="s">
        <v>1519</v>
      </c>
      <c r="K91" s="24" t="s">
        <v>4489</v>
      </c>
      <c r="L91" s="46" t="s">
        <v>4290</v>
      </c>
      <c r="M91" s="24" t="s">
        <v>4476</v>
      </c>
      <c r="N91" s="24" t="s">
        <v>4664</v>
      </c>
      <c r="O91" s="24" t="s">
        <v>4454</v>
      </c>
    </row>
    <row r="92" spans="2:15" x14ac:dyDescent="0.25">
      <c r="B92" s="38"/>
      <c r="C92" s="38" t="s">
        <v>1513</v>
      </c>
      <c r="D92" s="38" t="s">
        <v>1518</v>
      </c>
      <c r="E92" s="38" t="s">
        <v>1513</v>
      </c>
      <c r="F92" s="38" t="s">
        <v>1513</v>
      </c>
      <c r="G92" s="38" t="s">
        <v>1537</v>
      </c>
      <c r="H92" s="38" t="s">
        <v>1525</v>
      </c>
      <c r="I92" s="38" t="s">
        <v>1524</v>
      </c>
      <c r="J92" s="38" t="s">
        <v>1519</v>
      </c>
      <c r="K92" s="24" t="s">
        <v>4490</v>
      </c>
      <c r="L92" s="46" t="s">
        <v>4291</v>
      </c>
      <c r="M92" s="24" t="s">
        <v>4476</v>
      </c>
      <c r="N92" s="24" t="s">
        <v>4664</v>
      </c>
      <c r="O92" s="24" t="s">
        <v>4454</v>
      </c>
    </row>
    <row r="93" spans="2:15" x14ac:dyDescent="0.25">
      <c r="B93" s="38"/>
      <c r="C93" s="38" t="s">
        <v>1513</v>
      </c>
      <c r="D93" s="38" t="s">
        <v>1518</v>
      </c>
      <c r="E93" s="38" t="s">
        <v>1513</v>
      </c>
      <c r="F93" s="38" t="s">
        <v>1513</v>
      </c>
      <c r="G93" s="38" t="s">
        <v>1537</v>
      </c>
      <c r="H93" s="38" t="s">
        <v>1525</v>
      </c>
      <c r="I93" s="38" t="s">
        <v>1518</v>
      </c>
      <c r="J93" s="38" t="s">
        <v>1519</v>
      </c>
      <c r="K93" s="24" t="s">
        <v>4491</v>
      </c>
      <c r="L93" s="46" t="s">
        <v>4292</v>
      </c>
      <c r="M93" s="24" t="s">
        <v>4476</v>
      </c>
      <c r="N93" s="24" t="s">
        <v>4664</v>
      </c>
      <c r="O93" s="24" t="s">
        <v>4454</v>
      </c>
    </row>
    <row r="94" spans="2:15" x14ac:dyDescent="0.25">
      <c r="B94" s="38"/>
      <c r="C94" s="38" t="s">
        <v>1513</v>
      </c>
      <c r="D94" s="38" t="s">
        <v>1518</v>
      </c>
      <c r="E94" s="38" t="s">
        <v>1513</v>
      </c>
      <c r="F94" s="38" t="s">
        <v>1513</v>
      </c>
      <c r="G94" s="38" t="s">
        <v>1537</v>
      </c>
      <c r="H94" s="38" t="s">
        <v>1525</v>
      </c>
      <c r="I94" s="38" t="s">
        <v>1520</v>
      </c>
      <c r="J94" s="38" t="s">
        <v>1519</v>
      </c>
      <c r="K94" s="24" t="s">
        <v>4492</v>
      </c>
      <c r="L94" s="46" t="s">
        <v>4293</v>
      </c>
      <c r="M94" s="24" t="s">
        <v>4476</v>
      </c>
      <c r="N94" s="24" t="s">
        <v>4664</v>
      </c>
      <c r="O94" s="24" t="s">
        <v>4454</v>
      </c>
    </row>
    <row r="95" spans="2:15" x14ac:dyDescent="0.25">
      <c r="B95" s="38"/>
      <c r="C95" s="38" t="s">
        <v>1513</v>
      </c>
      <c r="D95" s="38" t="s">
        <v>1518</v>
      </c>
      <c r="E95" s="38" t="s">
        <v>1513</v>
      </c>
      <c r="F95" s="38" t="s">
        <v>1513</v>
      </c>
      <c r="G95" s="38" t="s">
        <v>1537</v>
      </c>
      <c r="H95" s="38" t="s">
        <v>1525</v>
      </c>
      <c r="I95" s="38" t="s">
        <v>1521</v>
      </c>
      <c r="J95" s="38" t="s">
        <v>1519</v>
      </c>
      <c r="K95" s="24" t="s">
        <v>4493</v>
      </c>
      <c r="L95" s="46" t="s">
        <v>4294</v>
      </c>
      <c r="M95" s="24" t="s">
        <v>4476</v>
      </c>
      <c r="N95" s="24" t="s">
        <v>4664</v>
      </c>
      <c r="O95" s="24" t="s">
        <v>4454</v>
      </c>
    </row>
    <row r="96" spans="2:15" x14ac:dyDescent="0.25">
      <c r="B96" s="38"/>
      <c r="C96" s="38" t="s">
        <v>1513</v>
      </c>
      <c r="D96" s="38" t="s">
        <v>1518</v>
      </c>
      <c r="E96" s="38" t="s">
        <v>1522</v>
      </c>
      <c r="F96" s="38" t="s">
        <v>1513</v>
      </c>
      <c r="G96" s="38" t="s">
        <v>1515</v>
      </c>
      <c r="H96" s="38" t="s">
        <v>1513</v>
      </c>
      <c r="I96" s="38" t="s">
        <v>1516</v>
      </c>
      <c r="J96" s="38" t="s">
        <v>1519</v>
      </c>
      <c r="K96" s="24" t="s">
        <v>4494</v>
      </c>
      <c r="L96" s="46" t="s">
        <v>4295</v>
      </c>
      <c r="M96" s="24" t="s">
        <v>4476</v>
      </c>
      <c r="N96" s="24" t="s">
        <v>4664</v>
      </c>
      <c r="O96" s="24" t="s">
        <v>4454</v>
      </c>
    </row>
    <row r="97" spans="1:15" x14ac:dyDescent="0.25">
      <c r="B97" s="38"/>
      <c r="C97" s="38" t="s">
        <v>1513</v>
      </c>
      <c r="D97" s="38" t="s">
        <v>1518</v>
      </c>
      <c r="E97" s="38" t="s">
        <v>1522</v>
      </c>
      <c r="F97" s="38" t="s">
        <v>1513</v>
      </c>
      <c r="G97" s="38" t="s">
        <v>1515</v>
      </c>
      <c r="H97" s="38" t="s">
        <v>1513</v>
      </c>
      <c r="I97" s="38" t="s">
        <v>1513</v>
      </c>
      <c r="J97" s="38" t="s">
        <v>1519</v>
      </c>
      <c r="K97" s="24" t="s">
        <v>4495</v>
      </c>
      <c r="L97" s="46" t="s">
        <v>4296</v>
      </c>
      <c r="M97" s="24" t="s">
        <v>4476</v>
      </c>
      <c r="N97" s="24" t="s">
        <v>4664</v>
      </c>
      <c r="O97" s="24" t="s">
        <v>4454</v>
      </c>
    </row>
    <row r="98" spans="1:15" x14ac:dyDescent="0.25">
      <c r="B98" s="38"/>
      <c r="C98" s="38" t="s">
        <v>1513</v>
      </c>
      <c r="D98" s="38" t="s">
        <v>1518</v>
      </c>
      <c r="E98" s="38" t="s">
        <v>1522</v>
      </c>
      <c r="F98" s="38" t="s">
        <v>1513</v>
      </c>
      <c r="G98" s="38" t="s">
        <v>1515</v>
      </c>
      <c r="H98" s="38" t="s">
        <v>1513</v>
      </c>
      <c r="I98" s="38" t="s">
        <v>1522</v>
      </c>
      <c r="J98" s="38" t="s">
        <v>1519</v>
      </c>
      <c r="K98" s="24" t="s">
        <v>4496</v>
      </c>
      <c r="L98" s="46" t="s">
        <v>4297</v>
      </c>
      <c r="M98" s="24" t="s">
        <v>4476</v>
      </c>
      <c r="N98" s="24" t="s">
        <v>4664</v>
      </c>
      <c r="O98" s="24" t="s">
        <v>4454</v>
      </c>
    </row>
    <row r="99" spans="1:15" x14ac:dyDescent="0.25">
      <c r="B99" s="38"/>
      <c r="C99" s="38" t="s">
        <v>1513</v>
      </c>
      <c r="D99" s="38" t="s">
        <v>1518</v>
      </c>
      <c r="E99" s="38" t="s">
        <v>1522</v>
      </c>
      <c r="F99" s="38" t="s">
        <v>1513</v>
      </c>
      <c r="G99" s="38" t="s">
        <v>1515</v>
      </c>
      <c r="H99" s="38" t="s">
        <v>1513</v>
      </c>
      <c r="I99" s="38" t="s">
        <v>1514</v>
      </c>
      <c r="J99" s="38" t="s">
        <v>1519</v>
      </c>
      <c r="K99" s="24" t="s">
        <v>4497</v>
      </c>
      <c r="L99" s="46" t="s">
        <v>1601</v>
      </c>
      <c r="M99" s="24" t="s">
        <v>4476</v>
      </c>
      <c r="N99" s="24" t="s">
        <v>4664</v>
      </c>
      <c r="O99" s="24" t="s">
        <v>4454</v>
      </c>
    </row>
    <row r="100" spans="1:15" x14ac:dyDescent="0.25">
      <c r="B100" s="38"/>
      <c r="C100" s="38" t="s">
        <v>1513</v>
      </c>
      <c r="D100" s="38" t="s">
        <v>1518</v>
      </c>
      <c r="E100" s="38" t="s">
        <v>1522</v>
      </c>
      <c r="F100" s="38" t="s">
        <v>1513</v>
      </c>
      <c r="G100" s="38" t="s">
        <v>1515</v>
      </c>
      <c r="H100" s="38" t="s">
        <v>1513</v>
      </c>
      <c r="I100" s="38" t="s">
        <v>1523</v>
      </c>
      <c r="J100" s="38" t="s">
        <v>1519</v>
      </c>
      <c r="K100" s="24" t="s">
        <v>4498</v>
      </c>
      <c r="L100" s="46" t="s">
        <v>1601</v>
      </c>
      <c r="M100" s="24" t="s">
        <v>4476</v>
      </c>
      <c r="N100" s="24" t="s">
        <v>4664</v>
      </c>
      <c r="O100" s="24" t="s">
        <v>4454</v>
      </c>
    </row>
    <row r="101" spans="1:15" x14ac:dyDescent="0.25">
      <c r="B101" s="38"/>
      <c r="C101" s="38" t="s">
        <v>1513</v>
      </c>
      <c r="D101" s="38" t="s">
        <v>1518</v>
      </c>
      <c r="E101" s="38" t="s">
        <v>1522</v>
      </c>
      <c r="F101" s="38" t="s">
        <v>1513</v>
      </c>
      <c r="G101" s="38" t="s">
        <v>1515</v>
      </c>
      <c r="H101" s="38" t="s">
        <v>1513</v>
      </c>
      <c r="I101" s="38" t="s">
        <v>1524</v>
      </c>
      <c r="J101" s="38" t="s">
        <v>1519</v>
      </c>
      <c r="K101" s="24" t="s">
        <v>4499</v>
      </c>
      <c r="L101" s="46" t="s">
        <v>1602</v>
      </c>
      <c r="M101" s="24" t="s">
        <v>4476</v>
      </c>
      <c r="N101" s="24" t="s">
        <v>4664</v>
      </c>
      <c r="O101" s="24" t="s">
        <v>4454</v>
      </c>
    </row>
    <row r="102" spans="1:15" x14ac:dyDescent="0.25">
      <c r="B102" s="38"/>
      <c r="C102" s="38" t="s">
        <v>1513</v>
      </c>
      <c r="D102" s="38" t="s">
        <v>1518</v>
      </c>
      <c r="E102" s="38" t="s">
        <v>1522</v>
      </c>
      <c r="F102" s="38" t="s">
        <v>1513</v>
      </c>
      <c r="G102" s="38" t="s">
        <v>1515</v>
      </c>
      <c r="H102" s="38" t="s">
        <v>1513</v>
      </c>
      <c r="I102" s="38" t="s">
        <v>1518</v>
      </c>
      <c r="J102" s="38" t="s">
        <v>1519</v>
      </c>
      <c r="K102" s="24" t="s">
        <v>4500</v>
      </c>
      <c r="L102" s="46" t="s">
        <v>1603</v>
      </c>
      <c r="M102" s="24" t="s">
        <v>4476</v>
      </c>
      <c r="N102" s="24" t="s">
        <v>4664</v>
      </c>
      <c r="O102" s="24" t="s">
        <v>4454</v>
      </c>
    </row>
    <row r="103" spans="1:15" x14ac:dyDescent="0.25">
      <c r="B103" s="38"/>
      <c r="C103" s="38" t="s">
        <v>1513</v>
      </c>
      <c r="D103" s="38" t="s">
        <v>1518</v>
      </c>
      <c r="E103" s="38" t="s">
        <v>1522</v>
      </c>
      <c r="F103" s="38" t="s">
        <v>1513</v>
      </c>
      <c r="G103" s="38" t="s">
        <v>1515</v>
      </c>
      <c r="H103" s="38" t="s">
        <v>1513</v>
      </c>
      <c r="I103" s="38" t="s">
        <v>1520</v>
      </c>
      <c r="J103" s="38" t="s">
        <v>1519</v>
      </c>
      <c r="K103" s="24" t="s">
        <v>4501</v>
      </c>
      <c r="L103" s="46" t="s">
        <v>1604</v>
      </c>
      <c r="M103" s="24" t="s">
        <v>4476</v>
      </c>
      <c r="N103" s="24" t="s">
        <v>4664</v>
      </c>
      <c r="O103" s="24" t="s">
        <v>4454</v>
      </c>
    </row>
    <row r="104" spans="1:15" x14ac:dyDescent="0.25">
      <c r="B104" s="38"/>
      <c r="C104" s="38" t="s">
        <v>1513</v>
      </c>
      <c r="D104" s="38" t="s">
        <v>1518</v>
      </c>
      <c r="E104" s="38" t="s">
        <v>1522</v>
      </c>
      <c r="F104" s="38" t="s">
        <v>1513</v>
      </c>
      <c r="G104" s="38" t="s">
        <v>1515</v>
      </c>
      <c r="H104" s="38" t="s">
        <v>1513</v>
      </c>
      <c r="I104" s="38" t="s">
        <v>1521</v>
      </c>
      <c r="J104" s="38" t="s">
        <v>1519</v>
      </c>
      <c r="K104" s="24" t="s">
        <v>4502</v>
      </c>
      <c r="L104" s="46" t="s">
        <v>1605</v>
      </c>
      <c r="M104" s="24" t="s">
        <v>4476</v>
      </c>
      <c r="N104" s="24" t="s">
        <v>4664</v>
      </c>
      <c r="O104" s="24" t="s">
        <v>4454</v>
      </c>
    </row>
    <row r="105" spans="1:15" x14ac:dyDescent="0.25">
      <c r="B105" s="38"/>
      <c r="C105" s="38" t="s">
        <v>1513</v>
      </c>
      <c r="D105" s="38" t="s">
        <v>1518</v>
      </c>
      <c r="E105" s="38" t="s">
        <v>1514</v>
      </c>
      <c r="F105" s="38" t="s">
        <v>1513</v>
      </c>
      <c r="G105" s="38" t="s">
        <v>1515</v>
      </c>
      <c r="H105" s="38" t="s">
        <v>1516</v>
      </c>
      <c r="I105" s="38" t="s">
        <v>1516</v>
      </c>
      <c r="J105" s="38" t="s">
        <v>1519</v>
      </c>
      <c r="K105" s="24" t="s">
        <v>4503</v>
      </c>
      <c r="L105" s="46" t="s">
        <v>1606</v>
      </c>
      <c r="M105" s="24" t="s">
        <v>4476</v>
      </c>
      <c r="N105" s="24" t="s">
        <v>4664</v>
      </c>
      <c r="O105" s="24" t="s">
        <v>4454</v>
      </c>
    </row>
    <row r="106" spans="1:15" x14ac:dyDescent="0.25">
      <c r="B106" s="38"/>
      <c r="C106" s="38" t="s">
        <v>1513</v>
      </c>
      <c r="D106" s="38" t="s">
        <v>1518</v>
      </c>
      <c r="E106" s="38" t="s">
        <v>1514</v>
      </c>
      <c r="F106" s="38" t="s">
        <v>1513</v>
      </c>
      <c r="G106" s="38" t="s">
        <v>1515</v>
      </c>
      <c r="H106" s="38" t="s">
        <v>1516</v>
      </c>
      <c r="I106" s="38" t="s">
        <v>1513</v>
      </c>
      <c r="J106" s="38" t="s">
        <v>1519</v>
      </c>
      <c r="K106" s="24" t="s">
        <v>4504</v>
      </c>
      <c r="L106" s="46" t="s">
        <v>1607</v>
      </c>
      <c r="M106" s="24" t="s">
        <v>4476</v>
      </c>
      <c r="N106" s="24" t="s">
        <v>4664</v>
      </c>
      <c r="O106" s="24" t="s">
        <v>4454</v>
      </c>
    </row>
    <row r="107" spans="1:15" x14ac:dyDescent="0.25">
      <c r="B107" s="121"/>
      <c r="C107" s="121"/>
      <c r="D107" s="121"/>
      <c r="E107" s="121"/>
      <c r="F107" s="121"/>
      <c r="G107" s="121"/>
      <c r="H107" s="121"/>
      <c r="I107" s="121"/>
      <c r="J107" s="122"/>
      <c r="K107" s="123" t="s">
        <v>4505</v>
      </c>
      <c r="L107" s="124" t="s">
        <v>1608</v>
      </c>
      <c r="M107" s="24" t="s">
        <v>4476</v>
      </c>
      <c r="N107" s="24" t="s">
        <v>4664</v>
      </c>
      <c r="O107" s="123" t="s">
        <v>4454</v>
      </c>
    </row>
    <row r="108" spans="1:15" x14ac:dyDescent="0.25">
      <c r="B108" s="121"/>
      <c r="C108" s="121"/>
      <c r="D108" s="121"/>
      <c r="E108" s="121"/>
      <c r="F108" s="121"/>
      <c r="G108" s="121"/>
      <c r="H108" s="121"/>
      <c r="I108" s="121"/>
      <c r="J108" s="122"/>
      <c r="K108" s="123" t="s">
        <v>4506</v>
      </c>
      <c r="L108" s="124" t="s">
        <v>1609</v>
      </c>
      <c r="M108" s="123" t="s">
        <v>4476</v>
      </c>
      <c r="N108" s="24" t="s">
        <v>4664</v>
      </c>
      <c r="O108" s="123" t="s">
        <v>4454</v>
      </c>
    </row>
    <row r="109" spans="1:15" x14ac:dyDescent="0.25">
      <c r="B109" s="121"/>
      <c r="C109" s="121"/>
      <c r="D109" s="121"/>
      <c r="E109" s="121"/>
      <c r="F109" s="121"/>
      <c r="G109" s="121"/>
      <c r="H109" s="121"/>
      <c r="I109" s="121"/>
      <c r="J109" s="122"/>
      <c r="K109" s="123" t="s">
        <v>4507</v>
      </c>
      <c r="L109" s="124" t="s">
        <v>1638</v>
      </c>
      <c r="M109" s="123" t="s">
        <v>4476</v>
      </c>
      <c r="N109" s="24" t="s">
        <v>4664</v>
      </c>
      <c r="O109" s="123" t="s">
        <v>4454</v>
      </c>
    </row>
    <row r="110" spans="1:15" x14ac:dyDescent="0.25">
      <c r="A110" s="85"/>
      <c r="B110" s="121"/>
      <c r="C110" s="121"/>
      <c r="D110" s="121"/>
      <c r="E110" s="121"/>
      <c r="F110" s="121"/>
      <c r="G110" s="121"/>
      <c r="H110" s="121"/>
      <c r="I110" s="121"/>
      <c r="J110" s="122"/>
      <c r="K110" s="123" t="s">
        <v>4508</v>
      </c>
      <c r="L110" s="124" t="s">
        <v>1639</v>
      </c>
      <c r="M110" s="123" t="s">
        <v>4476</v>
      </c>
      <c r="N110" s="24" t="s">
        <v>4664</v>
      </c>
      <c r="O110" s="123" t="s">
        <v>4454</v>
      </c>
    </row>
    <row r="111" spans="1:15" x14ac:dyDescent="0.25">
      <c r="A111" s="85"/>
      <c r="B111" s="121"/>
      <c r="C111" s="121"/>
      <c r="D111" s="121"/>
      <c r="E111" s="121"/>
      <c r="F111" s="121"/>
      <c r="G111" s="121"/>
      <c r="H111" s="121"/>
      <c r="I111" s="121"/>
      <c r="J111" s="122"/>
      <c r="K111" s="24" t="s">
        <v>4509</v>
      </c>
      <c r="L111" s="21" t="s">
        <v>1640</v>
      </c>
      <c r="M111" s="24" t="s">
        <v>4476</v>
      </c>
      <c r="N111" s="24" t="s">
        <v>4664</v>
      </c>
      <c r="O111" s="24" t="s">
        <v>4455</v>
      </c>
    </row>
    <row r="112" spans="1:15" x14ac:dyDescent="0.25">
      <c r="A112" s="85"/>
      <c r="B112" s="38"/>
      <c r="C112" s="38" t="s">
        <v>1513</v>
      </c>
      <c r="D112" s="38" t="s">
        <v>1518</v>
      </c>
      <c r="E112" s="38" t="s">
        <v>1514</v>
      </c>
      <c r="F112" s="38" t="s">
        <v>1513</v>
      </c>
      <c r="G112" s="38" t="s">
        <v>1515</v>
      </c>
      <c r="H112" s="38" t="s">
        <v>1516</v>
      </c>
      <c r="I112" s="38" t="s">
        <v>1522</v>
      </c>
      <c r="J112" s="38" t="s">
        <v>1519</v>
      </c>
      <c r="K112" s="24" t="s">
        <v>4510</v>
      </c>
      <c r="L112" s="46" t="s">
        <v>1641</v>
      </c>
      <c r="M112" s="24" t="s">
        <v>4476</v>
      </c>
      <c r="N112" s="24" t="s">
        <v>4664</v>
      </c>
      <c r="O112" s="24" t="s">
        <v>4454</v>
      </c>
    </row>
    <row r="113" spans="1:15" x14ac:dyDescent="0.25">
      <c r="A113" s="85"/>
      <c r="B113" s="38"/>
      <c r="C113" s="38" t="s">
        <v>1513</v>
      </c>
      <c r="D113" s="38" t="s">
        <v>1518</v>
      </c>
      <c r="E113" s="38" t="s">
        <v>1514</v>
      </c>
      <c r="F113" s="38" t="s">
        <v>1513</v>
      </c>
      <c r="G113" s="38" t="s">
        <v>1515</v>
      </c>
      <c r="H113" s="38" t="s">
        <v>1516</v>
      </c>
      <c r="I113" s="38" t="s">
        <v>1514</v>
      </c>
      <c r="J113" s="38" t="s">
        <v>1519</v>
      </c>
      <c r="K113" s="24" t="s">
        <v>4511</v>
      </c>
      <c r="L113" s="46" t="s">
        <v>1642</v>
      </c>
      <c r="M113" s="24" t="s">
        <v>4476</v>
      </c>
      <c r="N113" s="24" t="s">
        <v>4664</v>
      </c>
      <c r="O113" s="24" t="s">
        <v>4454</v>
      </c>
    </row>
    <row r="114" spans="1:15" x14ac:dyDescent="0.25">
      <c r="B114" s="38"/>
      <c r="C114" s="38" t="s">
        <v>1513</v>
      </c>
      <c r="D114" s="38" t="s">
        <v>1518</v>
      </c>
      <c r="E114" s="38" t="s">
        <v>1514</v>
      </c>
      <c r="F114" s="38" t="s">
        <v>1513</v>
      </c>
      <c r="G114" s="38" t="s">
        <v>1515</v>
      </c>
      <c r="H114" s="38" t="s">
        <v>1516</v>
      </c>
      <c r="I114" s="38" t="s">
        <v>1523</v>
      </c>
      <c r="J114" s="38" t="s">
        <v>1519</v>
      </c>
      <c r="K114" s="24" t="s">
        <v>4512</v>
      </c>
      <c r="L114" s="46" t="s">
        <v>1643</v>
      </c>
      <c r="M114" s="24" t="s">
        <v>4476</v>
      </c>
      <c r="N114" s="24" t="s">
        <v>4664</v>
      </c>
      <c r="O114" s="24" t="s">
        <v>4454</v>
      </c>
    </row>
    <row r="115" spans="1:15" x14ac:dyDescent="0.25">
      <c r="B115" s="38"/>
      <c r="C115" s="38" t="s">
        <v>1513</v>
      </c>
      <c r="D115" s="38" t="s">
        <v>1518</v>
      </c>
      <c r="E115" s="38" t="s">
        <v>1514</v>
      </c>
      <c r="F115" s="38" t="s">
        <v>1513</v>
      </c>
      <c r="G115" s="38" t="s">
        <v>1515</v>
      </c>
      <c r="H115" s="38" t="s">
        <v>1516</v>
      </c>
      <c r="I115" s="38" t="s">
        <v>1524</v>
      </c>
      <c r="J115" s="38" t="s">
        <v>1519</v>
      </c>
      <c r="K115" s="24" t="s">
        <v>4513</v>
      </c>
      <c r="L115" s="46" t="s">
        <v>1644</v>
      </c>
      <c r="M115" s="24" t="s">
        <v>4476</v>
      </c>
      <c r="N115" s="24" t="s">
        <v>4664</v>
      </c>
      <c r="O115" s="24" t="s">
        <v>4454</v>
      </c>
    </row>
    <row r="116" spans="1:15" x14ac:dyDescent="0.25">
      <c r="B116" s="38"/>
      <c r="C116" s="38" t="s">
        <v>1513</v>
      </c>
      <c r="D116" s="38" t="s">
        <v>1518</v>
      </c>
      <c r="E116" s="38" t="s">
        <v>1514</v>
      </c>
      <c r="F116" s="38" t="s">
        <v>1513</v>
      </c>
      <c r="G116" s="38" t="s">
        <v>1515</v>
      </c>
      <c r="H116" s="38" t="s">
        <v>1516</v>
      </c>
      <c r="I116" s="38" t="s">
        <v>1518</v>
      </c>
      <c r="J116" s="38" t="s">
        <v>1519</v>
      </c>
      <c r="K116" s="24" t="s">
        <v>4514</v>
      </c>
      <c r="L116" s="46" t="s">
        <v>1645</v>
      </c>
      <c r="M116" s="24" t="s">
        <v>4476</v>
      </c>
      <c r="N116" s="24" t="s">
        <v>4664</v>
      </c>
      <c r="O116" s="24" t="s">
        <v>4454</v>
      </c>
    </row>
    <row r="117" spans="1:15" x14ac:dyDescent="0.25">
      <c r="B117" s="38"/>
      <c r="C117" s="38" t="s">
        <v>1513</v>
      </c>
      <c r="D117" s="38" t="s">
        <v>1518</v>
      </c>
      <c r="E117" s="38" t="s">
        <v>1514</v>
      </c>
      <c r="F117" s="38" t="s">
        <v>1513</v>
      </c>
      <c r="G117" s="38" t="s">
        <v>1515</v>
      </c>
      <c r="H117" s="38" t="s">
        <v>1516</v>
      </c>
      <c r="I117" s="38" t="s">
        <v>1520</v>
      </c>
      <c r="J117" s="38" t="s">
        <v>1519</v>
      </c>
      <c r="K117" s="24" t="s">
        <v>4515</v>
      </c>
      <c r="L117" s="46" t="s">
        <v>1646</v>
      </c>
      <c r="M117" s="24" t="s">
        <v>4476</v>
      </c>
      <c r="N117" s="24" t="s">
        <v>4664</v>
      </c>
      <c r="O117" s="24" t="s">
        <v>4454</v>
      </c>
    </row>
    <row r="118" spans="1:15" x14ac:dyDescent="0.25">
      <c r="B118" s="38"/>
      <c r="C118" s="38" t="s">
        <v>1513</v>
      </c>
      <c r="D118" s="38" t="s">
        <v>1518</v>
      </c>
      <c r="E118" s="38" t="s">
        <v>1514</v>
      </c>
      <c r="F118" s="38" t="s">
        <v>1513</v>
      </c>
      <c r="G118" s="38" t="s">
        <v>1515</v>
      </c>
      <c r="H118" s="38" t="s">
        <v>1516</v>
      </c>
      <c r="I118" s="38" t="s">
        <v>1521</v>
      </c>
      <c r="J118" s="38" t="s">
        <v>1519</v>
      </c>
      <c r="K118" s="24" t="s">
        <v>4516</v>
      </c>
      <c r="L118" s="46" t="s">
        <v>1647</v>
      </c>
      <c r="M118" s="24" t="s">
        <v>4476</v>
      </c>
      <c r="N118" s="24" t="s">
        <v>4664</v>
      </c>
      <c r="O118" s="24" t="s">
        <v>4454</v>
      </c>
    </row>
    <row r="119" spans="1:15" x14ac:dyDescent="0.25">
      <c r="B119" s="38"/>
      <c r="C119" s="38" t="s">
        <v>1513</v>
      </c>
      <c r="D119" s="38" t="s">
        <v>1518</v>
      </c>
      <c r="E119" s="38" t="s">
        <v>1525</v>
      </c>
      <c r="F119" s="38" t="s">
        <v>1525</v>
      </c>
      <c r="G119" s="38" t="s">
        <v>1537</v>
      </c>
      <c r="H119" s="38" t="s">
        <v>1516</v>
      </c>
      <c r="I119" s="38" t="s">
        <v>1516</v>
      </c>
      <c r="J119" s="38" t="s">
        <v>1519</v>
      </c>
      <c r="K119" s="24" t="s">
        <v>4517</v>
      </c>
      <c r="L119" s="46" t="s">
        <v>1648</v>
      </c>
      <c r="M119" s="24" t="s">
        <v>4476</v>
      </c>
      <c r="N119" s="24" t="s">
        <v>4664</v>
      </c>
      <c r="O119" s="24" t="s">
        <v>4454</v>
      </c>
    </row>
    <row r="120" spans="1:15" x14ac:dyDescent="0.25">
      <c r="B120" s="38"/>
      <c r="C120" s="38" t="s">
        <v>1513</v>
      </c>
      <c r="D120" s="38" t="s">
        <v>1518</v>
      </c>
      <c r="E120" s="38" t="s">
        <v>1525</v>
      </c>
      <c r="F120" s="38" t="s">
        <v>1525</v>
      </c>
      <c r="G120" s="38" t="s">
        <v>1537</v>
      </c>
      <c r="H120" s="38" t="s">
        <v>1513</v>
      </c>
      <c r="I120" s="38" t="s">
        <v>1516</v>
      </c>
      <c r="J120" s="38" t="s">
        <v>1519</v>
      </c>
      <c r="K120" s="24" t="s">
        <v>4518</v>
      </c>
      <c r="L120" s="46" t="s">
        <v>1649</v>
      </c>
      <c r="M120" s="24" t="s">
        <v>4476</v>
      </c>
      <c r="N120" s="24" t="s">
        <v>4664</v>
      </c>
      <c r="O120" s="24" t="s">
        <v>4454</v>
      </c>
    </row>
    <row r="121" spans="1:15" x14ac:dyDescent="0.25">
      <c r="B121" s="38"/>
      <c r="C121" s="38" t="s">
        <v>1513</v>
      </c>
      <c r="D121" s="38" t="s">
        <v>1518</v>
      </c>
      <c r="E121" s="38" t="s">
        <v>1525</v>
      </c>
      <c r="F121" s="38" t="s">
        <v>1525</v>
      </c>
      <c r="G121" s="38" t="s">
        <v>1537</v>
      </c>
      <c r="H121" s="38" t="s">
        <v>1513</v>
      </c>
      <c r="I121" s="38" t="s">
        <v>1513</v>
      </c>
      <c r="J121" s="38" t="s">
        <v>1519</v>
      </c>
      <c r="K121" s="24" t="s">
        <v>4519</v>
      </c>
      <c r="L121" s="46" t="s">
        <v>1650</v>
      </c>
      <c r="M121" s="24" t="s">
        <v>4476</v>
      </c>
      <c r="N121" s="24" t="s">
        <v>4664</v>
      </c>
      <c r="O121" s="24" t="s">
        <v>4454</v>
      </c>
    </row>
    <row r="122" spans="1:15" x14ac:dyDescent="0.25">
      <c r="B122" s="38"/>
      <c r="C122" s="38" t="s">
        <v>1513</v>
      </c>
      <c r="D122" s="38" t="s">
        <v>1518</v>
      </c>
      <c r="E122" s="38" t="s">
        <v>1525</v>
      </c>
      <c r="F122" s="38" t="s">
        <v>1525</v>
      </c>
      <c r="G122" s="38" t="s">
        <v>1537</v>
      </c>
      <c r="H122" s="38" t="s">
        <v>1513</v>
      </c>
      <c r="I122" s="38" t="s">
        <v>1522</v>
      </c>
      <c r="J122" s="38" t="s">
        <v>1519</v>
      </c>
      <c r="K122" s="24" t="s">
        <v>4520</v>
      </c>
      <c r="L122" s="46" t="s">
        <v>1651</v>
      </c>
      <c r="M122" s="24" t="s">
        <v>4476</v>
      </c>
      <c r="N122" s="24" t="s">
        <v>4664</v>
      </c>
      <c r="O122" s="24" t="s">
        <v>4454</v>
      </c>
    </row>
    <row r="123" spans="1:15" x14ac:dyDescent="0.25">
      <c r="B123" s="38"/>
      <c r="C123" s="38"/>
      <c r="D123" s="38"/>
      <c r="E123" s="38"/>
      <c r="F123" s="38"/>
      <c r="G123" s="38"/>
      <c r="H123" s="38"/>
      <c r="I123" s="38"/>
      <c r="J123" s="120"/>
      <c r="K123" s="24" t="s">
        <v>4521</v>
      </c>
      <c r="L123" s="46" t="s">
        <v>1652</v>
      </c>
      <c r="M123" s="24" t="s">
        <v>4476</v>
      </c>
      <c r="N123" s="24" t="s">
        <v>4664</v>
      </c>
      <c r="O123" s="24" t="s">
        <v>4454</v>
      </c>
    </row>
    <row r="124" spans="1:15" x14ac:dyDescent="0.25">
      <c r="B124" s="38"/>
      <c r="C124" s="38"/>
      <c r="D124" s="38"/>
      <c r="E124" s="38"/>
      <c r="F124" s="38"/>
      <c r="G124" s="38"/>
      <c r="H124" s="38"/>
      <c r="I124" s="38"/>
      <c r="J124" s="120"/>
      <c r="K124" s="24" t="s">
        <v>4522</v>
      </c>
      <c r="L124" s="46" t="s">
        <v>1653</v>
      </c>
      <c r="M124" s="24" t="s">
        <v>4476</v>
      </c>
      <c r="N124" s="24" t="s">
        <v>4664</v>
      </c>
      <c r="O124" s="24" t="s">
        <v>4454</v>
      </c>
    </row>
    <row r="125" spans="1:15" x14ac:dyDescent="0.25">
      <c r="B125" s="38"/>
      <c r="C125" s="38" t="s">
        <v>1513</v>
      </c>
      <c r="D125" s="38" t="s">
        <v>1518</v>
      </c>
      <c r="E125" s="38" t="s">
        <v>1525</v>
      </c>
      <c r="F125" s="38" t="s">
        <v>1525</v>
      </c>
      <c r="G125" s="38" t="s">
        <v>1537</v>
      </c>
      <c r="H125" s="38" t="s">
        <v>1513</v>
      </c>
      <c r="I125" s="38" t="s">
        <v>1514</v>
      </c>
      <c r="J125" s="38" t="s">
        <v>1519</v>
      </c>
      <c r="K125" s="24" t="s">
        <v>4523</v>
      </c>
      <c r="L125" s="46" t="s">
        <v>1654</v>
      </c>
      <c r="M125" s="24" t="s">
        <v>4476</v>
      </c>
      <c r="N125" s="24" t="s">
        <v>4664</v>
      </c>
      <c r="O125" s="24" t="s">
        <v>4454</v>
      </c>
    </row>
    <row r="126" spans="1:15" x14ac:dyDescent="0.25">
      <c r="B126" s="38"/>
      <c r="C126" s="38" t="s">
        <v>1513</v>
      </c>
      <c r="D126" s="38" t="s">
        <v>1518</v>
      </c>
      <c r="E126" s="38" t="s">
        <v>1525</v>
      </c>
      <c r="F126" s="38" t="s">
        <v>1525</v>
      </c>
      <c r="G126" s="38" t="s">
        <v>1537</v>
      </c>
      <c r="H126" s="38" t="s">
        <v>1513</v>
      </c>
      <c r="I126" s="38" t="s">
        <v>1523</v>
      </c>
      <c r="J126" s="38" t="s">
        <v>1519</v>
      </c>
      <c r="K126" s="24" t="s">
        <v>4524</v>
      </c>
      <c r="L126" s="46" t="s">
        <v>1655</v>
      </c>
      <c r="M126" s="24" t="s">
        <v>4476</v>
      </c>
      <c r="N126" s="24" t="s">
        <v>4664</v>
      </c>
      <c r="O126" s="24" t="s">
        <v>4454</v>
      </c>
    </row>
    <row r="127" spans="1:15" x14ac:dyDescent="0.25">
      <c r="B127" s="38"/>
      <c r="C127" s="38" t="s">
        <v>1513</v>
      </c>
      <c r="D127" s="38" t="s">
        <v>1518</v>
      </c>
      <c r="E127" s="38" t="s">
        <v>1525</v>
      </c>
      <c r="F127" s="38" t="s">
        <v>1525</v>
      </c>
      <c r="G127" s="38" t="s">
        <v>1537</v>
      </c>
      <c r="H127" s="38" t="s">
        <v>1513</v>
      </c>
      <c r="I127" s="38" t="s">
        <v>1524</v>
      </c>
      <c r="J127" s="38" t="s">
        <v>1519</v>
      </c>
      <c r="K127" s="24" t="s">
        <v>4525</v>
      </c>
      <c r="L127" s="46" t="s">
        <v>1889</v>
      </c>
      <c r="M127" s="24" t="s">
        <v>4476</v>
      </c>
      <c r="N127" s="24" t="s">
        <v>4664</v>
      </c>
      <c r="O127" s="24" t="s">
        <v>4454</v>
      </c>
    </row>
    <row r="128" spans="1:15" x14ac:dyDescent="0.25">
      <c r="B128" s="38"/>
      <c r="C128" s="38" t="s">
        <v>1513</v>
      </c>
      <c r="D128" s="38" t="s">
        <v>1518</v>
      </c>
      <c r="E128" s="38" t="s">
        <v>1525</v>
      </c>
      <c r="F128" s="38" t="s">
        <v>1525</v>
      </c>
      <c r="G128" s="38" t="s">
        <v>1537</v>
      </c>
      <c r="H128" s="38" t="s">
        <v>1513</v>
      </c>
      <c r="I128" s="38" t="s">
        <v>1518</v>
      </c>
      <c r="J128" s="38" t="s">
        <v>1519</v>
      </c>
      <c r="K128" s="24" t="s">
        <v>4526</v>
      </c>
      <c r="L128" s="46" t="s">
        <v>1890</v>
      </c>
      <c r="M128" s="24" t="s">
        <v>4476</v>
      </c>
      <c r="N128" s="24" t="s">
        <v>4664</v>
      </c>
      <c r="O128" s="24" t="s">
        <v>4454</v>
      </c>
    </row>
    <row r="129" spans="2:19" x14ac:dyDescent="0.25">
      <c r="B129" s="38"/>
      <c r="C129" s="38" t="s">
        <v>1513</v>
      </c>
      <c r="D129" s="38" t="s">
        <v>1518</v>
      </c>
      <c r="E129" s="38" t="s">
        <v>1525</v>
      </c>
      <c r="F129" s="38" t="s">
        <v>1525</v>
      </c>
      <c r="G129" s="38" t="s">
        <v>1537</v>
      </c>
      <c r="H129" s="38" t="s">
        <v>1513</v>
      </c>
      <c r="I129" s="38" t="s">
        <v>1520</v>
      </c>
      <c r="J129" s="38" t="s">
        <v>1519</v>
      </c>
      <c r="K129" s="24" t="s">
        <v>4527</v>
      </c>
      <c r="L129" s="46" t="s">
        <v>1891</v>
      </c>
      <c r="M129" s="24" t="s">
        <v>4476</v>
      </c>
      <c r="N129" s="24" t="s">
        <v>4664</v>
      </c>
      <c r="O129" s="24" t="s">
        <v>4454</v>
      </c>
    </row>
    <row r="130" spans="2:19" x14ac:dyDescent="0.25">
      <c r="B130" s="38"/>
      <c r="C130" s="38" t="s">
        <v>1513</v>
      </c>
      <c r="D130" s="38" t="s">
        <v>1518</v>
      </c>
      <c r="E130" s="38" t="s">
        <v>1525</v>
      </c>
      <c r="F130" s="38" t="s">
        <v>1525</v>
      </c>
      <c r="G130" s="38" t="s">
        <v>1537</v>
      </c>
      <c r="H130" s="38" t="s">
        <v>1513</v>
      </c>
      <c r="I130" s="38" t="s">
        <v>1521</v>
      </c>
      <c r="J130" s="38" t="s">
        <v>1519</v>
      </c>
      <c r="K130" s="24" t="s">
        <v>4528</v>
      </c>
      <c r="L130" s="46" t="s">
        <v>1892</v>
      </c>
      <c r="M130" s="24" t="s">
        <v>4476</v>
      </c>
      <c r="N130" s="24" t="s">
        <v>4664</v>
      </c>
      <c r="O130" s="24" t="s">
        <v>4454</v>
      </c>
    </row>
    <row r="131" spans="2:19" x14ac:dyDescent="0.25">
      <c r="B131" s="38"/>
      <c r="C131" s="38" t="s">
        <v>1513</v>
      </c>
      <c r="D131" s="38" t="s">
        <v>1518</v>
      </c>
      <c r="E131" s="38" t="s">
        <v>1525</v>
      </c>
      <c r="F131" s="38" t="s">
        <v>1525</v>
      </c>
      <c r="G131" s="38" t="s">
        <v>1537</v>
      </c>
      <c r="H131" s="38" t="s">
        <v>1522</v>
      </c>
      <c r="I131" s="38" t="s">
        <v>1516</v>
      </c>
      <c r="J131" s="38" t="s">
        <v>1519</v>
      </c>
      <c r="K131" s="24" t="s">
        <v>4529</v>
      </c>
      <c r="L131" s="46" t="s">
        <v>1893</v>
      </c>
      <c r="M131" s="24" t="s">
        <v>4476</v>
      </c>
      <c r="N131" s="24" t="s">
        <v>4664</v>
      </c>
      <c r="O131" s="24" t="s">
        <v>4454</v>
      </c>
    </row>
    <row r="132" spans="2:19" s="23" customFormat="1" x14ac:dyDescent="0.25">
      <c r="B132" s="38"/>
      <c r="C132" s="38" t="s">
        <v>1513</v>
      </c>
      <c r="D132" s="38" t="s">
        <v>1518</v>
      </c>
      <c r="E132" s="38" t="s">
        <v>1525</v>
      </c>
      <c r="F132" s="38" t="s">
        <v>1525</v>
      </c>
      <c r="G132" s="38" t="s">
        <v>1537</v>
      </c>
      <c r="H132" s="38" t="s">
        <v>1522</v>
      </c>
      <c r="I132" s="38" t="s">
        <v>1513</v>
      </c>
      <c r="J132" s="38" t="s">
        <v>1519</v>
      </c>
      <c r="K132" s="24" t="s">
        <v>4530</v>
      </c>
      <c r="L132" s="46" t="s">
        <v>1894</v>
      </c>
      <c r="M132" s="24" t="s">
        <v>4476</v>
      </c>
      <c r="N132" s="24" t="s">
        <v>4664</v>
      </c>
      <c r="O132" s="24" t="s">
        <v>4454</v>
      </c>
      <c r="S132"/>
    </row>
    <row r="133" spans="2:19" x14ac:dyDescent="0.25">
      <c r="B133" s="38"/>
      <c r="C133" s="38" t="s">
        <v>1513</v>
      </c>
      <c r="D133" s="38" t="s">
        <v>1518</v>
      </c>
      <c r="E133" s="38" t="s">
        <v>1525</v>
      </c>
      <c r="F133" s="38" t="s">
        <v>1525</v>
      </c>
      <c r="G133" s="38" t="s">
        <v>1537</v>
      </c>
      <c r="H133" s="38" t="s">
        <v>1522</v>
      </c>
      <c r="I133" s="38" t="s">
        <v>1522</v>
      </c>
      <c r="J133" s="38" t="s">
        <v>1519</v>
      </c>
      <c r="K133" s="24" t="s">
        <v>4531</v>
      </c>
      <c r="L133" s="46" t="s">
        <v>1895</v>
      </c>
      <c r="M133" s="24" t="s">
        <v>4476</v>
      </c>
      <c r="N133" s="24" t="s">
        <v>4664</v>
      </c>
      <c r="O133" s="24" t="s">
        <v>4454</v>
      </c>
    </row>
    <row r="134" spans="2:19" x14ac:dyDescent="0.25">
      <c r="B134" s="38"/>
      <c r="C134" s="38" t="s">
        <v>1513</v>
      </c>
      <c r="D134" s="38" t="s">
        <v>1518</v>
      </c>
      <c r="E134" s="38" t="s">
        <v>1525</v>
      </c>
      <c r="F134" s="38" t="s">
        <v>1525</v>
      </c>
      <c r="G134" s="38" t="s">
        <v>1537</v>
      </c>
      <c r="H134" s="38" t="s">
        <v>1522</v>
      </c>
      <c r="I134" s="38" t="s">
        <v>1514</v>
      </c>
      <c r="J134" s="38" t="s">
        <v>1519</v>
      </c>
      <c r="K134" s="24" t="s">
        <v>4532</v>
      </c>
      <c r="L134" s="46" t="s">
        <v>1896</v>
      </c>
      <c r="M134" s="24" t="s">
        <v>4476</v>
      </c>
      <c r="N134" s="24" t="s">
        <v>4664</v>
      </c>
      <c r="O134" s="24" t="s">
        <v>4454</v>
      </c>
    </row>
    <row r="135" spans="2:19" x14ac:dyDescent="0.25">
      <c r="B135" s="38"/>
      <c r="C135" s="38" t="s">
        <v>1513</v>
      </c>
      <c r="D135" s="38" t="s">
        <v>1518</v>
      </c>
      <c r="E135" s="38" t="s">
        <v>1525</v>
      </c>
      <c r="F135" s="38" t="s">
        <v>1525</v>
      </c>
      <c r="G135" s="38" t="s">
        <v>1537</v>
      </c>
      <c r="H135" s="38" t="s">
        <v>1522</v>
      </c>
      <c r="I135" s="38" t="s">
        <v>1523</v>
      </c>
      <c r="J135" s="38" t="s">
        <v>1519</v>
      </c>
      <c r="K135" s="24" t="s">
        <v>4533</v>
      </c>
      <c r="L135" s="46" t="s">
        <v>1897</v>
      </c>
      <c r="M135" s="24" t="s">
        <v>4476</v>
      </c>
      <c r="N135" s="24" t="s">
        <v>4664</v>
      </c>
      <c r="O135" s="24" t="s">
        <v>4454</v>
      </c>
    </row>
    <row r="136" spans="2:19" x14ac:dyDescent="0.25">
      <c r="B136" s="38"/>
      <c r="C136" s="38" t="s">
        <v>1513</v>
      </c>
      <c r="D136" s="38" t="s">
        <v>1518</v>
      </c>
      <c r="E136" s="38" t="s">
        <v>1525</v>
      </c>
      <c r="F136" s="38" t="s">
        <v>1525</v>
      </c>
      <c r="G136" s="38" t="s">
        <v>1537</v>
      </c>
      <c r="H136" s="38" t="s">
        <v>1522</v>
      </c>
      <c r="I136" s="38" t="s">
        <v>1524</v>
      </c>
      <c r="J136" s="38" t="s">
        <v>1519</v>
      </c>
      <c r="K136" s="24" t="s">
        <v>4534</v>
      </c>
      <c r="L136" s="46" t="s">
        <v>1898</v>
      </c>
      <c r="M136" s="24" t="s">
        <v>4476</v>
      </c>
      <c r="N136" s="24" t="s">
        <v>4664</v>
      </c>
      <c r="O136" s="24" t="s">
        <v>4454</v>
      </c>
    </row>
    <row r="137" spans="2:19" x14ac:dyDescent="0.25">
      <c r="B137" s="38"/>
      <c r="C137" s="38" t="s">
        <v>1513</v>
      </c>
      <c r="D137" s="38" t="s">
        <v>1518</v>
      </c>
      <c r="E137" s="38" t="s">
        <v>1525</v>
      </c>
      <c r="F137" s="38" t="s">
        <v>1525</v>
      </c>
      <c r="G137" s="38" t="s">
        <v>1537</v>
      </c>
      <c r="H137" s="38" t="s">
        <v>1522</v>
      </c>
      <c r="I137" s="38" t="s">
        <v>1518</v>
      </c>
      <c r="J137" s="38" t="s">
        <v>1519</v>
      </c>
      <c r="K137" s="24" t="s">
        <v>4535</v>
      </c>
      <c r="L137" s="46" t="s">
        <v>1908</v>
      </c>
      <c r="M137" s="24" t="s">
        <v>4476</v>
      </c>
      <c r="N137" s="24" t="s">
        <v>4664</v>
      </c>
      <c r="O137" s="24" t="s">
        <v>4454</v>
      </c>
    </row>
    <row r="138" spans="2:19" x14ac:dyDescent="0.25">
      <c r="B138" s="38"/>
      <c r="C138" s="38" t="s">
        <v>1513</v>
      </c>
      <c r="D138" s="38" t="s">
        <v>1518</v>
      </c>
      <c r="E138" s="38" t="s">
        <v>1525</v>
      </c>
      <c r="F138" s="38" t="s">
        <v>1525</v>
      </c>
      <c r="G138" s="38" t="s">
        <v>1537</v>
      </c>
      <c r="H138" s="38" t="s">
        <v>1522</v>
      </c>
      <c r="I138" s="38" t="s">
        <v>1520</v>
      </c>
      <c r="J138" s="38" t="s">
        <v>1519</v>
      </c>
      <c r="K138" s="24" t="s">
        <v>4536</v>
      </c>
      <c r="L138" s="46" t="s">
        <v>1909</v>
      </c>
      <c r="M138" s="24" t="s">
        <v>4476</v>
      </c>
      <c r="N138" s="24" t="s">
        <v>4664</v>
      </c>
      <c r="O138" s="24" t="s">
        <v>4454</v>
      </c>
    </row>
    <row r="139" spans="2:19" x14ac:dyDescent="0.25">
      <c r="B139" s="38"/>
      <c r="C139" s="38" t="s">
        <v>1513</v>
      </c>
      <c r="D139" s="38" t="s">
        <v>1518</v>
      </c>
      <c r="E139" s="38" t="s">
        <v>1525</v>
      </c>
      <c r="F139" s="38" t="s">
        <v>1525</v>
      </c>
      <c r="G139" s="38" t="s">
        <v>1537</v>
      </c>
      <c r="H139" s="38" t="s">
        <v>1522</v>
      </c>
      <c r="I139" s="38" t="s">
        <v>1521</v>
      </c>
      <c r="J139" s="38" t="s">
        <v>1519</v>
      </c>
      <c r="K139" s="24" t="s">
        <v>4537</v>
      </c>
      <c r="L139" s="46" t="s">
        <v>1910</v>
      </c>
      <c r="M139" s="24" t="s">
        <v>4476</v>
      </c>
      <c r="N139" s="24" t="s">
        <v>4664</v>
      </c>
      <c r="O139" s="24" t="s">
        <v>4454</v>
      </c>
    </row>
    <row r="140" spans="2:19" x14ac:dyDescent="0.25">
      <c r="B140" s="38"/>
      <c r="C140" s="38" t="s">
        <v>1513</v>
      </c>
      <c r="D140" s="38" t="s">
        <v>1518</v>
      </c>
      <c r="E140" s="38" t="s">
        <v>1525</v>
      </c>
      <c r="F140" s="38" t="s">
        <v>1525</v>
      </c>
      <c r="G140" s="38" t="s">
        <v>1537</v>
      </c>
      <c r="H140" s="38" t="s">
        <v>1514</v>
      </c>
      <c r="I140" s="38" t="s">
        <v>1516</v>
      </c>
      <c r="J140" s="38" t="s">
        <v>1519</v>
      </c>
      <c r="K140" s="24" t="s">
        <v>4538</v>
      </c>
      <c r="L140" s="46" t="s">
        <v>1911</v>
      </c>
      <c r="M140" s="24" t="s">
        <v>4476</v>
      </c>
      <c r="N140" s="24" t="s">
        <v>4664</v>
      </c>
      <c r="O140" s="24" t="s">
        <v>4454</v>
      </c>
    </row>
    <row r="141" spans="2:19" x14ac:dyDescent="0.25">
      <c r="B141" s="38"/>
      <c r="C141" s="38" t="s">
        <v>1513</v>
      </c>
      <c r="D141" s="38" t="s">
        <v>1518</v>
      </c>
      <c r="E141" s="38" t="s">
        <v>1525</v>
      </c>
      <c r="F141" s="38" t="s">
        <v>1525</v>
      </c>
      <c r="G141" s="38" t="s">
        <v>1537</v>
      </c>
      <c r="H141" s="38" t="s">
        <v>1514</v>
      </c>
      <c r="I141" s="38" t="s">
        <v>1513</v>
      </c>
      <c r="J141" s="38" t="s">
        <v>1519</v>
      </c>
      <c r="K141" s="24" t="s">
        <v>4539</v>
      </c>
      <c r="L141" s="46" t="s">
        <v>1912</v>
      </c>
      <c r="M141" s="24" t="s">
        <v>4476</v>
      </c>
      <c r="N141" s="24" t="s">
        <v>4664</v>
      </c>
      <c r="O141" s="24" t="s">
        <v>4454</v>
      </c>
    </row>
    <row r="142" spans="2:19" x14ac:dyDescent="0.25">
      <c r="B142" s="38"/>
      <c r="C142" s="38" t="s">
        <v>1513</v>
      </c>
      <c r="D142" s="38" t="s">
        <v>1518</v>
      </c>
      <c r="E142" s="38" t="s">
        <v>1525</v>
      </c>
      <c r="F142" s="38" t="s">
        <v>1525</v>
      </c>
      <c r="G142" s="38" t="s">
        <v>1537</v>
      </c>
      <c r="H142" s="38" t="s">
        <v>1514</v>
      </c>
      <c r="I142" s="38" t="s">
        <v>1522</v>
      </c>
      <c r="J142" s="38" t="s">
        <v>1519</v>
      </c>
      <c r="K142" s="24" t="s">
        <v>4540</v>
      </c>
      <c r="L142" s="46" t="s">
        <v>1913</v>
      </c>
      <c r="M142" s="24" t="s">
        <v>4476</v>
      </c>
      <c r="N142" s="24" t="s">
        <v>4664</v>
      </c>
      <c r="O142" s="24" t="s">
        <v>4454</v>
      </c>
    </row>
    <row r="143" spans="2:19" x14ac:dyDescent="0.25">
      <c r="B143" s="38"/>
      <c r="C143" s="38" t="s">
        <v>1513</v>
      </c>
      <c r="D143" s="38" t="s">
        <v>1518</v>
      </c>
      <c r="E143" s="38" t="s">
        <v>1525</v>
      </c>
      <c r="F143" s="38" t="s">
        <v>1525</v>
      </c>
      <c r="G143" s="38" t="s">
        <v>1537</v>
      </c>
      <c r="H143" s="38" t="s">
        <v>1514</v>
      </c>
      <c r="I143" s="38" t="s">
        <v>1514</v>
      </c>
      <c r="J143" s="38" t="s">
        <v>1519</v>
      </c>
      <c r="K143" s="24" t="s">
        <v>4541</v>
      </c>
      <c r="L143" s="46" t="s">
        <v>1914</v>
      </c>
      <c r="M143" s="24" t="s">
        <v>4476</v>
      </c>
      <c r="N143" s="24" t="s">
        <v>4664</v>
      </c>
      <c r="O143" s="24" t="s">
        <v>4454</v>
      </c>
    </row>
    <row r="144" spans="2:19" x14ac:dyDescent="0.25">
      <c r="B144" s="38"/>
      <c r="C144" s="38" t="s">
        <v>1513</v>
      </c>
      <c r="D144" s="38" t="s">
        <v>1518</v>
      </c>
      <c r="E144" s="38" t="s">
        <v>1525</v>
      </c>
      <c r="F144" s="38" t="s">
        <v>1525</v>
      </c>
      <c r="G144" s="38" t="s">
        <v>1537</v>
      </c>
      <c r="H144" s="38" t="s">
        <v>1514</v>
      </c>
      <c r="I144" s="38" t="s">
        <v>1523</v>
      </c>
      <c r="J144" s="38" t="s">
        <v>1519</v>
      </c>
      <c r="K144" s="24" t="s">
        <v>4542</v>
      </c>
      <c r="L144" s="46" t="s">
        <v>1915</v>
      </c>
      <c r="M144" s="24" t="s">
        <v>4476</v>
      </c>
      <c r="N144" s="24" t="s">
        <v>4664</v>
      </c>
      <c r="O144" s="24" t="s">
        <v>4454</v>
      </c>
    </row>
    <row r="145" spans="2:15" x14ac:dyDescent="0.25">
      <c r="B145" s="38"/>
      <c r="C145" s="38" t="s">
        <v>1513</v>
      </c>
      <c r="D145" s="38" t="s">
        <v>1518</v>
      </c>
      <c r="E145" s="38" t="s">
        <v>1525</v>
      </c>
      <c r="F145" s="38" t="s">
        <v>1525</v>
      </c>
      <c r="G145" s="38" t="s">
        <v>1537</v>
      </c>
      <c r="H145" s="38" t="s">
        <v>1514</v>
      </c>
      <c r="I145" s="38" t="s">
        <v>1524</v>
      </c>
      <c r="J145" s="38" t="s">
        <v>1519</v>
      </c>
      <c r="K145" s="24" t="s">
        <v>4543</v>
      </c>
      <c r="L145" s="46" t="s">
        <v>1916</v>
      </c>
      <c r="M145" s="24" t="s">
        <v>4476</v>
      </c>
      <c r="N145" s="24" t="s">
        <v>4664</v>
      </c>
      <c r="O145" s="24" t="s">
        <v>4454</v>
      </c>
    </row>
    <row r="146" spans="2:15" x14ac:dyDescent="0.25">
      <c r="B146" s="170"/>
      <c r="C146" s="170"/>
      <c r="D146" s="170"/>
      <c r="E146" s="170"/>
      <c r="F146" s="170"/>
      <c r="G146" s="170"/>
      <c r="H146" s="170"/>
      <c r="I146" s="170"/>
      <c r="J146" s="171"/>
      <c r="K146" s="165" t="s">
        <v>4690</v>
      </c>
      <c r="L146" s="166" t="s">
        <v>1996</v>
      </c>
      <c r="M146" s="165" t="s">
        <v>4671</v>
      </c>
      <c r="N146" s="165" t="s">
        <v>4664</v>
      </c>
      <c r="O146" s="165" t="s">
        <v>4454</v>
      </c>
    </row>
    <row r="147" spans="2:15" x14ac:dyDescent="0.25">
      <c r="B147" s="170"/>
      <c r="C147" s="170"/>
      <c r="D147" s="170"/>
      <c r="E147" s="170"/>
      <c r="F147" s="170"/>
      <c r="G147" s="170"/>
      <c r="H147" s="170"/>
      <c r="I147" s="170"/>
      <c r="J147" s="171"/>
      <c r="K147" s="165" t="s">
        <v>4691</v>
      </c>
      <c r="L147" s="166" t="s">
        <v>1997</v>
      </c>
      <c r="M147" s="165" t="s">
        <v>4671</v>
      </c>
      <c r="N147" s="165" t="s">
        <v>4664</v>
      </c>
      <c r="O147" s="165" t="s">
        <v>4454</v>
      </c>
    </row>
    <row r="148" spans="2:15" x14ac:dyDescent="0.25">
      <c r="B148" s="170"/>
      <c r="C148" s="170"/>
      <c r="D148" s="170"/>
      <c r="E148" s="170"/>
      <c r="F148" s="170"/>
      <c r="G148" s="170"/>
      <c r="H148" s="170"/>
      <c r="I148" s="170"/>
      <c r="J148" s="171"/>
      <c r="K148" s="165" t="s">
        <v>4692</v>
      </c>
      <c r="L148" s="166" t="s">
        <v>1998</v>
      </c>
      <c r="M148" s="165" t="s">
        <v>4671</v>
      </c>
      <c r="N148" s="165" t="s">
        <v>4664</v>
      </c>
      <c r="O148" s="165" t="s">
        <v>4454</v>
      </c>
    </row>
    <row r="149" spans="2:15" x14ac:dyDescent="0.25">
      <c r="B149" s="170"/>
      <c r="C149" s="170"/>
      <c r="D149" s="170"/>
      <c r="E149" s="170"/>
      <c r="F149" s="170"/>
      <c r="G149" s="170"/>
      <c r="H149" s="170"/>
      <c r="I149" s="170"/>
      <c r="J149" s="171"/>
      <c r="K149" s="165" t="s">
        <v>4693</v>
      </c>
      <c r="L149" s="166" t="s">
        <v>1999</v>
      </c>
      <c r="M149" s="165" t="s">
        <v>4671</v>
      </c>
      <c r="N149" s="165" t="s">
        <v>4664</v>
      </c>
      <c r="O149" s="165" t="s">
        <v>4454</v>
      </c>
    </row>
    <row r="150" spans="2:15" x14ac:dyDescent="0.25">
      <c r="B150" s="170"/>
      <c r="C150" s="170"/>
      <c r="D150" s="170"/>
      <c r="E150" s="170"/>
      <c r="F150" s="170"/>
      <c r="G150" s="170"/>
      <c r="H150" s="170"/>
      <c r="I150" s="170"/>
      <c r="J150" s="171"/>
      <c r="K150" s="165" t="s">
        <v>4694</v>
      </c>
      <c r="L150" s="166" t="s">
        <v>2000</v>
      </c>
      <c r="M150" s="165" t="s">
        <v>4671</v>
      </c>
      <c r="N150" s="165" t="s">
        <v>4664</v>
      </c>
      <c r="O150" s="165" t="s">
        <v>4454</v>
      </c>
    </row>
    <row r="151" spans="2:15" x14ac:dyDescent="0.25">
      <c r="B151" s="38"/>
      <c r="C151" s="38"/>
      <c r="D151" s="38"/>
      <c r="E151" s="38"/>
      <c r="F151" s="38"/>
      <c r="G151" s="38"/>
      <c r="H151" s="38"/>
      <c r="I151" s="38"/>
      <c r="J151" s="120"/>
      <c r="K151" s="165" t="s">
        <v>4695</v>
      </c>
      <c r="L151" s="166" t="s">
        <v>2427</v>
      </c>
      <c r="M151" s="165" t="s">
        <v>4671</v>
      </c>
      <c r="N151" s="165" t="s">
        <v>4664</v>
      </c>
      <c r="O151" s="165" t="s">
        <v>4454</v>
      </c>
    </row>
    <row r="152" spans="2:15" x14ac:dyDescent="0.25">
      <c r="B152" s="38"/>
      <c r="C152" s="38"/>
      <c r="D152" s="38"/>
      <c r="E152" s="38"/>
      <c r="F152" s="38"/>
      <c r="G152" s="38"/>
      <c r="H152" s="38"/>
      <c r="I152" s="38"/>
      <c r="J152" s="120"/>
      <c r="K152" s="165" t="s">
        <v>4696</v>
      </c>
      <c r="L152" s="166" t="s">
        <v>2428</v>
      </c>
      <c r="M152" s="165" t="s">
        <v>4671</v>
      </c>
      <c r="N152" s="165" t="s">
        <v>4664</v>
      </c>
      <c r="O152" s="165" t="s">
        <v>4454</v>
      </c>
    </row>
    <row r="153" spans="2:15" x14ac:dyDescent="0.25">
      <c r="B153" s="38"/>
      <c r="C153" s="38"/>
      <c r="D153" s="38"/>
      <c r="E153" s="38"/>
      <c r="F153" s="38"/>
      <c r="G153" s="38"/>
      <c r="H153" s="38"/>
      <c r="I153" s="38"/>
      <c r="J153" s="120"/>
      <c r="K153" s="165" t="s">
        <v>4697</v>
      </c>
      <c r="L153" s="166" t="s">
        <v>2429</v>
      </c>
      <c r="M153" s="165" t="s">
        <v>4671</v>
      </c>
      <c r="N153" s="165" t="s">
        <v>4664</v>
      </c>
      <c r="O153" s="165" t="s">
        <v>4454</v>
      </c>
    </row>
    <row r="154" spans="2:15" x14ac:dyDescent="0.25">
      <c r="B154" s="38"/>
      <c r="C154" s="38"/>
      <c r="D154" s="38"/>
      <c r="E154" s="38"/>
      <c r="F154" s="38"/>
      <c r="G154" s="38"/>
      <c r="H154" s="38"/>
      <c r="I154" s="38"/>
      <c r="J154" s="120"/>
      <c r="K154" s="165" t="s">
        <v>4698</v>
      </c>
      <c r="L154" s="166" t="s">
        <v>2430</v>
      </c>
      <c r="M154" s="165" t="s">
        <v>4671</v>
      </c>
      <c r="N154" s="165" t="s">
        <v>4664</v>
      </c>
      <c r="O154" s="165" t="s">
        <v>4454</v>
      </c>
    </row>
    <row r="155" spans="2:15" x14ac:dyDescent="0.25">
      <c r="B155" s="38"/>
      <c r="C155" s="38"/>
      <c r="D155" s="38"/>
      <c r="E155" s="38"/>
      <c r="F155" s="38"/>
      <c r="G155" s="38"/>
      <c r="H155" s="38"/>
      <c r="I155" s="38"/>
      <c r="J155" s="120"/>
      <c r="K155" s="165" t="s">
        <v>4699</v>
      </c>
      <c r="L155" s="166" t="s">
        <v>2431</v>
      </c>
      <c r="M155" s="165" t="s">
        <v>4671</v>
      </c>
      <c r="N155" s="165" t="s">
        <v>4664</v>
      </c>
      <c r="O155" s="165" t="s">
        <v>4454</v>
      </c>
    </row>
    <row r="156" spans="2:15" x14ac:dyDescent="0.25">
      <c r="B156" s="38"/>
      <c r="C156" s="38"/>
      <c r="D156" s="38"/>
      <c r="E156" s="38"/>
      <c r="F156" s="38"/>
      <c r="G156" s="38"/>
      <c r="H156" s="38"/>
      <c r="I156" s="38"/>
      <c r="J156" s="120"/>
      <c r="K156" s="165" t="s">
        <v>4700</v>
      </c>
      <c r="L156" s="166" t="s">
        <v>2432</v>
      </c>
      <c r="M156" s="165" t="s">
        <v>4671</v>
      </c>
      <c r="N156" s="165" t="s">
        <v>4664</v>
      </c>
      <c r="O156" s="165" t="s">
        <v>4454</v>
      </c>
    </row>
    <row r="157" spans="2:15" x14ac:dyDescent="0.25">
      <c r="B157" s="38"/>
      <c r="C157" s="38"/>
      <c r="D157" s="38"/>
      <c r="E157" s="38"/>
      <c r="F157" s="38"/>
      <c r="G157" s="38"/>
      <c r="H157" s="38"/>
      <c r="I157" s="38"/>
      <c r="J157" s="120"/>
      <c r="K157" s="165" t="s">
        <v>4701</v>
      </c>
      <c r="L157" s="166" t="s">
        <v>2433</v>
      </c>
      <c r="M157" s="165" t="s">
        <v>4671</v>
      </c>
      <c r="N157" s="165" t="s">
        <v>4664</v>
      </c>
      <c r="O157" s="165" t="s">
        <v>4454</v>
      </c>
    </row>
    <row r="158" spans="2:15" x14ac:dyDescent="0.25">
      <c r="B158" s="38"/>
      <c r="C158" s="38"/>
      <c r="D158" s="38"/>
      <c r="E158" s="38"/>
      <c r="F158" s="38"/>
      <c r="G158" s="38"/>
      <c r="H158" s="38"/>
      <c r="I158" s="38"/>
      <c r="J158" s="120"/>
      <c r="K158" s="165" t="s">
        <v>4702</v>
      </c>
      <c r="L158" s="166" t="s">
        <v>2434</v>
      </c>
      <c r="M158" s="165" t="s">
        <v>4671</v>
      </c>
      <c r="N158" s="165" t="s">
        <v>4664</v>
      </c>
      <c r="O158" s="165" t="s">
        <v>4454</v>
      </c>
    </row>
    <row r="159" spans="2:15" x14ac:dyDescent="0.25">
      <c r="B159" s="38"/>
      <c r="C159" s="38"/>
      <c r="D159" s="38"/>
      <c r="E159" s="38"/>
      <c r="F159" s="38"/>
      <c r="G159" s="38"/>
      <c r="H159" s="38"/>
      <c r="I159" s="38"/>
      <c r="J159" s="120"/>
      <c r="K159" s="165" t="s">
        <v>4703</v>
      </c>
      <c r="L159" s="166" t="s">
        <v>2435</v>
      </c>
      <c r="M159" s="165" t="s">
        <v>4671</v>
      </c>
      <c r="N159" s="165" t="s">
        <v>4664</v>
      </c>
      <c r="O159" s="165" t="s">
        <v>4454</v>
      </c>
    </row>
    <row r="160" spans="2:15" x14ac:dyDescent="0.25">
      <c r="B160" s="38"/>
      <c r="C160" s="38"/>
      <c r="D160" s="38"/>
      <c r="E160" s="38"/>
      <c r="F160" s="38"/>
      <c r="G160" s="38"/>
      <c r="H160" s="38"/>
      <c r="I160" s="38"/>
      <c r="J160" s="120"/>
      <c r="K160" s="165" t="s">
        <v>4704</v>
      </c>
      <c r="L160" s="166" t="s">
        <v>2436</v>
      </c>
      <c r="M160" s="165" t="s">
        <v>4671</v>
      </c>
      <c r="N160" s="165" t="s">
        <v>4664</v>
      </c>
      <c r="O160" s="165" t="s">
        <v>4454</v>
      </c>
    </row>
  </sheetData>
  <sortState xmlns:xlrd2="http://schemas.microsoft.com/office/spreadsheetml/2017/richdata2" ref="B69:M160">
    <sortCondition ref="K69:K160"/>
  </sortState>
  <mergeCells count="1">
    <mergeCell ref="K1:O1"/>
  </mergeCells>
  <conditionalFormatting sqref="K31:K38">
    <cfRule type="expression" dxfId="1320" priority="1">
      <formula>$N31=1</formula>
    </cfRule>
    <cfRule type="expression" dxfId="1319" priority="2">
      <formula>$N31=2</formula>
    </cfRule>
    <cfRule type="expression" dxfId="1318" priority="3">
      <formula>$N31=3</formula>
    </cfRule>
    <cfRule type="expression" dxfId="1317" priority="4">
      <formula>$N31=4</formula>
    </cfRule>
    <cfRule type="expression" dxfId="1316" priority="5">
      <formula>$N31=5</formula>
    </cfRule>
    <cfRule type="expression" dxfId="1315" priority="6">
      <formula>$N31=6</formula>
    </cfRule>
    <cfRule type="expression" dxfId="1314" priority="7">
      <formula>$N31=7</formula>
    </cfRule>
    <cfRule type="expression" dxfId="1313" priority="8">
      <formula>$R31="Excluído"</formula>
    </cfRule>
    <cfRule type="expression" dxfId="1312" priority="9">
      <formula>$R31="Alterar"</formula>
    </cfRule>
    <cfRule type="expression" dxfId="1311" priority="10">
      <formula>OR($R31="Excluir",$R31="Excluído")</formula>
    </cfRule>
    <cfRule type="expression" dxfId="1310" priority="11">
      <formula>OR($R31="Incluir",$R31="Inclusão-TCE")</formula>
    </cfRule>
  </conditionalFormatting>
  <conditionalFormatting sqref="K68:O300">
    <cfRule type="expression" dxfId="1309" priority="50">
      <formula>$M68="Excluir"</formula>
    </cfRule>
    <cfRule type="expression" dxfId="1308" priority="51">
      <formula>$M68="Alterar"</formula>
    </cfRule>
    <cfRule type="expression" dxfId="1307" priority="52">
      <formula xml:space="preserve"> ($M68="Incluir")</formula>
    </cfRule>
  </conditionalFormatting>
  <conditionalFormatting sqref="L31:L38 K39:L39">
    <cfRule type="expression" dxfId="1306" priority="23">
      <formula>$N31=1</formula>
    </cfRule>
    <cfRule type="expression" dxfId="1305" priority="24">
      <formula>$N31=2</formula>
    </cfRule>
    <cfRule type="expression" dxfId="1304" priority="25">
      <formula>$N31=3</formula>
    </cfRule>
    <cfRule type="expression" dxfId="1303" priority="26">
      <formula>$N31=4</formula>
    </cfRule>
    <cfRule type="expression" dxfId="1302" priority="27">
      <formula>$N31=5</formula>
    </cfRule>
    <cfRule type="expression" dxfId="1301" priority="28">
      <formula>$N31=6</formula>
    </cfRule>
    <cfRule type="expression" dxfId="1300" priority="29">
      <formula>$N31=7</formula>
    </cfRule>
    <cfRule type="expression" dxfId="1299" priority="30">
      <formula>$R31="Excluído"</formula>
    </cfRule>
    <cfRule type="expression" dxfId="1298" priority="31">
      <formula>$R31="Alterar"</formula>
    </cfRule>
    <cfRule type="expression" dxfId="1297" priority="32">
      <formula>OR($R31="Excluir",$R31="Excluído")</formula>
    </cfRule>
    <cfRule type="expression" dxfId="1296" priority="33">
      <formula>OR($R31="Incluir",$R31="Inclusão-TCE")</formula>
    </cfRule>
  </conditionalFormatting>
  <conditionalFormatting sqref="M45:O67">
    <cfRule type="expression" dxfId="1295" priority="34">
      <formula>$M45="Excluir"</formula>
    </cfRule>
    <cfRule type="expression" dxfId="1294" priority="35">
      <formula>$M45="Alterar"</formula>
    </cfRule>
    <cfRule type="expression" dxfId="1293" priority="36">
      <formula xml:space="preserve"> ($M45="Incluir")</formula>
    </cfRule>
  </conditionalFormatting>
  <pageMargins left="0.39370078740157483" right="0.39370078740157483" top="0.39370078740157483" bottom="0.39370078740157483" header="0.39370078740157483" footer="0.39370078740157483"/>
  <pageSetup paperSize="9" scale="71" fitToHeight="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604C9-EFA6-48F7-948F-2334373860A8}">
  <dimension ref="A1:CT1696"/>
  <sheetViews>
    <sheetView workbookViewId="0">
      <selection activeCell="L145" sqref="L145"/>
    </sheetView>
  </sheetViews>
  <sheetFormatPr defaultColWidth="9.28515625" defaultRowHeight="15" x14ac:dyDescent="0.25"/>
  <cols>
    <col min="1" max="1" width="12.42578125" style="7" bestFit="1" customWidth="1"/>
    <col min="2" max="5" width="9.28515625" style="7"/>
    <col min="6" max="6" width="9.5703125" style="7" customWidth="1"/>
    <col min="7" max="7" width="9.28515625" style="7"/>
    <col min="8" max="8" width="16.42578125" style="7" customWidth="1"/>
    <col min="9" max="9" width="54" style="6" customWidth="1"/>
    <col min="10" max="10" width="15.7109375" style="11" customWidth="1"/>
    <col min="11" max="11" width="100.42578125" style="6" customWidth="1"/>
    <col min="12" max="12" width="55.7109375" style="7" customWidth="1"/>
    <col min="13" max="13" width="12.28515625" style="22" bestFit="1" customWidth="1"/>
    <col min="14" max="16384" width="9.28515625" style="23"/>
  </cols>
  <sheetData>
    <row r="1" spans="1:13" ht="8.25" customHeight="1" thickBot="1" x14ac:dyDescent="0.3"/>
    <row r="2" spans="1:13" s="47" customFormat="1" x14ac:dyDescent="0.25">
      <c r="A2" s="95" t="s">
        <v>32</v>
      </c>
      <c r="B2" s="96" t="s">
        <v>33</v>
      </c>
      <c r="C2" s="96" t="s">
        <v>34</v>
      </c>
      <c r="D2" s="96" t="s">
        <v>35</v>
      </c>
      <c r="E2" s="96" t="s">
        <v>36</v>
      </c>
      <c r="F2" s="96" t="s">
        <v>37</v>
      </c>
      <c r="G2" s="96" t="s">
        <v>38</v>
      </c>
      <c r="H2" s="97" t="s">
        <v>39</v>
      </c>
      <c r="I2" s="98" t="s">
        <v>40</v>
      </c>
      <c r="J2" s="98" t="s">
        <v>41</v>
      </c>
      <c r="K2" s="98" t="s">
        <v>42</v>
      </c>
      <c r="L2" s="96" t="s">
        <v>43</v>
      </c>
      <c r="M2" s="99" t="s">
        <v>6</v>
      </c>
    </row>
    <row r="3" spans="1:13" ht="45" x14ac:dyDescent="0.25">
      <c r="A3" s="48" t="str">
        <f>MID($H3,1,1)</f>
        <v>1</v>
      </c>
      <c r="B3" s="37" t="str">
        <f t="shared" ref="B3:B66" si="0">MID($H3,2,1)</f>
        <v>0</v>
      </c>
      <c r="C3" s="37" t="str">
        <f t="shared" ref="C3:C66" si="1">MID($H3,3,1)</f>
        <v>0</v>
      </c>
      <c r="D3" s="37" t="str">
        <f t="shared" ref="D3:D66" si="2">MID($H3,4,1)</f>
        <v>0</v>
      </c>
      <c r="E3" s="37" t="str">
        <f t="shared" ref="E3:E66" si="3">MID($H3,5,2)</f>
        <v>00</v>
      </c>
      <c r="F3" s="37" t="str">
        <f t="shared" ref="F3:F66" si="4">MID($H3,7,1)</f>
        <v>0</v>
      </c>
      <c r="G3" s="37" t="str">
        <f t="shared" ref="G3:G66" si="5">MID($H3,8,1)</f>
        <v>0</v>
      </c>
      <c r="H3" s="49">
        <v>10000000</v>
      </c>
      <c r="I3" s="10" t="s">
        <v>2599</v>
      </c>
      <c r="J3" s="106" t="s">
        <v>45</v>
      </c>
      <c r="K3" s="10" t="s">
        <v>46</v>
      </c>
      <c r="L3" s="10"/>
      <c r="M3" s="50"/>
    </row>
    <row r="4" spans="1:13" ht="26.25" customHeight="1" x14ac:dyDescent="0.25">
      <c r="A4" s="48" t="str">
        <f t="shared" ref="A4:A67" si="6">MID($H4,1,1)</f>
        <v>1</v>
      </c>
      <c r="B4" s="37" t="str">
        <f t="shared" si="0"/>
        <v>1</v>
      </c>
      <c r="C4" s="37" t="str">
        <f t="shared" si="1"/>
        <v>0</v>
      </c>
      <c r="D4" s="37" t="str">
        <f t="shared" si="2"/>
        <v>0</v>
      </c>
      <c r="E4" s="37" t="str">
        <f t="shared" si="3"/>
        <v>00</v>
      </c>
      <c r="F4" s="37" t="str">
        <f t="shared" si="4"/>
        <v>0</v>
      </c>
      <c r="G4" s="37" t="str">
        <f t="shared" si="5"/>
        <v>0</v>
      </c>
      <c r="H4" s="49">
        <v>11000000</v>
      </c>
      <c r="I4" s="10" t="s">
        <v>47</v>
      </c>
      <c r="J4" s="106" t="s">
        <v>45</v>
      </c>
      <c r="K4" s="10" t="s">
        <v>48</v>
      </c>
      <c r="L4" s="10"/>
      <c r="M4" s="50"/>
    </row>
    <row r="5" spans="1:13" ht="60" x14ac:dyDescent="0.25">
      <c r="A5" s="48" t="str">
        <f t="shared" si="6"/>
        <v>1</v>
      </c>
      <c r="B5" s="37" t="str">
        <f t="shared" si="0"/>
        <v>1</v>
      </c>
      <c r="C5" s="37" t="str">
        <f t="shared" si="1"/>
        <v>1</v>
      </c>
      <c r="D5" s="37" t="str">
        <f t="shared" si="2"/>
        <v>0</v>
      </c>
      <c r="E5" s="37" t="str">
        <f t="shared" si="3"/>
        <v>00</v>
      </c>
      <c r="F5" s="37" t="str">
        <f t="shared" si="4"/>
        <v>0</v>
      </c>
      <c r="G5" s="37" t="str">
        <f t="shared" si="5"/>
        <v>0</v>
      </c>
      <c r="H5" s="49">
        <v>11100000</v>
      </c>
      <c r="I5" s="10" t="s">
        <v>49</v>
      </c>
      <c r="J5" s="106" t="s">
        <v>45</v>
      </c>
      <c r="K5" s="10" t="s">
        <v>50</v>
      </c>
      <c r="L5" s="10"/>
      <c r="M5" s="50"/>
    </row>
    <row r="6" spans="1:13" ht="30" x14ac:dyDescent="0.25">
      <c r="A6" s="48" t="str">
        <f t="shared" si="6"/>
        <v>1</v>
      </c>
      <c r="B6" s="37" t="str">
        <f t="shared" si="0"/>
        <v>1</v>
      </c>
      <c r="C6" s="37" t="str">
        <f t="shared" si="1"/>
        <v>1</v>
      </c>
      <c r="D6" s="37" t="str">
        <f t="shared" si="2"/>
        <v>3</v>
      </c>
      <c r="E6" s="37" t="str">
        <f t="shared" si="3"/>
        <v>01</v>
      </c>
      <c r="F6" s="37" t="str">
        <f t="shared" si="4"/>
        <v>1</v>
      </c>
      <c r="G6" s="37" t="str">
        <f t="shared" si="5"/>
        <v>0</v>
      </c>
      <c r="H6" s="49">
        <v>11130110</v>
      </c>
      <c r="I6" s="10" t="s">
        <v>2600</v>
      </c>
      <c r="J6" s="106" t="s">
        <v>51</v>
      </c>
      <c r="K6" s="10" t="s">
        <v>2601</v>
      </c>
      <c r="L6" s="10"/>
      <c r="M6" s="50" t="s">
        <v>22</v>
      </c>
    </row>
    <row r="7" spans="1:13" ht="105" x14ac:dyDescent="0.25">
      <c r="A7" s="48" t="str">
        <f t="shared" si="6"/>
        <v>1</v>
      </c>
      <c r="B7" s="37" t="str">
        <f t="shared" si="0"/>
        <v>1</v>
      </c>
      <c r="C7" s="37" t="str">
        <f t="shared" si="1"/>
        <v>1</v>
      </c>
      <c r="D7" s="37" t="str">
        <f t="shared" si="2"/>
        <v>3</v>
      </c>
      <c r="E7" s="37" t="str">
        <f t="shared" si="3"/>
        <v>02</v>
      </c>
      <c r="F7" s="37" t="str">
        <f t="shared" si="4"/>
        <v>1</v>
      </c>
      <c r="G7" s="37" t="str">
        <f t="shared" si="5"/>
        <v>0</v>
      </c>
      <c r="H7" s="49">
        <v>11130210</v>
      </c>
      <c r="I7" s="10" t="s">
        <v>2602</v>
      </c>
      <c r="J7" s="106" t="s">
        <v>51</v>
      </c>
      <c r="K7" s="10" t="s">
        <v>2603</v>
      </c>
      <c r="L7" s="10"/>
      <c r="M7" s="50" t="s">
        <v>22</v>
      </c>
    </row>
    <row r="8" spans="1:13" ht="45" x14ac:dyDescent="0.25">
      <c r="A8" s="48" t="str">
        <f t="shared" si="6"/>
        <v>1</v>
      </c>
      <c r="B8" s="37" t="str">
        <f t="shared" si="0"/>
        <v>1</v>
      </c>
      <c r="C8" s="37" t="str">
        <f t="shared" si="1"/>
        <v>1</v>
      </c>
      <c r="D8" s="37" t="str">
        <f t="shared" si="2"/>
        <v>6</v>
      </c>
      <c r="E8" s="37" t="str">
        <f t="shared" si="3"/>
        <v>01</v>
      </c>
      <c r="F8" s="37" t="str">
        <f t="shared" si="4"/>
        <v>0</v>
      </c>
      <c r="G8" s="37" t="str">
        <f t="shared" si="5"/>
        <v>0</v>
      </c>
      <c r="H8" s="49">
        <v>11160100</v>
      </c>
      <c r="I8" s="10" t="s">
        <v>2604</v>
      </c>
      <c r="J8" s="106" t="s">
        <v>51</v>
      </c>
      <c r="K8" s="10" t="s">
        <v>2605</v>
      </c>
      <c r="L8" s="10" t="s">
        <v>2606</v>
      </c>
      <c r="M8" s="50" t="s">
        <v>22</v>
      </c>
    </row>
    <row r="9" spans="1:13" ht="45" x14ac:dyDescent="0.25">
      <c r="A9" s="48" t="str">
        <f t="shared" si="6"/>
        <v>1</v>
      </c>
      <c r="B9" s="37" t="str">
        <f t="shared" si="0"/>
        <v>1</v>
      </c>
      <c r="C9" s="37" t="str">
        <f t="shared" si="1"/>
        <v>1</v>
      </c>
      <c r="D9" s="37" t="str">
        <f t="shared" si="2"/>
        <v>7</v>
      </c>
      <c r="E9" s="37" t="str">
        <f t="shared" si="3"/>
        <v>01</v>
      </c>
      <c r="F9" s="37" t="str">
        <f t="shared" si="4"/>
        <v>0</v>
      </c>
      <c r="G9" s="37" t="str">
        <f t="shared" si="5"/>
        <v>0</v>
      </c>
      <c r="H9" s="49">
        <v>11170100</v>
      </c>
      <c r="I9" s="10" t="s">
        <v>2607</v>
      </c>
      <c r="J9" s="106" t="s">
        <v>51</v>
      </c>
      <c r="K9" s="10" t="s">
        <v>2608</v>
      </c>
      <c r="L9" s="10" t="s">
        <v>2606</v>
      </c>
      <c r="M9" s="50" t="s">
        <v>22</v>
      </c>
    </row>
    <row r="10" spans="1:13" ht="35.65" customHeight="1" x14ac:dyDescent="0.25">
      <c r="A10" s="48" t="str">
        <f t="shared" si="6"/>
        <v>1</v>
      </c>
      <c r="B10" s="37" t="str">
        <f t="shared" si="0"/>
        <v>1</v>
      </c>
      <c r="C10" s="37" t="str">
        <f t="shared" si="1"/>
        <v>1</v>
      </c>
      <c r="D10" s="37" t="str">
        <f t="shared" si="2"/>
        <v>9</v>
      </c>
      <c r="E10" s="37" t="str">
        <f t="shared" si="3"/>
        <v>01</v>
      </c>
      <c r="F10" s="37" t="str">
        <f t="shared" si="4"/>
        <v>0</v>
      </c>
      <c r="G10" s="37" t="str">
        <f t="shared" si="5"/>
        <v>0</v>
      </c>
      <c r="H10" s="49">
        <v>11190100</v>
      </c>
      <c r="I10" s="10" t="s">
        <v>76</v>
      </c>
      <c r="J10" s="106" t="s">
        <v>51</v>
      </c>
      <c r="K10" s="10" t="s">
        <v>77</v>
      </c>
      <c r="L10" s="10"/>
      <c r="M10" s="50" t="s">
        <v>22</v>
      </c>
    </row>
    <row r="11" spans="1:13" x14ac:dyDescent="0.25">
      <c r="A11" s="48" t="str">
        <f t="shared" si="6"/>
        <v>1</v>
      </c>
      <c r="B11" s="37" t="str">
        <f t="shared" si="0"/>
        <v>1</v>
      </c>
      <c r="C11" s="37" t="str">
        <f t="shared" si="1"/>
        <v>1</v>
      </c>
      <c r="D11" s="37" t="str">
        <f t="shared" si="2"/>
        <v>9</v>
      </c>
      <c r="E11" s="37" t="str">
        <f t="shared" si="3"/>
        <v>01</v>
      </c>
      <c r="F11" s="37" t="str">
        <f t="shared" si="4"/>
        <v>1</v>
      </c>
      <c r="G11" s="37" t="str">
        <f t="shared" si="5"/>
        <v>0</v>
      </c>
      <c r="H11" s="49">
        <v>11190110</v>
      </c>
      <c r="I11" s="10" t="s">
        <v>76</v>
      </c>
      <c r="J11" s="106" t="s">
        <v>51</v>
      </c>
      <c r="K11" s="10" t="s">
        <v>77</v>
      </c>
      <c r="L11" s="10"/>
      <c r="M11" s="50" t="s">
        <v>22</v>
      </c>
    </row>
    <row r="12" spans="1:13" ht="31.15" customHeight="1" x14ac:dyDescent="0.25">
      <c r="A12" s="48" t="str">
        <f t="shared" si="6"/>
        <v>1</v>
      </c>
      <c r="B12" s="37" t="str">
        <f t="shared" si="0"/>
        <v>1</v>
      </c>
      <c r="C12" s="37" t="str">
        <f t="shared" si="1"/>
        <v>2</v>
      </c>
      <c r="D12" s="37" t="str">
        <f t="shared" si="2"/>
        <v>1</v>
      </c>
      <c r="E12" s="37" t="str">
        <f t="shared" si="3"/>
        <v>01</v>
      </c>
      <c r="F12" s="37" t="str">
        <f t="shared" si="4"/>
        <v>1</v>
      </c>
      <c r="G12" s="37" t="str">
        <f t="shared" si="5"/>
        <v>0</v>
      </c>
      <c r="H12" s="49">
        <v>11210110</v>
      </c>
      <c r="I12" s="10" t="s">
        <v>82</v>
      </c>
      <c r="J12" s="106" t="s">
        <v>51</v>
      </c>
      <c r="K12" s="10" t="s">
        <v>81</v>
      </c>
      <c r="L12" s="10"/>
      <c r="M12" s="50" t="s">
        <v>22</v>
      </c>
    </row>
    <row r="13" spans="1:13" ht="34.9" customHeight="1" x14ac:dyDescent="0.25">
      <c r="A13" s="48" t="str">
        <f t="shared" si="6"/>
        <v>1</v>
      </c>
      <c r="B13" s="37" t="str">
        <f t="shared" si="0"/>
        <v>1</v>
      </c>
      <c r="C13" s="37" t="str">
        <f t="shared" si="1"/>
        <v>2</v>
      </c>
      <c r="D13" s="37" t="str">
        <f t="shared" si="2"/>
        <v>1</v>
      </c>
      <c r="E13" s="37" t="str">
        <f t="shared" si="3"/>
        <v>01</v>
      </c>
      <c r="F13" s="37" t="str">
        <f t="shared" si="4"/>
        <v>2</v>
      </c>
      <c r="G13" s="37" t="str">
        <f t="shared" si="5"/>
        <v>0</v>
      </c>
      <c r="H13" s="49">
        <v>11210120</v>
      </c>
      <c r="I13" s="10" t="s">
        <v>2609</v>
      </c>
      <c r="J13" s="106" t="s">
        <v>51</v>
      </c>
      <c r="K13" s="10" t="s">
        <v>2610</v>
      </c>
      <c r="L13" s="10"/>
      <c r="M13" s="50" t="s">
        <v>22</v>
      </c>
    </row>
    <row r="14" spans="1:13" x14ac:dyDescent="0.25">
      <c r="A14" s="48" t="str">
        <f t="shared" si="6"/>
        <v>1</v>
      </c>
      <c r="B14" s="37" t="str">
        <f t="shared" si="0"/>
        <v>1</v>
      </c>
      <c r="C14" s="37" t="str">
        <f t="shared" si="1"/>
        <v>2</v>
      </c>
      <c r="D14" s="37" t="str">
        <f t="shared" si="2"/>
        <v>1</v>
      </c>
      <c r="E14" s="37" t="str">
        <f t="shared" si="3"/>
        <v>03</v>
      </c>
      <c r="F14" s="37" t="str">
        <f t="shared" si="4"/>
        <v>1</v>
      </c>
      <c r="G14" s="37" t="str">
        <f t="shared" si="5"/>
        <v>0</v>
      </c>
      <c r="H14" s="49">
        <v>11210310</v>
      </c>
      <c r="I14" s="10" t="s">
        <v>84</v>
      </c>
      <c r="J14" s="106" t="s">
        <v>51</v>
      </c>
      <c r="K14" s="10" t="s">
        <v>2611</v>
      </c>
      <c r="L14" s="10"/>
      <c r="M14" s="50" t="s">
        <v>22</v>
      </c>
    </row>
    <row r="15" spans="1:13" ht="30" x14ac:dyDescent="0.25">
      <c r="A15" s="48" t="str">
        <f t="shared" si="6"/>
        <v>1</v>
      </c>
      <c r="B15" s="37" t="str">
        <f t="shared" si="0"/>
        <v>1</v>
      </c>
      <c r="C15" s="37" t="str">
        <f t="shared" si="1"/>
        <v>2</v>
      </c>
      <c r="D15" s="37" t="str">
        <f t="shared" si="2"/>
        <v>1</v>
      </c>
      <c r="E15" s="37" t="str">
        <f t="shared" si="3"/>
        <v>04</v>
      </c>
      <c r="F15" s="37" t="str">
        <f t="shared" si="4"/>
        <v>1</v>
      </c>
      <c r="G15" s="37" t="str">
        <f t="shared" si="5"/>
        <v>0</v>
      </c>
      <c r="H15" s="49">
        <v>11210410</v>
      </c>
      <c r="I15" s="10" t="s">
        <v>86</v>
      </c>
      <c r="J15" s="106" t="s">
        <v>51</v>
      </c>
      <c r="K15" s="10" t="s">
        <v>2612</v>
      </c>
      <c r="L15" s="10"/>
      <c r="M15" s="50" t="s">
        <v>22</v>
      </c>
    </row>
    <row r="16" spans="1:13" x14ac:dyDescent="0.25">
      <c r="A16" s="48" t="str">
        <f t="shared" si="6"/>
        <v>1</v>
      </c>
      <c r="B16" s="37" t="str">
        <f t="shared" si="0"/>
        <v>1</v>
      </c>
      <c r="C16" s="37" t="str">
        <f t="shared" si="1"/>
        <v>2</v>
      </c>
      <c r="D16" s="37" t="str">
        <f t="shared" si="2"/>
        <v>1</v>
      </c>
      <c r="E16" s="37" t="str">
        <f t="shared" si="3"/>
        <v>05</v>
      </c>
      <c r="F16" s="37" t="str">
        <f t="shared" si="4"/>
        <v>1</v>
      </c>
      <c r="G16" s="37" t="str">
        <f t="shared" si="5"/>
        <v>0</v>
      </c>
      <c r="H16" s="49">
        <v>11210510</v>
      </c>
      <c r="I16" s="10" t="s">
        <v>88</v>
      </c>
      <c r="J16" s="106" t="s">
        <v>51</v>
      </c>
      <c r="K16" s="10" t="s">
        <v>2613</v>
      </c>
      <c r="L16" s="10"/>
      <c r="M16" s="50" t="s">
        <v>22</v>
      </c>
    </row>
    <row r="17" spans="1:13" x14ac:dyDescent="0.25">
      <c r="A17" s="48" t="str">
        <f t="shared" si="6"/>
        <v>1</v>
      </c>
      <c r="B17" s="37" t="str">
        <f t="shared" si="0"/>
        <v>1</v>
      </c>
      <c r="C17" s="37" t="str">
        <f t="shared" si="1"/>
        <v>2</v>
      </c>
      <c r="D17" s="37" t="str">
        <f t="shared" si="2"/>
        <v>2</v>
      </c>
      <c r="E17" s="37" t="str">
        <f t="shared" si="3"/>
        <v>01</v>
      </c>
      <c r="F17" s="37" t="str">
        <f t="shared" si="4"/>
        <v>1</v>
      </c>
      <c r="G17" s="37" t="str">
        <f t="shared" si="5"/>
        <v>0</v>
      </c>
      <c r="H17" s="49">
        <v>11220110</v>
      </c>
      <c r="I17" s="10" t="s">
        <v>2614</v>
      </c>
      <c r="J17" s="106" t="s">
        <v>51</v>
      </c>
      <c r="K17" s="10"/>
      <c r="L17" s="10"/>
      <c r="M17" s="50" t="s">
        <v>22</v>
      </c>
    </row>
    <row r="18" spans="1:13" x14ac:dyDescent="0.25">
      <c r="A18" s="48" t="str">
        <f t="shared" si="6"/>
        <v>1</v>
      </c>
      <c r="B18" s="37" t="str">
        <f t="shared" si="0"/>
        <v>1</v>
      </c>
      <c r="C18" s="37" t="str">
        <f t="shared" si="1"/>
        <v>2</v>
      </c>
      <c r="D18" s="37" t="str">
        <f t="shared" si="2"/>
        <v>2</v>
      </c>
      <c r="E18" s="37" t="str">
        <f t="shared" si="3"/>
        <v>02</v>
      </c>
      <c r="F18" s="37" t="str">
        <f t="shared" si="4"/>
        <v>1</v>
      </c>
      <c r="G18" s="37" t="str">
        <f t="shared" si="5"/>
        <v>0</v>
      </c>
      <c r="H18" s="49">
        <v>11220210</v>
      </c>
      <c r="I18" s="10" t="s">
        <v>97</v>
      </c>
      <c r="J18" s="106" t="s">
        <v>51</v>
      </c>
      <c r="K18" s="10"/>
      <c r="L18" s="10"/>
      <c r="M18" s="50" t="s">
        <v>22</v>
      </c>
    </row>
    <row r="19" spans="1:13" x14ac:dyDescent="0.25">
      <c r="A19" s="51" t="str">
        <f t="shared" si="6"/>
        <v>1</v>
      </c>
      <c r="B19" s="52" t="str">
        <f t="shared" si="0"/>
        <v>1</v>
      </c>
      <c r="C19" s="52" t="str">
        <f t="shared" si="1"/>
        <v>3</v>
      </c>
      <c r="D19" s="52" t="str">
        <f t="shared" si="2"/>
        <v>0</v>
      </c>
      <c r="E19" s="52" t="str">
        <f t="shared" si="3"/>
        <v>00</v>
      </c>
      <c r="F19" s="52" t="str">
        <f t="shared" si="4"/>
        <v>1</v>
      </c>
      <c r="G19" s="52" t="str">
        <f t="shared" si="5"/>
        <v>0</v>
      </c>
      <c r="H19" s="100">
        <v>11300010</v>
      </c>
      <c r="I19" s="10" t="s">
        <v>105</v>
      </c>
      <c r="J19" s="106" t="s">
        <v>51</v>
      </c>
      <c r="K19" s="10" t="s">
        <v>106</v>
      </c>
      <c r="L19" s="10"/>
      <c r="M19" s="50" t="s">
        <v>22</v>
      </c>
    </row>
    <row r="20" spans="1:13" ht="30" x14ac:dyDescent="0.25">
      <c r="A20" s="53" t="str">
        <f t="shared" si="6"/>
        <v>1</v>
      </c>
      <c r="B20" s="54" t="str">
        <f t="shared" si="0"/>
        <v>2</v>
      </c>
      <c r="C20" s="54" t="str">
        <f t="shared" si="1"/>
        <v>1</v>
      </c>
      <c r="D20" s="54" t="str">
        <f t="shared" si="2"/>
        <v>1</v>
      </c>
      <c r="E20" s="54" t="str">
        <f t="shared" si="3"/>
        <v>01</v>
      </c>
      <c r="F20" s="54" t="str">
        <f t="shared" si="4"/>
        <v>1</v>
      </c>
      <c r="G20" s="54" t="str">
        <f t="shared" si="5"/>
        <v>0</v>
      </c>
      <c r="H20" s="49">
        <v>12110110</v>
      </c>
      <c r="I20" s="10" t="s">
        <v>2615</v>
      </c>
      <c r="J20" s="106" t="s">
        <v>51</v>
      </c>
      <c r="K20" s="10" t="s">
        <v>2616</v>
      </c>
      <c r="L20" s="55"/>
      <c r="M20" s="50" t="s">
        <v>22</v>
      </c>
    </row>
    <row r="21" spans="1:13" ht="30" x14ac:dyDescent="0.25">
      <c r="A21" s="48" t="str">
        <f t="shared" si="6"/>
        <v>1</v>
      </c>
      <c r="B21" s="37" t="str">
        <f t="shared" si="0"/>
        <v>2</v>
      </c>
      <c r="C21" s="37" t="str">
        <f t="shared" si="1"/>
        <v>1</v>
      </c>
      <c r="D21" s="37" t="str">
        <f t="shared" si="2"/>
        <v>1</v>
      </c>
      <c r="E21" s="37" t="str">
        <f t="shared" si="3"/>
        <v>02</v>
      </c>
      <c r="F21" s="37" t="str">
        <f t="shared" si="4"/>
        <v>1</v>
      </c>
      <c r="G21" s="37" t="str">
        <f t="shared" si="5"/>
        <v>0</v>
      </c>
      <c r="H21" s="49">
        <v>12110210</v>
      </c>
      <c r="I21" s="10" t="s">
        <v>2617</v>
      </c>
      <c r="J21" s="106" t="s">
        <v>51</v>
      </c>
      <c r="K21" s="10" t="s">
        <v>2618</v>
      </c>
      <c r="L21" s="10"/>
      <c r="M21" s="50" t="s">
        <v>22</v>
      </c>
    </row>
    <row r="22" spans="1:13" ht="30" x14ac:dyDescent="0.25">
      <c r="A22" s="48" t="str">
        <f t="shared" si="6"/>
        <v>1</v>
      </c>
      <c r="B22" s="37" t="str">
        <f t="shared" si="0"/>
        <v>2</v>
      </c>
      <c r="C22" s="37" t="str">
        <f t="shared" si="1"/>
        <v>1</v>
      </c>
      <c r="D22" s="37" t="str">
        <f t="shared" si="2"/>
        <v>1</v>
      </c>
      <c r="E22" s="37" t="str">
        <f t="shared" si="3"/>
        <v>49</v>
      </c>
      <c r="F22" s="37" t="str">
        <f t="shared" si="4"/>
        <v>1</v>
      </c>
      <c r="G22" s="37" t="str">
        <f t="shared" si="5"/>
        <v>0</v>
      </c>
      <c r="H22" s="49">
        <v>12114910</v>
      </c>
      <c r="I22" s="10" t="s">
        <v>2619</v>
      </c>
      <c r="J22" s="106" t="s">
        <v>51</v>
      </c>
      <c r="K22" s="10" t="s">
        <v>2620</v>
      </c>
      <c r="L22" s="10"/>
      <c r="M22" s="50" t="s">
        <v>22</v>
      </c>
    </row>
    <row r="23" spans="1:13" ht="30" x14ac:dyDescent="0.25">
      <c r="A23" s="48" t="str">
        <f t="shared" si="6"/>
        <v>1</v>
      </c>
      <c r="B23" s="37" t="str">
        <f t="shared" si="0"/>
        <v>2</v>
      </c>
      <c r="C23" s="37" t="str">
        <f t="shared" si="1"/>
        <v>1</v>
      </c>
      <c r="D23" s="37" t="str">
        <f t="shared" si="2"/>
        <v>2</v>
      </c>
      <c r="E23" s="37" t="str">
        <f t="shared" si="3"/>
        <v>01</v>
      </c>
      <c r="F23" s="37" t="str">
        <f t="shared" si="4"/>
        <v>0</v>
      </c>
      <c r="G23" s="37" t="str">
        <f t="shared" si="5"/>
        <v>0</v>
      </c>
      <c r="H23" s="49">
        <v>12120100</v>
      </c>
      <c r="I23" s="10" t="s">
        <v>2621</v>
      </c>
      <c r="J23" s="106" t="s">
        <v>51</v>
      </c>
      <c r="K23" s="66" t="s">
        <v>2622</v>
      </c>
      <c r="L23" s="10" t="s">
        <v>2623</v>
      </c>
      <c r="M23" s="50" t="s">
        <v>22</v>
      </c>
    </row>
    <row r="24" spans="1:13" ht="30" x14ac:dyDescent="0.25">
      <c r="A24" s="48" t="str">
        <f t="shared" si="6"/>
        <v>1</v>
      </c>
      <c r="B24" s="37" t="str">
        <f t="shared" si="0"/>
        <v>2</v>
      </c>
      <c r="C24" s="37" t="str">
        <f t="shared" si="1"/>
        <v>1</v>
      </c>
      <c r="D24" s="37" t="str">
        <f t="shared" si="2"/>
        <v>2</v>
      </c>
      <c r="E24" s="37" t="str">
        <f t="shared" si="3"/>
        <v>01</v>
      </c>
      <c r="F24" s="37" t="str">
        <f t="shared" si="4"/>
        <v>1</v>
      </c>
      <c r="G24" s="37" t="str">
        <f t="shared" si="5"/>
        <v>0</v>
      </c>
      <c r="H24" s="49">
        <v>12120110</v>
      </c>
      <c r="I24" s="10" t="s">
        <v>2624</v>
      </c>
      <c r="J24" s="106" t="s">
        <v>51</v>
      </c>
      <c r="K24" s="66" t="s">
        <v>2625</v>
      </c>
      <c r="L24" s="10" t="s">
        <v>2623</v>
      </c>
      <c r="M24" s="50" t="s">
        <v>22</v>
      </c>
    </row>
    <row r="25" spans="1:13" ht="30" x14ac:dyDescent="0.25">
      <c r="A25" s="48" t="str">
        <f t="shared" si="6"/>
        <v>1</v>
      </c>
      <c r="B25" s="37" t="str">
        <f t="shared" si="0"/>
        <v>2</v>
      </c>
      <c r="C25" s="37" t="str">
        <f t="shared" si="1"/>
        <v>1</v>
      </c>
      <c r="D25" s="37" t="str">
        <f t="shared" si="2"/>
        <v>2</v>
      </c>
      <c r="E25" s="37" t="str">
        <f t="shared" si="3"/>
        <v>01</v>
      </c>
      <c r="F25" s="37" t="str">
        <f t="shared" si="4"/>
        <v>2</v>
      </c>
      <c r="G25" s="37" t="str">
        <f t="shared" si="5"/>
        <v>0</v>
      </c>
      <c r="H25" s="49">
        <v>12120120</v>
      </c>
      <c r="I25" s="10" t="s">
        <v>2626</v>
      </c>
      <c r="J25" s="106" t="s">
        <v>51</v>
      </c>
      <c r="K25" s="66" t="s">
        <v>2627</v>
      </c>
      <c r="L25" s="10" t="s">
        <v>2623</v>
      </c>
      <c r="M25" s="50" t="s">
        <v>22</v>
      </c>
    </row>
    <row r="26" spans="1:13" ht="45" x14ac:dyDescent="0.25">
      <c r="A26" s="48" t="str">
        <f t="shared" si="6"/>
        <v>1</v>
      </c>
      <c r="B26" s="37" t="str">
        <f t="shared" si="0"/>
        <v>2</v>
      </c>
      <c r="C26" s="37" t="str">
        <f t="shared" si="1"/>
        <v>1</v>
      </c>
      <c r="D26" s="37" t="str">
        <f t="shared" si="2"/>
        <v>2</v>
      </c>
      <c r="E26" s="37" t="str">
        <f t="shared" si="3"/>
        <v>02</v>
      </c>
      <c r="F26" s="37" t="str">
        <f t="shared" si="4"/>
        <v>0</v>
      </c>
      <c r="G26" s="37" t="str">
        <f t="shared" si="5"/>
        <v>0</v>
      </c>
      <c r="H26" s="49">
        <v>12120200</v>
      </c>
      <c r="I26" s="10" t="s">
        <v>2628</v>
      </c>
      <c r="J26" s="106" t="s">
        <v>51</v>
      </c>
      <c r="K26" s="10" t="s">
        <v>2629</v>
      </c>
      <c r="L26" s="10" t="s">
        <v>2623</v>
      </c>
      <c r="M26" s="50" t="s">
        <v>22</v>
      </c>
    </row>
    <row r="27" spans="1:13" ht="45" x14ac:dyDescent="0.25">
      <c r="A27" s="48" t="str">
        <f t="shared" si="6"/>
        <v>1</v>
      </c>
      <c r="B27" s="37" t="str">
        <f t="shared" si="0"/>
        <v>2</v>
      </c>
      <c r="C27" s="37" t="str">
        <f t="shared" si="1"/>
        <v>1</v>
      </c>
      <c r="D27" s="37" t="str">
        <f t="shared" si="2"/>
        <v>2</v>
      </c>
      <c r="E27" s="37" t="str">
        <f t="shared" si="3"/>
        <v>02</v>
      </c>
      <c r="F27" s="37" t="str">
        <f t="shared" si="4"/>
        <v>1</v>
      </c>
      <c r="G27" s="37" t="str">
        <f t="shared" si="5"/>
        <v>0</v>
      </c>
      <c r="H27" s="49">
        <v>12120210</v>
      </c>
      <c r="I27" s="10" t="s">
        <v>2628</v>
      </c>
      <c r="J27" s="106" t="s">
        <v>51</v>
      </c>
      <c r="K27" s="10" t="s">
        <v>2629</v>
      </c>
      <c r="L27" s="10" t="s">
        <v>2623</v>
      </c>
      <c r="M27" s="50" t="s">
        <v>22</v>
      </c>
    </row>
    <row r="28" spans="1:13" ht="45" x14ac:dyDescent="0.25">
      <c r="A28" s="48" t="str">
        <f t="shared" si="6"/>
        <v>1</v>
      </c>
      <c r="B28" s="37" t="str">
        <f t="shared" si="0"/>
        <v>2</v>
      </c>
      <c r="C28" s="37" t="str">
        <f t="shared" si="1"/>
        <v>1</v>
      </c>
      <c r="D28" s="37" t="str">
        <f t="shared" si="2"/>
        <v>2</v>
      </c>
      <c r="E28" s="37" t="str">
        <f t="shared" si="3"/>
        <v>03</v>
      </c>
      <c r="F28" s="37" t="str">
        <f t="shared" si="4"/>
        <v>0</v>
      </c>
      <c r="G28" s="37" t="str">
        <f t="shared" si="5"/>
        <v>0</v>
      </c>
      <c r="H28" s="49">
        <v>12120300</v>
      </c>
      <c r="I28" s="10" t="s">
        <v>2630</v>
      </c>
      <c r="J28" s="106" t="s">
        <v>51</v>
      </c>
      <c r="K28" s="10" t="s">
        <v>2631</v>
      </c>
      <c r="L28" s="10" t="s">
        <v>2623</v>
      </c>
      <c r="M28" s="50" t="s">
        <v>22</v>
      </c>
    </row>
    <row r="29" spans="1:13" ht="45" x14ac:dyDescent="0.25">
      <c r="A29" s="48" t="str">
        <f t="shared" si="6"/>
        <v>1</v>
      </c>
      <c r="B29" s="37" t="str">
        <f t="shared" si="0"/>
        <v>2</v>
      </c>
      <c r="C29" s="37" t="str">
        <f t="shared" si="1"/>
        <v>1</v>
      </c>
      <c r="D29" s="37" t="str">
        <f t="shared" si="2"/>
        <v>2</v>
      </c>
      <c r="E29" s="37" t="str">
        <f t="shared" si="3"/>
        <v>03</v>
      </c>
      <c r="F29" s="37" t="str">
        <f t="shared" si="4"/>
        <v>1</v>
      </c>
      <c r="G29" s="37" t="str">
        <f t="shared" si="5"/>
        <v>0</v>
      </c>
      <c r="H29" s="49">
        <v>12120310</v>
      </c>
      <c r="I29" s="10" t="s">
        <v>2630</v>
      </c>
      <c r="J29" s="106" t="s">
        <v>51</v>
      </c>
      <c r="K29" s="10" t="s">
        <v>2631</v>
      </c>
      <c r="L29" s="10" t="s">
        <v>2623</v>
      </c>
      <c r="M29" s="50" t="s">
        <v>22</v>
      </c>
    </row>
    <row r="30" spans="1:13" ht="78.75" customHeight="1" x14ac:dyDescent="0.25">
      <c r="A30" s="48" t="str">
        <f t="shared" si="6"/>
        <v>1</v>
      </c>
      <c r="B30" s="37" t="str">
        <f t="shared" si="0"/>
        <v>2</v>
      </c>
      <c r="C30" s="37" t="str">
        <f t="shared" si="1"/>
        <v>1</v>
      </c>
      <c r="D30" s="37" t="str">
        <f t="shared" si="2"/>
        <v>2</v>
      </c>
      <c r="E30" s="37" t="str">
        <f t="shared" si="3"/>
        <v>04</v>
      </c>
      <c r="F30" s="37" t="str">
        <f t="shared" si="4"/>
        <v>0</v>
      </c>
      <c r="G30" s="37" t="str">
        <f t="shared" si="5"/>
        <v>0</v>
      </c>
      <c r="H30" s="49">
        <v>12120400</v>
      </c>
      <c r="I30" s="10" t="s">
        <v>2632</v>
      </c>
      <c r="J30" s="106" t="s">
        <v>51</v>
      </c>
      <c r="K30" s="10" t="s">
        <v>2633</v>
      </c>
      <c r="L30" s="10" t="s">
        <v>2623</v>
      </c>
      <c r="M30" s="50" t="s">
        <v>22</v>
      </c>
    </row>
    <row r="31" spans="1:13" ht="45" x14ac:dyDescent="0.25">
      <c r="A31" s="48" t="str">
        <f t="shared" si="6"/>
        <v>1</v>
      </c>
      <c r="B31" s="37" t="str">
        <f t="shared" si="0"/>
        <v>2</v>
      </c>
      <c r="C31" s="37" t="str">
        <f t="shared" si="1"/>
        <v>1</v>
      </c>
      <c r="D31" s="37" t="str">
        <f t="shared" si="2"/>
        <v>2</v>
      </c>
      <c r="E31" s="37" t="str">
        <f t="shared" si="3"/>
        <v>04</v>
      </c>
      <c r="F31" s="37" t="str">
        <f t="shared" si="4"/>
        <v>1</v>
      </c>
      <c r="G31" s="37" t="str">
        <f t="shared" si="5"/>
        <v>0</v>
      </c>
      <c r="H31" s="49">
        <v>12120410</v>
      </c>
      <c r="I31" s="10" t="s">
        <v>2632</v>
      </c>
      <c r="J31" s="106" t="s">
        <v>51</v>
      </c>
      <c r="K31" s="10" t="s">
        <v>2633</v>
      </c>
      <c r="L31" s="10" t="s">
        <v>2623</v>
      </c>
      <c r="M31" s="50" t="s">
        <v>22</v>
      </c>
    </row>
    <row r="32" spans="1:13" ht="60" x14ac:dyDescent="0.25">
      <c r="A32" s="48" t="str">
        <f t="shared" si="6"/>
        <v>1</v>
      </c>
      <c r="B32" s="37" t="str">
        <f t="shared" si="0"/>
        <v>2</v>
      </c>
      <c r="C32" s="37" t="str">
        <f t="shared" si="1"/>
        <v>1</v>
      </c>
      <c r="D32" s="37" t="str">
        <f t="shared" si="2"/>
        <v>2</v>
      </c>
      <c r="E32" s="37" t="str">
        <f t="shared" si="3"/>
        <v>05</v>
      </c>
      <c r="F32" s="37" t="str">
        <f t="shared" si="4"/>
        <v>0</v>
      </c>
      <c r="G32" s="37" t="str">
        <f t="shared" si="5"/>
        <v>0</v>
      </c>
      <c r="H32" s="49">
        <v>12120500</v>
      </c>
      <c r="I32" s="10" t="s">
        <v>2634</v>
      </c>
      <c r="J32" s="106" t="s">
        <v>51</v>
      </c>
      <c r="K32" s="10" t="s">
        <v>2635</v>
      </c>
      <c r="L32" s="10" t="s">
        <v>2623</v>
      </c>
      <c r="M32" s="50" t="s">
        <v>22</v>
      </c>
    </row>
    <row r="33" spans="1:13" ht="60" x14ac:dyDescent="0.25">
      <c r="A33" s="48" t="str">
        <f t="shared" si="6"/>
        <v>1</v>
      </c>
      <c r="B33" s="37" t="str">
        <f t="shared" si="0"/>
        <v>2</v>
      </c>
      <c r="C33" s="37" t="str">
        <f t="shared" si="1"/>
        <v>1</v>
      </c>
      <c r="D33" s="37" t="str">
        <f t="shared" si="2"/>
        <v>2</v>
      </c>
      <c r="E33" s="37" t="str">
        <f t="shared" si="3"/>
        <v>05</v>
      </c>
      <c r="F33" s="37" t="str">
        <f t="shared" si="4"/>
        <v>1</v>
      </c>
      <c r="G33" s="37" t="str">
        <f t="shared" si="5"/>
        <v>0</v>
      </c>
      <c r="H33" s="49">
        <v>12120510</v>
      </c>
      <c r="I33" s="10" t="s">
        <v>2634</v>
      </c>
      <c r="J33" s="106" t="s">
        <v>51</v>
      </c>
      <c r="K33" s="10" t="s">
        <v>2635</v>
      </c>
      <c r="L33" s="10" t="s">
        <v>2623</v>
      </c>
      <c r="M33" s="50" t="s">
        <v>22</v>
      </c>
    </row>
    <row r="34" spans="1:13" ht="60" x14ac:dyDescent="0.25">
      <c r="A34" s="48" t="str">
        <f t="shared" si="6"/>
        <v>1</v>
      </c>
      <c r="B34" s="37" t="str">
        <f t="shared" si="0"/>
        <v>2</v>
      </c>
      <c r="C34" s="37" t="str">
        <f t="shared" si="1"/>
        <v>1</v>
      </c>
      <c r="D34" s="37" t="str">
        <f t="shared" si="2"/>
        <v>2</v>
      </c>
      <c r="E34" s="37" t="str">
        <f t="shared" si="3"/>
        <v>06</v>
      </c>
      <c r="F34" s="37" t="str">
        <f t="shared" si="4"/>
        <v>0</v>
      </c>
      <c r="G34" s="37" t="str">
        <f t="shared" si="5"/>
        <v>0</v>
      </c>
      <c r="H34" s="49">
        <v>12120600</v>
      </c>
      <c r="I34" s="10" t="s">
        <v>2636</v>
      </c>
      <c r="J34" s="106" t="s">
        <v>51</v>
      </c>
      <c r="K34" s="10" t="s">
        <v>2637</v>
      </c>
      <c r="L34" s="10" t="s">
        <v>2623</v>
      </c>
      <c r="M34" s="50" t="s">
        <v>22</v>
      </c>
    </row>
    <row r="35" spans="1:13" ht="60" x14ac:dyDescent="0.25">
      <c r="A35" s="48" t="str">
        <f t="shared" si="6"/>
        <v>1</v>
      </c>
      <c r="B35" s="37" t="str">
        <f t="shared" si="0"/>
        <v>2</v>
      </c>
      <c r="C35" s="37" t="str">
        <f t="shared" si="1"/>
        <v>1</v>
      </c>
      <c r="D35" s="37" t="str">
        <f t="shared" si="2"/>
        <v>2</v>
      </c>
      <c r="E35" s="37" t="str">
        <f t="shared" si="3"/>
        <v>06</v>
      </c>
      <c r="F35" s="37" t="str">
        <f t="shared" si="4"/>
        <v>1</v>
      </c>
      <c r="G35" s="37" t="str">
        <f t="shared" si="5"/>
        <v>0</v>
      </c>
      <c r="H35" s="49">
        <v>12120610</v>
      </c>
      <c r="I35" s="10" t="s">
        <v>2636</v>
      </c>
      <c r="J35" s="106" t="s">
        <v>51</v>
      </c>
      <c r="K35" s="10" t="s">
        <v>2637</v>
      </c>
      <c r="L35" s="10" t="s">
        <v>2623</v>
      </c>
      <c r="M35" s="50" t="s">
        <v>22</v>
      </c>
    </row>
    <row r="36" spans="1:13" ht="45" x14ac:dyDescent="0.25">
      <c r="A36" s="48" t="str">
        <f t="shared" si="6"/>
        <v>1</v>
      </c>
      <c r="B36" s="37" t="str">
        <f t="shared" si="0"/>
        <v>2</v>
      </c>
      <c r="C36" s="37" t="str">
        <f t="shared" si="1"/>
        <v>1</v>
      </c>
      <c r="D36" s="37" t="str">
        <f t="shared" si="2"/>
        <v>2</v>
      </c>
      <c r="E36" s="37" t="str">
        <f t="shared" si="3"/>
        <v>07</v>
      </c>
      <c r="F36" s="37" t="str">
        <f t="shared" si="4"/>
        <v>0</v>
      </c>
      <c r="G36" s="37" t="str">
        <f t="shared" si="5"/>
        <v>0</v>
      </c>
      <c r="H36" s="49">
        <v>12120700</v>
      </c>
      <c r="I36" s="10" t="s">
        <v>2638</v>
      </c>
      <c r="J36" s="106" t="s">
        <v>51</v>
      </c>
      <c r="K36" s="10" t="s">
        <v>2639</v>
      </c>
      <c r="L36" s="10" t="s">
        <v>2623</v>
      </c>
      <c r="M36" s="50" t="s">
        <v>22</v>
      </c>
    </row>
    <row r="37" spans="1:13" ht="45" x14ac:dyDescent="0.25">
      <c r="A37" s="48" t="str">
        <f t="shared" si="6"/>
        <v>1</v>
      </c>
      <c r="B37" s="37" t="str">
        <f t="shared" si="0"/>
        <v>2</v>
      </c>
      <c r="C37" s="37" t="str">
        <f t="shared" si="1"/>
        <v>1</v>
      </c>
      <c r="D37" s="37" t="str">
        <f t="shared" si="2"/>
        <v>2</v>
      </c>
      <c r="E37" s="37" t="str">
        <f t="shared" si="3"/>
        <v>07</v>
      </c>
      <c r="F37" s="37" t="str">
        <f t="shared" si="4"/>
        <v>1</v>
      </c>
      <c r="G37" s="37" t="str">
        <f t="shared" si="5"/>
        <v>0</v>
      </c>
      <c r="H37" s="49">
        <v>12120710</v>
      </c>
      <c r="I37" s="10" t="s">
        <v>2638</v>
      </c>
      <c r="J37" s="106" t="s">
        <v>51</v>
      </c>
      <c r="K37" s="10" t="s">
        <v>2639</v>
      </c>
      <c r="L37" s="10" t="s">
        <v>2623</v>
      </c>
      <c r="M37" s="50" t="s">
        <v>22</v>
      </c>
    </row>
    <row r="38" spans="1:13" ht="45" x14ac:dyDescent="0.25">
      <c r="A38" s="48" t="str">
        <f t="shared" si="6"/>
        <v>1</v>
      </c>
      <c r="B38" s="37" t="str">
        <f t="shared" si="0"/>
        <v>2</v>
      </c>
      <c r="C38" s="37" t="str">
        <f t="shared" si="1"/>
        <v>1</v>
      </c>
      <c r="D38" s="37" t="str">
        <f t="shared" si="2"/>
        <v>2</v>
      </c>
      <c r="E38" s="37" t="str">
        <f t="shared" si="3"/>
        <v>08</v>
      </c>
      <c r="F38" s="37" t="str">
        <f t="shared" si="4"/>
        <v>0</v>
      </c>
      <c r="G38" s="37" t="str">
        <f t="shared" si="5"/>
        <v>0</v>
      </c>
      <c r="H38" s="49">
        <v>12120800</v>
      </c>
      <c r="I38" s="10" t="s">
        <v>2640</v>
      </c>
      <c r="J38" s="106" t="s">
        <v>51</v>
      </c>
      <c r="K38" s="10" t="s">
        <v>2641</v>
      </c>
      <c r="L38" s="10" t="s">
        <v>2623</v>
      </c>
      <c r="M38" s="50" t="s">
        <v>22</v>
      </c>
    </row>
    <row r="39" spans="1:13" ht="45" x14ac:dyDescent="0.25">
      <c r="A39" s="48" t="str">
        <f t="shared" si="6"/>
        <v>1</v>
      </c>
      <c r="B39" s="37" t="str">
        <f t="shared" si="0"/>
        <v>2</v>
      </c>
      <c r="C39" s="37" t="str">
        <f t="shared" si="1"/>
        <v>1</v>
      </c>
      <c r="D39" s="37" t="str">
        <f t="shared" si="2"/>
        <v>2</v>
      </c>
      <c r="E39" s="37" t="str">
        <f t="shared" si="3"/>
        <v>08</v>
      </c>
      <c r="F39" s="37" t="str">
        <f t="shared" si="4"/>
        <v>1</v>
      </c>
      <c r="G39" s="37" t="str">
        <f t="shared" si="5"/>
        <v>0</v>
      </c>
      <c r="H39" s="49">
        <v>12120810</v>
      </c>
      <c r="I39" s="10" t="s">
        <v>2640</v>
      </c>
      <c r="J39" s="106" t="s">
        <v>51</v>
      </c>
      <c r="K39" s="10" t="s">
        <v>2641</v>
      </c>
      <c r="L39" s="10" t="s">
        <v>2623</v>
      </c>
      <c r="M39" s="50" t="s">
        <v>22</v>
      </c>
    </row>
    <row r="40" spans="1:13" ht="45" x14ac:dyDescent="0.25">
      <c r="A40" s="48" t="str">
        <f t="shared" si="6"/>
        <v>1</v>
      </c>
      <c r="B40" s="37" t="str">
        <f t="shared" si="0"/>
        <v>2</v>
      </c>
      <c r="C40" s="37" t="str">
        <f t="shared" si="1"/>
        <v>1</v>
      </c>
      <c r="D40" s="37" t="str">
        <f t="shared" si="2"/>
        <v>2</v>
      </c>
      <c r="E40" s="37" t="str">
        <f t="shared" si="3"/>
        <v>09</v>
      </c>
      <c r="F40" s="37" t="str">
        <f t="shared" si="4"/>
        <v>0</v>
      </c>
      <c r="G40" s="37" t="str">
        <f t="shared" si="5"/>
        <v>0</v>
      </c>
      <c r="H40" s="49">
        <v>12120900</v>
      </c>
      <c r="I40" s="10" t="s">
        <v>2642</v>
      </c>
      <c r="J40" s="106" t="s">
        <v>51</v>
      </c>
      <c r="K40" s="10" t="s">
        <v>2643</v>
      </c>
      <c r="L40" s="10" t="s">
        <v>2623</v>
      </c>
      <c r="M40" s="50" t="s">
        <v>22</v>
      </c>
    </row>
    <row r="41" spans="1:13" ht="45" x14ac:dyDescent="0.25">
      <c r="A41" s="48" t="str">
        <f t="shared" si="6"/>
        <v>1</v>
      </c>
      <c r="B41" s="37" t="str">
        <f t="shared" si="0"/>
        <v>2</v>
      </c>
      <c r="C41" s="37" t="str">
        <f t="shared" si="1"/>
        <v>1</v>
      </c>
      <c r="D41" s="37" t="str">
        <f t="shared" si="2"/>
        <v>2</v>
      </c>
      <c r="E41" s="37" t="str">
        <f t="shared" si="3"/>
        <v>09</v>
      </c>
      <c r="F41" s="37" t="str">
        <f t="shared" si="4"/>
        <v>1</v>
      </c>
      <c r="G41" s="37" t="str">
        <f t="shared" si="5"/>
        <v>0</v>
      </c>
      <c r="H41" s="49">
        <v>12120910</v>
      </c>
      <c r="I41" s="10" t="s">
        <v>2642</v>
      </c>
      <c r="J41" s="106" t="s">
        <v>51</v>
      </c>
      <c r="K41" s="10" t="s">
        <v>2643</v>
      </c>
      <c r="L41" s="10" t="s">
        <v>2623</v>
      </c>
      <c r="M41" s="50" t="s">
        <v>22</v>
      </c>
    </row>
    <row r="42" spans="1:13" ht="18.75" customHeight="1" x14ac:dyDescent="0.25">
      <c r="A42" s="48" t="str">
        <f t="shared" si="6"/>
        <v>1</v>
      </c>
      <c r="B42" s="37" t="str">
        <f t="shared" si="0"/>
        <v>2</v>
      </c>
      <c r="C42" s="37" t="str">
        <f t="shared" si="1"/>
        <v>1</v>
      </c>
      <c r="D42" s="37" t="str">
        <f t="shared" si="2"/>
        <v>2</v>
      </c>
      <c r="E42" s="37" t="str">
        <f t="shared" si="3"/>
        <v>10</v>
      </c>
      <c r="F42" s="37" t="str">
        <f t="shared" si="4"/>
        <v>0</v>
      </c>
      <c r="G42" s="37" t="str">
        <f t="shared" si="5"/>
        <v>0</v>
      </c>
      <c r="H42" s="49">
        <v>12121000</v>
      </c>
      <c r="I42" s="10" t="s">
        <v>2644</v>
      </c>
      <c r="J42" s="106" t="s">
        <v>51</v>
      </c>
      <c r="K42" s="10" t="s">
        <v>2645</v>
      </c>
      <c r="L42" s="10" t="s">
        <v>2623</v>
      </c>
      <c r="M42" s="50" t="s">
        <v>22</v>
      </c>
    </row>
    <row r="43" spans="1:13" ht="19.5" customHeight="1" x14ac:dyDescent="0.25">
      <c r="A43" s="48" t="str">
        <f t="shared" si="6"/>
        <v>1</v>
      </c>
      <c r="B43" s="37" t="str">
        <f t="shared" si="0"/>
        <v>2</v>
      </c>
      <c r="C43" s="37" t="str">
        <f t="shared" si="1"/>
        <v>1</v>
      </c>
      <c r="D43" s="37" t="str">
        <f t="shared" si="2"/>
        <v>2</v>
      </c>
      <c r="E43" s="37" t="str">
        <f t="shared" si="3"/>
        <v>10</v>
      </c>
      <c r="F43" s="37" t="str">
        <f t="shared" si="4"/>
        <v>1</v>
      </c>
      <c r="G43" s="37" t="str">
        <f t="shared" si="5"/>
        <v>0</v>
      </c>
      <c r="H43" s="49">
        <v>12121010</v>
      </c>
      <c r="I43" s="10" t="s">
        <v>2644</v>
      </c>
      <c r="J43" s="106" t="s">
        <v>51</v>
      </c>
      <c r="K43" s="10" t="s">
        <v>2645</v>
      </c>
      <c r="L43" s="10" t="s">
        <v>2623</v>
      </c>
      <c r="M43" s="50" t="s">
        <v>22</v>
      </c>
    </row>
    <row r="44" spans="1:13" ht="60" x14ac:dyDescent="0.25">
      <c r="A44" s="48" t="str">
        <f t="shared" si="6"/>
        <v>1</v>
      </c>
      <c r="B44" s="37" t="str">
        <f t="shared" si="0"/>
        <v>2</v>
      </c>
      <c r="C44" s="37" t="str">
        <f t="shared" si="1"/>
        <v>1</v>
      </c>
      <c r="D44" s="37" t="str">
        <f t="shared" si="2"/>
        <v>2</v>
      </c>
      <c r="E44" s="37" t="str">
        <f t="shared" si="3"/>
        <v>11</v>
      </c>
      <c r="F44" s="37" t="str">
        <f t="shared" si="4"/>
        <v>0</v>
      </c>
      <c r="G44" s="37" t="str">
        <f t="shared" si="5"/>
        <v>0</v>
      </c>
      <c r="H44" s="49">
        <v>12121100</v>
      </c>
      <c r="I44" s="10" t="s">
        <v>2646</v>
      </c>
      <c r="J44" s="106" t="s">
        <v>51</v>
      </c>
      <c r="K44" s="10" t="s">
        <v>2647</v>
      </c>
      <c r="L44" s="10" t="s">
        <v>2623</v>
      </c>
      <c r="M44" s="50" t="s">
        <v>22</v>
      </c>
    </row>
    <row r="45" spans="1:13" ht="67.5" customHeight="1" x14ac:dyDescent="0.25">
      <c r="A45" s="48" t="str">
        <f t="shared" si="6"/>
        <v>1</v>
      </c>
      <c r="B45" s="37" t="str">
        <f t="shared" si="0"/>
        <v>2</v>
      </c>
      <c r="C45" s="37" t="str">
        <f t="shared" si="1"/>
        <v>1</v>
      </c>
      <c r="D45" s="37" t="str">
        <f t="shared" si="2"/>
        <v>2</v>
      </c>
      <c r="E45" s="37" t="str">
        <f t="shared" si="3"/>
        <v>11</v>
      </c>
      <c r="F45" s="37" t="str">
        <f t="shared" si="4"/>
        <v>1</v>
      </c>
      <c r="G45" s="37" t="str">
        <f t="shared" si="5"/>
        <v>0</v>
      </c>
      <c r="H45" s="49">
        <v>12121110</v>
      </c>
      <c r="I45" s="10" t="s">
        <v>2646</v>
      </c>
      <c r="J45" s="106" t="s">
        <v>51</v>
      </c>
      <c r="K45" s="10" t="s">
        <v>2647</v>
      </c>
      <c r="L45" s="10" t="s">
        <v>2623</v>
      </c>
      <c r="M45" s="50" t="s">
        <v>22</v>
      </c>
    </row>
    <row r="46" spans="1:13" ht="60" x14ac:dyDescent="0.25">
      <c r="A46" s="48" t="str">
        <f t="shared" si="6"/>
        <v>1</v>
      </c>
      <c r="B46" s="37" t="str">
        <f t="shared" si="0"/>
        <v>2</v>
      </c>
      <c r="C46" s="37" t="str">
        <f t="shared" si="1"/>
        <v>1</v>
      </c>
      <c r="D46" s="37" t="str">
        <f t="shared" si="2"/>
        <v>2</v>
      </c>
      <c r="E46" s="37" t="str">
        <f t="shared" si="3"/>
        <v>12</v>
      </c>
      <c r="F46" s="37" t="str">
        <f t="shared" si="4"/>
        <v>0</v>
      </c>
      <c r="G46" s="37" t="str">
        <f t="shared" si="5"/>
        <v>0</v>
      </c>
      <c r="H46" s="49">
        <v>12121200</v>
      </c>
      <c r="I46" s="10" t="s">
        <v>2648</v>
      </c>
      <c r="J46" s="106" t="s">
        <v>51</v>
      </c>
      <c r="K46" s="10" t="s">
        <v>2649</v>
      </c>
      <c r="L46" s="10" t="s">
        <v>2623</v>
      </c>
      <c r="M46" s="50" t="s">
        <v>22</v>
      </c>
    </row>
    <row r="47" spans="1:13" ht="60" x14ac:dyDescent="0.25">
      <c r="A47" s="48" t="str">
        <f t="shared" si="6"/>
        <v>1</v>
      </c>
      <c r="B47" s="37" t="str">
        <f t="shared" si="0"/>
        <v>2</v>
      </c>
      <c r="C47" s="37" t="str">
        <f t="shared" si="1"/>
        <v>1</v>
      </c>
      <c r="D47" s="37" t="str">
        <f t="shared" si="2"/>
        <v>2</v>
      </c>
      <c r="E47" s="37" t="str">
        <f t="shared" si="3"/>
        <v>12</v>
      </c>
      <c r="F47" s="37" t="str">
        <f t="shared" si="4"/>
        <v>1</v>
      </c>
      <c r="G47" s="37" t="str">
        <f t="shared" si="5"/>
        <v>0</v>
      </c>
      <c r="H47" s="49">
        <v>12121210</v>
      </c>
      <c r="I47" s="10" t="s">
        <v>2648</v>
      </c>
      <c r="J47" s="106" t="s">
        <v>51</v>
      </c>
      <c r="K47" s="10" t="s">
        <v>2649</v>
      </c>
      <c r="L47" s="10" t="s">
        <v>2623</v>
      </c>
      <c r="M47" s="50" t="s">
        <v>22</v>
      </c>
    </row>
    <row r="48" spans="1:13" x14ac:dyDescent="0.25">
      <c r="A48" s="48" t="str">
        <f t="shared" si="6"/>
        <v>1</v>
      </c>
      <c r="B48" s="37" t="str">
        <f t="shared" si="0"/>
        <v>2</v>
      </c>
      <c r="C48" s="37" t="str">
        <f t="shared" si="1"/>
        <v>1</v>
      </c>
      <c r="D48" s="37" t="str">
        <f t="shared" si="2"/>
        <v>2</v>
      </c>
      <c r="E48" s="37" t="str">
        <f t="shared" si="3"/>
        <v>49</v>
      </c>
      <c r="F48" s="37" t="str">
        <f t="shared" si="4"/>
        <v>1</v>
      </c>
      <c r="G48" s="37" t="str">
        <f t="shared" si="5"/>
        <v>0</v>
      </c>
      <c r="H48" s="49">
        <v>12124910</v>
      </c>
      <c r="I48" s="10" t="s">
        <v>2650</v>
      </c>
      <c r="J48" s="106" t="s">
        <v>51</v>
      </c>
      <c r="K48" s="10"/>
      <c r="L48" s="10"/>
      <c r="M48" s="50" t="s">
        <v>22</v>
      </c>
    </row>
    <row r="49" spans="1:13" x14ac:dyDescent="0.25">
      <c r="A49" s="48" t="str">
        <f t="shared" si="6"/>
        <v>1</v>
      </c>
      <c r="B49" s="37" t="str">
        <f t="shared" si="0"/>
        <v>2</v>
      </c>
      <c r="C49" s="37" t="str">
        <f t="shared" si="1"/>
        <v>1</v>
      </c>
      <c r="D49" s="37" t="str">
        <f t="shared" si="2"/>
        <v>3</v>
      </c>
      <c r="E49" s="37" t="str">
        <f t="shared" si="3"/>
        <v>01</v>
      </c>
      <c r="F49" s="37" t="str">
        <f t="shared" si="4"/>
        <v>0</v>
      </c>
      <c r="G49" s="37" t="str">
        <f t="shared" si="5"/>
        <v>0</v>
      </c>
      <c r="H49" s="49">
        <v>12130100</v>
      </c>
      <c r="I49" s="10" t="s">
        <v>2651</v>
      </c>
      <c r="J49" s="106" t="s">
        <v>51</v>
      </c>
      <c r="K49" s="66" t="s">
        <v>2652</v>
      </c>
      <c r="L49" s="106" t="s">
        <v>2623</v>
      </c>
      <c r="M49" s="50" t="s">
        <v>22</v>
      </c>
    </row>
    <row r="50" spans="1:13" ht="30" x14ac:dyDescent="0.25">
      <c r="A50" s="48" t="str">
        <f t="shared" si="6"/>
        <v>1</v>
      </c>
      <c r="B50" s="37" t="str">
        <f t="shared" si="0"/>
        <v>2</v>
      </c>
      <c r="C50" s="37" t="str">
        <f t="shared" si="1"/>
        <v>1</v>
      </c>
      <c r="D50" s="37" t="str">
        <f t="shared" si="2"/>
        <v>3</v>
      </c>
      <c r="E50" s="37" t="str">
        <f t="shared" si="3"/>
        <v>01</v>
      </c>
      <c r="F50" s="37" t="str">
        <f t="shared" si="4"/>
        <v>1</v>
      </c>
      <c r="G50" s="37" t="str">
        <f t="shared" si="5"/>
        <v>0</v>
      </c>
      <c r="H50" s="49">
        <v>12130110</v>
      </c>
      <c r="I50" s="10" t="s">
        <v>2653</v>
      </c>
      <c r="J50" s="106" t="s">
        <v>51</v>
      </c>
      <c r="K50" s="66" t="s">
        <v>2654</v>
      </c>
      <c r="L50" s="106" t="s">
        <v>2623</v>
      </c>
      <c r="M50" s="50" t="s">
        <v>22</v>
      </c>
    </row>
    <row r="51" spans="1:13" ht="30" x14ac:dyDescent="0.25">
      <c r="A51" s="48" t="str">
        <f t="shared" si="6"/>
        <v>1</v>
      </c>
      <c r="B51" s="37" t="str">
        <f t="shared" si="0"/>
        <v>2</v>
      </c>
      <c r="C51" s="37" t="str">
        <f t="shared" si="1"/>
        <v>1</v>
      </c>
      <c r="D51" s="37" t="str">
        <f t="shared" si="2"/>
        <v>3</v>
      </c>
      <c r="E51" s="37" t="str">
        <f t="shared" si="3"/>
        <v>01</v>
      </c>
      <c r="F51" s="37" t="str">
        <f t="shared" si="4"/>
        <v>2</v>
      </c>
      <c r="G51" s="37" t="str">
        <f t="shared" si="5"/>
        <v>0</v>
      </c>
      <c r="H51" s="49">
        <v>12130120</v>
      </c>
      <c r="I51" s="10" t="s">
        <v>2655</v>
      </c>
      <c r="J51" s="106" t="s">
        <v>51</v>
      </c>
      <c r="K51" s="66" t="s">
        <v>2656</v>
      </c>
      <c r="L51" s="106" t="s">
        <v>2623</v>
      </c>
      <c r="M51" s="50" t="s">
        <v>22</v>
      </c>
    </row>
    <row r="52" spans="1:13" ht="30" x14ac:dyDescent="0.25">
      <c r="A52" s="48" t="str">
        <f t="shared" si="6"/>
        <v>1</v>
      </c>
      <c r="B52" s="37" t="str">
        <f t="shared" si="0"/>
        <v>2</v>
      </c>
      <c r="C52" s="37" t="str">
        <f t="shared" si="1"/>
        <v>1</v>
      </c>
      <c r="D52" s="37" t="str">
        <f t="shared" si="2"/>
        <v>3</v>
      </c>
      <c r="E52" s="37" t="str">
        <f t="shared" si="3"/>
        <v>02</v>
      </c>
      <c r="F52" s="37" t="str">
        <f t="shared" si="4"/>
        <v>0</v>
      </c>
      <c r="G52" s="37" t="str">
        <f t="shared" si="5"/>
        <v>0</v>
      </c>
      <c r="H52" s="49">
        <v>12130200</v>
      </c>
      <c r="I52" s="10" t="s">
        <v>2657</v>
      </c>
      <c r="J52" s="106" t="s">
        <v>51</v>
      </c>
      <c r="K52" s="10" t="s">
        <v>2658</v>
      </c>
      <c r="L52" s="10" t="s">
        <v>2623</v>
      </c>
      <c r="M52" s="50" t="s">
        <v>22</v>
      </c>
    </row>
    <row r="53" spans="1:13" ht="30" x14ac:dyDescent="0.25">
      <c r="A53" s="48" t="str">
        <f t="shared" si="6"/>
        <v>1</v>
      </c>
      <c r="B53" s="37" t="str">
        <f t="shared" si="0"/>
        <v>2</v>
      </c>
      <c r="C53" s="37" t="str">
        <f t="shared" si="1"/>
        <v>1</v>
      </c>
      <c r="D53" s="37" t="str">
        <f t="shared" si="2"/>
        <v>3</v>
      </c>
      <c r="E53" s="37" t="str">
        <f t="shared" si="3"/>
        <v>02</v>
      </c>
      <c r="F53" s="37" t="str">
        <f t="shared" si="4"/>
        <v>1</v>
      </c>
      <c r="G53" s="37" t="str">
        <f t="shared" si="5"/>
        <v>0</v>
      </c>
      <c r="H53" s="49">
        <v>12130210</v>
      </c>
      <c r="I53" s="10" t="s">
        <v>2657</v>
      </c>
      <c r="J53" s="106" t="s">
        <v>51</v>
      </c>
      <c r="K53" s="10" t="s">
        <v>2658</v>
      </c>
      <c r="L53" s="10" t="s">
        <v>2623</v>
      </c>
      <c r="M53" s="50" t="s">
        <v>22</v>
      </c>
    </row>
    <row r="54" spans="1:13" ht="30" x14ac:dyDescent="0.25">
      <c r="A54" s="48" t="str">
        <f t="shared" si="6"/>
        <v>1</v>
      </c>
      <c r="B54" s="37" t="str">
        <f t="shared" si="0"/>
        <v>2</v>
      </c>
      <c r="C54" s="37" t="str">
        <f t="shared" si="1"/>
        <v>1</v>
      </c>
      <c r="D54" s="37" t="str">
        <f t="shared" si="2"/>
        <v>3</v>
      </c>
      <c r="E54" s="37" t="str">
        <f t="shared" si="3"/>
        <v>03</v>
      </c>
      <c r="F54" s="37" t="str">
        <f t="shared" si="4"/>
        <v>0</v>
      </c>
      <c r="G54" s="37" t="str">
        <f t="shared" si="5"/>
        <v>0</v>
      </c>
      <c r="H54" s="49">
        <v>12130300</v>
      </c>
      <c r="I54" s="10" t="s">
        <v>2659</v>
      </c>
      <c r="J54" s="106" t="s">
        <v>51</v>
      </c>
      <c r="K54" s="10" t="s">
        <v>2660</v>
      </c>
      <c r="L54" s="10" t="s">
        <v>2623</v>
      </c>
      <c r="M54" s="50" t="s">
        <v>22</v>
      </c>
    </row>
    <row r="55" spans="1:13" ht="30" x14ac:dyDescent="0.25">
      <c r="A55" s="48" t="str">
        <f t="shared" si="6"/>
        <v>1</v>
      </c>
      <c r="B55" s="37" t="str">
        <f t="shared" si="0"/>
        <v>2</v>
      </c>
      <c r="C55" s="37" t="str">
        <f t="shared" si="1"/>
        <v>1</v>
      </c>
      <c r="D55" s="37" t="str">
        <f t="shared" si="2"/>
        <v>3</v>
      </c>
      <c r="E55" s="37" t="str">
        <f t="shared" si="3"/>
        <v>03</v>
      </c>
      <c r="F55" s="37" t="str">
        <f t="shared" si="4"/>
        <v>1</v>
      </c>
      <c r="G55" s="37" t="str">
        <f t="shared" si="5"/>
        <v>0</v>
      </c>
      <c r="H55" s="49">
        <v>12130310</v>
      </c>
      <c r="I55" s="10" t="s">
        <v>2659</v>
      </c>
      <c r="J55" s="106" t="s">
        <v>51</v>
      </c>
      <c r="K55" s="10" t="s">
        <v>2660</v>
      </c>
      <c r="L55" s="10" t="s">
        <v>2623</v>
      </c>
      <c r="M55" s="50" t="s">
        <v>22</v>
      </c>
    </row>
    <row r="56" spans="1:13" ht="30" x14ac:dyDescent="0.25">
      <c r="A56" s="48" t="str">
        <f t="shared" si="6"/>
        <v>1</v>
      </c>
      <c r="B56" s="37" t="str">
        <f t="shared" si="0"/>
        <v>2</v>
      </c>
      <c r="C56" s="37" t="str">
        <f t="shared" si="1"/>
        <v>1</v>
      </c>
      <c r="D56" s="37" t="str">
        <f t="shared" si="2"/>
        <v>3</v>
      </c>
      <c r="E56" s="37" t="str">
        <f t="shared" si="3"/>
        <v>49</v>
      </c>
      <c r="F56" s="37" t="str">
        <f t="shared" si="4"/>
        <v>1</v>
      </c>
      <c r="G56" s="37" t="str">
        <f t="shared" si="5"/>
        <v>0</v>
      </c>
      <c r="H56" s="49">
        <v>12134910</v>
      </c>
      <c r="I56" s="10" t="s">
        <v>2661</v>
      </c>
      <c r="J56" s="106" t="s">
        <v>51</v>
      </c>
      <c r="K56" s="10"/>
      <c r="L56" s="10"/>
      <c r="M56" s="50" t="s">
        <v>22</v>
      </c>
    </row>
    <row r="57" spans="1:13" x14ac:dyDescent="0.25">
      <c r="A57" s="48" t="str">
        <f t="shared" si="6"/>
        <v>1</v>
      </c>
      <c r="B57" s="37" t="str">
        <f t="shared" si="0"/>
        <v>2</v>
      </c>
      <c r="C57" s="37" t="str">
        <f t="shared" si="1"/>
        <v>1</v>
      </c>
      <c r="D57" s="37" t="str">
        <f t="shared" si="2"/>
        <v>4</v>
      </c>
      <c r="E57" s="37" t="str">
        <f t="shared" si="3"/>
        <v>02</v>
      </c>
      <c r="F57" s="37" t="str">
        <f t="shared" si="4"/>
        <v>1</v>
      </c>
      <c r="G57" s="37" t="str">
        <f t="shared" si="5"/>
        <v>0</v>
      </c>
      <c r="H57" s="49">
        <v>12140210</v>
      </c>
      <c r="I57" s="10" t="s">
        <v>2662</v>
      </c>
      <c r="J57" s="106" t="s">
        <v>51</v>
      </c>
      <c r="K57" s="10"/>
      <c r="L57" s="10"/>
      <c r="M57" s="50" t="s">
        <v>22</v>
      </c>
    </row>
    <row r="58" spans="1:13" ht="30" x14ac:dyDescent="0.25">
      <c r="A58" s="48" t="str">
        <f t="shared" si="6"/>
        <v>1</v>
      </c>
      <c r="B58" s="37" t="str">
        <f t="shared" si="0"/>
        <v>2</v>
      </c>
      <c r="C58" s="37" t="str">
        <f t="shared" si="1"/>
        <v>1</v>
      </c>
      <c r="D58" s="37" t="str">
        <f t="shared" si="2"/>
        <v>4</v>
      </c>
      <c r="E58" s="37" t="str">
        <f t="shared" si="3"/>
        <v>03</v>
      </c>
      <c r="F58" s="37" t="str">
        <f t="shared" si="4"/>
        <v>0</v>
      </c>
      <c r="G58" s="37" t="str">
        <f t="shared" si="5"/>
        <v>0</v>
      </c>
      <c r="H58" s="49">
        <v>12140300</v>
      </c>
      <c r="I58" s="10" t="s">
        <v>2663</v>
      </c>
      <c r="J58" s="106" t="s">
        <v>51</v>
      </c>
      <c r="K58" s="10" t="s">
        <v>2664</v>
      </c>
      <c r="L58" s="10" t="s">
        <v>2623</v>
      </c>
      <c r="M58" s="50" t="s">
        <v>22</v>
      </c>
    </row>
    <row r="59" spans="1:13" ht="30" x14ac:dyDescent="0.25">
      <c r="A59" s="48" t="str">
        <f t="shared" si="6"/>
        <v>1</v>
      </c>
      <c r="B59" s="37" t="str">
        <f t="shared" si="0"/>
        <v>2</v>
      </c>
      <c r="C59" s="37" t="str">
        <f t="shared" si="1"/>
        <v>1</v>
      </c>
      <c r="D59" s="37" t="str">
        <f t="shared" si="2"/>
        <v>4</v>
      </c>
      <c r="E59" s="37" t="str">
        <f t="shared" si="3"/>
        <v>03</v>
      </c>
      <c r="F59" s="37" t="str">
        <f t="shared" si="4"/>
        <v>1</v>
      </c>
      <c r="G59" s="37" t="str">
        <f t="shared" si="5"/>
        <v>0</v>
      </c>
      <c r="H59" s="49">
        <v>12140310</v>
      </c>
      <c r="I59" s="10" t="s">
        <v>2665</v>
      </c>
      <c r="J59" s="106" t="s">
        <v>51</v>
      </c>
      <c r="K59" s="10" t="s">
        <v>2666</v>
      </c>
      <c r="L59" s="10" t="s">
        <v>2623</v>
      </c>
      <c r="M59" s="50" t="s">
        <v>22</v>
      </c>
    </row>
    <row r="60" spans="1:13" ht="30" x14ac:dyDescent="0.25">
      <c r="A60" s="48" t="str">
        <f t="shared" si="6"/>
        <v>1</v>
      </c>
      <c r="B60" s="37" t="str">
        <f t="shared" si="0"/>
        <v>2</v>
      </c>
      <c r="C60" s="37" t="str">
        <f t="shared" si="1"/>
        <v>1</v>
      </c>
      <c r="D60" s="37" t="str">
        <f t="shared" si="2"/>
        <v>4</v>
      </c>
      <c r="E60" s="37" t="str">
        <f t="shared" si="3"/>
        <v>03</v>
      </c>
      <c r="F60" s="37" t="str">
        <f t="shared" si="4"/>
        <v>2</v>
      </c>
      <c r="G60" s="37" t="str">
        <f t="shared" si="5"/>
        <v>0</v>
      </c>
      <c r="H60" s="49">
        <v>12140320</v>
      </c>
      <c r="I60" s="10" t="s">
        <v>2667</v>
      </c>
      <c r="J60" s="106" t="s">
        <v>51</v>
      </c>
      <c r="K60" s="10" t="s">
        <v>2668</v>
      </c>
      <c r="L60" s="10" t="s">
        <v>2623</v>
      </c>
      <c r="M60" s="50" t="s">
        <v>22</v>
      </c>
    </row>
    <row r="61" spans="1:13" ht="30" x14ac:dyDescent="0.25">
      <c r="A61" s="48" t="str">
        <f t="shared" si="6"/>
        <v>1</v>
      </c>
      <c r="B61" s="37" t="str">
        <f t="shared" si="0"/>
        <v>2</v>
      </c>
      <c r="C61" s="37" t="str">
        <f t="shared" si="1"/>
        <v>1</v>
      </c>
      <c r="D61" s="37" t="str">
        <f t="shared" si="2"/>
        <v>4</v>
      </c>
      <c r="E61" s="37" t="str">
        <f t="shared" si="3"/>
        <v>03</v>
      </c>
      <c r="F61" s="37" t="str">
        <f t="shared" si="4"/>
        <v>3</v>
      </c>
      <c r="G61" s="37" t="str">
        <f t="shared" si="5"/>
        <v>0</v>
      </c>
      <c r="H61" s="49">
        <v>12140330</v>
      </c>
      <c r="I61" s="10" t="s">
        <v>2669</v>
      </c>
      <c r="J61" s="106" t="s">
        <v>51</v>
      </c>
      <c r="K61" s="10" t="s">
        <v>2670</v>
      </c>
      <c r="L61" s="10" t="s">
        <v>2623</v>
      </c>
      <c r="M61" s="50" t="s">
        <v>22</v>
      </c>
    </row>
    <row r="62" spans="1:13" ht="30" x14ac:dyDescent="0.25">
      <c r="A62" s="48" t="str">
        <f t="shared" si="6"/>
        <v>1</v>
      </c>
      <c r="B62" s="37" t="str">
        <f t="shared" si="0"/>
        <v>2</v>
      </c>
      <c r="C62" s="37" t="str">
        <f t="shared" si="1"/>
        <v>1</v>
      </c>
      <c r="D62" s="37" t="str">
        <f t="shared" si="2"/>
        <v>4</v>
      </c>
      <c r="E62" s="37" t="str">
        <f t="shared" si="3"/>
        <v>03</v>
      </c>
      <c r="F62" s="37" t="str">
        <f t="shared" si="4"/>
        <v>4</v>
      </c>
      <c r="G62" s="37" t="str">
        <f t="shared" si="5"/>
        <v>0</v>
      </c>
      <c r="H62" s="49">
        <v>12140340</v>
      </c>
      <c r="I62" s="10" t="s">
        <v>2671</v>
      </c>
      <c r="J62" s="106" t="s">
        <v>51</v>
      </c>
      <c r="K62" s="10" t="s">
        <v>2672</v>
      </c>
      <c r="L62" s="10" t="s">
        <v>2623</v>
      </c>
      <c r="M62" s="50" t="s">
        <v>22</v>
      </c>
    </row>
    <row r="63" spans="1:13" ht="30" x14ac:dyDescent="0.25">
      <c r="A63" s="48" t="str">
        <f t="shared" si="6"/>
        <v>1</v>
      </c>
      <c r="B63" s="37" t="str">
        <f t="shared" si="0"/>
        <v>2</v>
      </c>
      <c r="C63" s="37" t="str">
        <f t="shared" si="1"/>
        <v>1</v>
      </c>
      <c r="D63" s="37" t="str">
        <f t="shared" si="2"/>
        <v>4</v>
      </c>
      <c r="E63" s="37" t="str">
        <f t="shared" si="3"/>
        <v>03</v>
      </c>
      <c r="F63" s="37" t="str">
        <f t="shared" si="4"/>
        <v>5</v>
      </c>
      <c r="G63" s="37" t="str">
        <f t="shared" si="5"/>
        <v>0</v>
      </c>
      <c r="H63" s="49">
        <v>12140350</v>
      </c>
      <c r="I63" s="10" t="s">
        <v>2673</v>
      </c>
      <c r="J63" s="106" t="s">
        <v>51</v>
      </c>
      <c r="K63" s="10" t="s">
        <v>2674</v>
      </c>
      <c r="L63" s="10" t="s">
        <v>2623</v>
      </c>
      <c r="M63" s="50" t="s">
        <v>22</v>
      </c>
    </row>
    <row r="64" spans="1:13" ht="30" x14ac:dyDescent="0.25">
      <c r="A64" s="48" t="str">
        <f t="shared" si="6"/>
        <v>1</v>
      </c>
      <c r="B64" s="37" t="str">
        <f t="shared" si="0"/>
        <v>2</v>
      </c>
      <c r="C64" s="37" t="str">
        <f t="shared" si="1"/>
        <v>1</v>
      </c>
      <c r="D64" s="37" t="str">
        <f t="shared" si="2"/>
        <v>4</v>
      </c>
      <c r="E64" s="37" t="str">
        <f t="shared" si="3"/>
        <v>04</v>
      </c>
      <c r="F64" s="37" t="str">
        <f t="shared" si="4"/>
        <v>0</v>
      </c>
      <c r="G64" s="37" t="str">
        <f t="shared" si="5"/>
        <v>0</v>
      </c>
      <c r="H64" s="49">
        <v>12140400</v>
      </c>
      <c r="I64" s="10" t="s">
        <v>2675</v>
      </c>
      <c r="J64" s="106" t="s">
        <v>51</v>
      </c>
      <c r="K64" s="10" t="s">
        <v>2676</v>
      </c>
      <c r="L64" s="10" t="s">
        <v>2623</v>
      </c>
      <c r="M64" s="50" t="s">
        <v>22</v>
      </c>
    </row>
    <row r="65" spans="1:13" ht="30" x14ac:dyDescent="0.25">
      <c r="A65" s="48" t="str">
        <f t="shared" si="6"/>
        <v>1</v>
      </c>
      <c r="B65" s="37" t="str">
        <f t="shared" si="0"/>
        <v>2</v>
      </c>
      <c r="C65" s="37" t="str">
        <f t="shared" si="1"/>
        <v>1</v>
      </c>
      <c r="D65" s="37" t="str">
        <f t="shared" si="2"/>
        <v>4</v>
      </c>
      <c r="E65" s="37" t="str">
        <f t="shared" si="3"/>
        <v>04</v>
      </c>
      <c r="F65" s="37" t="str">
        <f t="shared" si="4"/>
        <v>1</v>
      </c>
      <c r="G65" s="37" t="str">
        <f t="shared" si="5"/>
        <v>0</v>
      </c>
      <c r="H65" s="49">
        <v>12140410</v>
      </c>
      <c r="I65" s="10" t="s">
        <v>2675</v>
      </c>
      <c r="J65" s="106" t="s">
        <v>51</v>
      </c>
      <c r="K65" s="10" t="s">
        <v>2676</v>
      </c>
      <c r="L65" s="10" t="s">
        <v>2623</v>
      </c>
      <c r="M65" s="50" t="s">
        <v>22</v>
      </c>
    </row>
    <row r="66" spans="1:13" ht="30" x14ac:dyDescent="0.25">
      <c r="A66" s="48" t="str">
        <f t="shared" si="6"/>
        <v>1</v>
      </c>
      <c r="B66" s="37" t="str">
        <f t="shared" si="0"/>
        <v>2</v>
      </c>
      <c r="C66" s="37" t="str">
        <f t="shared" si="1"/>
        <v>1</v>
      </c>
      <c r="D66" s="37" t="str">
        <f t="shared" si="2"/>
        <v>4</v>
      </c>
      <c r="E66" s="37" t="str">
        <f t="shared" si="3"/>
        <v>49</v>
      </c>
      <c r="F66" s="37" t="str">
        <f t="shared" si="4"/>
        <v>1</v>
      </c>
      <c r="G66" s="37" t="str">
        <f t="shared" si="5"/>
        <v>0</v>
      </c>
      <c r="H66" s="49">
        <v>12144910</v>
      </c>
      <c r="I66" s="10" t="s">
        <v>2677</v>
      </c>
      <c r="J66" s="106" t="s">
        <v>51</v>
      </c>
      <c r="K66" s="10"/>
      <c r="L66" s="10"/>
      <c r="M66" s="50" t="s">
        <v>22</v>
      </c>
    </row>
    <row r="67" spans="1:13" ht="30" x14ac:dyDescent="0.25">
      <c r="A67" s="48" t="str">
        <f t="shared" si="6"/>
        <v>1</v>
      </c>
      <c r="B67" s="37" t="str">
        <f t="shared" ref="B67:B130" si="7">MID($H67,2,1)</f>
        <v>2</v>
      </c>
      <c r="C67" s="37" t="str">
        <f t="shared" ref="C67:C130" si="8">MID($H67,3,1)</f>
        <v>1</v>
      </c>
      <c r="D67" s="37" t="str">
        <f t="shared" ref="D67:D130" si="9">MID($H67,4,1)</f>
        <v>5</v>
      </c>
      <c r="E67" s="37" t="str">
        <f t="shared" ref="E67:E130" si="10">MID($H67,5,2)</f>
        <v>01</v>
      </c>
      <c r="F67" s="37" t="str">
        <f t="shared" ref="F67:F130" si="11">MID($H67,7,1)</f>
        <v>0</v>
      </c>
      <c r="G67" s="37" t="str">
        <f t="shared" ref="G67:G130" si="12">MID($H67,8,1)</f>
        <v>0</v>
      </c>
      <c r="H67" s="49">
        <v>12150100</v>
      </c>
      <c r="I67" s="10" t="s">
        <v>2678</v>
      </c>
      <c r="J67" s="106" t="s">
        <v>51</v>
      </c>
      <c r="K67" s="10" t="s">
        <v>122</v>
      </c>
      <c r="L67" s="10"/>
      <c r="M67" s="50" t="s">
        <v>22</v>
      </c>
    </row>
    <row r="68" spans="1:13" ht="30" x14ac:dyDescent="0.25">
      <c r="A68" s="48" t="str">
        <f t="shared" ref="A68:A131" si="13">MID($H68,1,1)</f>
        <v>1</v>
      </c>
      <c r="B68" s="37" t="str">
        <f t="shared" si="7"/>
        <v>2</v>
      </c>
      <c r="C68" s="37" t="str">
        <f t="shared" si="8"/>
        <v>1</v>
      </c>
      <c r="D68" s="37" t="str">
        <f t="shared" si="9"/>
        <v>5</v>
      </c>
      <c r="E68" s="37" t="str">
        <f t="shared" si="10"/>
        <v>01</v>
      </c>
      <c r="F68" s="37" t="str">
        <f t="shared" si="11"/>
        <v>1</v>
      </c>
      <c r="G68" s="37" t="str">
        <f t="shared" si="12"/>
        <v>0</v>
      </c>
      <c r="H68" s="49">
        <v>12150110</v>
      </c>
      <c r="I68" s="10" t="s">
        <v>2679</v>
      </c>
      <c r="J68" s="106" t="s">
        <v>51</v>
      </c>
      <c r="K68" s="10" t="s">
        <v>2680</v>
      </c>
      <c r="L68" s="10"/>
      <c r="M68" s="50" t="s">
        <v>22</v>
      </c>
    </row>
    <row r="69" spans="1:13" ht="30" x14ac:dyDescent="0.25">
      <c r="A69" s="48" t="str">
        <f t="shared" si="13"/>
        <v>1</v>
      </c>
      <c r="B69" s="37" t="str">
        <f t="shared" si="7"/>
        <v>2</v>
      </c>
      <c r="C69" s="37" t="str">
        <f t="shared" si="8"/>
        <v>1</v>
      </c>
      <c r="D69" s="37" t="str">
        <f t="shared" si="9"/>
        <v>5</v>
      </c>
      <c r="E69" s="37" t="str">
        <f t="shared" si="10"/>
        <v>01</v>
      </c>
      <c r="F69" s="37" t="str">
        <f t="shared" si="11"/>
        <v>2</v>
      </c>
      <c r="G69" s="37" t="str">
        <f t="shared" si="12"/>
        <v>0</v>
      </c>
      <c r="H69" s="49">
        <v>12150120</v>
      </c>
      <c r="I69" s="10" t="s">
        <v>2681</v>
      </c>
      <c r="J69" s="106" t="s">
        <v>51</v>
      </c>
      <c r="K69" s="10" t="s">
        <v>2682</v>
      </c>
      <c r="L69" s="10"/>
      <c r="M69" s="50" t="s">
        <v>22</v>
      </c>
    </row>
    <row r="70" spans="1:13" ht="30" x14ac:dyDescent="0.25">
      <c r="A70" s="48" t="str">
        <f t="shared" si="13"/>
        <v>1</v>
      </c>
      <c r="B70" s="37" t="str">
        <f t="shared" si="7"/>
        <v>2</v>
      </c>
      <c r="C70" s="37" t="str">
        <f t="shared" si="8"/>
        <v>1</v>
      </c>
      <c r="D70" s="37" t="str">
        <f t="shared" si="9"/>
        <v>5</v>
      </c>
      <c r="E70" s="37" t="str">
        <f t="shared" si="10"/>
        <v>01</v>
      </c>
      <c r="F70" s="37" t="str">
        <f t="shared" si="11"/>
        <v>3</v>
      </c>
      <c r="G70" s="37" t="str">
        <f t="shared" si="12"/>
        <v>0</v>
      </c>
      <c r="H70" s="49">
        <v>12150130</v>
      </c>
      <c r="I70" s="10" t="s">
        <v>2683</v>
      </c>
      <c r="J70" s="106" t="s">
        <v>51</v>
      </c>
      <c r="K70" s="10" t="s">
        <v>2684</v>
      </c>
      <c r="L70" s="10"/>
      <c r="M70" s="50" t="s">
        <v>22</v>
      </c>
    </row>
    <row r="71" spans="1:13" ht="30" x14ac:dyDescent="0.25">
      <c r="A71" s="48" t="str">
        <f t="shared" si="13"/>
        <v>1</v>
      </c>
      <c r="B71" s="37" t="str">
        <f t="shared" si="7"/>
        <v>2</v>
      </c>
      <c r="C71" s="37" t="str">
        <f t="shared" si="8"/>
        <v>1</v>
      </c>
      <c r="D71" s="37" t="str">
        <f t="shared" si="9"/>
        <v>5</v>
      </c>
      <c r="E71" s="37" t="str">
        <f t="shared" si="10"/>
        <v>01</v>
      </c>
      <c r="F71" s="37" t="str">
        <f t="shared" si="11"/>
        <v>4</v>
      </c>
      <c r="G71" s="37" t="str">
        <f t="shared" si="12"/>
        <v>0</v>
      </c>
      <c r="H71" s="49">
        <v>12150140</v>
      </c>
      <c r="I71" s="10" t="s">
        <v>2685</v>
      </c>
      <c r="J71" s="106" t="s">
        <v>51</v>
      </c>
      <c r="K71" s="10" t="s">
        <v>2686</v>
      </c>
      <c r="L71" s="10"/>
      <c r="M71" s="50" t="s">
        <v>22</v>
      </c>
    </row>
    <row r="72" spans="1:13" ht="30" x14ac:dyDescent="0.25">
      <c r="A72" s="48" t="str">
        <f t="shared" si="13"/>
        <v>1</v>
      </c>
      <c r="B72" s="37" t="str">
        <f t="shared" si="7"/>
        <v>2</v>
      </c>
      <c r="C72" s="37" t="str">
        <f t="shared" si="8"/>
        <v>1</v>
      </c>
      <c r="D72" s="37" t="str">
        <f t="shared" si="9"/>
        <v>5</v>
      </c>
      <c r="E72" s="37" t="str">
        <f t="shared" si="10"/>
        <v>01</v>
      </c>
      <c r="F72" s="37" t="str">
        <f t="shared" si="11"/>
        <v>5</v>
      </c>
      <c r="G72" s="37" t="str">
        <f t="shared" si="12"/>
        <v>0</v>
      </c>
      <c r="H72" s="49">
        <v>12150150</v>
      </c>
      <c r="I72" s="10" t="s">
        <v>2687</v>
      </c>
      <c r="J72" s="106" t="s">
        <v>51</v>
      </c>
      <c r="K72" s="10" t="s">
        <v>2688</v>
      </c>
      <c r="L72" s="10"/>
      <c r="M72" s="50" t="s">
        <v>22</v>
      </c>
    </row>
    <row r="73" spans="1:13" ht="30" x14ac:dyDescent="0.25">
      <c r="A73" s="48" t="str">
        <f t="shared" si="13"/>
        <v>1</v>
      </c>
      <c r="B73" s="37" t="str">
        <f t="shared" si="7"/>
        <v>2</v>
      </c>
      <c r="C73" s="37" t="str">
        <f t="shared" si="8"/>
        <v>1</v>
      </c>
      <c r="D73" s="37" t="str">
        <f t="shared" si="9"/>
        <v>5</v>
      </c>
      <c r="E73" s="37" t="str">
        <f t="shared" si="10"/>
        <v>01</v>
      </c>
      <c r="F73" s="37" t="str">
        <f t="shared" si="11"/>
        <v>6</v>
      </c>
      <c r="G73" s="37" t="str">
        <f t="shared" si="12"/>
        <v>0</v>
      </c>
      <c r="H73" s="49">
        <v>12150160</v>
      </c>
      <c r="I73" s="10" t="s">
        <v>2689</v>
      </c>
      <c r="J73" s="106" t="s">
        <v>51</v>
      </c>
      <c r="K73" s="10" t="s">
        <v>2690</v>
      </c>
      <c r="L73" s="10"/>
      <c r="M73" s="50" t="s">
        <v>22</v>
      </c>
    </row>
    <row r="74" spans="1:13" ht="30" x14ac:dyDescent="0.25">
      <c r="A74" s="48" t="str">
        <f t="shared" si="13"/>
        <v>1</v>
      </c>
      <c r="B74" s="37" t="str">
        <f t="shared" si="7"/>
        <v>2</v>
      </c>
      <c r="C74" s="37" t="str">
        <f t="shared" si="8"/>
        <v>1</v>
      </c>
      <c r="D74" s="37" t="str">
        <f t="shared" si="9"/>
        <v>5</v>
      </c>
      <c r="E74" s="37" t="str">
        <f t="shared" si="10"/>
        <v>02</v>
      </c>
      <c r="F74" s="37" t="str">
        <f t="shared" si="11"/>
        <v>0</v>
      </c>
      <c r="G74" s="37" t="str">
        <f t="shared" si="12"/>
        <v>0</v>
      </c>
      <c r="H74" s="49">
        <v>12150200</v>
      </c>
      <c r="I74" s="10" t="s">
        <v>2691</v>
      </c>
      <c r="J74" s="106" t="s">
        <v>51</v>
      </c>
      <c r="K74" s="10" t="s">
        <v>136</v>
      </c>
      <c r="L74" s="10"/>
      <c r="M74" s="50" t="s">
        <v>22</v>
      </c>
    </row>
    <row r="75" spans="1:13" ht="30" x14ac:dyDescent="0.25">
      <c r="A75" s="48" t="str">
        <f t="shared" si="13"/>
        <v>1</v>
      </c>
      <c r="B75" s="37" t="str">
        <f t="shared" si="7"/>
        <v>2</v>
      </c>
      <c r="C75" s="37" t="str">
        <f t="shared" si="8"/>
        <v>1</v>
      </c>
      <c r="D75" s="37" t="str">
        <f t="shared" si="9"/>
        <v>5</v>
      </c>
      <c r="E75" s="37" t="str">
        <f t="shared" si="10"/>
        <v>02</v>
      </c>
      <c r="F75" s="37" t="str">
        <f t="shared" si="11"/>
        <v>1</v>
      </c>
      <c r="G75" s="37" t="str">
        <f t="shared" si="12"/>
        <v>0</v>
      </c>
      <c r="H75" s="49">
        <v>12150210</v>
      </c>
      <c r="I75" s="10" t="s">
        <v>2692</v>
      </c>
      <c r="J75" s="106" t="s">
        <v>51</v>
      </c>
      <c r="K75" s="10" t="s">
        <v>2693</v>
      </c>
      <c r="L75" s="10"/>
      <c r="M75" s="50" t="s">
        <v>22</v>
      </c>
    </row>
    <row r="76" spans="1:13" ht="45" x14ac:dyDescent="0.25">
      <c r="A76" s="48" t="str">
        <f t="shared" si="13"/>
        <v>1</v>
      </c>
      <c r="B76" s="37" t="str">
        <f t="shared" si="7"/>
        <v>2</v>
      </c>
      <c r="C76" s="37" t="str">
        <f t="shared" si="8"/>
        <v>1</v>
      </c>
      <c r="D76" s="37" t="str">
        <f t="shared" si="9"/>
        <v>5</v>
      </c>
      <c r="E76" s="37" t="str">
        <f t="shared" si="10"/>
        <v>02</v>
      </c>
      <c r="F76" s="37" t="str">
        <f t="shared" si="11"/>
        <v>2</v>
      </c>
      <c r="G76" s="37" t="str">
        <f t="shared" si="12"/>
        <v>0</v>
      </c>
      <c r="H76" s="49">
        <v>12150220</v>
      </c>
      <c r="I76" s="10" t="s">
        <v>2694</v>
      </c>
      <c r="J76" s="106" t="s">
        <v>51</v>
      </c>
      <c r="K76" s="10" t="s">
        <v>2695</v>
      </c>
      <c r="L76" s="10"/>
      <c r="M76" s="50" t="s">
        <v>22</v>
      </c>
    </row>
    <row r="77" spans="1:13" ht="30" x14ac:dyDescent="0.25">
      <c r="A77" s="48" t="str">
        <f t="shared" si="13"/>
        <v>1</v>
      </c>
      <c r="B77" s="37" t="str">
        <f t="shared" si="7"/>
        <v>2</v>
      </c>
      <c r="C77" s="37" t="str">
        <f t="shared" si="8"/>
        <v>1</v>
      </c>
      <c r="D77" s="37" t="str">
        <f t="shared" si="9"/>
        <v>5</v>
      </c>
      <c r="E77" s="37" t="str">
        <f t="shared" si="10"/>
        <v>03</v>
      </c>
      <c r="F77" s="37" t="str">
        <f t="shared" si="11"/>
        <v>0</v>
      </c>
      <c r="G77" s="37" t="str">
        <f t="shared" si="12"/>
        <v>0</v>
      </c>
      <c r="H77" s="49">
        <v>12150300</v>
      </c>
      <c r="I77" s="10" t="s">
        <v>2696</v>
      </c>
      <c r="J77" s="106" t="s">
        <v>51</v>
      </c>
      <c r="K77" s="10" t="s">
        <v>2697</v>
      </c>
      <c r="L77" s="10"/>
      <c r="M77" s="50" t="s">
        <v>22</v>
      </c>
    </row>
    <row r="78" spans="1:13" ht="30" x14ac:dyDescent="0.25">
      <c r="A78" s="48" t="str">
        <f t="shared" si="13"/>
        <v>1</v>
      </c>
      <c r="B78" s="37" t="str">
        <f t="shared" si="7"/>
        <v>2</v>
      </c>
      <c r="C78" s="37" t="str">
        <f t="shared" si="8"/>
        <v>1</v>
      </c>
      <c r="D78" s="37" t="str">
        <f t="shared" si="9"/>
        <v>5</v>
      </c>
      <c r="E78" s="37" t="str">
        <f t="shared" si="10"/>
        <v>03</v>
      </c>
      <c r="F78" s="37" t="str">
        <f t="shared" si="11"/>
        <v>1</v>
      </c>
      <c r="G78" s="37" t="str">
        <f t="shared" si="12"/>
        <v>0</v>
      </c>
      <c r="H78" s="49">
        <v>12150310</v>
      </c>
      <c r="I78" s="10" t="s">
        <v>2696</v>
      </c>
      <c r="J78" s="106" t="s">
        <v>51</v>
      </c>
      <c r="K78" s="10" t="s">
        <v>2697</v>
      </c>
      <c r="L78" s="10"/>
      <c r="M78" s="50" t="s">
        <v>22</v>
      </c>
    </row>
    <row r="79" spans="1:13" ht="45" x14ac:dyDescent="0.25">
      <c r="A79" s="48" t="str">
        <f t="shared" si="13"/>
        <v>1</v>
      </c>
      <c r="B79" s="37" t="str">
        <f t="shared" si="7"/>
        <v>2</v>
      </c>
      <c r="C79" s="37" t="str">
        <f t="shared" si="8"/>
        <v>1</v>
      </c>
      <c r="D79" s="37" t="str">
        <f t="shared" si="9"/>
        <v>6</v>
      </c>
      <c r="E79" s="37" t="str">
        <f t="shared" si="10"/>
        <v>04</v>
      </c>
      <c r="F79" s="37" t="str">
        <f t="shared" si="11"/>
        <v>0</v>
      </c>
      <c r="G79" s="37" t="str">
        <f t="shared" si="12"/>
        <v>0</v>
      </c>
      <c r="H79" s="49">
        <v>12160400</v>
      </c>
      <c r="I79" s="10" t="s">
        <v>166</v>
      </c>
      <c r="J79" s="106" t="s">
        <v>51</v>
      </c>
      <c r="K79" s="10" t="s">
        <v>2698</v>
      </c>
      <c r="L79" s="10"/>
      <c r="M79" s="50" t="s">
        <v>22</v>
      </c>
    </row>
    <row r="80" spans="1:13" ht="45" x14ac:dyDescent="0.25">
      <c r="A80" s="48" t="str">
        <f t="shared" si="13"/>
        <v>1</v>
      </c>
      <c r="B80" s="37" t="str">
        <f t="shared" si="7"/>
        <v>2</v>
      </c>
      <c r="C80" s="37" t="str">
        <f t="shared" si="8"/>
        <v>1</v>
      </c>
      <c r="D80" s="37" t="str">
        <f t="shared" si="9"/>
        <v>6</v>
      </c>
      <c r="E80" s="37" t="str">
        <f t="shared" si="10"/>
        <v>04</v>
      </c>
      <c r="F80" s="37" t="str">
        <f t="shared" si="11"/>
        <v>1</v>
      </c>
      <c r="G80" s="37" t="str">
        <f t="shared" si="12"/>
        <v>0</v>
      </c>
      <c r="H80" s="49">
        <v>12160410</v>
      </c>
      <c r="I80" s="10" t="s">
        <v>166</v>
      </c>
      <c r="J80" s="106" t="s">
        <v>51</v>
      </c>
      <c r="K80" s="10" t="s">
        <v>167</v>
      </c>
      <c r="L80" s="10"/>
      <c r="M80" s="50" t="s">
        <v>22</v>
      </c>
    </row>
    <row r="81" spans="1:13" ht="45" x14ac:dyDescent="0.25">
      <c r="A81" s="48" t="str">
        <f t="shared" si="13"/>
        <v>1</v>
      </c>
      <c r="B81" s="37" t="str">
        <f t="shared" si="7"/>
        <v>2</v>
      </c>
      <c r="C81" s="37" t="str">
        <f t="shared" si="8"/>
        <v>1</v>
      </c>
      <c r="D81" s="37" t="str">
        <f t="shared" si="9"/>
        <v>6</v>
      </c>
      <c r="E81" s="37" t="str">
        <f t="shared" si="10"/>
        <v>04</v>
      </c>
      <c r="F81" s="37" t="str">
        <f t="shared" si="11"/>
        <v>2</v>
      </c>
      <c r="G81" s="37" t="str">
        <f t="shared" si="12"/>
        <v>0</v>
      </c>
      <c r="H81" s="49">
        <v>12160420</v>
      </c>
      <c r="I81" s="10" t="s">
        <v>168</v>
      </c>
      <c r="J81" s="106" t="s">
        <v>51</v>
      </c>
      <c r="K81" s="10" t="s">
        <v>169</v>
      </c>
      <c r="L81" s="10"/>
      <c r="M81" s="50" t="s">
        <v>22</v>
      </c>
    </row>
    <row r="82" spans="1:13" ht="30" x14ac:dyDescent="0.25">
      <c r="A82" s="48" t="str">
        <f t="shared" si="13"/>
        <v>1</v>
      </c>
      <c r="B82" s="37" t="str">
        <f t="shared" si="7"/>
        <v>2</v>
      </c>
      <c r="C82" s="37" t="str">
        <f t="shared" si="8"/>
        <v>1</v>
      </c>
      <c r="D82" s="37" t="str">
        <f t="shared" si="9"/>
        <v>9</v>
      </c>
      <c r="E82" s="37" t="str">
        <f t="shared" si="10"/>
        <v>11</v>
      </c>
      <c r="F82" s="37" t="str">
        <f t="shared" si="11"/>
        <v>0</v>
      </c>
      <c r="G82" s="37" t="str">
        <f t="shared" si="12"/>
        <v>0</v>
      </c>
      <c r="H82" s="49">
        <v>12191100</v>
      </c>
      <c r="I82" s="10" t="s">
        <v>2699</v>
      </c>
      <c r="J82" s="106" t="s">
        <v>51</v>
      </c>
      <c r="K82" s="10" t="s">
        <v>2700</v>
      </c>
      <c r="L82" s="10"/>
      <c r="M82" s="50" t="s">
        <v>22</v>
      </c>
    </row>
    <row r="83" spans="1:13" ht="30" x14ac:dyDescent="0.25">
      <c r="A83" s="48" t="str">
        <f t="shared" si="13"/>
        <v>1</v>
      </c>
      <c r="B83" s="37" t="str">
        <f t="shared" si="7"/>
        <v>2</v>
      </c>
      <c r="C83" s="37" t="str">
        <f t="shared" si="8"/>
        <v>1</v>
      </c>
      <c r="D83" s="37" t="str">
        <f t="shared" si="9"/>
        <v>9</v>
      </c>
      <c r="E83" s="37" t="str">
        <f t="shared" si="10"/>
        <v>11</v>
      </c>
      <c r="F83" s="37" t="str">
        <f t="shared" si="11"/>
        <v>1</v>
      </c>
      <c r="G83" s="37" t="str">
        <f t="shared" si="12"/>
        <v>0</v>
      </c>
      <c r="H83" s="49">
        <v>12191110</v>
      </c>
      <c r="I83" s="10" t="s">
        <v>2699</v>
      </c>
      <c r="J83" s="106" t="s">
        <v>51</v>
      </c>
      <c r="K83" s="10" t="s">
        <v>2700</v>
      </c>
      <c r="L83" s="10"/>
      <c r="M83" s="50" t="s">
        <v>22</v>
      </c>
    </row>
    <row r="84" spans="1:13" ht="30" x14ac:dyDescent="0.25">
      <c r="A84" s="48" t="str">
        <f t="shared" si="13"/>
        <v>1</v>
      </c>
      <c r="B84" s="37" t="str">
        <f t="shared" si="7"/>
        <v>2</v>
      </c>
      <c r="C84" s="37" t="str">
        <f t="shared" si="8"/>
        <v>1</v>
      </c>
      <c r="D84" s="37" t="str">
        <f t="shared" si="9"/>
        <v>9</v>
      </c>
      <c r="E84" s="37" t="str">
        <f t="shared" si="10"/>
        <v>11</v>
      </c>
      <c r="F84" s="37" t="str">
        <f t="shared" si="11"/>
        <v>2</v>
      </c>
      <c r="G84" s="37" t="str">
        <f t="shared" si="12"/>
        <v>0</v>
      </c>
      <c r="H84" s="49">
        <v>12191120</v>
      </c>
      <c r="I84" s="10" t="s">
        <v>2701</v>
      </c>
      <c r="J84" s="106" t="s">
        <v>51</v>
      </c>
      <c r="K84" s="10" t="s">
        <v>2702</v>
      </c>
      <c r="L84" s="10"/>
      <c r="M84" s="50" t="s">
        <v>22</v>
      </c>
    </row>
    <row r="85" spans="1:13" ht="30" x14ac:dyDescent="0.25">
      <c r="A85" s="48" t="str">
        <f t="shared" si="13"/>
        <v>1</v>
      </c>
      <c r="B85" s="37" t="str">
        <f t="shared" si="7"/>
        <v>2</v>
      </c>
      <c r="C85" s="37" t="str">
        <f t="shared" si="8"/>
        <v>1</v>
      </c>
      <c r="D85" s="37" t="str">
        <f t="shared" si="9"/>
        <v>9</v>
      </c>
      <c r="E85" s="37" t="str">
        <f t="shared" si="10"/>
        <v>11</v>
      </c>
      <c r="F85" s="37" t="str">
        <f t="shared" si="11"/>
        <v>3</v>
      </c>
      <c r="G85" s="37" t="str">
        <f t="shared" si="12"/>
        <v>0</v>
      </c>
      <c r="H85" s="49">
        <v>12191130</v>
      </c>
      <c r="I85" s="10" t="s">
        <v>2703</v>
      </c>
      <c r="J85" s="106" t="s">
        <v>51</v>
      </c>
      <c r="K85" s="10" t="s">
        <v>2704</v>
      </c>
      <c r="L85" s="10" t="s">
        <v>2705</v>
      </c>
      <c r="M85" s="50" t="s">
        <v>22</v>
      </c>
    </row>
    <row r="86" spans="1:13" ht="45" x14ac:dyDescent="0.25">
      <c r="A86" s="48" t="str">
        <f t="shared" si="13"/>
        <v>1</v>
      </c>
      <c r="B86" s="37" t="str">
        <f t="shared" si="7"/>
        <v>2</v>
      </c>
      <c r="C86" s="37" t="str">
        <f t="shared" si="8"/>
        <v>1</v>
      </c>
      <c r="D86" s="37" t="str">
        <f t="shared" si="9"/>
        <v>9</v>
      </c>
      <c r="E86" s="37" t="str">
        <f t="shared" si="10"/>
        <v>11</v>
      </c>
      <c r="F86" s="37" t="str">
        <f t="shared" si="11"/>
        <v>4</v>
      </c>
      <c r="G86" s="37" t="str">
        <f t="shared" si="12"/>
        <v>0</v>
      </c>
      <c r="H86" s="49">
        <v>12191140</v>
      </c>
      <c r="I86" s="10" t="s">
        <v>2706</v>
      </c>
      <c r="J86" s="106" t="s">
        <v>51</v>
      </c>
      <c r="K86" s="10" t="s">
        <v>2707</v>
      </c>
      <c r="L86" s="10" t="s">
        <v>2705</v>
      </c>
      <c r="M86" s="50" t="s">
        <v>22</v>
      </c>
    </row>
    <row r="87" spans="1:13" ht="60" x14ac:dyDescent="0.25">
      <c r="A87" s="48" t="str">
        <f t="shared" si="13"/>
        <v>1</v>
      </c>
      <c r="B87" s="37" t="str">
        <f t="shared" si="7"/>
        <v>2</v>
      </c>
      <c r="C87" s="37" t="str">
        <f t="shared" si="8"/>
        <v>2</v>
      </c>
      <c r="D87" s="37" t="str">
        <f t="shared" si="9"/>
        <v>0</v>
      </c>
      <c r="E87" s="37" t="str">
        <f t="shared" si="10"/>
        <v>01</v>
      </c>
      <c r="F87" s="37" t="str">
        <f t="shared" si="11"/>
        <v>0</v>
      </c>
      <c r="G87" s="37" t="str">
        <f t="shared" si="12"/>
        <v>0</v>
      </c>
      <c r="H87" s="49">
        <v>12200100</v>
      </c>
      <c r="I87" s="10" t="s">
        <v>2708</v>
      </c>
      <c r="J87" s="106" t="s">
        <v>51</v>
      </c>
      <c r="K87" s="10" t="s">
        <v>2709</v>
      </c>
      <c r="L87" s="10"/>
      <c r="M87" s="50" t="s">
        <v>22</v>
      </c>
    </row>
    <row r="88" spans="1:13" x14ac:dyDescent="0.25">
      <c r="A88" s="48" t="str">
        <f t="shared" si="13"/>
        <v>1</v>
      </c>
      <c r="B88" s="37" t="str">
        <f t="shared" si="7"/>
        <v>2</v>
      </c>
      <c r="C88" s="37" t="str">
        <f t="shared" si="8"/>
        <v>2</v>
      </c>
      <c r="D88" s="37" t="str">
        <f t="shared" si="9"/>
        <v>0</v>
      </c>
      <c r="E88" s="37" t="str">
        <f t="shared" si="10"/>
        <v>01</v>
      </c>
      <c r="F88" s="37" t="str">
        <f t="shared" si="11"/>
        <v>1</v>
      </c>
      <c r="G88" s="37" t="str">
        <f t="shared" si="12"/>
        <v>0</v>
      </c>
      <c r="H88" s="49">
        <v>12200110</v>
      </c>
      <c r="I88" s="10" t="s">
        <v>2710</v>
      </c>
      <c r="J88" s="106" t="s">
        <v>51</v>
      </c>
      <c r="K88" s="10" t="s">
        <v>2711</v>
      </c>
      <c r="L88" s="10"/>
      <c r="M88" s="50" t="s">
        <v>22</v>
      </c>
    </row>
    <row r="89" spans="1:13" ht="45" x14ac:dyDescent="0.25">
      <c r="A89" s="48" t="str">
        <f t="shared" si="13"/>
        <v>1</v>
      </c>
      <c r="B89" s="37" t="str">
        <f t="shared" si="7"/>
        <v>2</v>
      </c>
      <c r="C89" s="37" t="str">
        <f t="shared" si="8"/>
        <v>2</v>
      </c>
      <c r="D89" s="37" t="str">
        <f t="shared" si="9"/>
        <v>0</v>
      </c>
      <c r="E89" s="37" t="str">
        <f t="shared" si="10"/>
        <v>01</v>
      </c>
      <c r="F89" s="37" t="str">
        <f t="shared" si="11"/>
        <v>2</v>
      </c>
      <c r="G89" s="37" t="str">
        <f t="shared" si="12"/>
        <v>0</v>
      </c>
      <c r="H89" s="49">
        <v>12200120</v>
      </c>
      <c r="I89" s="10" t="s">
        <v>2712</v>
      </c>
      <c r="J89" s="106" t="s">
        <v>51</v>
      </c>
      <c r="K89" s="10" t="s">
        <v>2713</v>
      </c>
      <c r="L89" s="10"/>
      <c r="M89" s="50" t="s">
        <v>22</v>
      </c>
    </row>
    <row r="90" spans="1:13" ht="30" x14ac:dyDescent="0.25">
      <c r="A90" s="48" t="str">
        <f t="shared" si="13"/>
        <v>1</v>
      </c>
      <c r="B90" s="37" t="str">
        <f t="shared" si="7"/>
        <v>2</v>
      </c>
      <c r="C90" s="37" t="str">
        <f t="shared" si="8"/>
        <v>2</v>
      </c>
      <c r="D90" s="37" t="str">
        <f t="shared" si="9"/>
        <v>0</v>
      </c>
      <c r="E90" s="37" t="str">
        <f t="shared" si="10"/>
        <v>02</v>
      </c>
      <c r="F90" s="37" t="str">
        <f t="shared" si="11"/>
        <v>0</v>
      </c>
      <c r="G90" s="37" t="str">
        <f t="shared" si="12"/>
        <v>0</v>
      </c>
      <c r="H90" s="49">
        <v>12200200</v>
      </c>
      <c r="I90" s="10" t="s">
        <v>2714</v>
      </c>
      <c r="J90" s="106" t="s">
        <v>51</v>
      </c>
      <c r="K90" s="10" t="s">
        <v>2715</v>
      </c>
      <c r="L90" s="10"/>
      <c r="M90" s="50" t="s">
        <v>22</v>
      </c>
    </row>
    <row r="91" spans="1:13" ht="90" x14ac:dyDescent="0.25">
      <c r="A91" s="48" t="str">
        <f t="shared" si="13"/>
        <v>1</v>
      </c>
      <c r="B91" s="37" t="str">
        <f t="shared" si="7"/>
        <v>2</v>
      </c>
      <c r="C91" s="37" t="str">
        <f t="shared" si="8"/>
        <v>2</v>
      </c>
      <c r="D91" s="37" t="str">
        <f t="shared" si="9"/>
        <v>0</v>
      </c>
      <c r="E91" s="37" t="str">
        <f t="shared" si="10"/>
        <v>02</v>
      </c>
      <c r="F91" s="37" t="str">
        <f t="shared" si="11"/>
        <v>1</v>
      </c>
      <c r="G91" s="37" t="str">
        <f t="shared" si="12"/>
        <v>0</v>
      </c>
      <c r="H91" s="49">
        <v>12200210</v>
      </c>
      <c r="I91" s="10" t="s">
        <v>2714</v>
      </c>
      <c r="J91" s="106" t="s">
        <v>51</v>
      </c>
      <c r="K91" s="10" t="s">
        <v>2716</v>
      </c>
      <c r="L91" s="10"/>
      <c r="M91" s="50" t="s">
        <v>22</v>
      </c>
    </row>
    <row r="92" spans="1:13" ht="60" x14ac:dyDescent="0.25">
      <c r="A92" s="48" t="str">
        <f t="shared" si="13"/>
        <v>1</v>
      </c>
      <c r="B92" s="37" t="str">
        <f t="shared" si="7"/>
        <v>2</v>
      </c>
      <c r="C92" s="37" t="str">
        <f t="shared" si="8"/>
        <v>2</v>
      </c>
      <c r="D92" s="37" t="str">
        <f t="shared" si="9"/>
        <v>0</v>
      </c>
      <c r="E92" s="37" t="str">
        <f t="shared" si="10"/>
        <v>03</v>
      </c>
      <c r="F92" s="37" t="str">
        <f t="shared" si="11"/>
        <v>0</v>
      </c>
      <c r="G92" s="37" t="str">
        <f t="shared" si="12"/>
        <v>0</v>
      </c>
      <c r="H92" s="49">
        <v>12200300</v>
      </c>
      <c r="I92" s="10" t="s">
        <v>2717</v>
      </c>
      <c r="J92" s="106" t="s">
        <v>51</v>
      </c>
      <c r="K92" s="10" t="s">
        <v>2718</v>
      </c>
      <c r="L92" s="10"/>
      <c r="M92" s="50" t="s">
        <v>22</v>
      </c>
    </row>
    <row r="93" spans="1:13" ht="60" x14ac:dyDescent="0.25">
      <c r="A93" s="48" t="str">
        <f t="shared" si="13"/>
        <v>1</v>
      </c>
      <c r="B93" s="37" t="str">
        <f t="shared" si="7"/>
        <v>2</v>
      </c>
      <c r="C93" s="37" t="str">
        <f t="shared" si="8"/>
        <v>2</v>
      </c>
      <c r="D93" s="37" t="str">
        <f t="shared" si="9"/>
        <v>0</v>
      </c>
      <c r="E93" s="37" t="str">
        <f t="shared" si="10"/>
        <v>03</v>
      </c>
      <c r="F93" s="37" t="str">
        <f t="shared" si="11"/>
        <v>1</v>
      </c>
      <c r="G93" s="37" t="str">
        <f t="shared" si="12"/>
        <v>0</v>
      </c>
      <c r="H93" s="49">
        <v>12200310</v>
      </c>
      <c r="I93" s="10" t="s">
        <v>2717</v>
      </c>
      <c r="J93" s="106" t="s">
        <v>51</v>
      </c>
      <c r="K93" s="10" t="s">
        <v>2718</v>
      </c>
      <c r="L93" s="10"/>
      <c r="M93" s="50" t="s">
        <v>22</v>
      </c>
    </row>
    <row r="94" spans="1:13" ht="105" x14ac:dyDescent="0.25">
      <c r="A94" s="48" t="str">
        <f t="shared" si="13"/>
        <v>1</v>
      </c>
      <c r="B94" s="37" t="str">
        <f t="shared" si="7"/>
        <v>2</v>
      </c>
      <c r="C94" s="37" t="str">
        <f t="shared" si="8"/>
        <v>2</v>
      </c>
      <c r="D94" s="37" t="str">
        <f t="shared" si="9"/>
        <v>0</v>
      </c>
      <c r="E94" s="37" t="str">
        <f t="shared" si="10"/>
        <v>04</v>
      </c>
      <c r="F94" s="37" t="str">
        <f t="shared" si="11"/>
        <v>0</v>
      </c>
      <c r="G94" s="37" t="str">
        <f t="shared" si="12"/>
        <v>0</v>
      </c>
      <c r="H94" s="49">
        <v>12200400</v>
      </c>
      <c r="I94" s="10" t="s">
        <v>2719</v>
      </c>
      <c r="J94" s="106" t="s">
        <v>51</v>
      </c>
      <c r="K94" s="10" t="s">
        <v>2720</v>
      </c>
      <c r="L94" s="10"/>
      <c r="M94" s="50" t="s">
        <v>22</v>
      </c>
    </row>
    <row r="95" spans="1:13" ht="105" x14ac:dyDescent="0.25">
      <c r="A95" s="48" t="str">
        <f t="shared" si="13"/>
        <v>1</v>
      </c>
      <c r="B95" s="37" t="str">
        <f t="shared" si="7"/>
        <v>2</v>
      </c>
      <c r="C95" s="37" t="str">
        <f t="shared" si="8"/>
        <v>2</v>
      </c>
      <c r="D95" s="37" t="str">
        <f t="shared" si="9"/>
        <v>0</v>
      </c>
      <c r="E95" s="37" t="str">
        <f t="shared" si="10"/>
        <v>04</v>
      </c>
      <c r="F95" s="37" t="str">
        <f t="shared" si="11"/>
        <v>1</v>
      </c>
      <c r="G95" s="37" t="str">
        <f t="shared" si="12"/>
        <v>0</v>
      </c>
      <c r="H95" s="49">
        <v>12200410</v>
      </c>
      <c r="I95" s="10" t="s">
        <v>2719</v>
      </c>
      <c r="J95" s="106" t="s">
        <v>51</v>
      </c>
      <c r="K95" s="10" t="s">
        <v>2720</v>
      </c>
      <c r="L95" s="10"/>
      <c r="M95" s="50" t="s">
        <v>22</v>
      </c>
    </row>
    <row r="96" spans="1:13" ht="90" x14ac:dyDescent="0.25">
      <c r="A96" s="48" t="str">
        <f t="shared" si="13"/>
        <v>1</v>
      </c>
      <c r="B96" s="37" t="str">
        <f t="shared" si="7"/>
        <v>2</v>
      </c>
      <c r="C96" s="37" t="str">
        <f t="shared" si="8"/>
        <v>2</v>
      </c>
      <c r="D96" s="37" t="str">
        <f t="shared" si="9"/>
        <v>0</v>
      </c>
      <c r="E96" s="37" t="str">
        <f t="shared" si="10"/>
        <v>05</v>
      </c>
      <c r="F96" s="37" t="str">
        <f t="shared" si="11"/>
        <v>0</v>
      </c>
      <c r="G96" s="37" t="str">
        <f t="shared" si="12"/>
        <v>0</v>
      </c>
      <c r="H96" s="49">
        <v>12200500</v>
      </c>
      <c r="I96" s="10" t="s">
        <v>2721</v>
      </c>
      <c r="J96" s="106" t="s">
        <v>51</v>
      </c>
      <c r="K96" s="10" t="s">
        <v>2722</v>
      </c>
      <c r="L96" s="10"/>
      <c r="M96" s="50" t="s">
        <v>22</v>
      </c>
    </row>
    <row r="97" spans="1:13" ht="90" x14ac:dyDescent="0.25">
      <c r="A97" s="48" t="str">
        <f t="shared" si="13"/>
        <v>1</v>
      </c>
      <c r="B97" s="37" t="str">
        <f t="shared" si="7"/>
        <v>2</v>
      </c>
      <c r="C97" s="37" t="str">
        <f t="shared" si="8"/>
        <v>2</v>
      </c>
      <c r="D97" s="37" t="str">
        <f t="shared" si="9"/>
        <v>0</v>
      </c>
      <c r="E97" s="37" t="str">
        <f t="shared" si="10"/>
        <v>05</v>
      </c>
      <c r="F97" s="37" t="str">
        <f t="shared" si="11"/>
        <v>1</v>
      </c>
      <c r="G97" s="37" t="str">
        <f t="shared" si="12"/>
        <v>0</v>
      </c>
      <c r="H97" s="49">
        <v>12200510</v>
      </c>
      <c r="I97" s="10" t="s">
        <v>2721</v>
      </c>
      <c r="J97" s="106" t="s">
        <v>51</v>
      </c>
      <c r="K97" s="10" t="s">
        <v>2722</v>
      </c>
      <c r="L97" s="10"/>
      <c r="M97" s="50" t="s">
        <v>22</v>
      </c>
    </row>
    <row r="98" spans="1:13" ht="60" x14ac:dyDescent="0.25">
      <c r="A98" s="48" t="str">
        <f t="shared" si="13"/>
        <v>1</v>
      </c>
      <c r="B98" s="37" t="str">
        <f t="shared" si="7"/>
        <v>2</v>
      </c>
      <c r="C98" s="37" t="str">
        <f t="shared" si="8"/>
        <v>2</v>
      </c>
      <c r="D98" s="37" t="str">
        <f t="shared" si="9"/>
        <v>0</v>
      </c>
      <c r="E98" s="37" t="str">
        <f t="shared" si="10"/>
        <v>06</v>
      </c>
      <c r="F98" s="37" t="str">
        <f t="shared" si="11"/>
        <v>0</v>
      </c>
      <c r="G98" s="37" t="str">
        <f t="shared" si="12"/>
        <v>0</v>
      </c>
      <c r="H98" s="49">
        <v>12200600</v>
      </c>
      <c r="I98" s="10" t="s">
        <v>2723</v>
      </c>
      <c r="J98" s="106" t="s">
        <v>51</v>
      </c>
      <c r="K98" s="10" t="s">
        <v>2724</v>
      </c>
      <c r="L98" s="10"/>
      <c r="M98" s="50" t="s">
        <v>22</v>
      </c>
    </row>
    <row r="99" spans="1:13" ht="60" x14ac:dyDescent="0.25">
      <c r="A99" s="48" t="str">
        <f t="shared" si="13"/>
        <v>1</v>
      </c>
      <c r="B99" s="37" t="str">
        <f t="shared" si="7"/>
        <v>2</v>
      </c>
      <c r="C99" s="37" t="str">
        <f t="shared" si="8"/>
        <v>2</v>
      </c>
      <c r="D99" s="37" t="str">
        <f t="shared" si="9"/>
        <v>0</v>
      </c>
      <c r="E99" s="37" t="str">
        <f t="shared" si="10"/>
        <v>06</v>
      </c>
      <c r="F99" s="37" t="str">
        <f t="shared" si="11"/>
        <v>1</v>
      </c>
      <c r="G99" s="37" t="str">
        <f t="shared" si="12"/>
        <v>0</v>
      </c>
      <c r="H99" s="49">
        <v>12200610</v>
      </c>
      <c r="I99" s="10" t="s">
        <v>2723</v>
      </c>
      <c r="J99" s="106" t="s">
        <v>51</v>
      </c>
      <c r="K99" s="10" t="s">
        <v>2724</v>
      </c>
      <c r="L99" s="10"/>
      <c r="M99" s="50" t="s">
        <v>22</v>
      </c>
    </row>
    <row r="100" spans="1:13" ht="75" x14ac:dyDescent="0.25">
      <c r="A100" s="48" t="str">
        <f t="shared" si="13"/>
        <v>1</v>
      </c>
      <c r="B100" s="37" t="str">
        <f t="shared" si="7"/>
        <v>2</v>
      </c>
      <c r="C100" s="37" t="str">
        <f t="shared" si="8"/>
        <v>2</v>
      </c>
      <c r="D100" s="37" t="str">
        <f t="shared" si="9"/>
        <v>0</v>
      </c>
      <c r="E100" s="37" t="str">
        <f t="shared" si="10"/>
        <v>07</v>
      </c>
      <c r="F100" s="37" t="str">
        <f t="shared" si="11"/>
        <v>0</v>
      </c>
      <c r="G100" s="37" t="str">
        <f t="shared" si="12"/>
        <v>0</v>
      </c>
      <c r="H100" s="49">
        <v>12200700</v>
      </c>
      <c r="I100" s="10" t="s">
        <v>2725</v>
      </c>
      <c r="J100" s="106" t="s">
        <v>51</v>
      </c>
      <c r="K100" s="10" t="s">
        <v>2726</v>
      </c>
      <c r="L100" s="10"/>
      <c r="M100" s="50" t="s">
        <v>22</v>
      </c>
    </row>
    <row r="101" spans="1:13" ht="75" x14ac:dyDescent="0.25">
      <c r="A101" s="48" t="str">
        <f t="shared" si="13"/>
        <v>1</v>
      </c>
      <c r="B101" s="37" t="str">
        <f t="shared" si="7"/>
        <v>2</v>
      </c>
      <c r="C101" s="37" t="str">
        <f t="shared" si="8"/>
        <v>2</v>
      </c>
      <c r="D101" s="37" t="str">
        <f t="shared" si="9"/>
        <v>0</v>
      </c>
      <c r="E101" s="37" t="str">
        <f t="shared" si="10"/>
        <v>07</v>
      </c>
      <c r="F101" s="37" t="str">
        <f t="shared" si="11"/>
        <v>1</v>
      </c>
      <c r="G101" s="37" t="str">
        <f t="shared" si="12"/>
        <v>0</v>
      </c>
      <c r="H101" s="49">
        <v>12200710</v>
      </c>
      <c r="I101" s="10" t="s">
        <v>2725</v>
      </c>
      <c r="J101" s="106" t="s">
        <v>51</v>
      </c>
      <c r="K101" s="10" t="s">
        <v>2726</v>
      </c>
      <c r="L101" s="10"/>
      <c r="M101" s="50" t="s">
        <v>22</v>
      </c>
    </row>
    <row r="102" spans="1:13" ht="45" x14ac:dyDescent="0.25">
      <c r="A102" s="48" t="str">
        <f t="shared" si="13"/>
        <v>1</v>
      </c>
      <c r="B102" s="37" t="str">
        <f t="shared" si="7"/>
        <v>2</v>
      </c>
      <c r="C102" s="37" t="str">
        <f t="shared" si="8"/>
        <v>2</v>
      </c>
      <c r="D102" s="37" t="str">
        <f t="shared" si="9"/>
        <v>0</v>
      </c>
      <c r="E102" s="37" t="str">
        <f t="shared" si="10"/>
        <v>08</v>
      </c>
      <c r="F102" s="37" t="str">
        <f t="shared" si="11"/>
        <v>0</v>
      </c>
      <c r="G102" s="37" t="str">
        <f t="shared" si="12"/>
        <v>0</v>
      </c>
      <c r="H102" s="49">
        <v>12200800</v>
      </c>
      <c r="I102" s="10" t="s">
        <v>2727</v>
      </c>
      <c r="J102" s="106" t="s">
        <v>51</v>
      </c>
      <c r="K102" s="10" t="s">
        <v>2728</v>
      </c>
      <c r="L102" s="10"/>
      <c r="M102" s="50" t="s">
        <v>22</v>
      </c>
    </row>
    <row r="103" spans="1:13" ht="30" x14ac:dyDescent="0.25">
      <c r="A103" s="48" t="str">
        <f t="shared" si="13"/>
        <v>1</v>
      </c>
      <c r="B103" s="37" t="str">
        <f t="shared" si="7"/>
        <v>2</v>
      </c>
      <c r="C103" s="37" t="str">
        <f t="shared" si="8"/>
        <v>2</v>
      </c>
      <c r="D103" s="37" t="str">
        <f t="shared" si="9"/>
        <v>0</v>
      </c>
      <c r="E103" s="37" t="str">
        <f t="shared" si="10"/>
        <v>08</v>
      </c>
      <c r="F103" s="37" t="str">
        <f t="shared" si="11"/>
        <v>1</v>
      </c>
      <c r="G103" s="37" t="str">
        <f t="shared" si="12"/>
        <v>0</v>
      </c>
      <c r="H103" s="49">
        <v>12200810</v>
      </c>
      <c r="I103" s="10" t="s">
        <v>2729</v>
      </c>
      <c r="J103" s="106" t="s">
        <v>51</v>
      </c>
      <c r="K103" s="10" t="s">
        <v>2730</v>
      </c>
      <c r="L103" s="10"/>
      <c r="M103" s="50" t="s">
        <v>22</v>
      </c>
    </row>
    <row r="104" spans="1:13" ht="30" x14ac:dyDescent="0.25">
      <c r="A104" s="48" t="str">
        <f t="shared" si="13"/>
        <v>1</v>
      </c>
      <c r="B104" s="37" t="str">
        <f t="shared" si="7"/>
        <v>2</v>
      </c>
      <c r="C104" s="37" t="str">
        <f t="shared" si="8"/>
        <v>2</v>
      </c>
      <c r="D104" s="37" t="str">
        <f t="shared" si="9"/>
        <v>0</v>
      </c>
      <c r="E104" s="37" t="str">
        <f t="shared" si="10"/>
        <v>08</v>
      </c>
      <c r="F104" s="37" t="str">
        <f t="shared" si="11"/>
        <v>2</v>
      </c>
      <c r="G104" s="37" t="str">
        <f t="shared" si="12"/>
        <v>0</v>
      </c>
      <c r="H104" s="49">
        <v>12200820</v>
      </c>
      <c r="I104" s="10" t="s">
        <v>2731</v>
      </c>
      <c r="J104" s="106" t="s">
        <v>51</v>
      </c>
      <c r="K104" s="10" t="s">
        <v>2732</v>
      </c>
      <c r="L104" s="10"/>
      <c r="M104" s="50" t="s">
        <v>22</v>
      </c>
    </row>
    <row r="105" spans="1:13" ht="60" x14ac:dyDescent="0.25">
      <c r="A105" s="48" t="str">
        <f t="shared" si="13"/>
        <v>1</v>
      </c>
      <c r="B105" s="37" t="str">
        <f t="shared" si="7"/>
        <v>2</v>
      </c>
      <c r="C105" s="37" t="str">
        <f t="shared" si="8"/>
        <v>2</v>
      </c>
      <c r="D105" s="37" t="str">
        <f t="shared" si="9"/>
        <v>0</v>
      </c>
      <c r="E105" s="37" t="str">
        <f t="shared" si="10"/>
        <v>09</v>
      </c>
      <c r="F105" s="37" t="str">
        <f t="shared" si="11"/>
        <v>0</v>
      </c>
      <c r="G105" s="37" t="str">
        <f t="shared" si="12"/>
        <v>0</v>
      </c>
      <c r="H105" s="49">
        <v>12200900</v>
      </c>
      <c r="I105" s="10" t="s">
        <v>2733</v>
      </c>
      <c r="J105" s="106" t="s">
        <v>51</v>
      </c>
      <c r="K105" s="10" t="s">
        <v>2734</v>
      </c>
      <c r="L105" s="10"/>
      <c r="M105" s="50" t="s">
        <v>22</v>
      </c>
    </row>
    <row r="106" spans="1:13" ht="90" x14ac:dyDescent="0.25">
      <c r="A106" s="48" t="str">
        <f t="shared" si="13"/>
        <v>1</v>
      </c>
      <c r="B106" s="37" t="str">
        <f t="shared" si="7"/>
        <v>2</v>
      </c>
      <c r="C106" s="37" t="str">
        <f t="shared" si="8"/>
        <v>2</v>
      </c>
      <c r="D106" s="37" t="str">
        <f t="shared" si="9"/>
        <v>0</v>
      </c>
      <c r="E106" s="37" t="str">
        <f t="shared" si="10"/>
        <v>09</v>
      </c>
      <c r="F106" s="37" t="str">
        <f t="shared" si="11"/>
        <v>1</v>
      </c>
      <c r="G106" s="37" t="str">
        <f t="shared" si="12"/>
        <v>0</v>
      </c>
      <c r="H106" s="49">
        <v>12200910</v>
      </c>
      <c r="I106" s="10" t="s">
        <v>2735</v>
      </c>
      <c r="J106" s="106" t="s">
        <v>51</v>
      </c>
      <c r="K106" s="10" t="s">
        <v>2736</v>
      </c>
      <c r="L106" s="10"/>
      <c r="M106" s="50" t="s">
        <v>22</v>
      </c>
    </row>
    <row r="107" spans="1:13" s="145" customFormat="1" ht="105" x14ac:dyDescent="0.25">
      <c r="A107" s="48" t="str">
        <f t="shared" si="13"/>
        <v>1</v>
      </c>
      <c r="B107" s="37" t="str">
        <f t="shared" si="7"/>
        <v>2</v>
      </c>
      <c r="C107" s="37" t="str">
        <f t="shared" si="8"/>
        <v>2</v>
      </c>
      <c r="D107" s="37" t="str">
        <f t="shared" si="9"/>
        <v>0</v>
      </c>
      <c r="E107" s="37" t="str">
        <f t="shared" si="10"/>
        <v>09</v>
      </c>
      <c r="F107" s="37" t="str">
        <f t="shared" si="11"/>
        <v>2</v>
      </c>
      <c r="G107" s="37" t="str">
        <f t="shared" si="12"/>
        <v>0</v>
      </c>
      <c r="H107" s="49">
        <v>12200920</v>
      </c>
      <c r="I107" s="10" t="s">
        <v>2737</v>
      </c>
      <c r="J107" s="106" t="s">
        <v>51</v>
      </c>
      <c r="K107" s="10" t="s">
        <v>2738</v>
      </c>
      <c r="L107" s="10"/>
      <c r="M107" s="50" t="s">
        <v>22</v>
      </c>
    </row>
    <row r="108" spans="1:13" s="145" customFormat="1" x14ac:dyDescent="0.25">
      <c r="A108" s="48" t="str">
        <f t="shared" si="13"/>
        <v>1</v>
      </c>
      <c r="B108" s="37" t="str">
        <f t="shared" si="7"/>
        <v>2</v>
      </c>
      <c r="C108" s="37" t="str">
        <f t="shared" si="8"/>
        <v>2</v>
      </c>
      <c r="D108" s="37" t="str">
        <f t="shared" si="9"/>
        <v>0</v>
      </c>
      <c r="E108" s="37" t="str">
        <f t="shared" si="10"/>
        <v>10</v>
      </c>
      <c r="F108" s="37" t="str">
        <f t="shared" si="11"/>
        <v>0</v>
      </c>
      <c r="G108" s="37" t="str">
        <f t="shared" si="12"/>
        <v>0</v>
      </c>
      <c r="H108" s="49">
        <v>12201000</v>
      </c>
      <c r="I108" s="10" t="s">
        <v>2739</v>
      </c>
      <c r="J108" s="106" t="s">
        <v>51</v>
      </c>
      <c r="K108" s="10" t="s">
        <v>2740</v>
      </c>
      <c r="L108" s="10"/>
      <c r="M108" s="50" t="s">
        <v>22</v>
      </c>
    </row>
    <row r="109" spans="1:13" s="145" customFormat="1" x14ac:dyDescent="0.25">
      <c r="A109" s="48" t="str">
        <f t="shared" si="13"/>
        <v>1</v>
      </c>
      <c r="B109" s="37" t="str">
        <f t="shared" si="7"/>
        <v>2</v>
      </c>
      <c r="C109" s="37" t="str">
        <f t="shared" si="8"/>
        <v>2</v>
      </c>
      <c r="D109" s="37" t="str">
        <f t="shared" si="9"/>
        <v>0</v>
      </c>
      <c r="E109" s="37" t="str">
        <f t="shared" si="10"/>
        <v>10</v>
      </c>
      <c r="F109" s="37" t="str">
        <f t="shared" si="11"/>
        <v>1</v>
      </c>
      <c r="G109" s="37" t="str">
        <f t="shared" si="12"/>
        <v>0</v>
      </c>
      <c r="H109" s="49">
        <v>12201010</v>
      </c>
      <c r="I109" s="10" t="s">
        <v>2739</v>
      </c>
      <c r="J109" s="106" t="s">
        <v>51</v>
      </c>
      <c r="K109" s="10" t="s">
        <v>2740</v>
      </c>
      <c r="L109" s="10"/>
      <c r="M109" s="50" t="s">
        <v>22</v>
      </c>
    </row>
    <row r="110" spans="1:13" s="145" customFormat="1" ht="30" x14ac:dyDescent="0.25">
      <c r="A110" s="48" t="str">
        <f t="shared" si="13"/>
        <v>1</v>
      </c>
      <c r="B110" s="37" t="str">
        <f t="shared" si="7"/>
        <v>2</v>
      </c>
      <c r="C110" s="37" t="str">
        <f t="shared" si="8"/>
        <v>2</v>
      </c>
      <c r="D110" s="37" t="str">
        <f t="shared" si="9"/>
        <v>0</v>
      </c>
      <c r="E110" s="37" t="str">
        <f t="shared" si="10"/>
        <v>11</v>
      </c>
      <c r="F110" s="37" t="str">
        <f t="shared" si="11"/>
        <v>0</v>
      </c>
      <c r="G110" s="37" t="str">
        <f t="shared" si="12"/>
        <v>0</v>
      </c>
      <c r="H110" s="49">
        <v>12201100</v>
      </c>
      <c r="I110" s="10" t="s">
        <v>2741</v>
      </c>
      <c r="J110" s="106" t="s">
        <v>51</v>
      </c>
      <c r="K110" s="10"/>
      <c r="L110" s="10"/>
      <c r="M110" s="50" t="s">
        <v>22</v>
      </c>
    </row>
    <row r="111" spans="1:13" s="145" customFormat="1" ht="30" x14ac:dyDescent="0.25">
      <c r="A111" s="48" t="str">
        <f t="shared" si="13"/>
        <v>1</v>
      </c>
      <c r="B111" s="37" t="str">
        <f t="shared" si="7"/>
        <v>2</v>
      </c>
      <c r="C111" s="37" t="str">
        <f t="shared" si="8"/>
        <v>2</v>
      </c>
      <c r="D111" s="37" t="str">
        <f t="shared" si="9"/>
        <v>0</v>
      </c>
      <c r="E111" s="37" t="str">
        <f t="shared" si="10"/>
        <v>11</v>
      </c>
      <c r="F111" s="37" t="str">
        <f t="shared" si="11"/>
        <v>1</v>
      </c>
      <c r="G111" s="37" t="str">
        <f t="shared" si="12"/>
        <v>0</v>
      </c>
      <c r="H111" s="49">
        <v>12201110</v>
      </c>
      <c r="I111" s="10" t="s">
        <v>2742</v>
      </c>
      <c r="J111" s="106" t="s">
        <v>51</v>
      </c>
      <c r="K111" s="10"/>
      <c r="L111" s="10"/>
      <c r="M111" s="50" t="s">
        <v>22</v>
      </c>
    </row>
    <row r="112" spans="1:13" s="146" customFormat="1" ht="30" x14ac:dyDescent="0.25">
      <c r="A112" s="48" t="str">
        <f t="shared" si="13"/>
        <v>1</v>
      </c>
      <c r="B112" s="37" t="str">
        <f t="shared" si="7"/>
        <v>2</v>
      </c>
      <c r="C112" s="37" t="str">
        <f t="shared" si="8"/>
        <v>2</v>
      </c>
      <c r="D112" s="37" t="str">
        <f t="shared" si="9"/>
        <v>0</v>
      </c>
      <c r="E112" s="37" t="str">
        <f t="shared" si="10"/>
        <v>11</v>
      </c>
      <c r="F112" s="37" t="str">
        <f t="shared" si="11"/>
        <v>2</v>
      </c>
      <c r="G112" s="37" t="str">
        <f t="shared" si="12"/>
        <v>0</v>
      </c>
      <c r="H112" s="49">
        <v>12201120</v>
      </c>
      <c r="I112" s="10" t="s">
        <v>2743</v>
      </c>
      <c r="J112" s="106" t="s">
        <v>51</v>
      </c>
      <c r="K112" s="10"/>
      <c r="L112" s="10"/>
      <c r="M112" s="50" t="s">
        <v>22</v>
      </c>
    </row>
    <row r="113" spans="1:13" s="146" customFormat="1" x14ac:dyDescent="0.25">
      <c r="A113" s="48" t="str">
        <f t="shared" si="13"/>
        <v>1</v>
      </c>
      <c r="B113" s="37" t="str">
        <f t="shared" si="7"/>
        <v>2</v>
      </c>
      <c r="C113" s="37" t="str">
        <f t="shared" si="8"/>
        <v>2</v>
      </c>
      <c r="D113" s="37" t="str">
        <f t="shared" si="9"/>
        <v>0</v>
      </c>
      <c r="E113" s="37" t="str">
        <f t="shared" si="10"/>
        <v>99</v>
      </c>
      <c r="F113" s="37" t="str">
        <f t="shared" si="11"/>
        <v>0</v>
      </c>
      <c r="G113" s="37" t="str">
        <f t="shared" si="12"/>
        <v>0</v>
      </c>
      <c r="H113" s="49">
        <v>12209900</v>
      </c>
      <c r="I113" s="10" t="s">
        <v>180</v>
      </c>
      <c r="J113" s="106" t="s">
        <v>51</v>
      </c>
      <c r="K113" s="10" t="s">
        <v>181</v>
      </c>
      <c r="L113" s="10"/>
      <c r="M113" s="50" t="s">
        <v>22</v>
      </c>
    </row>
    <row r="114" spans="1:13" x14ac:dyDescent="0.25">
      <c r="A114" s="48" t="str">
        <f t="shared" si="13"/>
        <v>1</v>
      </c>
      <c r="B114" s="37" t="str">
        <f t="shared" si="7"/>
        <v>2</v>
      </c>
      <c r="C114" s="37" t="str">
        <f t="shared" si="8"/>
        <v>2</v>
      </c>
      <c r="D114" s="37" t="str">
        <f t="shared" si="9"/>
        <v>0</v>
      </c>
      <c r="E114" s="37" t="str">
        <f t="shared" si="10"/>
        <v>99</v>
      </c>
      <c r="F114" s="37" t="str">
        <f t="shared" si="11"/>
        <v>1</v>
      </c>
      <c r="G114" s="37" t="str">
        <f t="shared" si="12"/>
        <v>0</v>
      </c>
      <c r="H114" s="49">
        <v>12209910</v>
      </c>
      <c r="I114" s="10" t="s">
        <v>180</v>
      </c>
      <c r="J114" s="106" t="s">
        <v>51</v>
      </c>
      <c r="K114" s="10" t="s">
        <v>181</v>
      </c>
      <c r="L114" s="10"/>
      <c r="M114" s="50" t="s">
        <v>22</v>
      </c>
    </row>
    <row r="115" spans="1:13" ht="30" x14ac:dyDescent="0.25">
      <c r="A115" s="48" t="str">
        <f t="shared" si="13"/>
        <v>1</v>
      </c>
      <c r="B115" s="37" t="str">
        <f t="shared" si="7"/>
        <v>2</v>
      </c>
      <c r="C115" s="37" t="str">
        <f t="shared" si="8"/>
        <v>3</v>
      </c>
      <c r="D115" s="37" t="str">
        <f t="shared" si="9"/>
        <v>0</v>
      </c>
      <c r="E115" s="37" t="str">
        <f t="shared" si="10"/>
        <v>01</v>
      </c>
      <c r="F115" s="37" t="str">
        <f t="shared" si="11"/>
        <v>0</v>
      </c>
      <c r="G115" s="37" t="str">
        <f t="shared" si="12"/>
        <v>0</v>
      </c>
      <c r="H115" s="49">
        <v>12300100</v>
      </c>
      <c r="I115" s="10" t="s">
        <v>184</v>
      </c>
      <c r="J115" s="106" t="s">
        <v>51</v>
      </c>
      <c r="K115" s="10" t="s">
        <v>185</v>
      </c>
      <c r="L115" s="10"/>
      <c r="M115" s="50" t="s">
        <v>22</v>
      </c>
    </row>
    <row r="116" spans="1:13" ht="30" x14ac:dyDescent="0.25">
      <c r="A116" s="48" t="str">
        <f t="shared" si="13"/>
        <v>1</v>
      </c>
      <c r="B116" s="37" t="str">
        <f t="shared" si="7"/>
        <v>2</v>
      </c>
      <c r="C116" s="37" t="str">
        <f t="shared" si="8"/>
        <v>3</v>
      </c>
      <c r="D116" s="37" t="str">
        <f t="shared" si="9"/>
        <v>0</v>
      </c>
      <c r="E116" s="37" t="str">
        <f t="shared" si="10"/>
        <v>01</v>
      </c>
      <c r="F116" s="37" t="str">
        <f t="shared" si="11"/>
        <v>1</v>
      </c>
      <c r="G116" s="37" t="str">
        <f t="shared" si="12"/>
        <v>0</v>
      </c>
      <c r="H116" s="49">
        <v>12300110</v>
      </c>
      <c r="I116" s="10" t="s">
        <v>184</v>
      </c>
      <c r="J116" s="106" t="s">
        <v>51</v>
      </c>
      <c r="K116" s="10" t="s">
        <v>185</v>
      </c>
      <c r="L116" s="10"/>
      <c r="M116" s="50" t="s">
        <v>22</v>
      </c>
    </row>
    <row r="117" spans="1:13" ht="45" x14ac:dyDescent="0.25">
      <c r="A117" s="48" t="str">
        <f t="shared" si="13"/>
        <v>1</v>
      </c>
      <c r="B117" s="37" t="str">
        <f t="shared" si="7"/>
        <v>3</v>
      </c>
      <c r="C117" s="37" t="str">
        <f t="shared" si="8"/>
        <v>1</v>
      </c>
      <c r="D117" s="37" t="str">
        <f t="shared" si="9"/>
        <v>0</v>
      </c>
      <c r="E117" s="37" t="str">
        <f t="shared" si="10"/>
        <v>01</v>
      </c>
      <c r="F117" s="37" t="str">
        <f t="shared" si="11"/>
        <v>0</v>
      </c>
      <c r="G117" s="37" t="str">
        <f t="shared" si="12"/>
        <v>0</v>
      </c>
      <c r="H117" s="49">
        <v>13100100</v>
      </c>
      <c r="I117" s="10" t="s">
        <v>194</v>
      </c>
      <c r="J117" s="106" t="s">
        <v>51</v>
      </c>
      <c r="K117" s="10" t="s">
        <v>195</v>
      </c>
      <c r="L117" s="10"/>
      <c r="M117" s="50" t="s">
        <v>22</v>
      </c>
    </row>
    <row r="118" spans="1:13" ht="30" x14ac:dyDescent="0.25">
      <c r="A118" s="48" t="str">
        <f t="shared" si="13"/>
        <v>1</v>
      </c>
      <c r="B118" s="37" t="str">
        <f t="shared" si="7"/>
        <v>3</v>
      </c>
      <c r="C118" s="37" t="str">
        <f t="shared" si="8"/>
        <v>1</v>
      </c>
      <c r="D118" s="37" t="str">
        <f t="shared" si="9"/>
        <v>0</v>
      </c>
      <c r="E118" s="37" t="str">
        <f t="shared" si="10"/>
        <v>01</v>
      </c>
      <c r="F118" s="37" t="str">
        <f t="shared" si="11"/>
        <v>1</v>
      </c>
      <c r="G118" s="37" t="str">
        <f t="shared" si="12"/>
        <v>0</v>
      </c>
      <c r="H118" s="49">
        <v>13100110</v>
      </c>
      <c r="I118" s="10" t="s">
        <v>196</v>
      </c>
      <c r="J118" s="106" t="s">
        <v>51</v>
      </c>
      <c r="K118" s="10" t="s">
        <v>2744</v>
      </c>
      <c r="L118" s="10"/>
      <c r="M118" s="50" t="s">
        <v>22</v>
      </c>
    </row>
    <row r="119" spans="1:13" ht="30" x14ac:dyDescent="0.25">
      <c r="A119" s="48" t="str">
        <f t="shared" si="13"/>
        <v>1</v>
      </c>
      <c r="B119" s="37" t="str">
        <f t="shared" si="7"/>
        <v>3</v>
      </c>
      <c r="C119" s="37" t="str">
        <f t="shared" si="8"/>
        <v>1</v>
      </c>
      <c r="D119" s="37" t="str">
        <f t="shared" si="9"/>
        <v>0</v>
      </c>
      <c r="E119" s="37" t="str">
        <f t="shared" si="10"/>
        <v>01</v>
      </c>
      <c r="F119" s="37" t="str">
        <f t="shared" si="11"/>
        <v>2</v>
      </c>
      <c r="G119" s="37" t="str">
        <f t="shared" si="12"/>
        <v>0</v>
      </c>
      <c r="H119" s="49">
        <v>13100120</v>
      </c>
      <c r="I119" s="10" t="s">
        <v>198</v>
      </c>
      <c r="J119" s="106" t="s">
        <v>51</v>
      </c>
      <c r="K119" s="10" t="s">
        <v>2745</v>
      </c>
      <c r="L119" s="10"/>
      <c r="M119" s="50" t="s">
        <v>22</v>
      </c>
    </row>
    <row r="120" spans="1:13" ht="45" x14ac:dyDescent="0.25">
      <c r="A120" s="48" t="str">
        <f t="shared" si="13"/>
        <v>1</v>
      </c>
      <c r="B120" s="37" t="str">
        <f t="shared" si="7"/>
        <v>3</v>
      </c>
      <c r="C120" s="37" t="str">
        <f t="shared" si="8"/>
        <v>1</v>
      </c>
      <c r="D120" s="37" t="str">
        <f t="shared" si="9"/>
        <v>0</v>
      </c>
      <c r="E120" s="37" t="str">
        <f t="shared" si="10"/>
        <v>02</v>
      </c>
      <c r="F120" s="37" t="str">
        <f t="shared" si="11"/>
        <v>0</v>
      </c>
      <c r="G120" s="37" t="str">
        <f t="shared" si="12"/>
        <v>0</v>
      </c>
      <c r="H120" s="49">
        <v>13100200</v>
      </c>
      <c r="I120" s="10" t="s">
        <v>200</v>
      </c>
      <c r="J120" s="106" t="s">
        <v>51</v>
      </c>
      <c r="K120" s="10" t="s">
        <v>2746</v>
      </c>
      <c r="L120" s="10"/>
      <c r="M120" s="50" t="s">
        <v>22</v>
      </c>
    </row>
    <row r="121" spans="1:13" ht="45" x14ac:dyDescent="0.25">
      <c r="A121" s="48" t="str">
        <f t="shared" si="13"/>
        <v>1</v>
      </c>
      <c r="B121" s="37" t="str">
        <f t="shared" si="7"/>
        <v>3</v>
      </c>
      <c r="C121" s="37" t="str">
        <f t="shared" si="8"/>
        <v>1</v>
      </c>
      <c r="D121" s="37" t="str">
        <f t="shared" si="9"/>
        <v>0</v>
      </c>
      <c r="E121" s="37" t="str">
        <f t="shared" si="10"/>
        <v>02</v>
      </c>
      <c r="F121" s="37" t="str">
        <f t="shared" si="11"/>
        <v>1</v>
      </c>
      <c r="G121" s="37" t="str">
        <f t="shared" si="12"/>
        <v>0</v>
      </c>
      <c r="H121" s="49">
        <v>13100210</v>
      </c>
      <c r="I121" s="10" t="s">
        <v>200</v>
      </c>
      <c r="J121" s="106" t="s">
        <v>51</v>
      </c>
      <c r="K121" s="10" t="s">
        <v>2746</v>
      </c>
      <c r="L121" s="10"/>
      <c r="M121" s="50" t="s">
        <v>22</v>
      </c>
    </row>
    <row r="122" spans="1:13" ht="30" x14ac:dyDescent="0.25">
      <c r="A122" s="48" t="str">
        <f t="shared" si="13"/>
        <v>1</v>
      </c>
      <c r="B122" s="37" t="str">
        <f t="shared" si="7"/>
        <v>3</v>
      </c>
      <c r="C122" s="37" t="str">
        <f t="shared" si="8"/>
        <v>1</v>
      </c>
      <c r="D122" s="37" t="str">
        <f t="shared" si="9"/>
        <v>0</v>
      </c>
      <c r="E122" s="37" t="str">
        <f t="shared" si="10"/>
        <v>99</v>
      </c>
      <c r="F122" s="37" t="str">
        <f t="shared" si="11"/>
        <v>0</v>
      </c>
      <c r="G122" s="37" t="str">
        <f t="shared" si="12"/>
        <v>0</v>
      </c>
      <c r="H122" s="49">
        <v>13109900</v>
      </c>
      <c r="I122" s="10" t="s">
        <v>202</v>
      </c>
      <c r="J122" s="106" t="s">
        <v>51</v>
      </c>
      <c r="K122" s="10" t="s">
        <v>2747</v>
      </c>
      <c r="L122" s="10"/>
      <c r="M122" s="50" t="s">
        <v>22</v>
      </c>
    </row>
    <row r="123" spans="1:13" ht="30" x14ac:dyDescent="0.25">
      <c r="A123" s="48" t="str">
        <f t="shared" si="13"/>
        <v>1</v>
      </c>
      <c r="B123" s="37" t="str">
        <f t="shared" si="7"/>
        <v>3</v>
      </c>
      <c r="C123" s="37" t="str">
        <f t="shared" si="8"/>
        <v>1</v>
      </c>
      <c r="D123" s="37" t="str">
        <f t="shared" si="9"/>
        <v>0</v>
      </c>
      <c r="E123" s="37" t="str">
        <f t="shared" si="10"/>
        <v>99</v>
      </c>
      <c r="F123" s="37" t="str">
        <f t="shared" si="11"/>
        <v>1</v>
      </c>
      <c r="G123" s="37" t="str">
        <f t="shared" si="12"/>
        <v>0</v>
      </c>
      <c r="H123" s="49">
        <v>13109910</v>
      </c>
      <c r="I123" s="10" t="s">
        <v>202</v>
      </c>
      <c r="J123" s="106" t="s">
        <v>51</v>
      </c>
      <c r="K123" s="10" t="s">
        <v>2747</v>
      </c>
      <c r="L123" s="10"/>
      <c r="M123" s="50" t="s">
        <v>22</v>
      </c>
    </row>
    <row r="124" spans="1:13" x14ac:dyDescent="0.25">
      <c r="A124" s="48" t="str">
        <f t="shared" si="13"/>
        <v>1</v>
      </c>
      <c r="B124" s="37" t="str">
        <f t="shared" si="7"/>
        <v>3</v>
      </c>
      <c r="C124" s="37" t="str">
        <f t="shared" si="8"/>
        <v>2</v>
      </c>
      <c r="D124" s="37" t="str">
        <f t="shared" si="9"/>
        <v>1</v>
      </c>
      <c r="E124" s="37" t="str">
        <f t="shared" si="10"/>
        <v>00</v>
      </c>
      <c r="F124" s="37" t="str">
        <f t="shared" si="11"/>
        <v>1</v>
      </c>
      <c r="G124" s="37" t="str">
        <f t="shared" si="12"/>
        <v>0</v>
      </c>
      <c r="H124" s="49">
        <v>13210010</v>
      </c>
      <c r="I124" s="10" t="s">
        <v>208</v>
      </c>
      <c r="J124" s="106" t="s">
        <v>51</v>
      </c>
      <c r="K124" s="10" t="s">
        <v>2748</v>
      </c>
      <c r="L124" s="10"/>
      <c r="M124" s="50" t="s">
        <v>22</v>
      </c>
    </row>
    <row r="125" spans="1:13" x14ac:dyDescent="0.25">
      <c r="A125" s="48" t="str">
        <f t="shared" si="13"/>
        <v>1</v>
      </c>
      <c r="B125" s="37" t="str">
        <f t="shared" si="7"/>
        <v>3</v>
      </c>
      <c r="C125" s="37" t="str">
        <f t="shared" si="8"/>
        <v>2</v>
      </c>
      <c r="D125" s="37" t="str">
        <f t="shared" si="9"/>
        <v>1</v>
      </c>
      <c r="E125" s="37" t="str">
        <f t="shared" si="10"/>
        <v>00</v>
      </c>
      <c r="F125" s="37" t="str">
        <f t="shared" si="11"/>
        <v>2</v>
      </c>
      <c r="G125" s="37" t="str">
        <f t="shared" si="12"/>
        <v>0</v>
      </c>
      <c r="H125" s="49">
        <v>13210020</v>
      </c>
      <c r="I125" s="10" t="s">
        <v>210</v>
      </c>
      <c r="J125" s="106" t="s">
        <v>51</v>
      </c>
      <c r="K125" s="10" t="s">
        <v>211</v>
      </c>
      <c r="L125" s="10"/>
      <c r="M125" s="50" t="s">
        <v>22</v>
      </c>
    </row>
    <row r="126" spans="1:13" ht="30" x14ac:dyDescent="0.25">
      <c r="A126" s="48" t="str">
        <f t="shared" si="13"/>
        <v>1</v>
      </c>
      <c r="B126" s="37" t="str">
        <f t="shared" si="7"/>
        <v>3</v>
      </c>
      <c r="C126" s="37" t="str">
        <f t="shared" si="8"/>
        <v>2</v>
      </c>
      <c r="D126" s="37" t="str">
        <f t="shared" si="9"/>
        <v>1</v>
      </c>
      <c r="E126" s="37" t="str">
        <f t="shared" si="10"/>
        <v>00</v>
      </c>
      <c r="F126" s="37" t="str">
        <f t="shared" si="11"/>
        <v>3</v>
      </c>
      <c r="G126" s="37" t="str">
        <f t="shared" si="12"/>
        <v>0</v>
      </c>
      <c r="H126" s="49">
        <v>13210030</v>
      </c>
      <c r="I126" s="10" t="s">
        <v>212</v>
      </c>
      <c r="J126" s="106" t="s">
        <v>51</v>
      </c>
      <c r="K126" s="10" t="s">
        <v>213</v>
      </c>
      <c r="L126" s="10"/>
      <c r="M126" s="50" t="s">
        <v>22</v>
      </c>
    </row>
    <row r="127" spans="1:13" ht="30" x14ac:dyDescent="0.25">
      <c r="A127" s="48" t="str">
        <f t="shared" si="13"/>
        <v>1</v>
      </c>
      <c r="B127" s="37" t="str">
        <f t="shared" si="7"/>
        <v>3</v>
      </c>
      <c r="C127" s="37" t="str">
        <f t="shared" si="8"/>
        <v>2</v>
      </c>
      <c r="D127" s="37" t="str">
        <f t="shared" si="9"/>
        <v>1</v>
      </c>
      <c r="E127" s="37" t="str">
        <f t="shared" si="10"/>
        <v>00</v>
      </c>
      <c r="F127" s="37" t="str">
        <f t="shared" si="11"/>
        <v>4</v>
      </c>
      <c r="G127" s="37" t="str">
        <f t="shared" si="12"/>
        <v>0</v>
      </c>
      <c r="H127" s="49">
        <v>13210040</v>
      </c>
      <c r="I127" s="10" t="s">
        <v>214</v>
      </c>
      <c r="J127" s="106" t="s">
        <v>51</v>
      </c>
      <c r="K127" s="10" t="s">
        <v>2749</v>
      </c>
      <c r="L127" s="10"/>
      <c r="M127" s="50" t="s">
        <v>22</v>
      </c>
    </row>
    <row r="128" spans="1:13" ht="30" x14ac:dyDescent="0.25">
      <c r="A128" s="48" t="str">
        <f t="shared" si="13"/>
        <v>1</v>
      </c>
      <c r="B128" s="37" t="str">
        <f t="shared" si="7"/>
        <v>3</v>
      </c>
      <c r="C128" s="37" t="str">
        <f t="shared" si="8"/>
        <v>2</v>
      </c>
      <c r="D128" s="37" t="str">
        <f t="shared" si="9"/>
        <v>1</v>
      </c>
      <c r="E128" s="37" t="str">
        <f t="shared" si="10"/>
        <v>00</v>
      </c>
      <c r="F128" s="37" t="str">
        <f t="shared" si="11"/>
        <v>5</v>
      </c>
      <c r="G128" s="37" t="str">
        <f t="shared" si="12"/>
        <v>0</v>
      </c>
      <c r="H128" s="49">
        <v>13210050</v>
      </c>
      <c r="I128" s="10" t="s">
        <v>216</v>
      </c>
      <c r="J128" s="106" t="s">
        <v>51</v>
      </c>
      <c r="K128" s="10" t="s">
        <v>2750</v>
      </c>
      <c r="L128" s="10"/>
      <c r="M128" s="50" t="s">
        <v>22</v>
      </c>
    </row>
    <row r="129" spans="1:13" ht="60" x14ac:dyDescent="0.25">
      <c r="A129" s="48" t="str">
        <f t="shared" si="13"/>
        <v>1</v>
      </c>
      <c r="B129" s="37" t="str">
        <f t="shared" si="7"/>
        <v>3</v>
      </c>
      <c r="C129" s="37" t="str">
        <f t="shared" si="8"/>
        <v>2</v>
      </c>
      <c r="D129" s="37" t="str">
        <f t="shared" si="9"/>
        <v>1</v>
      </c>
      <c r="E129" s="37" t="str">
        <f t="shared" si="10"/>
        <v>00</v>
      </c>
      <c r="F129" s="37" t="str">
        <f t="shared" si="11"/>
        <v>6</v>
      </c>
      <c r="G129" s="37" t="str">
        <f t="shared" si="12"/>
        <v>0</v>
      </c>
      <c r="H129" s="49">
        <v>13210060</v>
      </c>
      <c r="I129" s="10" t="s">
        <v>218</v>
      </c>
      <c r="J129" s="106" t="s">
        <v>51</v>
      </c>
      <c r="K129" s="10" t="s">
        <v>2751</v>
      </c>
      <c r="L129" s="10"/>
      <c r="M129" s="50" t="s">
        <v>22</v>
      </c>
    </row>
    <row r="130" spans="1:13" x14ac:dyDescent="0.25">
      <c r="A130" s="48" t="str">
        <f t="shared" si="13"/>
        <v>1</v>
      </c>
      <c r="B130" s="37" t="str">
        <f t="shared" si="7"/>
        <v>3</v>
      </c>
      <c r="C130" s="37" t="str">
        <f t="shared" si="8"/>
        <v>2</v>
      </c>
      <c r="D130" s="37" t="str">
        <f t="shared" si="9"/>
        <v>2</v>
      </c>
      <c r="E130" s="37" t="str">
        <f t="shared" si="10"/>
        <v>00</v>
      </c>
      <c r="F130" s="37" t="str">
        <f t="shared" si="11"/>
        <v>1</v>
      </c>
      <c r="G130" s="37" t="str">
        <f t="shared" si="12"/>
        <v>0</v>
      </c>
      <c r="H130" s="49">
        <v>13220010</v>
      </c>
      <c r="I130" s="10" t="s">
        <v>220</v>
      </c>
      <c r="J130" s="106" t="s">
        <v>51</v>
      </c>
      <c r="K130" s="10" t="s">
        <v>221</v>
      </c>
      <c r="L130" s="56"/>
      <c r="M130" s="50" t="s">
        <v>22</v>
      </c>
    </row>
    <row r="131" spans="1:13" x14ac:dyDescent="0.25">
      <c r="A131" s="48" t="str">
        <f t="shared" si="13"/>
        <v>1</v>
      </c>
      <c r="B131" s="37" t="str">
        <f t="shared" ref="B131:B194" si="14">MID($H131,2,1)</f>
        <v>3</v>
      </c>
      <c r="C131" s="37" t="str">
        <f t="shared" ref="C131:C194" si="15">MID($H131,3,1)</f>
        <v>2</v>
      </c>
      <c r="D131" s="37" t="str">
        <f t="shared" ref="D131:D194" si="16">MID($H131,4,1)</f>
        <v>3</v>
      </c>
      <c r="E131" s="37" t="str">
        <f t="shared" ref="E131:E194" si="17">MID($H131,5,2)</f>
        <v>00</v>
      </c>
      <c r="F131" s="37" t="str">
        <f t="shared" ref="F131:F194" si="18">MID($H131,7,1)</f>
        <v>1</v>
      </c>
      <c r="G131" s="37" t="str">
        <f t="shared" ref="G131:G194" si="19">MID($H131,8,1)</f>
        <v>0</v>
      </c>
      <c r="H131" s="49">
        <v>13230010</v>
      </c>
      <c r="I131" s="10" t="s">
        <v>223</v>
      </c>
      <c r="J131" s="106" t="s">
        <v>51</v>
      </c>
      <c r="K131" s="10" t="s">
        <v>224</v>
      </c>
      <c r="L131" s="10"/>
      <c r="M131" s="50" t="s">
        <v>22</v>
      </c>
    </row>
    <row r="132" spans="1:13" x14ac:dyDescent="0.25">
      <c r="A132" s="48" t="str">
        <f t="shared" ref="A132:A195" si="20">MID($H132,1,1)</f>
        <v>1</v>
      </c>
      <c r="B132" s="37" t="str">
        <f t="shared" si="14"/>
        <v>3</v>
      </c>
      <c r="C132" s="37" t="str">
        <f t="shared" si="15"/>
        <v>2</v>
      </c>
      <c r="D132" s="37" t="str">
        <f t="shared" si="16"/>
        <v>9</v>
      </c>
      <c r="E132" s="37" t="str">
        <f t="shared" si="17"/>
        <v>00</v>
      </c>
      <c r="F132" s="37" t="str">
        <f t="shared" si="18"/>
        <v>1</v>
      </c>
      <c r="G132" s="37" t="str">
        <f t="shared" si="19"/>
        <v>0</v>
      </c>
      <c r="H132" s="49">
        <v>13290010</v>
      </c>
      <c r="I132" s="10" t="s">
        <v>226</v>
      </c>
      <c r="J132" s="106" t="s">
        <v>51</v>
      </c>
      <c r="K132" s="10" t="s">
        <v>227</v>
      </c>
      <c r="L132" s="10"/>
      <c r="M132" s="50" t="s">
        <v>22</v>
      </c>
    </row>
    <row r="133" spans="1:13" ht="30" x14ac:dyDescent="0.25">
      <c r="A133" s="48" t="str">
        <f t="shared" si="20"/>
        <v>1</v>
      </c>
      <c r="B133" s="37" t="str">
        <f t="shared" si="14"/>
        <v>3</v>
      </c>
      <c r="C133" s="37" t="str">
        <f t="shared" si="15"/>
        <v>3</v>
      </c>
      <c r="D133" s="37" t="str">
        <f t="shared" si="16"/>
        <v>1</v>
      </c>
      <c r="E133" s="37" t="str">
        <f t="shared" si="17"/>
        <v>01</v>
      </c>
      <c r="F133" s="37" t="str">
        <f t="shared" si="18"/>
        <v>1</v>
      </c>
      <c r="G133" s="37" t="str">
        <f t="shared" si="19"/>
        <v>0</v>
      </c>
      <c r="H133" s="49">
        <v>13310110</v>
      </c>
      <c r="I133" s="10" t="s">
        <v>233</v>
      </c>
      <c r="J133" s="106" t="s">
        <v>51</v>
      </c>
      <c r="K133" s="10" t="s">
        <v>2752</v>
      </c>
      <c r="L133" s="10"/>
      <c r="M133" s="50" t="s">
        <v>22</v>
      </c>
    </row>
    <row r="134" spans="1:13" ht="30" x14ac:dyDescent="0.25">
      <c r="A134" s="48" t="str">
        <f t="shared" si="20"/>
        <v>1</v>
      </c>
      <c r="B134" s="37" t="str">
        <f t="shared" si="14"/>
        <v>3</v>
      </c>
      <c r="C134" s="37" t="str">
        <f t="shared" si="15"/>
        <v>3</v>
      </c>
      <c r="D134" s="37" t="str">
        <f t="shared" si="16"/>
        <v>1</v>
      </c>
      <c r="E134" s="37" t="str">
        <f t="shared" si="17"/>
        <v>02</v>
      </c>
      <c r="F134" s="37" t="str">
        <f t="shared" si="18"/>
        <v>1</v>
      </c>
      <c r="G134" s="37" t="str">
        <f t="shared" si="19"/>
        <v>0</v>
      </c>
      <c r="H134" s="49">
        <v>13310210</v>
      </c>
      <c r="I134" s="10" t="s">
        <v>2753</v>
      </c>
      <c r="J134" s="106" t="s">
        <v>51</v>
      </c>
      <c r="K134" s="10" t="s">
        <v>2754</v>
      </c>
      <c r="L134" s="10"/>
      <c r="M134" s="50" t="s">
        <v>22</v>
      </c>
    </row>
    <row r="135" spans="1:13" ht="30" x14ac:dyDescent="0.25">
      <c r="A135" s="48" t="str">
        <f t="shared" si="20"/>
        <v>1</v>
      </c>
      <c r="B135" s="37" t="str">
        <f t="shared" si="14"/>
        <v>3</v>
      </c>
      <c r="C135" s="37" t="str">
        <f t="shared" si="15"/>
        <v>3</v>
      </c>
      <c r="D135" s="37" t="str">
        <f t="shared" si="16"/>
        <v>1</v>
      </c>
      <c r="E135" s="37" t="str">
        <f t="shared" si="17"/>
        <v>03</v>
      </c>
      <c r="F135" s="37" t="str">
        <f t="shared" si="18"/>
        <v>1</v>
      </c>
      <c r="G135" s="37" t="str">
        <f t="shared" si="19"/>
        <v>0</v>
      </c>
      <c r="H135" s="49">
        <v>13310310</v>
      </c>
      <c r="I135" s="10" t="s">
        <v>2755</v>
      </c>
      <c r="J135" s="106" t="s">
        <v>51</v>
      </c>
      <c r="K135" s="10" t="s">
        <v>2756</v>
      </c>
      <c r="L135" s="10"/>
      <c r="M135" s="50" t="s">
        <v>22</v>
      </c>
    </row>
    <row r="136" spans="1:13" ht="30" x14ac:dyDescent="0.25">
      <c r="A136" s="48" t="str">
        <f t="shared" si="20"/>
        <v>1</v>
      </c>
      <c r="B136" s="37" t="str">
        <f t="shared" si="14"/>
        <v>3</v>
      </c>
      <c r="C136" s="37" t="str">
        <f t="shared" si="15"/>
        <v>3</v>
      </c>
      <c r="D136" s="37" t="str">
        <f t="shared" si="16"/>
        <v>1</v>
      </c>
      <c r="E136" s="37" t="str">
        <f t="shared" si="17"/>
        <v>04</v>
      </c>
      <c r="F136" s="37" t="str">
        <f t="shared" si="18"/>
        <v>1</v>
      </c>
      <c r="G136" s="37" t="str">
        <f t="shared" si="19"/>
        <v>0</v>
      </c>
      <c r="H136" s="49">
        <v>13310410</v>
      </c>
      <c r="I136" s="10" t="s">
        <v>2757</v>
      </c>
      <c r="J136" s="106" t="s">
        <v>51</v>
      </c>
      <c r="K136" s="10" t="s">
        <v>2758</v>
      </c>
      <c r="L136" s="10"/>
      <c r="M136" s="50" t="s">
        <v>22</v>
      </c>
    </row>
    <row r="137" spans="1:13" ht="30" x14ac:dyDescent="0.25">
      <c r="A137" s="48" t="str">
        <f t="shared" si="20"/>
        <v>1</v>
      </c>
      <c r="B137" s="37" t="str">
        <f t="shared" si="14"/>
        <v>3</v>
      </c>
      <c r="C137" s="37" t="str">
        <f t="shared" si="15"/>
        <v>3</v>
      </c>
      <c r="D137" s="37" t="str">
        <f t="shared" si="16"/>
        <v>1</v>
      </c>
      <c r="E137" s="37" t="str">
        <f t="shared" si="17"/>
        <v>05</v>
      </c>
      <c r="F137" s="37" t="str">
        <f t="shared" si="18"/>
        <v>1</v>
      </c>
      <c r="G137" s="37" t="str">
        <f t="shared" si="19"/>
        <v>0</v>
      </c>
      <c r="H137" s="49">
        <v>13310510</v>
      </c>
      <c r="I137" s="10" t="s">
        <v>2759</v>
      </c>
      <c r="J137" s="106" t="s">
        <v>51</v>
      </c>
      <c r="K137" s="10" t="s">
        <v>2760</v>
      </c>
      <c r="L137" s="10"/>
      <c r="M137" s="50" t="s">
        <v>22</v>
      </c>
    </row>
    <row r="138" spans="1:13" ht="30" x14ac:dyDescent="0.25">
      <c r="A138" s="48" t="str">
        <f t="shared" si="20"/>
        <v>1</v>
      </c>
      <c r="B138" s="37" t="str">
        <f t="shared" si="14"/>
        <v>3</v>
      </c>
      <c r="C138" s="37" t="str">
        <f t="shared" si="15"/>
        <v>3</v>
      </c>
      <c r="D138" s="37" t="str">
        <f t="shared" si="16"/>
        <v>2</v>
      </c>
      <c r="E138" s="37" t="str">
        <f t="shared" si="17"/>
        <v>02</v>
      </c>
      <c r="F138" s="37" t="str">
        <f t="shared" si="18"/>
        <v>1</v>
      </c>
      <c r="G138" s="37" t="str">
        <f t="shared" si="19"/>
        <v>0</v>
      </c>
      <c r="H138" s="49">
        <v>13320210</v>
      </c>
      <c r="I138" s="10" t="s">
        <v>2761</v>
      </c>
      <c r="J138" s="106" t="s">
        <v>51</v>
      </c>
      <c r="K138" s="10" t="s">
        <v>2762</v>
      </c>
      <c r="L138" s="10"/>
      <c r="M138" s="50" t="s">
        <v>22</v>
      </c>
    </row>
    <row r="139" spans="1:13" ht="30" x14ac:dyDescent="0.25">
      <c r="A139" s="48" t="str">
        <f t="shared" si="20"/>
        <v>1</v>
      </c>
      <c r="B139" s="37" t="str">
        <f t="shared" si="14"/>
        <v>3</v>
      </c>
      <c r="C139" s="37" t="str">
        <f t="shared" si="15"/>
        <v>3</v>
      </c>
      <c r="D139" s="37" t="str">
        <f t="shared" si="16"/>
        <v>2</v>
      </c>
      <c r="E139" s="37" t="str">
        <f t="shared" si="17"/>
        <v>03</v>
      </c>
      <c r="F139" s="37" t="str">
        <f t="shared" si="18"/>
        <v>1</v>
      </c>
      <c r="G139" s="37" t="str">
        <f t="shared" si="19"/>
        <v>0</v>
      </c>
      <c r="H139" s="49">
        <v>13320310</v>
      </c>
      <c r="I139" s="10" t="s">
        <v>2763</v>
      </c>
      <c r="J139" s="106" t="s">
        <v>51</v>
      </c>
      <c r="K139" s="10" t="s">
        <v>2764</v>
      </c>
      <c r="L139" s="10"/>
      <c r="M139" s="50" t="s">
        <v>22</v>
      </c>
    </row>
    <row r="140" spans="1:13" x14ac:dyDescent="0.25">
      <c r="A140" s="48" t="str">
        <f t="shared" si="20"/>
        <v>1</v>
      </c>
      <c r="B140" s="37" t="str">
        <f t="shared" si="14"/>
        <v>3</v>
      </c>
      <c r="C140" s="37" t="str">
        <f t="shared" si="15"/>
        <v>3</v>
      </c>
      <c r="D140" s="37" t="str">
        <f t="shared" si="16"/>
        <v>2</v>
      </c>
      <c r="E140" s="37" t="str">
        <f t="shared" si="17"/>
        <v>04</v>
      </c>
      <c r="F140" s="37" t="str">
        <f t="shared" si="18"/>
        <v>1</v>
      </c>
      <c r="G140" s="37" t="str">
        <f t="shared" si="19"/>
        <v>0</v>
      </c>
      <c r="H140" s="49">
        <v>13320410</v>
      </c>
      <c r="I140" s="10" t="s">
        <v>2765</v>
      </c>
      <c r="J140" s="106" t="s">
        <v>51</v>
      </c>
      <c r="K140" s="10" t="s">
        <v>2766</v>
      </c>
      <c r="L140" s="10"/>
      <c r="M140" s="50" t="s">
        <v>22</v>
      </c>
    </row>
    <row r="141" spans="1:13" ht="105" x14ac:dyDescent="0.25">
      <c r="A141" s="48" t="str">
        <f t="shared" si="20"/>
        <v>1</v>
      </c>
      <c r="B141" s="37" t="str">
        <f t="shared" si="14"/>
        <v>3</v>
      </c>
      <c r="C141" s="37" t="str">
        <f t="shared" si="15"/>
        <v>3</v>
      </c>
      <c r="D141" s="37" t="str">
        <f t="shared" si="16"/>
        <v>3</v>
      </c>
      <c r="E141" s="37" t="str">
        <f t="shared" si="17"/>
        <v>05</v>
      </c>
      <c r="F141" s="37" t="str">
        <f t="shared" si="18"/>
        <v>1</v>
      </c>
      <c r="G141" s="37" t="str">
        <f t="shared" si="19"/>
        <v>0</v>
      </c>
      <c r="H141" s="49">
        <v>13330510</v>
      </c>
      <c r="I141" s="10" t="s">
        <v>2767</v>
      </c>
      <c r="J141" s="106" t="s">
        <v>51</v>
      </c>
      <c r="K141" s="10" t="s">
        <v>2768</v>
      </c>
      <c r="L141" s="10" t="s">
        <v>2769</v>
      </c>
      <c r="M141" s="50" t="s">
        <v>22</v>
      </c>
    </row>
    <row r="142" spans="1:13" ht="30" x14ac:dyDescent="0.25">
      <c r="A142" s="48" t="str">
        <f t="shared" si="20"/>
        <v>1</v>
      </c>
      <c r="B142" s="37" t="str">
        <f t="shared" si="14"/>
        <v>3</v>
      </c>
      <c r="C142" s="37" t="str">
        <f t="shared" si="15"/>
        <v>3</v>
      </c>
      <c r="D142" s="37" t="str">
        <f t="shared" si="16"/>
        <v>3</v>
      </c>
      <c r="E142" s="37" t="str">
        <f t="shared" si="17"/>
        <v>07</v>
      </c>
      <c r="F142" s="37" t="str">
        <f t="shared" si="18"/>
        <v>1</v>
      </c>
      <c r="G142" s="37" t="str">
        <f t="shared" si="19"/>
        <v>0</v>
      </c>
      <c r="H142" s="49">
        <v>13330710</v>
      </c>
      <c r="I142" s="10" t="s">
        <v>2770</v>
      </c>
      <c r="J142" s="106" t="s">
        <v>51</v>
      </c>
      <c r="K142" s="10" t="s">
        <v>2771</v>
      </c>
      <c r="L142" s="10" t="s">
        <v>2769</v>
      </c>
      <c r="M142" s="50" t="s">
        <v>22</v>
      </c>
    </row>
    <row r="143" spans="1:13" ht="45" x14ac:dyDescent="0.25">
      <c r="A143" s="48" t="str">
        <f t="shared" si="20"/>
        <v>1</v>
      </c>
      <c r="B143" s="37" t="str">
        <f t="shared" si="14"/>
        <v>3</v>
      </c>
      <c r="C143" s="37" t="str">
        <f t="shared" si="15"/>
        <v>3</v>
      </c>
      <c r="D143" s="37" t="str">
        <f t="shared" si="16"/>
        <v>3</v>
      </c>
      <c r="E143" s="37" t="str">
        <f t="shared" si="17"/>
        <v>49</v>
      </c>
      <c r="F143" s="37" t="str">
        <f t="shared" si="18"/>
        <v>0</v>
      </c>
      <c r="G143" s="37" t="str">
        <f t="shared" si="19"/>
        <v>0</v>
      </c>
      <c r="H143" s="49">
        <v>13334900</v>
      </c>
      <c r="I143" s="10" t="s">
        <v>2772</v>
      </c>
      <c r="J143" s="106" t="s">
        <v>51</v>
      </c>
      <c r="K143" s="10" t="s">
        <v>2773</v>
      </c>
      <c r="L143" s="10" t="s">
        <v>2769</v>
      </c>
      <c r="M143" s="50" t="s">
        <v>22</v>
      </c>
    </row>
    <row r="144" spans="1:13" ht="45" x14ac:dyDescent="0.25">
      <c r="A144" s="48" t="str">
        <f t="shared" si="20"/>
        <v>1</v>
      </c>
      <c r="B144" s="37" t="str">
        <f t="shared" si="14"/>
        <v>3</v>
      </c>
      <c r="C144" s="37" t="str">
        <f t="shared" si="15"/>
        <v>3</v>
      </c>
      <c r="D144" s="37" t="str">
        <f t="shared" si="16"/>
        <v>3</v>
      </c>
      <c r="E144" s="37" t="str">
        <f t="shared" si="17"/>
        <v>49</v>
      </c>
      <c r="F144" s="37" t="str">
        <f t="shared" si="18"/>
        <v>1</v>
      </c>
      <c r="G144" s="37" t="str">
        <f t="shared" si="19"/>
        <v>0</v>
      </c>
      <c r="H144" s="49">
        <v>13334910</v>
      </c>
      <c r="I144" s="10" t="s">
        <v>2774</v>
      </c>
      <c r="J144" s="106" t="s">
        <v>51</v>
      </c>
      <c r="K144" s="10" t="s">
        <v>2775</v>
      </c>
      <c r="L144" s="10" t="s">
        <v>2769</v>
      </c>
      <c r="M144" s="50" t="s">
        <v>22</v>
      </c>
    </row>
    <row r="145" spans="1:13" ht="45" x14ac:dyDescent="0.25">
      <c r="A145" s="48" t="str">
        <f t="shared" si="20"/>
        <v>1</v>
      </c>
      <c r="B145" s="37" t="str">
        <f t="shared" si="14"/>
        <v>3</v>
      </c>
      <c r="C145" s="37" t="str">
        <f t="shared" si="15"/>
        <v>3</v>
      </c>
      <c r="D145" s="37" t="str">
        <f t="shared" si="16"/>
        <v>3</v>
      </c>
      <c r="E145" s="37" t="str">
        <f t="shared" si="17"/>
        <v>49</v>
      </c>
      <c r="F145" s="37" t="str">
        <f t="shared" si="18"/>
        <v>2</v>
      </c>
      <c r="G145" s="37" t="str">
        <f t="shared" si="19"/>
        <v>0</v>
      </c>
      <c r="H145" s="49">
        <v>13334920</v>
      </c>
      <c r="I145" s="10" t="s">
        <v>2776</v>
      </c>
      <c r="J145" s="106" t="s">
        <v>51</v>
      </c>
      <c r="K145" s="10" t="s">
        <v>2777</v>
      </c>
      <c r="L145" s="10" t="s">
        <v>2769</v>
      </c>
      <c r="M145" s="50" t="s">
        <v>22</v>
      </c>
    </row>
    <row r="146" spans="1:13" ht="105" x14ac:dyDescent="0.25">
      <c r="A146" s="48" t="str">
        <f t="shared" si="20"/>
        <v>1</v>
      </c>
      <c r="B146" s="37" t="str">
        <f t="shared" si="14"/>
        <v>3</v>
      </c>
      <c r="C146" s="37" t="str">
        <f t="shared" si="15"/>
        <v>3</v>
      </c>
      <c r="D146" s="37" t="str">
        <f t="shared" si="16"/>
        <v>3</v>
      </c>
      <c r="E146" s="37" t="str">
        <f t="shared" si="17"/>
        <v>00</v>
      </c>
      <c r="F146" s="37" t="str">
        <f t="shared" si="18"/>
        <v>1</v>
      </c>
      <c r="G146" s="37" t="str">
        <f t="shared" si="19"/>
        <v>0</v>
      </c>
      <c r="H146" s="49">
        <v>13330010</v>
      </c>
      <c r="I146" s="10" t="s">
        <v>2778</v>
      </c>
      <c r="J146" s="106" t="s">
        <v>51</v>
      </c>
      <c r="K146" s="10" t="s">
        <v>2779</v>
      </c>
      <c r="L146" s="10" t="s">
        <v>2769</v>
      </c>
      <c r="M146" s="50" t="s">
        <v>22</v>
      </c>
    </row>
    <row r="147" spans="1:13" ht="90" x14ac:dyDescent="0.25">
      <c r="A147" s="48" t="str">
        <f t="shared" si="20"/>
        <v>1</v>
      </c>
      <c r="B147" s="37" t="str">
        <f t="shared" si="14"/>
        <v>3</v>
      </c>
      <c r="C147" s="37" t="str">
        <f t="shared" si="15"/>
        <v>3</v>
      </c>
      <c r="D147" s="37" t="str">
        <f t="shared" si="16"/>
        <v>3</v>
      </c>
      <c r="E147" s="37" t="str">
        <f t="shared" si="17"/>
        <v>00</v>
      </c>
      <c r="F147" s="37" t="str">
        <f t="shared" si="18"/>
        <v>2</v>
      </c>
      <c r="G147" s="37" t="str">
        <f t="shared" si="19"/>
        <v>0</v>
      </c>
      <c r="H147" s="49">
        <v>13330020</v>
      </c>
      <c r="I147" s="10" t="s">
        <v>2780</v>
      </c>
      <c r="J147" s="106" t="s">
        <v>51</v>
      </c>
      <c r="K147" s="10" t="s">
        <v>2781</v>
      </c>
      <c r="L147" s="10" t="s">
        <v>2769</v>
      </c>
      <c r="M147" s="50" t="s">
        <v>22</v>
      </c>
    </row>
    <row r="148" spans="1:13" ht="45" x14ac:dyDescent="0.25">
      <c r="A148" s="48" t="str">
        <f t="shared" si="20"/>
        <v>1</v>
      </c>
      <c r="B148" s="37" t="str">
        <f t="shared" si="14"/>
        <v>3</v>
      </c>
      <c r="C148" s="37" t="str">
        <f t="shared" si="15"/>
        <v>3</v>
      </c>
      <c r="D148" s="37" t="str">
        <f t="shared" si="16"/>
        <v>3</v>
      </c>
      <c r="E148" s="37" t="str">
        <f t="shared" si="17"/>
        <v>00</v>
      </c>
      <c r="F148" s="37" t="str">
        <f t="shared" si="18"/>
        <v>3</v>
      </c>
      <c r="G148" s="37" t="str">
        <f t="shared" si="19"/>
        <v>0</v>
      </c>
      <c r="H148" s="49">
        <v>13330030</v>
      </c>
      <c r="I148" s="10" t="s">
        <v>2782</v>
      </c>
      <c r="J148" s="106" t="s">
        <v>51</v>
      </c>
      <c r="K148" s="10" t="s">
        <v>2783</v>
      </c>
      <c r="L148" s="10" t="s">
        <v>2769</v>
      </c>
      <c r="M148" s="50" t="s">
        <v>22</v>
      </c>
    </row>
    <row r="149" spans="1:13" ht="90" x14ac:dyDescent="0.25">
      <c r="A149" s="48" t="str">
        <f t="shared" si="20"/>
        <v>1</v>
      </c>
      <c r="B149" s="37" t="str">
        <f t="shared" si="14"/>
        <v>3</v>
      </c>
      <c r="C149" s="37" t="str">
        <f t="shared" si="15"/>
        <v>3</v>
      </c>
      <c r="D149" s="37" t="str">
        <f t="shared" si="16"/>
        <v>3</v>
      </c>
      <c r="E149" s="37" t="str">
        <f t="shared" si="17"/>
        <v>00</v>
      </c>
      <c r="F149" s="37" t="str">
        <f t="shared" si="18"/>
        <v>4</v>
      </c>
      <c r="G149" s="37" t="str">
        <f t="shared" si="19"/>
        <v>0</v>
      </c>
      <c r="H149" s="49">
        <v>13330040</v>
      </c>
      <c r="I149" s="10" t="s">
        <v>2784</v>
      </c>
      <c r="J149" s="106" t="s">
        <v>51</v>
      </c>
      <c r="K149" s="10" t="s">
        <v>2785</v>
      </c>
      <c r="L149" s="10" t="s">
        <v>2769</v>
      </c>
      <c r="M149" s="50" t="s">
        <v>22</v>
      </c>
    </row>
    <row r="150" spans="1:13" ht="105" x14ac:dyDescent="0.25">
      <c r="A150" s="48" t="str">
        <f t="shared" si="20"/>
        <v>1</v>
      </c>
      <c r="B150" s="37" t="str">
        <f t="shared" si="14"/>
        <v>3</v>
      </c>
      <c r="C150" s="37" t="str">
        <f t="shared" si="15"/>
        <v>3</v>
      </c>
      <c r="D150" s="37" t="str">
        <f t="shared" si="16"/>
        <v>3</v>
      </c>
      <c r="E150" s="37" t="str">
        <f t="shared" si="17"/>
        <v>00</v>
      </c>
      <c r="F150" s="37" t="str">
        <f t="shared" si="18"/>
        <v>5</v>
      </c>
      <c r="G150" s="37" t="str">
        <f t="shared" si="19"/>
        <v>0</v>
      </c>
      <c r="H150" s="49">
        <v>13330050</v>
      </c>
      <c r="I150" s="10" t="s">
        <v>2767</v>
      </c>
      <c r="J150" s="106" t="s">
        <v>51</v>
      </c>
      <c r="K150" s="10" t="s">
        <v>2786</v>
      </c>
      <c r="L150" s="10" t="s">
        <v>2769</v>
      </c>
      <c r="M150" s="50" t="s">
        <v>22</v>
      </c>
    </row>
    <row r="151" spans="1:13" ht="60" x14ac:dyDescent="0.25">
      <c r="A151" s="48" t="str">
        <f t="shared" si="20"/>
        <v>1</v>
      </c>
      <c r="B151" s="37" t="str">
        <f t="shared" si="14"/>
        <v>3</v>
      </c>
      <c r="C151" s="37" t="str">
        <f t="shared" si="15"/>
        <v>3</v>
      </c>
      <c r="D151" s="37" t="str">
        <f t="shared" si="16"/>
        <v>3</v>
      </c>
      <c r="E151" s="37" t="str">
        <f t="shared" si="17"/>
        <v>00</v>
      </c>
      <c r="F151" s="37" t="str">
        <f t="shared" si="18"/>
        <v>6</v>
      </c>
      <c r="G151" s="37" t="str">
        <f t="shared" si="19"/>
        <v>0</v>
      </c>
      <c r="H151" s="49">
        <v>13330060</v>
      </c>
      <c r="I151" s="10" t="s">
        <v>2787</v>
      </c>
      <c r="J151" s="106" t="s">
        <v>51</v>
      </c>
      <c r="K151" s="10" t="s">
        <v>2788</v>
      </c>
      <c r="L151" s="10" t="s">
        <v>2769</v>
      </c>
      <c r="M151" s="50" t="s">
        <v>22</v>
      </c>
    </row>
    <row r="152" spans="1:13" ht="30" x14ac:dyDescent="0.25">
      <c r="A152" s="48" t="str">
        <f t="shared" si="20"/>
        <v>1</v>
      </c>
      <c r="B152" s="37" t="str">
        <f t="shared" si="14"/>
        <v>3</v>
      </c>
      <c r="C152" s="37" t="str">
        <f t="shared" si="15"/>
        <v>3</v>
      </c>
      <c r="D152" s="37" t="str">
        <f t="shared" si="16"/>
        <v>3</v>
      </c>
      <c r="E152" s="37" t="str">
        <f t="shared" si="17"/>
        <v>00</v>
      </c>
      <c r="F152" s="37" t="str">
        <f t="shared" si="18"/>
        <v>7</v>
      </c>
      <c r="G152" s="37" t="str">
        <f t="shared" si="19"/>
        <v>0</v>
      </c>
      <c r="H152" s="49">
        <v>13330070</v>
      </c>
      <c r="I152" s="10" t="s">
        <v>2770</v>
      </c>
      <c r="J152" s="106" t="s">
        <v>51</v>
      </c>
      <c r="K152" s="10" t="s">
        <v>2789</v>
      </c>
      <c r="L152" s="10" t="s">
        <v>2769</v>
      </c>
      <c r="M152" s="50" t="s">
        <v>22</v>
      </c>
    </row>
    <row r="153" spans="1:13" ht="30" x14ac:dyDescent="0.25">
      <c r="A153" s="48" t="str">
        <f t="shared" si="20"/>
        <v>1</v>
      </c>
      <c r="B153" s="37" t="str">
        <f t="shared" si="14"/>
        <v>3</v>
      </c>
      <c r="C153" s="37" t="str">
        <f t="shared" si="15"/>
        <v>3</v>
      </c>
      <c r="D153" s="37" t="str">
        <f t="shared" si="16"/>
        <v>3</v>
      </c>
      <c r="E153" s="37" t="str">
        <f t="shared" si="17"/>
        <v>00</v>
      </c>
      <c r="F153" s="37" t="str">
        <f t="shared" si="18"/>
        <v>9</v>
      </c>
      <c r="G153" s="37" t="str">
        <f t="shared" si="19"/>
        <v>0</v>
      </c>
      <c r="H153" s="49">
        <v>13330090</v>
      </c>
      <c r="I153" s="10" t="s">
        <v>2772</v>
      </c>
      <c r="J153" s="106" t="s">
        <v>51</v>
      </c>
      <c r="K153" s="10" t="s">
        <v>2790</v>
      </c>
      <c r="L153" s="10" t="s">
        <v>2769</v>
      </c>
      <c r="M153" s="50" t="s">
        <v>22</v>
      </c>
    </row>
    <row r="154" spans="1:13" ht="30" x14ac:dyDescent="0.25">
      <c r="A154" s="48" t="str">
        <f t="shared" si="20"/>
        <v>1</v>
      </c>
      <c r="B154" s="37" t="str">
        <f t="shared" si="14"/>
        <v>3</v>
      </c>
      <c r="C154" s="37" t="str">
        <f t="shared" si="15"/>
        <v>3</v>
      </c>
      <c r="D154" s="37" t="str">
        <f t="shared" si="16"/>
        <v>4</v>
      </c>
      <c r="E154" s="37" t="str">
        <f t="shared" si="17"/>
        <v>01</v>
      </c>
      <c r="F154" s="37" t="str">
        <f t="shared" si="18"/>
        <v>1</v>
      </c>
      <c r="G154" s="37" t="str">
        <f t="shared" si="19"/>
        <v>0</v>
      </c>
      <c r="H154" s="49">
        <v>13340110</v>
      </c>
      <c r="I154" s="10" t="s">
        <v>2791</v>
      </c>
      <c r="J154" s="106" t="s">
        <v>51</v>
      </c>
      <c r="K154" s="10" t="s">
        <v>2792</v>
      </c>
      <c r="L154" s="10" t="s">
        <v>2793</v>
      </c>
      <c r="M154" s="50" t="s">
        <v>22</v>
      </c>
    </row>
    <row r="155" spans="1:13" x14ac:dyDescent="0.25">
      <c r="A155" s="48" t="str">
        <f t="shared" si="20"/>
        <v>1</v>
      </c>
      <c r="B155" s="37" t="str">
        <f t="shared" si="14"/>
        <v>3</v>
      </c>
      <c r="C155" s="37" t="str">
        <f t="shared" si="15"/>
        <v>3</v>
      </c>
      <c r="D155" s="37" t="str">
        <f t="shared" si="16"/>
        <v>9</v>
      </c>
      <c r="E155" s="37" t="str">
        <f t="shared" si="17"/>
        <v>01</v>
      </c>
      <c r="F155" s="37" t="str">
        <f t="shared" si="18"/>
        <v>0</v>
      </c>
      <c r="G155" s="37" t="str">
        <f t="shared" si="19"/>
        <v>0</v>
      </c>
      <c r="H155" s="49">
        <v>13390100</v>
      </c>
      <c r="I155" s="10" t="s">
        <v>243</v>
      </c>
      <c r="J155" s="106" t="s">
        <v>51</v>
      </c>
      <c r="K155" s="10" t="s">
        <v>244</v>
      </c>
      <c r="L155" s="10" t="s">
        <v>2769</v>
      </c>
      <c r="M155" s="50" t="s">
        <v>22</v>
      </c>
    </row>
    <row r="156" spans="1:13" x14ac:dyDescent="0.25">
      <c r="A156" s="48" t="str">
        <f t="shared" si="20"/>
        <v>1</v>
      </c>
      <c r="B156" s="37" t="str">
        <f t="shared" si="14"/>
        <v>3</v>
      </c>
      <c r="C156" s="37" t="str">
        <f t="shared" si="15"/>
        <v>3</v>
      </c>
      <c r="D156" s="37" t="str">
        <f t="shared" si="16"/>
        <v>9</v>
      </c>
      <c r="E156" s="37" t="str">
        <f t="shared" si="17"/>
        <v>01</v>
      </c>
      <c r="F156" s="37" t="str">
        <f t="shared" si="18"/>
        <v>1</v>
      </c>
      <c r="G156" s="37" t="str">
        <f t="shared" si="19"/>
        <v>0</v>
      </c>
      <c r="H156" s="49">
        <v>13390110</v>
      </c>
      <c r="I156" s="10" t="s">
        <v>243</v>
      </c>
      <c r="J156" s="106" t="s">
        <v>51</v>
      </c>
      <c r="K156" s="10" t="s">
        <v>244</v>
      </c>
      <c r="L156" s="10" t="s">
        <v>2769</v>
      </c>
      <c r="M156" s="50" t="s">
        <v>22</v>
      </c>
    </row>
    <row r="157" spans="1:13" ht="30" x14ac:dyDescent="0.25">
      <c r="A157" s="48" t="str">
        <f t="shared" si="20"/>
        <v>1</v>
      </c>
      <c r="B157" s="37" t="str">
        <f t="shared" si="14"/>
        <v>3</v>
      </c>
      <c r="C157" s="37" t="str">
        <f t="shared" si="15"/>
        <v>3</v>
      </c>
      <c r="D157" s="37" t="str">
        <f t="shared" si="16"/>
        <v>9</v>
      </c>
      <c r="E157" s="37" t="str">
        <f t="shared" si="17"/>
        <v>99</v>
      </c>
      <c r="F157" s="37" t="str">
        <f t="shared" si="18"/>
        <v>1</v>
      </c>
      <c r="G157" s="37" t="str">
        <f t="shared" si="19"/>
        <v>0</v>
      </c>
      <c r="H157" s="49">
        <v>13399910</v>
      </c>
      <c r="I157" s="10" t="s">
        <v>245</v>
      </c>
      <c r="J157" s="106" t="s">
        <v>51</v>
      </c>
      <c r="K157" s="10" t="s">
        <v>2794</v>
      </c>
      <c r="L157" s="10"/>
      <c r="M157" s="50" t="s">
        <v>22</v>
      </c>
    </row>
    <row r="158" spans="1:13" x14ac:dyDescent="0.25">
      <c r="A158" s="48" t="str">
        <f t="shared" si="20"/>
        <v>1</v>
      </c>
      <c r="B158" s="37" t="str">
        <f t="shared" si="14"/>
        <v>3</v>
      </c>
      <c r="C158" s="37" t="str">
        <f t="shared" si="15"/>
        <v>4</v>
      </c>
      <c r="D158" s="37" t="str">
        <f t="shared" si="16"/>
        <v>4</v>
      </c>
      <c r="E158" s="37" t="str">
        <f t="shared" si="17"/>
        <v>01</v>
      </c>
      <c r="F158" s="37" t="str">
        <f t="shared" si="18"/>
        <v>1</v>
      </c>
      <c r="G158" s="37" t="str">
        <f t="shared" si="19"/>
        <v>0</v>
      </c>
      <c r="H158" s="49">
        <v>13440110</v>
      </c>
      <c r="I158" s="10" t="s">
        <v>2795</v>
      </c>
      <c r="J158" s="106" t="s">
        <v>51</v>
      </c>
      <c r="K158" s="10" t="s">
        <v>2796</v>
      </c>
      <c r="L158" s="10"/>
      <c r="M158" s="50" t="s">
        <v>22</v>
      </c>
    </row>
    <row r="159" spans="1:13" ht="30" x14ac:dyDescent="0.25">
      <c r="A159" s="48" t="str">
        <f t="shared" si="20"/>
        <v>1</v>
      </c>
      <c r="B159" s="37" t="str">
        <f t="shared" si="14"/>
        <v>3</v>
      </c>
      <c r="C159" s="37" t="str">
        <f t="shared" si="15"/>
        <v>4</v>
      </c>
      <c r="D159" s="37" t="str">
        <f t="shared" si="16"/>
        <v>4</v>
      </c>
      <c r="E159" s="37" t="str">
        <f t="shared" si="17"/>
        <v>02</v>
      </c>
      <c r="F159" s="37" t="str">
        <f t="shared" si="18"/>
        <v>1</v>
      </c>
      <c r="G159" s="37" t="str">
        <f t="shared" si="19"/>
        <v>0</v>
      </c>
      <c r="H159" s="49">
        <v>13440210</v>
      </c>
      <c r="I159" s="10" t="s">
        <v>2797</v>
      </c>
      <c r="J159" s="106" t="s">
        <v>51</v>
      </c>
      <c r="K159" s="10" t="s">
        <v>2798</v>
      </c>
      <c r="L159" s="10"/>
      <c r="M159" s="50" t="s">
        <v>22</v>
      </c>
    </row>
    <row r="160" spans="1:13" ht="60" x14ac:dyDescent="0.25">
      <c r="A160" s="48" t="str">
        <f t="shared" si="20"/>
        <v>1</v>
      </c>
      <c r="B160" s="37" t="str">
        <f t="shared" si="14"/>
        <v>3</v>
      </c>
      <c r="C160" s="37" t="str">
        <f t="shared" si="15"/>
        <v>4</v>
      </c>
      <c r="D160" s="37" t="str">
        <f t="shared" si="16"/>
        <v>5</v>
      </c>
      <c r="E160" s="37" t="str">
        <f t="shared" si="17"/>
        <v>01</v>
      </c>
      <c r="F160" s="37" t="str">
        <f t="shared" si="18"/>
        <v>1</v>
      </c>
      <c r="G160" s="37" t="str">
        <f t="shared" si="19"/>
        <v>0</v>
      </c>
      <c r="H160" s="49">
        <v>13450110</v>
      </c>
      <c r="I160" s="10" t="s">
        <v>2799</v>
      </c>
      <c r="J160" s="106" t="s">
        <v>51</v>
      </c>
      <c r="K160" s="10" t="s">
        <v>2800</v>
      </c>
      <c r="L160" s="10"/>
      <c r="M160" s="50" t="s">
        <v>22</v>
      </c>
    </row>
    <row r="161" spans="1:13" ht="30" x14ac:dyDescent="0.25">
      <c r="A161" s="48" t="str">
        <f t="shared" si="20"/>
        <v>1</v>
      </c>
      <c r="B161" s="37" t="str">
        <f t="shared" si="14"/>
        <v>3</v>
      </c>
      <c r="C161" s="37" t="str">
        <f t="shared" si="15"/>
        <v>4</v>
      </c>
      <c r="D161" s="37" t="str">
        <f t="shared" si="16"/>
        <v>5</v>
      </c>
      <c r="E161" s="37" t="str">
        <f t="shared" si="17"/>
        <v>02</v>
      </c>
      <c r="F161" s="37" t="str">
        <f t="shared" si="18"/>
        <v>1</v>
      </c>
      <c r="G161" s="37" t="str">
        <f t="shared" si="19"/>
        <v>0</v>
      </c>
      <c r="H161" s="49">
        <v>13450210</v>
      </c>
      <c r="I161" s="10" t="s">
        <v>2801</v>
      </c>
      <c r="J161" s="106" t="s">
        <v>51</v>
      </c>
      <c r="K161" s="10" t="s">
        <v>2802</v>
      </c>
      <c r="L161" s="10"/>
      <c r="M161" s="50" t="s">
        <v>22</v>
      </c>
    </row>
    <row r="162" spans="1:13" ht="30" x14ac:dyDescent="0.25">
      <c r="A162" s="48" t="str">
        <f t="shared" si="20"/>
        <v>1</v>
      </c>
      <c r="B162" s="37" t="str">
        <f t="shared" si="14"/>
        <v>3</v>
      </c>
      <c r="C162" s="37" t="str">
        <f t="shared" si="15"/>
        <v>4</v>
      </c>
      <c r="D162" s="37" t="str">
        <f t="shared" si="16"/>
        <v>6</v>
      </c>
      <c r="E162" s="37" t="str">
        <f t="shared" si="17"/>
        <v>99</v>
      </c>
      <c r="F162" s="37" t="str">
        <f t="shared" si="18"/>
        <v>1</v>
      </c>
      <c r="G162" s="37" t="str">
        <f t="shared" si="19"/>
        <v>0</v>
      </c>
      <c r="H162" s="49">
        <v>13469910</v>
      </c>
      <c r="I162" s="10" t="s">
        <v>2803</v>
      </c>
      <c r="J162" s="106" t="s">
        <v>51</v>
      </c>
      <c r="K162" s="10" t="s">
        <v>2804</v>
      </c>
      <c r="L162" s="10"/>
      <c r="M162" s="50" t="s">
        <v>22</v>
      </c>
    </row>
    <row r="163" spans="1:13" ht="30" x14ac:dyDescent="0.25">
      <c r="A163" s="48" t="str">
        <f t="shared" si="20"/>
        <v>1</v>
      </c>
      <c r="B163" s="37" t="str">
        <f t="shared" si="14"/>
        <v>3</v>
      </c>
      <c r="C163" s="37" t="str">
        <f t="shared" si="15"/>
        <v>4</v>
      </c>
      <c r="D163" s="37" t="str">
        <f t="shared" si="16"/>
        <v>6</v>
      </c>
      <c r="E163" s="37" t="str">
        <f t="shared" si="17"/>
        <v>99</v>
      </c>
      <c r="F163" s="37" t="str">
        <f t="shared" si="18"/>
        <v>2</v>
      </c>
      <c r="G163" s="37" t="str">
        <f t="shared" si="19"/>
        <v>0</v>
      </c>
      <c r="H163" s="49">
        <v>13469920</v>
      </c>
      <c r="I163" s="10" t="s">
        <v>2805</v>
      </c>
      <c r="J163" s="106" t="s">
        <v>51</v>
      </c>
      <c r="K163" s="10" t="s">
        <v>2806</v>
      </c>
      <c r="L163" s="10"/>
      <c r="M163" s="50" t="s">
        <v>22</v>
      </c>
    </row>
    <row r="164" spans="1:13" ht="45" x14ac:dyDescent="0.25">
      <c r="A164" s="48" t="str">
        <f t="shared" si="20"/>
        <v>1</v>
      </c>
      <c r="B164" s="37" t="str">
        <f t="shared" si="14"/>
        <v>3</v>
      </c>
      <c r="C164" s="37" t="str">
        <f t="shared" si="15"/>
        <v>4</v>
      </c>
      <c r="D164" s="37" t="str">
        <f t="shared" si="16"/>
        <v>6</v>
      </c>
      <c r="E164" s="37" t="str">
        <f t="shared" si="17"/>
        <v>99</v>
      </c>
      <c r="F164" s="37" t="str">
        <f t="shared" si="18"/>
        <v>3</v>
      </c>
      <c r="G164" s="37" t="str">
        <f t="shared" si="19"/>
        <v>0</v>
      </c>
      <c r="H164" s="49">
        <v>13469930</v>
      </c>
      <c r="I164" s="10" t="s">
        <v>2807</v>
      </c>
      <c r="J164" s="106" t="s">
        <v>51</v>
      </c>
      <c r="K164" s="10" t="s">
        <v>2808</v>
      </c>
      <c r="L164" s="10"/>
      <c r="M164" s="50" t="s">
        <v>22</v>
      </c>
    </row>
    <row r="165" spans="1:13" ht="28.5" customHeight="1" x14ac:dyDescent="0.25">
      <c r="A165" s="48" t="str">
        <f t="shared" si="20"/>
        <v>1</v>
      </c>
      <c r="B165" s="37" t="str">
        <f t="shared" si="14"/>
        <v>3</v>
      </c>
      <c r="C165" s="37" t="str">
        <f t="shared" si="15"/>
        <v>4</v>
      </c>
      <c r="D165" s="37" t="str">
        <f t="shared" si="16"/>
        <v>9</v>
      </c>
      <c r="E165" s="37" t="str">
        <f t="shared" si="17"/>
        <v>01</v>
      </c>
      <c r="F165" s="37" t="str">
        <f t="shared" si="18"/>
        <v>1</v>
      </c>
      <c r="G165" s="37" t="str">
        <f t="shared" si="19"/>
        <v>0</v>
      </c>
      <c r="H165" s="49">
        <v>13490110</v>
      </c>
      <c r="I165" s="10" t="s">
        <v>251</v>
      </c>
      <c r="J165" s="106" t="s">
        <v>51</v>
      </c>
      <c r="K165" s="10" t="s">
        <v>2809</v>
      </c>
      <c r="L165" s="10"/>
      <c r="M165" s="50" t="s">
        <v>22</v>
      </c>
    </row>
    <row r="166" spans="1:13" ht="30" x14ac:dyDescent="0.25">
      <c r="A166" s="48" t="str">
        <f t="shared" si="20"/>
        <v>1</v>
      </c>
      <c r="B166" s="37" t="str">
        <f t="shared" si="14"/>
        <v>3</v>
      </c>
      <c r="C166" s="37" t="str">
        <f t="shared" si="15"/>
        <v>4</v>
      </c>
      <c r="D166" s="37" t="str">
        <f t="shared" si="16"/>
        <v>9</v>
      </c>
      <c r="E166" s="37" t="str">
        <f t="shared" si="17"/>
        <v>99</v>
      </c>
      <c r="F166" s="37" t="str">
        <f t="shared" si="18"/>
        <v>1</v>
      </c>
      <c r="G166" s="37" t="str">
        <f t="shared" si="19"/>
        <v>0</v>
      </c>
      <c r="H166" s="49">
        <v>13499910</v>
      </c>
      <c r="I166" s="10" t="s">
        <v>253</v>
      </c>
      <c r="J166" s="106" t="s">
        <v>51</v>
      </c>
      <c r="K166" s="10" t="s">
        <v>2810</v>
      </c>
      <c r="L166" s="10"/>
      <c r="M166" s="50" t="s">
        <v>22</v>
      </c>
    </row>
    <row r="167" spans="1:13" ht="30" x14ac:dyDescent="0.25">
      <c r="A167" s="48" t="str">
        <f t="shared" si="20"/>
        <v>1</v>
      </c>
      <c r="B167" s="37" t="str">
        <f t="shared" si="14"/>
        <v>3</v>
      </c>
      <c r="C167" s="37" t="str">
        <f t="shared" si="15"/>
        <v>5</v>
      </c>
      <c r="D167" s="37" t="str">
        <f t="shared" si="16"/>
        <v>0</v>
      </c>
      <c r="E167" s="37" t="str">
        <f t="shared" si="17"/>
        <v>01</v>
      </c>
      <c r="F167" s="37" t="str">
        <f t="shared" si="18"/>
        <v>0</v>
      </c>
      <c r="G167" s="37" t="str">
        <f t="shared" si="19"/>
        <v>0</v>
      </c>
      <c r="H167" s="49">
        <v>13500100</v>
      </c>
      <c r="I167" s="10" t="s">
        <v>2811</v>
      </c>
      <c r="J167" s="106" t="s">
        <v>51</v>
      </c>
      <c r="K167" s="10" t="s">
        <v>2812</v>
      </c>
      <c r="L167" s="10"/>
      <c r="M167" s="50" t="s">
        <v>22</v>
      </c>
    </row>
    <row r="168" spans="1:13" ht="30" x14ac:dyDescent="0.25">
      <c r="A168" s="48" t="str">
        <f t="shared" si="20"/>
        <v>1</v>
      </c>
      <c r="B168" s="37" t="str">
        <f t="shared" si="14"/>
        <v>3</v>
      </c>
      <c r="C168" s="37" t="str">
        <f t="shared" si="15"/>
        <v>5</v>
      </c>
      <c r="D168" s="37" t="str">
        <f t="shared" si="16"/>
        <v>0</v>
      </c>
      <c r="E168" s="37" t="str">
        <f t="shared" si="17"/>
        <v>01</v>
      </c>
      <c r="F168" s="37" t="str">
        <f t="shared" si="18"/>
        <v>1</v>
      </c>
      <c r="G168" s="37" t="str">
        <f t="shared" si="19"/>
        <v>0</v>
      </c>
      <c r="H168" s="49">
        <v>13500110</v>
      </c>
      <c r="I168" s="10" t="s">
        <v>2811</v>
      </c>
      <c r="J168" s="106" t="s">
        <v>51</v>
      </c>
      <c r="K168" s="10" t="s">
        <v>2812</v>
      </c>
      <c r="L168" s="10"/>
      <c r="M168" s="50" t="s">
        <v>22</v>
      </c>
    </row>
    <row r="169" spans="1:13" ht="30" x14ac:dyDescent="0.25">
      <c r="A169" s="48" t="str">
        <f t="shared" si="20"/>
        <v>1</v>
      </c>
      <c r="B169" s="37" t="str">
        <f t="shared" si="14"/>
        <v>3</v>
      </c>
      <c r="C169" s="37" t="str">
        <f t="shared" si="15"/>
        <v>5</v>
      </c>
      <c r="D169" s="37" t="str">
        <f t="shared" si="16"/>
        <v>0</v>
      </c>
      <c r="E169" s="37" t="str">
        <f t="shared" si="17"/>
        <v>02</v>
      </c>
      <c r="F169" s="37" t="str">
        <f t="shared" si="18"/>
        <v>0</v>
      </c>
      <c r="G169" s="37" t="str">
        <f t="shared" si="19"/>
        <v>0</v>
      </c>
      <c r="H169" s="49">
        <v>13500200</v>
      </c>
      <c r="I169" s="10" t="s">
        <v>257</v>
      </c>
      <c r="J169" s="106" t="s">
        <v>51</v>
      </c>
      <c r="K169" s="10" t="s">
        <v>2813</v>
      </c>
      <c r="L169" s="10"/>
      <c r="M169" s="50" t="s">
        <v>22</v>
      </c>
    </row>
    <row r="170" spans="1:13" ht="30" x14ac:dyDescent="0.25">
      <c r="A170" s="48" t="str">
        <f t="shared" si="20"/>
        <v>1</v>
      </c>
      <c r="B170" s="37" t="str">
        <f t="shared" si="14"/>
        <v>3</v>
      </c>
      <c r="C170" s="37" t="str">
        <f t="shared" si="15"/>
        <v>5</v>
      </c>
      <c r="D170" s="37" t="str">
        <f t="shared" si="16"/>
        <v>0</v>
      </c>
      <c r="E170" s="37" t="str">
        <f t="shared" si="17"/>
        <v>02</v>
      </c>
      <c r="F170" s="37" t="str">
        <f t="shared" si="18"/>
        <v>1</v>
      </c>
      <c r="G170" s="37" t="str">
        <f t="shared" si="19"/>
        <v>0</v>
      </c>
      <c r="H170" s="49">
        <v>13500210</v>
      </c>
      <c r="I170" s="10" t="s">
        <v>257</v>
      </c>
      <c r="J170" s="106" t="s">
        <v>51</v>
      </c>
      <c r="K170" s="10" t="s">
        <v>2813</v>
      </c>
      <c r="L170" s="10"/>
      <c r="M170" s="50" t="s">
        <v>22</v>
      </c>
    </row>
    <row r="171" spans="1:13" ht="30" x14ac:dyDescent="0.25">
      <c r="A171" s="48" t="str">
        <f t="shared" si="20"/>
        <v>1</v>
      </c>
      <c r="B171" s="37" t="str">
        <f t="shared" si="14"/>
        <v>3</v>
      </c>
      <c r="C171" s="37" t="str">
        <f t="shared" si="15"/>
        <v>5</v>
      </c>
      <c r="D171" s="37" t="str">
        <f t="shared" si="16"/>
        <v>0</v>
      </c>
      <c r="E171" s="37" t="str">
        <f t="shared" si="17"/>
        <v>03</v>
      </c>
      <c r="F171" s="37" t="str">
        <f t="shared" si="18"/>
        <v>0</v>
      </c>
      <c r="G171" s="37" t="str">
        <f t="shared" si="19"/>
        <v>0</v>
      </c>
      <c r="H171" s="49">
        <v>13500300</v>
      </c>
      <c r="I171" s="10" t="s">
        <v>2814</v>
      </c>
      <c r="J171" s="106" t="s">
        <v>51</v>
      </c>
      <c r="K171" s="10" t="s">
        <v>2815</v>
      </c>
      <c r="L171" s="10"/>
      <c r="M171" s="50" t="s">
        <v>22</v>
      </c>
    </row>
    <row r="172" spans="1:13" ht="30" x14ac:dyDescent="0.25">
      <c r="A172" s="48" t="str">
        <f t="shared" si="20"/>
        <v>1</v>
      </c>
      <c r="B172" s="37" t="str">
        <f t="shared" si="14"/>
        <v>3</v>
      </c>
      <c r="C172" s="37" t="str">
        <f t="shared" si="15"/>
        <v>5</v>
      </c>
      <c r="D172" s="37" t="str">
        <f t="shared" si="16"/>
        <v>0</v>
      </c>
      <c r="E172" s="37" t="str">
        <f t="shared" si="17"/>
        <v>03</v>
      </c>
      <c r="F172" s="37" t="str">
        <f t="shared" si="18"/>
        <v>1</v>
      </c>
      <c r="G172" s="37" t="str">
        <f t="shared" si="19"/>
        <v>0</v>
      </c>
      <c r="H172" s="49">
        <v>13500310</v>
      </c>
      <c r="I172" s="10" t="s">
        <v>2814</v>
      </c>
      <c r="J172" s="106" t="s">
        <v>51</v>
      </c>
      <c r="K172" s="10" t="s">
        <v>2815</v>
      </c>
      <c r="L172" s="10"/>
      <c r="M172" s="50" t="s">
        <v>22</v>
      </c>
    </row>
    <row r="173" spans="1:13" ht="45" x14ac:dyDescent="0.25">
      <c r="A173" s="48" t="str">
        <f t="shared" si="20"/>
        <v>1</v>
      </c>
      <c r="B173" s="37" t="str">
        <f t="shared" si="14"/>
        <v>3</v>
      </c>
      <c r="C173" s="37" t="str">
        <f t="shared" si="15"/>
        <v>5</v>
      </c>
      <c r="D173" s="37" t="str">
        <f t="shared" si="16"/>
        <v>0</v>
      </c>
      <c r="E173" s="37" t="str">
        <f t="shared" si="17"/>
        <v>04</v>
      </c>
      <c r="F173" s="37" t="str">
        <f t="shared" si="18"/>
        <v>0</v>
      </c>
      <c r="G173" s="37" t="str">
        <f t="shared" si="19"/>
        <v>0</v>
      </c>
      <c r="H173" s="49">
        <v>13500400</v>
      </c>
      <c r="I173" s="10" t="s">
        <v>2816</v>
      </c>
      <c r="J173" s="106" t="s">
        <v>51</v>
      </c>
      <c r="K173" s="10" t="s">
        <v>2817</v>
      </c>
      <c r="L173" s="10"/>
      <c r="M173" s="50" t="s">
        <v>22</v>
      </c>
    </row>
    <row r="174" spans="1:13" ht="45" x14ac:dyDescent="0.25">
      <c r="A174" s="48" t="str">
        <f t="shared" si="20"/>
        <v>1</v>
      </c>
      <c r="B174" s="37" t="str">
        <f t="shared" si="14"/>
        <v>3</v>
      </c>
      <c r="C174" s="37" t="str">
        <f t="shared" si="15"/>
        <v>5</v>
      </c>
      <c r="D174" s="37" t="str">
        <f t="shared" si="16"/>
        <v>0</v>
      </c>
      <c r="E174" s="37" t="str">
        <f t="shared" si="17"/>
        <v>04</v>
      </c>
      <c r="F174" s="37" t="str">
        <f t="shared" si="18"/>
        <v>1</v>
      </c>
      <c r="G174" s="37" t="str">
        <f t="shared" si="19"/>
        <v>0</v>
      </c>
      <c r="H174" s="49">
        <v>13500410</v>
      </c>
      <c r="I174" s="10" t="s">
        <v>2816</v>
      </c>
      <c r="J174" s="106" t="s">
        <v>51</v>
      </c>
      <c r="K174" s="10" t="s">
        <v>2817</v>
      </c>
      <c r="L174" s="10"/>
      <c r="M174" s="50" t="s">
        <v>22</v>
      </c>
    </row>
    <row r="175" spans="1:13" ht="75" x14ac:dyDescent="0.25">
      <c r="A175" s="48" t="str">
        <f t="shared" si="20"/>
        <v>1</v>
      </c>
      <c r="B175" s="37" t="str">
        <f t="shared" si="14"/>
        <v>3</v>
      </c>
      <c r="C175" s="37" t="str">
        <f t="shared" si="15"/>
        <v>6</v>
      </c>
      <c r="D175" s="37" t="str">
        <f t="shared" si="16"/>
        <v>0</v>
      </c>
      <c r="E175" s="37" t="str">
        <f t="shared" si="17"/>
        <v>01</v>
      </c>
      <c r="F175" s="37" t="str">
        <f t="shared" si="18"/>
        <v>0</v>
      </c>
      <c r="G175" s="37" t="str">
        <f t="shared" si="19"/>
        <v>0</v>
      </c>
      <c r="H175" s="49">
        <v>13600100</v>
      </c>
      <c r="I175" s="10" t="s">
        <v>261</v>
      </c>
      <c r="J175" s="106" t="s">
        <v>51</v>
      </c>
      <c r="K175" s="10" t="s">
        <v>2818</v>
      </c>
      <c r="L175" s="10"/>
      <c r="M175" s="50" t="s">
        <v>22</v>
      </c>
    </row>
    <row r="176" spans="1:13" ht="75" x14ac:dyDescent="0.25">
      <c r="A176" s="48" t="str">
        <f t="shared" si="20"/>
        <v>1</v>
      </c>
      <c r="B176" s="37" t="str">
        <f t="shared" si="14"/>
        <v>3</v>
      </c>
      <c r="C176" s="37" t="str">
        <f t="shared" si="15"/>
        <v>6</v>
      </c>
      <c r="D176" s="37" t="str">
        <f t="shared" si="16"/>
        <v>0</v>
      </c>
      <c r="E176" s="37" t="str">
        <f t="shared" si="17"/>
        <v>01</v>
      </c>
      <c r="F176" s="37" t="str">
        <f t="shared" si="18"/>
        <v>1</v>
      </c>
      <c r="G176" s="37" t="str">
        <f t="shared" si="19"/>
        <v>0</v>
      </c>
      <c r="H176" s="49">
        <v>13600110</v>
      </c>
      <c r="I176" s="10" t="s">
        <v>261</v>
      </c>
      <c r="J176" s="106" t="s">
        <v>51</v>
      </c>
      <c r="K176" s="10" t="s">
        <v>262</v>
      </c>
      <c r="L176" s="10"/>
      <c r="M176" s="50" t="s">
        <v>22</v>
      </c>
    </row>
    <row r="177" spans="1:13" ht="30" x14ac:dyDescent="0.25">
      <c r="A177" s="48" t="str">
        <f t="shared" si="20"/>
        <v>1</v>
      </c>
      <c r="B177" s="37" t="str">
        <f t="shared" si="14"/>
        <v>3</v>
      </c>
      <c r="C177" s="37" t="str">
        <f t="shared" si="15"/>
        <v>6</v>
      </c>
      <c r="D177" s="37" t="str">
        <f t="shared" si="16"/>
        <v>0</v>
      </c>
      <c r="E177" s="37" t="str">
        <f t="shared" si="17"/>
        <v>01</v>
      </c>
      <c r="F177" s="37" t="str">
        <f t="shared" si="18"/>
        <v>2</v>
      </c>
      <c r="G177" s="37" t="str">
        <f t="shared" si="19"/>
        <v>0</v>
      </c>
      <c r="H177" s="49">
        <v>13600120</v>
      </c>
      <c r="I177" s="10" t="s">
        <v>2819</v>
      </c>
      <c r="J177" s="106" t="s">
        <v>51</v>
      </c>
      <c r="K177" s="10" t="s">
        <v>2820</v>
      </c>
      <c r="L177" s="10" t="s">
        <v>265</v>
      </c>
      <c r="M177" s="50" t="s">
        <v>22</v>
      </c>
    </row>
    <row r="178" spans="1:13" ht="30" x14ac:dyDescent="0.25">
      <c r="A178" s="48" t="str">
        <f t="shared" si="20"/>
        <v>1</v>
      </c>
      <c r="B178" s="37" t="str">
        <f t="shared" si="14"/>
        <v>3</v>
      </c>
      <c r="C178" s="37" t="str">
        <f t="shared" si="15"/>
        <v>9</v>
      </c>
      <c r="D178" s="37" t="str">
        <f t="shared" si="16"/>
        <v>9</v>
      </c>
      <c r="E178" s="37" t="str">
        <f t="shared" si="17"/>
        <v>00</v>
      </c>
      <c r="F178" s="37" t="str">
        <f t="shared" si="18"/>
        <v>1</v>
      </c>
      <c r="G178" s="37" t="str">
        <f t="shared" si="19"/>
        <v>0</v>
      </c>
      <c r="H178" s="49">
        <v>13990010</v>
      </c>
      <c r="I178" s="10" t="s">
        <v>266</v>
      </c>
      <c r="J178" s="106" t="s">
        <v>51</v>
      </c>
      <c r="K178" s="10" t="s">
        <v>267</v>
      </c>
      <c r="L178" s="10"/>
      <c r="M178" s="50" t="s">
        <v>22</v>
      </c>
    </row>
    <row r="179" spans="1:13" ht="60" x14ac:dyDescent="0.25">
      <c r="A179" s="48" t="str">
        <f t="shared" si="20"/>
        <v>1</v>
      </c>
      <c r="B179" s="37" t="str">
        <f t="shared" si="14"/>
        <v>4</v>
      </c>
      <c r="C179" s="37" t="str">
        <f t="shared" si="15"/>
        <v>0</v>
      </c>
      <c r="D179" s="37" t="str">
        <f t="shared" si="16"/>
        <v>0</v>
      </c>
      <c r="E179" s="37" t="str">
        <f t="shared" si="17"/>
        <v>00</v>
      </c>
      <c r="F179" s="37" t="str">
        <f t="shared" si="18"/>
        <v>1</v>
      </c>
      <c r="G179" s="37" t="str">
        <f t="shared" si="19"/>
        <v>0</v>
      </c>
      <c r="H179" s="49">
        <v>14000010</v>
      </c>
      <c r="I179" s="10" t="s">
        <v>270</v>
      </c>
      <c r="J179" s="106" t="s">
        <v>51</v>
      </c>
      <c r="K179" s="10" t="s">
        <v>2821</v>
      </c>
      <c r="L179" s="10"/>
      <c r="M179" s="50" t="s">
        <v>22</v>
      </c>
    </row>
    <row r="180" spans="1:13" ht="45" x14ac:dyDescent="0.25">
      <c r="A180" s="48" t="str">
        <f t="shared" si="20"/>
        <v>1</v>
      </c>
      <c r="B180" s="37" t="str">
        <f t="shared" si="14"/>
        <v>5</v>
      </c>
      <c r="C180" s="37" t="str">
        <f t="shared" si="15"/>
        <v>0</v>
      </c>
      <c r="D180" s="37" t="str">
        <f t="shared" si="16"/>
        <v>0</v>
      </c>
      <c r="E180" s="37" t="str">
        <f t="shared" si="17"/>
        <v>00</v>
      </c>
      <c r="F180" s="37" t="str">
        <f t="shared" si="18"/>
        <v>1</v>
      </c>
      <c r="G180" s="37" t="str">
        <f t="shared" si="19"/>
        <v>0</v>
      </c>
      <c r="H180" s="49">
        <v>15000010</v>
      </c>
      <c r="I180" s="10" t="s">
        <v>273</v>
      </c>
      <c r="J180" s="106" t="s">
        <v>51</v>
      </c>
      <c r="K180" s="10" t="s">
        <v>2822</v>
      </c>
      <c r="L180" s="10"/>
      <c r="M180" s="50" t="s">
        <v>22</v>
      </c>
    </row>
    <row r="181" spans="1:13" ht="30" x14ac:dyDescent="0.25">
      <c r="A181" s="48" t="str">
        <f t="shared" si="20"/>
        <v>1</v>
      </c>
      <c r="B181" s="37" t="str">
        <f t="shared" si="14"/>
        <v>6</v>
      </c>
      <c r="C181" s="37" t="str">
        <f t="shared" si="15"/>
        <v>1</v>
      </c>
      <c r="D181" s="37" t="str">
        <f t="shared" si="16"/>
        <v>0</v>
      </c>
      <c r="E181" s="37" t="str">
        <f t="shared" si="17"/>
        <v>01</v>
      </c>
      <c r="F181" s="37" t="str">
        <f t="shared" si="18"/>
        <v>0</v>
      </c>
      <c r="G181" s="37" t="str">
        <f t="shared" si="19"/>
        <v>0</v>
      </c>
      <c r="H181" s="49">
        <v>16100100</v>
      </c>
      <c r="I181" s="10" t="s">
        <v>277</v>
      </c>
      <c r="J181" s="106" t="s">
        <v>51</v>
      </c>
      <c r="K181" s="10" t="s">
        <v>2823</v>
      </c>
      <c r="L181" s="10"/>
      <c r="M181" s="50" t="s">
        <v>22</v>
      </c>
    </row>
    <row r="182" spans="1:13" ht="30" x14ac:dyDescent="0.25">
      <c r="A182" s="48" t="str">
        <f t="shared" si="20"/>
        <v>1</v>
      </c>
      <c r="B182" s="37" t="str">
        <f t="shared" si="14"/>
        <v>6</v>
      </c>
      <c r="C182" s="37" t="str">
        <f t="shared" si="15"/>
        <v>1</v>
      </c>
      <c r="D182" s="37" t="str">
        <f t="shared" si="16"/>
        <v>0</v>
      </c>
      <c r="E182" s="37" t="str">
        <f t="shared" si="17"/>
        <v>01</v>
      </c>
      <c r="F182" s="37" t="str">
        <f t="shared" si="18"/>
        <v>1</v>
      </c>
      <c r="G182" s="37" t="str">
        <f t="shared" si="19"/>
        <v>0</v>
      </c>
      <c r="H182" s="49">
        <v>16100110</v>
      </c>
      <c r="I182" s="10" t="s">
        <v>277</v>
      </c>
      <c r="J182" s="106" t="s">
        <v>51</v>
      </c>
      <c r="K182" s="10" t="s">
        <v>2823</v>
      </c>
      <c r="L182" s="10"/>
      <c r="M182" s="50" t="s">
        <v>22</v>
      </c>
    </row>
    <row r="183" spans="1:13" ht="30" x14ac:dyDescent="0.25">
      <c r="A183" s="48" t="str">
        <f t="shared" si="20"/>
        <v>1</v>
      </c>
      <c r="B183" s="37" t="str">
        <f t="shared" si="14"/>
        <v>6</v>
      </c>
      <c r="C183" s="37" t="str">
        <f t="shared" si="15"/>
        <v>1</v>
      </c>
      <c r="D183" s="37" t="str">
        <f t="shared" si="16"/>
        <v>0</v>
      </c>
      <c r="E183" s="37" t="str">
        <f t="shared" si="17"/>
        <v>02</v>
      </c>
      <c r="F183" s="37" t="str">
        <f t="shared" si="18"/>
        <v>0</v>
      </c>
      <c r="G183" s="37" t="str">
        <f t="shared" si="19"/>
        <v>0</v>
      </c>
      <c r="H183" s="49">
        <v>16100200</v>
      </c>
      <c r="I183" s="10" t="s">
        <v>280</v>
      </c>
      <c r="J183" s="106" t="s">
        <v>51</v>
      </c>
      <c r="K183" s="10" t="s">
        <v>2824</v>
      </c>
      <c r="L183" s="10"/>
      <c r="M183" s="50" t="s">
        <v>22</v>
      </c>
    </row>
    <row r="184" spans="1:13" ht="30" x14ac:dyDescent="0.25">
      <c r="A184" s="48" t="str">
        <f t="shared" si="20"/>
        <v>1</v>
      </c>
      <c r="B184" s="37" t="str">
        <f t="shared" si="14"/>
        <v>6</v>
      </c>
      <c r="C184" s="37" t="str">
        <f t="shared" si="15"/>
        <v>1</v>
      </c>
      <c r="D184" s="37" t="str">
        <f t="shared" si="16"/>
        <v>0</v>
      </c>
      <c r="E184" s="37" t="str">
        <f t="shared" si="17"/>
        <v>02</v>
      </c>
      <c r="F184" s="37" t="str">
        <f t="shared" si="18"/>
        <v>1</v>
      </c>
      <c r="G184" s="37" t="str">
        <f t="shared" si="19"/>
        <v>0</v>
      </c>
      <c r="H184" s="49">
        <v>16100210</v>
      </c>
      <c r="I184" s="10" t="s">
        <v>280</v>
      </c>
      <c r="J184" s="106" t="s">
        <v>51</v>
      </c>
      <c r="K184" s="10" t="s">
        <v>2824</v>
      </c>
      <c r="L184" s="10"/>
      <c r="M184" s="50" t="s">
        <v>22</v>
      </c>
    </row>
    <row r="185" spans="1:13" x14ac:dyDescent="0.25">
      <c r="A185" s="48" t="str">
        <f t="shared" si="20"/>
        <v>1</v>
      </c>
      <c r="B185" s="37" t="str">
        <f t="shared" si="14"/>
        <v>6</v>
      </c>
      <c r="C185" s="37" t="str">
        <f t="shared" si="15"/>
        <v>1</v>
      </c>
      <c r="D185" s="37" t="str">
        <f t="shared" si="16"/>
        <v>0</v>
      </c>
      <c r="E185" s="37" t="str">
        <f t="shared" si="17"/>
        <v>03</v>
      </c>
      <c r="F185" s="37" t="str">
        <f t="shared" si="18"/>
        <v>0</v>
      </c>
      <c r="G185" s="37" t="str">
        <f t="shared" si="19"/>
        <v>0</v>
      </c>
      <c r="H185" s="49">
        <v>16100300</v>
      </c>
      <c r="I185" s="10" t="s">
        <v>282</v>
      </c>
      <c r="J185" s="106" t="s">
        <v>51</v>
      </c>
      <c r="K185" s="10" t="s">
        <v>2825</v>
      </c>
      <c r="L185" s="10"/>
      <c r="M185" s="50" t="s">
        <v>22</v>
      </c>
    </row>
    <row r="186" spans="1:13" ht="105" x14ac:dyDescent="0.25">
      <c r="A186" s="48" t="str">
        <f t="shared" si="20"/>
        <v>1</v>
      </c>
      <c r="B186" s="37" t="str">
        <f t="shared" si="14"/>
        <v>6</v>
      </c>
      <c r="C186" s="37" t="str">
        <f t="shared" si="15"/>
        <v>1</v>
      </c>
      <c r="D186" s="37" t="str">
        <f t="shared" si="16"/>
        <v>0</v>
      </c>
      <c r="E186" s="37" t="str">
        <f t="shared" si="17"/>
        <v>03</v>
      </c>
      <c r="F186" s="37" t="str">
        <f t="shared" si="18"/>
        <v>1</v>
      </c>
      <c r="G186" s="37" t="str">
        <f t="shared" si="19"/>
        <v>0</v>
      </c>
      <c r="H186" s="49">
        <v>16100310</v>
      </c>
      <c r="I186" s="10" t="s">
        <v>282</v>
      </c>
      <c r="J186" s="106" t="s">
        <v>51</v>
      </c>
      <c r="K186" s="10" t="s">
        <v>2826</v>
      </c>
      <c r="L186" s="10"/>
      <c r="M186" s="50" t="s">
        <v>22</v>
      </c>
    </row>
    <row r="187" spans="1:13" ht="45" x14ac:dyDescent="0.25">
      <c r="A187" s="48" t="str">
        <f t="shared" si="20"/>
        <v>1</v>
      </c>
      <c r="B187" s="37" t="str">
        <f t="shared" si="14"/>
        <v>6</v>
      </c>
      <c r="C187" s="37" t="str">
        <f t="shared" si="15"/>
        <v>1</v>
      </c>
      <c r="D187" s="37" t="str">
        <f t="shared" si="16"/>
        <v>0</v>
      </c>
      <c r="E187" s="37" t="str">
        <f t="shared" si="17"/>
        <v>04</v>
      </c>
      <c r="F187" s="37" t="str">
        <f t="shared" si="18"/>
        <v>0</v>
      </c>
      <c r="G187" s="37" t="str">
        <f t="shared" si="19"/>
        <v>0</v>
      </c>
      <c r="H187" s="49">
        <v>16100400</v>
      </c>
      <c r="I187" s="10" t="s">
        <v>284</v>
      </c>
      <c r="J187" s="106" t="s">
        <v>51</v>
      </c>
      <c r="K187" s="10" t="s">
        <v>2827</v>
      </c>
      <c r="L187" s="10"/>
      <c r="M187" s="50" t="s">
        <v>22</v>
      </c>
    </row>
    <row r="188" spans="1:13" ht="60" x14ac:dyDescent="0.25">
      <c r="A188" s="48" t="str">
        <f t="shared" si="20"/>
        <v>1</v>
      </c>
      <c r="B188" s="37" t="str">
        <f t="shared" si="14"/>
        <v>6</v>
      </c>
      <c r="C188" s="37" t="str">
        <f t="shared" si="15"/>
        <v>1</v>
      </c>
      <c r="D188" s="37" t="str">
        <f t="shared" si="16"/>
        <v>0</v>
      </c>
      <c r="E188" s="37" t="str">
        <f t="shared" si="17"/>
        <v>04</v>
      </c>
      <c r="F188" s="37" t="str">
        <f t="shared" si="18"/>
        <v>1</v>
      </c>
      <c r="G188" s="37" t="str">
        <f t="shared" si="19"/>
        <v>0</v>
      </c>
      <c r="H188" s="49">
        <v>16100410</v>
      </c>
      <c r="I188" s="10" t="s">
        <v>284</v>
      </c>
      <c r="J188" s="106" t="s">
        <v>51</v>
      </c>
      <c r="K188" s="10" t="s">
        <v>2828</v>
      </c>
      <c r="L188" s="10"/>
      <c r="M188" s="50" t="s">
        <v>22</v>
      </c>
    </row>
    <row r="189" spans="1:13" ht="30" x14ac:dyDescent="0.25">
      <c r="A189" s="48" t="str">
        <f t="shared" si="20"/>
        <v>1</v>
      </c>
      <c r="B189" s="37" t="str">
        <f t="shared" si="14"/>
        <v>6</v>
      </c>
      <c r="C189" s="37" t="str">
        <f t="shared" si="15"/>
        <v>1</v>
      </c>
      <c r="D189" s="37" t="str">
        <f t="shared" si="16"/>
        <v>0</v>
      </c>
      <c r="E189" s="37" t="str">
        <f t="shared" si="17"/>
        <v>05</v>
      </c>
      <c r="F189" s="37" t="str">
        <f t="shared" si="18"/>
        <v>0</v>
      </c>
      <c r="G189" s="37" t="str">
        <f t="shared" si="19"/>
        <v>0</v>
      </c>
      <c r="H189" s="49">
        <v>16100500</v>
      </c>
      <c r="I189" s="10" t="s">
        <v>2829</v>
      </c>
      <c r="J189" s="106" t="s">
        <v>51</v>
      </c>
      <c r="K189" s="10" t="s">
        <v>2830</v>
      </c>
      <c r="L189" s="10" t="s">
        <v>2769</v>
      </c>
      <c r="M189" s="50" t="s">
        <v>22</v>
      </c>
    </row>
    <row r="190" spans="1:13" ht="30" x14ac:dyDescent="0.25">
      <c r="A190" s="48" t="str">
        <f t="shared" si="20"/>
        <v>1</v>
      </c>
      <c r="B190" s="37" t="str">
        <f t="shared" si="14"/>
        <v>6</v>
      </c>
      <c r="C190" s="37" t="str">
        <f t="shared" si="15"/>
        <v>1</v>
      </c>
      <c r="D190" s="37" t="str">
        <f t="shared" si="16"/>
        <v>0</v>
      </c>
      <c r="E190" s="37" t="str">
        <f t="shared" si="17"/>
        <v>05</v>
      </c>
      <c r="F190" s="37" t="str">
        <f t="shared" si="18"/>
        <v>1</v>
      </c>
      <c r="G190" s="37" t="str">
        <f t="shared" si="19"/>
        <v>0</v>
      </c>
      <c r="H190" s="49">
        <v>16100510</v>
      </c>
      <c r="I190" s="10" t="s">
        <v>2829</v>
      </c>
      <c r="J190" s="106" t="s">
        <v>51</v>
      </c>
      <c r="K190" s="10" t="s">
        <v>2830</v>
      </c>
      <c r="L190" s="10" t="s">
        <v>2769</v>
      </c>
      <c r="M190" s="50" t="s">
        <v>22</v>
      </c>
    </row>
    <row r="191" spans="1:13" ht="30" x14ac:dyDescent="0.25">
      <c r="A191" s="48" t="str">
        <f t="shared" si="20"/>
        <v>1</v>
      </c>
      <c r="B191" s="37" t="str">
        <f t="shared" si="14"/>
        <v>6</v>
      </c>
      <c r="C191" s="37" t="str">
        <f t="shared" si="15"/>
        <v>2</v>
      </c>
      <c r="D191" s="37" t="str">
        <f t="shared" si="16"/>
        <v>0</v>
      </c>
      <c r="E191" s="37" t="str">
        <f t="shared" si="17"/>
        <v>01</v>
      </c>
      <c r="F191" s="37" t="str">
        <f t="shared" si="18"/>
        <v>0</v>
      </c>
      <c r="G191" s="37" t="str">
        <f t="shared" si="19"/>
        <v>0</v>
      </c>
      <c r="H191" s="49">
        <v>16200100</v>
      </c>
      <c r="I191" s="10" t="s">
        <v>288</v>
      </c>
      <c r="J191" s="106" t="s">
        <v>51</v>
      </c>
      <c r="K191" s="10" t="s">
        <v>289</v>
      </c>
      <c r="L191" s="10"/>
      <c r="M191" s="50" t="s">
        <v>22</v>
      </c>
    </row>
    <row r="192" spans="1:13" ht="30" x14ac:dyDescent="0.25">
      <c r="A192" s="48" t="str">
        <f t="shared" si="20"/>
        <v>1</v>
      </c>
      <c r="B192" s="37" t="str">
        <f t="shared" si="14"/>
        <v>6</v>
      </c>
      <c r="C192" s="37" t="str">
        <f t="shared" si="15"/>
        <v>2</v>
      </c>
      <c r="D192" s="37" t="str">
        <f t="shared" si="16"/>
        <v>0</v>
      </c>
      <c r="E192" s="37" t="str">
        <f t="shared" si="17"/>
        <v>01</v>
      </c>
      <c r="F192" s="37" t="str">
        <f t="shared" si="18"/>
        <v>1</v>
      </c>
      <c r="G192" s="37" t="str">
        <f t="shared" si="19"/>
        <v>0</v>
      </c>
      <c r="H192" s="49">
        <v>16200110</v>
      </c>
      <c r="I192" s="10" t="s">
        <v>288</v>
      </c>
      <c r="J192" s="106" t="s">
        <v>51</v>
      </c>
      <c r="K192" s="10" t="s">
        <v>2831</v>
      </c>
      <c r="L192" s="10"/>
      <c r="M192" s="50" t="s">
        <v>22</v>
      </c>
    </row>
    <row r="193" spans="1:13" ht="30" x14ac:dyDescent="0.25">
      <c r="A193" s="48" t="str">
        <f t="shared" si="20"/>
        <v>1</v>
      </c>
      <c r="B193" s="37" t="str">
        <f t="shared" si="14"/>
        <v>6</v>
      </c>
      <c r="C193" s="37" t="str">
        <f t="shared" si="15"/>
        <v>2</v>
      </c>
      <c r="D193" s="37" t="str">
        <f t="shared" si="16"/>
        <v>0</v>
      </c>
      <c r="E193" s="37" t="str">
        <f t="shared" si="17"/>
        <v>02</v>
      </c>
      <c r="F193" s="37" t="str">
        <f t="shared" si="18"/>
        <v>0</v>
      </c>
      <c r="G193" s="37" t="str">
        <f t="shared" si="19"/>
        <v>0</v>
      </c>
      <c r="H193" s="49">
        <v>16200200</v>
      </c>
      <c r="I193" s="10" t="s">
        <v>2832</v>
      </c>
      <c r="J193" s="106" t="s">
        <v>51</v>
      </c>
      <c r="K193" s="10" t="s">
        <v>2833</v>
      </c>
      <c r="L193" s="10"/>
      <c r="M193" s="50" t="s">
        <v>22</v>
      </c>
    </row>
    <row r="194" spans="1:13" ht="30" x14ac:dyDescent="0.25">
      <c r="A194" s="48" t="str">
        <f t="shared" si="20"/>
        <v>1</v>
      </c>
      <c r="B194" s="37" t="str">
        <f t="shared" si="14"/>
        <v>6</v>
      </c>
      <c r="C194" s="37" t="str">
        <f t="shared" si="15"/>
        <v>2</v>
      </c>
      <c r="D194" s="37" t="str">
        <f t="shared" si="16"/>
        <v>0</v>
      </c>
      <c r="E194" s="37" t="str">
        <f t="shared" si="17"/>
        <v>02</v>
      </c>
      <c r="F194" s="37" t="str">
        <f t="shared" si="18"/>
        <v>1</v>
      </c>
      <c r="G194" s="37" t="str">
        <f t="shared" si="19"/>
        <v>0</v>
      </c>
      <c r="H194" s="49">
        <v>16200210</v>
      </c>
      <c r="I194" s="10" t="s">
        <v>2832</v>
      </c>
      <c r="J194" s="106" t="s">
        <v>51</v>
      </c>
      <c r="K194" s="10" t="s">
        <v>2834</v>
      </c>
      <c r="L194" s="10"/>
      <c r="M194" s="50" t="s">
        <v>22</v>
      </c>
    </row>
    <row r="195" spans="1:13" s="147" customFormat="1" x14ac:dyDescent="0.25">
      <c r="A195" s="48" t="str">
        <f t="shared" si="20"/>
        <v>1</v>
      </c>
      <c r="B195" s="37" t="str">
        <f t="shared" ref="B195:B258" si="21">MID($H195,2,1)</f>
        <v>6</v>
      </c>
      <c r="C195" s="37" t="str">
        <f t="shared" ref="C195:C258" si="22">MID($H195,3,1)</f>
        <v>2</v>
      </c>
      <c r="D195" s="37" t="str">
        <f t="shared" ref="D195:D258" si="23">MID($H195,4,1)</f>
        <v>0</v>
      </c>
      <c r="E195" s="37" t="str">
        <f t="shared" ref="E195:E258" si="24">MID($H195,5,2)</f>
        <v>03</v>
      </c>
      <c r="F195" s="37" t="str">
        <f t="shared" ref="F195:F258" si="25">MID($H195,7,1)</f>
        <v>0</v>
      </c>
      <c r="G195" s="37" t="str">
        <f t="shared" ref="G195:G258" si="26">MID($H195,8,1)</f>
        <v>0</v>
      </c>
      <c r="H195" s="49">
        <v>16200300</v>
      </c>
      <c r="I195" s="10" t="s">
        <v>294</v>
      </c>
      <c r="J195" s="106" t="s">
        <v>51</v>
      </c>
      <c r="K195" s="10" t="s">
        <v>2835</v>
      </c>
      <c r="L195" s="10"/>
      <c r="M195" s="50" t="s">
        <v>22</v>
      </c>
    </row>
    <row r="196" spans="1:13" x14ac:dyDescent="0.25">
      <c r="A196" s="48" t="str">
        <f t="shared" ref="A196:A259" si="27">MID($H196,1,1)</f>
        <v>1</v>
      </c>
      <c r="B196" s="37" t="str">
        <f t="shared" si="21"/>
        <v>6</v>
      </c>
      <c r="C196" s="37" t="str">
        <f t="shared" si="22"/>
        <v>2</v>
      </c>
      <c r="D196" s="37" t="str">
        <f t="shared" si="23"/>
        <v>0</v>
      </c>
      <c r="E196" s="37" t="str">
        <f t="shared" si="24"/>
        <v>03</v>
      </c>
      <c r="F196" s="37" t="str">
        <f t="shared" si="25"/>
        <v>1</v>
      </c>
      <c r="G196" s="37" t="str">
        <f t="shared" si="26"/>
        <v>0</v>
      </c>
      <c r="H196" s="49">
        <v>16200310</v>
      </c>
      <c r="I196" s="10" t="s">
        <v>294</v>
      </c>
      <c r="J196" s="106" t="s">
        <v>51</v>
      </c>
      <c r="K196" s="10" t="s">
        <v>2836</v>
      </c>
      <c r="L196" s="10"/>
      <c r="M196" s="50" t="s">
        <v>22</v>
      </c>
    </row>
    <row r="197" spans="1:13" ht="60" x14ac:dyDescent="0.25">
      <c r="A197" s="48" t="str">
        <f t="shared" si="27"/>
        <v>1</v>
      </c>
      <c r="B197" s="37" t="str">
        <f t="shared" si="21"/>
        <v>6</v>
      </c>
      <c r="C197" s="37" t="str">
        <f t="shared" si="22"/>
        <v>2</v>
      </c>
      <c r="D197" s="37" t="str">
        <f t="shared" si="23"/>
        <v>0</v>
      </c>
      <c r="E197" s="37" t="str">
        <f t="shared" si="24"/>
        <v>04</v>
      </c>
      <c r="F197" s="37" t="str">
        <f t="shared" si="25"/>
        <v>0</v>
      </c>
      <c r="G197" s="37" t="str">
        <f t="shared" si="26"/>
        <v>0</v>
      </c>
      <c r="H197" s="49">
        <v>16200400</v>
      </c>
      <c r="I197" s="10" t="s">
        <v>2837</v>
      </c>
      <c r="J197" s="106" t="s">
        <v>51</v>
      </c>
      <c r="K197" s="10" t="s">
        <v>2838</v>
      </c>
      <c r="L197" s="10"/>
      <c r="M197" s="50" t="s">
        <v>22</v>
      </c>
    </row>
    <row r="198" spans="1:13" ht="45" x14ac:dyDescent="0.25">
      <c r="A198" s="48" t="str">
        <f t="shared" si="27"/>
        <v>1</v>
      </c>
      <c r="B198" s="37" t="str">
        <f t="shared" si="21"/>
        <v>6</v>
      </c>
      <c r="C198" s="37" t="str">
        <f t="shared" si="22"/>
        <v>2</v>
      </c>
      <c r="D198" s="37" t="str">
        <f t="shared" si="23"/>
        <v>0</v>
      </c>
      <c r="E198" s="37" t="str">
        <f t="shared" si="24"/>
        <v>04</v>
      </c>
      <c r="F198" s="37" t="str">
        <f t="shared" si="25"/>
        <v>1</v>
      </c>
      <c r="G198" s="37" t="str">
        <f t="shared" si="26"/>
        <v>0</v>
      </c>
      <c r="H198" s="49">
        <v>16200410</v>
      </c>
      <c r="I198" s="10" t="s">
        <v>2839</v>
      </c>
      <c r="J198" s="106" t="s">
        <v>51</v>
      </c>
      <c r="K198" s="10" t="s">
        <v>2840</v>
      </c>
      <c r="L198" s="10"/>
      <c r="M198" s="50" t="s">
        <v>22</v>
      </c>
    </row>
    <row r="199" spans="1:13" ht="30" x14ac:dyDescent="0.25">
      <c r="A199" s="48" t="str">
        <f t="shared" si="27"/>
        <v>1</v>
      </c>
      <c r="B199" s="37" t="str">
        <f t="shared" si="21"/>
        <v>6</v>
      </c>
      <c r="C199" s="37" t="str">
        <f t="shared" si="22"/>
        <v>2</v>
      </c>
      <c r="D199" s="37" t="str">
        <f t="shared" si="23"/>
        <v>0</v>
      </c>
      <c r="E199" s="37" t="str">
        <f t="shared" si="24"/>
        <v>04</v>
      </c>
      <c r="F199" s="37" t="str">
        <f t="shared" si="25"/>
        <v>2</v>
      </c>
      <c r="G199" s="37" t="str">
        <f t="shared" si="26"/>
        <v>0</v>
      </c>
      <c r="H199" s="49">
        <v>16200420</v>
      </c>
      <c r="I199" s="10" t="s">
        <v>2841</v>
      </c>
      <c r="J199" s="106" t="s">
        <v>51</v>
      </c>
      <c r="K199" s="10" t="s">
        <v>2842</v>
      </c>
      <c r="L199" s="10"/>
      <c r="M199" s="50" t="s">
        <v>22</v>
      </c>
    </row>
    <row r="200" spans="1:13" ht="45" x14ac:dyDescent="0.25">
      <c r="A200" s="48" t="str">
        <f t="shared" si="27"/>
        <v>1</v>
      </c>
      <c r="B200" s="37" t="str">
        <f t="shared" si="21"/>
        <v>6</v>
      </c>
      <c r="C200" s="37" t="str">
        <f t="shared" si="22"/>
        <v>2</v>
      </c>
      <c r="D200" s="37" t="str">
        <f t="shared" si="23"/>
        <v>0</v>
      </c>
      <c r="E200" s="37" t="str">
        <f t="shared" si="24"/>
        <v>04</v>
      </c>
      <c r="F200" s="37" t="str">
        <f t="shared" si="25"/>
        <v>3</v>
      </c>
      <c r="G200" s="37" t="str">
        <f t="shared" si="26"/>
        <v>0</v>
      </c>
      <c r="H200" s="49">
        <v>16200430</v>
      </c>
      <c r="I200" s="10" t="s">
        <v>2843</v>
      </c>
      <c r="J200" s="106" t="s">
        <v>51</v>
      </c>
      <c r="K200" s="10" t="s">
        <v>2844</v>
      </c>
      <c r="L200" s="10"/>
      <c r="M200" s="50" t="s">
        <v>22</v>
      </c>
    </row>
    <row r="201" spans="1:13" ht="60" x14ac:dyDescent="0.25">
      <c r="A201" s="48" t="str">
        <f t="shared" si="27"/>
        <v>1</v>
      </c>
      <c r="B201" s="37" t="str">
        <f t="shared" si="21"/>
        <v>6</v>
      </c>
      <c r="C201" s="37" t="str">
        <f t="shared" si="22"/>
        <v>3</v>
      </c>
      <c r="D201" s="37" t="str">
        <f t="shared" si="23"/>
        <v>0</v>
      </c>
      <c r="E201" s="37" t="str">
        <f t="shared" si="24"/>
        <v>01</v>
      </c>
      <c r="F201" s="37" t="str">
        <f t="shared" si="25"/>
        <v>0</v>
      </c>
      <c r="G201" s="37" t="str">
        <f t="shared" si="26"/>
        <v>0</v>
      </c>
      <c r="H201" s="49">
        <v>16300100</v>
      </c>
      <c r="I201" s="10" t="s">
        <v>298</v>
      </c>
      <c r="J201" s="106" t="s">
        <v>51</v>
      </c>
      <c r="K201" s="10" t="s">
        <v>2845</v>
      </c>
      <c r="L201" s="10"/>
      <c r="M201" s="50" t="s">
        <v>22</v>
      </c>
    </row>
    <row r="202" spans="1:13" ht="75" x14ac:dyDescent="0.25">
      <c r="A202" s="48" t="str">
        <f t="shared" si="27"/>
        <v>1</v>
      </c>
      <c r="B202" s="37" t="str">
        <f t="shared" si="21"/>
        <v>6</v>
      </c>
      <c r="C202" s="37" t="str">
        <f t="shared" si="22"/>
        <v>3</v>
      </c>
      <c r="D202" s="37" t="str">
        <f t="shared" si="23"/>
        <v>0</v>
      </c>
      <c r="E202" s="37" t="str">
        <f t="shared" si="24"/>
        <v>01</v>
      </c>
      <c r="F202" s="37" t="str">
        <f t="shared" si="25"/>
        <v>1</v>
      </c>
      <c r="G202" s="37" t="str">
        <f t="shared" si="26"/>
        <v>0</v>
      </c>
      <c r="H202" s="49">
        <v>16300110</v>
      </c>
      <c r="I202" s="10" t="s">
        <v>298</v>
      </c>
      <c r="J202" s="106" t="s">
        <v>51</v>
      </c>
      <c r="K202" s="10" t="s">
        <v>2846</v>
      </c>
      <c r="L202" s="10"/>
      <c r="M202" s="50" t="s">
        <v>22</v>
      </c>
    </row>
    <row r="203" spans="1:13" ht="45" x14ac:dyDescent="0.25">
      <c r="A203" s="48" t="str">
        <f t="shared" si="27"/>
        <v>1</v>
      </c>
      <c r="B203" s="37" t="str">
        <f t="shared" si="21"/>
        <v>6</v>
      </c>
      <c r="C203" s="37" t="str">
        <f t="shared" si="22"/>
        <v>3</v>
      </c>
      <c r="D203" s="37" t="str">
        <f t="shared" si="23"/>
        <v>0</v>
      </c>
      <c r="E203" s="37" t="str">
        <f t="shared" si="24"/>
        <v>02</v>
      </c>
      <c r="F203" s="37" t="str">
        <f t="shared" si="25"/>
        <v>0</v>
      </c>
      <c r="G203" s="37" t="str">
        <f t="shared" si="26"/>
        <v>0</v>
      </c>
      <c r="H203" s="49">
        <v>16300200</v>
      </c>
      <c r="I203" s="10" t="s">
        <v>310</v>
      </c>
      <c r="J203" s="106" t="s">
        <v>51</v>
      </c>
      <c r="K203" s="10" t="s">
        <v>2847</v>
      </c>
      <c r="L203" s="10"/>
      <c r="M203" s="50" t="s">
        <v>22</v>
      </c>
    </row>
    <row r="204" spans="1:13" ht="30" x14ac:dyDescent="0.25">
      <c r="A204" s="48" t="str">
        <f t="shared" si="27"/>
        <v>1</v>
      </c>
      <c r="B204" s="37" t="str">
        <f t="shared" si="21"/>
        <v>6</v>
      </c>
      <c r="C204" s="37" t="str">
        <f t="shared" si="22"/>
        <v>3</v>
      </c>
      <c r="D204" s="37" t="str">
        <f t="shared" si="23"/>
        <v>0</v>
      </c>
      <c r="E204" s="37" t="str">
        <f t="shared" si="24"/>
        <v>02</v>
      </c>
      <c r="F204" s="37" t="str">
        <f t="shared" si="25"/>
        <v>1</v>
      </c>
      <c r="G204" s="37" t="str">
        <f t="shared" si="26"/>
        <v>0</v>
      </c>
      <c r="H204" s="49">
        <v>16300210</v>
      </c>
      <c r="I204" s="10" t="s">
        <v>2848</v>
      </c>
      <c r="J204" s="106" t="s">
        <v>51</v>
      </c>
      <c r="K204" s="10" t="s">
        <v>2849</v>
      </c>
      <c r="L204" s="10"/>
      <c r="M204" s="50" t="s">
        <v>22</v>
      </c>
    </row>
    <row r="205" spans="1:13" ht="45" x14ac:dyDescent="0.25">
      <c r="A205" s="48" t="str">
        <f t="shared" si="27"/>
        <v>1</v>
      </c>
      <c r="B205" s="37" t="str">
        <f t="shared" si="21"/>
        <v>6</v>
      </c>
      <c r="C205" s="37" t="str">
        <f t="shared" si="22"/>
        <v>3</v>
      </c>
      <c r="D205" s="37" t="str">
        <f t="shared" si="23"/>
        <v>0</v>
      </c>
      <c r="E205" s="37" t="str">
        <f t="shared" si="24"/>
        <v>02</v>
      </c>
      <c r="F205" s="37" t="str">
        <f t="shared" si="25"/>
        <v>2</v>
      </c>
      <c r="G205" s="37" t="str">
        <f t="shared" si="26"/>
        <v>0</v>
      </c>
      <c r="H205" s="49">
        <v>16300220</v>
      </c>
      <c r="I205" s="10" t="s">
        <v>2850</v>
      </c>
      <c r="J205" s="106" t="s">
        <v>51</v>
      </c>
      <c r="K205" s="10" t="s">
        <v>2847</v>
      </c>
      <c r="L205" s="10"/>
      <c r="M205" s="50" t="s">
        <v>22</v>
      </c>
    </row>
    <row r="206" spans="1:13" ht="75" x14ac:dyDescent="0.25">
      <c r="A206" s="48" t="str">
        <f t="shared" si="27"/>
        <v>1</v>
      </c>
      <c r="B206" s="37" t="str">
        <f t="shared" si="21"/>
        <v>6</v>
      </c>
      <c r="C206" s="37" t="str">
        <f t="shared" si="22"/>
        <v>4</v>
      </c>
      <c r="D206" s="37" t="str">
        <f t="shared" si="23"/>
        <v>0</v>
      </c>
      <c r="E206" s="37" t="str">
        <f t="shared" si="24"/>
        <v>01</v>
      </c>
      <c r="F206" s="37" t="str">
        <f t="shared" si="25"/>
        <v>0</v>
      </c>
      <c r="G206" s="37" t="str">
        <f t="shared" si="26"/>
        <v>0</v>
      </c>
      <c r="H206" s="49">
        <v>16400100</v>
      </c>
      <c r="I206" s="10" t="s">
        <v>315</v>
      </c>
      <c r="J206" s="106" t="s">
        <v>51</v>
      </c>
      <c r="K206" s="10" t="s">
        <v>2851</v>
      </c>
      <c r="L206" s="10"/>
      <c r="M206" s="50" t="s">
        <v>22</v>
      </c>
    </row>
    <row r="207" spans="1:13" ht="75" x14ac:dyDescent="0.25">
      <c r="A207" s="48" t="str">
        <f t="shared" si="27"/>
        <v>1</v>
      </c>
      <c r="B207" s="37" t="str">
        <f t="shared" si="21"/>
        <v>6</v>
      </c>
      <c r="C207" s="37" t="str">
        <f t="shared" si="22"/>
        <v>4</v>
      </c>
      <c r="D207" s="37" t="str">
        <f t="shared" si="23"/>
        <v>0</v>
      </c>
      <c r="E207" s="37" t="str">
        <f t="shared" si="24"/>
        <v>01</v>
      </c>
      <c r="F207" s="37" t="str">
        <f t="shared" si="25"/>
        <v>1</v>
      </c>
      <c r="G207" s="37" t="str">
        <f t="shared" si="26"/>
        <v>0</v>
      </c>
      <c r="H207" s="49">
        <v>16400110</v>
      </c>
      <c r="I207" s="10" t="s">
        <v>315</v>
      </c>
      <c r="J207" s="106" t="s">
        <v>51</v>
      </c>
      <c r="K207" s="10" t="s">
        <v>2851</v>
      </c>
      <c r="L207" s="10"/>
      <c r="M207" s="50" t="s">
        <v>22</v>
      </c>
    </row>
    <row r="208" spans="1:13" ht="30" x14ac:dyDescent="0.25">
      <c r="A208" s="48" t="str">
        <f t="shared" si="27"/>
        <v>1</v>
      </c>
      <c r="B208" s="37" t="str">
        <f t="shared" si="21"/>
        <v>6</v>
      </c>
      <c r="C208" s="37" t="str">
        <f t="shared" si="22"/>
        <v>4</v>
      </c>
      <c r="D208" s="37" t="str">
        <f t="shared" si="23"/>
        <v>0</v>
      </c>
      <c r="E208" s="37" t="str">
        <f t="shared" si="24"/>
        <v>02</v>
      </c>
      <c r="F208" s="37" t="str">
        <f t="shared" si="25"/>
        <v>0</v>
      </c>
      <c r="G208" s="37" t="str">
        <f t="shared" si="26"/>
        <v>0</v>
      </c>
      <c r="H208" s="49">
        <v>16400200</v>
      </c>
      <c r="I208" s="10" t="s">
        <v>2852</v>
      </c>
      <c r="J208" s="106" t="s">
        <v>51</v>
      </c>
      <c r="K208" s="10" t="s">
        <v>2853</v>
      </c>
      <c r="L208" s="10"/>
      <c r="M208" s="50" t="s">
        <v>22</v>
      </c>
    </row>
    <row r="209" spans="1:13" ht="30" x14ac:dyDescent="0.25">
      <c r="A209" s="48" t="str">
        <f t="shared" si="27"/>
        <v>1</v>
      </c>
      <c r="B209" s="37" t="str">
        <f t="shared" si="21"/>
        <v>6</v>
      </c>
      <c r="C209" s="37" t="str">
        <f t="shared" si="22"/>
        <v>4</v>
      </c>
      <c r="D209" s="37" t="str">
        <f t="shared" si="23"/>
        <v>0</v>
      </c>
      <c r="E209" s="37" t="str">
        <f t="shared" si="24"/>
        <v>02</v>
      </c>
      <c r="F209" s="37" t="str">
        <f t="shared" si="25"/>
        <v>1</v>
      </c>
      <c r="G209" s="37" t="str">
        <f t="shared" si="26"/>
        <v>0</v>
      </c>
      <c r="H209" s="49">
        <v>16400210</v>
      </c>
      <c r="I209" s="10" t="s">
        <v>2852</v>
      </c>
      <c r="J209" s="106" t="s">
        <v>51</v>
      </c>
      <c r="K209" s="10" t="s">
        <v>2853</v>
      </c>
      <c r="L209" s="10"/>
      <c r="M209" s="50" t="s">
        <v>22</v>
      </c>
    </row>
    <row r="210" spans="1:13" ht="45" x14ac:dyDescent="0.25">
      <c r="A210" s="48" t="str">
        <f t="shared" si="27"/>
        <v>1</v>
      </c>
      <c r="B210" s="37" t="str">
        <f t="shared" si="21"/>
        <v>6</v>
      </c>
      <c r="C210" s="37" t="str">
        <f t="shared" si="22"/>
        <v>4</v>
      </c>
      <c r="D210" s="37" t="str">
        <f t="shared" si="23"/>
        <v>0</v>
      </c>
      <c r="E210" s="37" t="str">
        <f t="shared" si="24"/>
        <v>03</v>
      </c>
      <c r="F210" s="37" t="str">
        <f t="shared" si="25"/>
        <v>0</v>
      </c>
      <c r="G210" s="37" t="str">
        <f t="shared" si="26"/>
        <v>0</v>
      </c>
      <c r="H210" s="49">
        <v>16400300</v>
      </c>
      <c r="I210" s="10" t="s">
        <v>2854</v>
      </c>
      <c r="J210" s="106" t="s">
        <v>51</v>
      </c>
      <c r="K210" s="10" t="s">
        <v>2855</v>
      </c>
      <c r="L210" s="10"/>
      <c r="M210" s="50" t="s">
        <v>22</v>
      </c>
    </row>
    <row r="211" spans="1:13" ht="45" x14ac:dyDescent="0.25">
      <c r="A211" s="48" t="str">
        <f t="shared" si="27"/>
        <v>1</v>
      </c>
      <c r="B211" s="37" t="str">
        <f t="shared" si="21"/>
        <v>6</v>
      </c>
      <c r="C211" s="37" t="str">
        <f t="shared" si="22"/>
        <v>4</v>
      </c>
      <c r="D211" s="37" t="str">
        <f t="shared" si="23"/>
        <v>0</v>
      </c>
      <c r="E211" s="37" t="str">
        <f t="shared" si="24"/>
        <v>03</v>
      </c>
      <c r="F211" s="37" t="str">
        <f t="shared" si="25"/>
        <v>1</v>
      </c>
      <c r="G211" s="37" t="str">
        <f t="shared" si="26"/>
        <v>0</v>
      </c>
      <c r="H211" s="49">
        <v>16400310</v>
      </c>
      <c r="I211" s="10" t="s">
        <v>2854</v>
      </c>
      <c r="J211" s="106" t="s">
        <v>51</v>
      </c>
      <c r="K211" s="10" t="s">
        <v>2855</v>
      </c>
      <c r="L211" s="10"/>
      <c r="M211" s="50" t="s">
        <v>22</v>
      </c>
    </row>
    <row r="212" spans="1:13" x14ac:dyDescent="0.25">
      <c r="A212" s="48" t="str">
        <f t="shared" si="27"/>
        <v>1</v>
      </c>
      <c r="B212" s="37" t="str">
        <f t="shared" si="21"/>
        <v>6</v>
      </c>
      <c r="C212" s="37" t="str">
        <f t="shared" si="22"/>
        <v>9</v>
      </c>
      <c r="D212" s="37" t="str">
        <f t="shared" si="23"/>
        <v>0</v>
      </c>
      <c r="E212" s="37" t="str">
        <f t="shared" si="24"/>
        <v>99</v>
      </c>
      <c r="F212" s="37" t="str">
        <f t="shared" si="25"/>
        <v>0</v>
      </c>
      <c r="G212" s="37" t="str">
        <f t="shared" si="26"/>
        <v>0</v>
      </c>
      <c r="H212" s="49">
        <v>16909900</v>
      </c>
      <c r="I212" s="10" t="s">
        <v>317</v>
      </c>
      <c r="J212" s="106" t="s">
        <v>51</v>
      </c>
      <c r="K212" s="10" t="s">
        <v>318</v>
      </c>
      <c r="L212" s="10"/>
      <c r="M212" s="50" t="s">
        <v>22</v>
      </c>
    </row>
    <row r="213" spans="1:13" x14ac:dyDescent="0.25">
      <c r="A213" s="48" t="str">
        <f t="shared" si="27"/>
        <v>1</v>
      </c>
      <c r="B213" s="37" t="str">
        <f t="shared" si="21"/>
        <v>6</v>
      </c>
      <c r="C213" s="37" t="str">
        <f t="shared" si="22"/>
        <v>9</v>
      </c>
      <c r="D213" s="37" t="str">
        <f t="shared" si="23"/>
        <v>0</v>
      </c>
      <c r="E213" s="37" t="str">
        <f t="shared" si="24"/>
        <v>99</v>
      </c>
      <c r="F213" s="37" t="str">
        <f t="shared" si="25"/>
        <v>1</v>
      </c>
      <c r="G213" s="37" t="str">
        <f t="shared" si="26"/>
        <v>0</v>
      </c>
      <c r="H213" s="49">
        <v>16909910</v>
      </c>
      <c r="I213" s="10" t="s">
        <v>317</v>
      </c>
      <c r="J213" s="106" t="s">
        <v>51</v>
      </c>
      <c r="K213" s="10" t="s">
        <v>318</v>
      </c>
      <c r="L213" s="10"/>
      <c r="M213" s="50" t="s">
        <v>22</v>
      </c>
    </row>
    <row r="214" spans="1:13" ht="45" x14ac:dyDescent="0.25">
      <c r="A214" s="48" t="str">
        <f t="shared" si="27"/>
        <v>1</v>
      </c>
      <c r="B214" s="37" t="str">
        <f t="shared" si="21"/>
        <v>7</v>
      </c>
      <c r="C214" s="37" t="str">
        <f t="shared" si="22"/>
        <v>1</v>
      </c>
      <c r="D214" s="37" t="str">
        <f t="shared" si="23"/>
        <v>0</v>
      </c>
      <c r="E214" s="37" t="str">
        <f t="shared" si="24"/>
        <v>00</v>
      </c>
      <c r="F214" s="37" t="str">
        <f t="shared" si="25"/>
        <v>1</v>
      </c>
      <c r="G214" s="37" t="str">
        <f t="shared" si="26"/>
        <v>0</v>
      </c>
      <c r="H214" s="49">
        <v>17100010</v>
      </c>
      <c r="I214" s="10" t="s">
        <v>2856</v>
      </c>
      <c r="J214" s="106" t="s">
        <v>51</v>
      </c>
      <c r="K214" s="10" t="s">
        <v>322</v>
      </c>
      <c r="L214" s="10"/>
      <c r="M214" s="50" t="s">
        <v>22</v>
      </c>
    </row>
    <row r="215" spans="1:13" ht="60" x14ac:dyDescent="0.25">
      <c r="A215" s="48" t="str">
        <f t="shared" si="27"/>
        <v>1</v>
      </c>
      <c r="B215" s="37" t="str">
        <f t="shared" si="21"/>
        <v>7</v>
      </c>
      <c r="C215" s="37" t="str">
        <f t="shared" si="22"/>
        <v>1</v>
      </c>
      <c r="D215" s="37" t="str">
        <f t="shared" si="23"/>
        <v>7</v>
      </c>
      <c r="E215" s="37" t="str">
        <f t="shared" si="24"/>
        <v>01</v>
      </c>
      <c r="F215" s="37" t="str">
        <f t="shared" si="25"/>
        <v>0</v>
      </c>
      <c r="G215" s="37" t="str">
        <f t="shared" si="26"/>
        <v>0</v>
      </c>
      <c r="H215" s="49">
        <v>17170100</v>
      </c>
      <c r="I215" s="10" t="s">
        <v>403</v>
      </c>
      <c r="J215" s="106" t="s">
        <v>51</v>
      </c>
      <c r="K215" s="10" t="s">
        <v>2857</v>
      </c>
      <c r="L215" s="10"/>
      <c r="M215" s="50" t="s">
        <v>22</v>
      </c>
    </row>
    <row r="216" spans="1:13" ht="45" x14ac:dyDescent="0.25">
      <c r="A216" s="48" t="str">
        <f t="shared" si="27"/>
        <v>1</v>
      </c>
      <c r="B216" s="37" t="str">
        <f t="shared" si="21"/>
        <v>7</v>
      </c>
      <c r="C216" s="37" t="str">
        <f t="shared" si="22"/>
        <v>2</v>
      </c>
      <c r="D216" s="37" t="str">
        <f t="shared" si="23"/>
        <v>0</v>
      </c>
      <c r="E216" s="37" t="str">
        <f t="shared" si="24"/>
        <v>00</v>
      </c>
      <c r="F216" s="37" t="str">
        <f t="shared" si="25"/>
        <v>1</v>
      </c>
      <c r="G216" s="37" t="str">
        <f t="shared" si="26"/>
        <v>0</v>
      </c>
      <c r="H216" s="49">
        <v>17200010</v>
      </c>
      <c r="I216" s="10" t="s">
        <v>2858</v>
      </c>
      <c r="J216" s="106" t="s">
        <v>51</v>
      </c>
      <c r="K216" s="10" t="s">
        <v>432</v>
      </c>
      <c r="L216" s="10"/>
      <c r="M216" s="50" t="s">
        <v>22</v>
      </c>
    </row>
    <row r="217" spans="1:13" ht="45" x14ac:dyDescent="0.25">
      <c r="A217" s="48" t="str">
        <f t="shared" si="27"/>
        <v>1</v>
      </c>
      <c r="B217" s="37" t="str">
        <f t="shared" si="21"/>
        <v>7</v>
      </c>
      <c r="C217" s="37" t="str">
        <f t="shared" si="22"/>
        <v>2</v>
      </c>
      <c r="D217" s="37" t="str">
        <f t="shared" si="23"/>
        <v>4</v>
      </c>
      <c r="E217" s="37" t="str">
        <f t="shared" si="24"/>
        <v>01</v>
      </c>
      <c r="F217" s="37" t="str">
        <f t="shared" si="25"/>
        <v>0</v>
      </c>
      <c r="G217" s="37" t="str">
        <f t="shared" si="26"/>
        <v>0</v>
      </c>
      <c r="H217" s="49">
        <v>17240100</v>
      </c>
      <c r="I217" s="10" t="s">
        <v>447</v>
      </c>
      <c r="J217" s="106" t="s">
        <v>51</v>
      </c>
      <c r="K217" s="10" t="s">
        <v>2859</v>
      </c>
      <c r="L217" s="10"/>
      <c r="M217" s="50" t="s">
        <v>22</v>
      </c>
    </row>
    <row r="218" spans="1:13" ht="45" x14ac:dyDescent="0.25">
      <c r="A218" s="48" t="str">
        <f t="shared" si="27"/>
        <v>1</v>
      </c>
      <c r="B218" s="37" t="str">
        <f t="shared" si="21"/>
        <v>7</v>
      </c>
      <c r="C218" s="37" t="str">
        <f t="shared" si="22"/>
        <v>2</v>
      </c>
      <c r="D218" s="37" t="str">
        <f t="shared" si="23"/>
        <v>4</v>
      </c>
      <c r="E218" s="37" t="str">
        <f t="shared" si="24"/>
        <v>01</v>
      </c>
      <c r="F218" s="37" t="str">
        <f t="shared" si="25"/>
        <v>0</v>
      </c>
      <c r="G218" s="37" t="str">
        <f t="shared" si="26"/>
        <v>0</v>
      </c>
      <c r="H218" s="49">
        <v>17240100</v>
      </c>
      <c r="I218" s="10" t="s">
        <v>2860</v>
      </c>
      <c r="J218" s="106" t="s">
        <v>51</v>
      </c>
      <c r="K218" s="10" t="s">
        <v>2859</v>
      </c>
      <c r="L218" s="10"/>
      <c r="M218" s="50" t="s">
        <v>22</v>
      </c>
    </row>
    <row r="219" spans="1:13" ht="45" x14ac:dyDescent="0.25">
      <c r="A219" s="48" t="str">
        <f t="shared" si="27"/>
        <v>1</v>
      </c>
      <c r="B219" s="37" t="str">
        <f t="shared" si="21"/>
        <v>7</v>
      </c>
      <c r="C219" s="37" t="str">
        <f t="shared" si="22"/>
        <v>3</v>
      </c>
      <c r="D219" s="37" t="str">
        <f t="shared" si="23"/>
        <v>0</v>
      </c>
      <c r="E219" s="37" t="str">
        <f t="shared" si="24"/>
        <v>00</v>
      </c>
      <c r="F219" s="37" t="str">
        <f t="shared" si="25"/>
        <v>1</v>
      </c>
      <c r="G219" s="37" t="str">
        <f t="shared" si="26"/>
        <v>0</v>
      </c>
      <c r="H219" s="49">
        <v>17300010</v>
      </c>
      <c r="I219" s="10" t="s">
        <v>2861</v>
      </c>
      <c r="J219" s="106" t="s">
        <v>51</v>
      </c>
      <c r="K219" s="10" t="s">
        <v>460</v>
      </c>
      <c r="L219" s="10"/>
      <c r="M219" s="50" t="s">
        <v>22</v>
      </c>
    </row>
    <row r="220" spans="1:13" ht="28.5" customHeight="1" x14ac:dyDescent="0.25">
      <c r="A220" s="48" t="str">
        <f t="shared" si="27"/>
        <v>1</v>
      </c>
      <c r="B220" s="37" t="str">
        <f t="shared" si="21"/>
        <v>7</v>
      </c>
      <c r="C220" s="37" t="str">
        <f t="shared" si="22"/>
        <v>3</v>
      </c>
      <c r="D220" s="37" t="str">
        <f t="shared" si="23"/>
        <v>2</v>
      </c>
      <c r="E220" s="37" t="str">
        <f t="shared" si="24"/>
        <v>01</v>
      </c>
      <c r="F220" s="37" t="str">
        <f t="shared" si="25"/>
        <v>0</v>
      </c>
      <c r="G220" s="37" t="str">
        <f t="shared" si="26"/>
        <v>0</v>
      </c>
      <c r="H220" s="49">
        <v>17320100</v>
      </c>
      <c r="I220" s="10" t="s">
        <v>464</v>
      </c>
      <c r="J220" s="106" t="s">
        <v>51</v>
      </c>
      <c r="K220" s="10" t="s">
        <v>324</v>
      </c>
      <c r="L220" s="10"/>
      <c r="M220" s="50" t="s">
        <v>22</v>
      </c>
    </row>
    <row r="221" spans="1:13" ht="45" x14ac:dyDescent="0.25">
      <c r="A221" s="48" t="str">
        <f t="shared" si="27"/>
        <v>1</v>
      </c>
      <c r="B221" s="37" t="str">
        <f t="shared" si="21"/>
        <v>7</v>
      </c>
      <c r="C221" s="37" t="str">
        <f t="shared" si="22"/>
        <v>3</v>
      </c>
      <c r="D221" s="37" t="str">
        <f t="shared" si="23"/>
        <v>2</v>
      </c>
      <c r="E221" s="37" t="str">
        <f t="shared" si="24"/>
        <v>01</v>
      </c>
      <c r="F221" s="37" t="str">
        <f t="shared" si="25"/>
        <v>0</v>
      </c>
      <c r="G221" s="37" t="str">
        <f t="shared" si="26"/>
        <v>0</v>
      </c>
      <c r="H221" s="49">
        <v>17320100</v>
      </c>
      <c r="I221" s="10" t="s">
        <v>2862</v>
      </c>
      <c r="J221" s="106" t="s">
        <v>51</v>
      </c>
      <c r="K221" s="10" t="s">
        <v>2863</v>
      </c>
      <c r="L221" s="10" t="s">
        <v>2104</v>
      </c>
      <c r="M221" s="50" t="s">
        <v>22</v>
      </c>
    </row>
    <row r="222" spans="1:13" ht="45" x14ac:dyDescent="0.25">
      <c r="A222" s="48" t="str">
        <f t="shared" si="27"/>
        <v>1</v>
      </c>
      <c r="B222" s="37" t="str">
        <f t="shared" si="21"/>
        <v>7</v>
      </c>
      <c r="C222" s="37" t="str">
        <f t="shared" si="22"/>
        <v>4</v>
      </c>
      <c r="D222" s="37" t="str">
        <f t="shared" si="23"/>
        <v>1</v>
      </c>
      <c r="E222" s="37" t="str">
        <f t="shared" si="24"/>
        <v>01</v>
      </c>
      <c r="F222" s="37" t="str">
        <f t="shared" si="25"/>
        <v>0</v>
      </c>
      <c r="G222" s="37" t="str">
        <f t="shared" si="26"/>
        <v>0</v>
      </c>
      <c r="H222" s="49">
        <v>17410100</v>
      </c>
      <c r="I222" s="10" t="s">
        <v>469</v>
      </c>
      <c r="J222" s="106" t="s">
        <v>51</v>
      </c>
      <c r="K222" s="10" t="s">
        <v>2864</v>
      </c>
      <c r="L222" s="10"/>
      <c r="M222" s="50" t="s">
        <v>22</v>
      </c>
    </row>
    <row r="223" spans="1:13" ht="45" x14ac:dyDescent="0.25">
      <c r="A223" s="48" t="str">
        <f t="shared" si="27"/>
        <v>1</v>
      </c>
      <c r="B223" s="37" t="str">
        <f t="shared" si="21"/>
        <v>7</v>
      </c>
      <c r="C223" s="37" t="str">
        <f t="shared" si="22"/>
        <v>4</v>
      </c>
      <c r="D223" s="37" t="str">
        <f t="shared" si="23"/>
        <v>1</v>
      </c>
      <c r="E223" s="37" t="str">
        <f t="shared" si="24"/>
        <v>01</v>
      </c>
      <c r="F223" s="37" t="str">
        <f t="shared" si="25"/>
        <v>0</v>
      </c>
      <c r="G223" s="37" t="str">
        <f t="shared" si="26"/>
        <v>0</v>
      </c>
      <c r="H223" s="49">
        <v>17410100</v>
      </c>
      <c r="I223" s="10" t="s">
        <v>2865</v>
      </c>
      <c r="J223" s="106" t="s">
        <v>51</v>
      </c>
      <c r="K223" s="10" t="s">
        <v>2864</v>
      </c>
      <c r="L223" s="10"/>
      <c r="M223" s="50" t="s">
        <v>22</v>
      </c>
    </row>
    <row r="224" spans="1:13" ht="45" x14ac:dyDescent="0.25">
      <c r="A224" s="48" t="str">
        <f t="shared" si="27"/>
        <v>1</v>
      </c>
      <c r="B224" s="37" t="str">
        <f t="shared" si="21"/>
        <v>7</v>
      </c>
      <c r="C224" s="37" t="str">
        <f t="shared" si="22"/>
        <v>4</v>
      </c>
      <c r="D224" s="37" t="str">
        <f t="shared" si="23"/>
        <v>1</v>
      </c>
      <c r="E224" s="37" t="str">
        <f t="shared" si="24"/>
        <v>01</v>
      </c>
      <c r="F224" s="37" t="str">
        <f t="shared" si="25"/>
        <v>0</v>
      </c>
      <c r="G224" s="37" t="str">
        <f t="shared" si="26"/>
        <v>0</v>
      </c>
      <c r="H224" s="49">
        <v>17410100</v>
      </c>
      <c r="I224" s="10" t="s">
        <v>475</v>
      </c>
      <c r="J224" s="106" t="s">
        <v>51</v>
      </c>
      <c r="K224" s="10" t="s">
        <v>470</v>
      </c>
      <c r="L224" s="10"/>
      <c r="M224" s="50" t="s">
        <v>22</v>
      </c>
    </row>
    <row r="225" spans="1:13" ht="45" x14ac:dyDescent="0.25">
      <c r="A225" s="48" t="str">
        <f t="shared" si="27"/>
        <v>1</v>
      </c>
      <c r="B225" s="37" t="str">
        <f t="shared" si="21"/>
        <v>7</v>
      </c>
      <c r="C225" s="37" t="str">
        <f t="shared" si="22"/>
        <v>5</v>
      </c>
      <c r="D225" s="37" t="str">
        <f t="shared" si="23"/>
        <v>0</v>
      </c>
      <c r="E225" s="37" t="str">
        <f t="shared" si="24"/>
        <v>00</v>
      </c>
      <c r="F225" s="37" t="str">
        <f t="shared" si="25"/>
        <v>1</v>
      </c>
      <c r="G225" s="37" t="str">
        <f t="shared" si="26"/>
        <v>0</v>
      </c>
      <c r="H225" s="49">
        <v>17500010</v>
      </c>
      <c r="I225" s="10" t="s">
        <v>476</v>
      </c>
      <c r="J225" s="106" t="s">
        <v>51</v>
      </c>
      <c r="K225" s="10" t="s">
        <v>477</v>
      </c>
      <c r="L225" s="10"/>
      <c r="M225" s="50" t="s">
        <v>22</v>
      </c>
    </row>
    <row r="226" spans="1:13" ht="45" x14ac:dyDescent="0.25">
      <c r="A226" s="48" t="str">
        <f t="shared" si="27"/>
        <v>1</v>
      </c>
      <c r="B226" s="37" t="str">
        <f t="shared" si="21"/>
        <v>7</v>
      </c>
      <c r="C226" s="37" t="str">
        <f t="shared" si="22"/>
        <v>6</v>
      </c>
      <c r="D226" s="37" t="str">
        <f t="shared" si="23"/>
        <v>1</v>
      </c>
      <c r="E226" s="37" t="str">
        <f t="shared" si="24"/>
        <v>01</v>
      </c>
      <c r="F226" s="37" t="str">
        <f t="shared" si="25"/>
        <v>0</v>
      </c>
      <c r="G226" s="37" t="str">
        <f t="shared" si="26"/>
        <v>0</v>
      </c>
      <c r="H226" s="49">
        <v>17610100</v>
      </c>
      <c r="I226" s="10" t="s">
        <v>2866</v>
      </c>
      <c r="J226" s="106" t="s">
        <v>51</v>
      </c>
      <c r="K226" s="10" t="s">
        <v>2867</v>
      </c>
      <c r="L226" s="10"/>
      <c r="M226" s="50" t="s">
        <v>22</v>
      </c>
    </row>
    <row r="227" spans="1:13" ht="45" x14ac:dyDescent="0.25">
      <c r="A227" s="48" t="str">
        <f t="shared" si="27"/>
        <v>1</v>
      </c>
      <c r="B227" s="37" t="str">
        <f t="shared" si="21"/>
        <v>7</v>
      </c>
      <c r="C227" s="37" t="str">
        <f t="shared" si="22"/>
        <v>6</v>
      </c>
      <c r="D227" s="37" t="str">
        <f t="shared" si="23"/>
        <v>1</v>
      </c>
      <c r="E227" s="37" t="str">
        <f t="shared" si="24"/>
        <v>01</v>
      </c>
      <c r="F227" s="37" t="str">
        <f t="shared" si="25"/>
        <v>0</v>
      </c>
      <c r="G227" s="37" t="str">
        <f t="shared" si="26"/>
        <v>0</v>
      </c>
      <c r="H227" s="49">
        <v>17610100</v>
      </c>
      <c r="I227" s="10" t="s">
        <v>2868</v>
      </c>
      <c r="J227" s="106" t="s">
        <v>51</v>
      </c>
      <c r="K227" s="10" t="s">
        <v>2867</v>
      </c>
      <c r="L227" s="10"/>
      <c r="M227" s="50" t="s">
        <v>22</v>
      </c>
    </row>
    <row r="228" spans="1:13" ht="45" x14ac:dyDescent="0.25">
      <c r="A228" s="48" t="str">
        <f t="shared" si="27"/>
        <v>1</v>
      </c>
      <c r="B228" s="37" t="str">
        <f t="shared" si="21"/>
        <v>7</v>
      </c>
      <c r="C228" s="37" t="str">
        <f t="shared" si="22"/>
        <v>6</v>
      </c>
      <c r="D228" s="37" t="str">
        <f t="shared" si="23"/>
        <v>0</v>
      </c>
      <c r="E228" s="37" t="str">
        <f t="shared" si="24"/>
        <v>00</v>
      </c>
      <c r="F228" s="37" t="str">
        <f t="shared" si="25"/>
        <v>1</v>
      </c>
      <c r="G228" s="37" t="str">
        <f t="shared" si="26"/>
        <v>0</v>
      </c>
      <c r="H228" s="49">
        <v>17600010</v>
      </c>
      <c r="I228" s="10" t="s">
        <v>483</v>
      </c>
      <c r="J228" s="106" t="s">
        <v>51</v>
      </c>
      <c r="K228" s="10" t="s">
        <v>484</v>
      </c>
      <c r="L228" s="10"/>
      <c r="M228" s="50" t="s">
        <v>22</v>
      </c>
    </row>
    <row r="229" spans="1:13" ht="45" x14ac:dyDescent="0.25">
      <c r="A229" s="48" t="str">
        <f t="shared" si="27"/>
        <v>1</v>
      </c>
      <c r="B229" s="37" t="str">
        <f t="shared" si="21"/>
        <v>7</v>
      </c>
      <c r="C229" s="37" t="str">
        <f t="shared" si="22"/>
        <v>9</v>
      </c>
      <c r="D229" s="37" t="str">
        <f t="shared" si="23"/>
        <v>1</v>
      </c>
      <c r="E229" s="37" t="str">
        <f t="shared" si="24"/>
        <v>01</v>
      </c>
      <c r="F229" s="37" t="str">
        <f t="shared" si="25"/>
        <v>0</v>
      </c>
      <c r="G229" s="37" t="str">
        <f t="shared" si="26"/>
        <v>0</v>
      </c>
      <c r="H229" s="49">
        <v>17910100</v>
      </c>
      <c r="I229" s="10" t="s">
        <v>490</v>
      </c>
      <c r="J229" s="106" t="s">
        <v>51</v>
      </c>
      <c r="K229" s="10" t="s">
        <v>2869</v>
      </c>
      <c r="L229" s="10"/>
      <c r="M229" s="50" t="s">
        <v>22</v>
      </c>
    </row>
    <row r="230" spans="1:13" ht="45" x14ac:dyDescent="0.25">
      <c r="A230" s="48" t="str">
        <f t="shared" si="27"/>
        <v>1</v>
      </c>
      <c r="B230" s="37" t="str">
        <f t="shared" si="21"/>
        <v>7</v>
      </c>
      <c r="C230" s="37" t="str">
        <f t="shared" si="22"/>
        <v>9</v>
      </c>
      <c r="D230" s="37" t="str">
        <f t="shared" si="23"/>
        <v>1</v>
      </c>
      <c r="E230" s="37" t="str">
        <f t="shared" si="24"/>
        <v>01</v>
      </c>
      <c r="F230" s="37" t="str">
        <f t="shared" si="25"/>
        <v>0</v>
      </c>
      <c r="G230" s="37" t="str">
        <f t="shared" si="26"/>
        <v>0</v>
      </c>
      <c r="H230" s="49">
        <v>17910100</v>
      </c>
      <c r="I230" s="10" t="s">
        <v>2870</v>
      </c>
      <c r="J230" s="106" t="s">
        <v>51</v>
      </c>
      <c r="K230" s="10" t="s">
        <v>2869</v>
      </c>
      <c r="L230" s="10"/>
      <c r="M230" s="50" t="s">
        <v>22</v>
      </c>
    </row>
    <row r="231" spans="1:13" ht="45" x14ac:dyDescent="0.25">
      <c r="A231" s="48" t="str">
        <f t="shared" si="27"/>
        <v>1</v>
      </c>
      <c r="B231" s="37" t="str">
        <f t="shared" si="21"/>
        <v>7</v>
      </c>
      <c r="C231" s="37" t="str">
        <f t="shared" si="22"/>
        <v>7</v>
      </c>
      <c r="D231" s="37" t="str">
        <f t="shared" si="23"/>
        <v>0</v>
      </c>
      <c r="E231" s="37" t="str">
        <f t="shared" si="24"/>
        <v>00</v>
      </c>
      <c r="F231" s="37" t="str">
        <f t="shared" si="25"/>
        <v>1</v>
      </c>
      <c r="G231" s="37" t="str">
        <f t="shared" si="26"/>
        <v>0</v>
      </c>
      <c r="H231" s="49">
        <v>17700010</v>
      </c>
      <c r="I231" s="10" t="s">
        <v>490</v>
      </c>
      <c r="J231" s="106" t="s">
        <v>51</v>
      </c>
      <c r="K231" s="10" t="s">
        <v>494</v>
      </c>
      <c r="L231" s="10"/>
      <c r="M231" s="50" t="s">
        <v>22</v>
      </c>
    </row>
    <row r="232" spans="1:13" ht="30" x14ac:dyDescent="0.25">
      <c r="A232" s="48" t="str">
        <f t="shared" si="27"/>
        <v>1</v>
      </c>
      <c r="B232" s="37" t="str">
        <f t="shared" si="21"/>
        <v>7</v>
      </c>
      <c r="C232" s="37" t="str">
        <f t="shared" si="22"/>
        <v>8</v>
      </c>
      <c r="D232" s="37" t="str">
        <f t="shared" si="23"/>
        <v>0</v>
      </c>
      <c r="E232" s="37" t="str">
        <f t="shared" si="24"/>
        <v>00</v>
      </c>
      <c r="F232" s="37" t="str">
        <f t="shared" si="25"/>
        <v>1</v>
      </c>
      <c r="G232" s="37" t="str">
        <f t="shared" si="26"/>
        <v>0</v>
      </c>
      <c r="H232" s="49">
        <v>17800010</v>
      </c>
      <c r="I232" s="10" t="s">
        <v>495</v>
      </c>
      <c r="J232" s="106" t="s">
        <v>51</v>
      </c>
      <c r="K232" s="10" t="s">
        <v>496</v>
      </c>
      <c r="L232" s="10"/>
      <c r="M232" s="50" t="s">
        <v>22</v>
      </c>
    </row>
    <row r="233" spans="1:13" ht="60" x14ac:dyDescent="0.25">
      <c r="A233" s="48" t="str">
        <f t="shared" si="27"/>
        <v>1</v>
      </c>
      <c r="B233" s="37" t="str">
        <f t="shared" si="21"/>
        <v>9</v>
      </c>
      <c r="C233" s="37" t="str">
        <f t="shared" si="22"/>
        <v>1</v>
      </c>
      <c r="D233" s="37" t="str">
        <f t="shared" si="23"/>
        <v>0</v>
      </c>
      <c r="E233" s="37" t="str">
        <f t="shared" si="24"/>
        <v>01</v>
      </c>
      <c r="F233" s="37" t="str">
        <f t="shared" si="25"/>
        <v>0</v>
      </c>
      <c r="G233" s="37" t="str">
        <f t="shared" si="26"/>
        <v>0</v>
      </c>
      <c r="H233" s="49">
        <v>19100100</v>
      </c>
      <c r="I233" s="10" t="s">
        <v>502</v>
      </c>
      <c r="J233" s="106" t="s">
        <v>51</v>
      </c>
      <c r="K233" s="10" t="s">
        <v>2871</v>
      </c>
      <c r="L233" s="10"/>
      <c r="M233" s="50" t="s">
        <v>22</v>
      </c>
    </row>
    <row r="234" spans="1:13" ht="60" x14ac:dyDescent="0.25">
      <c r="A234" s="48" t="str">
        <f t="shared" si="27"/>
        <v>1</v>
      </c>
      <c r="B234" s="37" t="str">
        <f t="shared" si="21"/>
        <v>9</v>
      </c>
      <c r="C234" s="37" t="str">
        <f t="shared" si="22"/>
        <v>1</v>
      </c>
      <c r="D234" s="37" t="str">
        <f t="shared" si="23"/>
        <v>0</v>
      </c>
      <c r="E234" s="37" t="str">
        <f t="shared" si="24"/>
        <v>01</v>
      </c>
      <c r="F234" s="37" t="str">
        <f t="shared" si="25"/>
        <v>1</v>
      </c>
      <c r="G234" s="37" t="str">
        <f t="shared" si="26"/>
        <v>0</v>
      </c>
      <c r="H234" s="49">
        <v>19100110</v>
      </c>
      <c r="I234" s="10" t="s">
        <v>502</v>
      </c>
      <c r="J234" s="106" t="s">
        <v>51</v>
      </c>
      <c r="K234" s="10" t="s">
        <v>2871</v>
      </c>
      <c r="L234" s="10"/>
      <c r="M234" s="50" t="s">
        <v>22</v>
      </c>
    </row>
    <row r="235" spans="1:13" ht="30" x14ac:dyDescent="0.25">
      <c r="A235" s="48" t="str">
        <f t="shared" si="27"/>
        <v>1</v>
      </c>
      <c r="B235" s="37" t="str">
        <f t="shared" si="21"/>
        <v>9</v>
      </c>
      <c r="C235" s="37" t="str">
        <f t="shared" si="22"/>
        <v>1</v>
      </c>
      <c r="D235" s="37" t="str">
        <f t="shared" si="23"/>
        <v>0</v>
      </c>
      <c r="E235" s="37" t="str">
        <f t="shared" si="24"/>
        <v>02</v>
      </c>
      <c r="F235" s="37" t="str">
        <f t="shared" si="25"/>
        <v>0</v>
      </c>
      <c r="G235" s="37" t="str">
        <f t="shared" si="26"/>
        <v>0</v>
      </c>
      <c r="H235" s="49">
        <v>19100200</v>
      </c>
      <c r="I235" s="10" t="s">
        <v>2872</v>
      </c>
      <c r="J235" s="106" t="s">
        <v>51</v>
      </c>
      <c r="K235" s="10" t="s">
        <v>2873</v>
      </c>
      <c r="L235" s="10"/>
      <c r="M235" s="50" t="s">
        <v>22</v>
      </c>
    </row>
    <row r="236" spans="1:13" ht="30" x14ac:dyDescent="0.25">
      <c r="A236" s="48" t="str">
        <f t="shared" si="27"/>
        <v>1</v>
      </c>
      <c r="B236" s="37" t="str">
        <f t="shared" si="21"/>
        <v>9</v>
      </c>
      <c r="C236" s="37" t="str">
        <f t="shared" si="22"/>
        <v>1</v>
      </c>
      <c r="D236" s="37" t="str">
        <f t="shared" si="23"/>
        <v>0</v>
      </c>
      <c r="E236" s="37" t="str">
        <f t="shared" si="24"/>
        <v>02</v>
      </c>
      <c r="F236" s="37" t="str">
        <f t="shared" si="25"/>
        <v>1</v>
      </c>
      <c r="G236" s="37" t="str">
        <f t="shared" si="26"/>
        <v>0</v>
      </c>
      <c r="H236" s="49">
        <v>19100210</v>
      </c>
      <c r="I236" s="10" t="s">
        <v>2872</v>
      </c>
      <c r="J236" s="106" t="s">
        <v>51</v>
      </c>
      <c r="K236" s="10" t="s">
        <v>2873</v>
      </c>
      <c r="L236" s="10" t="s">
        <v>2874</v>
      </c>
      <c r="M236" s="50" t="s">
        <v>22</v>
      </c>
    </row>
    <row r="237" spans="1:13" ht="30" x14ac:dyDescent="0.25">
      <c r="A237" s="48" t="str">
        <f t="shared" si="27"/>
        <v>1</v>
      </c>
      <c r="B237" s="37" t="str">
        <f t="shared" si="21"/>
        <v>9</v>
      </c>
      <c r="C237" s="37" t="str">
        <f t="shared" si="22"/>
        <v>1</v>
      </c>
      <c r="D237" s="37" t="str">
        <f t="shared" si="23"/>
        <v>0</v>
      </c>
      <c r="E237" s="37" t="str">
        <f t="shared" si="24"/>
        <v>02</v>
      </c>
      <c r="F237" s="37" t="str">
        <f t="shared" si="25"/>
        <v>2</v>
      </c>
      <c r="G237" s="37" t="str">
        <f t="shared" si="26"/>
        <v>0</v>
      </c>
      <c r="H237" s="49">
        <v>19100220</v>
      </c>
      <c r="I237" s="10" t="s">
        <v>2875</v>
      </c>
      <c r="J237" s="106" t="s">
        <v>51</v>
      </c>
      <c r="K237" s="10" t="s">
        <v>2873</v>
      </c>
      <c r="L237" s="10" t="s">
        <v>2874</v>
      </c>
      <c r="M237" s="50" t="s">
        <v>22</v>
      </c>
    </row>
    <row r="238" spans="1:13" ht="30" x14ac:dyDescent="0.25">
      <c r="A238" s="48" t="str">
        <f t="shared" si="27"/>
        <v>1</v>
      </c>
      <c r="B238" s="37" t="str">
        <f t="shared" si="21"/>
        <v>9</v>
      </c>
      <c r="C238" s="37" t="str">
        <f t="shared" si="22"/>
        <v>1</v>
      </c>
      <c r="D238" s="37" t="str">
        <f t="shared" si="23"/>
        <v>0</v>
      </c>
      <c r="E238" s="37" t="str">
        <f t="shared" si="24"/>
        <v>03</v>
      </c>
      <c r="F238" s="37" t="str">
        <f t="shared" si="25"/>
        <v>0</v>
      </c>
      <c r="G238" s="37" t="str">
        <f t="shared" si="26"/>
        <v>0</v>
      </c>
      <c r="H238" s="49">
        <v>19100300</v>
      </c>
      <c r="I238" s="10" t="s">
        <v>2876</v>
      </c>
      <c r="J238" s="106" t="s">
        <v>51</v>
      </c>
      <c r="K238" s="10" t="s">
        <v>2877</v>
      </c>
      <c r="L238" s="10"/>
      <c r="M238" s="50" t="s">
        <v>22</v>
      </c>
    </row>
    <row r="239" spans="1:13" ht="30" x14ac:dyDescent="0.25">
      <c r="A239" s="48" t="str">
        <f t="shared" si="27"/>
        <v>1</v>
      </c>
      <c r="B239" s="37" t="str">
        <f t="shared" si="21"/>
        <v>9</v>
      </c>
      <c r="C239" s="37" t="str">
        <f t="shared" si="22"/>
        <v>1</v>
      </c>
      <c r="D239" s="37" t="str">
        <f t="shared" si="23"/>
        <v>0</v>
      </c>
      <c r="E239" s="37" t="str">
        <f t="shared" si="24"/>
        <v>03</v>
      </c>
      <c r="F239" s="37" t="str">
        <f t="shared" si="25"/>
        <v>1</v>
      </c>
      <c r="G239" s="37" t="str">
        <f t="shared" si="26"/>
        <v>0</v>
      </c>
      <c r="H239" s="49">
        <v>19100310</v>
      </c>
      <c r="I239" s="10" t="s">
        <v>2876</v>
      </c>
      <c r="J239" s="106" t="s">
        <v>51</v>
      </c>
      <c r="K239" s="10" t="s">
        <v>2877</v>
      </c>
      <c r="L239" s="10"/>
      <c r="M239" s="50" t="s">
        <v>22</v>
      </c>
    </row>
    <row r="240" spans="1:13" ht="30" x14ac:dyDescent="0.25">
      <c r="A240" s="48" t="str">
        <f t="shared" si="27"/>
        <v>1</v>
      </c>
      <c r="B240" s="37" t="str">
        <f t="shared" si="21"/>
        <v>9</v>
      </c>
      <c r="C240" s="37" t="str">
        <f t="shared" si="22"/>
        <v>1</v>
      </c>
      <c r="D240" s="37" t="str">
        <f t="shared" si="23"/>
        <v>0</v>
      </c>
      <c r="E240" s="37" t="str">
        <f t="shared" si="24"/>
        <v>04</v>
      </c>
      <c r="F240" s="37" t="str">
        <f t="shared" si="25"/>
        <v>0</v>
      </c>
      <c r="G240" s="37" t="str">
        <f t="shared" si="26"/>
        <v>0</v>
      </c>
      <c r="H240" s="49">
        <v>19100400</v>
      </c>
      <c r="I240" s="10" t="s">
        <v>2878</v>
      </c>
      <c r="J240" s="106" t="s">
        <v>51</v>
      </c>
      <c r="K240" s="10" t="s">
        <v>2879</v>
      </c>
      <c r="L240" s="10"/>
      <c r="M240" s="50" t="s">
        <v>22</v>
      </c>
    </row>
    <row r="241" spans="1:13" ht="30" x14ac:dyDescent="0.25">
      <c r="A241" s="48" t="str">
        <f t="shared" si="27"/>
        <v>1</v>
      </c>
      <c r="B241" s="37" t="str">
        <f t="shared" si="21"/>
        <v>9</v>
      </c>
      <c r="C241" s="37" t="str">
        <f t="shared" si="22"/>
        <v>1</v>
      </c>
      <c r="D241" s="37" t="str">
        <f t="shared" si="23"/>
        <v>0</v>
      </c>
      <c r="E241" s="37" t="str">
        <f t="shared" si="24"/>
        <v>04</v>
      </c>
      <c r="F241" s="37" t="str">
        <f t="shared" si="25"/>
        <v>1</v>
      </c>
      <c r="G241" s="37" t="str">
        <f t="shared" si="26"/>
        <v>0</v>
      </c>
      <c r="H241" s="49">
        <v>19100410</v>
      </c>
      <c r="I241" s="10" t="s">
        <v>2878</v>
      </c>
      <c r="J241" s="106" t="s">
        <v>51</v>
      </c>
      <c r="K241" s="10" t="s">
        <v>2879</v>
      </c>
      <c r="L241" s="10"/>
      <c r="M241" s="50" t="s">
        <v>22</v>
      </c>
    </row>
    <row r="242" spans="1:13" ht="30" x14ac:dyDescent="0.25">
      <c r="A242" s="48" t="str">
        <f t="shared" si="27"/>
        <v>1</v>
      </c>
      <c r="B242" s="37" t="str">
        <f t="shared" si="21"/>
        <v>9</v>
      </c>
      <c r="C242" s="37" t="str">
        <f t="shared" si="22"/>
        <v>1</v>
      </c>
      <c r="D242" s="37" t="str">
        <f t="shared" si="23"/>
        <v>0</v>
      </c>
      <c r="E242" s="37" t="str">
        <f t="shared" si="24"/>
        <v>05</v>
      </c>
      <c r="F242" s="37" t="str">
        <f t="shared" si="25"/>
        <v>0</v>
      </c>
      <c r="G242" s="37" t="str">
        <f t="shared" si="26"/>
        <v>0</v>
      </c>
      <c r="H242" s="49">
        <v>19100500</v>
      </c>
      <c r="I242" s="10" t="s">
        <v>2880</v>
      </c>
      <c r="J242" s="106" t="s">
        <v>51</v>
      </c>
      <c r="K242" s="10" t="s">
        <v>2881</v>
      </c>
      <c r="L242" s="10"/>
      <c r="M242" s="50" t="s">
        <v>22</v>
      </c>
    </row>
    <row r="243" spans="1:13" ht="30" x14ac:dyDescent="0.25">
      <c r="A243" s="48" t="str">
        <f t="shared" si="27"/>
        <v>1</v>
      </c>
      <c r="B243" s="37" t="str">
        <f t="shared" si="21"/>
        <v>9</v>
      </c>
      <c r="C243" s="37" t="str">
        <f t="shared" si="22"/>
        <v>1</v>
      </c>
      <c r="D243" s="37" t="str">
        <f t="shared" si="23"/>
        <v>0</v>
      </c>
      <c r="E243" s="37" t="str">
        <f t="shared" si="24"/>
        <v>05</v>
      </c>
      <c r="F243" s="37" t="str">
        <f t="shared" si="25"/>
        <v>1</v>
      </c>
      <c r="G243" s="37" t="str">
        <f t="shared" si="26"/>
        <v>0</v>
      </c>
      <c r="H243" s="49">
        <v>19100510</v>
      </c>
      <c r="I243" s="10" t="s">
        <v>2880</v>
      </c>
      <c r="J243" s="106" t="s">
        <v>51</v>
      </c>
      <c r="K243" s="10" t="s">
        <v>2881</v>
      </c>
      <c r="L243" s="10"/>
      <c r="M243" s="50" t="s">
        <v>22</v>
      </c>
    </row>
    <row r="244" spans="1:13" x14ac:dyDescent="0.25">
      <c r="A244" s="48" t="str">
        <f t="shared" si="27"/>
        <v>1</v>
      </c>
      <c r="B244" s="37" t="str">
        <f t="shared" si="21"/>
        <v>9</v>
      </c>
      <c r="C244" s="37" t="str">
        <f t="shared" si="22"/>
        <v>1</v>
      </c>
      <c r="D244" s="37" t="str">
        <f t="shared" si="23"/>
        <v>0</v>
      </c>
      <c r="E244" s="37" t="str">
        <f t="shared" si="24"/>
        <v>06</v>
      </c>
      <c r="F244" s="37" t="str">
        <f t="shared" si="25"/>
        <v>0</v>
      </c>
      <c r="G244" s="37" t="str">
        <f t="shared" si="26"/>
        <v>0</v>
      </c>
      <c r="H244" s="49">
        <v>19100600</v>
      </c>
      <c r="I244" s="10" t="s">
        <v>2882</v>
      </c>
      <c r="J244" s="106" t="s">
        <v>51</v>
      </c>
      <c r="K244" s="10" t="s">
        <v>504</v>
      </c>
      <c r="L244" s="10"/>
      <c r="M244" s="50" t="s">
        <v>22</v>
      </c>
    </row>
    <row r="245" spans="1:13" ht="30" x14ac:dyDescent="0.25">
      <c r="A245" s="48" t="str">
        <f t="shared" si="27"/>
        <v>1</v>
      </c>
      <c r="B245" s="37" t="str">
        <f t="shared" si="21"/>
        <v>9</v>
      </c>
      <c r="C245" s="37" t="str">
        <f t="shared" si="22"/>
        <v>1</v>
      </c>
      <c r="D245" s="37" t="str">
        <f t="shared" si="23"/>
        <v>0</v>
      </c>
      <c r="E245" s="37" t="str">
        <f t="shared" si="24"/>
        <v>06</v>
      </c>
      <c r="F245" s="37" t="str">
        <f t="shared" si="25"/>
        <v>1</v>
      </c>
      <c r="G245" s="37" t="str">
        <f t="shared" si="26"/>
        <v>0</v>
      </c>
      <c r="H245" s="49">
        <v>19100610</v>
      </c>
      <c r="I245" s="10" t="s">
        <v>2883</v>
      </c>
      <c r="J245" s="106" t="s">
        <v>51</v>
      </c>
      <c r="K245" s="10" t="s">
        <v>2884</v>
      </c>
      <c r="L245" s="10"/>
      <c r="M245" s="50" t="s">
        <v>22</v>
      </c>
    </row>
    <row r="246" spans="1:13" ht="30" x14ac:dyDescent="0.25">
      <c r="A246" s="48" t="str">
        <f t="shared" si="27"/>
        <v>1</v>
      </c>
      <c r="B246" s="37" t="str">
        <f t="shared" si="21"/>
        <v>9</v>
      </c>
      <c r="C246" s="37" t="str">
        <f t="shared" si="22"/>
        <v>1</v>
      </c>
      <c r="D246" s="37" t="str">
        <f t="shared" si="23"/>
        <v>0</v>
      </c>
      <c r="E246" s="37" t="str">
        <f t="shared" si="24"/>
        <v>06</v>
      </c>
      <c r="F246" s="37" t="str">
        <f t="shared" si="25"/>
        <v>2</v>
      </c>
      <c r="G246" s="37" t="str">
        <f t="shared" si="26"/>
        <v>0</v>
      </c>
      <c r="H246" s="49">
        <v>19100620</v>
      </c>
      <c r="I246" s="10" t="s">
        <v>2885</v>
      </c>
      <c r="J246" s="106" t="s">
        <v>51</v>
      </c>
      <c r="K246" s="10" t="s">
        <v>2886</v>
      </c>
      <c r="L246" s="10"/>
      <c r="M246" s="50" t="s">
        <v>22</v>
      </c>
    </row>
    <row r="247" spans="1:13" x14ac:dyDescent="0.25">
      <c r="A247" s="48" t="str">
        <f t="shared" si="27"/>
        <v>1</v>
      </c>
      <c r="B247" s="37" t="str">
        <f t="shared" si="21"/>
        <v>9</v>
      </c>
      <c r="C247" s="37" t="str">
        <f t="shared" si="22"/>
        <v>1</v>
      </c>
      <c r="D247" s="37" t="str">
        <f t="shared" si="23"/>
        <v>0</v>
      </c>
      <c r="E247" s="37" t="str">
        <f t="shared" si="24"/>
        <v>07</v>
      </c>
      <c r="F247" s="37" t="str">
        <f t="shared" si="25"/>
        <v>0</v>
      </c>
      <c r="G247" s="37" t="str">
        <f t="shared" si="26"/>
        <v>0</v>
      </c>
      <c r="H247" s="49">
        <v>19100700</v>
      </c>
      <c r="I247" s="10" t="s">
        <v>2887</v>
      </c>
      <c r="J247" s="106" t="s">
        <v>51</v>
      </c>
      <c r="K247" s="10" t="s">
        <v>2888</v>
      </c>
      <c r="L247" s="10"/>
      <c r="M247" s="50" t="s">
        <v>22</v>
      </c>
    </row>
    <row r="248" spans="1:13" x14ac:dyDescent="0.25">
      <c r="A248" s="48" t="str">
        <f t="shared" si="27"/>
        <v>1</v>
      </c>
      <c r="B248" s="37" t="str">
        <f t="shared" si="21"/>
        <v>9</v>
      </c>
      <c r="C248" s="37" t="str">
        <f t="shared" si="22"/>
        <v>1</v>
      </c>
      <c r="D248" s="37" t="str">
        <f t="shared" si="23"/>
        <v>0</v>
      </c>
      <c r="E248" s="37" t="str">
        <f t="shared" si="24"/>
        <v>07</v>
      </c>
      <c r="F248" s="37" t="str">
        <f t="shared" si="25"/>
        <v>1</v>
      </c>
      <c r="G248" s="37" t="str">
        <f t="shared" si="26"/>
        <v>0</v>
      </c>
      <c r="H248" s="49">
        <v>19100710</v>
      </c>
      <c r="I248" s="10" t="s">
        <v>2887</v>
      </c>
      <c r="J248" s="106" t="s">
        <v>51</v>
      </c>
      <c r="K248" s="10" t="s">
        <v>2888</v>
      </c>
      <c r="L248" s="10"/>
      <c r="M248" s="50" t="s">
        <v>22</v>
      </c>
    </row>
    <row r="249" spans="1:13" x14ac:dyDescent="0.25">
      <c r="A249" s="48" t="str">
        <f t="shared" si="27"/>
        <v>1</v>
      </c>
      <c r="B249" s="37" t="str">
        <f t="shared" si="21"/>
        <v>9</v>
      </c>
      <c r="C249" s="37" t="str">
        <f t="shared" si="22"/>
        <v>1</v>
      </c>
      <c r="D249" s="37" t="str">
        <f t="shared" si="23"/>
        <v>0</v>
      </c>
      <c r="E249" s="37" t="str">
        <f t="shared" si="24"/>
        <v>08</v>
      </c>
      <c r="F249" s="37" t="str">
        <f t="shared" si="25"/>
        <v>0</v>
      </c>
      <c r="G249" s="37" t="str">
        <f t="shared" si="26"/>
        <v>0</v>
      </c>
      <c r="H249" s="49">
        <v>19100800</v>
      </c>
      <c r="I249" s="10" t="s">
        <v>508</v>
      </c>
      <c r="J249" s="106" t="s">
        <v>51</v>
      </c>
      <c r="K249" s="10" t="s">
        <v>2889</v>
      </c>
      <c r="L249" s="10"/>
      <c r="M249" s="50" t="s">
        <v>22</v>
      </c>
    </row>
    <row r="250" spans="1:13" x14ac:dyDescent="0.25">
      <c r="A250" s="48" t="str">
        <f t="shared" si="27"/>
        <v>1</v>
      </c>
      <c r="B250" s="37" t="str">
        <f t="shared" si="21"/>
        <v>9</v>
      </c>
      <c r="C250" s="37" t="str">
        <f t="shared" si="22"/>
        <v>1</v>
      </c>
      <c r="D250" s="37" t="str">
        <f t="shared" si="23"/>
        <v>0</v>
      </c>
      <c r="E250" s="37" t="str">
        <f t="shared" si="24"/>
        <v>08</v>
      </c>
      <c r="F250" s="37" t="str">
        <f t="shared" si="25"/>
        <v>1</v>
      </c>
      <c r="G250" s="37" t="str">
        <f t="shared" si="26"/>
        <v>0</v>
      </c>
      <c r="H250" s="49">
        <v>19100810</v>
      </c>
      <c r="I250" s="10" t="s">
        <v>508</v>
      </c>
      <c r="J250" s="106" t="s">
        <v>51</v>
      </c>
      <c r="K250" s="10" t="s">
        <v>2889</v>
      </c>
      <c r="L250" s="10"/>
      <c r="M250" s="50" t="s">
        <v>22</v>
      </c>
    </row>
    <row r="251" spans="1:13" ht="30" x14ac:dyDescent="0.25">
      <c r="A251" s="48" t="str">
        <f t="shared" si="27"/>
        <v>1</v>
      </c>
      <c r="B251" s="37" t="str">
        <f t="shared" si="21"/>
        <v>9</v>
      </c>
      <c r="C251" s="37" t="str">
        <f t="shared" si="22"/>
        <v>1</v>
      </c>
      <c r="D251" s="37" t="str">
        <f t="shared" si="23"/>
        <v>0</v>
      </c>
      <c r="E251" s="37" t="str">
        <f t="shared" si="24"/>
        <v>09</v>
      </c>
      <c r="F251" s="37" t="str">
        <f t="shared" si="25"/>
        <v>0</v>
      </c>
      <c r="G251" s="37" t="str">
        <f t="shared" si="26"/>
        <v>0</v>
      </c>
      <c r="H251" s="49">
        <v>19100900</v>
      </c>
      <c r="I251" s="10" t="s">
        <v>510</v>
      </c>
      <c r="J251" s="106" t="s">
        <v>51</v>
      </c>
      <c r="K251" s="10" t="s">
        <v>2890</v>
      </c>
      <c r="L251" s="10"/>
      <c r="M251" s="50" t="s">
        <v>22</v>
      </c>
    </row>
    <row r="252" spans="1:13" ht="30" x14ac:dyDescent="0.25">
      <c r="A252" s="48" t="str">
        <f t="shared" si="27"/>
        <v>1</v>
      </c>
      <c r="B252" s="37" t="str">
        <f t="shared" si="21"/>
        <v>9</v>
      </c>
      <c r="C252" s="37" t="str">
        <f t="shared" si="22"/>
        <v>1</v>
      </c>
      <c r="D252" s="37" t="str">
        <f t="shared" si="23"/>
        <v>0</v>
      </c>
      <c r="E252" s="37" t="str">
        <f t="shared" si="24"/>
        <v>09</v>
      </c>
      <c r="F252" s="37" t="str">
        <f t="shared" si="25"/>
        <v>1</v>
      </c>
      <c r="G252" s="37" t="str">
        <f t="shared" si="26"/>
        <v>0</v>
      </c>
      <c r="H252" s="49">
        <v>19100910</v>
      </c>
      <c r="I252" s="10" t="s">
        <v>510</v>
      </c>
      <c r="J252" s="106" t="s">
        <v>51</v>
      </c>
      <c r="K252" s="10" t="s">
        <v>2890</v>
      </c>
      <c r="L252" s="10"/>
      <c r="M252" s="50" t="s">
        <v>22</v>
      </c>
    </row>
    <row r="253" spans="1:13" ht="30" x14ac:dyDescent="0.25">
      <c r="A253" s="48" t="str">
        <f t="shared" si="27"/>
        <v>1</v>
      </c>
      <c r="B253" s="37" t="str">
        <f t="shared" si="21"/>
        <v>9</v>
      </c>
      <c r="C253" s="37" t="str">
        <f t="shared" si="22"/>
        <v>1</v>
      </c>
      <c r="D253" s="37" t="str">
        <f t="shared" si="23"/>
        <v>0</v>
      </c>
      <c r="E253" s="37" t="str">
        <f t="shared" si="24"/>
        <v>10</v>
      </c>
      <c r="F253" s="37" t="str">
        <f t="shared" si="25"/>
        <v>0</v>
      </c>
      <c r="G253" s="37" t="str">
        <f t="shared" si="26"/>
        <v>0</v>
      </c>
      <c r="H253" s="49">
        <v>19101000</v>
      </c>
      <c r="I253" s="10" t="s">
        <v>512</v>
      </c>
      <c r="J253" s="106" t="s">
        <v>51</v>
      </c>
      <c r="K253" s="10" t="s">
        <v>2891</v>
      </c>
      <c r="L253" s="10"/>
      <c r="M253" s="50" t="s">
        <v>22</v>
      </c>
    </row>
    <row r="254" spans="1:13" ht="30" x14ac:dyDescent="0.25">
      <c r="A254" s="48" t="str">
        <f t="shared" si="27"/>
        <v>1</v>
      </c>
      <c r="B254" s="37" t="str">
        <f t="shared" si="21"/>
        <v>9</v>
      </c>
      <c r="C254" s="37" t="str">
        <f t="shared" si="22"/>
        <v>1</v>
      </c>
      <c r="D254" s="37" t="str">
        <f t="shared" si="23"/>
        <v>0</v>
      </c>
      <c r="E254" s="37" t="str">
        <f t="shared" si="24"/>
        <v>10</v>
      </c>
      <c r="F254" s="37" t="str">
        <f t="shared" si="25"/>
        <v>1</v>
      </c>
      <c r="G254" s="37" t="str">
        <f t="shared" si="26"/>
        <v>0</v>
      </c>
      <c r="H254" s="49">
        <v>19101010</v>
      </c>
      <c r="I254" s="10" t="s">
        <v>512</v>
      </c>
      <c r="J254" s="106" t="s">
        <v>51</v>
      </c>
      <c r="K254" s="10" t="s">
        <v>2891</v>
      </c>
      <c r="L254" s="10"/>
      <c r="M254" s="50" t="s">
        <v>22</v>
      </c>
    </row>
    <row r="255" spans="1:13" ht="150" x14ac:dyDescent="0.25">
      <c r="A255" s="48" t="str">
        <f t="shared" si="27"/>
        <v>1</v>
      </c>
      <c r="B255" s="37" t="str">
        <f t="shared" si="21"/>
        <v>9</v>
      </c>
      <c r="C255" s="37" t="str">
        <f t="shared" si="22"/>
        <v>1</v>
      </c>
      <c r="D255" s="37" t="str">
        <f t="shared" si="23"/>
        <v>0</v>
      </c>
      <c r="E255" s="37" t="str">
        <f t="shared" si="24"/>
        <v>11</v>
      </c>
      <c r="F255" s="37" t="str">
        <f t="shared" si="25"/>
        <v>0</v>
      </c>
      <c r="G255" s="37" t="str">
        <f t="shared" si="26"/>
        <v>0</v>
      </c>
      <c r="H255" s="49">
        <v>19101100</v>
      </c>
      <c r="I255" s="10" t="s">
        <v>2892</v>
      </c>
      <c r="J255" s="106" t="s">
        <v>51</v>
      </c>
      <c r="K255" s="10" t="s">
        <v>2893</v>
      </c>
      <c r="L255" s="10"/>
      <c r="M255" s="50" t="s">
        <v>22</v>
      </c>
    </row>
    <row r="256" spans="1:13" ht="150" x14ac:dyDescent="0.25">
      <c r="A256" s="48" t="str">
        <f t="shared" si="27"/>
        <v>1</v>
      </c>
      <c r="B256" s="37" t="str">
        <f t="shared" si="21"/>
        <v>9</v>
      </c>
      <c r="C256" s="37" t="str">
        <f t="shared" si="22"/>
        <v>1</v>
      </c>
      <c r="D256" s="37" t="str">
        <f t="shared" si="23"/>
        <v>0</v>
      </c>
      <c r="E256" s="37" t="str">
        <f t="shared" si="24"/>
        <v>11</v>
      </c>
      <c r="F256" s="37" t="str">
        <f t="shared" si="25"/>
        <v>1</v>
      </c>
      <c r="G256" s="37" t="str">
        <f t="shared" si="26"/>
        <v>0</v>
      </c>
      <c r="H256" s="49">
        <v>19101110</v>
      </c>
      <c r="I256" s="10" t="s">
        <v>2892</v>
      </c>
      <c r="J256" s="106" t="s">
        <v>51</v>
      </c>
      <c r="K256" s="10" t="s">
        <v>2893</v>
      </c>
      <c r="L256" s="10"/>
      <c r="M256" s="50" t="s">
        <v>22</v>
      </c>
    </row>
    <row r="257" spans="1:13" ht="47.25" customHeight="1" x14ac:dyDescent="0.25">
      <c r="A257" s="48" t="str">
        <f t="shared" si="27"/>
        <v>1</v>
      </c>
      <c r="B257" s="37" t="str">
        <f t="shared" si="21"/>
        <v>9</v>
      </c>
      <c r="C257" s="37" t="str">
        <f t="shared" si="22"/>
        <v>1</v>
      </c>
      <c r="D257" s="37" t="str">
        <f t="shared" si="23"/>
        <v>0</v>
      </c>
      <c r="E257" s="37" t="str">
        <f t="shared" si="24"/>
        <v>12</v>
      </c>
      <c r="F257" s="37" t="str">
        <f t="shared" si="25"/>
        <v>0</v>
      </c>
      <c r="G257" s="37" t="str">
        <f t="shared" si="26"/>
        <v>0</v>
      </c>
      <c r="H257" s="49">
        <v>19101200</v>
      </c>
      <c r="I257" s="10" t="s">
        <v>2894</v>
      </c>
      <c r="J257" s="106" t="s">
        <v>51</v>
      </c>
      <c r="K257" s="10" t="s">
        <v>2895</v>
      </c>
      <c r="L257" s="10"/>
      <c r="M257" s="50" t="s">
        <v>22</v>
      </c>
    </row>
    <row r="258" spans="1:13" ht="45" x14ac:dyDescent="0.25">
      <c r="A258" s="48" t="str">
        <f t="shared" si="27"/>
        <v>1</v>
      </c>
      <c r="B258" s="37" t="str">
        <f t="shared" si="21"/>
        <v>9</v>
      </c>
      <c r="C258" s="37" t="str">
        <f t="shared" si="22"/>
        <v>1</v>
      </c>
      <c r="D258" s="37" t="str">
        <f t="shared" si="23"/>
        <v>0</v>
      </c>
      <c r="E258" s="37" t="str">
        <f t="shared" si="24"/>
        <v>12</v>
      </c>
      <c r="F258" s="37" t="str">
        <f t="shared" si="25"/>
        <v>1</v>
      </c>
      <c r="G258" s="37" t="str">
        <f t="shared" si="26"/>
        <v>0</v>
      </c>
      <c r="H258" s="49">
        <v>19101210</v>
      </c>
      <c r="I258" s="10" t="s">
        <v>2894</v>
      </c>
      <c r="J258" s="106" t="s">
        <v>51</v>
      </c>
      <c r="K258" s="10" t="s">
        <v>2895</v>
      </c>
      <c r="L258" s="10"/>
      <c r="M258" s="50" t="s">
        <v>22</v>
      </c>
    </row>
    <row r="259" spans="1:13" ht="30" x14ac:dyDescent="0.25">
      <c r="A259" s="48" t="str">
        <f t="shared" si="27"/>
        <v>1</v>
      </c>
      <c r="B259" s="37" t="str">
        <f t="shared" ref="B259:B322" si="28">MID($H259,2,1)</f>
        <v>9</v>
      </c>
      <c r="C259" s="37" t="str">
        <f t="shared" ref="C259:C322" si="29">MID($H259,3,1)</f>
        <v>1</v>
      </c>
      <c r="D259" s="37" t="str">
        <f t="shared" ref="D259:D322" si="30">MID($H259,4,1)</f>
        <v>0</v>
      </c>
      <c r="E259" s="37" t="str">
        <f t="shared" ref="E259:E322" si="31">MID($H259,5,2)</f>
        <v>13</v>
      </c>
      <c r="F259" s="37" t="str">
        <f t="shared" ref="F259:F322" si="32">MID($H259,7,1)</f>
        <v>0</v>
      </c>
      <c r="G259" s="37" t="str">
        <f t="shared" ref="G259:G322" si="33">MID($H259,8,1)</f>
        <v>0</v>
      </c>
      <c r="H259" s="49">
        <v>19101300</v>
      </c>
      <c r="I259" s="10" t="s">
        <v>2896</v>
      </c>
      <c r="J259" s="106" t="s">
        <v>51</v>
      </c>
      <c r="K259" s="10" t="s">
        <v>2897</v>
      </c>
      <c r="L259" s="10"/>
      <c r="M259" s="50" t="s">
        <v>22</v>
      </c>
    </row>
    <row r="260" spans="1:13" ht="45" x14ac:dyDescent="0.25">
      <c r="A260" s="48" t="str">
        <f t="shared" ref="A260:A323" si="34">MID($H260,1,1)</f>
        <v>1</v>
      </c>
      <c r="B260" s="37" t="str">
        <f t="shared" si="28"/>
        <v>9</v>
      </c>
      <c r="C260" s="37" t="str">
        <f t="shared" si="29"/>
        <v>1</v>
      </c>
      <c r="D260" s="37" t="str">
        <f t="shared" si="30"/>
        <v>0</v>
      </c>
      <c r="E260" s="37" t="str">
        <f t="shared" si="31"/>
        <v>13</v>
      </c>
      <c r="F260" s="37" t="str">
        <f t="shared" si="32"/>
        <v>1</v>
      </c>
      <c r="G260" s="37" t="str">
        <f t="shared" si="33"/>
        <v>0</v>
      </c>
      <c r="H260" s="49">
        <v>19101310</v>
      </c>
      <c r="I260" s="10" t="s">
        <v>2898</v>
      </c>
      <c r="J260" s="106" t="s">
        <v>51</v>
      </c>
      <c r="K260" s="10" t="s">
        <v>2899</v>
      </c>
      <c r="L260" s="10"/>
      <c r="M260" s="50" t="s">
        <v>22</v>
      </c>
    </row>
    <row r="261" spans="1:13" ht="45.75" customHeight="1" x14ac:dyDescent="0.25">
      <c r="A261" s="48" t="str">
        <f t="shared" si="34"/>
        <v>1</v>
      </c>
      <c r="B261" s="37" t="str">
        <f t="shared" si="28"/>
        <v>9</v>
      </c>
      <c r="C261" s="37" t="str">
        <f t="shared" si="29"/>
        <v>1</v>
      </c>
      <c r="D261" s="37" t="str">
        <f t="shared" si="30"/>
        <v>0</v>
      </c>
      <c r="E261" s="37" t="str">
        <f t="shared" si="31"/>
        <v>13</v>
      </c>
      <c r="F261" s="37" t="str">
        <f t="shared" si="32"/>
        <v>2</v>
      </c>
      <c r="G261" s="37" t="str">
        <f t="shared" si="33"/>
        <v>0</v>
      </c>
      <c r="H261" s="49">
        <v>19101320</v>
      </c>
      <c r="I261" s="10" t="s">
        <v>518</v>
      </c>
      <c r="J261" s="106" t="s">
        <v>51</v>
      </c>
      <c r="K261" s="10" t="s">
        <v>2900</v>
      </c>
      <c r="L261" s="10"/>
      <c r="M261" s="50" t="s">
        <v>22</v>
      </c>
    </row>
    <row r="262" spans="1:13" ht="45.75" customHeight="1" x14ac:dyDescent="0.25">
      <c r="A262" s="48" t="str">
        <f t="shared" si="34"/>
        <v>1</v>
      </c>
      <c r="B262" s="37" t="str">
        <f t="shared" si="28"/>
        <v>9</v>
      </c>
      <c r="C262" s="37" t="str">
        <f t="shared" si="29"/>
        <v>2</v>
      </c>
      <c r="D262" s="37" t="str">
        <f t="shared" si="30"/>
        <v>1</v>
      </c>
      <c r="E262" s="37" t="str">
        <f t="shared" si="31"/>
        <v>01</v>
      </c>
      <c r="F262" s="37" t="str">
        <f t="shared" si="32"/>
        <v>1</v>
      </c>
      <c r="G262" s="37" t="str">
        <f t="shared" si="33"/>
        <v>0</v>
      </c>
      <c r="H262" s="49">
        <v>19210110</v>
      </c>
      <c r="I262" s="10" t="s">
        <v>2901</v>
      </c>
      <c r="J262" s="106" t="s">
        <v>51</v>
      </c>
      <c r="K262" s="10" t="s">
        <v>2902</v>
      </c>
      <c r="L262" s="10"/>
      <c r="M262" s="50" t="s">
        <v>22</v>
      </c>
    </row>
    <row r="263" spans="1:13" ht="30" x14ac:dyDescent="0.25">
      <c r="A263" s="48" t="str">
        <f t="shared" si="34"/>
        <v>1</v>
      </c>
      <c r="B263" s="37" t="str">
        <f t="shared" si="28"/>
        <v>9</v>
      </c>
      <c r="C263" s="37" t="str">
        <f t="shared" si="29"/>
        <v>2</v>
      </c>
      <c r="D263" s="37" t="str">
        <f t="shared" si="30"/>
        <v>1</v>
      </c>
      <c r="E263" s="37" t="str">
        <f t="shared" si="31"/>
        <v>02</v>
      </c>
      <c r="F263" s="37" t="str">
        <f t="shared" si="32"/>
        <v>1</v>
      </c>
      <c r="G263" s="37" t="str">
        <f t="shared" si="33"/>
        <v>0</v>
      </c>
      <c r="H263" s="49">
        <v>19210210</v>
      </c>
      <c r="I263" s="10" t="s">
        <v>2903</v>
      </c>
      <c r="J263" s="106" t="s">
        <v>51</v>
      </c>
      <c r="K263" s="10" t="s">
        <v>2904</v>
      </c>
      <c r="L263" s="10"/>
      <c r="M263" s="50" t="s">
        <v>22</v>
      </c>
    </row>
    <row r="264" spans="1:13" ht="60" x14ac:dyDescent="0.25">
      <c r="A264" s="48" t="str">
        <f t="shared" si="34"/>
        <v>1</v>
      </c>
      <c r="B264" s="37" t="str">
        <f t="shared" si="28"/>
        <v>9</v>
      </c>
      <c r="C264" s="37" t="str">
        <f t="shared" si="29"/>
        <v>2</v>
      </c>
      <c r="D264" s="37" t="str">
        <f t="shared" si="30"/>
        <v>1</v>
      </c>
      <c r="E264" s="37" t="str">
        <f t="shared" si="31"/>
        <v>03</v>
      </c>
      <c r="F264" s="37" t="str">
        <f t="shared" si="32"/>
        <v>1</v>
      </c>
      <c r="G264" s="37" t="str">
        <f t="shared" si="33"/>
        <v>0</v>
      </c>
      <c r="H264" s="49">
        <v>19210310</v>
      </c>
      <c r="I264" s="10" t="s">
        <v>2905</v>
      </c>
      <c r="J264" s="106" t="s">
        <v>51</v>
      </c>
      <c r="K264" s="10" t="s">
        <v>2906</v>
      </c>
      <c r="L264" s="10"/>
      <c r="M264" s="50" t="s">
        <v>22</v>
      </c>
    </row>
    <row r="265" spans="1:13" ht="78" customHeight="1" x14ac:dyDescent="0.25">
      <c r="A265" s="48" t="str">
        <f t="shared" si="34"/>
        <v>1</v>
      </c>
      <c r="B265" s="37" t="str">
        <f t="shared" si="28"/>
        <v>9</v>
      </c>
      <c r="C265" s="37" t="str">
        <f t="shared" si="29"/>
        <v>2</v>
      </c>
      <c r="D265" s="37" t="str">
        <f t="shared" si="30"/>
        <v>1</v>
      </c>
      <c r="E265" s="37" t="str">
        <f t="shared" si="31"/>
        <v>99</v>
      </c>
      <c r="F265" s="37" t="str">
        <f t="shared" si="32"/>
        <v>1</v>
      </c>
      <c r="G265" s="37" t="str">
        <f t="shared" si="33"/>
        <v>0</v>
      </c>
      <c r="H265" s="49">
        <v>19219910</v>
      </c>
      <c r="I265" s="10" t="s">
        <v>527</v>
      </c>
      <c r="J265" s="106" t="s">
        <v>51</v>
      </c>
      <c r="K265" s="10" t="s">
        <v>2907</v>
      </c>
      <c r="L265" s="10"/>
      <c r="M265" s="50" t="s">
        <v>22</v>
      </c>
    </row>
    <row r="266" spans="1:13" ht="30" x14ac:dyDescent="0.25">
      <c r="A266" s="48" t="str">
        <f t="shared" si="34"/>
        <v>1</v>
      </c>
      <c r="B266" s="37" t="str">
        <f t="shared" si="28"/>
        <v>9</v>
      </c>
      <c r="C266" s="37" t="str">
        <f t="shared" si="29"/>
        <v>2</v>
      </c>
      <c r="D266" s="37" t="str">
        <f t="shared" si="30"/>
        <v>2</v>
      </c>
      <c r="E266" s="37" t="str">
        <f t="shared" si="31"/>
        <v>02</v>
      </c>
      <c r="F266" s="37" t="str">
        <f t="shared" si="32"/>
        <v>1</v>
      </c>
      <c r="G266" s="37" t="str">
        <f t="shared" si="33"/>
        <v>0</v>
      </c>
      <c r="H266" s="49">
        <v>19220210</v>
      </c>
      <c r="I266" s="10" t="s">
        <v>536</v>
      </c>
      <c r="J266" s="106" t="s">
        <v>51</v>
      </c>
      <c r="K266" s="10" t="s">
        <v>2908</v>
      </c>
      <c r="L266" s="10"/>
      <c r="M266" s="50" t="s">
        <v>22</v>
      </c>
    </row>
    <row r="267" spans="1:13" x14ac:dyDescent="0.25">
      <c r="A267" s="48" t="str">
        <f t="shared" si="34"/>
        <v>1</v>
      </c>
      <c r="B267" s="37" t="str">
        <f t="shared" si="28"/>
        <v>9</v>
      </c>
      <c r="C267" s="37" t="str">
        <f t="shared" si="29"/>
        <v>2</v>
      </c>
      <c r="D267" s="37" t="str">
        <f t="shared" si="30"/>
        <v>2</v>
      </c>
      <c r="E267" s="37" t="str">
        <f t="shared" si="31"/>
        <v>03</v>
      </c>
      <c r="F267" s="37" t="str">
        <f t="shared" si="32"/>
        <v>1</v>
      </c>
      <c r="G267" s="37" t="str">
        <f t="shared" si="33"/>
        <v>0</v>
      </c>
      <c r="H267" s="49">
        <v>19220310</v>
      </c>
      <c r="I267" s="10" t="s">
        <v>538</v>
      </c>
      <c r="J267" s="106" t="s">
        <v>51</v>
      </c>
      <c r="K267" s="10" t="s">
        <v>2909</v>
      </c>
      <c r="L267" s="10"/>
      <c r="M267" s="50" t="s">
        <v>22</v>
      </c>
    </row>
    <row r="268" spans="1:13" ht="51" customHeight="1" x14ac:dyDescent="0.25">
      <c r="A268" s="48" t="str">
        <f t="shared" si="34"/>
        <v>1</v>
      </c>
      <c r="B268" s="37" t="str">
        <f t="shared" si="28"/>
        <v>9</v>
      </c>
      <c r="C268" s="37" t="str">
        <f t="shared" si="29"/>
        <v>2</v>
      </c>
      <c r="D268" s="37" t="str">
        <f t="shared" si="30"/>
        <v>2</v>
      </c>
      <c r="E268" s="37" t="str">
        <f t="shared" si="31"/>
        <v>04</v>
      </c>
      <c r="F268" s="37" t="str">
        <f t="shared" si="32"/>
        <v>1</v>
      </c>
      <c r="G268" s="37" t="str">
        <f t="shared" si="33"/>
        <v>0</v>
      </c>
      <c r="H268" s="49">
        <v>19220410</v>
      </c>
      <c r="I268" s="10" t="s">
        <v>540</v>
      </c>
      <c r="J268" s="106" t="s">
        <v>51</v>
      </c>
      <c r="K268" s="10" t="s">
        <v>2910</v>
      </c>
      <c r="L268" s="10"/>
      <c r="M268" s="50" t="s">
        <v>22</v>
      </c>
    </row>
    <row r="269" spans="1:13" ht="51" customHeight="1" x14ac:dyDescent="0.25">
      <c r="A269" s="48" t="str">
        <f t="shared" si="34"/>
        <v>1</v>
      </c>
      <c r="B269" s="37" t="str">
        <f t="shared" si="28"/>
        <v>9</v>
      </c>
      <c r="C269" s="37" t="str">
        <f t="shared" si="29"/>
        <v>2</v>
      </c>
      <c r="D269" s="37" t="str">
        <f t="shared" si="30"/>
        <v>2</v>
      </c>
      <c r="E269" s="37" t="str">
        <f t="shared" si="31"/>
        <v>05</v>
      </c>
      <c r="F269" s="37" t="str">
        <f t="shared" si="32"/>
        <v>1</v>
      </c>
      <c r="G269" s="37" t="str">
        <f t="shared" si="33"/>
        <v>0</v>
      </c>
      <c r="H269" s="49">
        <v>19220510</v>
      </c>
      <c r="I269" s="10" t="s">
        <v>542</v>
      </c>
      <c r="J269" s="106" t="s">
        <v>51</v>
      </c>
      <c r="K269" s="10" t="s">
        <v>2911</v>
      </c>
      <c r="L269" s="10"/>
      <c r="M269" s="50" t="s">
        <v>22</v>
      </c>
    </row>
    <row r="270" spans="1:13" ht="51" customHeight="1" x14ac:dyDescent="0.25">
      <c r="A270" s="48" t="str">
        <f t="shared" si="34"/>
        <v>1</v>
      </c>
      <c r="B270" s="37" t="str">
        <f t="shared" si="28"/>
        <v>9</v>
      </c>
      <c r="C270" s="37" t="str">
        <f t="shared" si="29"/>
        <v>2</v>
      </c>
      <c r="D270" s="37" t="str">
        <f t="shared" si="30"/>
        <v>2</v>
      </c>
      <c r="E270" s="37" t="str">
        <f t="shared" si="31"/>
        <v>06</v>
      </c>
      <c r="F270" s="37" t="str">
        <f t="shared" si="32"/>
        <v>1</v>
      </c>
      <c r="G270" s="37" t="str">
        <f t="shared" si="33"/>
        <v>0</v>
      </c>
      <c r="H270" s="49">
        <v>19220610</v>
      </c>
      <c r="I270" s="10" t="s">
        <v>2912</v>
      </c>
      <c r="J270" s="106" t="s">
        <v>51</v>
      </c>
      <c r="K270" s="10" t="s">
        <v>2913</v>
      </c>
      <c r="L270" s="10" t="s">
        <v>2476</v>
      </c>
      <c r="M270" s="50" t="s">
        <v>22</v>
      </c>
    </row>
    <row r="271" spans="1:13" ht="30" x14ac:dyDescent="0.25">
      <c r="A271" s="48" t="str">
        <f t="shared" si="34"/>
        <v>1</v>
      </c>
      <c r="B271" s="37" t="str">
        <f t="shared" si="28"/>
        <v>9</v>
      </c>
      <c r="C271" s="37" t="str">
        <f t="shared" si="29"/>
        <v>2</v>
      </c>
      <c r="D271" s="37" t="str">
        <f t="shared" si="30"/>
        <v>2</v>
      </c>
      <c r="E271" s="37" t="str">
        <f t="shared" si="31"/>
        <v>06</v>
      </c>
      <c r="F271" s="37" t="str">
        <f t="shared" si="32"/>
        <v>2</v>
      </c>
      <c r="G271" s="37" t="str">
        <f t="shared" si="33"/>
        <v>0</v>
      </c>
      <c r="H271" s="49">
        <v>19220620</v>
      </c>
      <c r="I271" s="10" t="s">
        <v>2914</v>
      </c>
      <c r="J271" s="106" t="s">
        <v>51</v>
      </c>
      <c r="K271" s="10" t="s">
        <v>2915</v>
      </c>
      <c r="L271" s="10" t="s">
        <v>2476</v>
      </c>
      <c r="M271" s="50" t="s">
        <v>22</v>
      </c>
    </row>
    <row r="272" spans="1:13" ht="45" x14ac:dyDescent="0.25">
      <c r="A272" s="48" t="str">
        <f t="shared" si="34"/>
        <v>1</v>
      </c>
      <c r="B272" s="37" t="str">
        <f t="shared" si="28"/>
        <v>9</v>
      </c>
      <c r="C272" s="37" t="str">
        <f t="shared" si="29"/>
        <v>2</v>
      </c>
      <c r="D272" s="37" t="str">
        <f t="shared" si="30"/>
        <v>2</v>
      </c>
      <c r="E272" s="37" t="str">
        <f t="shared" si="31"/>
        <v>06</v>
      </c>
      <c r="F272" s="37" t="str">
        <f t="shared" si="32"/>
        <v>1</v>
      </c>
      <c r="G272" s="37" t="str">
        <f t="shared" si="33"/>
        <v>0</v>
      </c>
      <c r="H272" s="49">
        <v>19220610</v>
      </c>
      <c r="I272" s="10" t="s">
        <v>544</v>
      </c>
      <c r="J272" s="106" t="s">
        <v>51</v>
      </c>
      <c r="K272" s="10" t="s">
        <v>545</v>
      </c>
      <c r="L272" s="10"/>
      <c r="M272" s="50" t="s">
        <v>22</v>
      </c>
    </row>
    <row r="273" spans="1:13" ht="60" x14ac:dyDescent="0.25">
      <c r="A273" s="48" t="str">
        <f t="shared" si="34"/>
        <v>1</v>
      </c>
      <c r="B273" s="37" t="str">
        <f t="shared" si="28"/>
        <v>9</v>
      </c>
      <c r="C273" s="37" t="str">
        <f t="shared" si="29"/>
        <v>2</v>
      </c>
      <c r="D273" s="37" t="str">
        <f t="shared" si="30"/>
        <v>2</v>
      </c>
      <c r="E273" s="37" t="str">
        <f t="shared" si="31"/>
        <v>07</v>
      </c>
      <c r="F273" s="37" t="str">
        <f t="shared" si="32"/>
        <v>1</v>
      </c>
      <c r="G273" s="37" t="str">
        <f t="shared" si="33"/>
        <v>0</v>
      </c>
      <c r="H273" s="49">
        <v>19220710</v>
      </c>
      <c r="I273" s="10" t="s">
        <v>2916</v>
      </c>
      <c r="J273" s="106" t="s">
        <v>51</v>
      </c>
      <c r="K273" s="10" t="s">
        <v>2917</v>
      </c>
      <c r="L273" s="10"/>
      <c r="M273" s="50" t="s">
        <v>22</v>
      </c>
    </row>
    <row r="274" spans="1:13" ht="75" customHeight="1" x14ac:dyDescent="0.25">
      <c r="A274" s="48" t="str">
        <f t="shared" si="34"/>
        <v>1</v>
      </c>
      <c r="B274" s="37" t="str">
        <f t="shared" si="28"/>
        <v>9</v>
      </c>
      <c r="C274" s="37" t="str">
        <f t="shared" si="29"/>
        <v>2</v>
      </c>
      <c r="D274" s="37" t="str">
        <f t="shared" si="30"/>
        <v>2</v>
      </c>
      <c r="E274" s="37" t="str">
        <f t="shared" si="31"/>
        <v>08</v>
      </c>
      <c r="F274" s="37" t="str">
        <f t="shared" si="32"/>
        <v>1</v>
      </c>
      <c r="G274" s="37" t="str">
        <f t="shared" si="33"/>
        <v>0</v>
      </c>
      <c r="H274" s="49">
        <v>19220810</v>
      </c>
      <c r="I274" s="10" t="s">
        <v>2918</v>
      </c>
      <c r="J274" s="106" t="s">
        <v>51</v>
      </c>
      <c r="K274" s="10" t="s">
        <v>2919</v>
      </c>
      <c r="L274" s="10"/>
      <c r="M274" s="50" t="s">
        <v>22</v>
      </c>
    </row>
    <row r="275" spans="1:13" ht="60" x14ac:dyDescent="0.25">
      <c r="A275" s="48" t="str">
        <f t="shared" si="34"/>
        <v>1</v>
      </c>
      <c r="B275" s="37" t="str">
        <f t="shared" si="28"/>
        <v>9</v>
      </c>
      <c r="C275" s="37" t="str">
        <f t="shared" si="29"/>
        <v>2</v>
      </c>
      <c r="D275" s="37" t="str">
        <f t="shared" si="30"/>
        <v>2</v>
      </c>
      <c r="E275" s="37" t="str">
        <f t="shared" si="31"/>
        <v>09</v>
      </c>
      <c r="F275" s="37" t="str">
        <f t="shared" si="32"/>
        <v>1</v>
      </c>
      <c r="G275" s="37" t="str">
        <f t="shared" si="33"/>
        <v>0</v>
      </c>
      <c r="H275" s="49">
        <v>19220910</v>
      </c>
      <c r="I275" s="10" t="s">
        <v>2920</v>
      </c>
      <c r="J275" s="106" t="s">
        <v>51</v>
      </c>
      <c r="K275" s="10" t="s">
        <v>546</v>
      </c>
      <c r="L275" s="10"/>
      <c r="M275" s="50" t="s">
        <v>22</v>
      </c>
    </row>
    <row r="276" spans="1:13" ht="45" x14ac:dyDescent="0.25">
      <c r="A276" s="48" t="str">
        <f t="shared" si="34"/>
        <v>1</v>
      </c>
      <c r="B276" s="37" t="str">
        <f t="shared" si="28"/>
        <v>9</v>
      </c>
      <c r="C276" s="37" t="str">
        <f t="shared" si="29"/>
        <v>2</v>
      </c>
      <c r="D276" s="37" t="str">
        <f t="shared" si="30"/>
        <v>2</v>
      </c>
      <c r="E276" s="37" t="str">
        <f t="shared" si="31"/>
        <v>11</v>
      </c>
      <c r="F276" s="37" t="str">
        <f t="shared" si="32"/>
        <v>1</v>
      </c>
      <c r="G276" s="37" t="str">
        <f t="shared" si="33"/>
        <v>0</v>
      </c>
      <c r="H276" s="49">
        <v>19221110</v>
      </c>
      <c r="I276" s="10" t="s">
        <v>2921</v>
      </c>
      <c r="J276" s="106" t="s">
        <v>51</v>
      </c>
      <c r="K276" s="10" t="s">
        <v>2922</v>
      </c>
      <c r="L276" s="10"/>
      <c r="M276" s="50" t="s">
        <v>22</v>
      </c>
    </row>
    <row r="277" spans="1:13" ht="30" x14ac:dyDescent="0.25">
      <c r="A277" s="48" t="str">
        <f t="shared" si="34"/>
        <v>1</v>
      </c>
      <c r="B277" s="37" t="str">
        <f t="shared" si="28"/>
        <v>9</v>
      </c>
      <c r="C277" s="37" t="str">
        <f t="shared" si="29"/>
        <v>2</v>
      </c>
      <c r="D277" s="37" t="str">
        <f t="shared" si="30"/>
        <v>2</v>
      </c>
      <c r="E277" s="37" t="str">
        <f t="shared" si="31"/>
        <v>12</v>
      </c>
      <c r="F277" s="37" t="str">
        <f t="shared" si="32"/>
        <v>1</v>
      </c>
      <c r="G277" s="37" t="str">
        <f t="shared" si="33"/>
        <v>0</v>
      </c>
      <c r="H277" s="49">
        <v>19221210</v>
      </c>
      <c r="I277" s="10" t="s">
        <v>2923</v>
      </c>
      <c r="J277" s="106" t="s">
        <v>51</v>
      </c>
      <c r="K277" s="10" t="s">
        <v>2924</v>
      </c>
      <c r="L277" s="10"/>
      <c r="M277" s="50" t="s">
        <v>22</v>
      </c>
    </row>
    <row r="278" spans="1:13" ht="45" x14ac:dyDescent="0.25">
      <c r="A278" s="48" t="str">
        <f t="shared" si="34"/>
        <v>1</v>
      </c>
      <c r="B278" s="37" t="str">
        <f t="shared" si="28"/>
        <v>9</v>
      </c>
      <c r="C278" s="37" t="str">
        <f t="shared" si="29"/>
        <v>2</v>
      </c>
      <c r="D278" s="37" t="str">
        <f t="shared" si="30"/>
        <v>2</v>
      </c>
      <c r="E278" s="37" t="str">
        <f t="shared" si="31"/>
        <v>13</v>
      </c>
      <c r="F278" s="37" t="str">
        <f t="shared" si="32"/>
        <v>1</v>
      </c>
      <c r="G278" s="37" t="str">
        <f t="shared" si="33"/>
        <v>0</v>
      </c>
      <c r="H278" s="49">
        <v>19221310</v>
      </c>
      <c r="I278" s="10" t="s">
        <v>2925</v>
      </c>
      <c r="J278" s="106" t="s">
        <v>51</v>
      </c>
      <c r="K278" s="10" t="s">
        <v>2926</v>
      </c>
      <c r="L278" s="10" t="s">
        <v>2927</v>
      </c>
      <c r="M278" s="50" t="s">
        <v>22</v>
      </c>
    </row>
    <row r="279" spans="1:13" x14ac:dyDescent="0.25">
      <c r="A279" s="48" t="str">
        <f t="shared" si="34"/>
        <v>1</v>
      </c>
      <c r="B279" s="37" t="str">
        <f t="shared" si="28"/>
        <v>9</v>
      </c>
      <c r="C279" s="37" t="str">
        <f t="shared" si="29"/>
        <v>2</v>
      </c>
      <c r="D279" s="37" t="str">
        <f t="shared" si="30"/>
        <v>2</v>
      </c>
      <c r="E279" s="37" t="str">
        <f t="shared" si="31"/>
        <v>99</v>
      </c>
      <c r="F279" s="37" t="str">
        <f t="shared" si="32"/>
        <v>1</v>
      </c>
      <c r="G279" s="37" t="str">
        <f t="shared" si="33"/>
        <v>0</v>
      </c>
      <c r="H279" s="49">
        <v>19229910</v>
      </c>
      <c r="I279" s="10" t="s">
        <v>555</v>
      </c>
      <c r="J279" s="106" t="s">
        <v>51</v>
      </c>
      <c r="K279" s="10" t="s">
        <v>2928</v>
      </c>
      <c r="L279" s="10"/>
      <c r="M279" s="50" t="s">
        <v>22</v>
      </c>
    </row>
    <row r="280" spans="1:13" ht="30" x14ac:dyDescent="0.25">
      <c r="A280" s="48" t="str">
        <f t="shared" si="34"/>
        <v>1</v>
      </c>
      <c r="B280" s="37" t="str">
        <f t="shared" si="28"/>
        <v>9</v>
      </c>
      <c r="C280" s="37" t="str">
        <f t="shared" si="29"/>
        <v>2</v>
      </c>
      <c r="D280" s="37" t="str">
        <f t="shared" si="30"/>
        <v>3</v>
      </c>
      <c r="E280" s="37" t="str">
        <f t="shared" si="31"/>
        <v>01</v>
      </c>
      <c r="F280" s="37" t="str">
        <f t="shared" si="32"/>
        <v>1</v>
      </c>
      <c r="G280" s="37" t="str">
        <f t="shared" si="33"/>
        <v>0</v>
      </c>
      <c r="H280" s="49">
        <v>19230110</v>
      </c>
      <c r="I280" s="10" t="s">
        <v>2929</v>
      </c>
      <c r="J280" s="106" t="s">
        <v>51</v>
      </c>
      <c r="K280" s="10" t="s">
        <v>2930</v>
      </c>
      <c r="L280" s="10"/>
      <c r="M280" s="50" t="s">
        <v>22</v>
      </c>
    </row>
    <row r="281" spans="1:13" x14ac:dyDescent="0.25">
      <c r="A281" s="48" t="str">
        <f t="shared" si="34"/>
        <v>1</v>
      </c>
      <c r="B281" s="37" t="str">
        <f t="shared" si="28"/>
        <v>9</v>
      </c>
      <c r="C281" s="37" t="str">
        <f t="shared" si="29"/>
        <v>2</v>
      </c>
      <c r="D281" s="37" t="str">
        <f t="shared" si="30"/>
        <v>3</v>
      </c>
      <c r="E281" s="37" t="str">
        <f t="shared" si="31"/>
        <v>02</v>
      </c>
      <c r="F281" s="37" t="str">
        <f t="shared" si="32"/>
        <v>1</v>
      </c>
      <c r="G281" s="37" t="str">
        <f t="shared" si="33"/>
        <v>0</v>
      </c>
      <c r="H281" s="49">
        <v>19230210</v>
      </c>
      <c r="I281" s="10" t="s">
        <v>2931</v>
      </c>
      <c r="J281" s="106" t="s">
        <v>51</v>
      </c>
      <c r="K281" s="10" t="s">
        <v>2932</v>
      </c>
      <c r="L281" s="10"/>
      <c r="M281" s="50" t="s">
        <v>22</v>
      </c>
    </row>
    <row r="282" spans="1:13" ht="45" x14ac:dyDescent="0.25">
      <c r="A282" s="48" t="str">
        <f t="shared" si="34"/>
        <v>1</v>
      </c>
      <c r="B282" s="37" t="str">
        <f t="shared" si="28"/>
        <v>9</v>
      </c>
      <c r="C282" s="37" t="str">
        <f t="shared" si="29"/>
        <v>2</v>
      </c>
      <c r="D282" s="37" t="str">
        <f t="shared" si="30"/>
        <v>3</v>
      </c>
      <c r="E282" s="37" t="str">
        <f t="shared" si="31"/>
        <v>03</v>
      </c>
      <c r="F282" s="37" t="str">
        <f t="shared" si="32"/>
        <v>1</v>
      </c>
      <c r="G282" s="37" t="str">
        <f t="shared" si="33"/>
        <v>0</v>
      </c>
      <c r="H282" s="49">
        <v>19230310</v>
      </c>
      <c r="I282" s="10" t="s">
        <v>2933</v>
      </c>
      <c r="J282" s="106" t="s">
        <v>51</v>
      </c>
      <c r="K282" s="10" t="s">
        <v>2934</v>
      </c>
      <c r="L282" s="10"/>
      <c r="M282" s="50" t="s">
        <v>22</v>
      </c>
    </row>
    <row r="283" spans="1:13" ht="30" x14ac:dyDescent="0.25">
      <c r="A283" s="48" t="str">
        <f t="shared" si="34"/>
        <v>1</v>
      </c>
      <c r="B283" s="37" t="str">
        <f t="shared" si="28"/>
        <v>9</v>
      </c>
      <c r="C283" s="37" t="str">
        <f t="shared" si="29"/>
        <v>2</v>
      </c>
      <c r="D283" s="37" t="str">
        <f t="shared" si="30"/>
        <v>3</v>
      </c>
      <c r="E283" s="37" t="str">
        <f t="shared" si="31"/>
        <v>04</v>
      </c>
      <c r="F283" s="37" t="str">
        <f t="shared" si="32"/>
        <v>1</v>
      </c>
      <c r="G283" s="37" t="str">
        <f t="shared" si="33"/>
        <v>0</v>
      </c>
      <c r="H283" s="49">
        <v>19230410</v>
      </c>
      <c r="I283" s="10" t="s">
        <v>2935</v>
      </c>
      <c r="J283" s="106" t="s">
        <v>51</v>
      </c>
      <c r="K283" s="10" t="s">
        <v>2936</v>
      </c>
      <c r="L283" s="10"/>
      <c r="M283" s="50" t="s">
        <v>22</v>
      </c>
    </row>
    <row r="284" spans="1:13" x14ac:dyDescent="0.25">
      <c r="A284" s="48" t="str">
        <f t="shared" si="34"/>
        <v>1</v>
      </c>
      <c r="B284" s="37" t="str">
        <f t="shared" si="28"/>
        <v>9</v>
      </c>
      <c r="C284" s="37" t="str">
        <f t="shared" si="29"/>
        <v>2</v>
      </c>
      <c r="D284" s="37" t="str">
        <f t="shared" si="30"/>
        <v>3</v>
      </c>
      <c r="E284" s="37" t="str">
        <f t="shared" si="31"/>
        <v>99</v>
      </c>
      <c r="F284" s="37" t="str">
        <f t="shared" si="32"/>
        <v>1</v>
      </c>
      <c r="G284" s="37" t="str">
        <f t="shared" si="33"/>
        <v>0</v>
      </c>
      <c r="H284" s="49">
        <v>19239910</v>
      </c>
      <c r="I284" s="10" t="s">
        <v>558</v>
      </c>
      <c r="J284" s="106" t="s">
        <v>51</v>
      </c>
      <c r="K284" s="10" t="s">
        <v>2937</v>
      </c>
      <c r="L284" s="10"/>
      <c r="M284" s="50" t="s">
        <v>22</v>
      </c>
    </row>
    <row r="285" spans="1:13" ht="30" x14ac:dyDescent="0.25">
      <c r="A285" s="48" t="str">
        <f t="shared" si="34"/>
        <v>1</v>
      </c>
      <c r="B285" s="37" t="str">
        <f t="shared" si="28"/>
        <v>9</v>
      </c>
      <c r="C285" s="37" t="str">
        <f t="shared" si="29"/>
        <v>3</v>
      </c>
      <c r="D285" s="37" t="str">
        <f t="shared" si="30"/>
        <v>0</v>
      </c>
      <c r="E285" s="37" t="str">
        <f t="shared" si="31"/>
        <v>01</v>
      </c>
      <c r="F285" s="37" t="str">
        <f t="shared" si="32"/>
        <v>0</v>
      </c>
      <c r="G285" s="37" t="str">
        <f t="shared" si="33"/>
        <v>0</v>
      </c>
      <c r="H285" s="49">
        <v>19300100</v>
      </c>
      <c r="I285" s="10" t="s">
        <v>562</v>
      </c>
      <c r="J285" s="106" t="s">
        <v>51</v>
      </c>
      <c r="K285" s="10" t="s">
        <v>2938</v>
      </c>
      <c r="L285" s="10"/>
      <c r="M285" s="50" t="s">
        <v>22</v>
      </c>
    </row>
    <row r="286" spans="1:13" ht="30" x14ac:dyDescent="0.25">
      <c r="A286" s="48" t="str">
        <f t="shared" si="34"/>
        <v>1</v>
      </c>
      <c r="B286" s="37" t="str">
        <f t="shared" si="28"/>
        <v>9</v>
      </c>
      <c r="C286" s="37" t="str">
        <f t="shared" si="29"/>
        <v>3</v>
      </c>
      <c r="D286" s="37" t="str">
        <f t="shared" si="30"/>
        <v>0</v>
      </c>
      <c r="E286" s="37" t="str">
        <f t="shared" si="31"/>
        <v>01</v>
      </c>
      <c r="F286" s="37" t="str">
        <f t="shared" si="32"/>
        <v>1</v>
      </c>
      <c r="G286" s="37" t="str">
        <f t="shared" si="33"/>
        <v>0</v>
      </c>
      <c r="H286" s="49">
        <v>19300110</v>
      </c>
      <c r="I286" s="10" t="s">
        <v>562</v>
      </c>
      <c r="J286" s="106" t="s">
        <v>51</v>
      </c>
      <c r="K286" s="10" t="s">
        <v>2939</v>
      </c>
      <c r="L286" s="10"/>
      <c r="M286" s="50" t="s">
        <v>22</v>
      </c>
    </row>
    <row r="287" spans="1:13" x14ac:dyDescent="0.25">
      <c r="A287" s="48" t="str">
        <f t="shared" si="34"/>
        <v>1</v>
      </c>
      <c r="B287" s="37" t="str">
        <f t="shared" si="28"/>
        <v>9</v>
      </c>
      <c r="C287" s="37" t="str">
        <f t="shared" si="29"/>
        <v>3</v>
      </c>
      <c r="D287" s="37" t="str">
        <f t="shared" si="30"/>
        <v>0</v>
      </c>
      <c r="E287" s="37" t="str">
        <f t="shared" si="31"/>
        <v>02</v>
      </c>
      <c r="F287" s="37" t="str">
        <f t="shared" si="32"/>
        <v>0</v>
      </c>
      <c r="G287" s="37" t="str">
        <f t="shared" si="33"/>
        <v>0</v>
      </c>
      <c r="H287" s="49">
        <v>19300200</v>
      </c>
      <c r="I287" s="10" t="s">
        <v>2940</v>
      </c>
      <c r="J287" s="106" t="s">
        <v>51</v>
      </c>
      <c r="K287" s="10" t="s">
        <v>2941</v>
      </c>
      <c r="L287" s="10"/>
      <c r="M287" s="50" t="s">
        <v>22</v>
      </c>
    </row>
    <row r="288" spans="1:13" ht="30" x14ac:dyDescent="0.25">
      <c r="A288" s="48" t="str">
        <f t="shared" si="34"/>
        <v>1</v>
      </c>
      <c r="B288" s="37" t="str">
        <f t="shared" si="28"/>
        <v>9</v>
      </c>
      <c r="C288" s="37" t="str">
        <f t="shared" si="29"/>
        <v>3</v>
      </c>
      <c r="D288" s="37" t="str">
        <f t="shared" si="30"/>
        <v>0</v>
      </c>
      <c r="E288" s="37" t="str">
        <f t="shared" si="31"/>
        <v>02</v>
      </c>
      <c r="F288" s="37" t="str">
        <f t="shared" si="32"/>
        <v>1</v>
      </c>
      <c r="G288" s="37" t="str">
        <f t="shared" si="33"/>
        <v>0</v>
      </c>
      <c r="H288" s="49">
        <v>19300210</v>
      </c>
      <c r="I288" s="10" t="s">
        <v>2942</v>
      </c>
      <c r="J288" s="106" t="s">
        <v>51</v>
      </c>
      <c r="K288" s="10" t="s">
        <v>2943</v>
      </c>
      <c r="L288" s="10"/>
      <c r="M288" s="50" t="s">
        <v>22</v>
      </c>
    </row>
    <row r="289" spans="1:13" ht="45" x14ac:dyDescent="0.25">
      <c r="A289" s="48" t="str">
        <f t="shared" si="34"/>
        <v>1</v>
      </c>
      <c r="B289" s="37" t="str">
        <f t="shared" si="28"/>
        <v>9</v>
      </c>
      <c r="C289" s="37" t="str">
        <f t="shared" si="29"/>
        <v>3</v>
      </c>
      <c r="D289" s="37" t="str">
        <f t="shared" si="30"/>
        <v>0</v>
      </c>
      <c r="E289" s="37" t="str">
        <f t="shared" si="31"/>
        <v>02</v>
      </c>
      <c r="F289" s="37" t="str">
        <f t="shared" si="32"/>
        <v>2</v>
      </c>
      <c r="G289" s="37" t="str">
        <f t="shared" si="33"/>
        <v>0</v>
      </c>
      <c r="H289" s="49">
        <v>19300220</v>
      </c>
      <c r="I289" s="10" t="s">
        <v>2944</v>
      </c>
      <c r="J289" s="106" t="s">
        <v>51</v>
      </c>
      <c r="K289" s="10" t="s">
        <v>2945</v>
      </c>
      <c r="L289" s="10"/>
      <c r="M289" s="50" t="s">
        <v>22</v>
      </c>
    </row>
    <row r="290" spans="1:13" ht="105" x14ac:dyDescent="0.25">
      <c r="A290" s="48" t="str">
        <f t="shared" si="34"/>
        <v>1</v>
      </c>
      <c r="B290" s="37" t="str">
        <f t="shared" si="28"/>
        <v>9</v>
      </c>
      <c r="C290" s="37" t="str">
        <f t="shared" si="29"/>
        <v>3</v>
      </c>
      <c r="D290" s="37" t="str">
        <f t="shared" si="30"/>
        <v>0</v>
      </c>
      <c r="E290" s="37" t="str">
        <f t="shared" si="31"/>
        <v>03</v>
      </c>
      <c r="F290" s="37" t="str">
        <f t="shared" si="32"/>
        <v>0</v>
      </c>
      <c r="G290" s="37" t="str">
        <f t="shared" si="33"/>
        <v>0</v>
      </c>
      <c r="H290" s="49">
        <v>19300300</v>
      </c>
      <c r="I290" s="10" t="s">
        <v>563</v>
      </c>
      <c r="J290" s="106" t="s">
        <v>51</v>
      </c>
      <c r="K290" s="10" t="s">
        <v>2946</v>
      </c>
      <c r="L290" s="10"/>
      <c r="M290" s="50" t="s">
        <v>22</v>
      </c>
    </row>
    <row r="291" spans="1:13" ht="105" x14ac:dyDescent="0.25">
      <c r="A291" s="48" t="str">
        <f t="shared" si="34"/>
        <v>1</v>
      </c>
      <c r="B291" s="37" t="str">
        <f t="shared" si="28"/>
        <v>9</v>
      </c>
      <c r="C291" s="37" t="str">
        <f t="shared" si="29"/>
        <v>3</v>
      </c>
      <c r="D291" s="37" t="str">
        <f t="shared" si="30"/>
        <v>0</v>
      </c>
      <c r="E291" s="37" t="str">
        <f t="shared" si="31"/>
        <v>03</v>
      </c>
      <c r="F291" s="37" t="str">
        <f t="shared" si="32"/>
        <v>1</v>
      </c>
      <c r="G291" s="37" t="str">
        <f t="shared" si="33"/>
        <v>0</v>
      </c>
      <c r="H291" s="49">
        <v>19300310</v>
      </c>
      <c r="I291" s="10" t="s">
        <v>563</v>
      </c>
      <c r="J291" s="106" t="s">
        <v>51</v>
      </c>
      <c r="K291" s="10" t="s">
        <v>2946</v>
      </c>
      <c r="L291" s="10"/>
      <c r="M291" s="50" t="s">
        <v>22</v>
      </c>
    </row>
    <row r="292" spans="1:13" ht="30" x14ac:dyDescent="0.25">
      <c r="A292" s="48" t="str">
        <f t="shared" si="34"/>
        <v>1</v>
      </c>
      <c r="B292" s="37" t="str">
        <f t="shared" si="28"/>
        <v>9</v>
      </c>
      <c r="C292" s="37" t="str">
        <f t="shared" si="29"/>
        <v>3</v>
      </c>
      <c r="D292" s="37" t="str">
        <f t="shared" si="30"/>
        <v>0</v>
      </c>
      <c r="E292" s="37" t="str">
        <f t="shared" si="31"/>
        <v>04</v>
      </c>
      <c r="F292" s="37" t="str">
        <f t="shared" si="32"/>
        <v>0</v>
      </c>
      <c r="G292" s="37" t="str">
        <f t="shared" si="33"/>
        <v>0</v>
      </c>
      <c r="H292" s="49">
        <v>19300400</v>
      </c>
      <c r="I292" s="10" t="s">
        <v>2947</v>
      </c>
      <c r="J292" s="106" t="s">
        <v>51</v>
      </c>
      <c r="K292" s="10" t="s">
        <v>2948</v>
      </c>
      <c r="L292" s="10"/>
      <c r="M292" s="50" t="s">
        <v>22</v>
      </c>
    </row>
    <row r="293" spans="1:13" ht="30" x14ac:dyDescent="0.25">
      <c r="A293" s="48" t="str">
        <f t="shared" si="34"/>
        <v>1</v>
      </c>
      <c r="B293" s="37" t="str">
        <f t="shared" si="28"/>
        <v>9</v>
      </c>
      <c r="C293" s="37" t="str">
        <f t="shared" si="29"/>
        <v>3</v>
      </c>
      <c r="D293" s="37" t="str">
        <f t="shared" si="30"/>
        <v>0</v>
      </c>
      <c r="E293" s="37" t="str">
        <f t="shared" si="31"/>
        <v>04</v>
      </c>
      <c r="F293" s="37" t="str">
        <f t="shared" si="32"/>
        <v>1</v>
      </c>
      <c r="G293" s="37" t="str">
        <f t="shared" si="33"/>
        <v>0</v>
      </c>
      <c r="H293" s="49">
        <v>19300410</v>
      </c>
      <c r="I293" s="10" t="s">
        <v>2947</v>
      </c>
      <c r="J293" s="106" t="s">
        <v>51</v>
      </c>
      <c r="K293" s="10" t="s">
        <v>2948</v>
      </c>
      <c r="L293" s="10"/>
      <c r="M293" s="50" t="s">
        <v>22</v>
      </c>
    </row>
    <row r="294" spans="1:13" ht="45" x14ac:dyDescent="0.25">
      <c r="A294" s="48" t="str">
        <f t="shared" si="34"/>
        <v>1</v>
      </c>
      <c r="B294" s="37" t="str">
        <f t="shared" si="28"/>
        <v>9</v>
      </c>
      <c r="C294" s="37" t="str">
        <f t="shared" si="29"/>
        <v>3</v>
      </c>
      <c r="D294" s="37" t="str">
        <f t="shared" si="30"/>
        <v>0</v>
      </c>
      <c r="E294" s="37" t="str">
        <f t="shared" si="31"/>
        <v>05</v>
      </c>
      <c r="F294" s="37" t="str">
        <f t="shared" si="32"/>
        <v>0</v>
      </c>
      <c r="G294" s="37" t="str">
        <f t="shared" si="33"/>
        <v>0</v>
      </c>
      <c r="H294" s="49">
        <v>19300500</v>
      </c>
      <c r="I294" s="10" t="s">
        <v>2949</v>
      </c>
      <c r="J294" s="106" t="s">
        <v>51</v>
      </c>
      <c r="K294" s="10" t="s">
        <v>2950</v>
      </c>
      <c r="L294" s="10"/>
      <c r="M294" s="50" t="s">
        <v>22</v>
      </c>
    </row>
    <row r="295" spans="1:13" ht="45" x14ac:dyDescent="0.25">
      <c r="A295" s="48" t="str">
        <f t="shared" si="34"/>
        <v>1</v>
      </c>
      <c r="B295" s="37" t="str">
        <f t="shared" si="28"/>
        <v>9</v>
      </c>
      <c r="C295" s="37" t="str">
        <f t="shared" si="29"/>
        <v>3</v>
      </c>
      <c r="D295" s="37" t="str">
        <f t="shared" si="30"/>
        <v>0</v>
      </c>
      <c r="E295" s="37" t="str">
        <f t="shared" si="31"/>
        <v>05</v>
      </c>
      <c r="F295" s="37" t="str">
        <f t="shared" si="32"/>
        <v>1</v>
      </c>
      <c r="G295" s="37" t="str">
        <f t="shared" si="33"/>
        <v>0</v>
      </c>
      <c r="H295" s="49">
        <v>19300510</v>
      </c>
      <c r="I295" s="10" t="s">
        <v>2949</v>
      </c>
      <c r="J295" s="106" t="s">
        <v>51</v>
      </c>
      <c r="K295" s="10" t="s">
        <v>2950</v>
      </c>
      <c r="L295" s="10"/>
      <c r="M295" s="50" t="s">
        <v>22</v>
      </c>
    </row>
    <row r="296" spans="1:13" ht="45" x14ac:dyDescent="0.25">
      <c r="A296" s="48" t="str">
        <f t="shared" si="34"/>
        <v>1</v>
      </c>
      <c r="B296" s="37" t="str">
        <f t="shared" si="28"/>
        <v>9</v>
      </c>
      <c r="C296" s="37" t="str">
        <f t="shared" si="29"/>
        <v>9</v>
      </c>
      <c r="D296" s="37" t="str">
        <f t="shared" si="30"/>
        <v>0</v>
      </c>
      <c r="E296" s="37" t="str">
        <f t="shared" si="31"/>
        <v>01</v>
      </c>
      <c r="F296" s="37" t="str">
        <f t="shared" si="32"/>
        <v>0</v>
      </c>
      <c r="G296" s="37" t="str">
        <f t="shared" si="33"/>
        <v>0</v>
      </c>
      <c r="H296" s="49">
        <v>19900100</v>
      </c>
      <c r="I296" s="10" t="s">
        <v>2951</v>
      </c>
      <c r="J296" s="106" t="s">
        <v>51</v>
      </c>
      <c r="K296" s="10" t="s">
        <v>2952</v>
      </c>
      <c r="L296" s="10"/>
      <c r="M296" s="50" t="s">
        <v>22</v>
      </c>
    </row>
    <row r="297" spans="1:13" ht="45" x14ac:dyDescent="0.25">
      <c r="A297" s="48" t="str">
        <f t="shared" si="34"/>
        <v>1</v>
      </c>
      <c r="B297" s="37" t="str">
        <f t="shared" si="28"/>
        <v>9</v>
      </c>
      <c r="C297" s="37" t="str">
        <f t="shared" si="29"/>
        <v>9</v>
      </c>
      <c r="D297" s="37" t="str">
        <f t="shared" si="30"/>
        <v>0</v>
      </c>
      <c r="E297" s="37" t="str">
        <f t="shared" si="31"/>
        <v>01</v>
      </c>
      <c r="F297" s="37" t="str">
        <f t="shared" si="32"/>
        <v>1</v>
      </c>
      <c r="G297" s="37" t="str">
        <f t="shared" si="33"/>
        <v>0</v>
      </c>
      <c r="H297" s="49">
        <v>19900110</v>
      </c>
      <c r="I297" s="10" t="s">
        <v>2951</v>
      </c>
      <c r="J297" s="106" t="s">
        <v>51</v>
      </c>
      <c r="K297" s="10" t="s">
        <v>2952</v>
      </c>
      <c r="L297" s="10"/>
      <c r="M297" s="50" t="s">
        <v>22</v>
      </c>
    </row>
    <row r="298" spans="1:13" ht="30" x14ac:dyDescent="0.25">
      <c r="A298" s="48" t="str">
        <f t="shared" si="34"/>
        <v>1</v>
      </c>
      <c r="B298" s="37" t="str">
        <f t="shared" si="28"/>
        <v>9</v>
      </c>
      <c r="C298" s="37" t="str">
        <f t="shared" si="29"/>
        <v>9</v>
      </c>
      <c r="D298" s="37" t="str">
        <f t="shared" si="30"/>
        <v>0</v>
      </c>
      <c r="E298" s="37" t="str">
        <f t="shared" si="31"/>
        <v>02</v>
      </c>
      <c r="F298" s="37" t="str">
        <f t="shared" si="32"/>
        <v>0</v>
      </c>
      <c r="G298" s="37" t="str">
        <f t="shared" si="33"/>
        <v>0</v>
      </c>
      <c r="H298" s="49">
        <v>19900200</v>
      </c>
      <c r="I298" s="10" t="s">
        <v>2953</v>
      </c>
      <c r="J298" s="106" t="s">
        <v>51</v>
      </c>
      <c r="K298" s="10" t="s">
        <v>2954</v>
      </c>
      <c r="L298" s="10"/>
      <c r="M298" s="50" t="s">
        <v>22</v>
      </c>
    </row>
    <row r="299" spans="1:13" ht="30" x14ac:dyDescent="0.25">
      <c r="A299" s="48" t="str">
        <f t="shared" si="34"/>
        <v>1</v>
      </c>
      <c r="B299" s="37" t="str">
        <f t="shared" si="28"/>
        <v>9</v>
      </c>
      <c r="C299" s="37" t="str">
        <f t="shared" si="29"/>
        <v>9</v>
      </c>
      <c r="D299" s="37" t="str">
        <f t="shared" si="30"/>
        <v>0</v>
      </c>
      <c r="E299" s="37" t="str">
        <f t="shared" si="31"/>
        <v>02</v>
      </c>
      <c r="F299" s="37" t="str">
        <f t="shared" si="32"/>
        <v>1</v>
      </c>
      <c r="G299" s="37" t="str">
        <f t="shared" si="33"/>
        <v>0</v>
      </c>
      <c r="H299" s="49">
        <v>19900210</v>
      </c>
      <c r="I299" s="10" t="s">
        <v>2953</v>
      </c>
      <c r="J299" s="106" t="s">
        <v>51</v>
      </c>
      <c r="K299" s="10" t="s">
        <v>2954</v>
      </c>
      <c r="L299" s="10"/>
      <c r="M299" s="50" t="s">
        <v>22</v>
      </c>
    </row>
    <row r="300" spans="1:13" ht="30" x14ac:dyDescent="0.25">
      <c r="A300" s="48" t="str">
        <f t="shared" si="34"/>
        <v>1</v>
      </c>
      <c r="B300" s="37" t="str">
        <f t="shared" si="28"/>
        <v>9</v>
      </c>
      <c r="C300" s="37" t="str">
        <f t="shared" si="29"/>
        <v>9</v>
      </c>
      <c r="D300" s="37" t="str">
        <f t="shared" si="30"/>
        <v>0</v>
      </c>
      <c r="E300" s="37" t="str">
        <f t="shared" si="31"/>
        <v>03</v>
      </c>
      <c r="F300" s="37" t="str">
        <f t="shared" si="32"/>
        <v>0</v>
      </c>
      <c r="G300" s="37" t="str">
        <f t="shared" si="33"/>
        <v>0</v>
      </c>
      <c r="H300" s="49">
        <v>19900300</v>
      </c>
      <c r="I300" s="10" t="s">
        <v>2955</v>
      </c>
      <c r="J300" s="106" t="s">
        <v>51</v>
      </c>
      <c r="K300" s="10" t="s">
        <v>2956</v>
      </c>
      <c r="L300" s="10"/>
      <c r="M300" s="50" t="s">
        <v>22</v>
      </c>
    </row>
    <row r="301" spans="1:13" ht="30" x14ac:dyDescent="0.25">
      <c r="A301" s="48" t="str">
        <f t="shared" si="34"/>
        <v>1</v>
      </c>
      <c r="B301" s="37" t="str">
        <f t="shared" si="28"/>
        <v>9</v>
      </c>
      <c r="C301" s="37" t="str">
        <f t="shared" si="29"/>
        <v>9</v>
      </c>
      <c r="D301" s="37" t="str">
        <f t="shared" si="30"/>
        <v>0</v>
      </c>
      <c r="E301" s="37" t="str">
        <f t="shared" si="31"/>
        <v>03</v>
      </c>
      <c r="F301" s="37" t="str">
        <f t="shared" si="32"/>
        <v>1</v>
      </c>
      <c r="G301" s="37" t="str">
        <f t="shared" si="33"/>
        <v>0</v>
      </c>
      <c r="H301" s="49">
        <v>19900310</v>
      </c>
      <c r="I301" s="10" t="s">
        <v>2955</v>
      </c>
      <c r="J301" s="106" t="s">
        <v>51</v>
      </c>
      <c r="K301" s="10" t="s">
        <v>2956</v>
      </c>
      <c r="L301" s="10"/>
      <c r="M301" s="50" t="s">
        <v>22</v>
      </c>
    </row>
    <row r="302" spans="1:13" ht="225" x14ac:dyDescent="0.25">
      <c r="A302" s="48" t="str">
        <f t="shared" si="34"/>
        <v>1</v>
      </c>
      <c r="B302" s="37" t="str">
        <f t="shared" si="28"/>
        <v>9</v>
      </c>
      <c r="C302" s="37" t="str">
        <f t="shared" si="29"/>
        <v>9</v>
      </c>
      <c r="D302" s="37" t="str">
        <f t="shared" si="30"/>
        <v>0</v>
      </c>
      <c r="E302" s="37" t="str">
        <f t="shared" si="31"/>
        <v>04</v>
      </c>
      <c r="F302" s="37" t="str">
        <f t="shared" si="32"/>
        <v>0</v>
      </c>
      <c r="G302" s="37" t="str">
        <f t="shared" si="33"/>
        <v>0</v>
      </c>
      <c r="H302" s="49">
        <v>19900400</v>
      </c>
      <c r="I302" s="10" t="s">
        <v>2957</v>
      </c>
      <c r="J302" s="106" t="s">
        <v>51</v>
      </c>
      <c r="K302" s="10" t="s">
        <v>2958</v>
      </c>
      <c r="L302" s="10"/>
      <c r="M302" s="50" t="s">
        <v>22</v>
      </c>
    </row>
    <row r="303" spans="1:13" ht="225" x14ac:dyDescent="0.25">
      <c r="A303" s="48" t="str">
        <f t="shared" si="34"/>
        <v>1</v>
      </c>
      <c r="B303" s="37" t="str">
        <f t="shared" si="28"/>
        <v>9</v>
      </c>
      <c r="C303" s="37" t="str">
        <f t="shared" si="29"/>
        <v>9</v>
      </c>
      <c r="D303" s="37" t="str">
        <f t="shared" si="30"/>
        <v>0</v>
      </c>
      <c r="E303" s="37" t="str">
        <f t="shared" si="31"/>
        <v>04</v>
      </c>
      <c r="F303" s="37" t="str">
        <f t="shared" si="32"/>
        <v>1</v>
      </c>
      <c r="G303" s="37" t="str">
        <f t="shared" si="33"/>
        <v>0</v>
      </c>
      <c r="H303" s="49">
        <v>19900410</v>
      </c>
      <c r="I303" s="10" t="s">
        <v>2957</v>
      </c>
      <c r="J303" s="106" t="s">
        <v>51</v>
      </c>
      <c r="K303" s="10" t="s">
        <v>2958</v>
      </c>
      <c r="L303" s="10"/>
      <c r="M303" s="50" t="s">
        <v>22</v>
      </c>
    </row>
    <row r="304" spans="1:13" ht="30" x14ac:dyDescent="0.25">
      <c r="A304" s="48" t="str">
        <f t="shared" si="34"/>
        <v>1</v>
      </c>
      <c r="B304" s="37" t="str">
        <f t="shared" si="28"/>
        <v>9</v>
      </c>
      <c r="C304" s="37" t="str">
        <f t="shared" si="29"/>
        <v>9</v>
      </c>
      <c r="D304" s="37" t="str">
        <f t="shared" si="30"/>
        <v>0</v>
      </c>
      <c r="E304" s="37" t="str">
        <f t="shared" si="31"/>
        <v>05</v>
      </c>
      <c r="F304" s="37" t="str">
        <f t="shared" si="32"/>
        <v>0</v>
      </c>
      <c r="G304" s="37" t="str">
        <f t="shared" si="33"/>
        <v>0</v>
      </c>
      <c r="H304" s="49">
        <v>19900500</v>
      </c>
      <c r="I304" s="10" t="s">
        <v>2959</v>
      </c>
      <c r="J304" s="106" t="s">
        <v>51</v>
      </c>
      <c r="K304" s="10" t="s">
        <v>2960</v>
      </c>
      <c r="L304" s="10"/>
      <c r="M304" s="50" t="s">
        <v>22</v>
      </c>
    </row>
    <row r="305" spans="1:13" ht="30" x14ac:dyDescent="0.25">
      <c r="A305" s="48" t="str">
        <f t="shared" si="34"/>
        <v>1</v>
      </c>
      <c r="B305" s="37" t="str">
        <f t="shared" si="28"/>
        <v>9</v>
      </c>
      <c r="C305" s="37" t="str">
        <f t="shared" si="29"/>
        <v>9</v>
      </c>
      <c r="D305" s="37" t="str">
        <f t="shared" si="30"/>
        <v>0</v>
      </c>
      <c r="E305" s="37" t="str">
        <f t="shared" si="31"/>
        <v>05</v>
      </c>
      <c r="F305" s="37" t="str">
        <f t="shared" si="32"/>
        <v>1</v>
      </c>
      <c r="G305" s="37" t="str">
        <f t="shared" si="33"/>
        <v>0</v>
      </c>
      <c r="H305" s="49">
        <v>19900510</v>
      </c>
      <c r="I305" s="10" t="s">
        <v>2959</v>
      </c>
      <c r="J305" s="106" t="s">
        <v>51</v>
      </c>
      <c r="K305" s="10" t="s">
        <v>2960</v>
      </c>
      <c r="L305" s="10"/>
      <c r="M305" s="50" t="s">
        <v>22</v>
      </c>
    </row>
    <row r="306" spans="1:13" ht="30" x14ac:dyDescent="0.25">
      <c r="A306" s="48" t="str">
        <f t="shared" si="34"/>
        <v>1</v>
      </c>
      <c r="B306" s="37" t="str">
        <f t="shared" si="28"/>
        <v>9</v>
      </c>
      <c r="C306" s="37" t="str">
        <f t="shared" si="29"/>
        <v>9</v>
      </c>
      <c r="D306" s="37" t="str">
        <f t="shared" si="30"/>
        <v>0</v>
      </c>
      <c r="E306" s="37" t="str">
        <f t="shared" si="31"/>
        <v>06</v>
      </c>
      <c r="F306" s="37" t="str">
        <f t="shared" si="32"/>
        <v>0</v>
      </c>
      <c r="G306" s="37" t="str">
        <f t="shared" si="33"/>
        <v>0</v>
      </c>
      <c r="H306" s="49">
        <v>19900600</v>
      </c>
      <c r="I306" s="10" t="s">
        <v>592</v>
      </c>
      <c r="J306" s="106" t="s">
        <v>51</v>
      </c>
      <c r="K306" s="10" t="s">
        <v>2961</v>
      </c>
      <c r="L306" s="10"/>
      <c r="M306" s="50" t="s">
        <v>22</v>
      </c>
    </row>
    <row r="307" spans="1:13" ht="30" x14ac:dyDescent="0.25">
      <c r="A307" s="48" t="str">
        <f t="shared" si="34"/>
        <v>1</v>
      </c>
      <c r="B307" s="37" t="str">
        <f t="shared" si="28"/>
        <v>9</v>
      </c>
      <c r="C307" s="37" t="str">
        <f t="shared" si="29"/>
        <v>9</v>
      </c>
      <c r="D307" s="37" t="str">
        <f t="shared" si="30"/>
        <v>0</v>
      </c>
      <c r="E307" s="37" t="str">
        <f t="shared" si="31"/>
        <v>06</v>
      </c>
      <c r="F307" s="37" t="str">
        <f t="shared" si="32"/>
        <v>1</v>
      </c>
      <c r="G307" s="37" t="str">
        <f t="shared" si="33"/>
        <v>0</v>
      </c>
      <c r="H307" s="49">
        <v>19900610</v>
      </c>
      <c r="I307" s="10" t="s">
        <v>592</v>
      </c>
      <c r="J307" s="106" t="s">
        <v>51</v>
      </c>
      <c r="K307" s="10" t="s">
        <v>2961</v>
      </c>
      <c r="L307" s="10"/>
      <c r="M307" s="50" t="s">
        <v>22</v>
      </c>
    </row>
    <row r="308" spans="1:13" ht="75" x14ac:dyDescent="0.25">
      <c r="A308" s="48" t="str">
        <f t="shared" si="34"/>
        <v>1</v>
      </c>
      <c r="B308" s="37" t="str">
        <f t="shared" si="28"/>
        <v>9</v>
      </c>
      <c r="C308" s="37" t="str">
        <f t="shared" si="29"/>
        <v>9</v>
      </c>
      <c r="D308" s="37" t="str">
        <f t="shared" si="30"/>
        <v>0</v>
      </c>
      <c r="E308" s="37" t="str">
        <f t="shared" si="31"/>
        <v>07</v>
      </c>
      <c r="F308" s="37" t="str">
        <f t="shared" si="32"/>
        <v>0</v>
      </c>
      <c r="G308" s="37" t="str">
        <f t="shared" si="33"/>
        <v>0</v>
      </c>
      <c r="H308" s="49">
        <v>19900700</v>
      </c>
      <c r="I308" s="10" t="s">
        <v>2962</v>
      </c>
      <c r="J308" s="106" t="s">
        <v>51</v>
      </c>
      <c r="K308" s="10" t="s">
        <v>2963</v>
      </c>
      <c r="L308" s="10"/>
      <c r="M308" s="50" t="s">
        <v>22</v>
      </c>
    </row>
    <row r="309" spans="1:13" ht="75" x14ac:dyDescent="0.25">
      <c r="A309" s="48" t="str">
        <f t="shared" si="34"/>
        <v>1</v>
      </c>
      <c r="B309" s="37" t="str">
        <f t="shared" si="28"/>
        <v>9</v>
      </c>
      <c r="C309" s="37" t="str">
        <f t="shared" si="29"/>
        <v>9</v>
      </c>
      <c r="D309" s="37" t="str">
        <f t="shared" si="30"/>
        <v>0</v>
      </c>
      <c r="E309" s="37" t="str">
        <f t="shared" si="31"/>
        <v>07</v>
      </c>
      <c r="F309" s="37" t="str">
        <f t="shared" si="32"/>
        <v>1</v>
      </c>
      <c r="G309" s="37" t="str">
        <f t="shared" si="33"/>
        <v>0</v>
      </c>
      <c r="H309" s="49">
        <v>19900710</v>
      </c>
      <c r="I309" s="10" t="s">
        <v>2962</v>
      </c>
      <c r="J309" s="106" t="s">
        <v>51</v>
      </c>
      <c r="K309" s="10" t="s">
        <v>2963</v>
      </c>
      <c r="L309" s="10"/>
      <c r="M309" s="50" t="s">
        <v>22</v>
      </c>
    </row>
    <row r="310" spans="1:13" ht="75" x14ac:dyDescent="0.25">
      <c r="A310" s="48" t="str">
        <f t="shared" si="34"/>
        <v>1</v>
      </c>
      <c r="B310" s="37" t="str">
        <f t="shared" si="28"/>
        <v>9</v>
      </c>
      <c r="C310" s="37" t="str">
        <f t="shared" si="29"/>
        <v>9</v>
      </c>
      <c r="D310" s="37" t="str">
        <f t="shared" si="30"/>
        <v>0</v>
      </c>
      <c r="E310" s="37" t="str">
        <f t="shared" si="31"/>
        <v>08</v>
      </c>
      <c r="F310" s="37" t="str">
        <f t="shared" si="32"/>
        <v>0</v>
      </c>
      <c r="G310" s="37" t="str">
        <f t="shared" si="33"/>
        <v>0</v>
      </c>
      <c r="H310" s="49">
        <v>19900800</v>
      </c>
      <c r="I310" s="10" t="s">
        <v>2964</v>
      </c>
      <c r="J310" s="106" t="s">
        <v>51</v>
      </c>
      <c r="K310" s="10" t="s">
        <v>2965</v>
      </c>
      <c r="L310" s="10"/>
      <c r="M310" s="50" t="s">
        <v>22</v>
      </c>
    </row>
    <row r="311" spans="1:13" ht="75" x14ac:dyDescent="0.25">
      <c r="A311" s="48" t="str">
        <f t="shared" si="34"/>
        <v>1</v>
      </c>
      <c r="B311" s="37" t="str">
        <f t="shared" si="28"/>
        <v>9</v>
      </c>
      <c r="C311" s="37" t="str">
        <f t="shared" si="29"/>
        <v>9</v>
      </c>
      <c r="D311" s="37" t="str">
        <f t="shared" si="30"/>
        <v>0</v>
      </c>
      <c r="E311" s="37" t="str">
        <f t="shared" si="31"/>
        <v>08</v>
      </c>
      <c r="F311" s="37" t="str">
        <f t="shared" si="32"/>
        <v>1</v>
      </c>
      <c r="G311" s="37" t="str">
        <f t="shared" si="33"/>
        <v>0</v>
      </c>
      <c r="H311" s="49">
        <v>19900810</v>
      </c>
      <c r="I311" s="10" t="s">
        <v>2964</v>
      </c>
      <c r="J311" s="106" t="s">
        <v>51</v>
      </c>
      <c r="K311" s="10" t="s">
        <v>2965</v>
      </c>
      <c r="L311" s="10"/>
      <c r="M311" s="50" t="s">
        <v>22</v>
      </c>
    </row>
    <row r="312" spans="1:13" ht="45" x14ac:dyDescent="0.25">
      <c r="A312" s="48" t="str">
        <f t="shared" si="34"/>
        <v>1</v>
      </c>
      <c r="B312" s="37" t="str">
        <f t="shared" si="28"/>
        <v>9</v>
      </c>
      <c r="C312" s="37" t="str">
        <f t="shared" si="29"/>
        <v>9</v>
      </c>
      <c r="D312" s="37" t="str">
        <f t="shared" si="30"/>
        <v>0</v>
      </c>
      <c r="E312" s="37" t="str">
        <f t="shared" si="31"/>
        <v>09</v>
      </c>
      <c r="F312" s="37" t="str">
        <f t="shared" si="32"/>
        <v>0</v>
      </c>
      <c r="G312" s="37" t="str">
        <f t="shared" si="33"/>
        <v>0</v>
      </c>
      <c r="H312" s="49">
        <v>19900900</v>
      </c>
      <c r="I312" s="10" t="s">
        <v>2966</v>
      </c>
      <c r="J312" s="106" t="s">
        <v>51</v>
      </c>
      <c r="K312" s="10" t="s">
        <v>2967</v>
      </c>
      <c r="L312" s="10"/>
      <c r="M312" s="50" t="s">
        <v>22</v>
      </c>
    </row>
    <row r="313" spans="1:13" ht="45" x14ac:dyDescent="0.25">
      <c r="A313" s="48" t="str">
        <f t="shared" si="34"/>
        <v>1</v>
      </c>
      <c r="B313" s="37" t="str">
        <f t="shared" si="28"/>
        <v>9</v>
      </c>
      <c r="C313" s="37" t="str">
        <f t="shared" si="29"/>
        <v>9</v>
      </c>
      <c r="D313" s="37" t="str">
        <f t="shared" si="30"/>
        <v>0</v>
      </c>
      <c r="E313" s="37" t="str">
        <f t="shared" si="31"/>
        <v>09</v>
      </c>
      <c r="F313" s="37" t="str">
        <f t="shared" si="32"/>
        <v>1</v>
      </c>
      <c r="G313" s="37" t="str">
        <f t="shared" si="33"/>
        <v>0</v>
      </c>
      <c r="H313" s="49">
        <v>19900910</v>
      </c>
      <c r="I313" s="10" t="s">
        <v>2966</v>
      </c>
      <c r="J313" s="106" t="s">
        <v>51</v>
      </c>
      <c r="K313" s="10" t="s">
        <v>2967</v>
      </c>
      <c r="L313" s="10"/>
      <c r="M313" s="50" t="s">
        <v>22</v>
      </c>
    </row>
    <row r="314" spans="1:13" ht="60" x14ac:dyDescent="0.25">
      <c r="A314" s="48" t="str">
        <f t="shared" si="34"/>
        <v>1</v>
      </c>
      <c r="B314" s="37" t="str">
        <f t="shared" si="28"/>
        <v>9</v>
      </c>
      <c r="C314" s="37" t="str">
        <f t="shared" si="29"/>
        <v>9</v>
      </c>
      <c r="D314" s="37" t="str">
        <f t="shared" si="30"/>
        <v>0</v>
      </c>
      <c r="E314" s="37" t="str">
        <f t="shared" si="31"/>
        <v>10</v>
      </c>
      <c r="F314" s="37" t="str">
        <f t="shared" si="32"/>
        <v>0</v>
      </c>
      <c r="G314" s="37" t="str">
        <f t="shared" si="33"/>
        <v>0</v>
      </c>
      <c r="H314" s="49">
        <v>19901000</v>
      </c>
      <c r="I314" s="10" t="s">
        <v>2968</v>
      </c>
      <c r="J314" s="106" t="s">
        <v>51</v>
      </c>
      <c r="K314" s="10" t="s">
        <v>2969</v>
      </c>
      <c r="L314" s="10"/>
      <c r="M314" s="50" t="s">
        <v>22</v>
      </c>
    </row>
    <row r="315" spans="1:13" ht="60" x14ac:dyDescent="0.25">
      <c r="A315" s="48" t="str">
        <f t="shared" si="34"/>
        <v>1</v>
      </c>
      <c r="B315" s="37" t="str">
        <f t="shared" si="28"/>
        <v>9</v>
      </c>
      <c r="C315" s="37" t="str">
        <f t="shared" si="29"/>
        <v>9</v>
      </c>
      <c r="D315" s="37" t="str">
        <f t="shared" si="30"/>
        <v>0</v>
      </c>
      <c r="E315" s="37" t="str">
        <f t="shared" si="31"/>
        <v>10</v>
      </c>
      <c r="F315" s="37" t="str">
        <f t="shared" si="32"/>
        <v>1</v>
      </c>
      <c r="G315" s="37" t="str">
        <f t="shared" si="33"/>
        <v>0</v>
      </c>
      <c r="H315" s="49">
        <v>19901010</v>
      </c>
      <c r="I315" s="10" t="s">
        <v>2968</v>
      </c>
      <c r="J315" s="106" t="s">
        <v>51</v>
      </c>
      <c r="K315" s="10" t="s">
        <v>2969</v>
      </c>
      <c r="L315" s="10"/>
      <c r="M315" s="50" t="s">
        <v>22</v>
      </c>
    </row>
    <row r="316" spans="1:13" ht="30" x14ac:dyDescent="0.25">
      <c r="A316" s="48" t="str">
        <f t="shared" si="34"/>
        <v>1</v>
      </c>
      <c r="B316" s="37" t="str">
        <f t="shared" si="28"/>
        <v>9</v>
      </c>
      <c r="C316" s="37" t="str">
        <f t="shared" si="29"/>
        <v>9</v>
      </c>
      <c r="D316" s="37" t="str">
        <f t="shared" si="30"/>
        <v>0</v>
      </c>
      <c r="E316" s="37" t="str">
        <f t="shared" si="31"/>
        <v>11</v>
      </c>
      <c r="F316" s="37" t="str">
        <f t="shared" si="32"/>
        <v>0</v>
      </c>
      <c r="G316" s="37" t="str">
        <f t="shared" si="33"/>
        <v>0</v>
      </c>
      <c r="H316" s="49">
        <v>19901100</v>
      </c>
      <c r="I316" s="10" t="s">
        <v>2970</v>
      </c>
      <c r="J316" s="106" t="s">
        <v>51</v>
      </c>
      <c r="K316" s="10" t="s">
        <v>2971</v>
      </c>
      <c r="L316" s="10"/>
      <c r="M316" s="50" t="s">
        <v>22</v>
      </c>
    </row>
    <row r="317" spans="1:13" ht="30" x14ac:dyDescent="0.25">
      <c r="A317" s="48" t="str">
        <f t="shared" si="34"/>
        <v>1</v>
      </c>
      <c r="B317" s="37" t="str">
        <f t="shared" si="28"/>
        <v>9</v>
      </c>
      <c r="C317" s="37" t="str">
        <f t="shared" si="29"/>
        <v>9</v>
      </c>
      <c r="D317" s="37" t="str">
        <f t="shared" si="30"/>
        <v>0</v>
      </c>
      <c r="E317" s="37" t="str">
        <f t="shared" si="31"/>
        <v>11</v>
      </c>
      <c r="F317" s="37" t="str">
        <f t="shared" si="32"/>
        <v>1</v>
      </c>
      <c r="G317" s="37" t="str">
        <f t="shared" si="33"/>
        <v>0</v>
      </c>
      <c r="H317" s="49">
        <v>19901110</v>
      </c>
      <c r="I317" s="10" t="s">
        <v>2970</v>
      </c>
      <c r="J317" s="106" t="s">
        <v>51</v>
      </c>
      <c r="K317" s="10" t="s">
        <v>2971</v>
      </c>
      <c r="L317" s="10"/>
      <c r="M317" s="50" t="s">
        <v>22</v>
      </c>
    </row>
    <row r="318" spans="1:13" ht="30" x14ac:dyDescent="0.25">
      <c r="A318" s="48" t="str">
        <f t="shared" si="34"/>
        <v>1</v>
      </c>
      <c r="B318" s="37" t="str">
        <f t="shared" si="28"/>
        <v>9</v>
      </c>
      <c r="C318" s="37" t="str">
        <f t="shared" si="29"/>
        <v>9</v>
      </c>
      <c r="D318" s="37" t="str">
        <f t="shared" si="30"/>
        <v>0</v>
      </c>
      <c r="E318" s="37" t="str">
        <f t="shared" si="31"/>
        <v>12</v>
      </c>
      <c r="F318" s="37" t="str">
        <f t="shared" si="32"/>
        <v>0</v>
      </c>
      <c r="G318" s="37" t="str">
        <f t="shared" si="33"/>
        <v>0</v>
      </c>
      <c r="H318" s="49">
        <v>19901200</v>
      </c>
      <c r="I318" s="10" t="s">
        <v>2972</v>
      </c>
      <c r="J318" s="106" t="s">
        <v>51</v>
      </c>
      <c r="K318" s="10" t="s">
        <v>594</v>
      </c>
      <c r="L318" s="10"/>
      <c r="M318" s="50" t="s">
        <v>22</v>
      </c>
    </row>
    <row r="319" spans="1:13" ht="45" x14ac:dyDescent="0.25">
      <c r="A319" s="48" t="str">
        <f t="shared" si="34"/>
        <v>1</v>
      </c>
      <c r="B319" s="37" t="str">
        <f t="shared" si="28"/>
        <v>9</v>
      </c>
      <c r="C319" s="37" t="str">
        <f t="shared" si="29"/>
        <v>9</v>
      </c>
      <c r="D319" s="37" t="str">
        <f t="shared" si="30"/>
        <v>0</v>
      </c>
      <c r="E319" s="37" t="str">
        <f t="shared" si="31"/>
        <v>12</v>
      </c>
      <c r="F319" s="37" t="str">
        <f t="shared" si="32"/>
        <v>1</v>
      </c>
      <c r="G319" s="37" t="str">
        <f t="shared" si="33"/>
        <v>0</v>
      </c>
      <c r="H319" s="49">
        <v>19901210</v>
      </c>
      <c r="I319" s="10" t="s">
        <v>2973</v>
      </c>
      <c r="J319" s="106" t="s">
        <v>51</v>
      </c>
      <c r="K319" s="10" t="s">
        <v>2974</v>
      </c>
      <c r="L319" s="10"/>
      <c r="M319" s="50" t="s">
        <v>22</v>
      </c>
    </row>
    <row r="320" spans="1:13" ht="45" x14ac:dyDescent="0.25">
      <c r="A320" s="48" t="str">
        <f t="shared" si="34"/>
        <v>1</v>
      </c>
      <c r="B320" s="37" t="str">
        <f t="shared" si="28"/>
        <v>9</v>
      </c>
      <c r="C320" s="37" t="str">
        <f t="shared" si="29"/>
        <v>9</v>
      </c>
      <c r="D320" s="37" t="str">
        <f t="shared" si="30"/>
        <v>0</v>
      </c>
      <c r="E320" s="37" t="str">
        <f t="shared" si="31"/>
        <v>12</v>
      </c>
      <c r="F320" s="37" t="str">
        <f t="shared" si="32"/>
        <v>2</v>
      </c>
      <c r="G320" s="37" t="str">
        <f t="shared" si="33"/>
        <v>0</v>
      </c>
      <c r="H320" s="49">
        <v>19901220</v>
      </c>
      <c r="I320" s="10" t="s">
        <v>596</v>
      </c>
      <c r="J320" s="106" t="s">
        <v>51</v>
      </c>
      <c r="K320" s="10" t="s">
        <v>2975</v>
      </c>
      <c r="L320" s="10"/>
      <c r="M320" s="50" t="s">
        <v>22</v>
      </c>
    </row>
    <row r="321" spans="1:13" ht="30" x14ac:dyDescent="0.25">
      <c r="A321" s="48" t="str">
        <f t="shared" si="34"/>
        <v>1</v>
      </c>
      <c r="B321" s="37" t="str">
        <f t="shared" si="28"/>
        <v>9</v>
      </c>
      <c r="C321" s="37" t="str">
        <f t="shared" si="29"/>
        <v>9</v>
      </c>
      <c r="D321" s="37" t="str">
        <f t="shared" si="30"/>
        <v>0</v>
      </c>
      <c r="E321" s="37" t="str">
        <f t="shared" si="31"/>
        <v>13</v>
      </c>
      <c r="F321" s="37" t="str">
        <f t="shared" si="32"/>
        <v>0</v>
      </c>
      <c r="G321" s="37" t="str">
        <f t="shared" si="33"/>
        <v>0</v>
      </c>
      <c r="H321" s="49">
        <v>19901300</v>
      </c>
      <c r="I321" s="10" t="s">
        <v>2976</v>
      </c>
      <c r="J321" s="106" t="s">
        <v>51</v>
      </c>
      <c r="K321" s="10" t="s">
        <v>2977</v>
      </c>
      <c r="L321" s="10"/>
      <c r="M321" s="50" t="s">
        <v>22</v>
      </c>
    </row>
    <row r="322" spans="1:13" ht="45" x14ac:dyDescent="0.25">
      <c r="A322" s="48" t="str">
        <f t="shared" si="34"/>
        <v>1</v>
      </c>
      <c r="B322" s="37" t="str">
        <f t="shared" si="28"/>
        <v>9</v>
      </c>
      <c r="C322" s="37" t="str">
        <f t="shared" si="29"/>
        <v>9</v>
      </c>
      <c r="D322" s="37" t="str">
        <f t="shared" si="30"/>
        <v>0</v>
      </c>
      <c r="E322" s="37" t="str">
        <f t="shared" si="31"/>
        <v>13</v>
      </c>
      <c r="F322" s="37" t="str">
        <f t="shared" si="32"/>
        <v>1</v>
      </c>
      <c r="G322" s="37" t="str">
        <f t="shared" si="33"/>
        <v>0</v>
      </c>
      <c r="H322" s="49">
        <v>19901310</v>
      </c>
      <c r="I322" s="10" t="s">
        <v>2978</v>
      </c>
      <c r="J322" s="106" t="s">
        <v>51</v>
      </c>
      <c r="K322" s="10" t="s">
        <v>2979</v>
      </c>
      <c r="L322" s="10"/>
      <c r="M322" s="50" t="s">
        <v>22</v>
      </c>
    </row>
    <row r="323" spans="1:13" x14ac:dyDescent="0.25">
      <c r="A323" s="48" t="str">
        <f t="shared" si="34"/>
        <v>1</v>
      </c>
      <c r="B323" s="37" t="str">
        <f t="shared" ref="B323:B388" si="35">MID($H323,2,1)</f>
        <v>9</v>
      </c>
      <c r="C323" s="37" t="str">
        <f t="shared" ref="C323:C388" si="36">MID($H323,3,1)</f>
        <v>9</v>
      </c>
      <c r="D323" s="37" t="str">
        <f t="shared" ref="D323:D388" si="37">MID($H323,4,1)</f>
        <v>0</v>
      </c>
      <c r="E323" s="37" t="str">
        <f t="shared" ref="E323:E388" si="38">MID($H323,5,2)</f>
        <v>14</v>
      </c>
      <c r="F323" s="37" t="str">
        <f t="shared" ref="F323:F388" si="39">MID($H323,7,1)</f>
        <v>0</v>
      </c>
      <c r="G323" s="37" t="str">
        <f t="shared" ref="G323:G388" si="40">MID($H323,8,1)</f>
        <v>0</v>
      </c>
      <c r="H323" s="49">
        <v>19901400</v>
      </c>
      <c r="I323" s="10" t="s">
        <v>2980</v>
      </c>
      <c r="J323" s="106" t="s">
        <v>51</v>
      </c>
      <c r="K323" s="10" t="s">
        <v>2981</v>
      </c>
      <c r="L323" s="10"/>
      <c r="M323" s="50" t="s">
        <v>22</v>
      </c>
    </row>
    <row r="324" spans="1:13" x14ac:dyDescent="0.25">
      <c r="A324" s="48" t="str">
        <f t="shared" ref="A324:A389" si="41">MID($H324,1,1)</f>
        <v>1</v>
      </c>
      <c r="B324" s="37" t="str">
        <f t="shared" si="35"/>
        <v>9</v>
      </c>
      <c r="C324" s="37" t="str">
        <f t="shared" si="36"/>
        <v>9</v>
      </c>
      <c r="D324" s="37" t="str">
        <f t="shared" si="37"/>
        <v>0</v>
      </c>
      <c r="E324" s="37" t="str">
        <f t="shared" si="38"/>
        <v>14</v>
      </c>
      <c r="F324" s="37" t="str">
        <f t="shared" si="39"/>
        <v>1</v>
      </c>
      <c r="G324" s="37" t="str">
        <f t="shared" si="40"/>
        <v>0</v>
      </c>
      <c r="H324" s="49">
        <v>19901410</v>
      </c>
      <c r="I324" s="10" t="s">
        <v>2980</v>
      </c>
      <c r="J324" s="106" t="s">
        <v>51</v>
      </c>
      <c r="K324" s="10" t="s">
        <v>2981</v>
      </c>
      <c r="L324" s="10"/>
      <c r="M324" s="50" t="s">
        <v>22</v>
      </c>
    </row>
    <row r="325" spans="1:13" x14ac:dyDescent="0.25">
      <c r="A325" s="48" t="str">
        <f t="shared" si="41"/>
        <v>1</v>
      </c>
      <c r="B325" s="37" t="str">
        <f t="shared" si="35"/>
        <v>9</v>
      </c>
      <c r="C325" s="37" t="str">
        <f t="shared" si="36"/>
        <v>9</v>
      </c>
      <c r="D325" s="37" t="str">
        <f t="shared" si="37"/>
        <v>0</v>
      </c>
      <c r="E325" s="37" t="str">
        <f t="shared" si="38"/>
        <v>99</v>
      </c>
      <c r="F325" s="37" t="str">
        <f t="shared" si="39"/>
        <v>0</v>
      </c>
      <c r="G325" s="37" t="str">
        <f t="shared" si="40"/>
        <v>0</v>
      </c>
      <c r="H325" s="49">
        <v>19909900</v>
      </c>
      <c r="I325" s="10" t="s">
        <v>601</v>
      </c>
      <c r="J325" s="106" t="s">
        <v>51</v>
      </c>
      <c r="K325" s="10" t="s">
        <v>602</v>
      </c>
      <c r="L325" s="10"/>
      <c r="M325" s="50" t="s">
        <v>22</v>
      </c>
    </row>
    <row r="326" spans="1:13" x14ac:dyDescent="0.25">
      <c r="A326" s="48" t="str">
        <f t="shared" si="41"/>
        <v>1</v>
      </c>
      <c r="B326" s="37" t="str">
        <f t="shared" si="35"/>
        <v>9</v>
      </c>
      <c r="C326" s="37" t="str">
        <f t="shared" si="36"/>
        <v>9</v>
      </c>
      <c r="D326" s="37" t="str">
        <f t="shared" si="37"/>
        <v>0</v>
      </c>
      <c r="E326" s="37" t="str">
        <f t="shared" si="38"/>
        <v>99</v>
      </c>
      <c r="F326" s="37" t="str">
        <f t="shared" si="39"/>
        <v>1</v>
      </c>
      <c r="G326" s="37" t="str">
        <f t="shared" si="40"/>
        <v>0</v>
      </c>
      <c r="H326" s="49">
        <v>19909910</v>
      </c>
      <c r="I326" s="10" t="s">
        <v>2982</v>
      </c>
      <c r="J326" s="106" t="s">
        <v>51</v>
      </c>
      <c r="K326" s="10" t="s">
        <v>2983</v>
      </c>
      <c r="L326" s="10"/>
      <c r="M326" s="50" t="s">
        <v>22</v>
      </c>
    </row>
    <row r="327" spans="1:13" x14ac:dyDescent="0.25">
      <c r="A327" s="48" t="str">
        <f t="shared" si="41"/>
        <v>1</v>
      </c>
      <c r="B327" s="37" t="str">
        <f t="shared" si="35"/>
        <v>9</v>
      </c>
      <c r="C327" s="37" t="str">
        <f t="shared" si="36"/>
        <v>9</v>
      </c>
      <c r="D327" s="37" t="str">
        <f t="shared" si="37"/>
        <v>0</v>
      </c>
      <c r="E327" s="37" t="str">
        <f t="shared" si="38"/>
        <v>99</v>
      </c>
      <c r="F327" s="37" t="str">
        <f t="shared" si="39"/>
        <v>2</v>
      </c>
      <c r="G327" s="37" t="str">
        <f t="shared" si="40"/>
        <v>0</v>
      </c>
      <c r="H327" s="49">
        <v>19909920</v>
      </c>
      <c r="I327" s="10" t="s">
        <v>2984</v>
      </c>
      <c r="J327" s="106" t="s">
        <v>51</v>
      </c>
      <c r="K327" s="10" t="s">
        <v>2985</v>
      </c>
      <c r="L327" s="10"/>
      <c r="M327" s="50" t="s">
        <v>22</v>
      </c>
    </row>
    <row r="328" spans="1:13" x14ac:dyDescent="0.25">
      <c r="A328" s="48" t="str">
        <f t="shared" si="41"/>
        <v>1</v>
      </c>
      <c r="B328" s="37" t="str">
        <f t="shared" si="35"/>
        <v>1</v>
      </c>
      <c r="C328" s="37" t="str">
        <f t="shared" si="36"/>
        <v>1</v>
      </c>
      <c r="D328" s="37" t="str">
        <f t="shared" si="37"/>
        <v>1</v>
      </c>
      <c r="E328" s="37" t="str">
        <f t="shared" si="38"/>
        <v>00</v>
      </c>
      <c r="F328" s="37" t="str">
        <f t="shared" si="39"/>
        <v>0</v>
      </c>
      <c r="G328" s="37" t="str">
        <f t="shared" si="40"/>
        <v>0</v>
      </c>
      <c r="H328" s="49">
        <v>11110000</v>
      </c>
      <c r="I328" s="10" t="s">
        <v>2986</v>
      </c>
      <c r="J328" s="106" t="s">
        <v>45</v>
      </c>
      <c r="K328" s="10" t="s">
        <v>2987</v>
      </c>
      <c r="L328" s="10"/>
      <c r="M328" s="50"/>
    </row>
    <row r="329" spans="1:13" ht="45" x14ac:dyDescent="0.25">
      <c r="A329" s="48" t="str">
        <f t="shared" si="41"/>
        <v>1</v>
      </c>
      <c r="B329" s="37" t="str">
        <f t="shared" si="35"/>
        <v>1</v>
      </c>
      <c r="C329" s="37" t="str">
        <f t="shared" si="36"/>
        <v>1</v>
      </c>
      <c r="D329" s="37" t="str">
        <f t="shared" si="37"/>
        <v>1</v>
      </c>
      <c r="E329" s="37" t="str">
        <f t="shared" si="38"/>
        <v>01</v>
      </c>
      <c r="F329" s="37" t="str">
        <f t="shared" si="39"/>
        <v>0</v>
      </c>
      <c r="G329" s="37" t="str">
        <f t="shared" si="40"/>
        <v>0</v>
      </c>
      <c r="H329" s="49">
        <v>11110100</v>
      </c>
      <c r="I329" s="10" t="s">
        <v>2988</v>
      </c>
      <c r="J329" s="106" t="s">
        <v>51</v>
      </c>
      <c r="K329" s="10" t="s">
        <v>2989</v>
      </c>
      <c r="L329" s="10"/>
      <c r="M329" s="50"/>
    </row>
    <row r="330" spans="1:13" ht="45" x14ac:dyDescent="0.25">
      <c r="A330" s="48" t="str">
        <f t="shared" si="41"/>
        <v>1</v>
      </c>
      <c r="B330" s="37" t="str">
        <f t="shared" si="35"/>
        <v>1</v>
      </c>
      <c r="C330" s="37" t="str">
        <f t="shared" si="36"/>
        <v>1</v>
      </c>
      <c r="D330" s="37" t="str">
        <f t="shared" si="37"/>
        <v>1</v>
      </c>
      <c r="E330" s="37" t="str">
        <f t="shared" si="38"/>
        <v>02</v>
      </c>
      <c r="F330" s="37" t="str">
        <f t="shared" si="39"/>
        <v>0</v>
      </c>
      <c r="G330" s="37" t="str">
        <f t="shared" si="40"/>
        <v>0</v>
      </c>
      <c r="H330" s="49">
        <v>11110200</v>
      </c>
      <c r="I330" s="10" t="s">
        <v>2990</v>
      </c>
      <c r="J330" s="106" t="s">
        <v>51</v>
      </c>
      <c r="K330" s="10" t="s">
        <v>2991</v>
      </c>
      <c r="L330" s="10"/>
      <c r="M330" s="50"/>
    </row>
    <row r="331" spans="1:13" x14ac:dyDescent="0.25">
      <c r="A331" s="48" t="str">
        <f t="shared" si="41"/>
        <v>1</v>
      </c>
      <c r="B331" s="37" t="str">
        <f t="shared" si="35"/>
        <v>1</v>
      </c>
      <c r="C331" s="37" t="str">
        <f t="shared" si="36"/>
        <v>1</v>
      </c>
      <c r="D331" s="37" t="str">
        <f t="shared" si="37"/>
        <v>2</v>
      </c>
      <c r="E331" s="37" t="str">
        <f t="shared" si="38"/>
        <v>00</v>
      </c>
      <c r="F331" s="37" t="str">
        <f t="shared" si="39"/>
        <v>0</v>
      </c>
      <c r="G331" s="37" t="str">
        <f t="shared" si="40"/>
        <v>0</v>
      </c>
      <c r="H331" s="49">
        <v>11120000</v>
      </c>
      <c r="I331" s="10" t="s">
        <v>52</v>
      </c>
      <c r="J331" s="106" t="s">
        <v>45</v>
      </c>
      <c r="K331" s="10" t="s">
        <v>53</v>
      </c>
      <c r="L331" s="10"/>
      <c r="M331" s="50"/>
    </row>
    <row r="332" spans="1:13" ht="60" x14ac:dyDescent="0.25">
      <c r="A332" s="48" t="str">
        <f t="shared" si="41"/>
        <v>1</v>
      </c>
      <c r="B332" s="37" t="str">
        <f t="shared" si="35"/>
        <v>1</v>
      </c>
      <c r="C332" s="37" t="str">
        <f t="shared" si="36"/>
        <v>1</v>
      </c>
      <c r="D332" s="37" t="str">
        <f t="shared" si="37"/>
        <v>2</v>
      </c>
      <c r="E332" s="37" t="str">
        <f t="shared" si="38"/>
        <v>01</v>
      </c>
      <c r="F332" s="37" t="str">
        <f t="shared" si="39"/>
        <v>0</v>
      </c>
      <c r="G332" s="37" t="str">
        <f t="shared" si="40"/>
        <v>0</v>
      </c>
      <c r="H332" s="49">
        <v>11120100</v>
      </c>
      <c r="I332" s="10" t="s">
        <v>2992</v>
      </c>
      <c r="J332" s="106" t="s">
        <v>51</v>
      </c>
      <c r="K332" s="10" t="s">
        <v>2993</v>
      </c>
      <c r="L332" s="10"/>
      <c r="M332" s="50"/>
    </row>
    <row r="333" spans="1:13" ht="30" x14ac:dyDescent="0.25">
      <c r="A333" s="48" t="str">
        <f t="shared" si="41"/>
        <v>1</v>
      </c>
      <c r="B333" s="37" t="str">
        <f t="shared" si="35"/>
        <v>1</v>
      </c>
      <c r="C333" s="37" t="str">
        <f t="shared" si="36"/>
        <v>1</v>
      </c>
      <c r="D333" s="37" t="str">
        <f t="shared" si="37"/>
        <v>2</v>
      </c>
      <c r="E333" s="37" t="str">
        <f t="shared" si="38"/>
        <v>01</v>
      </c>
      <c r="F333" s="37" t="str">
        <f t="shared" si="39"/>
        <v>1</v>
      </c>
      <c r="G333" s="37" t="str">
        <f t="shared" si="40"/>
        <v>0</v>
      </c>
      <c r="H333" s="49">
        <v>11120110</v>
      </c>
      <c r="I333" s="10" t="s">
        <v>2994</v>
      </c>
      <c r="J333" s="106" t="s">
        <v>51</v>
      </c>
      <c r="K333" s="10" t="s">
        <v>2995</v>
      </c>
      <c r="L333" s="10"/>
      <c r="M333" s="50"/>
    </row>
    <row r="334" spans="1:13" ht="30" x14ac:dyDescent="0.25">
      <c r="A334" s="48" t="str">
        <f t="shared" si="41"/>
        <v>1</v>
      </c>
      <c r="B334" s="37" t="str">
        <f t="shared" si="35"/>
        <v>1</v>
      </c>
      <c r="C334" s="37" t="str">
        <f t="shared" si="36"/>
        <v>1</v>
      </c>
      <c r="D334" s="37" t="str">
        <f t="shared" si="37"/>
        <v>2</v>
      </c>
      <c r="E334" s="37" t="str">
        <f t="shared" si="38"/>
        <v>01</v>
      </c>
      <c r="F334" s="37" t="str">
        <f t="shared" si="39"/>
        <v>2</v>
      </c>
      <c r="G334" s="37" t="str">
        <f t="shared" si="40"/>
        <v>0</v>
      </c>
      <c r="H334" s="49">
        <v>11120120</v>
      </c>
      <c r="I334" s="10" t="s">
        <v>2996</v>
      </c>
      <c r="J334" s="106" t="s">
        <v>51</v>
      </c>
      <c r="K334" s="10" t="s">
        <v>2997</v>
      </c>
      <c r="L334" s="10"/>
      <c r="M334" s="50"/>
    </row>
    <row r="335" spans="1:13" ht="45" x14ac:dyDescent="0.25">
      <c r="A335" s="48" t="str">
        <f t="shared" si="41"/>
        <v>1</v>
      </c>
      <c r="B335" s="37" t="str">
        <f t="shared" si="35"/>
        <v>1</v>
      </c>
      <c r="C335" s="37" t="str">
        <f t="shared" si="36"/>
        <v>1</v>
      </c>
      <c r="D335" s="37" t="str">
        <f t="shared" si="37"/>
        <v>2</v>
      </c>
      <c r="E335" s="37" t="str">
        <f t="shared" si="38"/>
        <v>50</v>
      </c>
      <c r="F335" s="37" t="str">
        <f t="shared" si="39"/>
        <v>0</v>
      </c>
      <c r="G335" s="37" t="str">
        <f t="shared" si="40"/>
        <v>0</v>
      </c>
      <c r="H335" s="49">
        <v>11125000</v>
      </c>
      <c r="I335" s="10" t="s">
        <v>54</v>
      </c>
      <c r="J335" s="106" t="s">
        <v>55</v>
      </c>
      <c r="K335" s="10" t="s">
        <v>56</v>
      </c>
      <c r="L335" s="57"/>
      <c r="M335" s="50"/>
    </row>
    <row r="336" spans="1:13" ht="30" x14ac:dyDescent="0.25">
      <c r="A336" s="48" t="str">
        <f t="shared" si="41"/>
        <v>1</v>
      </c>
      <c r="B336" s="37" t="str">
        <f t="shared" si="35"/>
        <v>1</v>
      </c>
      <c r="C336" s="37" t="str">
        <f t="shared" si="36"/>
        <v>1</v>
      </c>
      <c r="D336" s="37" t="str">
        <f t="shared" si="37"/>
        <v>2</v>
      </c>
      <c r="E336" s="37" t="str">
        <f t="shared" si="38"/>
        <v>51</v>
      </c>
      <c r="F336" s="37" t="str">
        <f t="shared" si="39"/>
        <v>0</v>
      </c>
      <c r="G336" s="37" t="str">
        <f t="shared" si="40"/>
        <v>0</v>
      </c>
      <c r="H336" s="49">
        <v>11125100</v>
      </c>
      <c r="I336" s="10" t="s">
        <v>2998</v>
      </c>
      <c r="J336" s="106" t="s">
        <v>55</v>
      </c>
      <c r="K336" s="10" t="s">
        <v>2999</v>
      </c>
      <c r="L336" s="58"/>
      <c r="M336" s="50"/>
    </row>
    <row r="337" spans="1:13" ht="60" x14ac:dyDescent="0.25">
      <c r="A337" s="48" t="str">
        <f t="shared" si="41"/>
        <v>1</v>
      </c>
      <c r="B337" s="37" t="str">
        <f t="shared" si="35"/>
        <v>1</v>
      </c>
      <c r="C337" s="37" t="str">
        <f t="shared" si="36"/>
        <v>1</v>
      </c>
      <c r="D337" s="37" t="str">
        <f t="shared" si="37"/>
        <v>2</v>
      </c>
      <c r="E337" s="37" t="str">
        <f t="shared" si="38"/>
        <v>52</v>
      </c>
      <c r="F337" s="37" t="str">
        <f t="shared" si="39"/>
        <v>0</v>
      </c>
      <c r="G337" s="37" t="str">
        <f t="shared" si="40"/>
        <v>0</v>
      </c>
      <c r="H337" s="49">
        <v>11125200</v>
      </c>
      <c r="I337" s="10" t="s">
        <v>3000</v>
      </c>
      <c r="J337" s="106" t="s">
        <v>55</v>
      </c>
      <c r="K337" s="10" t="s">
        <v>3001</v>
      </c>
      <c r="L337" s="58"/>
      <c r="M337" s="50"/>
    </row>
    <row r="338" spans="1:13" ht="60" x14ac:dyDescent="0.25">
      <c r="A338" s="48" t="str">
        <f t="shared" si="41"/>
        <v>1</v>
      </c>
      <c r="B338" s="37" t="str">
        <f t="shared" si="35"/>
        <v>1</v>
      </c>
      <c r="C338" s="37" t="str">
        <f t="shared" si="36"/>
        <v>1</v>
      </c>
      <c r="D338" s="37" t="str">
        <f t="shared" si="37"/>
        <v>2</v>
      </c>
      <c r="E338" s="37" t="str">
        <f t="shared" si="38"/>
        <v>53</v>
      </c>
      <c r="F338" s="37" t="str">
        <f t="shared" si="39"/>
        <v>0</v>
      </c>
      <c r="G338" s="37" t="str">
        <f t="shared" si="40"/>
        <v>0</v>
      </c>
      <c r="H338" s="49">
        <v>11125300</v>
      </c>
      <c r="I338" s="10" t="s">
        <v>57</v>
      </c>
      <c r="J338" s="106" t="s">
        <v>55</v>
      </c>
      <c r="K338" s="10" t="s">
        <v>58</v>
      </c>
      <c r="L338" s="153"/>
      <c r="M338" s="50"/>
    </row>
    <row r="339" spans="1:13" ht="30" x14ac:dyDescent="0.25">
      <c r="A339" s="48" t="str">
        <f t="shared" si="41"/>
        <v>1</v>
      </c>
      <c r="B339" s="37" t="str">
        <f t="shared" si="35"/>
        <v>1</v>
      </c>
      <c r="C339" s="37" t="str">
        <f t="shared" si="36"/>
        <v>1</v>
      </c>
      <c r="D339" s="37" t="str">
        <f t="shared" si="37"/>
        <v>3</v>
      </c>
      <c r="E339" s="37" t="str">
        <f t="shared" si="38"/>
        <v>00</v>
      </c>
      <c r="F339" s="37" t="str">
        <f t="shared" si="39"/>
        <v>0</v>
      </c>
      <c r="G339" s="37" t="str">
        <f t="shared" si="40"/>
        <v>0</v>
      </c>
      <c r="H339" s="49">
        <v>11130000</v>
      </c>
      <c r="I339" s="10" t="s">
        <v>59</v>
      </c>
      <c r="J339" s="106" t="s">
        <v>45</v>
      </c>
      <c r="K339" s="10" t="s">
        <v>60</v>
      </c>
      <c r="L339" s="10"/>
      <c r="M339" s="50"/>
    </row>
    <row r="340" spans="1:13" ht="30" x14ac:dyDescent="0.25">
      <c r="A340" s="48" t="str">
        <f t="shared" si="41"/>
        <v>1</v>
      </c>
      <c r="B340" s="37" t="str">
        <f t="shared" si="35"/>
        <v>1</v>
      </c>
      <c r="C340" s="37" t="str">
        <f t="shared" si="36"/>
        <v>1</v>
      </c>
      <c r="D340" s="37" t="str">
        <f t="shared" si="37"/>
        <v>3</v>
      </c>
      <c r="E340" s="37" t="str">
        <f t="shared" si="38"/>
        <v>01</v>
      </c>
      <c r="F340" s="37" t="str">
        <f t="shared" si="39"/>
        <v>0</v>
      </c>
      <c r="G340" s="37" t="str">
        <f t="shared" si="40"/>
        <v>0</v>
      </c>
      <c r="H340" s="49">
        <v>11130100</v>
      </c>
      <c r="I340" s="10" t="s">
        <v>2600</v>
      </c>
      <c r="J340" s="106" t="s">
        <v>51</v>
      </c>
      <c r="K340" s="10" t="s">
        <v>2601</v>
      </c>
      <c r="L340" s="10"/>
      <c r="M340" s="50"/>
    </row>
    <row r="341" spans="1:13" ht="105" x14ac:dyDescent="0.25">
      <c r="A341" s="48" t="str">
        <f t="shared" si="41"/>
        <v>1</v>
      </c>
      <c r="B341" s="37" t="str">
        <f t="shared" si="35"/>
        <v>1</v>
      </c>
      <c r="C341" s="37" t="str">
        <f t="shared" si="36"/>
        <v>1</v>
      </c>
      <c r="D341" s="37" t="str">
        <f t="shared" si="37"/>
        <v>3</v>
      </c>
      <c r="E341" s="37" t="str">
        <f t="shared" si="38"/>
        <v>02</v>
      </c>
      <c r="F341" s="37" t="str">
        <f t="shared" si="39"/>
        <v>0</v>
      </c>
      <c r="G341" s="37" t="str">
        <f t="shared" si="40"/>
        <v>0</v>
      </c>
      <c r="H341" s="49">
        <v>11130200</v>
      </c>
      <c r="I341" s="10" t="s">
        <v>2602</v>
      </c>
      <c r="J341" s="106" t="s">
        <v>51</v>
      </c>
      <c r="K341" s="10" t="s">
        <v>3002</v>
      </c>
      <c r="L341" s="10"/>
      <c r="M341" s="50"/>
    </row>
    <row r="342" spans="1:13" ht="30" x14ac:dyDescent="0.25">
      <c r="A342" s="48" t="str">
        <f t="shared" si="41"/>
        <v>1</v>
      </c>
      <c r="B342" s="37" t="str">
        <f t="shared" si="35"/>
        <v>1</v>
      </c>
      <c r="C342" s="37" t="str">
        <f t="shared" si="36"/>
        <v>1</v>
      </c>
      <c r="D342" s="37" t="str">
        <f t="shared" si="37"/>
        <v>3</v>
      </c>
      <c r="E342" s="37" t="str">
        <f t="shared" si="38"/>
        <v>03</v>
      </c>
      <c r="F342" s="37" t="str">
        <f t="shared" si="39"/>
        <v>0</v>
      </c>
      <c r="G342" s="37" t="str">
        <f t="shared" si="40"/>
        <v>0</v>
      </c>
      <c r="H342" s="49">
        <v>11130300</v>
      </c>
      <c r="I342" s="10" t="s">
        <v>61</v>
      </c>
      <c r="J342" s="106" t="s">
        <v>51</v>
      </c>
      <c r="K342" s="10" t="s">
        <v>62</v>
      </c>
      <c r="L342" s="10"/>
      <c r="M342" s="50"/>
    </row>
    <row r="343" spans="1:13" x14ac:dyDescent="0.25">
      <c r="A343" s="48" t="str">
        <f t="shared" si="41"/>
        <v>1</v>
      </c>
      <c r="B343" s="37" t="str">
        <f t="shared" si="35"/>
        <v>1</v>
      </c>
      <c r="C343" s="37" t="str">
        <f t="shared" si="36"/>
        <v>1</v>
      </c>
      <c r="D343" s="37" t="str">
        <f t="shared" si="37"/>
        <v>3</v>
      </c>
      <c r="E343" s="37" t="str">
        <f t="shared" si="38"/>
        <v>03</v>
      </c>
      <c r="F343" s="37" t="str">
        <f t="shared" si="39"/>
        <v>1</v>
      </c>
      <c r="G343" s="37" t="str">
        <f t="shared" si="40"/>
        <v>0</v>
      </c>
      <c r="H343" s="49">
        <v>11130310</v>
      </c>
      <c r="I343" s="10" t="s">
        <v>63</v>
      </c>
      <c r="J343" s="106" t="s">
        <v>51</v>
      </c>
      <c r="K343" s="10" t="s">
        <v>64</v>
      </c>
      <c r="L343" s="10"/>
      <c r="M343" s="50"/>
    </row>
    <row r="344" spans="1:13" ht="60" x14ac:dyDescent="0.25">
      <c r="A344" s="48" t="str">
        <f t="shared" si="41"/>
        <v>1</v>
      </c>
      <c r="B344" s="37" t="str">
        <f t="shared" si="35"/>
        <v>1</v>
      </c>
      <c r="C344" s="37" t="str">
        <f t="shared" si="36"/>
        <v>1</v>
      </c>
      <c r="D344" s="37" t="str">
        <f t="shared" si="37"/>
        <v>3</v>
      </c>
      <c r="E344" s="37" t="str">
        <f t="shared" si="38"/>
        <v>03</v>
      </c>
      <c r="F344" s="37" t="str">
        <f t="shared" si="39"/>
        <v>2</v>
      </c>
      <c r="G344" s="37" t="str">
        <f t="shared" si="40"/>
        <v>0</v>
      </c>
      <c r="H344" s="49">
        <v>11130320</v>
      </c>
      <c r="I344" s="10" t="s">
        <v>3003</v>
      </c>
      <c r="J344" s="106" t="s">
        <v>51</v>
      </c>
      <c r="K344" s="10" t="s">
        <v>3004</v>
      </c>
      <c r="L344" s="10"/>
      <c r="M344" s="50"/>
    </row>
    <row r="345" spans="1:13" ht="105" x14ac:dyDescent="0.25">
      <c r="A345" s="48" t="str">
        <f t="shared" si="41"/>
        <v>1</v>
      </c>
      <c r="B345" s="37" t="str">
        <f t="shared" si="35"/>
        <v>1</v>
      </c>
      <c r="C345" s="37" t="str">
        <f t="shared" si="36"/>
        <v>1</v>
      </c>
      <c r="D345" s="37" t="str">
        <f t="shared" si="37"/>
        <v>3</v>
      </c>
      <c r="E345" s="37" t="str">
        <f t="shared" si="38"/>
        <v>03</v>
      </c>
      <c r="F345" s="37" t="str">
        <f t="shared" si="39"/>
        <v>3</v>
      </c>
      <c r="G345" s="37" t="str">
        <f t="shared" si="40"/>
        <v>0</v>
      </c>
      <c r="H345" s="49">
        <v>11130330</v>
      </c>
      <c r="I345" s="10" t="s">
        <v>3005</v>
      </c>
      <c r="J345" s="106" t="s">
        <v>51</v>
      </c>
      <c r="K345" s="10" t="s">
        <v>3006</v>
      </c>
      <c r="L345" s="10"/>
      <c r="M345" s="50"/>
    </row>
    <row r="346" spans="1:13" ht="165" x14ac:dyDescent="0.25">
      <c r="A346" s="48" t="str">
        <f t="shared" si="41"/>
        <v>1</v>
      </c>
      <c r="B346" s="37" t="str">
        <f t="shared" si="35"/>
        <v>1</v>
      </c>
      <c r="C346" s="37" t="str">
        <f t="shared" si="36"/>
        <v>1</v>
      </c>
      <c r="D346" s="37" t="str">
        <f t="shared" si="37"/>
        <v>3</v>
      </c>
      <c r="E346" s="37" t="str">
        <f t="shared" si="38"/>
        <v>03</v>
      </c>
      <c r="F346" s="37" t="str">
        <f t="shared" si="39"/>
        <v>4</v>
      </c>
      <c r="G346" s="37" t="str">
        <f t="shared" si="40"/>
        <v>0</v>
      </c>
      <c r="H346" s="49">
        <v>11130340</v>
      </c>
      <c r="I346" s="10" t="s">
        <v>65</v>
      </c>
      <c r="J346" s="106" t="s">
        <v>51</v>
      </c>
      <c r="K346" s="10" t="s">
        <v>66</v>
      </c>
      <c r="L346" s="10"/>
      <c r="M346" s="50"/>
    </row>
    <row r="347" spans="1:13" ht="90" x14ac:dyDescent="0.25">
      <c r="A347" s="48" t="str">
        <f t="shared" si="41"/>
        <v>1</v>
      </c>
      <c r="B347" s="37" t="str">
        <f t="shared" si="35"/>
        <v>1</v>
      </c>
      <c r="C347" s="37" t="str">
        <f t="shared" si="36"/>
        <v>1</v>
      </c>
      <c r="D347" s="37" t="str">
        <f t="shared" si="37"/>
        <v>4</v>
      </c>
      <c r="E347" s="37" t="str">
        <f t="shared" si="38"/>
        <v>00</v>
      </c>
      <c r="F347" s="37" t="str">
        <f t="shared" si="39"/>
        <v>0</v>
      </c>
      <c r="G347" s="37" t="str">
        <f t="shared" si="40"/>
        <v>0</v>
      </c>
      <c r="H347" s="49">
        <v>11140000</v>
      </c>
      <c r="I347" s="10" t="s">
        <v>67</v>
      </c>
      <c r="J347" s="106" t="s">
        <v>45</v>
      </c>
      <c r="K347" s="10" t="s">
        <v>68</v>
      </c>
      <c r="L347" s="10"/>
      <c r="M347" s="50"/>
    </row>
    <row r="348" spans="1:13" ht="105" x14ac:dyDescent="0.25">
      <c r="A348" s="48" t="str">
        <f t="shared" si="41"/>
        <v>1</v>
      </c>
      <c r="B348" s="37" t="str">
        <f t="shared" si="35"/>
        <v>1</v>
      </c>
      <c r="C348" s="37" t="str">
        <f t="shared" si="36"/>
        <v>1</v>
      </c>
      <c r="D348" s="37" t="str">
        <f t="shared" si="37"/>
        <v>4</v>
      </c>
      <c r="E348" s="37" t="str">
        <f t="shared" si="38"/>
        <v>01</v>
      </c>
      <c r="F348" s="37" t="str">
        <f t="shared" si="39"/>
        <v>0</v>
      </c>
      <c r="G348" s="37" t="str">
        <f t="shared" si="40"/>
        <v>0</v>
      </c>
      <c r="H348" s="49">
        <v>11140100</v>
      </c>
      <c r="I348" s="10" t="s">
        <v>3007</v>
      </c>
      <c r="J348" s="106" t="s">
        <v>51</v>
      </c>
      <c r="K348" s="10" t="s">
        <v>3008</v>
      </c>
      <c r="L348" s="10"/>
      <c r="M348" s="50"/>
    </row>
    <row r="349" spans="1:13" ht="45" x14ac:dyDescent="0.25">
      <c r="A349" s="48" t="str">
        <f t="shared" si="41"/>
        <v>1</v>
      </c>
      <c r="B349" s="37" t="str">
        <f t="shared" si="35"/>
        <v>1</v>
      </c>
      <c r="C349" s="37" t="str">
        <f t="shared" si="36"/>
        <v>1</v>
      </c>
      <c r="D349" s="37" t="str">
        <f t="shared" si="37"/>
        <v>4</v>
      </c>
      <c r="E349" s="37" t="str">
        <f t="shared" si="38"/>
        <v>01</v>
      </c>
      <c r="F349" s="37" t="str">
        <f t="shared" si="39"/>
        <v>1</v>
      </c>
      <c r="G349" s="37" t="str">
        <f t="shared" si="40"/>
        <v>0</v>
      </c>
      <c r="H349" s="49">
        <v>11140110</v>
      </c>
      <c r="I349" s="10" t="s">
        <v>3009</v>
      </c>
      <c r="J349" s="106" t="s">
        <v>51</v>
      </c>
      <c r="K349" s="10" t="s">
        <v>3010</v>
      </c>
      <c r="L349" s="10"/>
      <c r="M349" s="50"/>
    </row>
    <row r="350" spans="1:13" ht="60" x14ac:dyDescent="0.25">
      <c r="A350" s="48" t="str">
        <f t="shared" si="41"/>
        <v>1</v>
      </c>
      <c r="B350" s="37" t="str">
        <f t="shared" si="35"/>
        <v>1</v>
      </c>
      <c r="C350" s="37" t="str">
        <f t="shared" si="36"/>
        <v>1</v>
      </c>
      <c r="D350" s="37" t="str">
        <f t="shared" si="37"/>
        <v>4</v>
      </c>
      <c r="E350" s="37" t="str">
        <f t="shared" si="38"/>
        <v>01</v>
      </c>
      <c r="F350" s="37" t="str">
        <f t="shared" si="39"/>
        <v>2</v>
      </c>
      <c r="G350" s="37" t="str">
        <f t="shared" si="40"/>
        <v>0</v>
      </c>
      <c r="H350" s="49">
        <v>11140120</v>
      </c>
      <c r="I350" s="10" t="s">
        <v>3011</v>
      </c>
      <c r="J350" s="106" t="s">
        <v>51</v>
      </c>
      <c r="K350" s="10" t="s">
        <v>3012</v>
      </c>
      <c r="L350" s="10"/>
      <c r="M350" s="50"/>
    </row>
    <row r="351" spans="1:13" ht="75" x14ac:dyDescent="0.25">
      <c r="A351" s="48" t="str">
        <f t="shared" si="41"/>
        <v>1</v>
      </c>
      <c r="B351" s="37" t="str">
        <f t="shared" si="35"/>
        <v>1</v>
      </c>
      <c r="C351" s="37" t="str">
        <f t="shared" si="36"/>
        <v>1</v>
      </c>
      <c r="D351" s="37" t="str">
        <f t="shared" si="37"/>
        <v>4</v>
      </c>
      <c r="E351" s="37" t="str">
        <f t="shared" si="38"/>
        <v>01</v>
      </c>
      <c r="F351" s="37" t="str">
        <f t="shared" si="39"/>
        <v>3</v>
      </c>
      <c r="G351" s="37" t="str">
        <f t="shared" si="40"/>
        <v>0</v>
      </c>
      <c r="H351" s="49">
        <v>11140130</v>
      </c>
      <c r="I351" s="10" t="s">
        <v>3013</v>
      </c>
      <c r="J351" s="106" t="s">
        <v>51</v>
      </c>
      <c r="K351" s="10" t="s">
        <v>3014</v>
      </c>
      <c r="L351" s="10"/>
      <c r="M351" s="50"/>
    </row>
    <row r="352" spans="1:13" ht="30" x14ac:dyDescent="0.25">
      <c r="A352" s="48" t="str">
        <f t="shared" si="41"/>
        <v>1</v>
      </c>
      <c r="B352" s="37" t="str">
        <f t="shared" si="35"/>
        <v>1</v>
      </c>
      <c r="C352" s="37" t="str">
        <f t="shared" si="36"/>
        <v>1</v>
      </c>
      <c r="D352" s="37" t="str">
        <f t="shared" si="37"/>
        <v>4</v>
      </c>
      <c r="E352" s="37" t="str">
        <f t="shared" si="38"/>
        <v>01</v>
      </c>
      <c r="F352" s="37" t="str">
        <f t="shared" si="39"/>
        <v>4</v>
      </c>
      <c r="G352" s="37" t="str">
        <f t="shared" si="40"/>
        <v>0</v>
      </c>
      <c r="H352" s="49">
        <v>11140140</v>
      </c>
      <c r="I352" s="10" t="s">
        <v>3015</v>
      </c>
      <c r="J352" s="106" t="s">
        <v>51</v>
      </c>
      <c r="K352" s="10" t="s">
        <v>3016</v>
      </c>
      <c r="L352" s="10"/>
      <c r="M352" s="50"/>
    </row>
    <row r="353" spans="1:13" ht="30" x14ac:dyDescent="0.25">
      <c r="A353" s="48" t="str">
        <f t="shared" si="41"/>
        <v>1</v>
      </c>
      <c r="B353" s="37" t="str">
        <f t="shared" si="35"/>
        <v>1</v>
      </c>
      <c r="C353" s="37" t="str">
        <f t="shared" si="36"/>
        <v>1</v>
      </c>
      <c r="D353" s="37" t="str">
        <f t="shared" si="37"/>
        <v>4</v>
      </c>
      <c r="E353" s="37" t="str">
        <f t="shared" si="38"/>
        <v>01</v>
      </c>
      <c r="F353" s="37" t="str">
        <f t="shared" si="39"/>
        <v>5</v>
      </c>
      <c r="G353" s="37" t="str">
        <f t="shared" si="40"/>
        <v>0</v>
      </c>
      <c r="H353" s="49">
        <v>11140150</v>
      </c>
      <c r="I353" s="10" t="s">
        <v>3017</v>
      </c>
      <c r="J353" s="106" t="s">
        <v>51</v>
      </c>
      <c r="K353" s="10" t="s">
        <v>3018</v>
      </c>
      <c r="L353" s="10"/>
      <c r="M353" s="50"/>
    </row>
    <row r="354" spans="1:13" ht="30" x14ac:dyDescent="0.25">
      <c r="A354" s="48" t="str">
        <f t="shared" si="41"/>
        <v>1</v>
      </c>
      <c r="B354" s="37" t="str">
        <f t="shared" si="35"/>
        <v>1</v>
      </c>
      <c r="C354" s="37" t="str">
        <f t="shared" si="36"/>
        <v>1</v>
      </c>
      <c r="D354" s="37" t="str">
        <f t="shared" si="37"/>
        <v>4</v>
      </c>
      <c r="E354" s="37" t="str">
        <f t="shared" si="38"/>
        <v>50</v>
      </c>
      <c r="F354" s="37" t="str">
        <f t="shared" si="39"/>
        <v>0</v>
      </c>
      <c r="G354" s="37" t="str">
        <f t="shared" si="40"/>
        <v>0</v>
      </c>
      <c r="H354" s="49">
        <v>11145000</v>
      </c>
      <c r="I354" s="57" t="s">
        <v>67</v>
      </c>
      <c r="J354" s="59" t="s">
        <v>55</v>
      </c>
      <c r="K354" s="10" t="s">
        <v>3019</v>
      </c>
      <c r="L354" s="10"/>
      <c r="M354" s="50"/>
    </row>
    <row r="355" spans="1:13" ht="60" x14ac:dyDescent="0.25">
      <c r="A355" s="48" t="str">
        <f t="shared" si="41"/>
        <v>1</v>
      </c>
      <c r="B355" s="37" t="str">
        <f t="shared" si="35"/>
        <v>1</v>
      </c>
      <c r="C355" s="37" t="str">
        <f t="shared" si="36"/>
        <v>1</v>
      </c>
      <c r="D355" s="37" t="str">
        <f t="shared" si="37"/>
        <v>4</v>
      </c>
      <c r="E355" s="37" t="str">
        <f t="shared" si="38"/>
        <v>50</v>
      </c>
      <c r="F355" s="37" t="str">
        <f t="shared" si="39"/>
        <v>1</v>
      </c>
      <c r="G355" s="37" t="str">
        <f t="shared" si="40"/>
        <v>0</v>
      </c>
      <c r="H355" s="49">
        <v>11145010</v>
      </c>
      <c r="I355" s="60" t="s">
        <v>3020</v>
      </c>
      <c r="J355" s="61" t="s">
        <v>55</v>
      </c>
      <c r="K355" s="10" t="s">
        <v>3021</v>
      </c>
      <c r="L355" s="10"/>
      <c r="M355" s="50"/>
    </row>
    <row r="356" spans="1:13" ht="75" x14ac:dyDescent="0.25">
      <c r="A356" s="48" t="str">
        <f t="shared" si="41"/>
        <v>1</v>
      </c>
      <c r="B356" s="37" t="str">
        <f t="shared" si="35"/>
        <v>1</v>
      </c>
      <c r="C356" s="37" t="str">
        <f t="shared" si="36"/>
        <v>1</v>
      </c>
      <c r="D356" s="37" t="str">
        <f t="shared" si="37"/>
        <v>4</v>
      </c>
      <c r="E356" s="37" t="str">
        <f t="shared" si="38"/>
        <v>50</v>
      </c>
      <c r="F356" s="37" t="str">
        <f t="shared" si="39"/>
        <v>2</v>
      </c>
      <c r="G356" s="37" t="str">
        <f t="shared" si="40"/>
        <v>0</v>
      </c>
      <c r="H356" s="49">
        <v>11145020</v>
      </c>
      <c r="I356" s="60" t="s">
        <v>3022</v>
      </c>
      <c r="J356" s="61" t="s">
        <v>55</v>
      </c>
      <c r="K356" s="10" t="s">
        <v>3023</v>
      </c>
      <c r="L356" s="10"/>
      <c r="M356" s="50"/>
    </row>
    <row r="357" spans="1:13" ht="45" x14ac:dyDescent="0.25">
      <c r="A357" s="48" t="str">
        <f t="shared" si="41"/>
        <v>1</v>
      </c>
      <c r="B357" s="37" t="str">
        <f t="shared" si="35"/>
        <v>1</v>
      </c>
      <c r="C357" s="37" t="str">
        <f t="shared" si="36"/>
        <v>1</v>
      </c>
      <c r="D357" s="37" t="str">
        <f t="shared" si="37"/>
        <v>4</v>
      </c>
      <c r="E357" s="37" t="str">
        <f t="shared" si="38"/>
        <v>51</v>
      </c>
      <c r="F357" s="37" t="str">
        <f t="shared" si="39"/>
        <v>0</v>
      </c>
      <c r="G357" s="37" t="str">
        <f t="shared" si="40"/>
        <v>0</v>
      </c>
      <c r="H357" s="49">
        <v>11145100</v>
      </c>
      <c r="I357" s="57" t="s">
        <v>69</v>
      </c>
      <c r="J357" s="59" t="s">
        <v>55</v>
      </c>
      <c r="K357" s="10" t="s">
        <v>70</v>
      </c>
      <c r="L357" s="10"/>
      <c r="M357" s="50"/>
    </row>
    <row r="358" spans="1:13" ht="45" x14ac:dyDescent="0.25">
      <c r="A358" s="48" t="str">
        <f t="shared" si="41"/>
        <v>1</v>
      </c>
      <c r="B358" s="37" t="str">
        <f t="shared" si="35"/>
        <v>1</v>
      </c>
      <c r="C358" s="37" t="str">
        <f t="shared" si="36"/>
        <v>1</v>
      </c>
      <c r="D358" s="37" t="str">
        <f t="shared" si="37"/>
        <v>4</v>
      </c>
      <c r="E358" s="37" t="str">
        <f t="shared" si="38"/>
        <v>51</v>
      </c>
      <c r="F358" s="37" t="str">
        <f t="shared" si="39"/>
        <v>1</v>
      </c>
      <c r="G358" s="37" t="str">
        <f t="shared" si="40"/>
        <v>0</v>
      </c>
      <c r="H358" s="49">
        <v>11145110</v>
      </c>
      <c r="I358" s="60" t="s">
        <v>3024</v>
      </c>
      <c r="J358" s="61" t="s">
        <v>55</v>
      </c>
      <c r="K358" s="10" t="s">
        <v>71</v>
      </c>
      <c r="L358" s="10"/>
      <c r="M358" s="50"/>
    </row>
    <row r="359" spans="1:13" ht="60" x14ac:dyDescent="0.25">
      <c r="A359" s="48" t="str">
        <f t="shared" si="41"/>
        <v>1</v>
      </c>
      <c r="B359" s="37" t="str">
        <f t="shared" si="35"/>
        <v>1</v>
      </c>
      <c r="C359" s="37" t="str">
        <f t="shared" si="36"/>
        <v>1</v>
      </c>
      <c r="D359" s="37" t="str">
        <f t="shared" si="37"/>
        <v>4</v>
      </c>
      <c r="E359" s="37" t="str">
        <f t="shared" si="38"/>
        <v>51</v>
      </c>
      <c r="F359" s="37" t="str">
        <f t="shared" si="39"/>
        <v>2</v>
      </c>
      <c r="G359" s="37" t="str">
        <f t="shared" si="40"/>
        <v>0</v>
      </c>
      <c r="H359" s="49">
        <v>11145120</v>
      </c>
      <c r="I359" s="60" t="s">
        <v>72</v>
      </c>
      <c r="J359" s="61" t="s">
        <v>55</v>
      </c>
      <c r="K359" s="10" t="s">
        <v>73</v>
      </c>
      <c r="L359" s="10"/>
      <c r="M359" s="50"/>
    </row>
    <row r="360" spans="1:13" ht="60" x14ac:dyDescent="0.25">
      <c r="A360" s="48" t="str">
        <f t="shared" si="41"/>
        <v>1</v>
      </c>
      <c r="B360" s="37" t="str">
        <f t="shared" si="35"/>
        <v>1</v>
      </c>
      <c r="C360" s="37" t="str">
        <f t="shared" si="36"/>
        <v>1</v>
      </c>
      <c r="D360" s="37" t="str">
        <f t="shared" si="37"/>
        <v>4</v>
      </c>
      <c r="E360" s="37" t="str">
        <f t="shared" si="38"/>
        <v>52</v>
      </c>
      <c r="F360" s="37" t="str">
        <f t="shared" si="39"/>
        <v>0</v>
      </c>
      <c r="G360" s="37" t="str">
        <f t="shared" si="40"/>
        <v>0</v>
      </c>
      <c r="H360" s="49">
        <v>11145200</v>
      </c>
      <c r="I360" s="57" t="s">
        <v>74</v>
      </c>
      <c r="J360" s="59" t="s">
        <v>55</v>
      </c>
      <c r="K360" s="10" t="s">
        <v>75</v>
      </c>
      <c r="L360" s="10"/>
      <c r="M360" s="50"/>
    </row>
    <row r="361" spans="1:13" ht="30" x14ac:dyDescent="0.25">
      <c r="A361" s="48" t="str">
        <f t="shared" si="41"/>
        <v>1</v>
      </c>
      <c r="B361" s="37" t="str">
        <f t="shared" si="35"/>
        <v>1</v>
      </c>
      <c r="C361" s="37" t="str">
        <f t="shared" si="36"/>
        <v>1</v>
      </c>
      <c r="D361" s="37" t="str">
        <f t="shared" si="37"/>
        <v>5</v>
      </c>
      <c r="E361" s="37" t="str">
        <f t="shared" si="38"/>
        <v>00</v>
      </c>
      <c r="F361" s="37" t="str">
        <f t="shared" si="39"/>
        <v>0</v>
      </c>
      <c r="G361" s="37" t="str">
        <f t="shared" si="40"/>
        <v>0</v>
      </c>
      <c r="H361" s="49">
        <v>11150000</v>
      </c>
      <c r="I361" s="10" t="s">
        <v>3025</v>
      </c>
      <c r="J361" s="106" t="s">
        <v>45</v>
      </c>
      <c r="K361" s="10" t="s">
        <v>3026</v>
      </c>
      <c r="L361" s="10"/>
      <c r="M361" s="50"/>
    </row>
    <row r="362" spans="1:13" ht="60" x14ac:dyDescent="0.25">
      <c r="A362" s="48" t="str">
        <f t="shared" si="41"/>
        <v>1</v>
      </c>
      <c r="B362" s="37" t="str">
        <f t="shared" si="35"/>
        <v>1</v>
      </c>
      <c r="C362" s="37" t="str">
        <f t="shared" si="36"/>
        <v>1</v>
      </c>
      <c r="D362" s="37" t="str">
        <f t="shared" si="37"/>
        <v>5</v>
      </c>
      <c r="E362" s="37" t="str">
        <f t="shared" si="38"/>
        <v>01</v>
      </c>
      <c r="F362" s="37" t="str">
        <f t="shared" si="39"/>
        <v>0</v>
      </c>
      <c r="G362" s="37" t="str">
        <f t="shared" si="40"/>
        <v>0</v>
      </c>
      <c r="H362" s="49">
        <v>11150100</v>
      </c>
      <c r="I362" s="10" t="s">
        <v>3027</v>
      </c>
      <c r="J362" s="106" t="s">
        <v>51</v>
      </c>
      <c r="K362" s="10" t="s">
        <v>3028</v>
      </c>
      <c r="L362" s="10" t="s">
        <v>3029</v>
      </c>
      <c r="M362" s="50"/>
    </row>
    <row r="363" spans="1:13" ht="60" x14ac:dyDescent="0.25">
      <c r="A363" s="48" t="str">
        <f t="shared" si="41"/>
        <v>1</v>
      </c>
      <c r="B363" s="37" t="str">
        <f t="shared" si="35"/>
        <v>1</v>
      </c>
      <c r="C363" s="37" t="str">
        <f t="shared" si="36"/>
        <v>1</v>
      </c>
      <c r="D363" s="37" t="str">
        <f t="shared" si="37"/>
        <v>5</v>
      </c>
      <c r="E363" s="37" t="str">
        <f t="shared" si="38"/>
        <v>01</v>
      </c>
      <c r="F363" s="37" t="str">
        <f t="shared" si="39"/>
        <v>1</v>
      </c>
      <c r="G363" s="37" t="str">
        <f t="shared" si="40"/>
        <v>0</v>
      </c>
      <c r="H363" s="49">
        <v>11150110</v>
      </c>
      <c r="I363" s="10" t="s">
        <v>3027</v>
      </c>
      <c r="J363" s="106" t="s">
        <v>51</v>
      </c>
      <c r="K363" s="10" t="s">
        <v>3028</v>
      </c>
      <c r="L363" s="10" t="s">
        <v>3030</v>
      </c>
      <c r="M363" s="50" t="s">
        <v>22</v>
      </c>
    </row>
    <row r="364" spans="1:13" ht="150" x14ac:dyDescent="0.25">
      <c r="A364" s="48" t="str">
        <f t="shared" si="41"/>
        <v>1</v>
      </c>
      <c r="B364" s="37" t="str">
        <f t="shared" si="35"/>
        <v>1</v>
      </c>
      <c r="C364" s="37" t="str">
        <f t="shared" si="36"/>
        <v>1</v>
      </c>
      <c r="D364" s="37" t="str">
        <f t="shared" si="37"/>
        <v>5</v>
      </c>
      <c r="E364" s="37" t="str">
        <f t="shared" si="38"/>
        <v>01</v>
      </c>
      <c r="F364" s="37" t="str">
        <f t="shared" si="39"/>
        <v>2</v>
      </c>
      <c r="G364" s="37" t="str">
        <f t="shared" si="40"/>
        <v>0</v>
      </c>
      <c r="H364" s="49">
        <v>11150120</v>
      </c>
      <c r="I364" s="10" t="s">
        <v>3031</v>
      </c>
      <c r="J364" s="106" t="s">
        <v>51</v>
      </c>
      <c r="K364" s="10" t="s">
        <v>3032</v>
      </c>
      <c r="L364" s="10" t="s">
        <v>3030</v>
      </c>
      <c r="M364" s="50" t="s">
        <v>22</v>
      </c>
    </row>
    <row r="365" spans="1:13" ht="150" x14ac:dyDescent="0.25">
      <c r="A365" s="48" t="str">
        <f t="shared" si="41"/>
        <v>1</v>
      </c>
      <c r="B365" s="37" t="str">
        <f t="shared" si="35"/>
        <v>1</v>
      </c>
      <c r="C365" s="37" t="str">
        <f t="shared" si="36"/>
        <v>1</v>
      </c>
      <c r="D365" s="37" t="str">
        <f t="shared" si="37"/>
        <v>5</v>
      </c>
      <c r="E365" s="37" t="str">
        <f t="shared" si="38"/>
        <v>02</v>
      </c>
      <c r="F365" s="37" t="str">
        <f t="shared" si="39"/>
        <v>0</v>
      </c>
      <c r="G365" s="37" t="str">
        <f t="shared" si="40"/>
        <v>0</v>
      </c>
      <c r="H365" s="49">
        <v>11150200</v>
      </c>
      <c r="I365" s="10" t="s">
        <v>3031</v>
      </c>
      <c r="J365" s="106" t="s">
        <v>51</v>
      </c>
      <c r="K365" s="10" t="s">
        <v>3032</v>
      </c>
      <c r="L365" s="10" t="s">
        <v>3029</v>
      </c>
      <c r="M365" s="50"/>
    </row>
    <row r="366" spans="1:13" x14ac:dyDescent="0.25">
      <c r="A366" s="48" t="str">
        <f t="shared" si="41"/>
        <v>1</v>
      </c>
      <c r="B366" s="37" t="str">
        <f t="shared" si="35"/>
        <v>1</v>
      </c>
      <c r="C366" s="37" t="str">
        <f t="shared" si="36"/>
        <v>1</v>
      </c>
      <c r="D366" s="37" t="str">
        <f t="shared" si="37"/>
        <v>9</v>
      </c>
      <c r="E366" s="37" t="str">
        <f t="shared" si="38"/>
        <v>00</v>
      </c>
      <c r="F366" s="37" t="str">
        <f t="shared" si="39"/>
        <v>0</v>
      </c>
      <c r="G366" s="37" t="str">
        <f t="shared" si="40"/>
        <v>0</v>
      </c>
      <c r="H366" s="49">
        <v>11190000</v>
      </c>
      <c r="I366" s="10" t="s">
        <v>76</v>
      </c>
      <c r="J366" s="106" t="s">
        <v>45</v>
      </c>
      <c r="K366" s="10" t="s">
        <v>77</v>
      </c>
      <c r="L366" s="10"/>
      <c r="M366" s="50"/>
    </row>
    <row r="367" spans="1:13" x14ac:dyDescent="0.25">
      <c r="A367" s="48" t="str">
        <f t="shared" si="41"/>
        <v>1</v>
      </c>
      <c r="B367" s="37" t="str">
        <f t="shared" si="35"/>
        <v>1</v>
      </c>
      <c r="C367" s="37" t="str">
        <f t="shared" si="36"/>
        <v>1</v>
      </c>
      <c r="D367" s="37" t="str">
        <f t="shared" si="37"/>
        <v>9</v>
      </c>
      <c r="E367" s="37" t="str">
        <f t="shared" si="38"/>
        <v>99</v>
      </c>
      <c r="F367" s="37" t="str">
        <f t="shared" si="39"/>
        <v>0</v>
      </c>
      <c r="G367" s="37" t="str">
        <f t="shared" si="40"/>
        <v>0</v>
      </c>
      <c r="H367" s="49">
        <v>11199900</v>
      </c>
      <c r="I367" s="10" t="s">
        <v>76</v>
      </c>
      <c r="J367" s="106" t="s">
        <v>51</v>
      </c>
      <c r="K367" s="10" t="s">
        <v>78</v>
      </c>
      <c r="L367" s="10"/>
      <c r="M367" s="50"/>
    </row>
    <row r="368" spans="1:13" ht="45" x14ac:dyDescent="0.25">
      <c r="A368" s="48" t="str">
        <f t="shared" si="41"/>
        <v>1</v>
      </c>
      <c r="B368" s="37" t="str">
        <f t="shared" si="35"/>
        <v>1</v>
      </c>
      <c r="C368" s="37" t="str">
        <f t="shared" si="36"/>
        <v>2</v>
      </c>
      <c r="D368" s="37" t="str">
        <f t="shared" si="37"/>
        <v>0</v>
      </c>
      <c r="E368" s="37" t="str">
        <f t="shared" si="38"/>
        <v>00</v>
      </c>
      <c r="F368" s="37" t="str">
        <f t="shared" si="39"/>
        <v>0</v>
      </c>
      <c r="G368" s="37" t="str">
        <f t="shared" si="40"/>
        <v>0</v>
      </c>
      <c r="H368" s="49">
        <v>11200000</v>
      </c>
      <c r="I368" s="10" t="s">
        <v>79</v>
      </c>
      <c r="J368" s="106" t="s">
        <v>45</v>
      </c>
      <c r="K368" s="10" t="s">
        <v>80</v>
      </c>
      <c r="L368" s="10"/>
      <c r="M368" s="50"/>
    </row>
    <row r="369" spans="1:13" x14ac:dyDescent="0.25">
      <c r="A369" s="48" t="str">
        <f t="shared" si="41"/>
        <v>1</v>
      </c>
      <c r="B369" s="37" t="str">
        <f t="shared" si="35"/>
        <v>1</v>
      </c>
      <c r="C369" s="37" t="str">
        <f t="shared" si="36"/>
        <v>2</v>
      </c>
      <c r="D369" s="37" t="str">
        <f t="shared" si="37"/>
        <v>1</v>
      </c>
      <c r="E369" s="37" t="str">
        <f t="shared" si="38"/>
        <v>00</v>
      </c>
      <c r="F369" s="37" t="str">
        <f t="shared" si="39"/>
        <v>0</v>
      </c>
      <c r="G369" s="37" t="str">
        <f t="shared" si="40"/>
        <v>0</v>
      </c>
      <c r="H369" s="49">
        <v>11210000</v>
      </c>
      <c r="I369" s="10" t="s">
        <v>3033</v>
      </c>
      <c r="J369" s="106" t="s">
        <v>45</v>
      </c>
      <c r="K369" s="10" t="s">
        <v>81</v>
      </c>
      <c r="L369" s="10"/>
      <c r="M369" s="50"/>
    </row>
    <row r="370" spans="1:13" x14ac:dyDescent="0.25">
      <c r="A370" s="48" t="str">
        <f t="shared" si="41"/>
        <v>1</v>
      </c>
      <c r="B370" s="37" t="str">
        <f t="shared" si="35"/>
        <v>1</v>
      </c>
      <c r="C370" s="37" t="str">
        <f t="shared" si="36"/>
        <v>2</v>
      </c>
      <c r="D370" s="37" t="str">
        <f t="shared" si="37"/>
        <v>1</v>
      </c>
      <c r="E370" s="37" t="str">
        <f t="shared" si="38"/>
        <v>01</v>
      </c>
      <c r="F370" s="37" t="str">
        <f t="shared" si="39"/>
        <v>0</v>
      </c>
      <c r="G370" s="37" t="str">
        <f t="shared" si="40"/>
        <v>0</v>
      </c>
      <c r="H370" s="49">
        <v>11210100</v>
      </c>
      <c r="I370" s="10" t="s">
        <v>82</v>
      </c>
      <c r="J370" s="106" t="s">
        <v>51</v>
      </c>
      <c r="K370" s="10" t="s">
        <v>83</v>
      </c>
      <c r="L370" s="10"/>
      <c r="M370" s="50"/>
    </row>
    <row r="371" spans="1:13" ht="30" customHeight="1" x14ac:dyDescent="0.25">
      <c r="A371" s="48" t="str">
        <f t="shared" si="41"/>
        <v>1</v>
      </c>
      <c r="B371" s="37" t="str">
        <f t="shared" si="35"/>
        <v>1</v>
      </c>
      <c r="C371" s="37" t="str">
        <f t="shared" si="36"/>
        <v>2</v>
      </c>
      <c r="D371" s="37" t="str">
        <f t="shared" si="37"/>
        <v>1</v>
      </c>
      <c r="E371" s="37" t="str">
        <f t="shared" si="38"/>
        <v>02</v>
      </c>
      <c r="F371" s="37" t="str">
        <f t="shared" si="39"/>
        <v>0</v>
      </c>
      <c r="G371" s="37" t="str">
        <f t="shared" si="40"/>
        <v>0</v>
      </c>
      <c r="H371" s="49">
        <v>11210200</v>
      </c>
      <c r="I371" s="10" t="s">
        <v>3034</v>
      </c>
      <c r="J371" s="106" t="s">
        <v>51</v>
      </c>
      <c r="K371" s="10" t="s">
        <v>3035</v>
      </c>
      <c r="L371" s="10"/>
      <c r="M371" s="50"/>
    </row>
    <row r="372" spans="1:13" ht="60" x14ac:dyDescent="0.25">
      <c r="A372" s="48" t="str">
        <f t="shared" si="41"/>
        <v>1</v>
      </c>
      <c r="B372" s="37" t="str">
        <f t="shared" si="35"/>
        <v>1</v>
      </c>
      <c r="C372" s="37" t="str">
        <f t="shared" si="36"/>
        <v>2</v>
      </c>
      <c r="D372" s="37" t="str">
        <f t="shared" si="37"/>
        <v>1</v>
      </c>
      <c r="E372" s="37" t="str">
        <f t="shared" si="38"/>
        <v>02</v>
      </c>
      <c r="F372" s="37" t="str">
        <f t="shared" si="39"/>
        <v>1</v>
      </c>
      <c r="G372" s="37" t="str">
        <f t="shared" si="40"/>
        <v>0</v>
      </c>
      <c r="H372" s="49">
        <v>11210210</v>
      </c>
      <c r="I372" s="10" t="s">
        <v>3036</v>
      </c>
      <c r="J372" s="106" t="s">
        <v>51</v>
      </c>
      <c r="K372" s="10" t="s">
        <v>3037</v>
      </c>
      <c r="L372" s="10" t="s">
        <v>2874</v>
      </c>
      <c r="M372" s="50"/>
    </row>
    <row r="373" spans="1:13" ht="60" x14ac:dyDescent="0.25">
      <c r="A373" s="48" t="str">
        <f t="shared" si="41"/>
        <v>1</v>
      </c>
      <c r="B373" s="37" t="str">
        <f t="shared" si="35"/>
        <v>1</v>
      </c>
      <c r="C373" s="37" t="str">
        <f t="shared" si="36"/>
        <v>2</v>
      </c>
      <c r="D373" s="37" t="str">
        <f t="shared" si="37"/>
        <v>1</v>
      </c>
      <c r="E373" s="37" t="str">
        <f t="shared" si="38"/>
        <v>02</v>
      </c>
      <c r="F373" s="37" t="str">
        <f t="shared" si="39"/>
        <v>2</v>
      </c>
      <c r="G373" s="37" t="str">
        <f t="shared" si="40"/>
        <v>0</v>
      </c>
      <c r="H373" s="49">
        <v>11210220</v>
      </c>
      <c r="I373" s="10" t="s">
        <v>3038</v>
      </c>
      <c r="J373" s="106" t="s">
        <v>51</v>
      </c>
      <c r="K373" s="10" t="s">
        <v>3039</v>
      </c>
      <c r="L373" s="10" t="s">
        <v>2874</v>
      </c>
      <c r="M373" s="50"/>
    </row>
    <row r="374" spans="1:13" ht="60" x14ac:dyDescent="0.25">
      <c r="A374" s="48" t="str">
        <f t="shared" si="41"/>
        <v>1</v>
      </c>
      <c r="B374" s="37" t="str">
        <f t="shared" si="35"/>
        <v>1</v>
      </c>
      <c r="C374" s="37" t="str">
        <f t="shared" si="36"/>
        <v>2</v>
      </c>
      <c r="D374" s="37" t="str">
        <f t="shared" si="37"/>
        <v>1</v>
      </c>
      <c r="E374" s="37" t="str">
        <f t="shared" si="38"/>
        <v>02</v>
      </c>
      <c r="F374" s="37" t="str">
        <f t="shared" si="39"/>
        <v>3</v>
      </c>
      <c r="G374" s="37" t="str">
        <f t="shared" si="40"/>
        <v>0</v>
      </c>
      <c r="H374" s="49">
        <v>11210230</v>
      </c>
      <c r="I374" s="10" t="s">
        <v>3040</v>
      </c>
      <c r="J374" s="106" t="s">
        <v>51</v>
      </c>
      <c r="K374" s="10" t="s">
        <v>3041</v>
      </c>
      <c r="L374" s="10" t="s">
        <v>2874</v>
      </c>
      <c r="M374" s="50"/>
    </row>
    <row r="375" spans="1:13" ht="45" x14ac:dyDescent="0.25">
      <c r="A375" s="48" t="str">
        <f t="shared" si="41"/>
        <v>1</v>
      </c>
      <c r="B375" s="37" t="str">
        <f t="shared" si="35"/>
        <v>1</v>
      </c>
      <c r="C375" s="37" t="str">
        <f t="shared" si="36"/>
        <v>2</v>
      </c>
      <c r="D375" s="37" t="str">
        <f t="shared" si="37"/>
        <v>1</v>
      </c>
      <c r="E375" s="37" t="str">
        <f t="shared" si="38"/>
        <v>02</v>
      </c>
      <c r="F375" s="37" t="str">
        <f t="shared" si="39"/>
        <v>4</v>
      </c>
      <c r="G375" s="37" t="str">
        <f t="shared" si="40"/>
        <v>0</v>
      </c>
      <c r="H375" s="49">
        <v>11210240</v>
      </c>
      <c r="I375" s="10" t="s">
        <v>3042</v>
      </c>
      <c r="J375" s="106" t="s">
        <v>51</v>
      </c>
      <c r="K375" s="10" t="s">
        <v>3043</v>
      </c>
      <c r="L375" s="10" t="s">
        <v>2874</v>
      </c>
      <c r="M375" s="50"/>
    </row>
    <row r="376" spans="1:13" x14ac:dyDescent="0.25">
      <c r="A376" s="48" t="str">
        <f t="shared" si="41"/>
        <v>1</v>
      </c>
      <c r="B376" s="37" t="str">
        <f t="shared" si="35"/>
        <v>1</v>
      </c>
      <c r="C376" s="37" t="str">
        <f t="shared" si="36"/>
        <v>2</v>
      </c>
      <c r="D376" s="37" t="str">
        <f t="shared" si="37"/>
        <v>1</v>
      </c>
      <c r="E376" s="37" t="str">
        <f t="shared" si="38"/>
        <v>03</v>
      </c>
      <c r="F376" s="37" t="str">
        <f t="shared" si="39"/>
        <v>0</v>
      </c>
      <c r="G376" s="37" t="str">
        <f t="shared" si="40"/>
        <v>0</v>
      </c>
      <c r="H376" s="49">
        <v>11210300</v>
      </c>
      <c r="I376" s="10" t="s">
        <v>84</v>
      </c>
      <c r="J376" s="106" t="s">
        <v>51</v>
      </c>
      <c r="K376" s="10" t="s">
        <v>85</v>
      </c>
      <c r="L376" s="10"/>
      <c r="M376" s="50"/>
    </row>
    <row r="377" spans="1:13" ht="30" x14ac:dyDescent="0.25">
      <c r="A377" s="48" t="str">
        <f t="shared" si="41"/>
        <v>1</v>
      </c>
      <c r="B377" s="37" t="str">
        <f t="shared" si="35"/>
        <v>1</v>
      </c>
      <c r="C377" s="37" t="str">
        <f t="shared" si="36"/>
        <v>2</v>
      </c>
      <c r="D377" s="37" t="str">
        <f t="shared" si="37"/>
        <v>1</v>
      </c>
      <c r="E377" s="37" t="str">
        <f t="shared" si="38"/>
        <v>04</v>
      </c>
      <c r="F377" s="37" t="str">
        <f t="shared" si="39"/>
        <v>0</v>
      </c>
      <c r="G377" s="37" t="str">
        <f t="shared" si="40"/>
        <v>0</v>
      </c>
      <c r="H377" s="49">
        <v>11210400</v>
      </c>
      <c r="I377" s="10" t="s">
        <v>86</v>
      </c>
      <c r="J377" s="106" t="s">
        <v>51</v>
      </c>
      <c r="K377" s="10" t="s">
        <v>87</v>
      </c>
      <c r="L377" s="10"/>
      <c r="M377" s="50"/>
    </row>
    <row r="378" spans="1:13" x14ac:dyDescent="0.25">
      <c r="A378" s="48" t="str">
        <f t="shared" si="41"/>
        <v>1</v>
      </c>
      <c r="B378" s="37" t="str">
        <f t="shared" si="35"/>
        <v>1</v>
      </c>
      <c r="C378" s="37" t="str">
        <f t="shared" si="36"/>
        <v>2</v>
      </c>
      <c r="D378" s="37" t="str">
        <f t="shared" si="37"/>
        <v>1</v>
      </c>
      <c r="E378" s="37" t="str">
        <f t="shared" si="38"/>
        <v>05</v>
      </c>
      <c r="F378" s="37" t="str">
        <f t="shared" si="39"/>
        <v>0</v>
      </c>
      <c r="G378" s="37" t="str">
        <f t="shared" si="40"/>
        <v>0</v>
      </c>
      <c r="H378" s="49">
        <v>11210500</v>
      </c>
      <c r="I378" s="10" t="s">
        <v>88</v>
      </c>
      <c r="J378" s="106" t="s">
        <v>51</v>
      </c>
      <c r="K378" s="10" t="s">
        <v>89</v>
      </c>
      <c r="L378" s="10"/>
      <c r="M378" s="50"/>
    </row>
    <row r="379" spans="1:13" ht="30" x14ac:dyDescent="0.25">
      <c r="A379" s="48" t="str">
        <f t="shared" si="41"/>
        <v>1</v>
      </c>
      <c r="B379" s="37" t="str">
        <f t="shared" si="35"/>
        <v>1</v>
      </c>
      <c r="C379" s="37" t="str">
        <f t="shared" si="36"/>
        <v>2</v>
      </c>
      <c r="D379" s="37" t="str">
        <f t="shared" si="37"/>
        <v>1</v>
      </c>
      <c r="E379" s="37" t="str">
        <f t="shared" si="38"/>
        <v>06</v>
      </c>
      <c r="F379" s="37" t="str">
        <f t="shared" si="39"/>
        <v>0</v>
      </c>
      <c r="G379" s="37" t="str">
        <f t="shared" si="40"/>
        <v>0</v>
      </c>
      <c r="H379" s="49">
        <v>11210600</v>
      </c>
      <c r="I379" s="10" t="s">
        <v>2609</v>
      </c>
      <c r="J379" s="106" t="s">
        <v>51</v>
      </c>
      <c r="K379" s="10" t="s">
        <v>2610</v>
      </c>
      <c r="L379" s="10"/>
      <c r="M379" s="50"/>
    </row>
    <row r="380" spans="1:13" ht="30" x14ac:dyDescent="0.25">
      <c r="A380" s="48" t="str">
        <f t="shared" si="41"/>
        <v>1</v>
      </c>
      <c r="B380" s="37" t="str">
        <f t="shared" si="35"/>
        <v>1</v>
      </c>
      <c r="C380" s="37" t="str">
        <f t="shared" si="36"/>
        <v>2</v>
      </c>
      <c r="D380" s="37" t="str">
        <f t="shared" si="37"/>
        <v>1</v>
      </c>
      <c r="E380" s="37" t="str">
        <f t="shared" si="38"/>
        <v>07</v>
      </c>
      <c r="F380" s="37" t="str">
        <f t="shared" si="39"/>
        <v>0</v>
      </c>
      <c r="G380" s="37" t="str">
        <f t="shared" si="40"/>
        <v>0</v>
      </c>
      <c r="H380" s="49">
        <v>11210700</v>
      </c>
      <c r="I380" s="10" t="s">
        <v>3044</v>
      </c>
      <c r="J380" s="106" t="s">
        <v>51</v>
      </c>
      <c r="K380" s="10" t="s">
        <v>3045</v>
      </c>
      <c r="L380" s="10"/>
      <c r="M380" s="50"/>
    </row>
    <row r="381" spans="1:13" ht="30" x14ac:dyDescent="0.25">
      <c r="A381" s="48" t="str">
        <f t="shared" si="41"/>
        <v>1</v>
      </c>
      <c r="B381" s="37" t="str">
        <f t="shared" si="35"/>
        <v>1</v>
      </c>
      <c r="C381" s="37" t="str">
        <f t="shared" si="36"/>
        <v>2</v>
      </c>
      <c r="D381" s="37" t="str">
        <f t="shared" si="37"/>
        <v>1</v>
      </c>
      <c r="E381" s="37" t="str">
        <f t="shared" si="38"/>
        <v>08</v>
      </c>
      <c r="F381" s="37" t="str">
        <f t="shared" si="39"/>
        <v>0</v>
      </c>
      <c r="G381" s="37" t="str">
        <f t="shared" si="40"/>
        <v>0</v>
      </c>
      <c r="H381" s="49">
        <v>11210800</v>
      </c>
      <c r="I381" s="10" t="s">
        <v>4552</v>
      </c>
      <c r="J381" s="106" t="s">
        <v>51</v>
      </c>
      <c r="K381" s="10" t="s">
        <v>4553</v>
      </c>
      <c r="L381" s="10" t="s">
        <v>4554</v>
      </c>
      <c r="M381" s="50" t="s">
        <v>14</v>
      </c>
    </row>
    <row r="382" spans="1:13" ht="30" x14ac:dyDescent="0.25">
      <c r="A382" s="48" t="str">
        <f t="shared" si="41"/>
        <v>1</v>
      </c>
      <c r="B382" s="37" t="str">
        <f t="shared" si="35"/>
        <v>1</v>
      </c>
      <c r="C382" s="37" t="str">
        <f t="shared" si="36"/>
        <v>2</v>
      </c>
      <c r="D382" s="37" t="str">
        <f t="shared" si="37"/>
        <v>1</v>
      </c>
      <c r="E382" s="37" t="str">
        <f t="shared" si="38"/>
        <v>09</v>
      </c>
      <c r="F382" s="37" t="str">
        <f t="shared" si="39"/>
        <v>0</v>
      </c>
      <c r="G382" s="37" t="str">
        <f t="shared" si="40"/>
        <v>0</v>
      </c>
      <c r="H382" s="49">
        <v>11210900</v>
      </c>
      <c r="I382" s="10" t="s">
        <v>4555</v>
      </c>
      <c r="J382" s="106" t="s">
        <v>51</v>
      </c>
      <c r="K382" s="10" t="s">
        <v>4556</v>
      </c>
      <c r="L382" s="10" t="s">
        <v>4554</v>
      </c>
      <c r="M382" s="50" t="s">
        <v>14</v>
      </c>
    </row>
    <row r="383" spans="1:13" ht="30" x14ac:dyDescent="0.25">
      <c r="A383" s="48" t="str">
        <f t="shared" si="41"/>
        <v>1</v>
      </c>
      <c r="B383" s="37" t="str">
        <f t="shared" si="35"/>
        <v>1</v>
      </c>
      <c r="C383" s="37" t="str">
        <f t="shared" si="36"/>
        <v>2</v>
      </c>
      <c r="D383" s="37" t="str">
        <f t="shared" si="37"/>
        <v>1</v>
      </c>
      <c r="E383" s="37" t="str">
        <f t="shared" si="38"/>
        <v>50</v>
      </c>
      <c r="F383" s="37" t="str">
        <f t="shared" si="39"/>
        <v>0</v>
      </c>
      <c r="G383" s="37" t="str">
        <f t="shared" si="40"/>
        <v>0</v>
      </c>
      <c r="H383" s="49">
        <v>11215000</v>
      </c>
      <c r="I383" s="10" t="s">
        <v>90</v>
      </c>
      <c r="J383" s="106" t="s">
        <v>55</v>
      </c>
      <c r="K383" s="10" t="s">
        <v>91</v>
      </c>
      <c r="L383" s="10"/>
      <c r="M383" s="50"/>
    </row>
    <row r="384" spans="1:13" ht="30" x14ac:dyDescent="0.25">
      <c r="A384" s="48" t="str">
        <f t="shared" si="41"/>
        <v>1</v>
      </c>
      <c r="B384" s="37" t="str">
        <f t="shared" si="35"/>
        <v>1</v>
      </c>
      <c r="C384" s="37" t="str">
        <f t="shared" si="36"/>
        <v>2</v>
      </c>
      <c r="D384" s="37" t="str">
        <f t="shared" si="37"/>
        <v>1</v>
      </c>
      <c r="E384" s="37" t="str">
        <f t="shared" si="38"/>
        <v>51</v>
      </c>
      <c r="F384" s="37" t="str">
        <f t="shared" si="39"/>
        <v>0</v>
      </c>
      <c r="G384" s="37" t="str">
        <f t="shared" si="40"/>
        <v>0</v>
      </c>
      <c r="H384" s="49">
        <v>11215100</v>
      </c>
      <c r="I384" s="10" t="s">
        <v>92</v>
      </c>
      <c r="J384" s="106" t="s">
        <v>55</v>
      </c>
      <c r="K384" s="10" t="s">
        <v>93</v>
      </c>
      <c r="L384" s="10"/>
      <c r="M384" s="50"/>
    </row>
    <row r="385" spans="1:13" ht="30" x14ac:dyDescent="0.25">
      <c r="A385" s="48" t="str">
        <f t="shared" si="41"/>
        <v>1</v>
      </c>
      <c r="B385" s="37" t="str">
        <f t="shared" si="35"/>
        <v>1</v>
      </c>
      <c r="C385" s="37" t="str">
        <f t="shared" si="36"/>
        <v>2</v>
      </c>
      <c r="D385" s="37" t="str">
        <f t="shared" si="37"/>
        <v>2</v>
      </c>
      <c r="E385" s="37" t="str">
        <f t="shared" si="38"/>
        <v>00</v>
      </c>
      <c r="F385" s="37" t="str">
        <f t="shared" si="39"/>
        <v>0</v>
      </c>
      <c r="G385" s="37" t="str">
        <f t="shared" si="40"/>
        <v>0</v>
      </c>
      <c r="H385" s="49">
        <v>11220000</v>
      </c>
      <c r="I385" s="10" t="s">
        <v>2614</v>
      </c>
      <c r="J385" s="106" t="s">
        <v>45</v>
      </c>
      <c r="K385" s="10" t="s">
        <v>94</v>
      </c>
      <c r="L385" s="10"/>
      <c r="M385" s="50"/>
    </row>
    <row r="386" spans="1:13" ht="30" x14ac:dyDescent="0.25">
      <c r="A386" s="48" t="str">
        <f t="shared" si="41"/>
        <v>1</v>
      </c>
      <c r="B386" s="37" t="str">
        <f t="shared" si="35"/>
        <v>1</v>
      </c>
      <c r="C386" s="37" t="str">
        <f t="shared" si="36"/>
        <v>2</v>
      </c>
      <c r="D386" s="37" t="str">
        <f t="shared" si="37"/>
        <v>2</v>
      </c>
      <c r="E386" s="37" t="str">
        <f t="shared" si="38"/>
        <v>01</v>
      </c>
      <c r="F386" s="37" t="str">
        <f t="shared" si="39"/>
        <v>0</v>
      </c>
      <c r="G386" s="37" t="str">
        <f t="shared" si="40"/>
        <v>0</v>
      </c>
      <c r="H386" s="49">
        <v>11220100</v>
      </c>
      <c r="I386" s="10" t="s">
        <v>3046</v>
      </c>
      <c r="J386" s="106" t="s">
        <v>51</v>
      </c>
      <c r="K386" s="10" t="s">
        <v>95</v>
      </c>
      <c r="L386" s="10"/>
      <c r="M386" s="50"/>
    </row>
    <row r="387" spans="1:13" ht="90" x14ac:dyDescent="0.25">
      <c r="A387" s="48" t="str">
        <f t="shared" si="41"/>
        <v>1</v>
      </c>
      <c r="B387" s="37" t="str">
        <f t="shared" si="35"/>
        <v>1</v>
      </c>
      <c r="C387" s="37" t="str">
        <f t="shared" si="36"/>
        <v>2</v>
      </c>
      <c r="D387" s="37" t="str">
        <f t="shared" si="37"/>
        <v>2</v>
      </c>
      <c r="E387" s="37" t="str">
        <f t="shared" si="38"/>
        <v>02</v>
      </c>
      <c r="F387" s="37" t="str">
        <f t="shared" si="39"/>
        <v>0</v>
      </c>
      <c r="G387" s="37" t="str">
        <f t="shared" si="40"/>
        <v>0</v>
      </c>
      <c r="H387" s="49">
        <v>11220200</v>
      </c>
      <c r="I387" s="10" t="s">
        <v>3047</v>
      </c>
      <c r="J387" s="106" t="s">
        <v>51</v>
      </c>
      <c r="K387" s="10" t="s">
        <v>3048</v>
      </c>
      <c r="L387" s="10"/>
      <c r="M387" s="50"/>
    </row>
    <row r="388" spans="1:13" ht="87" customHeight="1" x14ac:dyDescent="0.25">
      <c r="A388" s="48" t="str">
        <f t="shared" si="41"/>
        <v>1</v>
      </c>
      <c r="B388" s="37" t="str">
        <f t="shared" si="35"/>
        <v>1</v>
      </c>
      <c r="C388" s="37" t="str">
        <f t="shared" si="36"/>
        <v>2</v>
      </c>
      <c r="D388" s="37" t="str">
        <f t="shared" si="37"/>
        <v>2</v>
      </c>
      <c r="E388" s="37" t="str">
        <f t="shared" si="38"/>
        <v>50</v>
      </c>
      <c r="F388" s="37" t="str">
        <f t="shared" si="39"/>
        <v>0</v>
      </c>
      <c r="G388" s="37" t="str">
        <f t="shared" si="40"/>
        <v>0</v>
      </c>
      <c r="H388" s="49">
        <v>11225000</v>
      </c>
      <c r="I388" s="10" t="s">
        <v>98</v>
      </c>
      <c r="J388" s="106" t="s">
        <v>55</v>
      </c>
      <c r="K388" s="10" t="s">
        <v>99</v>
      </c>
      <c r="L388" s="10" t="s">
        <v>100</v>
      </c>
      <c r="M388" s="50"/>
    </row>
    <row r="389" spans="1:13" ht="45" x14ac:dyDescent="0.25">
      <c r="A389" s="48" t="str">
        <f t="shared" si="41"/>
        <v>1</v>
      </c>
      <c r="B389" s="37" t="str">
        <f t="shared" ref="B389:B453" si="42">MID($H389,2,1)</f>
        <v>1</v>
      </c>
      <c r="C389" s="37" t="str">
        <f t="shared" ref="C389:C453" si="43">MID($H389,3,1)</f>
        <v>2</v>
      </c>
      <c r="D389" s="37" t="str">
        <f t="shared" ref="D389:D453" si="44">MID($H389,4,1)</f>
        <v>2</v>
      </c>
      <c r="E389" s="37" t="str">
        <f t="shared" ref="E389:E453" si="45">MID($H389,5,2)</f>
        <v>51</v>
      </c>
      <c r="F389" s="37" t="str">
        <f t="shared" ref="F389:F453" si="46">MID($H389,7,1)</f>
        <v>0</v>
      </c>
      <c r="G389" s="37" t="str">
        <f t="shared" ref="G389:G453" si="47">MID($H389,8,1)</f>
        <v>0</v>
      </c>
      <c r="H389" s="49">
        <v>11225100</v>
      </c>
      <c r="I389" s="10" t="s">
        <v>101</v>
      </c>
      <c r="J389" s="106" t="s">
        <v>55</v>
      </c>
      <c r="K389" s="10" t="s">
        <v>102</v>
      </c>
      <c r="L389" s="10" t="s">
        <v>100</v>
      </c>
      <c r="M389" s="50"/>
    </row>
    <row r="390" spans="1:13" ht="24" customHeight="1" x14ac:dyDescent="0.25">
      <c r="A390" s="48" t="str">
        <f t="shared" ref="A390:A454" si="48">MID($H390,1,1)</f>
        <v>1</v>
      </c>
      <c r="B390" s="37" t="str">
        <f t="shared" si="42"/>
        <v>1</v>
      </c>
      <c r="C390" s="37" t="str">
        <f t="shared" si="43"/>
        <v>2</v>
      </c>
      <c r="D390" s="37" t="str">
        <f t="shared" si="44"/>
        <v>2</v>
      </c>
      <c r="E390" s="37" t="str">
        <f t="shared" si="45"/>
        <v>52</v>
      </c>
      <c r="F390" s="37" t="str">
        <f t="shared" si="46"/>
        <v>0</v>
      </c>
      <c r="G390" s="37" t="str">
        <f t="shared" si="47"/>
        <v>0</v>
      </c>
      <c r="H390" s="49">
        <v>11225200</v>
      </c>
      <c r="I390" s="10" t="s">
        <v>103</v>
      </c>
      <c r="J390" s="106" t="s">
        <v>55</v>
      </c>
      <c r="K390" s="10" t="s">
        <v>104</v>
      </c>
      <c r="L390" s="10" t="s">
        <v>100</v>
      </c>
      <c r="M390" s="50"/>
    </row>
    <row r="391" spans="1:13" ht="30" customHeight="1" x14ac:dyDescent="0.25">
      <c r="A391" s="48" t="str">
        <f>MID($H391,1,1)</f>
        <v>1</v>
      </c>
      <c r="B391" s="37" t="str">
        <f t="shared" si="42"/>
        <v>1</v>
      </c>
      <c r="C391" s="37" t="str">
        <f t="shared" si="43"/>
        <v>2</v>
      </c>
      <c r="D391" s="37" t="str">
        <f t="shared" si="44"/>
        <v>2</v>
      </c>
      <c r="E391" s="37" t="str">
        <f t="shared" si="45"/>
        <v>53</v>
      </c>
      <c r="F391" s="37" t="str">
        <f t="shared" si="46"/>
        <v>0</v>
      </c>
      <c r="G391" s="37" t="str">
        <f t="shared" si="47"/>
        <v>0</v>
      </c>
      <c r="H391" s="49">
        <v>11225300</v>
      </c>
      <c r="I391" s="10" t="s">
        <v>4382</v>
      </c>
      <c r="J391" s="106" t="s">
        <v>55</v>
      </c>
      <c r="K391" s="10" t="s">
        <v>4383</v>
      </c>
      <c r="L391" s="10"/>
      <c r="M391" s="50"/>
    </row>
    <row r="392" spans="1:13" ht="51" customHeight="1" x14ac:dyDescent="0.25">
      <c r="A392" s="48" t="str">
        <f t="shared" si="48"/>
        <v>1</v>
      </c>
      <c r="B392" s="37" t="str">
        <f t="shared" si="42"/>
        <v>1</v>
      </c>
      <c r="C392" s="37" t="str">
        <f t="shared" si="43"/>
        <v>3</v>
      </c>
      <c r="D392" s="37" t="str">
        <f t="shared" si="44"/>
        <v>0</v>
      </c>
      <c r="E392" s="37" t="str">
        <f t="shared" si="45"/>
        <v>00</v>
      </c>
      <c r="F392" s="37" t="str">
        <f t="shared" si="46"/>
        <v>0</v>
      </c>
      <c r="G392" s="37" t="str">
        <f t="shared" si="47"/>
        <v>0</v>
      </c>
      <c r="H392" s="49">
        <v>11300000</v>
      </c>
      <c r="I392" s="10" t="s">
        <v>105</v>
      </c>
      <c r="J392" s="106" t="s">
        <v>45</v>
      </c>
      <c r="K392" s="10" t="s">
        <v>106</v>
      </c>
      <c r="L392" s="10"/>
      <c r="M392" s="50"/>
    </row>
    <row r="393" spans="1:13" ht="24" customHeight="1" x14ac:dyDescent="0.25">
      <c r="A393" s="48" t="str">
        <f t="shared" si="48"/>
        <v>1</v>
      </c>
      <c r="B393" s="37" t="str">
        <f t="shared" si="42"/>
        <v>1</v>
      </c>
      <c r="C393" s="37" t="str">
        <f t="shared" si="43"/>
        <v>3</v>
      </c>
      <c r="D393" s="37" t="str">
        <f t="shared" si="44"/>
        <v>1</v>
      </c>
      <c r="E393" s="37" t="str">
        <f t="shared" si="45"/>
        <v>00</v>
      </c>
      <c r="F393" s="37" t="str">
        <f t="shared" si="46"/>
        <v>0</v>
      </c>
      <c r="G393" s="37" t="str">
        <f t="shared" si="47"/>
        <v>0</v>
      </c>
      <c r="H393" s="49">
        <v>11310000</v>
      </c>
      <c r="I393" s="10" t="s">
        <v>105</v>
      </c>
      <c r="J393" s="106" t="s">
        <v>45</v>
      </c>
      <c r="K393" s="10" t="s">
        <v>106</v>
      </c>
      <c r="L393" s="5"/>
      <c r="M393" s="62"/>
    </row>
    <row r="394" spans="1:13" ht="30" x14ac:dyDescent="0.25">
      <c r="A394" s="48" t="str">
        <f t="shared" si="48"/>
        <v>1</v>
      </c>
      <c r="B394" s="37" t="str">
        <f t="shared" si="42"/>
        <v>1</v>
      </c>
      <c r="C394" s="37" t="str">
        <f t="shared" si="43"/>
        <v>3</v>
      </c>
      <c r="D394" s="37" t="str">
        <f t="shared" si="44"/>
        <v>1</v>
      </c>
      <c r="E394" s="37" t="str">
        <f t="shared" si="45"/>
        <v>50</v>
      </c>
      <c r="F394" s="37" t="str">
        <f t="shared" si="46"/>
        <v>0</v>
      </c>
      <c r="G394" s="37" t="str">
        <f t="shared" si="47"/>
        <v>0</v>
      </c>
      <c r="H394" s="49">
        <v>11315000</v>
      </c>
      <c r="I394" s="10" t="s">
        <v>107</v>
      </c>
      <c r="J394" s="106" t="s">
        <v>55</v>
      </c>
      <c r="K394" s="10" t="s">
        <v>108</v>
      </c>
      <c r="L394" s="5"/>
      <c r="M394" s="62"/>
    </row>
    <row r="395" spans="1:13" ht="24" customHeight="1" x14ac:dyDescent="0.25">
      <c r="A395" s="48" t="str">
        <f t="shared" si="48"/>
        <v>1</v>
      </c>
      <c r="B395" s="37" t="str">
        <f t="shared" si="42"/>
        <v>1</v>
      </c>
      <c r="C395" s="37" t="str">
        <f t="shared" si="43"/>
        <v>3</v>
      </c>
      <c r="D395" s="37" t="str">
        <f t="shared" si="44"/>
        <v>1</v>
      </c>
      <c r="E395" s="37" t="str">
        <f t="shared" si="45"/>
        <v>51</v>
      </c>
      <c r="F395" s="37" t="str">
        <f t="shared" si="46"/>
        <v>0</v>
      </c>
      <c r="G395" s="37" t="str">
        <f t="shared" si="47"/>
        <v>0</v>
      </c>
      <c r="H395" s="49">
        <v>11315100</v>
      </c>
      <c r="I395" s="10" t="s">
        <v>109</v>
      </c>
      <c r="J395" s="106" t="s">
        <v>55</v>
      </c>
      <c r="K395" s="10" t="s">
        <v>110</v>
      </c>
      <c r="L395" s="5"/>
      <c r="M395" s="62"/>
    </row>
    <row r="396" spans="1:13" ht="24" customHeight="1" x14ac:dyDescent="0.25">
      <c r="A396" s="48" t="str">
        <f t="shared" si="48"/>
        <v>1</v>
      </c>
      <c r="B396" s="37" t="str">
        <f t="shared" si="42"/>
        <v>1</v>
      </c>
      <c r="C396" s="37" t="str">
        <f t="shared" si="43"/>
        <v>3</v>
      </c>
      <c r="D396" s="37" t="str">
        <f t="shared" si="44"/>
        <v>1</v>
      </c>
      <c r="E396" s="37" t="str">
        <f t="shared" si="45"/>
        <v>52</v>
      </c>
      <c r="F396" s="37" t="str">
        <f t="shared" si="46"/>
        <v>0</v>
      </c>
      <c r="G396" s="37" t="str">
        <f t="shared" si="47"/>
        <v>0</v>
      </c>
      <c r="H396" s="49">
        <v>11315200</v>
      </c>
      <c r="I396" s="10" t="s">
        <v>111</v>
      </c>
      <c r="J396" s="106" t="s">
        <v>55</v>
      </c>
      <c r="K396" s="10" t="s">
        <v>112</v>
      </c>
      <c r="L396" s="5"/>
      <c r="M396" s="62"/>
    </row>
    <row r="397" spans="1:13" ht="30" customHeight="1" x14ac:dyDescent="0.25">
      <c r="A397" s="48" t="str">
        <f t="shared" si="48"/>
        <v>1</v>
      </c>
      <c r="B397" s="37" t="str">
        <f t="shared" si="42"/>
        <v>1</v>
      </c>
      <c r="C397" s="37" t="str">
        <f t="shared" si="43"/>
        <v>3</v>
      </c>
      <c r="D397" s="37" t="str">
        <f t="shared" si="44"/>
        <v>1</v>
      </c>
      <c r="E397" s="37" t="str">
        <f t="shared" si="45"/>
        <v>53</v>
      </c>
      <c r="F397" s="37" t="str">
        <f t="shared" si="46"/>
        <v>0</v>
      </c>
      <c r="G397" s="37" t="str">
        <f t="shared" si="47"/>
        <v>0</v>
      </c>
      <c r="H397" s="49">
        <v>11315300</v>
      </c>
      <c r="I397" s="10" t="s">
        <v>113</v>
      </c>
      <c r="J397" s="106" t="s">
        <v>55</v>
      </c>
      <c r="K397" s="10" t="s">
        <v>114</v>
      </c>
      <c r="L397" s="5"/>
      <c r="M397" s="62"/>
    </row>
    <row r="398" spans="1:13" ht="24" customHeight="1" x14ac:dyDescent="0.25">
      <c r="A398" s="51" t="str">
        <f t="shared" si="48"/>
        <v>1</v>
      </c>
      <c r="B398" s="52" t="str">
        <f t="shared" si="42"/>
        <v>1</v>
      </c>
      <c r="C398" s="52" t="str">
        <f t="shared" si="43"/>
        <v>3</v>
      </c>
      <c r="D398" s="52" t="str">
        <f t="shared" si="44"/>
        <v>1</v>
      </c>
      <c r="E398" s="52" t="str">
        <f t="shared" si="45"/>
        <v>99</v>
      </c>
      <c r="F398" s="52" t="str">
        <f t="shared" si="46"/>
        <v>0</v>
      </c>
      <c r="G398" s="52" t="str">
        <f t="shared" si="47"/>
        <v>0</v>
      </c>
      <c r="H398" s="100">
        <v>11319900</v>
      </c>
      <c r="I398" s="10" t="s">
        <v>115</v>
      </c>
      <c r="J398" s="106" t="s">
        <v>51</v>
      </c>
      <c r="K398" s="10" t="s">
        <v>3049</v>
      </c>
      <c r="L398" s="63"/>
      <c r="M398" s="64"/>
    </row>
    <row r="399" spans="1:13" ht="28.15" customHeight="1" x14ac:dyDescent="0.25">
      <c r="A399" s="48" t="str">
        <f t="shared" si="48"/>
        <v>1</v>
      </c>
      <c r="B399" s="37" t="str">
        <f t="shared" si="42"/>
        <v>2</v>
      </c>
      <c r="C399" s="37" t="str">
        <f t="shared" si="43"/>
        <v>0</v>
      </c>
      <c r="D399" s="37" t="str">
        <f t="shared" si="44"/>
        <v>0</v>
      </c>
      <c r="E399" s="37" t="str">
        <f t="shared" si="45"/>
        <v>00</v>
      </c>
      <c r="F399" s="37" t="str">
        <f t="shared" si="46"/>
        <v>0</v>
      </c>
      <c r="G399" s="37" t="str">
        <f t="shared" si="47"/>
        <v>0</v>
      </c>
      <c r="H399" s="49">
        <v>12000000</v>
      </c>
      <c r="I399" s="10" t="s">
        <v>117</v>
      </c>
      <c r="J399" s="106" t="s">
        <v>45</v>
      </c>
      <c r="K399" s="10" t="s">
        <v>3050</v>
      </c>
      <c r="L399" s="10"/>
      <c r="M399" s="50"/>
    </row>
    <row r="400" spans="1:13" ht="24" customHeight="1" x14ac:dyDescent="0.25">
      <c r="A400" s="48" t="str">
        <f t="shared" si="48"/>
        <v>1</v>
      </c>
      <c r="B400" s="37" t="str">
        <f t="shared" si="42"/>
        <v>2</v>
      </c>
      <c r="C400" s="37" t="str">
        <f t="shared" si="43"/>
        <v>1</v>
      </c>
      <c r="D400" s="37" t="str">
        <f t="shared" si="44"/>
        <v>0</v>
      </c>
      <c r="E400" s="37" t="str">
        <f t="shared" si="45"/>
        <v>00</v>
      </c>
      <c r="F400" s="37" t="str">
        <f t="shared" si="46"/>
        <v>0</v>
      </c>
      <c r="G400" s="37" t="str">
        <f t="shared" si="47"/>
        <v>0</v>
      </c>
      <c r="H400" s="49">
        <v>12100000</v>
      </c>
      <c r="I400" s="10" t="s">
        <v>118</v>
      </c>
      <c r="J400" s="106" t="s">
        <v>45</v>
      </c>
      <c r="K400" s="10" t="s">
        <v>119</v>
      </c>
      <c r="L400" s="10"/>
      <c r="M400" s="50"/>
    </row>
    <row r="401" spans="1:13" ht="40.5" customHeight="1" x14ac:dyDescent="0.25">
      <c r="A401" s="48" t="str">
        <f t="shared" si="48"/>
        <v>1</v>
      </c>
      <c r="B401" s="37" t="str">
        <f t="shared" si="42"/>
        <v>2</v>
      </c>
      <c r="C401" s="37" t="str">
        <f t="shared" si="43"/>
        <v>1</v>
      </c>
      <c r="D401" s="37" t="str">
        <f t="shared" si="44"/>
        <v>1</v>
      </c>
      <c r="E401" s="37" t="str">
        <f t="shared" si="45"/>
        <v>00</v>
      </c>
      <c r="F401" s="37" t="str">
        <f t="shared" si="46"/>
        <v>0</v>
      </c>
      <c r="G401" s="37" t="str">
        <f t="shared" si="47"/>
        <v>0</v>
      </c>
      <c r="H401" s="49">
        <v>12110000</v>
      </c>
      <c r="I401" s="10" t="s">
        <v>3051</v>
      </c>
      <c r="J401" s="106" t="s">
        <v>45</v>
      </c>
      <c r="K401" s="10" t="s">
        <v>3052</v>
      </c>
      <c r="L401" s="10"/>
      <c r="M401" s="50"/>
    </row>
    <row r="402" spans="1:13" ht="24" customHeight="1" x14ac:dyDescent="0.25">
      <c r="A402" s="48" t="str">
        <f t="shared" si="48"/>
        <v>1</v>
      </c>
      <c r="B402" s="37" t="str">
        <f t="shared" si="42"/>
        <v>2</v>
      </c>
      <c r="C402" s="37" t="str">
        <f t="shared" si="43"/>
        <v>1</v>
      </c>
      <c r="D402" s="37" t="str">
        <f t="shared" si="44"/>
        <v>1</v>
      </c>
      <c r="E402" s="37" t="str">
        <f t="shared" si="45"/>
        <v>01</v>
      </c>
      <c r="F402" s="37" t="str">
        <f t="shared" si="46"/>
        <v>0</v>
      </c>
      <c r="G402" s="37" t="str">
        <f t="shared" si="47"/>
        <v>0</v>
      </c>
      <c r="H402" s="49">
        <v>12110100</v>
      </c>
      <c r="I402" s="10" t="s">
        <v>3053</v>
      </c>
      <c r="J402" s="106" t="s">
        <v>51</v>
      </c>
      <c r="K402" s="10" t="s">
        <v>3054</v>
      </c>
      <c r="L402" s="10"/>
      <c r="M402" s="50"/>
    </row>
    <row r="403" spans="1:13" ht="24" customHeight="1" x14ac:dyDescent="0.25">
      <c r="A403" s="48" t="str">
        <f t="shared" si="48"/>
        <v>1</v>
      </c>
      <c r="B403" s="37" t="str">
        <f t="shared" si="42"/>
        <v>2</v>
      </c>
      <c r="C403" s="37" t="str">
        <f t="shared" si="43"/>
        <v>1</v>
      </c>
      <c r="D403" s="37" t="str">
        <f t="shared" si="44"/>
        <v>1</v>
      </c>
      <c r="E403" s="37" t="str">
        <f t="shared" si="45"/>
        <v>02</v>
      </c>
      <c r="F403" s="37" t="str">
        <f t="shared" si="46"/>
        <v>0</v>
      </c>
      <c r="G403" s="37" t="str">
        <f t="shared" si="47"/>
        <v>0</v>
      </c>
      <c r="H403" s="49">
        <v>12110200</v>
      </c>
      <c r="I403" s="10" t="s">
        <v>2617</v>
      </c>
      <c r="J403" s="106" t="s">
        <v>51</v>
      </c>
      <c r="K403" s="10" t="s">
        <v>3055</v>
      </c>
      <c r="L403" s="10"/>
      <c r="M403" s="50"/>
    </row>
    <row r="404" spans="1:13" ht="26.65" customHeight="1" x14ac:dyDescent="0.25">
      <c r="A404" s="48" t="str">
        <f t="shared" si="48"/>
        <v>1</v>
      </c>
      <c r="B404" s="37" t="str">
        <f t="shared" si="42"/>
        <v>2</v>
      </c>
      <c r="C404" s="37" t="str">
        <f t="shared" si="43"/>
        <v>1</v>
      </c>
      <c r="D404" s="37" t="str">
        <f t="shared" si="44"/>
        <v>1</v>
      </c>
      <c r="E404" s="37" t="str">
        <f t="shared" si="45"/>
        <v>49</v>
      </c>
      <c r="F404" s="37" t="str">
        <f t="shared" si="46"/>
        <v>0</v>
      </c>
      <c r="G404" s="37" t="str">
        <f t="shared" si="47"/>
        <v>0</v>
      </c>
      <c r="H404" s="49">
        <v>12114900</v>
      </c>
      <c r="I404" s="10" t="s">
        <v>2619</v>
      </c>
      <c r="J404" s="106" t="s">
        <v>51</v>
      </c>
      <c r="K404" s="10" t="s">
        <v>3056</v>
      </c>
      <c r="L404" s="10"/>
      <c r="M404" s="50"/>
    </row>
    <row r="405" spans="1:13" ht="29.65" customHeight="1" x14ac:dyDescent="0.25">
      <c r="A405" s="48" t="str">
        <f t="shared" si="48"/>
        <v>1</v>
      </c>
      <c r="B405" s="37" t="str">
        <f t="shared" si="42"/>
        <v>2</v>
      </c>
      <c r="C405" s="37" t="str">
        <f t="shared" si="43"/>
        <v>1</v>
      </c>
      <c r="D405" s="37" t="str">
        <f t="shared" si="44"/>
        <v>2</v>
      </c>
      <c r="E405" s="37" t="str">
        <f t="shared" si="45"/>
        <v>00</v>
      </c>
      <c r="F405" s="37" t="str">
        <f t="shared" si="46"/>
        <v>0</v>
      </c>
      <c r="G405" s="37" t="str">
        <f t="shared" si="47"/>
        <v>0</v>
      </c>
      <c r="H405" s="49">
        <v>12120000</v>
      </c>
      <c r="I405" s="10" t="s">
        <v>3057</v>
      </c>
      <c r="J405" s="106" t="s">
        <v>45</v>
      </c>
      <c r="K405" s="10" t="s">
        <v>3058</v>
      </c>
      <c r="L405" s="10"/>
      <c r="M405" s="50"/>
    </row>
    <row r="406" spans="1:13" ht="30" customHeight="1" x14ac:dyDescent="0.25">
      <c r="A406" s="48" t="str">
        <f t="shared" si="48"/>
        <v>1</v>
      </c>
      <c r="B406" s="37" t="str">
        <f t="shared" si="42"/>
        <v>2</v>
      </c>
      <c r="C406" s="37" t="str">
        <f t="shared" si="43"/>
        <v>1</v>
      </c>
      <c r="D406" s="37" t="str">
        <f t="shared" si="44"/>
        <v>2</v>
      </c>
      <c r="E406" s="37" t="str">
        <f t="shared" si="45"/>
        <v>01</v>
      </c>
      <c r="F406" s="37" t="str">
        <f t="shared" si="46"/>
        <v>0</v>
      </c>
      <c r="G406" s="37" t="str">
        <f t="shared" si="47"/>
        <v>0</v>
      </c>
      <c r="H406" s="49">
        <v>12120100</v>
      </c>
      <c r="I406" s="10" t="s">
        <v>2624</v>
      </c>
      <c r="J406" s="106" t="s">
        <v>51</v>
      </c>
      <c r="K406" s="10" t="s">
        <v>2625</v>
      </c>
      <c r="L406" s="10" t="s">
        <v>2623</v>
      </c>
      <c r="M406" s="50"/>
    </row>
    <row r="407" spans="1:13" ht="24" customHeight="1" x14ac:dyDescent="0.25">
      <c r="A407" s="48" t="str">
        <f t="shared" si="48"/>
        <v>1</v>
      </c>
      <c r="B407" s="37" t="str">
        <f t="shared" si="42"/>
        <v>2</v>
      </c>
      <c r="C407" s="37" t="str">
        <f t="shared" si="43"/>
        <v>1</v>
      </c>
      <c r="D407" s="37" t="str">
        <f t="shared" si="44"/>
        <v>2</v>
      </c>
      <c r="E407" s="37" t="str">
        <f t="shared" si="45"/>
        <v>02</v>
      </c>
      <c r="F407" s="37" t="str">
        <f t="shared" si="46"/>
        <v>0</v>
      </c>
      <c r="G407" s="37" t="str">
        <f t="shared" si="47"/>
        <v>0</v>
      </c>
      <c r="H407" s="49">
        <v>12120200</v>
      </c>
      <c r="I407" s="10" t="s">
        <v>2626</v>
      </c>
      <c r="J407" s="106" t="s">
        <v>51</v>
      </c>
      <c r="K407" s="10" t="s">
        <v>3059</v>
      </c>
      <c r="L407" s="10" t="s">
        <v>2623</v>
      </c>
      <c r="M407" s="50"/>
    </row>
    <row r="408" spans="1:13" ht="24" customHeight="1" x14ac:dyDescent="0.25">
      <c r="A408" s="48" t="str">
        <f t="shared" si="48"/>
        <v>1</v>
      </c>
      <c r="B408" s="37" t="str">
        <f t="shared" si="42"/>
        <v>2</v>
      </c>
      <c r="C408" s="37" t="str">
        <f t="shared" si="43"/>
        <v>1</v>
      </c>
      <c r="D408" s="37" t="str">
        <f t="shared" si="44"/>
        <v>2</v>
      </c>
      <c r="E408" s="37" t="str">
        <f t="shared" si="45"/>
        <v>49</v>
      </c>
      <c r="F408" s="37" t="str">
        <f t="shared" si="46"/>
        <v>0</v>
      </c>
      <c r="G408" s="37" t="str">
        <f t="shared" si="47"/>
        <v>0</v>
      </c>
      <c r="H408" s="49">
        <v>12124900</v>
      </c>
      <c r="I408" s="10" t="s">
        <v>2650</v>
      </c>
      <c r="J408" s="106" t="s">
        <v>51</v>
      </c>
      <c r="K408" s="10" t="s">
        <v>3060</v>
      </c>
      <c r="L408" s="10"/>
      <c r="M408" s="50"/>
    </row>
    <row r="409" spans="1:13" ht="24" customHeight="1" x14ac:dyDescent="0.25">
      <c r="A409" s="48" t="str">
        <f t="shared" si="48"/>
        <v>1</v>
      </c>
      <c r="B409" s="37" t="str">
        <f t="shared" si="42"/>
        <v>2</v>
      </c>
      <c r="C409" s="37" t="str">
        <f t="shared" si="43"/>
        <v>1</v>
      </c>
      <c r="D409" s="37" t="str">
        <f t="shared" si="44"/>
        <v>3</v>
      </c>
      <c r="E409" s="37" t="str">
        <f t="shared" si="45"/>
        <v>00</v>
      </c>
      <c r="F409" s="37" t="str">
        <f t="shared" si="46"/>
        <v>0</v>
      </c>
      <c r="G409" s="37" t="str">
        <f t="shared" si="47"/>
        <v>0</v>
      </c>
      <c r="H409" s="49">
        <v>12130000</v>
      </c>
      <c r="I409" s="10" t="s">
        <v>2651</v>
      </c>
      <c r="J409" s="106" t="s">
        <v>45</v>
      </c>
      <c r="K409" s="10" t="s">
        <v>3061</v>
      </c>
      <c r="L409" s="10"/>
      <c r="M409" s="50"/>
    </row>
    <row r="410" spans="1:13" ht="24" customHeight="1" x14ac:dyDescent="0.25">
      <c r="A410" s="48" t="str">
        <f t="shared" si="48"/>
        <v>1</v>
      </c>
      <c r="B410" s="37" t="str">
        <f t="shared" si="42"/>
        <v>2</v>
      </c>
      <c r="C410" s="37" t="str">
        <f t="shared" si="43"/>
        <v>1</v>
      </c>
      <c r="D410" s="37" t="str">
        <f t="shared" si="44"/>
        <v>3</v>
      </c>
      <c r="E410" s="37" t="str">
        <f t="shared" si="45"/>
        <v>01</v>
      </c>
      <c r="F410" s="37" t="str">
        <f t="shared" si="46"/>
        <v>0</v>
      </c>
      <c r="G410" s="37" t="str">
        <f t="shared" si="47"/>
        <v>0</v>
      </c>
      <c r="H410" s="49">
        <v>12130100</v>
      </c>
      <c r="I410" s="10" t="s">
        <v>2653</v>
      </c>
      <c r="J410" s="106" t="s">
        <v>51</v>
      </c>
      <c r="K410" s="10" t="s">
        <v>3062</v>
      </c>
      <c r="L410" s="10"/>
      <c r="M410" s="50"/>
    </row>
    <row r="411" spans="1:13" ht="24" customHeight="1" x14ac:dyDescent="0.25">
      <c r="A411" s="48" t="str">
        <f t="shared" si="48"/>
        <v>1</v>
      </c>
      <c r="B411" s="37" t="str">
        <f t="shared" si="42"/>
        <v>2</v>
      </c>
      <c r="C411" s="37" t="str">
        <f t="shared" si="43"/>
        <v>1</v>
      </c>
      <c r="D411" s="37" t="str">
        <f t="shared" si="44"/>
        <v>3</v>
      </c>
      <c r="E411" s="37" t="str">
        <f t="shared" si="45"/>
        <v>02</v>
      </c>
      <c r="F411" s="37" t="str">
        <f t="shared" si="46"/>
        <v>0</v>
      </c>
      <c r="G411" s="37" t="str">
        <f t="shared" si="47"/>
        <v>0</v>
      </c>
      <c r="H411" s="49">
        <v>12130200</v>
      </c>
      <c r="I411" s="10" t="s">
        <v>2655</v>
      </c>
      <c r="J411" s="106" t="s">
        <v>51</v>
      </c>
      <c r="K411" s="10" t="s">
        <v>3063</v>
      </c>
      <c r="L411" s="10"/>
      <c r="M411" s="50"/>
    </row>
    <row r="412" spans="1:13" ht="24" customHeight="1" x14ac:dyDescent="0.25">
      <c r="A412" s="48" t="str">
        <f t="shared" si="48"/>
        <v>1</v>
      </c>
      <c r="B412" s="37" t="str">
        <f t="shared" si="42"/>
        <v>2</v>
      </c>
      <c r="C412" s="37" t="str">
        <f t="shared" si="43"/>
        <v>1</v>
      </c>
      <c r="D412" s="37" t="str">
        <f t="shared" si="44"/>
        <v>3</v>
      </c>
      <c r="E412" s="37" t="str">
        <f t="shared" si="45"/>
        <v>49</v>
      </c>
      <c r="F412" s="37" t="str">
        <f t="shared" si="46"/>
        <v>0</v>
      </c>
      <c r="G412" s="37" t="str">
        <f t="shared" si="47"/>
        <v>0</v>
      </c>
      <c r="H412" s="49">
        <v>12134900</v>
      </c>
      <c r="I412" s="10" t="s">
        <v>2661</v>
      </c>
      <c r="J412" s="106" t="s">
        <v>51</v>
      </c>
      <c r="K412" s="10" t="s">
        <v>3064</v>
      </c>
      <c r="L412" s="10"/>
      <c r="M412" s="50"/>
    </row>
    <row r="413" spans="1:13" ht="24" customHeight="1" x14ac:dyDescent="0.25">
      <c r="A413" s="48" t="str">
        <f t="shared" si="48"/>
        <v>1</v>
      </c>
      <c r="B413" s="37" t="str">
        <f t="shared" si="42"/>
        <v>2</v>
      </c>
      <c r="C413" s="37" t="str">
        <f t="shared" si="43"/>
        <v>1</v>
      </c>
      <c r="D413" s="37" t="str">
        <f t="shared" si="44"/>
        <v>4</v>
      </c>
      <c r="E413" s="37" t="str">
        <f t="shared" si="45"/>
        <v>00</v>
      </c>
      <c r="F413" s="37" t="str">
        <f t="shared" si="46"/>
        <v>0</v>
      </c>
      <c r="G413" s="37" t="str">
        <f t="shared" si="47"/>
        <v>0</v>
      </c>
      <c r="H413" s="49">
        <v>12140000</v>
      </c>
      <c r="I413" s="10" t="s">
        <v>3065</v>
      </c>
      <c r="J413" s="106" t="s">
        <v>45</v>
      </c>
      <c r="K413" s="10" t="s">
        <v>3066</v>
      </c>
      <c r="L413" s="10"/>
      <c r="M413" s="50"/>
    </row>
    <row r="414" spans="1:13" ht="24" customHeight="1" x14ac:dyDescent="0.25">
      <c r="A414" s="48" t="str">
        <f t="shared" si="48"/>
        <v>1</v>
      </c>
      <c r="B414" s="37" t="str">
        <f t="shared" si="42"/>
        <v>2</v>
      </c>
      <c r="C414" s="37" t="str">
        <f t="shared" si="43"/>
        <v>1</v>
      </c>
      <c r="D414" s="37" t="str">
        <f t="shared" si="44"/>
        <v>4</v>
      </c>
      <c r="E414" s="37" t="str">
        <f t="shared" si="45"/>
        <v>01</v>
      </c>
      <c r="F414" s="37" t="str">
        <f t="shared" si="46"/>
        <v>0</v>
      </c>
      <c r="G414" s="37" t="str">
        <f t="shared" si="47"/>
        <v>0</v>
      </c>
      <c r="H414" s="49">
        <v>12140100</v>
      </c>
      <c r="I414" s="10" t="s">
        <v>3067</v>
      </c>
      <c r="J414" s="106" t="s">
        <v>51</v>
      </c>
      <c r="K414" s="10" t="s">
        <v>3068</v>
      </c>
      <c r="L414" s="10" t="s">
        <v>2623</v>
      </c>
      <c r="M414" s="50"/>
    </row>
    <row r="415" spans="1:13" ht="24" customHeight="1" x14ac:dyDescent="0.25">
      <c r="A415" s="48" t="str">
        <f t="shared" si="48"/>
        <v>1</v>
      </c>
      <c r="B415" s="37" t="str">
        <f t="shared" si="42"/>
        <v>2</v>
      </c>
      <c r="C415" s="37" t="str">
        <f t="shared" si="43"/>
        <v>1</v>
      </c>
      <c r="D415" s="37" t="str">
        <f t="shared" si="44"/>
        <v>4</v>
      </c>
      <c r="E415" s="37" t="str">
        <f t="shared" si="45"/>
        <v>01</v>
      </c>
      <c r="F415" s="37" t="str">
        <f t="shared" si="46"/>
        <v>1</v>
      </c>
      <c r="G415" s="37" t="str">
        <f t="shared" si="47"/>
        <v>0</v>
      </c>
      <c r="H415" s="49">
        <v>12140110</v>
      </c>
      <c r="I415" s="10" t="s">
        <v>3069</v>
      </c>
      <c r="J415" s="106" t="s">
        <v>51</v>
      </c>
      <c r="K415" s="10" t="s">
        <v>3070</v>
      </c>
      <c r="L415" s="10" t="s">
        <v>2623</v>
      </c>
      <c r="M415" s="50"/>
    </row>
    <row r="416" spans="1:13" ht="90" x14ac:dyDescent="0.25">
      <c r="A416" s="48" t="str">
        <f t="shared" si="48"/>
        <v>1</v>
      </c>
      <c r="B416" s="37" t="str">
        <f t="shared" si="42"/>
        <v>2</v>
      </c>
      <c r="C416" s="37" t="str">
        <f t="shared" si="43"/>
        <v>1</v>
      </c>
      <c r="D416" s="37" t="str">
        <f t="shared" si="44"/>
        <v>4</v>
      </c>
      <c r="E416" s="37" t="str">
        <f t="shared" si="45"/>
        <v>01</v>
      </c>
      <c r="F416" s="37" t="str">
        <f t="shared" si="46"/>
        <v>2</v>
      </c>
      <c r="G416" s="37" t="str">
        <f t="shared" si="47"/>
        <v>0</v>
      </c>
      <c r="H416" s="49">
        <v>12140120</v>
      </c>
      <c r="I416" s="10" t="s">
        <v>3071</v>
      </c>
      <c r="J416" s="106" t="s">
        <v>51</v>
      </c>
      <c r="K416" s="10" t="s">
        <v>3072</v>
      </c>
      <c r="L416" s="10" t="s">
        <v>2623</v>
      </c>
      <c r="M416" s="50"/>
    </row>
    <row r="417" spans="1:13" ht="45" x14ac:dyDescent="0.25">
      <c r="A417" s="48" t="str">
        <f t="shared" si="48"/>
        <v>1</v>
      </c>
      <c r="B417" s="37" t="str">
        <f t="shared" si="42"/>
        <v>2</v>
      </c>
      <c r="C417" s="37" t="str">
        <f t="shared" si="43"/>
        <v>1</v>
      </c>
      <c r="D417" s="37" t="str">
        <f t="shared" si="44"/>
        <v>4</v>
      </c>
      <c r="E417" s="37" t="str">
        <f t="shared" si="45"/>
        <v>02</v>
      </c>
      <c r="F417" s="37" t="str">
        <f t="shared" si="46"/>
        <v>0</v>
      </c>
      <c r="G417" s="37" t="str">
        <f t="shared" si="47"/>
        <v>0</v>
      </c>
      <c r="H417" s="49">
        <v>12140200</v>
      </c>
      <c r="I417" s="10" t="s">
        <v>2662</v>
      </c>
      <c r="J417" s="106" t="s">
        <v>51</v>
      </c>
      <c r="K417" s="10" t="s">
        <v>3073</v>
      </c>
      <c r="L417" s="10" t="s">
        <v>2623</v>
      </c>
      <c r="M417" s="50"/>
    </row>
    <row r="418" spans="1:13" ht="30" x14ac:dyDescent="0.25">
      <c r="A418" s="48" t="str">
        <f t="shared" si="48"/>
        <v>1</v>
      </c>
      <c r="B418" s="37" t="str">
        <f t="shared" si="42"/>
        <v>2</v>
      </c>
      <c r="C418" s="37" t="str">
        <f t="shared" si="43"/>
        <v>1</v>
      </c>
      <c r="D418" s="37" t="str">
        <f t="shared" si="44"/>
        <v>4</v>
      </c>
      <c r="E418" s="37" t="str">
        <f t="shared" si="45"/>
        <v>49</v>
      </c>
      <c r="F418" s="37" t="str">
        <f t="shared" si="46"/>
        <v>0</v>
      </c>
      <c r="G418" s="37" t="str">
        <f t="shared" si="47"/>
        <v>0</v>
      </c>
      <c r="H418" s="49">
        <v>12144900</v>
      </c>
      <c r="I418" s="10" t="s">
        <v>2677</v>
      </c>
      <c r="J418" s="106" t="s">
        <v>51</v>
      </c>
      <c r="K418" s="10" t="s">
        <v>3074</v>
      </c>
      <c r="L418" s="10"/>
      <c r="M418" s="50"/>
    </row>
    <row r="419" spans="1:13" ht="45" x14ac:dyDescent="0.25">
      <c r="A419" s="48" t="str">
        <f t="shared" si="48"/>
        <v>1</v>
      </c>
      <c r="B419" s="37" t="str">
        <f t="shared" si="42"/>
        <v>2</v>
      </c>
      <c r="C419" s="37" t="str">
        <f t="shared" si="43"/>
        <v>1</v>
      </c>
      <c r="D419" s="37" t="str">
        <f t="shared" si="44"/>
        <v>5</v>
      </c>
      <c r="E419" s="37" t="str">
        <f t="shared" si="45"/>
        <v>00</v>
      </c>
      <c r="F419" s="37" t="str">
        <f t="shared" si="46"/>
        <v>0</v>
      </c>
      <c r="G419" s="37" t="str">
        <f t="shared" si="47"/>
        <v>0</v>
      </c>
      <c r="H419" s="49">
        <v>12150000</v>
      </c>
      <c r="I419" s="10" t="s">
        <v>3075</v>
      </c>
      <c r="J419" s="106" t="s">
        <v>45</v>
      </c>
      <c r="K419" s="10" t="s">
        <v>120</v>
      </c>
      <c r="L419" s="10"/>
      <c r="M419" s="50"/>
    </row>
    <row r="420" spans="1:13" ht="30" x14ac:dyDescent="0.25">
      <c r="A420" s="48" t="str">
        <f t="shared" si="48"/>
        <v>1</v>
      </c>
      <c r="B420" s="37" t="str">
        <f t="shared" si="42"/>
        <v>2</v>
      </c>
      <c r="C420" s="37" t="str">
        <f t="shared" si="43"/>
        <v>1</v>
      </c>
      <c r="D420" s="37" t="str">
        <f t="shared" si="44"/>
        <v>5</v>
      </c>
      <c r="E420" s="37" t="str">
        <f t="shared" si="45"/>
        <v>01</v>
      </c>
      <c r="F420" s="37" t="str">
        <f t="shared" si="46"/>
        <v>0</v>
      </c>
      <c r="G420" s="37" t="str">
        <f t="shared" si="47"/>
        <v>0</v>
      </c>
      <c r="H420" s="49">
        <v>12150100</v>
      </c>
      <c r="I420" s="10" t="s">
        <v>121</v>
      </c>
      <c r="J420" s="106" t="s">
        <v>51</v>
      </c>
      <c r="K420" s="10" t="s">
        <v>3076</v>
      </c>
      <c r="L420" s="10"/>
      <c r="M420" s="50"/>
    </row>
    <row r="421" spans="1:13" ht="30" x14ac:dyDescent="0.25">
      <c r="A421" s="48" t="str">
        <f t="shared" si="48"/>
        <v>1</v>
      </c>
      <c r="B421" s="37" t="str">
        <f t="shared" si="42"/>
        <v>2</v>
      </c>
      <c r="C421" s="37" t="str">
        <f t="shared" si="43"/>
        <v>1</v>
      </c>
      <c r="D421" s="37" t="str">
        <f t="shared" si="44"/>
        <v>5</v>
      </c>
      <c r="E421" s="37" t="str">
        <f t="shared" si="45"/>
        <v>01</v>
      </c>
      <c r="F421" s="37" t="str">
        <f t="shared" si="46"/>
        <v>1</v>
      </c>
      <c r="G421" s="37" t="str">
        <f t="shared" si="47"/>
        <v>0</v>
      </c>
      <c r="H421" s="49">
        <v>12150110</v>
      </c>
      <c r="I421" s="10" t="s">
        <v>123</v>
      </c>
      <c r="J421" s="106" t="s">
        <v>51</v>
      </c>
      <c r="K421" s="10" t="s">
        <v>3077</v>
      </c>
      <c r="L421" s="10"/>
      <c r="M421" s="50"/>
    </row>
    <row r="422" spans="1:13" ht="30" x14ac:dyDescent="0.25">
      <c r="A422" s="48" t="str">
        <f t="shared" si="48"/>
        <v>1</v>
      </c>
      <c r="B422" s="37" t="str">
        <f t="shared" si="42"/>
        <v>2</v>
      </c>
      <c r="C422" s="37" t="str">
        <f t="shared" si="43"/>
        <v>1</v>
      </c>
      <c r="D422" s="37" t="str">
        <f t="shared" si="44"/>
        <v>5</v>
      </c>
      <c r="E422" s="37" t="str">
        <f t="shared" si="45"/>
        <v>01</v>
      </c>
      <c r="F422" s="37" t="str">
        <f t="shared" si="46"/>
        <v>2</v>
      </c>
      <c r="G422" s="37" t="str">
        <f t="shared" si="47"/>
        <v>0</v>
      </c>
      <c r="H422" s="49">
        <v>12150120</v>
      </c>
      <c r="I422" s="10" t="s">
        <v>125</v>
      </c>
      <c r="J422" s="106" t="s">
        <v>51</v>
      </c>
      <c r="K422" s="10" t="s">
        <v>3078</v>
      </c>
      <c r="L422" s="10"/>
      <c r="M422" s="50"/>
    </row>
    <row r="423" spans="1:13" ht="30" x14ac:dyDescent="0.25">
      <c r="A423" s="48" t="str">
        <f t="shared" si="48"/>
        <v>1</v>
      </c>
      <c r="B423" s="37" t="str">
        <f t="shared" si="42"/>
        <v>2</v>
      </c>
      <c r="C423" s="37" t="str">
        <f t="shared" si="43"/>
        <v>1</v>
      </c>
      <c r="D423" s="37" t="str">
        <f t="shared" si="44"/>
        <v>5</v>
      </c>
      <c r="E423" s="37" t="str">
        <f t="shared" si="45"/>
        <v>01</v>
      </c>
      <c r="F423" s="37" t="str">
        <f t="shared" si="46"/>
        <v>3</v>
      </c>
      <c r="G423" s="37" t="str">
        <f t="shared" si="47"/>
        <v>0</v>
      </c>
      <c r="H423" s="49">
        <v>12150130</v>
      </c>
      <c r="I423" s="10" t="s">
        <v>127</v>
      </c>
      <c r="J423" s="106" t="s">
        <v>51</v>
      </c>
      <c r="K423" s="10" t="s">
        <v>3079</v>
      </c>
      <c r="L423" s="10"/>
      <c r="M423" s="50"/>
    </row>
    <row r="424" spans="1:13" ht="30" x14ac:dyDescent="0.25">
      <c r="A424" s="48" t="str">
        <f t="shared" si="48"/>
        <v>1</v>
      </c>
      <c r="B424" s="37" t="str">
        <f t="shared" si="42"/>
        <v>2</v>
      </c>
      <c r="C424" s="37" t="str">
        <f t="shared" si="43"/>
        <v>1</v>
      </c>
      <c r="D424" s="37" t="str">
        <f t="shared" si="44"/>
        <v>5</v>
      </c>
      <c r="E424" s="37" t="str">
        <f t="shared" si="45"/>
        <v>01</v>
      </c>
      <c r="F424" s="37" t="str">
        <f t="shared" si="46"/>
        <v>4</v>
      </c>
      <c r="G424" s="37" t="str">
        <f t="shared" si="47"/>
        <v>0</v>
      </c>
      <c r="H424" s="49">
        <v>12150140</v>
      </c>
      <c r="I424" s="10" t="s">
        <v>129</v>
      </c>
      <c r="J424" s="106" t="s">
        <v>51</v>
      </c>
      <c r="K424" s="10" t="s">
        <v>3080</v>
      </c>
      <c r="L424" s="10"/>
      <c r="M424" s="50"/>
    </row>
    <row r="425" spans="1:13" ht="78" customHeight="1" x14ac:dyDescent="0.25">
      <c r="A425" s="48" t="str">
        <f t="shared" si="48"/>
        <v>1</v>
      </c>
      <c r="B425" s="37" t="str">
        <f t="shared" si="42"/>
        <v>2</v>
      </c>
      <c r="C425" s="37" t="str">
        <f t="shared" si="43"/>
        <v>1</v>
      </c>
      <c r="D425" s="37" t="str">
        <f t="shared" si="44"/>
        <v>5</v>
      </c>
      <c r="E425" s="37" t="str">
        <f t="shared" si="45"/>
        <v>01</v>
      </c>
      <c r="F425" s="37" t="str">
        <f t="shared" si="46"/>
        <v>5</v>
      </c>
      <c r="G425" s="37" t="str">
        <f t="shared" si="47"/>
        <v>0</v>
      </c>
      <c r="H425" s="49">
        <v>12150150</v>
      </c>
      <c r="I425" s="10" t="s">
        <v>131</v>
      </c>
      <c r="J425" s="106" t="s">
        <v>51</v>
      </c>
      <c r="K425" s="10" t="s">
        <v>3081</v>
      </c>
      <c r="L425" s="10"/>
      <c r="M425" s="50"/>
    </row>
    <row r="426" spans="1:13" ht="59.25" customHeight="1" x14ac:dyDescent="0.25">
      <c r="A426" s="48" t="str">
        <f t="shared" si="48"/>
        <v>1</v>
      </c>
      <c r="B426" s="37" t="str">
        <f t="shared" si="42"/>
        <v>2</v>
      </c>
      <c r="C426" s="37" t="str">
        <f t="shared" si="43"/>
        <v>1</v>
      </c>
      <c r="D426" s="37" t="str">
        <f t="shared" si="44"/>
        <v>5</v>
      </c>
      <c r="E426" s="37" t="str">
        <f t="shared" si="45"/>
        <v>01</v>
      </c>
      <c r="F426" s="37" t="str">
        <f t="shared" si="46"/>
        <v>6</v>
      </c>
      <c r="G426" s="37" t="str">
        <f t="shared" si="47"/>
        <v>0</v>
      </c>
      <c r="H426" s="49">
        <v>12150160</v>
      </c>
      <c r="I426" s="10" t="s">
        <v>133</v>
      </c>
      <c r="J426" s="106" t="s">
        <v>51</v>
      </c>
      <c r="K426" s="10" t="s">
        <v>3082</v>
      </c>
      <c r="L426" s="10"/>
      <c r="M426" s="50"/>
    </row>
    <row r="427" spans="1:13" ht="54" customHeight="1" x14ac:dyDescent="0.25">
      <c r="A427" s="48" t="str">
        <f t="shared" si="48"/>
        <v>1</v>
      </c>
      <c r="B427" s="37" t="str">
        <f t="shared" si="42"/>
        <v>2</v>
      </c>
      <c r="C427" s="37" t="str">
        <f t="shared" si="43"/>
        <v>1</v>
      </c>
      <c r="D427" s="37" t="str">
        <f t="shared" si="44"/>
        <v>5</v>
      </c>
      <c r="E427" s="37" t="str">
        <f t="shared" si="45"/>
        <v>02</v>
      </c>
      <c r="F427" s="37" t="str">
        <f t="shared" si="46"/>
        <v>0</v>
      </c>
      <c r="G427" s="37" t="str">
        <f t="shared" si="47"/>
        <v>0</v>
      </c>
      <c r="H427" s="49">
        <v>12150200</v>
      </c>
      <c r="I427" s="10" t="s">
        <v>135</v>
      </c>
      <c r="J427" s="106" t="s">
        <v>51</v>
      </c>
      <c r="K427" s="10" t="s">
        <v>136</v>
      </c>
      <c r="L427" s="10"/>
      <c r="M427" s="50"/>
    </row>
    <row r="428" spans="1:13" ht="47.25" customHeight="1" x14ac:dyDescent="0.25">
      <c r="A428" s="48" t="str">
        <f t="shared" si="48"/>
        <v>1</v>
      </c>
      <c r="B428" s="37" t="str">
        <f t="shared" si="42"/>
        <v>2</v>
      </c>
      <c r="C428" s="37" t="str">
        <f t="shared" si="43"/>
        <v>1</v>
      </c>
      <c r="D428" s="37" t="str">
        <f t="shared" si="44"/>
        <v>5</v>
      </c>
      <c r="E428" s="37" t="str">
        <f t="shared" si="45"/>
        <v>02</v>
      </c>
      <c r="F428" s="37" t="str">
        <f t="shared" si="46"/>
        <v>1</v>
      </c>
      <c r="G428" s="37" t="str">
        <f t="shared" si="47"/>
        <v>0</v>
      </c>
      <c r="H428" s="49">
        <v>12150210</v>
      </c>
      <c r="I428" s="10" t="s">
        <v>137</v>
      </c>
      <c r="J428" s="106" t="s">
        <v>51</v>
      </c>
      <c r="K428" s="10" t="s">
        <v>138</v>
      </c>
      <c r="L428" s="10"/>
      <c r="M428" s="50"/>
    </row>
    <row r="429" spans="1:13" ht="45" x14ac:dyDescent="0.25">
      <c r="A429" s="48" t="str">
        <f t="shared" si="48"/>
        <v>1</v>
      </c>
      <c r="B429" s="37" t="str">
        <f t="shared" si="42"/>
        <v>2</v>
      </c>
      <c r="C429" s="37" t="str">
        <f t="shared" si="43"/>
        <v>1</v>
      </c>
      <c r="D429" s="37" t="str">
        <f t="shared" si="44"/>
        <v>5</v>
      </c>
      <c r="E429" s="37" t="str">
        <f t="shared" si="45"/>
        <v>02</v>
      </c>
      <c r="F429" s="37" t="str">
        <f t="shared" si="46"/>
        <v>2</v>
      </c>
      <c r="G429" s="37" t="str">
        <f t="shared" si="47"/>
        <v>0</v>
      </c>
      <c r="H429" s="49">
        <v>12150220</v>
      </c>
      <c r="I429" s="10" t="s">
        <v>3083</v>
      </c>
      <c r="J429" s="106" t="s">
        <v>51</v>
      </c>
      <c r="K429" s="10" t="s">
        <v>3084</v>
      </c>
      <c r="L429" s="10"/>
      <c r="M429" s="50"/>
    </row>
    <row r="430" spans="1:13" ht="30" x14ac:dyDescent="0.25">
      <c r="A430" s="48" t="str">
        <f t="shared" si="48"/>
        <v>1</v>
      </c>
      <c r="B430" s="37" t="str">
        <f t="shared" si="42"/>
        <v>2</v>
      </c>
      <c r="C430" s="37" t="str">
        <f t="shared" si="43"/>
        <v>1</v>
      </c>
      <c r="D430" s="37" t="str">
        <f t="shared" si="44"/>
        <v>5</v>
      </c>
      <c r="E430" s="37" t="str">
        <f t="shared" si="45"/>
        <v>03</v>
      </c>
      <c r="F430" s="37" t="str">
        <f t="shared" si="46"/>
        <v>0</v>
      </c>
      <c r="G430" s="37" t="str">
        <f t="shared" si="47"/>
        <v>0</v>
      </c>
      <c r="H430" s="49">
        <v>12150300</v>
      </c>
      <c r="I430" s="10" t="s">
        <v>141</v>
      </c>
      <c r="J430" s="106" t="s">
        <v>51</v>
      </c>
      <c r="K430" s="10" t="s">
        <v>142</v>
      </c>
      <c r="L430" s="10"/>
      <c r="M430" s="50"/>
    </row>
    <row r="431" spans="1:13" ht="30" x14ac:dyDescent="0.25">
      <c r="A431" s="48" t="str">
        <f t="shared" si="48"/>
        <v>1</v>
      </c>
      <c r="B431" s="37" t="str">
        <f t="shared" si="42"/>
        <v>2</v>
      </c>
      <c r="C431" s="37" t="str">
        <f t="shared" si="43"/>
        <v>1</v>
      </c>
      <c r="D431" s="37" t="str">
        <f t="shared" si="44"/>
        <v>5</v>
      </c>
      <c r="E431" s="37" t="str">
        <f t="shared" si="45"/>
        <v>04</v>
      </c>
      <c r="F431" s="37" t="str">
        <f t="shared" si="46"/>
        <v>0</v>
      </c>
      <c r="G431" s="37" t="str">
        <f t="shared" si="47"/>
        <v>0</v>
      </c>
      <c r="H431" s="49">
        <v>12150400</v>
      </c>
      <c r="I431" s="10" t="s">
        <v>3085</v>
      </c>
      <c r="J431" s="106" t="s">
        <v>51</v>
      </c>
      <c r="K431" s="10" t="s">
        <v>3086</v>
      </c>
      <c r="L431" s="10" t="s">
        <v>3087</v>
      </c>
      <c r="M431" s="50"/>
    </row>
    <row r="432" spans="1:13" ht="30" x14ac:dyDescent="0.25">
      <c r="A432" s="48" t="str">
        <f t="shared" si="48"/>
        <v>1</v>
      </c>
      <c r="B432" s="37" t="str">
        <f t="shared" si="42"/>
        <v>2</v>
      </c>
      <c r="C432" s="37" t="str">
        <f t="shared" si="43"/>
        <v>1</v>
      </c>
      <c r="D432" s="37" t="str">
        <f t="shared" si="44"/>
        <v>5</v>
      </c>
      <c r="E432" s="37" t="str">
        <f t="shared" si="45"/>
        <v>04</v>
      </c>
      <c r="F432" s="37" t="str">
        <f t="shared" si="46"/>
        <v>1</v>
      </c>
      <c r="G432" s="37" t="str">
        <f t="shared" si="47"/>
        <v>0</v>
      </c>
      <c r="H432" s="49">
        <v>12150410</v>
      </c>
      <c r="I432" s="10" t="s">
        <v>3088</v>
      </c>
      <c r="J432" s="106" t="s">
        <v>51</v>
      </c>
      <c r="K432" s="10" t="s">
        <v>3089</v>
      </c>
      <c r="L432" s="10" t="s">
        <v>3087</v>
      </c>
      <c r="M432" s="50"/>
    </row>
    <row r="433" spans="1:13" ht="30" x14ac:dyDescent="0.25">
      <c r="A433" s="48" t="str">
        <f t="shared" si="48"/>
        <v>1</v>
      </c>
      <c r="B433" s="37" t="str">
        <f t="shared" si="42"/>
        <v>2</v>
      </c>
      <c r="C433" s="37" t="str">
        <f t="shared" si="43"/>
        <v>1</v>
      </c>
      <c r="D433" s="37" t="str">
        <f t="shared" si="44"/>
        <v>5</v>
      </c>
      <c r="E433" s="37" t="str">
        <f t="shared" si="45"/>
        <v>04</v>
      </c>
      <c r="F433" s="37" t="str">
        <f t="shared" si="46"/>
        <v>2</v>
      </c>
      <c r="G433" s="37" t="str">
        <f t="shared" si="47"/>
        <v>0</v>
      </c>
      <c r="H433" s="49">
        <v>12150420</v>
      </c>
      <c r="I433" s="10" t="s">
        <v>2703</v>
      </c>
      <c r="J433" s="106" t="s">
        <v>51</v>
      </c>
      <c r="K433" s="10" t="s">
        <v>3090</v>
      </c>
      <c r="L433" s="10" t="s">
        <v>3087</v>
      </c>
      <c r="M433" s="50"/>
    </row>
    <row r="434" spans="1:13" ht="45" x14ac:dyDescent="0.25">
      <c r="A434" s="48" t="str">
        <f t="shared" si="48"/>
        <v>1</v>
      </c>
      <c r="B434" s="37" t="str">
        <f t="shared" si="42"/>
        <v>2</v>
      </c>
      <c r="C434" s="37" t="str">
        <f t="shared" si="43"/>
        <v>1</v>
      </c>
      <c r="D434" s="37" t="str">
        <f t="shared" si="44"/>
        <v>5</v>
      </c>
      <c r="E434" s="37" t="str">
        <f t="shared" si="45"/>
        <v>04</v>
      </c>
      <c r="F434" s="37" t="str">
        <f t="shared" si="46"/>
        <v>3</v>
      </c>
      <c r="G434" s="37" t="str">
        <f t="shared" si="47"/>
        <v>0</v>
      </c>
      <c r="H434" s="49">
        <v>12150430</v>
      </c>
      <c r="I434" s="10" t="s">
        <v>3091</v>
      </c>
      <c r="J434" s="106" t="s">
        <v>51</v>
      </c>
      <c r="K434" s="10" t="s">
        <v>3092</v>
      </c>
      <c r="L434" s="10" t="s">
        <v>3087</v>
      </c>
      <c r="M434" s="50"/>
    </row>
    <row r="435" spans="1:13" ht="30" x14ac:dyDescent="0.25">
      <c r="A435" s="48" t="str">
        <f t="shared" si="48"/>
        <v>1</v>
      </c>
      <c r="B435" s="37" t="str">
        <f t="shared" si="42"/>
        <v>2</v>
      </c>
      <c r="C435" s="37" t="str">
        <f t="shared" si="43"/>
        <v>1</v>
      </c>
      <c r="D435" s="37" t="str">
        <f t="shared" si="44"/>
        <v>5</v>
      </c>
      <c r="E435" s="37" t="str">
        <f t="shared" si="45"/>
        <v>50</v>
      </c>
      <c r="F435" s="37" t="str">
        <f t="shared" si="46"/>
        <v>0</v>
      </c>
      <c r="G435" s="37" t="str">
        <f t="shared" si="47"/>
        <v>0</v>
      </c>
      <c r="H435" s="49">
        <v>12155000</v>
      </c>
      <c r="I435" s="10" t="s">
        <v>143</v>
      </c>
      <c r="J435" s="106" t="s">
        <v>55</v>
      </c>
      <c r="K435" s="10" t="s">
        <v>144</v>
      </c>
      <c r="L435" s="10"/>
      <c r="M435" s="50"/>
    </row>
    <row r="436" spans="1:13" ht="30" x14ac:dyDescent="0.25">
      <c r="A436" s="48" t="str">
        <f t="shared" si="48"/>
        <v>1</v>
      </c>
      <c r="B436" s="37" t="str">
        <f t="shared" si="42"/>
        <v>2</v>
      </c>
      <c r="C436" s="37" t="str">
        <f t="shared" si="43"/>
        <v>1</v>
      </c>
      <c r="D436" s="37" t="str">
        <f t="shared" si="44"/>
        <v>5</v>
      </c>
      <c r="E436" s="37" t="str">
        <f t="shared" si="45"/>
        <v>50</v>
      </c>
      <c r="F436" s="37" t="str">
        <f t="shared" si="46"/>
        <v>1</v>
      </c>
      <c r="G436" s="37" t="str">
        <f t="shared" si="47"/>
        <v>0</v>
      </c>
      <c r="H436" s="49">
        <v>12155010</v>
      </c>
      <c r="I436" s="10" t="s">
        <v>145</v>
      </c>
      <c r="J436" s="106" t="s">
        <v>55</v>
      </c>
      <c r="K436" s="10" t="s">
        <v>146</v>
      </c>
      <c r="L436" s="10"/>
      <c r="M436" s="50"/>
    </row>
    <row r="437" spans="1:13" ht="30" x14ac:dyDescent="0.25">
      <c r="A437" s="48" t="str">
        <f t="shared" si="48"/>
        <v>1</v>
      </c>
      <c r="B437" s="37" t="str">
        <f t="shared" si="42"/>
        <v>2</v>
      </c>
      <c r="C437" s="37" t="str">
        <f t="shared" si="43"/>
        <v>1</v>
      </c>
      <c r="D437" s="37" t="str">
        <f t="shared" si="44"/>
        <v>5</v>
      </c>
      <c r="E437" s="37" t="str">
        <f t="shared" si="45"/>
        <v>50</v>
      </c>
      <c r="F437" s="37" t="str">
        <f t="shared" si="46"/>
        <v>2</v>
      </c>
      <c r="G437" s="37" t="str">
        <f t="shared" si="47"/>
        <v>0</v>
      </c>
      <c r="H437" s="49">
        <v>12155020</v>
      </c>
      <c r="I437" s="10" t="s">
        <v>147</v>
      </c>
      <c r="J437" s="106" t="s">
        <v>55</v>
      </c>
      <c r="K437" s="10" t="s">
        <v>148</v>
      </c>
      <c r="L437" s="10"/>
      <c r="M437" s="50"/>
    </row>
    <row r="438" spans="1:13" ht="30" x14ac:dyDescent="0.25">
      <c r="A438" s="48" t="str">
        <f t="shared" si="48"/>
        <v>1</v>
      </c>
      <c r="B438" s="37" t="str">
        <f t="shared" si="42"/>
        <v>2</v>
      </c>
      <c r="C438" s="37" t="str">
        <f t="shared" si="43"/>
        <v>1</v>
      </c>
      <c r="D438" s="37" t="str">
        <f t="shared" si="44"/>
        <v>5</v>
      </c>
      <c r="E438" s="37" t="str">
        <f t="shared" si="45"/>
        <v>50</v>
      </c>
      <c r="F438" s="37" t="str">
        <f t="shared" si="46"/>
        <v>3</v>
      </c>
      <c r="G438" s="37" t="str">
        <f t="shared" si="47"/>
        <v>0</v>
      </c>
      <c r="H438" s="49">
        <v>12155030</v>
      </c>
      <c r="I438" s="10" t="s">
        <v>149</v>
      </c>
      <c r="J438" s="106" t="s">
        <v>55</v>
      </c>
      <c r="K438" s="10" t="s">
        <v>150</v>
      </c>
      <c r="L438" s="10"/>
      <c r="M438" s="50"/>
    </row>
    <row r="439" spans="1:13" ht="30" x14ac:dyDescent="0.25">
      <c r="A439" s="48" t="str">
        <f t="shared" si="48"/>
        <v>1</v>
      </c>
      <c r="B439" s="37" t="str">
        <f t="shared" si="42"/>
        <v>2</v>
      </c>
      <c r="C439" s="37" t="str">
        <f t="shared" si="43"/>
        <v>1</v>
      </c>
      <c r="D439" s="37" t="str">
        <f t="shared" si="44"/>
        <v>5</v>
      </c>
      <c r="E439" s="37" t="str">
        <f t="shared" si="45"/>
        <v>50</v>
      </c>
      <c r="F439" s="37" t="str">
        <f t="shared" si="46"/>
        <v>4</v>
      </c>
      <c r="G439" s="37" t="str">
        <f t="shared" si="47"/>
        <v>0</v>
      </c>
      <c r="H439" s="49">
        <v>12155040</v>
      </c>
      <c r="I439" s="10" t="s">
        <v>3093</v>
      </c>
      <c r="J439" s="106" t="s">
        <v>55</v>
      </c>
      <c r="K439" s="10" t="s">
        <v>151</v>
      </c>
      <c r="L439" s="10"/>
      <c r="M439" s="50"/>
    </row>
    <row r="440" spans="1:13" ht="30" x14ac:dyDescent="0.25">
      <c r="A440" s="48" t="str">
        <f t="shared" si="48"/>
        <v>1</v>
      </c>
      <c r="B440" s="37" t="str">
        <f t="shared" si="42"/>
        <v>2</v>
      </c>
      <c r="C440" s="37" t="str">
        <f t="shared" si="43"/>
        <v>1</v>
      </c>
      <c r="D440" s="37" t="str">
        <f t="shared" si="44"/>
        <v>5</v>
      </c>
      <c r="E440" s="37" t="str">
        <f t="shared" si="45"/>
        <v>51</v>
      </c>
      <c r="F440" s="37" t="str">
        <f t="shared" si="46"/>
        <v>0</v>
      </c>
      <c r="G440" s="37" t="str">
        <f t="shared" si="47"/>
        <v>0</v>
      </c>
      <c r="H440" s="49">
        <v>12155100</v>
      </c>
      <c r="I440" s="10" t="s">
        <v>152</v>
      </c>
      <c r="J440" s="106" t="s">
        <v>55</v>
      </c>
      <c r="K440" s="10" t="s">
        <v>171</v>
      </c>
      <c r="L440" s="10"/>
      <c r="M440" s="50"/>
    </row>
    <row r="441" spans="1:13" ht="30" x14ac:dyDescent="0.25">
      <c r="A441" s="48" t="str">
        <f t="shared" si="48"/>
        <v>1</v>
      </c>
      <c r="B441" s="37" t="str">
        <f t="shared" si="42"/>
        <v>2</v>
      </c>
      <c r="C441" s="37" t="str">
        <f t="shared" si="43"/>
        <v>1</v>
      </c>
      <c r="D441" s="37" t="str">
        <f t="shared" si="44"/>
        <v>5</v>
      </c>
      <c r="E441" s="37" t="str">
        <f t="shared" si="45"/>
        <v>51</v>
      </c>
      <c r="F441" s="37" t="str">
        <f t="shared" si="46"/>
        <v>1</v>
      </c>
      <c r="G441" s="37" t="str">
        <f t="shared" si="47"/>
        <v>0</v>
      </c>
      <c r="H441" s="49">
        <v>12155110</v>
      </c>
      <c r="I441" s="10" t="s">
        <v>153</v>
      </c>
      <c r="J441" s="106" t="s">
        <v>55</v>
      </c>
      <c r="K441" s="10" t="s">
        <v>154</v>
      </c>
      <c r="L441" s="10"/>
      <c r="M441" s="50"/>
    </row>
    <row r="442" spans="1:13" ht="30" x14ac:dyDescent="0.25">
      <c r="A442" s="48" t="str">
        <f t="shared" si="48"/>
        <v>1</v>
      </c>
      <c r="B442" s="37" t="str">
        <f t="shared" si="42"/>
        <v>2</v>
      </c>
      <c r="C442" s="37" t="str">
        <f t="shared" si="43"/>
        <v>1</v>
      </c>
      <c r="D442" s="37" t="str">
        <f t="shared" si="44"/>
        <v>5</v>
      </c>
      <c r="E442" s="37" t="str">
        <f t="shared" si="45"/>
        <v>51</v>
      </c>
      <c r="F442" s="37" t="str">
        <f t="shared" si="46"/>
        <v>2</v>
      </c>
      <c r="G442" s="37" t="str">
        <f t="shared" si="47"/>
        <v>0</v>
      </c>
      <c r="H442" s="49">
        <v>12155120</v>
      </c>
      <c r="I442" s="10" t="s">
        <v>155</v>
      </c>
      <c r="J442" s="106" t="s">
        <v>55</v>
      </c>
      <c r="K442" s="10" t="s">
        <v>156</v>
      </c>
      <c r="L442" s="10"/>
      <c r="M442" s="50"/>
    </row>
    <row r="443" spans="1:13" ht="30" x14ac:dyDescent="0.25">
      <c r="A443" s="48" t="str">
        <f t="shared" si="48"/>
        <v>1</v>
      </c>
      <c r="B443" s="37" t="str">
        <f t="shared" si="42"/>
        <v>2</v>
      </c>
      <c r="C443" s="37" t="str">
        <f t="shared" si="43"/>
        <v>1</v>
      </c>
      <c r="D443" s="37" t="str">
        <f t="shared" si="44"/>
        <v>5</v>
      </c>
      <c r="E443" s="37" t="str">
        <f t="shared" si="45"/>
        <v>51</v>
      </c>
      <c r="F443" s="37" t="str">
        <f t="shared" si="46"/>
        <v>3</v>
      </c>
      <c r="G443" s="37" t="str">
        <f t="shared" si="47"/>
        <v>0</v>
      </c>
      <c r="H443" s="49">
        <v>12155130</v>
      </c>
      <c r="I443" s="10" t="s">
        <v>158</v>
      </c>
      <c r="J443" s="106" t="s">
        <v>55</v>
      </c>
      <c r="K443" s="10" t="s">
        <v>159</v>
      </c>
      <c r="L443" s="10"/>
      <c r="M443" s="50"/>
    </row>
    <row r="444" spans="1:13" ht="30" x14ac:dyDescent="0.25">
      <c r="A444" s="48" t="str">
        <f t="shared" si="48"/>
        <v>1</v>
      </c>
      <c r="B444" s="37" t="str">
        <f t="shared" si="42"/>
        <v>2</v>
      </c>
      <c r="C444" s="37" t="str">
        <f t="shared" si="43"/>
        <v>1</v>
      </c>
      <c r="D444" s="37" t="str">
        <f t="shared" si="44"/>
        <v>5</v>
      </c>
      <c r="E444" s="37" t="str">
        <f t="shared" si="45"/>
        <v>52</v>
      </c>
      <c r="F444" s="37" t="str">
        <f t="shared" si="46"/>
        <v>0</v>
      </c>
      <c r="G444" s="37" t="str">
        <f t="shared" si="47"/>
        <v>0</v>
      </c>
      <c r="H444" s="49">
        <v>12155200</v>
      </c>
      <c r="I444" s="10" t="s">
        <v>3094</v>
      </c>
      <c r="J444" s="106" t="s">
        <v>55</v>
      </c>
      <c r="K444" s="10" t="s">
        <v>3095</v>
      </c>
      <c r="L444" s="10"/>
      <c r="M444" s="50"/>
    </row>
    <row r="445" spans="1:13" ht="30" x14ac:dyDescent="0.25">
      <c r="A445" s="48" t="str">
        <f t="shared" si="48"/>
        <v>1</v>
      </c>
      <c r="B445" s="37" t="str">
        <f t="shared" si="42"/>
        <v>2</v>
      </c>
      <c r="C445" s="37" t="str">
        <f t="shared" si="43"/>
        <v>1</v>
      </c>
      <c r="D445" s="37" t="str">
        <f t="shared" si="44"/>
        <v>5</v>
      </c>
      <c r="E445" s="37" t="str">
        <f t="shared" si="45"/>
        <v>52</v>
      </c>
      <c r="F445" s="37" t="str">
        <f t="shared" si="46"/>
        <v>1</v>
      </c>
      <c r="G445" s="37" t="str">
        <f t="shared" si="47"/>
        <v>0</v>
      </c>
      <c r="H445" s="49">
        <v>12155210</v>
      </c>
      <c r="I445" s="10" t="s">
        <v>3096</v>
      </c>
      <c r="J445" s="106" t="s">
        <v>55</v>
      </c>
      <c r="K445" s="10" t="s">
        <v>3097</v>
      </c>
      <c r="L445" s="10"/>
      <c r="M445" s="50"/>
    </row>
    <row r="446" spans="1:13" ht="30" x14ac:dyDescent="0.25">
      <c r="A446" s="48" t="str">
        <f t="shared" si="48"/>
        <v>1</v>
      </c>
      <c r="B446" s="37" t="str">
        <f t="shared" si="42"/>
        <v>2</v>
      </c>
      <c r="C446" s="37" t="str">
        <f t="shared" si="43"/>
        <v>1</v>
      </c>
      <c r="D446" s="37" t="str">
        <f t="shared" si="44"/>
        <v>5</v>
      </c>
      <c r="E446" s="37" t="str">
        <f t="shared" si="45"/>
        <v>52</v>
      </c>
      <c r="F446" s="37" t="str">
        <f t="shared" si="46"/>
        <v>2</v>
      </c>
      <c r="G446" s="37" t="str">
        <f t="shared" si="47"/>
        <v>0</v>
      </c>
      <c r="H446" s="49">
        <v>12155220</v>
      </c>
      <c r="I446" s="10" t="s">
        <v>3098</v>
      </c>
      <c r="J446" s="106" t="s">
        <v>55</v>
      </c>
      <c r="K446" s="10" t="s">
        <v>3099</v>
      </c>
      <c r="L446" s="10"/>
      <c r="M446" s="50"/>
    </row>
    <row r="447" spans="1:13" ht="30" x14ac:dyDescent="0.25">
      <c r="A447" s="48" t="str">
        <f t="shared" si="48"/>
        <v>1</v>
      </c>
      <c r="B447" s="37" t="str">
        <f t="shared" si="42"/>
        <v>2</v>
      </c>
      <c r="C447" s="37" t="str">
        <f t="shared" si="43"/>
        <v>1</v>
      </c>
      <c r="D447" s="37" t="str">
        <f t="shared" si="44"/>
        <v>5</v>
      </c>
      <c r="E447" s="37" t="str">
        <f t="shared" si="45"/>
        <v>52</v>
      </c>
      <c r="F447" s="37" t="str">
        <f t="shared" si="46"/>
        <v>3</v>
      </c>
      <c r="G447" s="37" t="str">
        <f t="shared" si="47"/>
        <v>0</v>
      </c>
      <c r="H447" s="49">
        <v>12155230</v>
      </c>
      <c r="I447" s="10" t="s">
        <v>3100</v>
      </c>
      <c r="J447" s="106" t="s">
        <v>55</v>
      </c>
      <c r="K447" s="10" t="s">
        <v>3101</v>
      </c>
      <c r="L447" s="10"/>
      <c r="M447" s="50"/>
    </row>
    <row r="448" spans="1:13" ht="30" x14ac:dyDescent="0.25">
      <c r="A448" s="48" t="str">
        <f t="shared" si="48"/>
        <v>1</v>
      </c>
      <c r="B448" s="37" t="str">
        <f t="shared" si="42"/>
        <v>2</v>
      </c>
      <c r="C448" s="37" t="str">
        <f t="shared" si="43"/>
        <v>1</v>
      </c>
      <c r="D448" s="37" t="str">
        <f t="shared" si="44"/>
        <v>5</v>
      </c>
      <c r="E448" s="37" t="str">
        <f t="shared" si="45"/>
        <v>53</v>
      </c>
      <c r="F448" s="37" t="str">
        <f t="shared" si="46"/>
        <v>0</v>
      </c>
      <c r="G448" s="37" t="str">
        <f t="shared" si="47"/>
        <v>0</v>
      </c>
      <c r="H448" s="49">
        <v>12155300</v>
      </c>
      <c r="I448" s="10" t="s">
        <v>3102</v>
      </c>
      <c r="J448" s="106" t="s">
        <v>55</v>
      </c>
      <c r="K448" s="10" t="s">
        <v>3103</v>
      </c>
      <c r="L448" s="10"/>
      <c r="M448" s="50"/>
    </row>
    <row r="449" spans="1:13" ht="30" x14ac:dyDescent="0.25">
      <c r="A449" s="48" t="str">
        <f t="shared" si="48"/>
        <v>1</v>
      </c>
      <c r="B449" s="37" t="str">
        <f t="shared" si="42"/>
        <v>2</v>
      </c>
      <c r="C449" s="37" t="str">
        <f t="shared" si="43"/>
        <v>1</v>
      </c>
      <c r="D449" s="37" t="str">
        <f t="shared" si="44"/>
        <v>5</v>
      </c>
      <c r="E449" s="37" t="str">
        <f t="shared" si="45"/>
        <v>53</v>
      </c>
      <c r="F449" s="37" t="str">
        <f t="shared" si="46"/>
        <v>1</v>
      </c>
      <c r="G449" s="37" t="str">
        <f t="shared" si="47"/>
        <v>0</v>
      </c>
      <c r="H449" s="49">
        <v>12155310</v>
      </c>
      <c r="I449" s="10" t="s">
        <v>3104</v>
      </c>
      <c r="J449" s="106" t="s">
        <v>55</v>
      </c>
      <c r="K449" s="10" t="s">
        <v>3105</v>
      </c>
      <c r="L449" s="10" t="s">
        <v>3087</v>
      </c>
      <c r="M449" s="50"/>
    </row>
    <row r="450" spans="1:13" ht="30" x14ac:dyDescent="0.25">
      <c r="A450" s="48" t="str">
        <f t="shared" si="48"/>
        <v>1</v>
      </c>
      <c r="B450" s="37" t="str">
        <f t="shared" si="42"/>
        <v>2</v>
      </c>
      <c r="C450" s="37" t="str">
        <f t="shared" si="43"/>
        <v>1</v>
      </c>
      <c r="D450" s="37" t="str">
        <f t="shared" si="44"/>
        <v>5</v>
      </c>
      <c r="E450" s="37" t="str">
        <f t="shared" si="45"/>
        <v>53</v>
      </c>
      <c r="F450" s="37" t="str">
        <f t="shared" si="46"/>
        <v>2</v>
      </c>
      <c r="G450" s="37" t="str">
        <f t="shared" si="47"/>
        <v>0</v>
      </c>
      <c r="H450" s="49">
        <v>12155320</v>
      </c>
      <c r="I450" s="10" t="s">
        <v>3106</v>
      </c>
      <c r="J450" s="106" t="s">
        <v>55</v>
      </c>
      <c r="K450" s="10" t="s">
        <v>3107</v>
      </c>
      <c r="L450" s="10" t="s">
        <v>3087</v>
      </c>
      <c r="M450" s="50"/>
    </row>
    <row r="451" spans="1:13" ht="30" x14ac:dyDescent="0.25">
      <c r="A451" s="48" t="str">
        <f t="shared" si="48"/>
        <v>1</v>
      </c>
      <c r="B451" s="37" t="str">
        <f t="shared" si="42"/>
        <v>2</v>
      </c>
      <c r="C451" s="37" t="str">
        <f t="shared" si="43"/>
        <v>1</v>
      </c>
      <c r="D451" s="37" t="str">
        <f t="shared" si="44"/>
        <v>5</v>
      </c>
      <c r="E451" s="37" t="str">
        <f t="shared" si="45"/>
        <v>53</v>
      </c>
      <c r="F451" s="37" t="str">
        <f t="shared" si="46"/>
        <v>3</v>
      </c>
      <c r="G451" s="37" t="str">
        <f t="shared" si="47"/>
        <v>0</v>
      </c>
      <c r="H451" s="49">
        <v>12155330</v>
      </c>
      <c r="I451" s="10" t="s">
        <v>3108</v>
      </c>
      <c r="J451" s="106" t="s">
        <v>55</v>
      </c>
      <c r="K451" s="10" t="s">
        <v>3109</v>
      </c>
      <c r="L451" s="10" t="s">
        <v>3087</v>
      </c>
      <c r="M451" s="50"/>
    </row>
    <row r="452" spans="1:13" ht="30" x14ac:dyDescent="0.25">
      <c r="A452" s="48" t="str">
        <f t="shared" si="48"/>
        <v>1</v>
      </c>
      <c r="B452" s="37" t="str">
        <f t="shared" si="42"/>
        <v>2</v>
      </c>
      <c r="C452" s="37" t="str">
        <f t="shared" si="43"/>
        <v>1</v>
      </c>
      <c r="D452" s="37" t="str">
        <f t="shared" si="44"/>
        <v>5</v>
      </c>
      <c r="E452" s="37" t="str">
        <f t="shared" si="45"/>
        <v>53</v>
      </c>
      <c r="F452" s="37" t="str">
        <f t="shared" si="46"/>
        <v>4</v>
      </c>
      <c r="G452" s="37" t="str">
        <f t="shared" si="47"/>
        <v>0</v>
      </c>
      <c r="H452" s="49">
        <v>12155340</v>
      </c>
      <c r="I452" s="10" t="s">
        <v>3110</v>
      </c>
      <c r="J452" s="106" t="s">
        <v>55</v>
      </c>
      <c r="K452" s="10" t="s">
        <v>3111</v>
      </c>
      <c r="L452" s="10"/>
      <c r="M452" s="50"/>
    </row>
    <row r="453" spans="1:13" ht="30" x14ac:dyDescent="0.25">
      <c r="A453" s="48" t="str">
        <f t="shared" si="48"/>
        <v>1</v>
      </c>
      <c r="B453" s="37" t="str">
        <f t="shared" si="42"/>
        <v>2</v>
      </c>
      <c r="C453" s="37" t="str">
        <f t="shared" si="43"/>
        <v>1</v>
      </c>
      <c r="D453" s="37" t="str">
        <f t="shared" si="44"/>
        <v>5</v>
      </c>
      <c r="E453" s="37" t="str">
        <f t="shared" si="45"/>
        <v>53</v>
      </c>
      <c r="F453" s="37" t="str">
        <f t="shared" si="46"/>
        <v>5</v>
      </c>
      <c r="G453" s="37" t="str">
        <f t="shared" si="47"/>
        <v>0</v>
      </c>
      <c r="H453" s="49">
        <v>12155350</v>
      </c>
      <c r="I453" s="10" t="s">
        <v>3112</v>
      </c>
      <c r="J453" s="106" t="s">
        <v>55</v>
      </c>
      <c r="K453" s="10" t="s">
        <v>3113</v>
      </c>
      <c r="L453" s="10"/>
      <c r="M453" s="50"/>
    </row>
    <row r="454" spans="1:13" ht="30" x14ac:dyDescent="0.25">
      <c r="A454" s="48" t="str">
        <f t="shared" si="48"/>
        <v>1</v>
      </c>
      <c r="B454" s="37" t="str">
        <f t="shared" ref="B454:B520" si="49">MID($H454,2,1)</f>
        <v>2</v>
      </c>
      <c r="C454" s="37" t="str">
        <f t="shared" ref="C454:C520" si="50">MID($H454,3,1)</f>
        <v>1</v>
      </c>
      <c r="D454" s="37" t="str">
        <f t="shared" ref="D454:D520" si="51">MID($H454,4,1)</f>
        <v>5</v>
      </c>
      <c r="E454" s="37" t="str">
        <f t="shared" ref="E454:E520" si="52">MID($H454,5,2)</f>
        <v>53</v>
      </c>
      <c r="F454" s="37" t="str">
        <f t="shared" ref="F454:F520" si="53">MID($H454,7,1)</f>
        <v>6</v>
      </c>
      <c r="G454" s="37" t="str">
        <f t="shared" ref="G454:G520" si="54">MID($H454,8,1)</f>
        <v>0</v>
      </c>
      <c r="H454" s="49">
        <v>12155360</v>
      </c>
      <c r="I454" s="10" t="s">
        <v>3114</v>
      </c>
      <c r="J454" s="106" t="s">
        <v>55</v>
      </c>
      <c r="K454" s="10" t="s">
        <v>3115</v>
      </c>
      <c r="L454" s="10"/>
      <c r="M454" s="50"/>
    </row>
    <row r="455" spans="1:13" ht="30" x14ac:dyDescent="0.25">
      <c r="A455" s="48" t="str">
        <f t="shared" ref="A455:A521" si="55">MID($H455,1,1)</f>
        <v>1</v>
      </c>
      <c r="B455" s="37" t="str">
        <f t="shared" si="49"/>
        <v>2</v>
      </c>
      <c r="C455" s="37" t="str">
        <f t="shared" si="50"/>
        <v>1</v>
      </c>
      <c r="D455" s="37" t="str">
        <f t="shared" si="51"/>
        <v>5</v>
      </c>
      <c r="E455" s="37" t="str">
        <f t="shared" si="52"/>
        <v>54</v>
      </c>
      <c r="F455" s="37" t="str">
        <f t="shared" si="53"/>
        <v>0</v>
      </c>
      <c r="G455" s="37" t="str">
        <f t="shared" si="54"/>
        <v>0</v>
      </c>
      <c r="H455" s="49">
        <v>12155400</v>
      </c>
      <c r="I455" s="10" t="s">
        <v>3116</v>
      </c>
      <c r="J455" s="106" t="s">
        <v>55</v>
      </c>
      <c r="K455" s="10" t="s">
        <v>3117</v>
      </c>
      <c r="L455" s="10"/>
      <c r="M455" s="50"/>
    </row>
    <row r="456" spans="1:13" ht="30" x14ac:dyDescent="0.25">
      <c r="A456" s="48" t="str">
        <f t="shared" si="55"/>
        <v>1</v>
      </c>
      <c r="B456" s="37" t="str">
        <f t="shared" si="49"/>
        <v>2</v>
      </c>
      <c r="C456" s="37" t="str">
        <f t="shared" si="50"/>
        <v>1</v>
      </c>
      <c r="D456" s="37" t="str">
        <f t="shared" si="51"/>
        <v>5</v>
      </c>
      <c r="E456" s="37" t="str">
        <f t="shared" si="52"/>
        <v>54</v>
      </c>
      <c r="F456" s="37" t="str">
        <f t="shared" si="53"/>
        <v>1</v>
      </c>
      <c r="G456" s="37" t="str">
        <f t="shared" si="54"/>
        <v>0</v>
      </c>
      <c r="H456" s="49">
        <v>12155410</v>
      </c>
      <c r="I456" s="10" t="s">
        <v>3118</v>
      </c>
      <c r="J456" s="106" t="s">
        <v>55</v>
      </c>
      <c r="K456" s="10" t="s">
        <v>3119</v>
      </c>
      <c r="L456" s="10" t="s">
        <v>3087</v>
      </c>
      <c r="M456" s="50"/>
    </row>
    <row r="457" spans="1:13" ht="30" x14ac:dyDescent="0.25">
      <c r="A457" s="48" t="str">
        <f t="shared" si="55"/>
        <v>1</v>
      </c>
      <c r="B457" s="37" t="str">
        <f t="shared" si="49"/>
        <v>2</v>
      </c>
      <c r="C457" s="37" t="str">
        <f t="shared" si="50"/>
        <v>1</v>
      </c>
      <c r="D457" s="37" t="str">
        <f t="shared" si="51"/>
        <v>5</v>
      </c>
      <c r="E457" s="37" t="str">
        <f t="shared" si="52"/>
        <v>54</v>
      </c>
      <c r="F457" s="37" t="str">
        <f t="shared" si="53"/>
        <v>2</v>
      </c>
      <c r="G457" s="37" t="str">
        <f t="shared" si="54"/>
        <v>0</v>
      </c>
      <c r="H457" s="49">
        <v>12155420</v>
      </c>
      <c r="I457" s="10" t="s">
        <v>3120</v>
      </c>
      <c r="J457" s="106" t="s">
        <v>55</v>
      </c>
      <c r="K457" s="10" t="s">
        <v>3121</v>
      </c>
      <c r="L457" s="10" t="s">
        <v>3087</v>
      </c>
      <c r="M457" s="50"/>
    </row>
    <row r="458" spans="1:13" ht="30" x14ac:dyDescent="0.25">
      <c r="A458" s="48" t="str">
        <f t="shared" si="55"/>
        <v>1</v>
      </c>
      <c r="B458" s="37" t="str">
        <f t="shared" si="49"/>
        <v>2</v>
      </c>
      <c r="C458" s="37" t="str">
        <f t="shared" si="50"/>
        <v>1</v>
      </c>
      <c r="D458" s="37" t="str">
        <f t="shared" si="51"/>
        <v>5</v>
      </c>
      <c r="E458" s="37" t="str">
        <f t="shared" si="52"/>
        <v>54</v>
      </c>
      <c r="F458" s="37" t="str">
        <f t="shared" si="53"/>
        <v>3</v>
      </c>
      <c r="G458" s="37" t="str">
        <f t="shared" si="54"/>
        <v>0</v>
      </c>
      <c r="H458" s="49">
        <v>12155430</v>
      </c>
      <c r="I458" s="10" t="s">
        <v>3122</v>
      </c>
      <c r="J458" s="106" t="s">
        <v>55</v>
      </c>
      <c r="K458" s="10" t="s">
        <v>3123</v>
      </c>
      <c r="L458" s="10" t="s">
        <v>3087</v>
      </c>
      <c r="M458" s="50"/>
    </row>
    <row r="459" spans="1:13" ht="30" x14ac:dyDescent="0.25">
      <c r="A459" s="48" t="str">
        <f t="shared" si="55"/>
        <v>1</v>
      </c>
      <c r="B459" s="37" t="str">
        <f t="shared" si="49"/>
        <v>2</v>
      </c>
      <c r="C459" s="37" t="str">
        <f t="shared" si="50"/>
        <v>1</v>
      </c>
      <c r="D459" s="37" t="str">
        <f t="shared" si="51"/>
        <v>5</v>
      </c>
      <c r="E459" s="37" t="str">
        <f t="shared" si="52"/>
        <v>55</v>
      </c>
      <c r="F459" s="37" t="str">
        <f t="shared" si="53"/>
        <v>0</v>
      </c>
      <c r="G459" s="37" t="str">
        <f t="shared" si="54"/>
        <v>0</v>
      </c>
      <c r="H459" s="49">
        <v>12155500</v>
      </c>
      <c r="I459" s="10" t="s">
        <v>3124</v>
      </c>
      <c r="J459" s="106" t="s">
        <v>55</v>
      </c>
      <c r="K459" s="10" t="s">
        <v>3125</v>
      </c>
      <c r="L459" s="10"/>
      <c r="M459" s="50"/>
    </row>
    <row r="460" spans="1:13" ht="30" x14ac:dyDescent="0.25">
      <c r="A460" s="48" t="str">
        <f t="shared" si="55"/>
        <v>1</v>
      </c>
      <c r="B460" s="37" t="str">
        <f t="shared" si="49"/>
        <v>2</v>
      </c>
      <c r="C460" s="37" t="str">
        <f t="shared" si="50"/>
        <v>1</v>
      </c>
      <c r="D460" s="37" t="str">
        <f t="shared" si="51"/>
        <v>5</v>
      </c>
      <c r="E460" s="37" t="str">
        <f t="shared" si="52"/>
        <v>55</v>
      </c>
      <c r="F460" s="37" t="str">
        <f t="shared" si="53"/>
        <v>1</v>
      </c>
      <c r="G460" s="37" t="str">
        <f t="shared" si="54"/>
        <v>0</v>
      </c>
      <c r="H460" s="49">
        <v>12155510</v>
      </c>
      <c r="I460" s="10" t="s">
        <v>3126</v>
      </c>
      <c r="J460" s="106" t="s">
        <v>55</v>
      </c>
      <c r="K460" s="10" t="s">
        <v>3127</v>
      </c>
      <c r="L460" s="10" t="s">
        <v>3087</v>
      </c>
      <c r="M460" s="50"/>
    </row>
    <row r="461" spans="1:13" ht="30" x14ac:dyDescent="0.25">
      <c r="A461" s="48" t="str">
        <f t="shared" si="55"/>
        <v>1</v>
      </c>
      <c r="B461" s="37" t="str">
        <f t="shared" si="49"/>
        <v>2</v>
      </c>
      <c r="C461" s="37" t="str">
        <f t="shared" si="50"/>
        <v>1</v>
      </c>
      <c r="D461" s="37" t="str">
        <f t="shared" si="51"/>
        <v>5</v>
      </c>
      <c r="E461" s="37" t="str">
        <f t="shared" si="52"/>
        <v>55</v>
      </c>
      <c r="F461" s="37" t="str">
        <f t="shared" si="53"/>
        <v>2</v>
      </c>
      <c r="G461" s="37" t="str">
        <f t="shared" si="54"/>
        <v>0</v>
      </c>
      <c r="H461" s="49">
        <v>12155520</v>
      </c>
      <c r="I461" s="10" t="s">
        <v>3128</v>
      </c>
      <c r="J461" s="106" t="s">
        <v>55</v>
      </c>
      <c r="K461" s="10" t="s">
        <v>3129</v>
      </c>
      <c r="L461" s="10" t="s">
        <v>3087</v>
      </c>
      <c r="M461" s="50"/>
    </row>
    <row r="462" spans="1:13" ht="30" x14ac:dyDescent="0.25">
      <c r="A462" s="48" t="str">
        <f t="shared" si="55"/>
        <v>1</v>
      </c>
      <c r="B462" s="37" t="str">
        <f t="shared" si="49"/>
        <v>2</v>
      </c>
      <c r="C462" s="37" t="str">
        <f t="shared" si="50"/>
        <v>1</v>
      </c>
      <c r="D462" s="37" t="str">
        <f t="shared" si="51"/>
        <v>5</v>
      </c>
      <c r="E462" s="37" t="str">
        <f t="shared" si="52"/>
        <v>55</v>
      </c>
      <c r="F462" s="37" t="str">
        <f t="shared" si="53"/>
        <v>3</v>
      </c>
      <c r="G462" s="37" t="str">
        <f t="shared" si="54"/>
        <v>0</v>
      </c>
      <c r="H462" s="49">
        <v>12155530</v>
      </c>
      <c r="I462" s="10" t="s">
        <v>3130</v>
      </c>
      <c r="J462" s="106" t="s">
        <v>55</v>
      </c>
      <c r="K462" s="10" t="s">
        <v>3131</v>
      </c>
      <c r="L462" s="10" t="s">
        <v>3087</v>
      </c>
      <c r="M462" s="50"/>
    </row>
    <row r="463" spans="1:13" ht="30" x14ac:dyDescent="0.25">
      <c r="A463" s="48" t="str">
        <f t="shared" si="55"/>
        <v>1</v>
      </c>
      <c r="B463" s="37" t="str">
        <f t="shared" si="49"/>
        <v>2</v>
      </c>
      <c r="C463" s="37" t="str">
        <f t="shared" si="50"/>
        <v>1</v>
      </c>
      <c r="D463" s="37" t="str">
        <f t="shared" si="51"/>
        <v>5</v>
      </c>
      <c r="E463" s="37" t="str">
        <f t="shared" si="52"/>
        <v>56</v>
      </c>
      <c r="F463" s="37" t="str">
        <f t="shared" si="53"/>
        <v>0</v>
      </c>
      <c r="G463" s="37" t="str">
        <f t="shared" si="54"/>
        <v>0</v>
      </c>
      <c r="H463" s="49">
        <v>12155600</v>
      </c>
      <c r="I463" s="10" t="s">
        <v>3132</v>
      </c>
      <c r="J463" s="106" t="s">
        <v>55</v>
      </c>
      <c r="K463" s="10" t="s">
        <v>3133</v>
      </c>
      <c r="L463" s="10"/>
      <c r="M463" s="50"/>
    </row>
    <row r="464" spans="1:13" ht="30" x14ac:dyDescent="0.25">
      <c r="A464" s="48" t="str">
        <f t="shared" si="55"/>
        <v>1</v>
      </c>
      <c r="B464" s="37" t="str">
        <f t="shared" si="49"/>
        <v>2</v>
      </c>
      <c r="C464" s="37" t="str">
        <f t="shared" si="50"/>
        <v>1</v>
      </c>
      <c r="D464" s="37" t="str">
        <f t="shared" si="51"/>
        <v>5</v>
      </c>
      <c r="E464" s="37" t="str">
        <f t="shared" si="52"/>
        <v>56</v>
      </c>
      <c r="F464" s="37" t="str">
        <f t="shared" si="53"/>
        <v>1</v>
      </c>
      <c r="G464" s="37" t="str">
        <f t="shared" si="54"/>
        <v>0</v>
      </c>
      <c r="H464" s="49">
        <v>12155610</v>
      </c>
      <c r="I464" s="10" t="s">
        <v>3134</v>
      </c>
      <c r="J464" s="106" t="s">
        <v>55</v>
      </c>
      <c r="K464" s="10" t="s">
        <v>3135</v>
      </c>
      <c r="L464" s="10"/>
      <c r="M464" s="50"/>
    </row>
    <row r="465" spans="1:13" ht="30" x14ac:dyDescent="0.25">
      <c r="A465" s="48" t="str">
        <f t="shared" si="55"/>
        <v>1</v>
      </c>
      <c r="B465" s="37" t="str">
        <f t="shared" si="49"/>
        <v>2</v>
      </c>
      <c r="C465" s="37" t="str">
        <f t="shared" si="50"/>
        <v>1</v>
      </c>
      <c r="D465" s="37" t="str">
        <f t="shared" si="51"/>
        <v>5</v>
      </c>
      <c r="E465" s="37" t="str">
        <f t="shared" si="52"/>
        <v>56</v>
      </c>
      <c r="F465" s="37" t="str">
        <f t="shared" si="53"/>
        <v>2</v>
      </c>
      <c r="G465" s="37" t="str">
        <f t="shared" si="54"/>
        <v>0</v>
      </c>
      <c r="H465" s="49">
        <v>12155620</v>
      </c>
      <c r="I465" s="10" t="s">
        <v>3136</v>
      </c>
      <c r="J465" s="106" t="s">
        <v>55</v>
      </c>
      <c r="K465" s="10" t="s">
        <v>3137</v>
      </c>
      <c r="L465" s="10"/>
      <c r="M465" s="50"/>
    </row>
    <row r="466" spans="1:13" ht="30" x14ac:dyDescent="0.25">
      <c r="A466" s="48" t="str">
        <f t="shared" si="55"/>
        <v>1</v>
      </c>
      <c r="B466" s="37" t="str">
        <f t="shared" si="49"/>
        <v>2</v>
      </c>
      <c r="C466" s="37" t="str">
        <f t="shared" si="50"/>
        <v>1</v>
      </c>
      <c r="D466" s="37" t="str">
        <f t="shared" si="51"/>
        <v>5</v>
      </c>
      <c r="E466" s="37" t="str">
        <f t="shared" si="52"/>
        <v>56</v>
      </c>
      <c r="F466" s="37" t="str">
        <f t="shared" si="53"/>
        <v>3</v>
      </c>
      <c r="G466" s="37" t="str">
        <f t="shared" si="54"/>
        <v>0</v>
      </c>
      <c r="H466" s="49">
        <v>12155630</v>
      </c>
      <c r="I466" s="10" t="s">
        <v>3138</v>
      </c>
      <c r="J466" s="106" t="s">
        <v>55</v>
      </c>
      <c r="K466" s="10" t="s">
        <v>3139</v>
      </c>
      <c r="L466" s="10"/>
      <c r="M466" s="50"/>
    </row>
    <row r="467" spans="1:13" ht="30" x14ac:dyDescent="0.25">
      <c r="A467" s="48" t="str">
        <f t="shared" si="55"/>
        <v>1</v>
      </c>
      <c r="B467" s="37" t="str">
        <f t="shared" si="49"/>
        <v>2</v>
      </c>
      <c r="C467" s="37" t="str">
        <f t="shared" si="50"/>
        <v>1</v>
      </c>
      <c r="D467" s="37" t="str">
        <f t="shared" si="51"/>
        <v>6</v>
      </c>
      <c r="E467" s="37" t="str">
        <f t="shared" si="52"/>
        <v>00</v>
      </c>
      <c r="F467" s="37" t="str">
        <f t="shared" si="53"/>
        <v>0</v>
      </c>
      <c r="G467" s="37" t="str">
        <f t="shared" si="54"/>
        <v>0</v>
      </c>
      <c r="H467" s="49">
        <v>12160000</v>
      </c>
      <c r="I467" s="10" t="s">
        <v>3140</v>
      </c>
      <c r="J467" s="106" t="s">
        <v>45</v>
      </c>
      <c r="K467" s="10" t="s">
        <v>160</v>
      </c>
      <c r="L467" s="10"/>
      <c r="M467" s="50"/>
    </row>
    <row r="468" spans="1:13" ht="45" x14ac:dyDescent="0.25">
      <c r="A468" s="48" t="str">
        <f t="shared" si="55"/>
        <v>1</v>
      </c>
      <c r="B468" s="37" t="str">
        <f t="shared" si="49"/>
        <v>2</v>
      </c>
      <c r="C468" s="37" t="str">
        <f t="shared" si="50"/>
        <v>1</v>
      </c>
      <c r="D468" s="37" t="str">
        <f t="shared" si="51"/>
        <v>6</v>
      </c>
      <c r="E468" s="37" t="str">
        <f t="shared" si="52"/>
        <v>01</v>
      </c>
      <c r="F468" s="37" t="str">
        <f t="shared" si="53"/>
        <v>0</v>
      </c>
      <c r="G468" s="37" t="str">
        <f t="shared" si="54"/>
        <v>0</v>
      </c>
      <c r="H468" s="49">
        <v>12160100</v>
      </c>
      <c r="I468" s="10" t="s">
        <v>3141</v>
      </c>
      <c r="J468" s="106" t="s">
        <v>51</v>
      </c>
      <c r="K468" s="10" t="s">
        <v>3142</v>
      </c>
      <c r="L468" s="10"/>
      <c r="M468" s="50"/>
    </row>
    <row r="469" spans="1:13" ht="60" x14ac:dyDescent="0.25">
      <c r="A469" s="48" t="str">
        <f t="shared" si="55"/>
        <v>1</v>
      </c>
      <c r="B469" s="37" t="str">
        <f t="shared" si="49"/>
        <v>2</v>
      </c>
      <c r="C469" s="37" t="str">
        <f t="shared" si="50"/>
        <v>1</v>
      </c>
      <c r="D469" s="37" t="str">
        <f t="shared" si="51"/>
        <v>6</v>
      </c>
      <c r="E469" s="37" t="str">
        <f t="shared" si="52"/>
        <v>01</v>
      </c>
      <c r="F469" s="37" t="str">
        <f t="shared" si="53"/>
        <v>1</v>
      </c>
      <c r="G469" s="37" t="str">
        <f t="shared" si="54"/>
        <v>0</v>
      </c>
      <c r="H469" s="49">
        <v>12160110</v>
      </c>
      <c r="I469" s="10" t="s">
        <v>3141</v>
      </c>
      <c r="J469" s="106" t="s">
        <v>51</v>
      </c>
      <c r="K469" s="10" t="s">
        <v>4557</v>
      </c>
      <c r="L469" s="10"/>
      <c r="M469" s="50"/>
    </row>
    <row r="470" spans="1:13" ht="45" x14ac:dyDescent="0.25">
      <c r="A470" s="48" t="str">
        <f t="shared" si="55"/>
        <v>1</v>
      </c>
      <c r="B470" s="37" t="str">
        <f t="shared" si="49"/>
        <v>2</v>
      </c>
      <c r="C470" s="37" t="str">
        <f t="shared" si="50"/>
        <v>1</v>
      </c>
      <c r="D470" s="37" t="str">
        <f t="shared" si="51"/>
        <v>6</v>
      </c>
      <c r="E470" s="37" t="str">
        <f t="shared" si="52"/>
        <v>01</v>
      </c>
      <c r="F470" s="37" t="str">
        <f t="shared" si="53"/>
        <v>2</v>
      </c>
      <c r="G470" s="37" t="str">
        <f t="shared" si="54"/>
        <v>0</v>
      </c>
      <c r="H470" s="49">
        <v>12160120</v>
      </c>
      <c r="I470" s="10" t="s">
        <v>3143</v>
      </c>
      <c r="J470" s="106" t="s">
        <v>51</v>
      </c>
      <c r="K470" s="10" t="s">
        <v>3144</v>
      </c>
      <c r="L470" s="10"/>
      <c r="M470" s="50"/>
    </row>
    <row r="471" spans="1:13" ht="30" x14ac:dyDescent="0.25">
      <c r="A471" s="48" t="str">
        <f t="shared" si="55"/>
        <v>1</v>
      </c>
      <c r="B471" s="37" t="str">
        <f t="shared" si="49"/>
        <v>2</v>
      </c>
      <c r="C471" s="37" t="str">
        <f t="shared" si="50"/>
        <v>1</v>
      </c>
      <c r="D471" s="37" t="str">
        <f t="shared" si="51"/>
        <v>6</v>
      </c>
      <c r="E471" s="37" t="str">
        <f t="shared" si="52"/>
        <v>02</v>
      </c>
      <c r="F471" s="37" t="str">
        <f t="shared" si="53"/>
        <v>0</v>
      </c>
      <c r="G471" s="37" t="str">
        <f t="shared" si="54"/>
        <v>0</v>
      </c>
      <c r="H471" s="49">
        <v>12160200</v>
      </c>
      <c r="I471" s="10" t="s">
        <v>3145</v>
      </c>
      <c r="J471" s="106" t="s">
        <v>51</v>
      </c>
      <c r="K471" s="10" t="s">
        <v>3146</v>
      </c>
      <c r="L471" s="10"/>
      <c r="M471" s="50"/>
    </row>
    <row r="472" spans="1:13" ht="30" x14ac:dyDescent="0.25">
      <c r="A472" s="48" t="str">
        <f t="shared" si="55"/>
        <v>1</v>
      </c>
      <c r="B472" s="37" t="str">
        <f t="shared" si="49"/>
        <v>2</v>
      </c>
      <c r="C472" s="37" t="str">
        <f t="shared" si="50"/>
        <v>1</v>
      </c>
      <c r="D472" s="37" t="str">
        <f t="shared" si="51"/>
        <v>6</v>
      </c>
      <c r="E472" s="37" t="str">
        <f t="shared" si="52"/>
        <v>02</v>
      </c>
      <c r="F472" s="37" t="str">
        <f t="shared" si="53"/>
        <v>1</v>
      </c>
      <c r="G472" s="37" t="str">
        <f t="shared" si="54"/>
        <v>0</v>
      </c>
      <c r="H472" s="49">
        <v>12160210</v>
      </c>
      <c r="I472" s="10" t="s">
        <v>3145</v>
      </c>
      <c r="J472" s="106" t="s">
        <v>51</v>
      </c>
      <c r="K472" s="10" t="s">
        <v>3147</v>
      </c>
      <c r="L472" s="10"/>
      <c r="M472" s="50"/>
    </row>
    <row r="473" spans="1:13" ht="30" x14ac:dyDescent="0.25">
      <c r="A473" s="48" t="str">
        <f t="shared" si="55"/>
        <v>1</v>
      </c>
      <c r="B473" s="37" t="str">
        <f t="shared" si="49"/>
        <v>2</v>
      </c>
      <c r="C473" s="37" t="str">
        <f t="shared" si="50"/>
        <v>1</v>
      </c>
      <c r="D473" s="37" t="str">
        <f t="shared" si="51"/>
        <v>6</v>
      </c>
      <c r="E473" s="37" t="str">
        <f t="shared" si="52"/>
        <v>02</v>
      </c>
      <c r="F473" s="37" t="str">
        <f t="shared" si="53"/>
        <v>2</v>
      </c>
      <c r="G473" s="37" t="str">
        <f t="shared" si="54"/>
        <v>0</v>
      </c>
      <c r="H473" s="49">
        <v>12160220</v>
      </c>
      <c r="I473" s="10" t="s">
        <v>3148</v>
      </c>
      <c r="J473" s="106" t="s">
        <v>51</v>
      </c>
      <c r="K473" s="10" t="s">
        <v>3149</v>
      </c>
      <c r="L473" s="10"/>
      <c r="M473" s="50"/>
    </row>
    <row r="474" spans="1:13" ht="45" x14ac:dyDescent="0.25">
      <c r="A474" s="48" t="str">
        <f t="shared" si="55"/>
        <v>1</v>
      </c>
      <c r="B474" s="37" t="str">
        <f t="shared" si="49"/>
        <v>2</v>
      </c>
      <c r="C474" s="37" t="str">
        <f t="shared" si="50"/>
        <v>1</v>
      </c>
      <c r="D474" s="37" t="str">
        <f t="shared" si="51"/>
        <v>6</v>
      </c>
      <c r="E474" s="37" t="str">
        <f t="shared" si="52"/>
        <v>03</v>
      </c>
      <c r="F474" s="37" t="str">
        <f t="shared" si="53"/>
        <v>0</v>
      </c>
      <c r="G474" s="37" t="str">
        <f t="shared" si="54"/>
        <v>0</v>
      </c>
      <c r="H474" s="49">
        <v>12160300</v>
      </c>
      <c r="I474" s="10" t="s">
        <v>161</v>
      </c>
      <c r="J474" s="106" t="s">
        <v>51</v>
      </c>
      <c r="K474" s="10" t="s">
        <v>162</v>
      </c>
      <c r="L474" s="10"/>
      <c r="M474" s="50"/>
    </row>
    <row r="475" spans="1:13" ht="45" x14ac:dyDescent="0.25">
      <c r="A475" s="48" t="str">
        <f t="shared" si="55"/>
        <v>1</v>
      </c>
      <c r="B475" s="37" t="str">
        <f t="shared" si="49"/>
        <v>2</v>
      </c>
      <c r="C475" s="37" t="str">
        <f t="shared" si="50"/>
        <v>1</v>
      </c>
      <c r="D475" s="37" t="str">
        <f t="shared" si="51"/>
        <v>6</v>
      </c>
      <c r="E475" s="37" t="str">
        <f t="shared" si="52"/>
        <v>03</v>
      </c>
      <c r="F475" s="37" t="str">
        <f t="shared" si="53"/>
        <v>1</v>
      </c>
      <c r="G475" s="37" t="str">
        <f t="shared" si="54"/>
        <v>0</v>
      </c>
      <c r="H475" s="49">
        <v>12160310</v>
      </c>
      <c r="I475" s="10" t="s">
        <v>161</v>
      </c>
      <c r="J475" s="106" t="s">
        <v>51</v>
      </c>
      <c r="K475" s="10" t="s">
        <v>163</v>
      </c>
      <c r="L475" s="10"/>
      <c r="M475" s="50"/>
    </row>
    <row r="476" spans="1:13" ht="45" x14ac:dyDescent="0.25">
      <c r="A476" s="48" t="str">
        <f t="shared" si="55"/>
        <v>1</v>
      </c>
      <c r="B476" s="37" t="str">
        <f t="shared" si="49"/>
        <v>2</v>
      </c>
      <c r="C476" s="37" t="str">
        <f t="shared" si="50"/>
        <v>1</v>
      </c>
      <c r="D476" s="37" t="str">
        <f t="shared" si="51"/>
        <v>6</v>
      </c>
      <c r="E476" s="37" t="str">
        <f t="shared" si="52"/>
        <v>03</v>
      </c>
      <c r="F476" s="37" t="str">
        <f t="shared" si="53"/>
        <v>2</v>
      </c>
      <c r="G476" s="37" t="str">
        <f t="shared" si="54"/>
        <v>0</v>
      </c>
      <c r="H476" s="49">
        <v>12160320</v>
      </c>
      <c r="I476" s="10" t="s">
        <v>164</v>
      </c>
      <c r="J476" s="106" t="s">
        <v>51</v>
      </c>
      <c r="K476" s="10" t="s">
        <v>165</v>
      </c>
      <c r="L476" s="10"/>
      <c r="M476" s="50"/>
    </row>
    <row r="477" spans="1:13" ht="45" x14ac:dyDescent="0.25">
      <c r="A477" s="48" t="str">
        <f t="shared" si="55"/>
        <v>1</v>
      </c>
      <c r="B477" s="37" t="str">
        <f t="shared" si="49"/>
        <v>2</v>
      </c>
      <c r="C477" s="37" t="str">
        <f t="shared" si="50"/>
        <v>1</v>
      </c>
      <c r="D477" s="37" t="str">
        <f t="shared" si="51"/>
        <v>6</v>
      </c>
      <c r="E477" s="37" t="str">
        <f t="shared" si="52"/>
        <v>05</v>
      </c>
      <c r="F477" s="37" t="str">
        <f t="shared" si="53"/>
        <v>0</v>
      </c>
      <c r="G477" s="37" t="str">
        <f t="shared" si="54"/>
        <v>0</v>
      </c>
      <c r="H477" s="49">
        <v>12160500</v>
      </c>
      <c r="I477" s="10" t="s">
        <v>3150</v>
      </c>
      <c r="J477" s="106" t="s">
        <v>51</v>
      </c>
      <c r="K477" s="10" t="s">
        <v>2847</v>
      </c>
      <c r="L477" s="10"/>
      <c r="M477" s="50"/>
    </row>
    <row r="478" spans="1:13" ht="45" x14ac:dyDescent="0.25">
      <c r="A478" s="48" t="str">
        <f t="shared" si="55"/>
        <v>1</v>
      </c>
      <c r="B478" s="37" t="str">
        <f t="shared" si="49"/>
        <v>2</v>
      </c>
      <c r="C478" s="37" t="str">
        <f t="shared" si="50"/>
        <v>1</v>
      </c>
      <c r="D478" s="37" t="str">
        <f t="shared" si="51"/>
        <v>6</v>
      </c>
      <c r="E478" s="37" t="str">
        <f t="shared" si="52"/>
        <v>05</v>
      </c>
      <c r="F478" s="37" t="str">
        <f t="shared" si="53"/>
        <v>1</v>
      </c>
      <c r="G478" s="37" t="str">
        <f t="shared" si="54"/>
        <v>0</v>
      </c>
      <c r="H478" s="49">
        <v>12160510</v>
      </c>
      <c r="I478" s="10" t="s">
        <v>3150</v>
      </c>
      <c r="J478" s="106" t="s">
        <v>51</v>
      </c>
      <c r="K478" s="10" t="s">
        <v>3151</v>
      </c>
      <c r="L478" s="10"/>
      <c r="M478" s="50"/>
    </row>
    <row r="479" spans="1:13" ht="45" x14ac:dyDescent="0.25">
      <c r="A479" s="48" t="str">
        <f t="shared" si="55"/>
        <v>1</v>
      </c>
      <c r="B479" s="37" t="str">
        <f t="shared" si="49"/>
        <v>2</v>
      </c>
      <c r="C479" s="37" t="str">
        <f t="shared" si="50"/>
        <v>1</v>
      </c>
      <c r="D479" s="37" t="str">
        <f t="shared" si="51"/>
        <v>6</v>
      </c>
      <c r="E479" s="37" t="str">
        <f t="shared" si="52"/>
        <v>05</v>
      </c>
      <c r="F479" s="37" t="str">
        <f t="shared" si="53"/>
        <v>2</v>
      </c>
      <c r="G479" s="37" t="str">
        <f t="shared" si="54"/>
        <v>0</v>
      </c>
      <c r="H479" s="49">
        <v>12160520</v>
      </c>
      <c r="I479" s="10" t="s">
        <v>3152</v>
      </c>
      <c r="J479" s="106" t="s">
        <v>51</v>
      </c>
      <c r="K479" s="10" t="s">
        <v>3153</v>
      </c>
      <c r="L479" s="10"/>
      <c r="M479" s="50"/>
    </row>
    <row r="480" spans="1:13" ht="45" x14ac:dyDescent="0.25">
      <c r="A480" s="48" t="str">
        <f t="shared" si="55"/>
        <v>1</v>
      </c>
      <c r="B480" s="37" t="str">
        <f t="shared" si="49"/>
        <v>2</v>
      </c>
      <c r="C480" s="37" t="str">
        <f t="shared" si="50"/>
        <v>1</v>
      </c>
      <c r="D480" s="37" t="str">
        <f t="shared" si="51"/>
        <v>6</v>
      </c>
      <c r="E480" s="37" t="str">
        <f t="shared" si="52"/>
        <v>99</v>
      </c>
      <c r="F480" s="37" t="str">
        <f t="shared" si="53"/>
        <v>0</v>
      </c>
      <c r="G480" s="37" t="str">
        <f t="shared" si="54"/>
        <v>0</v>
      </c>
      <c r="H480" s="49">
        <v>12169900</v>
      </c>
      <c r="I480" s="10" t="s">
        <v>166</v>
      </c>
      <c r="J480" s="106" t="s">
        <v>51</v>
      </c>
      <c r="K480" s="10" t="s">
        <v>3154</v>
      </c>
      <c r="L480" s="10"/>
      <c r="M480" s="50"/>
    </row>
    <row r="481" spans="1:13" ht="45" x14ac:dyDescent="0.25">
      <c r="A481" s="48" t="str">
        <f t="shared" si="55"/>
        <v>1</v>
      </c>
      <c r="B481" s="37" t="str">
        <f t="shared" si="49"/>
        <v>2</v>
      </c>
      <c r="C481" s="37" t="str">
        <f t="shared" si="50"/>
        <v>1</v>
      </c>
      <c r="D481" s="37" t="str">
        <f t="shared" si="51"/>
        <v>6</v>
      </c>
      <c r="E481" s="37" t="str">
        <f t="shared" si="52"/>
        <v>99</v>
      </c>
      <c r="F481" s="37" t="str">
        <f t="shared" si="53"/>
        <v>1</v>
      </c>
      <c r="G481" s="37" t="str">
        <f t="shared" si="54"/>
        <v>0</v>
      </c>
      <c r="H481" s="49">
        <v>12169910</v>
      </c>
      <c r="I481" s="10" t="s">
        <v>166</v>
      </c>
      <c r="J481" s="106" t="s">
        <v>51</v>
      </c>
      <c r="K481" s="10" t="s">
        <v>167</v>
      </c>
      <c r="L481" s="10"/>
      <c r="M481" s="50"/>
    </row>
    <row r="482" spans="1:13" ht="45" x14ac:dyDescent="0.25">
      <c r="A482" s="48" t="str">
        <f t="shared" si="55"/>
        <v>1</v>
      </c>
      <c r="B482" s="37" t="str">
        <f t="shared" si="49"/>
        <v>2</v>
      </c>
      <c r="C482" s="37" t="str">
        <f t="shared" si="50"/>
        <v>1</v>
      </c>
      <c r="D482" s="37" t="str">
        <f t="shared" si="51"/>
        <v>6</v>
      </c>
      <c r="E482" s="37" t="str">
        <f t="shared" si="52"/>
        <v>99</v>
      </c>
      <c r="F482" s="37" t="str">
        <f t="shared" si="53"/>
        <v>2</v>
      </c>
      <c r="G482" s="37" t="str">
        <f t="shared" si="54"/>
        <v>0</v>
      </c>
      <c r="H482" s="49">
        <v>12169920</v>
      </c>
      <c r="I482" s="10" t="s">
        <v>168</v>
      </c>
      <c r="J482" s="106" t="s">
        <v>51</v>
      </c>
      <c r="K482" s="10" t="s">
        <v>169</v>
      </c>
      <c r="L482" s="10"/>
      <c r="M482" s="50"/>
    </row>
    <row r="483" spans="1:13" ht="30" x14ac:dyDescent="0.25">
      <c r="A483" s="48" t="str">
        <f t="shared" si="55"/>
        <v>1</v>
      </c>
      <c r="B483" s="37" t="str">
        <f t="shared" si="49"/>
        <v>2</v>
      </c>
      <c r="C483" s="37" t="str">
        <f t="shared" si="50"/>
        <v>1</v>
      </c>
      <c r="D483" s="37" t="str">
        <f t="shared" si="51"/>
        <v>7</v>
      </c>
      <c r="E483" s="37" t="str">
        <f t="shared" si="52"/>
        <v>00</v>
      </c>
      <c r="F483" s="37" t="str">
        <f t="shared" si="53"/>
        <v>0</v>
      </c>
      <c r="G483" s="37" t="str">
        <f t="shared" si="54"/>
        <v>0</v>
      </c>
      <c r="H483" s="49">
        <v>12170000</v>
      </c>
      <c r="I483" s="10" t="s">
        <v>3155</v>
      </c>
      <c r="J483" s="106" t="s">
        <v>45</v>
      </c>
      <c r="K483" s="10" t="s">
        <v>3156</v>
      </c>
      <c r="L483" s="10"/>
      <c r="M483" s="50"/>
    </row>
    <row r="484" spans="1:13" x14ac:dyDescent="0.25">
      <c r="A484" s="48" t="str">
        <f t="shared" si="55"/>
        <v>1</v>
      </c>
      <c r="B484" s="37" t="str">
        <f t="shared" si="49"/>
        <v>2</v>
      </c>
      <c r="C484" s="37" t="str">
        <f t="shared" si="50"/>
        <v>1</v>
      </c>
      <c r="D484" s="37" t="str">
        <f t="shared" si="51"/>
        <v>7</v>
      </c>
      <c r="E484" s="37" t="str">
        <f t="shared" si="52"/>
        <v>01</v>
      </c>
      <c r="F484" s="37" t="str">
        <f t="shared" si="53"/>
        <v>0</v>
      </c>
      <c r="G484" s="37" t="str">
        <f t="shared" si="54"/>
        <v>0</v>
      </c>
      <c r="H484" s="49">
        <v>12170100</v>
      </c>
      <c r="I484" s="10" t="s">
        <v>3157</v>
      </c>
      <c r="J484" s="106" t="s">
        <v>51</v>
      </c>
      <c r="K484" s="10" t="s">
        <v>3158</v>
      </c>
      <c r="L484" s="10"/>
      <c r="M484" s="50"/>
    </row>
    <row r="485" spans="1:13" x14ac:dyDescent="0.25">
      <c r="A485" s="48" t="str">
        <f t="shared" si="55"/>
        <v>1</v>
      </c>
      <c r="B485" s="37" t="str">
        <f t="shared" si="49"/>
        <v>2</v>
      </c>
      <c r="C485" s="37" t="str">
        <f t="shared" si="50"/>
        <v>1</v>
      </c>
      <c r="D485" s="37" t="str">
        <f t="shared" si="51"/>
        <v>7</v>
      </c>
      <c r="E485" s="37" t="str">
        <f t="shared" si="52"/>
        <v>01</v>
      </c>
      <c r="F485" s="37" t="str">
        <f t="shared" si="53"/>
        <v>1</v>
      </c>
      <c r="G485" s="37" t="str">
        <f t="shared" si="54"/>
        <v>0</v>
      </c>
      <c r="H485" s="49">
        <v>12170110</v>
      </c>
      <c r="I485" s="10" t="s">
        <v>3157</v>
      </c>
      <c r="J485" s="106" t="s">
        <v>51</v>
      </c>
      <c r="K485" s="10" t="s">
        <v>3159</v>
      </c>
      <c r="L485" s="10"/>
      <c r="M485" s="50"/>
    </row>
    <row r="486" spans="1:13" x14ac:dyDescent="0.25">
      <c r="A486" s="48" t="str">
        <f t="shared" si="55"/>
        <v>1</v>
      </c>
      <c r="B486" s="37" t="str">
        <f t="shared" si="49"/>
        <v>2</v>
      </c>
      <c r="C486" s="37" t="str">
        <f t="shared" si="50"/>
        <v>1</v>
      </c>
      <c r="D486" s="37" t="str">
        <f t="shared" si="51"/>
        <v>7</v>
      </c>
      <c r="E486" s="37" t="str">
        <f t="shared" si="52"/>
        <v>01</v>
      </c>
      <c r="F486" s="37" t="str">
        <f t="shared" si="53"/>
        <v>2</v>
      </c>
      <c r="G486" s="37" t="str">
        <f t="shared" si="54"/>
        <v>0</v>
      </c>
      <c r="H486" s="49">
        <v>12170120</v>
      </c>
      <c r="I486" s="10" t="s">
        <v>3160</v>
      </c>
      <c r="J486" s="106" t="s">
        <v>51</v>
      </c>
      <c r="K486" s="10" t="s">
        <v>3161</v>
      </c>
      <c r="L486" s="10"/>
      <c r="M486" s="50"/>
    </row>
    <row r="487" spans="1:13" x14ac:dyDescent="0.25">
      <c r="A487" s="48" t="str">
        <f t="shared" si="55"/>
        <v>1</v>
      </c>
      <c r="B487" s="37" t="str">
        <f t="shared" si="49"/>
        <v>2</v>
      </c>
      <c r="C487" s="37" t="str">
        <f t="shared" si="50"/>
        <v>1</v>
      </c>
      <c r="D487" s="37" t="str">
        <f t="shared" si="51"/>
        <v>7</v>
      </c>
      <c r="E487" s="37" t="str">
        <f t="shared" si="52"/>
        <v>02</v>
      </c>
      <c r="F487" s="37" t="str">
        <f t="shared" si="53"/>
        <v>0</v>
      </c>
      <c r="G487" s="37" t="str">
        <f t="shared" si="54"/>
        <v>0</v>
      </c>
      <c r="H487" s="49">
        <v>12170200</v>
      </c>
      <c r="I487" s="10" t="s">
        <v>3162</v>
      </c>
      <c r="J487" s="106" t="s">
        <v>51</v>
      </c>
      <c r="K487" s="10" t="s">
        <v>3163</v>
      </c>
      <c r="L487" s="10"/>
      <c r="M487" s="50"/>
    </row>
    <row r="488" spans="1:13" x14ac:dyDescent="0.25">
      <c r="A488" s="48" t="str">
        <f t="shared" si="55"/>
        <v>1</v>
      </c>
      <c r="B488" s="37" t="str">
        <f t="shared" si="49"/>
        <v>2</v>
      </c>
      <c r="C488" s="37" t="str">
        <f t="shared" si="50"/>
        <v>1</v>
      </c>
      <c r="D488" s="37" t="str">
        <f t="shared" si="51"/>
        <v>7</v>
      </c>
      <c r="E488" s="37" t="str">
        <f t="shared" si="52"/>
        <v>02</v>
      </c>
      <c r="F488" s="37" t="str">
        <f t="shared" si="53"/>
        <v>1</v>
      </c>
      <c r="G488" s="37" t="str">
        <f t="shared" si="54"/>
        <v>0</v>
      </c>
      <c r="H488" s="49">
        <v>12170210</v>
      </c>
      <c r="I488" s="10" t="s">
        <v>3162</v>
      </c>
      <c r="J488" s="106" t="s">
        <v>51</v>
      </c>
      <c r="K488" s="10" t="s">
        <v>3164</v>
      </c>
      <c r="L488" s="10"/>
      <c r="M488" s="50"/>
    </row>
    <row r="489" spans="1:13" ht="30" x14ac:dyDescent="0.25">
      <c r="A489" s="48" t="str">
        <f t="shared" si="55"/>
        <v>1</v>
      </c>
      <c r="B489" s="37" t="str">
        <f t="shared" si="49"/>
        <v>2</v>
      </c>
      <c r="C489" s="37" t="str">
        <f t="shared" si="50"/>
        <v>1</v>
      </c>
      <c r="D489" s="37" t="str">
        <f t="shared" si="51"/>
        <v>7</v>
      </c>
      <c r="E489" s="37" t="str">
        <f t="shared" si="52"/>
        <v>02</v>
      </c>
      <c r="F489" s="37" t="str">
        <f t="shared" si="53"/>
        <v>2</v>
      </c>
      <c r="G489" s="37" t="str">
        <f t="shared" si="54"/>
        <v>0</v>
      </c>
      <c r="H489" s="49">
        <v>12170220</v>
      </c>
      <c r="I489" s="10" t="s">
        <v>3165</v>
      </c>
      <c r="J489" s="106" t="s">
        <v>51</v>
      </c>
      <c r="K489" s="10" t="s">
        <v>3166</v>
      </c>
      <c r="L489" s="10"/>
      <c r="M489" s="50"/>
    </row>
    <row r="490" spans="1:13" ht="60" x14ac:dyDescent="0.25">
      <c r="A490" s="48" t="str">
        <f t="shared" si="55"/>
        <v>1</v>
      </c>
      <c r="B490" s="37" t="str">
        <f t="shared" si="49"/>
        <v>2</v>
      </c>
      <c r="C490" s="37" t="str">
        <f t="shared" si="50"/>
        <v>1</v>
      </c>
      <c r="D490" s="37" t="str">
        <f t="shared" si="51"/>
        <v>7</v>
      </c>
      <c r="E490" s="37" t="str">
        <f t="shared" si="52"/>
        <v>03</v>
      </c>
      <c r="F490" s="37" t="str">
        <f t="shared" si="53"/>
        <v>0</v>
      </c>
      <c r="G490" s="37" t="str">
        <f t="shared" si="54"/>
        <v>0</v>
      </c>
      <c r="H490" s="49">
        <v>12170300</v>
      </c>
      <c r="I490" s="10" t="s">
        <v>3167</v>
      </c>
      <c r="J490" s="106" t="s">
        <v>51</v>
      </c>
      <c r="K490" s="10" t="s">
        <v>3168</v>
      </c>
      <c r="L490" s="10"/>
      <c r="M490" s="50"/>
    </row>
    <row r="491" spans="1:13" ht="60" x14ac:dyDescent="0.25">
      <c r="A491" s="48" t="str">
        <f t="shared" si="55"/>
        <v>1</v>
      </c>
      <c r="B491" s="37" t="str">
        <f t="shared" si="49"/>
        <v>2</v>
      </c>
      <c r="C491" s="37" t="str">
        <f t="shared" si="50"/>
        <v>1</v>
      </c>
      <c r="D491" s="37" t="str">
        <f t="shared" si="51"/>
        <v>7</v>
      </c>
      <c r="E491" s="37" t="str">
        <f t="shared" si="52"/>
        <v>03</v>
      </c>
      <c r="F491" s="37" t="str">
        <f t="shared" si="53"/>
        <v>1</v>
      </c>
      <c r="G491" s="37" t="str">
        <f t="shared" si="54"/>
        <v>0</v>
      </c>
      <c r="H491" s="49">
        <v>12170310</v>
      </c>
      <c r="I491" s="10" t="s">
        <v>3167</v>
      </c>
      <c r="J491" s="106" t="s">
        <v>51</v>
      </c>
      <c r="K491" s="10" t="s">
        <v>3169</v>
      </c>
      <c r="L491" s="10"/>
      <c r="M491" s="50"/>
    </row>
    <row r="492" spans="1:13" ht="60" x14ac:dyDescent="0.25">
      <c r="A492" s="48" t="str">
        <f t="shared" si="55"/>
        <v>1</v>
      </c>
      <c r="B492" s="37" t="str">
        <f t="shared" si="49"/>
        <v>2</v>
      </c>
      <c r="C492" s="37" t="str">
        <f t="shared" si="50"/>
        <v>1</v>
      </c>
      <c r="D492" s="37" t="str">
        <f t="shared" si="51"/>
        <v>7</v>
      </c>
      <c r="E492" s="37" t="str">
        <f t="shared" si="52"/>
        <v>03</v>
      </c>
      <c r="F492" s="37" t="str">
        <f t="shared" si="53"/>
        <v>2</v>
      </c>
      <c r="G492" s="37" t="str">
        <f t="shared" si="54"/>
        <v>0</v>
      </c>
      <c r="H492" s="49">
        <v>12170320</v>
      </c>
      <c r="I492" s="10" t="s">
        <v>3170</v>
      </c>
      <c r="J492" s="106" t="s">
        <v>51</v>
      </c>
      <c r="K492" s="10" t="s">
        <v>3171</v>
      </c>
      <c r="L492" s="10"/>
      <c r="M492" s="50"/>
    </row>
    <row r="493" spans="1:13" x14ac:dyDescent="0.25">
      <c r="A493" s="48" t="str">
        <f t="shared" si="55"/>
        <v>1</v>
      </c>
      <c r="B493" s="37" t="str">
        <f t="shared" si="49"/>
        <v>2</v>
      </c>
      <c r="C493" s="37" t="str">
        <f t="shared" si="50"/>
        <v>1</v>
      </c>
      <c r="D493" s="37" t="str">
        <f t="shared" si="51"/>
        <v>7</v>
      </c>
      <c r="E493" s="37" t="str">
        <f t="shared" si="52"/>
        <v>04</v>
      </c>
      <c r="F493" s="37" t="str">
        <f t="shared" si="53"/>
        <v>0</v>
      </c>
      <c r="G493" s="37" t="str">
        <f t="shared" si="54"/>
        <v>0</v>
      </c>
      <c r="H493" s="49">
        <v>12170400</v>
      </c>
      <c r="I493" s="10" t="s">
        <v>3172</v>
      </c>
      <c r="J493" s="106" t="s">
        <v>51</v>
      </c>
      <c r="K493" s="10" t="s">
        <v>3173</v>
      </c>
      <c r="L493" s="10"/>
      <c r="M493" s="50"/>
    </row>
    <row r="494" spans="1:13" x14ac:dyDescent="0.25">
      <c r="A494" s="48" t="str">
        <f t="shared" si="55"/>
        <v>1</v>
      </c>
      <c r="B494" s="37" t="str">
        <f t="shared" si="49"/>
        <v>2</v>
      </c>
      <c r="C494" s="37" t="str">
        <f t="shared" si="50"/>
        <v>1</v>
      </c>
      <c r="D494" s="37" t="str">
        <f t="shared" si="51"/>
        <v>7</v>
      </c>
      <c r="E494" s="37" t="str">
        <f t="shared" si="52"/>
        <v>04</v>
      </c>
      <c r="F494" s="37" t="str">
        <f t="shared" si="53"/>
        <v>1</v>
      </c>
      <c r="G494" s="37" t="str">
        <f t="shared" si="54"/>
        <v>0</v>
      </c>
      <c r="H494" s="49">
        <v>12170410</v>
      </c>
      <c r="I494" s="10" t="s">
        <v>3172</v>
      </c>
      <c r="J494" s="106" t="s">
        <v>51</v>
      </c>
      <c r="K494" s="10" t="s">
        <v>3174</v>
      </c>
      <c r="L494" s="10"/>
      <c r="M494" s="50"/>
    </row>
    <row r="495" spans="1:13" x14ac:dyDescent="0.25">
      <c r="A495" s="48" t="str">
        <f t="shared" si="55"/>
        <v>1</v>
      </c>
      <c r="B495" s="37" t="str">
        <f t="shared" si="49"/>
        <v>2</v>
      </c>
      <c r="C495" s="37" t="str">
        <f t="shared" si="50"/>
        <v>1</v>
      </c>
      <c r="D495" s="37" t="str">
        <f t="shared" si="51"/>
        <v>7</v>
      </c>
      <c r="E495" s="37" t="str">
        <f t="shared" si="52"/>
        <v>04</v>
      </c>
      <c r="F495" s="37" t="str">
        <f t="shared" si="53"/>
        <v>2</v>
      </c>
      <c r="G495" s="37" t="str">
        <f t="shared" si="54"/>
        <v>0</v>
      </c>
      <c r="H495" s="49">
        <v>12170420</v>
      </c>
      <c r="I495" s="10" t="s">
        <v>3175</v>
      </c>
      <c r="J495" s="106" t="s">
        <v>51</v>
      </c>
      <c r="K495" s="10" t="s">
        <v>3176</v>
      </c>
      <c r="L495" s="10"/>
      <c r="M495" s="50"/>
    </row>
    <row r="496" spans="1:13" x14ac:dyDescent="0.25">
      <c r="A496" s="48" t="str">
        <f t="shared" si="55"/>
        <v>1</v>
      </c>
      <c r="B496" s="37" t="str">
        <f t="shared" si="49"/>
        <v>2</v>
      </c>
      <c r="C496" s="37" t="str">
        <f t="shared" si="50"/>
        <v>1</v>
      </c>
      <c r="D496" s="37" t="str">
        <f t="shared" si="51"/>
        <v>7</v>
      </c>
      <c r="E496" s="37" t="str">
        <f t="shared" si="52"/>
        <v>05</v>
      </c>
      <c r="F496" s="37" t="str">
        <f t="shared" si="53"/>
        <v>0</v>
      </c>
      <c r="G496" s="37" t="str">
        <f t="shared" si="54"/>
        <v>0</v>
      </c>
      <c r="H496" s="49">
        <v>12170500</v>
      </c>
      <c r="I496" s="10" t="s">
        <v>3177</v>
      </c>
      <c r="J496" s="106" t="s">
        <v>51</v>
      </c>
      <c r="K496" s="10" t="s">
        <v>3178</v>
      </c>
      <c r="L496" s="10"/>
      <c r="M496" s="50"/>
    </row>
    <row r="497" spans="1:13" x14ac:dyDescent="0.25">
      <c r="A497" s="48" t="str">
        <f t="shared" si="55"/>
        <v>1</v>
      </c>
      <c r="B497" s="37" t="str">
        <f t="shared" si="49"/>
        <v>2</v>
      </c>
      <c r="C497" s="37" t="str">
        <f t="shared" si="50"/>
        <v>1</v>
      </c>
      <c r="D497" s="37" t="str">
        <f t="shared" si="51"/>
        <v>7</v>
      </c>
      <c r="E497" s="37" t="str">
        <f t="shared" si="52"/>
        <v>05</v>
      </c>
      <c r="F497" s="37" t="str">
        <f t="shared" si="53"/>
        <v>1</v>
      </c>
      <c r="G497" s="37" t="str">
        <f t="shared" si="54"/>
        <v>0</v>
      </c>
      <c r="H497" s="49">
        <v>12170510</v>
      </c>
      <c r="I497" s="10" t="s">
        <v>3177</v>
      </c>
      <c r="J497" s="106" t="s">
        <v>51</v>
      </c>
      <c r="K497" s="10" t="s">
        <v>3179</v>
      </c>
      <c r="L497" s="10"/>
      <c r="M497" s="50"/>
    </row>
    <row r="498" spans="1:13" x14ac:dyDescent="0.25">
      <c r="A498" s="48" t="str">
        <f t="shared" si="55"/>
        <v>1</v>
      </c>
      <c r="B498" s="37" t="str">
        <f t="shared" si="49"/>
        <v>2</v>
      </c>
      <c r="C498" s="37" t="str">
        <f t="shared" si="50"/>
        <v>1</v>
      </c>
      <c r="D498" s="37" t="str">
        <f t="shared" si="51"/>
        <v>7</v>
      </c>
      <c r="E498" s="37" t="str">
        <f t="shared" si="52"/>
        <v>05</v>
      </c>
      <c r="F498" s="37" t="str">
        <f t="shared" si="53"/>
        <v>2</v>
      </c>
      <c r="G498" s="37" t="str">
        <f t="shared" si="54"/>
        <v>0</v>
      </c>
      <c r="H498" s="49">
        <v>12170520</v>
      </c>
      <c r="I498" s="10" t="s">
        <v>3180</v>
      </c>
      <c r="J498" s="106" t="s">
        <v>51</v>
      </c>
      <c r="K498" s="10" t="s">
        <v>3181</v>
      </c>
      <c r="L498" s="10"/>
      <c r="M498" s="50"/>
    </row>
    <row r="499" spans="1:13" ht="30" x14ac:dyDescent="0.25">
      <c r="A499" s="48" t="str">
        <f t="shared" si="55"/>
        <v>1</v>
      </c>
      <c r="B499" s="37" t="str">
        <f t="shared" si="49"/>
        <v>2</v>
      </c>
      <c r="C499" s="37" t="str">
        <f t="shared" si="50"/>
        <v>1</v>
      </c>
      <c r="D499" s="37" t="str">
        <f t="shared" si="51"/>
        <v>7</v>
      </c>
      <c r="E499" s="37" t="str">
        <f t="shared" si="52"/>
        <v>06</v>
      </c>
      <c r="F499" s="37" t="str">
        <f t="shared" si="53"/>
        <v>0</v>
      </c>
      <c r="G499" s="37" t="str">
        <f t="shared" si="54"/>
        <v>0</v>
      </c>
      <c r="H499" s="101">
        <v>12170600</v>
      </c>
      <c r="I499" s="65" t="s">
        <v>3182</v>
      </c>
      <c r="J499" s="106" t="s">
        <v>51</v>
      </c>
      <c r="K499" s="10" t="s">
        <v>3183</v>
      </c>
      <c r="L499" s="10"/>
      <c r="M499" s="50"/>
    </row>
    <row r="500" spans="1:13" ht="30" x14ac:dyDescent="0.25">
      <c r="A500" s="48" t="str">
        <f t="shared" si="55"/>
        <v>1</v>
      </c>
      <c r="B500" s="37" t="str">
        <f t="shared" si="49"/>
        <v>2</v>
      </c>
      <c r="C500" s="37" t="str">
        <f t="shared" si="50"/>
        <v>1</v>
      </c>
      <c r="D500" s="37" t="str">
        <f t="shared" si="51"/>
        <v>7</v>
      </c>
      <c r="E500" s="37" t="str">
        <f t="shared" si="52"/>
        <v>06</v>
      </c>
      <c r="F500" s="37" t="str">
        <f t="shared" si="53"/>
        <v>1</v>
      </c>
      <c r="G500" s="37" t="str">
        <f t="shared" si="54"/>
        <v>0</v>
      </c>
      <c r="H500" s="101">
        <v>12170610</v>
      </c>
      <c r="I500" s="65" t="s">
        <v>3182</v>
      </c>
      <c r="J500" s="106" t="s">
        <v>51</v>
      </c>
      <c r="K500" s="10" t="s">
        <v>3184</v>
      </c>
      <c r="L500" s="10"/>
      <c r="M500" s="50"/>
    </row>
    <row r="501" spans="1:13" ht="30" x14ac:dyDescent="0.25">
      <c r="A501" s="48" t="str">
        <f t="shared" si="55"/>
        <v>1</v>
      </c>
      <c r="B501" s="37" t="str">
        <f t="shared" si="49"/>
        <v>2</v>
      </c>
      <c r="C501" s="37" t="str">
        <f t="shared" si="50"/>
        <v>1</v>
      </c>
      <c r="D501" s="37" t="str">
        <f t="shared" si="51"/>
        <v>7</v>
      </c>
      <c r="E501" s="37" t="str">
        <f t="shared" si="52"/>
        <v>06</v>
      </c>
      <c r="F501" s="37" t="str">
        <f t="shared" si="53"/>
        <v>2</v>
      </c>
      <c r="G501" s="37" t="str">
        <f t="shared" si="54"/>
        <v>0</v>
      </c>
      <c r="H501" s="101">
        <v>12170620</v>
      </c>
      <c r="I501" s="65" t="s">
        <v>3185</v>
      </c>
      <c r="J501" s="106" t="s">
        <v>51</v>
      </c>
      <c r="K501" s="10" t="s">
        <v>3184</v>
      </c>
      <c r="L501" s="10"/>
      <c r="M501" s="50"/>
    </row>
    <row r="502" spans="1:13" x14ac:dyDescent="0.25">
      <c r="A502" s="48" t="str">
        <f t="shared" si="55"/>
        <v>1</v>
      </c>
      <c r="B502" s="37" t="str">
        <f t="shared" si="49"/>
        <v>2</v>
      </c>
      <c r="C502" s="37" t="str">
        <f t="shared" si="50"/>
        <v>1</v>
      </c>
      <c r="D502" s="37" t="str">
        <f t="shared" si="51"/>
        <v>7</v>
      </c>
      <c r="E502" s="37" t="str">
        <f t="shared" si="52"/>
        <v>07</v>
      </c>
      <c r="F502" s="37" t="str">
        <f t="shared" si="53"/>
        <v>0</v>
      </c>
      <c r="G502" s="37" t="str">
        <f t="shared" si="54"/>
        <v>0</v>
      </c>
      <c r="H502" s="101">
        <v>12170700</v>
      </c>
      <c r="I502" s="101" t="s">
        <v>4384</v>
      </c>
      <c r="J502" s="106" t="s">
        <v>51</v>
      </c>
      <c r="K502" s="10" t="s">
        <v>4385</v>
      </c>
      <c r="L502" s="101" t="s">
        <v>4386</v>
      </c>
      <c r="M502" s="50"/>
    </row>
    <row r="503" spans="1:13" ht="45" x14ac:dyDescent="0.25">
      <c r="A503" s="48" t="str">
        <f t="shared" si="55"/>
        <v>1</v>
      </c>
      <c r="B503" s="37" t="str">
        <f t="shared" si="49"/>
        <v>2</v>
      </c>
      <c r="C503" s="37" t="str">
        <f t="shared" si="50"/>
        <v>1</v>
      </c>
      <c r="D503" s="37" t="str">
        <f t="shared" si="51"/>
        <v>7</v>
      </c>
      <c r="E503" s="37" t="str">
        <f t="shared" si="52"/>
        <v>07</v>
      </c>
      <c r="F503" s="37" t="str">
        <f t="shared" si="53"/>
        <v>1</v>
      </c>
      <c r="G503" s="37" t="str">
        <f t="shared" si="54"/>
        <v>0</v>
      </c>
      <c r="H503" s="101">
        <v>12170710</v>
      </c>
      <c r="I503" s="101" t="s">
        <v>4384</v>
      </c>
      <c r="J503" s="106" t="s">
        <v>51</v>
      </c>
      <c r="K503" s="10" t="s">
        <v>4387</v>
      </c>
      <c r="L503" s="101" t="s">
        <v>4386</v>
      </c>
      <c r="M503" s="50"/>
    </row>
    <row r="504" spans="1:13" ht="45" x14ac:dyDescent="0.25">
      <c r="A504" s="48" t="str">
        <f t="shared" si="55"/>
        <v>1</v>
      </c>
      <c r="B504" s="37" t="str">
        <f t="shared" si="49"/>
        <v>2</v>
      </c>
      <c r="C504" s="37" t="str">
        <f t="shared" si="50"/>
        <v>1</v>
      </c>
      <c r="D504" s="37" t="str">
        <f t="shared" si="51"/>
        <v>7</v>
      </c>
      <c r="E504" s="37" t="str">
        <f t="shared" si="52"/>
        <v>07</v>
      </c>
      <c r="F504" s="37" t="str">
        <f t="shared" si="53"/>
        <v>2</v>
      </c>
      <c r="G504" s="37" t="str">
        <f t="shared" si="54"/>
        <v>0</v>
      </c>
      <c r="H504" s="101">
        <v>12170720</v>
      </c>
      <c r="I504" s="101" t="s">
        <v>4388</v>
      </c>
      <c r="J504" s="106" t="s">
        <v>51</v>
      </c>
      <c r="K504" s="10" t="s">
        <v>4389</v>
      </c>
      <c r="L504" s="101" t="s">
        <v>4386</v>
      </c>
      <c r="M504" s="50"/>
    </row>
    <row r="505" spans="1:13" ht="30" x14ac:dyDescent="0.25">
      <c r="A505" s="48" t="str">
        <f t="shared" si="55"/>
        <v>1</v>
      </c>
      <c r="B505" s="37" t="str">
        <f t="shared" si="49"/>
        <v>2</v>
      </c>
      <c r="C505" s="37" t="str">
        <f t="shared" si="50"/>
        <v>1</v>
      </c>
      <c r="D505" s="37" t="str">
        <f t="shared" si="51"/>
        <v>9</v>
      </c>
      <c r="E505" s="37" t="str">
        <f t="shared" si="52"/>
        <v>00</v>
      </c>
      <c r="F505" s="37" t="str">
        <f t="shared" si="53"/>
        <v>0</v>
      </c>
      <c r="G505" s="37" t="str">
        <f t="shared" si="54"/>
        <v>0</v>
      </c>
      <c r="H505" s="49">
        <v>12190000</v>
      </c>
      <c r="I505" s="10" t="s">
        <v>172</v>
      </c>
      <c r="J505" s="106" t="s">
        <v>45</v>
      </c>
      <c r="K505" s="10" t="s">
        <v>173</v>
      </c>
      <c r="L505" s="10"/>
      <c r="M505" s="50"/>
    </row>
    <row r="506" spans="1:13" ht="30" x14ac:dyDescent="0.25">
      <c r="A506" s="48" t="str">
        <f t="shared" si="55"/>
        <v>1</v>
      </c>
      <c r="B506" s="37" t="str">
        <f t="shared" si="49"/>
        <v>2</v>
      </c>
      <c r="C506" s="37" t="str">
        <f t="shared" si="50"/>
        <v>1</v>
      </c>
      <c r="D506" s="37" t="str">
        <f t="shared" si="51"/>
        <v>9</v>
      </c>
      <c r="E506" s="37" t="str">
        <f t="shared" si="52"/>
        <v>01</v>
      </c>
      <c r="F506" s="37" t="str">
        <f t="shared" si="53"/>
        <v>0</v>
      </c>
      <c r="G506" s="37" t="str">
        <f t="shared" si="54"/>
        <v>0</v>
      </c>
      <c r="H506" s="49">
        <v>12190100</v>
      </c>
      <c r="I506" s="10" t="s">
        <v>3186</v>
      </c>
      <c r="J506" s="106" t="s">
        <v>51</v>
      </c>
      <c r="K506" s="10" t="s">
        <v>3187</v>
      </c>
      <c r="L506" s="10"/>
      <c r="M506" s="50"/>
    </row>
    <row r="507" spans="1:13" ht="30" x14ac:dyDescent="0.25">
      <c r="A507" s="48" t="str">
        <f t="shared" si="55"/>
        <v>1</v>
      </c>
      <c r="B507" s="37" t="str">
        <f t="shared" si="49"/>
        <v>2</v>
      </c>
      <c r="C507" s="37" t="str">
        <f t="shared" si="50"/>
        <v>1</v>
      </c>
      <c r="D507" s="37" t="str">
        <f t="shared" si="51"/>
        <v>9</v>
      </c>
      <c r="E507" s="37" t="str">
        <f t="shared" si="52"/>
        <v>01</v>
      </c>
      <c r="F507" s="37" t="str">
        <f t="shared" si="53"/>
        <v>1</v>
      </c>
      <c r="G507" s="37" t="str">
        <f t="shared" si="54"/>
        <v>0</v>
      </c>
      <c r="H507" s="49">
        <v>12190110</v>
      </c>
      <c r="I507" s="10" t="s">
        <v>3186</v>
      </c>
      <c r="J507" s="106" t="s">
        <v>51</v>
      </c>
      <c r="K507" s="10" t="s">
        <v>3188</v>
      </c>
      <c r="L507" s="10"/>
      <c r="M507" s="50"/>
    </row>
    <row r="508" spans="1:13" ht="30" x14ac:dyDescent="0.25">
      <c r="A508" s="48" t="str">
        <f t="shared" si="55"/>
        <v>1</v>
      </c>
      <c r="B508" s="37" t="str">
        <f t="shared" si="49"/>
        <v>2</v>
      </c>
      <c r="C508" s="37" t="str">
        <f t="shared" si="50"/>
        <v>1</v>
      </c>
      <c r="D508" s="37" t="str">
        <f t="shared" si="51"/>
        <v>9</v>
      </c>
      <c r="E508" s="37" t="str">
        <f t="shared" si="52"/>
        <v>01</v>
      </c>
      <c r="F508" s="37" t="str">
        <f t="shared" si="53"/>
        <v>2</v>
      </c>
      <c r="G508" s="37" t="str">
        <f t="shared" si="54"/>
        <v>0</v>
      </c>
      <c r="H508" s="49">
        <v>12190120</v>
      </c>
      <c r="I508" s="10" t="s">
        <v>3189</v>
      </c>
      <c r="J508" s="106" t="s">
        <v>51</v>
      </c>
      <c r="K508" s="10" t="s">
        <v>3190</v>
      </c>
      <c r="L508" s="10"/>
      <c r="M508" s="50"/>
    </row>
    <row r="509" spans="1:13" ht="45" x14ac:dyDescent="0.25">
      <c r="A509" s="48" t="str">
        <f t="shared" si="55"/>
        <v>1</v>
      </c>
      <c r="B509" s="37" t="str">
        <f t="shared" si="49"/>
        <v>2</v>
      </c>
      <c r="C509" s="37" t="str">
        <f t="shared" si="50"/>
        <v>1</v>
      </c>
      <c r="D509" s="37" t="str">
        <f t="shared" si="51"/>
        <v>9</v>
      </c>
      <c r="E509" s="37" t="str">
        <f t="shared" si="52"/>
        <v>02</v>
      </c>
      <c r="F509" s="37" t="str">
        <f t="shared" si="53"/>
        <v>0</v>
      </c>
      <c r="G509" s="37" t="str">
        <f t="shared" si="54"/>
        <v>0</v>
      </c>
      <c r="H509" s="49">
        <v>12190200</v>
      </c>
      <c r="I509" s="10" t="s">
        <v>3191</v>
      </c>
      <c r="J509" s="106" t="s">
        <v>51</v>
      </c>
      <c r="K509" s="10" t="s">
        <v>3192</v>
      </c>
      <c r="L509" s="10"/>
      <c r="M509" s="50"/>
    </row>
    <row r="510" spans="1:13" ht="45" x14ac:dyDescent="0.25">
      <c r="A510" s="48" t="str">
        <f t="shared" si="55"/>
        <v>1</v>
      </c>
      <c r="B510" s="37" t="str">
        <f t="shared" si="49"/>
        <v>2</v>
      </c>
      <c r="C510" s="37" t="str">
        <f t="shared" si="50"/>
        <v>1</v>
      </c>
      <c r="D510" s="37" t="str">
        <f t="shared" si="51"/>
        <v>9</v>
      </c>
      <c r="E510" s="37" t="str">
        <f t="shared" si="52"/>
        <v>02</v>
      </c>
      <c r="F510" s="37" t="str">
        <f t="shared" si="53"/>
        <v>1</v>
      </c>
      <c r="G510" s="37" t="str">
        <f t="shared" si="54"/>
        <v>0</v>
      </c>
      <c r="H510" s="49">
        <v>12190210</v>
      </c>
      <c r="I510" s="10" t="s">
        <v>3191</v>
      </c>
      <c r="J510" s="106" t="s">
        <v>51</v>
      </c>
      <c r="K510" s="10" t="s">
        <v>3193</v>
      </c>
      <c r="L510" s="10"/>
      <c r="M510" s="50"/>
    </row>
    <row r="511" spans="1:13" ht="45" x14ac:dyDescent="0.25">
      <c r="A511" s="48" t="str">
        <f t="shared" si="55"/>
        <v>1</v>
      </c>
      <c r="B511" s="37" t="str">
        <f t="shared" si="49"/>
        <v>2</v>
      </c>
      <c r="C511" s="37" t="str">
        <f t="shared" si="50"/>
        <v>1</v>
      </c>
      <c r="D511" s="37" t="str">
        <f t="shared" si="51"/>
        <v>9</v>
      </c>
      <c r="E511" s="37" t="str">
        <f t="shared" si="52"/>
        <v>02</v>
      </c>
      <c r="F511" s="37" t="str">
        <f t="shared" si="53"/>
        <v>2</v>
      </c>
      <c r="G511" s="37" t="str">
        <f t="shared" si="54"/>
        <v>0</v>
      </c>
      <c r="H511" s="49">
        <v>12190220</v>
      </c>
      <c r="I511" s="10" t="s">
        <v>3194</v>
      </c>
      <c r="J511" s="106" t="s">
        <v>51</v>
      </c>
      <c r="K511" s="10" t="s">
        <v>3195</v>
      </c>
      <c r="L511" s="10"/>
      <c r="M511" s="50"/>
    </row>
    <row r="512" spans="1:13" ht="30" x14ac:dyDescent="0.25">
      <c r="A512" s="48" t="str">
        <f t="shared" si="55"/>
        <v>1</v>
      </c>
      <c r="B512" s="37" t="str">
        <f t="shared" si="49"/>
        <v>2</v>
      </c>
      <c r="C512" s="37" t="str">
        <f t="shared" si="50"/>
        <v>1</v>
      </c>
      <c r="D512" s="37" t="str">
        <f t="shared" si="51"/>
        <v>9</v>
      </c>
      <c r="E512" s="37" t="str">
        <f t="shared" si="52"/>
        <v>03</v>
      </c>
      <c r="F512" s="37" t="str">
        <f t="shared" si="53"/>
        <v>0</v>
      </c>
      <c r="G512" s="37" t="str">
        <f t="shared" si="54"/>
        <v>0</v>
      </c>
      <c r="H512" s="49">
        <v>12190300</v>
      </c>
      <c r="I512" s="10" t="s">
        <v>3196</v>
      </c>
      <c r="J512" s="106" t="s">
        <v>51</v>
      </c>
      <c r="K512" s="10" t="s">
        <v>3197</v>
      </c>
      <c r="L512" s="10"/>
      <c r="M512" s="50"/>
    </row>
    <row r="513" spans="1:13" ht="30" x14ac:dyDescent="0.25">
      <c r="A513" s="48" t="str">
        <f t="shared" si="55"/>
        <v>1</v>
      </c>
      <c r="B513" s="37" t="str">
        <f t="shared" si="49"/>
        <v>2</v>
      </c>
      <c r="C513" s="37" t="str">
        <f t="shared" si="50"/>
        <v>1</v>
      </c>
      <c r="D513" s="37" t="str">
        <f t="shared" si="51"/>
        <v>9</v>
      </c>
      <c r="E513" s="37" t="str">
        <f t="shared" si="52"/>
        <v>03</v>
      </c>
      <c r="F513" s="37" t="str">
        <f t="shared" si="53"/>
        <v>1</v>
      </c>
      <c r="G513" s="37" t="str">
        <f t="shared" si="54"/>
        <v>0</v>
      </c>
      <c r="H513" s="49">
        <v>12190310</v>
      </c>
      <c r="I513" s="10" t="s">
        <v>3198</v>
      </c>
      <c r="J513" s="106" t="s">
        <v>51</v>
      </c>
      <c r="K513" s="10" t="s">
        <v>3199</v>
      </c>
      <c r="L513" s="10"/>
      <c r="M513" s="50"/>
    </row>
    <row r="514" spans="1:13" ht="60" x14ac:dyDescent="0.25">
      <c r="A514" s="48" t="str">
        <f t="shared" si="55"/>
        <v>1</v>
      </c>
      <c r="B514" s="37" t="str">
        <f t="shared" si="49"/>
        <v>2</v>
      </c>
      <c r="C514" s="37" t="str">
        <f t="shared" si="50"/>
        <v>1</v>
      </c>
      <c r="D514" s="37" t="str">
        <f t="shared" si="51"/>
        <v>9</v>
      </c>
      <c r="E514" s="37" t="str">
        <f t="shared" si="52"/>
        <v>03</v>
      </c>
      <c r="F514" s="37" t="str">
        <f t="shared" si="53"/>
        <v>2</v>
      </c>
      <c r="G514" s="37" t="str">
        <f t="shared" si="54"/>
        <v>0</v>
      </c>
      <c r="H514" s="49">
        <v>12190320</v>
      </c>
      <c r="I514" s="10" t="s">
        <v>3200</v>
      </c>
      <c r="J514" s="106" t="s">
        <v>51</v>
      </c>
      <c r="K514" s="10" t="s">
        <v>3201</v>
      </c>
      <c r="L514" s="10"/>
      <c r="M514" s="50"/>
    </row>
    <row r="515" spans="1:13" ht="45" x14ac:dyDescent="0.25">
      <c r="A515" s="48" t="str">
        <f t="shared" si="55"/>
        <v>1</v>
      </c>
      <c r="B515" s="37" t="str">
        <f t="shared" si="49"/>
        <v>2</v>
      </c>
      <c r="C515" s="37" t="str">
        <f t="shared" si="50"/>
        <v>1</v>
      </c>
      <c r="D515" s="37" t="str">
        <f t="shared" si="51"/>
        <v>9</v>
      </c>
      <c r="E515" s="37" t="str">
        <f t="shared" si="52"/>
        <v>03</v>
      </c>
      <c r="F515" s="37" t="str">
        <f t="shared" si="53"/>
        <v>3</v>
      </c>
      <c r="G515" s="37" t="str">
        <f t="shared" si="54"/>
        <v>0</v>
      </c>
      <c r="H515" s="49">
        <v>12190330</v>
      </c>
      <c r="I515" s="10" t="s">
        <v>3202</v>
      </c>
      <c r="J515" s="106" t="s">
        <v>51</v>
      </c>
      <c r="K515" s="10" t="s">
        <v>3203</v>
      </c>
      <c r="L515" s="10"/>
      <c r="M515" s="50"/>
    </row>
    <row r="516" spans="1:13" ht="45" x14ac:dyDescent="0.25">
      <c r="A516" s="48" t="str">
        <f t="shared" si="55"/>
        <v>1</v>
      </c>
      <c r="B516" s="37" t="str">
        <f t="shared" si="49"/>
        <v>2</v>
      </c>
      <c r="C516" s="37" t="str">
        <f t="shared" si="50"/>
        <v>1</v>
      </c>
      <c r="D516" s="37" t="str">
        <f t="shared" si="51"/>
        <v>9</v>
      </c>
      <c r="E516" s="37" t="str">
        <f t="shared" si="52"/>
        <v>04</v>
      </c>
      <c r="F516" s="37" t="str">
        <f t="shared" si="53"/>
        <v>0</v>
      </c>
      <c r="G516" s="37" t="str">
        <f t="shared" si="54"/>
        <v>0</v>
      </c>
      <c r="H516" s="49">
        <v>12190400</v>
      </c>
      <c r="I516" s="10" t="s">
        <v>3204</v>
      </c>
      <c r="J516" s="106" t="s">
        <v>51</v>
      </c>
      <c r="K516" s="10" t="s">
        <v>3205</v>
      </c>
      <c r="L516" s="10"/>
      <c r="M516" s="50"/>
    </row>
    <row r="517" spans="1:13" ht="26.25" customHeight="1" x14ac:dyDescent="0.25">
      <c r="A517" s="48" t="str">
        <f t="shared" si="55"/>
        <v>1</v>
      </c>
      <c r="B517" s="37" t="str">
        <f t="shared" si="49"/>
        <v>2</v>
      </c>
      <c r="C517" s="37" t="str">
        <f t="shared" si="50"/>
        <v>1</v>
      </c>
      <c r="D517" s="37" t="str">
        <f t="shared" si="51"/>
        <v>9</v>
      </c>
      <c r="E517" s="37" t="str">
        <f t="shared" si="52"/>
        <v>04</v>
      </c>
      <c r="F517" s="37" t="str">
        <f t="shared" si="53"/>
        <v>1</v>
      </c>
      <c r="G517" s="37" t="str">
        <f t="shared" si="54"/>
        <v>0</v>
      </c>
      <c r="H517" s="49">
        <v>12190410</v>
      </c>
      <c r="I517" s="10" t="s">
        <v>3204</v>
      </c>
      <c r="J517" s="106" t="s">
        <v>51</v>
      </c>
      <c r="K517" s="10" t="s">
        <v>3206</v>
      </c>
      <c r="L517" s="10"/>
      <c r="M517" s="50"/>
    </row>
    <row r="518" spans="1:13" ht="32.25" customHeight="1" x14ac:dyDescent="0.25">
      <c r="A518" s="48" t="str">
        <f t="shared" si="55"/>
        <v>1</v>
      </c>
      <c r="B518" s="37" t="str">
        <f t="shared" si="49"/>
        <v>2</v>
      </c>
      <c r="C518" s="37" t="str">
        <f t="shared" si="50"/>
        <v>1</v>
      </c>
      <c r="D518" s="37" t="str">
        <f t="shared" si="51"/>
        <v>9</v>
      </c>
      <c r="E518" s="37" t="str">
        <f t="shared" si="52"/>
        <v>04</v>
      </c>
      <c r="F518" s="37" t="str">
        <f t="shared" si="53"/>
        <v>2</v>
      </c>
      <c r="G518" s="37" t="str">
        <f t="shared" si="54"/>
        <v>0</v>
      </c>
      <c r="H518" s="49">
        <v>12190420</v>
      </c>
      <c r="I518" s="10" t="s">
        <v>3207</v>
      </c>
      <c r="J518" s="106" t="s">
        <v>51</v>
      </c>
      <c r="K518" s="10" t="s">
        <v>3208</v>
      </c>
      <c r="L518" s="10"/>
      <c r="M518" s="50"/>
    </row>
    <row r="519" spans="1:13" ht="36.75" customHeight="1" x14ac:dyDescent="0.25">
      <c r="A519" s="48" t="str">
        <f t="shared" si="55"/>
        <v>1</v>
      </c>
      <c r="B519" s="37" t="str">
        <f t="shared" si="49"/>
        <v>2</v>
      </c>
      <c r="C519" s="37" t="str">
        <f t="shared" si="50"/>
        <v>1</v>
      </c>
      <c r="D519" s="37" t="str">
        <f t="shared" si="51"/>
        <v>9</v>
      </c>
      <c r="E519" s="37" t="str">
        <f t="shared" si="52"/>
        <v>05</v>
      </c>
      <c r="F519" s="37" t="str">
        <f t="shared" si="53"/>
        <v>0</v>
      </c>
      <c r="G519" s="37" t="str">
        <f t="shared" si="54"/>
        <v>0</v>
      </c>
      <c r="H519" s="49">
        <v>12190500</v>
      </c>
      <c r="I519" s="10" t="s">
        <v>3209</v>
      </c>
      <c r="J519" s="106" t="s">
        <v>51</v>
      </c>
      <c r="K519" s="66" t="s">
        <v>3210</v>
      </c>
      <c r="L519" s="10"/>
      <c r="M519" s="50"/>
    </row>
    <row r="520" spans="1:13" ht="75" x14ac:dyDescent="0.25">
      <c r="A520" s="48" t="str">
        <f t="shared" si="55"/>
        <v>1</v>
      </c>
      <c r="B520" s="37" t="str">
        <f t="shared" si="49"/>
        <v>2</v>
      </c>
      <c r="C520" s="37" t="str">
        <f t="shared" si="50"/>
        <v>1</v>
      </c>
      <c r="D520" s="37" t="str">
        <f t="shared" si="51"/>
        <v>9</v>
      </c>
      <c r="E520" s="37" t="str">
        <f t="shared" si="52"/>
        <v>05</v>
      </c>
      <c r="F520" s="37" t="str">
        <f t="shared" si="53"/>
        <v>1</v>
      </c>
      <c r="G520" s="37" t="str">
        <f t="shared" si="54"/>
        <v>0</v>
      </c>
      <c r="H520" s="49">
        <v>12190510</v>
      </c>
      <c r="I520" s="10" t="s">
        <v>3209</v>
      </c>
      <c r="J520" s="106" t="s">
        <v>51</v>
      </c>
      <c r="K520" s="154" t="s">
        <v>3211</v>
      </c>
      <c r="L520" s="10"/>
      <c r="M520" s="50"/>
    </row>
    <row r="521" spans="1:13" ht="90" x14ac:dyDescent="0.25">
      <c r="A521" s="48" t="str">
        <f t="shared" si="55"/>
        <v>1</v>
      </c>
      <c r="B521" s="37" t="str">
        <f t="shared" ref="B521:B591" si="56">MID($H521,2,1)</f>
        <v>2</v>
      </c>
      <c r="C521" s="37" t="str">
        <f t="shared" ref="C521:C591" si="57">MID($H521,3,1)</f>
        <v>1</v>
      </c>
      <c r="D521" s="37" t="str">
        <f t="shared" ref="D521:D591" si="58">MID($H521,4,1)</f>
        <v>9</v>
      </c>
      <c r="E521" s="37" t="str">
        <f t="shared" ref="E521:E591" si="59">MID($H521,5,2)</f>
        <v>05</v>
      </c>
      <c r="F521" s="37" t="str">
        <f t="shared" ref="F521:F591" si="60">MID($H521,7,1)</f>
        <v>2</v>
      </c>
      <c r="G521" s="37" t="str">
        <f t="shared" ref="G521:G591" si="61">MID($H521,8,1)</f>
        <v>0</v>
      </c>
      <c r="H521" s="49">
        <v>12190520</v>
      </c>
      <c r="I521" s="10" t="s">
        <v>3212</v>
      </c>
      <c r="J521" s="106" t="s">
        <v>51</v>
      </c>
      <c r="K521" s="10" t="s">
        <v>3213</v>
      </c>
      <c r="L521" s="10"/>
      <c r="M521" s="50"/>
    </row>
    <row r="522" spans="1:13" ht="60" x14ac:dyDescent="0.25">
      <c r="A522" s="48" t="str">
        <f t="shared" ref="A522:A592" si="62">MID($H522,1,1)</f>
        <v>1</v>
      </c>
      <c r="B522" s="37" t="str">
        <f t="shared" si="56"/>
        <v>2</v>
      </c>
      <c r="C522" s="37" t="str">
        <f t="shared" si="57"/>
        <v>1</v>
      </c>
      <c r="D522" s="37" t="str">
        <f t="shared" si="58"/>
        <v>9</v>
      </c>
      <c r="E522" s="37" t="str">
        <f t="shared" si="59"/>
        <v>06</v>
      </c>
      <c r="F522" s="37" t="str">
        <f t="shared" si="60"/>
        <v>0</v>
      </c>
      <c r="G522" s="37" t="str">
        <f t="shared" si="61"/>
        <v>0</v>
      </c>
      <c r="H522" s="49">
        <v>12190600</v>
      </c>
      <c r="I522" s="10" t="s">
        <v>3214</v>
      </c>
      <c r="J522" s="106" t="s">
        <v>51</v>
      </c>
      <c r="K522" s="154" t="s">
        <v>3215</v>
      </c>
      <c r="L522" s="10"/>
      <c r="M522" s="50"/>
    </row>
    <row r="523" spans="1:13" ht="60" x14ac:dyDescent="0.25">
      <c r="A523" s="48" t="str">
        <f t="shared" si="62"/>
        <v>1</v>
      </c>
      <c r="B523" s="37" t="str">
        <f t="shared" si="56"/>
        <v>2</v>
      </c>
      <c r="C523" s="37" t="str">
        <f t="shared" si="57"/>
        <v>1</v>
      </c>
      <c r="D523" s="37" t="str">
        <f t="shared" si="58"/>
        <v>9</v>
      </c>
      <c r="E523" s="37" t="str">
        <f t="shared" si="59"/>
        <v>06</v>
      </c>
      <c r="F523" s="37" t="str">
        <f t="shared" si="60"/>
        <v>1</v>
      </c>
      <c r="G523" s="37" t="str">
        <f t="shared" si="61"/>
        <v>0</v>
      </c>
      <c r="H523" s="49">
        <v>12190610</v>
      </c>
      <c r="I523" s="10" t="s">
        <v>3214</v>
      </c>
      <c r="J523" s="106" t="s">
        <v>51</v>
      </c>
      <c r="K523" s="154" t="s">
        <v>3216</v>
      </c>
      <c r="L523" s="10"/>
      <c r="M523" s="50"/>
    </row>
    <row r="524" spans="1:13" ht="60" x14ac:dyDescent="0.25">
      <c r="A524" s="48" t="str">
        <f t="shared" si="62"/>
        <v>1</v>
      </c>
      <c r="B524" s="37" t="str">
        <f t="shared" si="56"/>
        <v>2</v>
      </c>
      <c r="C524" s="37" t="str">
        <f t="shared" si="57"/>
        <v>1</v>
      </c>
      <c r="D524" s="37" t="str">
        <f t="shared" si="58"/>
        <v>9</v>
      </c>
      <c r="E524" s="37" t="str">
        <f t="shared" si="59"/>
        <v>06</v>
      </c>
      <c r="F524" s="37" t="str">
        <f t="shared" si="60"/>
        <v>2</v>
      </c>
      <c r="G524" s="37" t="str">
        <f t="shared" si="61"/>
        <v>0</v>
      </c>
      <c r="H524" s="49">
        <v>12190620</v>
      </c>
      <c r="I524" s="10" t="s">
        <v>3217</v>
      </c>
      <c r="J524" s="106" t="s">
        <v>51</v>
      </c>
      <c r="K524" s="10" t="s">
        <v>3218</v>
      </c>
      <c r="L524" s="10"/>
      <c r="M524" s="50"/>
    </row>
    <row r="525" spans="1:13" ht="45" x14ac:dyDescent="0.25">
      <c r="A525" s="48" t="str">
        <f t="shared" si="62"/>
        <v>1</v>
      </c>
      <c r="B525" s="37" t="str">
        <f t="shared" si="56"/>
        <v>2</v>
      </c>
      <c r="C525" s="37" t="str">
        <f t="shared" si="57"/>
        <v>1</v>
      </c>
      <c r="D525" s="37" t="str">
        <f t="shared" si="58"/>
        <v>9</v>
      </c>
      <c r="E525" s="37" t="str">
        <f t="shared" si="59"/>
        <v>07</v>
      </c>
      <c r="F525" s="37" t="str">
        <f t="shared" si="60"/>
        <v>0</v>
      </c>
      <c r="G525" s="37" t="str">
        <f t="shared" si="61"/>
        <v>0</v>
      </c>
      <c r="H525" s="49">
        <v>12190700</v>
      </c>
      <c r="I525" s="10" t="s">
        <v>3219</v>
      </c>
      <c r="J525" s="106" t="s">
        <v>51</v>
      </c>
      <c r="K525" s="154" t="s">
        <v>3220</v>
      </c>
      <c r="L525" s="10"/>
      <c r="M525" s="50"/>
    </row>
    <row r="526" spans="1:13" ht="45" x14ac:dyDescent="0.25">
      <c r="A526" s="48" t="str">
        <f t="shared" si="62"/>
        <v>1</v>
      </c>
      <c r="B526" s="37" t="str">
        <f t="shared" si="56"/>
        <v>2</v>
      </c>
      <c r="C526" s="37" t="str">
        <f t="shared" si="57"/>
        <v>1</v>
      </c>
      <c r="D526" s="37" t="str">
        <f t="shared" si="58"/>
        <v>9</v>
      </c>
      <c r="E526" s="37" t="str">
        <f t="shared" si="59"/>
        <v>07</v>
      </c>
      <c r="F526" s="37" t="str">
        <f t="shared" si="60"/>
        <v>1</v>
      </c>
      <c r="G526" s="37" t="str">
        <f t="shared" si="61"/>
        <v>0</v>
      </c>
      <c r="H526" s="49">
        <v>12190710</v>
      </c>
      <c r="I526" s="10" t="s">
        <v>3219</v>
      </c>
      <c r="J526" s="106" t="s">
        <v>51</v>
      </c>
      <c r="K526" s="154" t="s">
        <v>3221</v>
      </c>
      <c r="L526" s="10"/>
      <c r="M526" s="50"/>
    </row>
    <row r="527" spans="1:13" ht="60" x14ac:dyDescent="0.25">
      <c r="A527" s="48" t="str">
        <f t="shared" si="62"/>
        <v>1</v>
      </c>
      <c r="B527" s="37" t="str">
        <f t="shared" si="56"/>
        <v>2</v>
      </c>
      <c r="C527" s="37" t="str">
        <f t="shared" si="57"/>
        <v>1</v>
      </c>
      <c r="D527" s="37" t="str">
        <f t="shared" si="58"/>
        <v>9</v>
      </c>
      <c r="E527" s="37" t="str">
        <f t="shared" si="59"/>
        <v>07</v>
      </c>
      <c r="F527" s="37" t="str">
        <f t="shared" si="60"/>
        <v>2</v>
      </c>
      <c r="G527" s="37" t="str">
        <f t="shared" si="61"/>
        <v>0</v>
      </c>
      <c r="H527" s="49">
        <v>12190720</v>
      </c>
      <c r="I527" s="10" t="s">
        <v>3222</v>
      </c>
      <c r="J527" s="106" t="s">
        <v>51</v>
      </c>
      <c r="K527" s="154" t="s">
        <v>3223</v>
      </c>
      <c r="L527" s="10"/>
      <c r="M527" s="50"/>
    </row>
    <row r="528" spans="1:13" x14ac:dyDescent="0.25">
      <c r="A528" s="48" t="str">
        <f t="shared" si="62"/>
        <v>1</v>
      </c>
      <c r="B528" s="37" t="str">
        <f t="shared" si="56"/>
        <v>2</v>
      </c>
      <c r="C528" s="37" t="str">
        <f t="shared" si="57"/>
        <v>1</v>
      </c>
      <c r="D528" s="37" t="str">
        <f t="shared" si="58"/>
        <v>9</v>
      </c>
      <c r="E528" s="37" t="str">
        <f t="shared" si="59"/>
        <v>08</v>
      </c>
      <c r="F528" s="37" t="str">
        <f t="shared" si="60"/>
        <v>0</v>
      </c>
      <c r="G528" s="37" t="str">
        <f t="shared" si="61"/>
        <v>0</v>
      </c>
      <c r="H528" s="49">
        <v>12190800</v>
      </c>
      <c r="I528" s="10" t="s">
        <v>3224</v>
      </c>
      <c r="J528" s="106" t="s">
        <v>51</v>
      </c>
      <c r="K528" s="10" t="s">
        <v>3225</v>
      </c>
      <c r="L528" s="10" t="s">
        <v>2572</v>
      </c>
      <c r="M528" s="50" t="s">
        <v>22</v>
      </c>
    </row>
    <row r="529" spans="1:13" ht="36.75" customHeight="1" x14ac:dyDescent="0.25">
      <c r="A529" s="48" t="str">
        <f t="shared" si="62"/>
        <v>1</v>
      </c>
      <c r="B529" s="37" t="str">
        <f t="shared" si="56"/>
        <v>2</v>
      </c>
      <c r="C529" s="37" t="str">
        <f t="shared" si="57"/>
        <v>1</v>
      </c>
      <c r="D529" s="37" t="str">
        <f t="shared" si="58"/>
        <v>9</v>
      </c>
      <c r="E529" s="37" t="str">
        <f t="shared" si="59"/>
        <v>08</v>
      </c>
      <c r="F529" s="37" t="str">
        <f t="shared" si="60"/>
        <v>1</v>
      </c>
      <c r="G529" s="37" t="str">
        <f t="shared" si="61"/>
        <v>0</v>
      </c>
      <c r="H529" s="49">
        <v>12190810</v>
      </c>
      <c r="I529" s="10" t="s">
        <v>3224</v>
      </c>
      <c r="J529" s="106" t="s">
        <v>51</v>
      </c>
      <c r="K529" s="10" t="s">
        <v>3226</v>
      </c>
      <c r="L529" s="10" t="s">
        <v>2572</v>
      </c>
      <c r="M529" s="50" t="s">
        <v>22</v>
      </c>
    </row>
    <row r="530" spans="1:13" x14ac:dyDescent="0.25">
      <c r="A530" s="48" t="str">
        <f t="shared" si="62"/>
        <v>1</v>
      </c>
      <c r="B530" s="37" t="str">
        <f t="shared" si="56"/>
        <v>2</v>
      </c>
      <c r="C530" s="37" t="str">
        <f t="shared" si="57"/>
        <v>1</v>
      </c>
      <c r="D530" s="37" t="str">
        <f t="shared" si="58"/>
        <v>9</v>
      </c>
      <c r="E530" s="37" t="str">
        <f t="shared" si="59"/>
        <v>08</v>
      </c>
      <c r="F530" s="37" t="str">
        <f t="shared" si="60"/>
        <v>2</v>
      </c>
      <c r="G530" s="37" t="str">
        <f t="shared" si="61"/>
        <v>0</v>
      </c>
      <c r="H530" s="49">
        <v>12190820</v>
      </c>
      <c r="I530" s="10" t="s">
        <v>3227</v>
      </c>
      <c r="J530" s="106" t="s">
        <v>51</v>
      </c>
      <c r="K530" s="10" t="s">
        <v>3228</v>
      </c>
      <c r="L530" s="10" t="s">
        <v>2572</v>
      </c>
      <c r="M530" s="50" t="s">
        <v>22</v>
      </c>
    </row>
    <row r="531" spans="1:13" ht="30" x14ac:dyDescent="0.25">
      <c r="A531" s="48" t="str">
        <f t="shared" si="62"/>
        <v>1</v>
      </c>
      <c r="B531" s="37" t="str">
        <f t="shared" si="56"/>
        <v>2</v>
      </c>
      <c r="C531" s="37" t="str">
        <f t="shared" si="57"/>
        <v>1</v>
      </c>
      <c r="D531" s="37" t="str">
        <f t="shared" si="58"/>
        <v>9</v>
      </c>
      <c r="E531" s="37" t="str">
        <f t="shared" si="59"/>
        <v>09</v>
      </c>
      <c r="F531" s="37" t="str">
        <f t="shared" si="60"/>
        <v>0</v>
      </c>
      <c r="G531" s="37" t="str">
        <f t="shared" si="61"/>
        <v>0</v>
      </c>
      <c r="H531" s="49">
        <v>12190900</v>
      </c>
      <c r="I531" s="10" t="s">
        <v>3229</v>
      </c>
      <c r="J531" s="106" t="s">
        <v>51</v>
      </c>
      <c r="K531" s="10" t="s">
        <v>3230</v>
      </c>
      <c r="L531" s="10" t="s">
        <v>2572</v>
      </c>
      <c r="M531" s="50" t="s">
        <v>22</v>
      </c>
    </row>
    <row r="532" spans="1:13" ht="97.5" customHeight="1" x14ac:dyDescent="0.25">
      <c r="A532" s="48" t="str">
        <f t="shared" si="62"/>
        <v>1</v>
      </c>
      <c r="B532" s="37" t="str">
        <f t="shared" si="56"/>
        <v>2</v>
      </c>
      <c r="C532" s="37" t="str">
        <f t="shared" si="57"/>
        <v>1</v>
      </c>
      <c r="D532" s="37" t="str">
        <f t="shared" si="58"/>
        <v>9</v>
      </c>
      <c r="E532" s="37" t="str">
        <f t="shared" si="59"/>
        <v>09</v>
      </c>
      <c r="F532" s="37" t="str">
        <f t="shared" si="60"/>
        <v>1</v>
      </c>
      <c r="G532" s="37" t="str">
        <f t="shared" si="61"/>
        <v>0</v>
      </c>
      <c r="H532" s="49">
        <v>12190910</v>
      </c>
      <c r="I532" s="10" t="s">
        <v>3229</v>
      </c>
      <c r="J532" s="106" t="s">
        <v>51</v>
      </c>
      <c r="K532" s="10" t="s">
        <v>3231</v>
      </c>
      <c r="L532" s="10" t="s">
        <v>2572</v>
      </c>
      <c r="M532" s="50" t="s">
        <v>22</v>
      </c>
    </row>
    <row r="533" spans="1:13" ht="30" x14ac:dyDescent="0.25">
      <c r="A533" s="48" t="str">
        <f t="shared" si="62"/>
        <v>1</v>
      </c>
      <c r="B533" s="37" t="str">
        <f t="shared" si="56"/>
        <v>2</v>
      </c>
      <c r="C533" s="37" t="str">
        <f t="shared" si="57"/>
        <v>1</v>
      </c>
      <c r="D533" s="37" t="str">
        <f t="shared" si="58"/>
        <v>9</v>
      </c>
      <c r="E533" s="37" t="str">
        <f t="shared" si="59"/>
        <v>09</v>
      </c>
      <c r="F533" s="37" t="str">
        <f t="shared" si="60"/>
        <v>2</v>
      </c>
      <c r="G533" s="37" t="str">
        <f t="shared" si="61"/>
        <v>0</v>
      </c>
      <c r="H533" s="49">
        <v>12190920</v>
      </c>
      <c r="I533" s="10" t="s">
        <v>3232</v>
      </c>
      <c r="J533" s="106" t="s">
        <v>51</v>
      </c>
      <c r="K533" s="10" t="s">
        <v>3233</v>
      </c>
      <c r="L533" s="10" t="s">
        <v>2572</v>
      </c>
      <c r="M533" s="50" t="s">
        <v>22</v>
      </c>
    </row>
    <row r="534" spans="1:13" ht="45" x14ac:dyDescent="0.25">
      <c r="A534" s="48" t="str">
        <f t="shared" si="62"/>
        <v>1</v>
      </c>
      <c r="B534" s="37" t="str">
        <f t="shared" si="56"/>
        <v>2</v>
      </c>
      <c r="C534" s="37" t="str">
        <f t="shared" si="57"/>
        <v>1</v>
      </c>
      <c r="D534" s="37" t="str">
        <f t="shared" si="58"/>
        <v>9</v>
      </c>
      <c r="E534" s="37" t="str">
        <f t="shared" si="59"/>
        <v>10</v>
      </c>
      <c r="F534" s="37" t="str">
        <f t="shared" si="60"/>
        <v>0</v>
      </c>
      <c r="G534" s="37" t="str">
        <f t="shared" si="61"/>
        <v>0</v>
      </c>
      <c r="H534" s="49">
        <v>12191000</v>
      </c>
      <c r="I534" s="10" t="s">
        <v>3234</v>
      </c>
      <c r="J534" s="106" t="s">
        <v>51</v>
      </c>
      <c r="K534" s="154" t="s">
        <v>3235</v>
      </c>
      <c r="L534" s="10"/>
      <c r="M534" s="50"/>
    </row>
    <row r="535" spans="1:13" ht="45" x14ac:dyDescent="0.25">
      <c r="A535" s="48" t="str">
        <f t="shared" si="62"/>
        <v>1</v>
      </c>
      <c r="B535" s="37" t="str">
        <f t="shared" si="56"/>
        <v>2</v>
      </c>
      <c r="C535" s="37" t="str">
        <f t="shared" si="57"/>
        <v>1</v>
      </c>
      <c r="D535" s="37" t="str">
        <f t="shared" si="58"/>
        <v>9</v>
      </c>
      <c r="E535" s="37" t="str">
        <f t="shared" si="59"/>
        <v>10</v>
      </c>
      <c r="F535" s="37" t="str">
        <f t="shared" si="60"/>
        <v>1</v>
      </c>
      <c r="G535" s="37" t="str">
        <f t="shared" si="61"/>
        <v>0</v>
      </c>
      <c r="H535" s="49">
        <v>12191010</v>
      </c>
      <c r="I535" s="10" t="s">
        <v>3234</v>
      </c>
      <c r="J535" s="106" t="s">
        <v>51</v>
      </c>
      <c r="K535" s="10" t="s">
        <v>3236</v>
      </c>
      <c r="L535" s="10"/>
      <c r="M535" s="50"/>
    </row>
    <row r="536" spans="1:13" ht="60" x14ac:dyDescent="0.25">
      <c r="A536" s="48" t="str">
        <f t="shared" si="62"/>
        <v>1</v>
      </c>
      <c r="B536" s="37" t="str">
        <f t="shared" si="56"/>
        <v>2</v>
      </c>
      <c r="C536" s="37" t="str">
        <f t="shared" si="57"/>
        <v>1</v>
      </c>
      <c r="D536" s="37" t="str">
        <f t="shared" si="58"/>
        <v>9</v>
      </c>
      <c r="E536" s="37" t="str">
        <f t="shared" si="59"/>
        <v>10</v>
      </c>
      <c r="F536" s="37" t="str">
        <f t="shared" si="60"/>
        <v>2</v>
      </c>
      <c r="G536" s="37" t="str">
        <f t="shared" si="61"/>
        <v>0</v>
      </c>
      <c r="H536" s="49">
        <v>12191020</v>
      </c>
      <c r="I536" s="10" t="s">
        <v>3237</v>
      </c>
      <c r="J536" s="106" t="s">
        <v>51</v>
      </c>
      <c r="K536" s="154" t="s">
        <v>3238</v>
      </c>
      <c r="L536" s="10"/>
      <c r="M536" s="50"/>
    </row>
    <row r="537" spans="1:13" ht="30" x14ac:dyDescent="0.25">
      <c r="A537" s="48" t="str">
        <f t="shared" si="62"/>
        <v>1</v>
      </c>
      <c r="B537" s="37" t="str">
        <f t="shared" si="56"/>
        <v>2</v>
      </c>
      <c r="C537" s="37" t="str">
        <f t="shared" si="57"/>
        <v>1</v>
      </c>
      <c r="D537" s="37" t="str">
        <f t="shared" si="58"/>
        <v>9</v>
      </c>
      <c r="E537" s="37" t="str">
        <f t="shared" si="59"/>
        <v>50</v>
      </c>
      <c r="F537" s="37" t="str">
        <f t="shared" si="60"/>
        <v>0</v>
      </c>
      <c r="G537" s="37" t="str">
        <f t="shared" si="61"/>
        <v>0</v>
      </c>
      <c r="H537" s="49">
        <v>12195000</v>
      </c>
      <c r="I537" s="10" t="s">
        <v>4390</v>
      </c>
      <c r="J537" s="106" t="s">
        <v>55</v>
      </c>
      <c r="K537" s="10" t="s">
        <v>4391</v>
      </c>
      <c r="L537" s="10"/>
      <c r="M537" s="50"/>
    </row>
    <row r="538" spans="1:13" ht="30" x14ac:dyDescent="0.25">
      <c r="A538" s="48" t="str">
        <f t="shared" si="62"/>
        <v>1</v>
      </c>
      <c r="B538" s="37" t="str">
        <f t="shared" si="56"/>
        <v>2</v>
      </c>
      <c r="C538" s="37" t="str">
        <f t="shared" si="57"/>
        <v>1</v>
      </c>
      <c r="D538" s="37" t="str">
        <f t="shared" si="58"/>
        <v>9</v>
      </c>
      <c r="E538" s="37" t="str">
        <f t="shared" si="59"/>
        <v>50</v>
      </c>
      <c r="F538" s="37" t="str">
        <f t="shared" si="60"/>
        <v>1</v>
      </c>
      <c r="G538" s="37" t="str">
        <f t="shared" si="61"/>
        <v>0</v>
      </c>
      <c r="H538" s="49">
        <v>12195010</v>
      </c>
      <c r="I538" s="10" t="s">
        <v>4392</v>
      </c>
      <c r="J538" s="106" t="s">
        <v>55</v>
      </c>
      <c r="K538" s="10" t="s">
        <v>4393</v>
      </c>
      <c r="L538" s="10"/>
      <c r="M538" s="50"/>
    </row>
    <row r="539" spans="1:13" ht="45" x14ac:dyDescent="0.25">
      <c r="A539" s="48" t="str">
        <f t="shared" si="62"/>
        <v>1</v>
      </c>
      <c r="B539" s="37" t="str">
        <f t="shared" si="56"/>
        <v>2</v>
      </c>
      <c r="C539" s="37" t="str">
        <f t="shared" si="57"/>
        <v>1</v>
      </c>
      <c r="D539" s="37" t="str">
        <f t="shared" si="58"/>
        <v>9</v>
      </c>
      <c r="E539" s="37" t="str">
        <f t="shared" si="59"/>
        <v>50</v>
      </c>
      <c r="F539" s="37" t="str">
        <f t="shared" si="60"/>
        <v>9</v>
      </c>
      <c r="G539" s="37" t="str">
        <f t="shared" si="61"/>
        <v>0</v>
      </c>
      <c r="H539" s="49">
        <v>12195090</v>
      </c>
      <c r="I539" s="10" t="s">
        <v>4394</v>
      </c>
      <c r="J539" s="106" t="s">
        <v>55</v>
      </c>
      <c r="K539" s="10" t="s">
        <v>4395</v>
      </c>
      <c r="L539" s="10"/>
      <c r="M539" s="50"/>
    </row>
    <row r="540" spans="1:13" ht="36.75" customHeight="1" x14ac:dyDescent="0.25">
      <c r="A540" s="48" t="str">
        <f t="shared" si="62"/>
        <v>1</v>
      </c>
      <c r="B540" s="37" t="str">
        <f t="shared" si="56"/>
        <v>2</v>
      </c>
      <c r="C540" s="37" t="str">
        <f t="shared" si="57"/>
        <v>1</v>
      </c>
      <c r="D540" s="37" t="str">
        <f t="shared" si="58"/>
        <v>9</v>
      </c>
      <c r="E540" s="37" t="str">
        <f t="shared" si="59"/>
        <v>99</v>
      </c>
      <c r="F540" s="37" t="str">
        <f t="shared" si="60"/>
        <v>0</v>
      </c>
      <c r="G540" s="37" t="str">
        <f t="shared" si="61"/>
        <v>0</v>
      </c>
      <c r="H540" s="49">
        <v>12199900</v>
      </c>
      <c r="I540" s="10" t="s">
        <v>174</v>
      </c>
      <c r="J540" s="106" t="s">
        <v>51</v>
      </c>
      <c r="K540" s="10" t="s">
        <v>175</v>
      </c>
      <c r="L540" s="10"/>
      <c r="M540" s="50"/>
    </row>
    <row r="541" spans="1:13" ht="36.75" customHeight="1" x14ac:dyDescent="0.25">
      <c r="A541" s="48" t="str">
        <f t="shared" si="62"/>
        <v>1</v>
      </c>
      <c r="B541" s="37" t="str">
        <f t="shared" si="56"/>
        <v>2</v>
      </c>
      <c r="C541" s="37" t="str">
        <f t="shared" si="57"/>
        <v>1</v>
      </c>
      <c r="D541" s="37" t="str">
        <f t="shared" si="58"/>
        <v>9</v>
      </c>
      <c r="E541" s="37" t="str">
        <f t="shared" si="59"/>
        <v>99</v>
      </c>
      <c r="F541" s="37" t="str">
        <f t="shared" si="60"/>
        <v>1</v>
      </c>
      <c r="G541" s="37" t="str">
        <f t="shared" si="61"/>
        <v>0</v>
      </c>
      <c r="H541" s="49">
        <v>12199910</v>
      </c>
      <c r="I541" s="10" t="s">
        <v>3239</v>
      </c>
      <c r="J541" s="106" t="s">
        <v>51</v>
      </c>
      <c r="K541" s="10" t="s">
        <v>176</v>
      </c>
      <c r="L541" s="10"/>
      <c r="M541" s="50"/>
    </row>
    <row r="542" spans="1:13" ht="30" x14ac:dyDescent="0.25">
      <c r="A542" s="48" t="str">
        <f t="shared" si="62"/>
        <v>1</v>
      </c>
      <c r="B542" s="37" t="str">
        <f t="shared" si="56"/>
        <v>2</v>
      </c>
      <c r="C542" s="37" t="str">
        <f t="shared" si="57"/>
        <v>1</v>
      </c>
      <c r="D542" s="37" t="str">
        <f t="shared" si="58"/>
        <v>9</v>
      </c>
      <c r="E542" s="37" t="str">
        <f t="shared" si="59"/>
        <v>99</v>
      </c>
      <c r="F542" s="37" t="str">
        <f t="shared" si="60"/>
        <v>2</v>
      </c>
      <c r="G542" s="37" t="str">
        <f t="shared" si="61"/>
        <v>0</v>
      </c>
      <c r="H542" s="49">
        <v>12199920</v>
      </c>
      <c r="I542" s="10" t="s">
        <v>3240</v>
      </c>
      <c r="J542" s="106" t="s">
        <v>51</v>
      </c>
      <c r="K542" s="10" t="s">
        <v>177</v>
      </c>
      <c r="L542" s="10"/>
      <c r="M542" s="50"/>
    </row>
    <row r="543" spans="1:13" ht="75" x14ac:dyDescent="0.25">
      <c r="A543" s="48" t="str">
        <f t="shared" si="62"/>
        <v>1</v>
      </c>
      <c r="B543" s="37" t="str">
        <f t="shared" si="56"/>
        <v>2</v>
      </c>
      <c r="C543" s="37" t="str">
        <f t="shared" si="57"/>
        <v>1</v>
      </c>
      <c r="D543" s="37" t="str">
        <f t="shared" si="58"/>
        <v>9</v>
      </c>
      <c r="E543" s="37" t="str">
        <f t="shared" si="59"/>
        <v>99</v>
      </c>
      <c r="F543" s="37" t="str">
        <f t="shared" si="60"/>
        <v>3</v>
      </c>
      <c r="G543" s="37" t="str">
        <f t="shared" si="61"/>
        <v>0</v>
      </c>
      <c r="H543" s="49">
        <v>12199930</v>
      </c>
      <c r="I543" s="10" t="s">
        <v>3241</v>
      </c>
      <c r="J543" s="106" t="s">
        <v>51</v>
      </c>
      <c r="K543" s="10" t="s">
        <v>3242</v>
      </c>
      <c r="L543" s="10" t="s">
        <v>3243</v>
      </c>
      <c r="M543" s="50"/>
    </row>
    <row r="544" spans="1:13" ht="90" x14ac:dyDescent="0.25">
      <c r="A544" s="48" t="str">
        <f t="shared" si="62"/>
        <v>1</v>
      </c>
      <c r="B544" s="37" t="str">
        <f t="shared" si="56"/>
        <v>2</v>
      </c>
      <c r="C544" s="37" t="str">
        <f t="shared" si="57"/>
        <v>1</v>
      </c>
      <c r="D544" s="37" t="str">
        <f t="shared" si="58"/>
        <v>9</v>
      </c>
      <c r="E544" s="37" t="str">
        <f t="shared" si="59"/>
        <v>99</v>
      </c>
      <c r="F544" s="37" t="str">
        <f t="shared" si="60"/>
        <v>4</v>
      </c>
      <c r="G544" s="37" t="str">
        <f t="shared" si="61"/>
        <v>0</v>
      </c>
      <c r="H544" s="49">
        <v>12199940</v>
      </c>
      <c r="I544" s="10" t="s">
        <v>3244</v>
      </c>
      <c r="J544" s="106" t="s">
        <v>51</v>
      </c>
      <c r="K544" s="10" t="s">
        <v>3245</v>
      </c>
      <c r="L544" s="10" t="s">
        <v>3243</v>
      </c>
      <c r="M544" s="50"/>
    </row>
    <row r="545" spans="1:13" ht="60" x14ac:dyDescent="0.25">
      <c r="A545" s="48" t="str">
        <f t="shared" si="62"/>
        <v>1</v>
      </c>
      <c r="B545" s="37" t="str">
        <f t="shared" si="56"/>
        <v>2</v>
      </c>
      <c r="C545" s="37" t="str">
        <f t="shared" si="57"/>
        <v>2</v>
      </c>
      <c r="D545" s="37" t="str">
        <f t="shared" si="58"/>
        <v>0</v>
      </c>
      <c r="E545" s="37" t="str">
        <f t="shared" si="59"/>
        <v>00</v>
      </c>
      <c r="F545" s="37" t="str">
        <f t="shared" si="60"/>
        <v>0</v>
      </c>
      <c r="G545" s="37" t="str">
        <f t="shared" si="61"/>
        <v>0</v>
      </c>
      <c r="H545" s="49">
        <v>12200000</v>
      </c>
      <c r="I545" s="10" t="s">
        <v>178</v>
      </c>
      <c r="J545" s="106" t="s">
        <v>45</v>
      </c>
      <c r="K545" s="10" t="s">
        <v>179</v>
      </c>
      <c r="L545" s="10"/>
      <c r="M545" s="50"/>
    </row>
    <row r="546" spans="1:13" ht="60" x14ac:dyDescent="0.25">
      <c r="A546" s="48" t="str">
        <f t="shared" si="62"/>
        <v>1</v>
      </c>
      <c r="B546" s="37" t="str">
        <f t="shared" si="56"/>
        <v>2</v>
      </c>
      <c r="C546" s="37" t="str">
        <f t="shared" si="57"/>
        <v>2</v>
      </c>
      <c r="D546" s="37" t="str">
        <f t="shared" si="58"/>
        <v>1</v>
      </c>
      <c r="E546" s="37" t="str">
        <f t="shared" si="59"/>
        <v>00</v>
      </c>
      <c r="F546" s="37" t="str">
        <f t="shared" si="60"/>
        <v>0</v>
      </c>
      <c r="G546" s="37" t="str">
        <f t="shared" si="61"/>
        <v>0</v>
      </c>
      <c r="H546" s="49">
        <v>12210000</v>
      </c>
      <c r="I546" s="10" t="s">
        <v>178</v>
      </c>
      <c r="J546" s="106" t="s">
        <v>45</v>
      </c>
      <c r="K546" s="10" t="s">
        <v>179</v>
      </c>
      <c r="L546" s="10" t="s">
        <v>3246</v>
      </c>
      <c r="M546" s="50"/>
    </row>
    <row r="547" spans="1:13" ht="60" x14ac:dyDescent="0.25">
      <c r="A547" s="48" t="str">
        <f t="shared" si="62"/>
        <v>1</v>
      </c>
      <c r="B547" s="37" t="str">
        <f t="shared" si="56"/>
        <v>2</v>
      </c>
      <c r="C547" s="37" t="str">
        <f t="shared" si="57"/>
        <v>2</v>
      </c>
      <c r="D547" s="37" t="str">
        <f t="shared" si="58"/>
        <v>1</v>
      </c>
      <c r="E547" s="37" t="str">
        <f t="shared" si="59"/>
        <v>01</v>
      </c>
      <c r="F547" s="37" t="str">
        <f t="shared" si="60"/>
        <v>0</v>
      </c>
      <c r="G547" s="37" t="str">
        <f t="shared" si="61"/>
        <v>0</v>
      </c>
      <c r="H547" s="49">
        <v>12210100</v>
      </c>
      <c r="I547" s="10" t="s">
        <v>2708</v>
      </c>
      <c r="J547" s="106" t="s">
        <v>51</v>
      </c>
      <c r="K547" s="10" t="s">
        <v>2709</v>
      </c>
      <c r="L547" s="10" t="s">
        <v>2104</v>
      </c>
      <c r="M547" s="50"/>
    </row>
    <row r="548" spans="1:13" x14ac:dyDescent="0.25">
      <c r="A548" s="48" t="str">
        <f t="shared" si="62"/>
        <v>1</v>
      </c>
      <c r="B548" s="37" t="str">
        <f t="shared" si="56"/>
        <v>2</v>
      </c>
      <c r="C548" s="37" t="str">
        <f t="shared" si="57"/>
        <v>2</v>
      </c>
      <c r="D548" s="37" t="str">
        <f t="shared" si="58"/>
        <v>1</v>
      </c>
      <c r="E548" s="37" t="str">
        <f t="shared" si="59"/>
        <v>01</v>
      </c>
      <c r="F548" s="37" t="str">
        <f t="shared" si="60"/>
        <v>1</v>
      </c>
      <c r="G548" s="37" t="str">
        <f t="shared" si="61"/>
        <v>0</v>
      </c>
      <c r="H548" s="49">
        <v>12210110</v>
      </c>
      <c r="I548" s="10" t="s">
        <v>2710</v>
      </c>
      <c r="J548" s="106" t="s">
        <v>51</v>
      </c>
      <c r="K548" s="10" t="s">
        <v>3247</v>
      </c>
      <c r="L548" s="10"/>
      <c r="M548" s="50"/>
    </row>
    <row r="549" spans="1:13" ht="45" x14ac:dyDescent="0.25">
      <c r="A549" s="48" t="str">
        <f t="shared" si="62"/>
        <v>1</v>
      </c>
      <c r="B549" s="37" t="str">
        <f t="shared" si="56"/>
        <v>2</v>
      </c>
      <c r="C549" s="37" t="str">
        <f t="shared" si="57"/>
        <v>2</v>
      </c>
      <c r="D549" s="37" t="str">
        <f t="shared" si="58"/>
        <v>1</v>
      </c>
      <c r="E549" s="37" t="str">
        <f t="shared" si="59"/>
        <v>01</v>
      </c>
      <c r="F549" s="37" t="str">
        <f t="shared" si="60"/>
        <v>2</v>
      </c>
      <c r="G549" s="37" t="str">
        <f t="shared" si="61"/>
        <v>0</v>
      </c>
      <c r="H549" s="49">
        <v>12210120</v>
      </c>
      <c r="I549" s="10" t="s">
        <v>2712</v>
      </c>
      <c r="J549" s="106" t="s">
        <v>51</v>
      </c>
      <c r="K549" s="10" t="s">
        <v>3248</v>
      </c>
      <c r="L549" s="10"/>
      <c r="M549" s="50"/>
    </row>
    <row r="550" spans="1:13" ht="90" x14ac:dyDescent="0.25">
      <c r="A550" s="48" t="str">
        <f t="shared" si="62"/>
        <v>1</v>
      </c>
      <c r="B550" s="37" t="str">
        <f t="shared" si="56"/>
        <v>2</v>
      </c>
      <c r="C550" s="37" t="str">
        <f t="shared" si="57"/>
        <v>2</v>
      </c>
      <c r="D550" s="37" t="str">
        <f t="shared" si="58"/>
        <v>1</v>
      </c>
      <c r="E550" s="37" t="str">
        <f t="shared" si="59"/>
        <v>02</v>
      </c>
      <c r="F550" s="37" t="str">
        <f t="shared" si="60"/>
        <v>0</v>
      </c>
      <c r="G550" s="37" t="str">
        <f t="shared" si="61"/>
        <v>0</v>
      </c>
      <c r="H550" s="49">
        <v>12210200</v>
      </c>
      <c r="I550" s="10" t="s">
        <v>2714</v>
      </c>
      <c r="J550" s="106" t="s">
        <v>51</v>
      </c>
      <c r="K550" s="10" t="s">
        <v>3249</v>
      </c>
      <c r="L550" s="10" t="s">
        <v>2104</v>
      </c>
      <c r="M550" s="50"/>
    </row>
    <row r="551" spans="1:13" ht="60" x14ac:dyDescent="0.25">
      <c r="A551" s="48" t="str">
        <f t="shared" si="62"/>
        <v>1</v>
      </c>
      <c r="B551" s="37" t="str">
        <f t="shared" si="56"/>
        <v>2</v>
      </c>
      <c r="C551" s="37" t="str">
        <f t="shared" si="57"/>
        <v>2</v>
      </c>
      <c r="D551" s="37" t="str">
        <f t="shared" si="58"/>
        <v>1</v>
      </c>
      <c r="E551" s="37" t="str">
        <f t="shared" si="59"/>
        <v>03</v>
      </c>
      <c r="F551" s="37" t="str">
        <f t="shared" si="60"/>
        <v>0</v>
      </c>
      <c r="G551" s="37" t="str">
        <f t="shared" si="61"/>
        <v>0</v>
      </c>
      <c r="H551" s="49">
        <v>12210300</v>
      </c>
      <c r="I551" s="10" t="s">
        <v>2717</v>
      </c>
      <c r="J551" s="106" t="s">
        <v>51</v>
      </c>
      <c r="K551" s="10" t="s">
        <v>3250</v>
      </c>
      <c r="L551" s="10"/>
      <c r="M551" s="50"/>
    </row>
    <row r="552" spans="1:13" ht="105" x14ac:dyDescent="0.25">
      <c r="A552" s="48" t="str">
        <f t="shared" si="62"/>
        <v>1</v>
      </c>
      <c r="B552" s="37" t="str">
        <f t="shared" si="56"/>
        <v>2</v>
      </c>
      <c r="C552" s="37" t="str">
        <f t="shared" si="57"/>
        <v>2</v>
      </c>
      <c r="D552" s="37" t="str">
        <f t="shared" si="58"/>
        <v>1</v>
      </c>
      <c r="E552" s="37" t="str">
        <f t="shared" si="59"/>
        <v>04</v>
      </c>
      <c r="F552" s="37" t="str">
        <f t="shared" si="60"/>
        <v>0</v>
      </c>
      <c r="G552" s="37" t="str">
        <f t="shared" si="61"/>
        <v>0</v>
      </c>
      <c r="H552" s="49">
        <v>12210400</v>
      </c>
      <c r="I552" s="10" t="s">
        <v>2719</v>
      </c>
      <c r="J552" s="106" t="s">
        <v>51</v>
      </c>
      <c r="K552" s="10" t="s">
        <v>3251</v>
      </c>
      <c r="L552" s="10"/>
      <c r="M552" s="50"/>
    </row>
    <row r="553" spans="1:13" ht="90" x14ac:dyDescent="0.25">
      <c r="A553" s="48" t="str">
        <f t="shared" si="62"/>
        <v>1</v>
      </c>
      <c r="B553" s="37" t="str">
        <f t="shared" si="56"/>
        <v>2</v>
      </c>
      <c r="C553" s="37" t="str">
        <f t="shared" si="57"/>
        <v>2</v>
      </c>
      <c r="D553" s="37" t="str">
        <f t="shared" si="58"/>
        <v>1</v>
      </c>
      <c r="E553" s="37" t="str">
        <f t="shared" si="59"/>
        <v>05</v>
      </c>
      <c r="F553" s="37" t="str">
        <f t="shared" si="60"/>
        <v>0</v>
      </c>
      <c r="G553" s="37" t="str">
        <f t="shared" si="61"/>
        <v>0</v>
      </c>
      <c r="H553" s="49">
        <v>12210500</v>
      </c>
      <c r="I553" s="10" t="s">
        <v>2721</v>
      </c>
      <c r="J553" s="106" t="s">
        <v>51</v>
      </c>
      <c r="K553" s="10" t="s">
        <v>3252</v>
      </c>
      <c r="L553" s="10"/>
      <c r="M553" s="50"/>
    </row>
    <row r="554" spans="1:13" ht="60" x14ac:dyDescent="0.25">
      <c r="A554" s="48" t="str">
        <f t="shared" si="62"/>
        <v>1</v>
      </c>
      <c r="B554" s="37" t="str">
        <f t="shared" si="56"/>
        <v>2</v>
      </c>
      <c r="C554" s="37" t="str">
        <f t="shared" si="57"/>
        <v>2</v>
      </c>
      <c r="D554" s="37" t="str">
        <f t="shared" si="58"/>
        <v>1</v>
      </c>
      <c r="E554" s="37" t="str">
        <f t="shared" si="59"/>
        <v>06</v>
      </c>
      <c r="F554" s="37" t="str">
        <f t="shared" si="60"/>
        <v>0</v>
      </c>
      <c r="G554" s="37" t="str">
        <f t="shared" si="61"/>
        <v>0</v>
      </c>
      <c r="H554" s="49">
        <v>12210600</v>
      </c>
      <c r="I554" s="10" t="s">
        <v>2723</v>
      </c>
      <c r="J554" s="106" t="s">
        <v>51</v>
      </c>
      <c r="K554" s="10" t="s">
        <v>3253</v>
      </c>
      <c r="L554" s="10"/>
      <c r="M554" s="50"/>
    </row>
    <row r="555" spans="1:13" ht="75" x14ac:dyDescent="0.25">
      <c r="A555" s="48" t="str">
        <f t="shared" si="62"/>
        <v>1</v>
      </c>
      <c r="B555" s="37" t="str">
        <f t="shared" si="56"/>
        <v>2</v>
      </c>
      <c r="C555" s="37" t="str">
        <f t="shared" si="57"/>
        <v>2</v>
      </c>
      <c r="D555" s="37" t="str">
        <f t="shared" si="58"/>
        <v>1</v>
      </c>
      <c r="E555" s="37" t="str">
        <f t="shared" si="59"/>
        <v>07</v>
      </c>
      <c r="F555" s="37" t="str">
        <f t="shared" si="60"/>
        <v>0</v>
      </c>
      <c r="G555" s="37" t="str">
        <f t="shared" si="61"/>
        <v>0</v>
      </c>
      <c r="H555" s="49">
        <v>12210700</v>
      </c>
      <c r="I555" s="10" t="s">
        <v>2725</v>
      </c>
      <c r="J555" s="106" t="s">
        <v>51</v>
      </c>
      <c r="K555" s="10" t="s">
        <v>3254</v>
      </c>
      <c r="L555" s="10"/>
      <c r="M555" s="50"/>
    </row>
    <row r="556" spans="1:13" ht="45" x14ac:dyDescent="0.25">
      <c r="A556" s="48" t="str">
        <f t="shared" si="62"/>
        <v>1</v>
      </c>
      <c r="B556" s="37" t="str">
        <f t="shared" si="56"/>
        <v>2</v>
      </c>
      <c r="C556" s="37" t="str">
        <f t="shared" si="57"/>
        <v>2</v>
      </c>
      <c r="D556" s="37" t="str">
        <f t="shared" si="58"/>
        <v>1</v>
      </c>
      <c r="E556" s="37" t="str">
        <f t="shared" si="59"/>
        <v>08</v>
      </c>
      <c r="F556" s="37" t="str">
        <f t="shared" si="60"/>
        <v>0</v>
      </c>
      <c r="G556" s="37" t="str">
        <f t="shared" si="61"/>
        <v>0</v>
      </c>
      <c r="H556" s="49">
        <v>12210800</v>
      </c>
      <c r="I556" s="10" t="s">
        <v>2727</v>
      </c>
      <c r="J556" s="106" t="s">
        <v>51</v>
      </c>
      <c r="K556" s="10" t="s">
        <v>2728</v>
      </c>
      <c r="L556" s="10"/>
      <c r="M556" s="50"/>
    </row>
    <row r="557" spans="1:13" ht="30" x14ac:dyDescent="0.25">
      <c r="A557" s="48" t="str">
        <f t="shared" si="62"/>
        <v>1</v>
      </c>
      <c r="B557" s="37" t="str">
        <f t="shared" si="56"/>
        <v>2</v>
      </c>
      <c r="C557" s="37" t="str">
        <f t="shared" si="57"/>
        <v>2</v>
      </c>
      <c r="D557" s="37" t="str">
        <f t="shared" si="58"/>
        <v>1</v>
      </c>
      <c r="E557" s="37" t="str">
        <f t="shared" si="59"/>
        <v>08</v>
      </c>
      <c r="F557" s="37" t="str">
        <f t="shared" si="60"/>
        <v>1</v>
      </c>
      <c r="G557" s="37" t="str">
        <f t="shared" si="61"/>
        <v>0</v>
      </c>
      <c r="H557" s="49">
        <v>12210810</v>
      </c>
      <c r="I557" s="10" t="s">
        <v>2729</v>
      </c>
      <c r="J557" s="106" t="s">
        <v>51</v>
      </c>
      <c r="K557" s="10" t="s">
        <v>3255</v>
      </c>
      <c r="L557" s="10"/>
      <c r="M557" s="50"/>
    </row>
    <row r="558" spans="1:13" ht="30" x14ac:dyDescent="0.25">
      <c r="A558" s="48" t="str">
        <f t="shared" si="62"/>
        <v>1</v>
      </c>
      <c r="B558" s="37" t="str">
        <f t="shared" si="56"/>
        <v>2</v>
      </c>
      <c r="C558" s="37" t="str">
        <f t="shared" si="57"/>
        <v>2</v>
      </c>
      <c r="D558" s="37" t="str">
        <f t="shared" si="58"/>
        <v>1</v>
      </c>
      <c r="E558" s="37" t="str">
        <f t="shared" si="59"/>
        <v>08</v>
      </c>
      <c r="F558" s="37" t="str">
        <f t="shared" si="60"/>
        <v>2</v>
      </c>
      <c r="G558" s="37" t="str">
        <f t="shared" si="61"/>
        <v>0</v>
      </c>
      <c r="H558" s="49">
        <v>12210820</v>
      </c>
      <c r="I558" s="10" t="s">
        <v>2731</v>
      </c>
      <c r="J558" s="106" t="s">
        <v>51</v>
      </c>
      <c r="K558" s="10" t="s">
        <v>3256</v>
      </c>
      <c r="L558" s="10"/>
      <c r="M558" s="50"/>
    </row>
    <row r="559" spans="1:13" ht="60" x14ac:dyDescent="0.25">
      <c r="A559" s="48" t="str">
        <f t="shared" si="62"/>
        <v>1</v>
      </c>
      <c r="B559" s="37" t="str">
        <f t="shared" si="56"/>
        <v>2</v>
      </c>
      <c r="C559" s="37" t="str">
        <f t="shared" si="57"/>
        <v>2</v>
      </c>
      <c r="D559" s="37" t="str">
        <f t="shared" si="58"/>
        <v>1</v>
      </c>
      <c r="E559" s="37" t="str">
        <f t="shared" si="59"/>
        <v>09</v>
      </c>
      <c r="F559" s="37" t="str">
        <f t="shared" si="60"/>
        <v>0</v>
      </c>
      <c r="G559" s="37" t="str">
        <f t="shared" si="61"/>
        <v>0</v>
      </c>
      <c r="H559" s="49">
        <v>12210900</v>
      </c>
      <c r="I559" s="10" t="s">
        <v>2733</v>
      </c>
      <c r="J559" s="106" t="s">
        <v>51</v>
      </c>
      <c r="K559" s="10" t="s">
        <v>2734</v>
      </c>
      <c r="L559" s="10" t="s">
        <v>2104</v>
      </c>
      <c r="M559" s="50"/>
    </row>
    <row r="560" spans="1:13" ht="90" x14ac:dyDescent="0.25">
      <c r="A560" s="48" t="str">
        <f t="shared" si="62"/>
        <v>1</v>
      </c>
      <c r="B560" s="37" t="str">
        <f t="shared" si="56"/>
        <v>2</v>
      </c>
      <c r="C560" s="37" t="str">
        <f t="shared" si="57"/>
        <v>2</v>
      </c>
      <c r="D560" s="37" t="str">
        <f t="shared" si="58"/>
        <v>1</v>
      </c>
      <c r="E560" s="37" t="str">
        <f t="shared" si="59"/>
        <v>09</v>
      </c>
      <c r="F560" s="37" t="str">
        <f t="shared" si="60"/>
        <v>1</v>
      </c>
      <c r="G560" s="37" t="str">
        <f t="shared" si="61"/>
        <v>0</v>
      </c>
      <c r="H560" s="49">
        <v>12210910</v>
      </c>
      <c r="I560" s="10" t="s">
        <v>2735</v>
      </c>
      <c r="J560" s="106" t="s">
        <v>51</v>
      </c>
      <c r="K560" s="10" t="s">
        <v>3257</v>
      </c>
      <c r="L560" s="10"/>
      <c r="M560" s="50"/>
    </row>
    <row r="561" spans="1:13" ht="105" x14ac:dyDescent="0.25">
      <c r="A561" s="48" t="str">
        <f t="shared" si="62"/>
        <v>1</v>
      </c>
      <c r="B561" s="37" t="str">
        <f t="shared" si="56"/>
        <v>2</v>
      </c>
      <c r="C561" s="37" t="str">
        <f t="shared" si="57"/>
        <v>2</v>
      </c>
      <c r="D561" s="37" t="str">
        <f t="shared" si="58"/>
        <v>1</v>
      </c>
      <c r="E561" s="37" t="str">
        <f t="shared" si="59"/>
        <v>09</v>
      </c>
      <c r="F561" s="37" t="str">
        <f t="shared" si="60"/>
        <v>2</v>
      </c>
      <c r="G561" s="37" t="str">
        <f t="shared" si="61"/>
        <v>0</v>
      </c>
      <c r="H561" s="49">
        <v>12210920</v>
      </c>
      <c r="I561" s="10" t="s">
        <v>2737</v>
      </c>
      <c r="J561" s="106" t="s">
        <v>51</v>
      </c>
      <c r="K561" s="10" t="s">
        <v>3258</v>
      </c>
      <c r="L561" s="10"/>
      <c r="M561" s="50"/>
    </row>
    <row r="562" spans="1:13" x14ac:dyDescent="0.25">
      <c r="A562" s="48" t="str">
        <f t="shared" si="62"/>
        <v>1</v>
      </c>
      <c r="B562" s="37" t="str">
        <f t="shared" si="56"/>
        <v>2</v>
      </c>
      <c r="C562" s="37" t="str">
        <f t="shared" si="57"/>
        <v>2</v>
      </c>
      <c r="D562" s="37" t="str">
        <f t="shared" si="58"/>
        <v>1</v>
      </c>
      <c r="E562" s="37" t="str">
        <f t="shared" si="59"/>
        <v>10</v>
      </c>
      <c r="F562" s="37" t="str">
        <f t="shared" si="60"/>
        <v>0</v>
      </c>
      <c r="G562" s="37" t="str">
        <f t="shared" si="61"/>
        <v>0</v>
      </c>
      <c r="H562" s="49">
        <v>12211000</v>
      </c>
      <c r="I562" s="10" t="s">
        <v>2739</v>
      </c>
      <c r="J562" s="106" t="s">
        <v>51</v>
      </c>
      <c r="K562" s="10" t="s">
        <v>3259</v>
      </c>
      <c r="L562" s="10"/>
      <c r="M562" s="50"/>
    </row>
    <row r="563" spans="1:13" ht="30" x14ac:dyDescent="0.25">
      <c r="A563" s="48" t="str">
        <f t="shared" si="62"/>
        <v>1</v>
      </c>
      <c r="B563" s="37" t="str">
        <f t="shared" si="56"/>
        <v>2</v>
      </c>
      <c r="C563" s="37" t="str">
        <f t="shared" si="57"/>
        <v>2</v>
      </c>
      <c r="D563" s="37" t="str">
        <f t="shared" si="58"/>
        <v>1</v>
      </c>
      <c r="E563" s="37" t="str">
        <f t="shared" si="59"/>
        <v>11</v>
      </c>
      <c r="F563" s="37" t="str">
        <f t="shared" si="60"/>
        <v>0</v>
      </c>
      <c r="G563" s="37" t="str">
        <f t="shared" si="61"/>
        <v>0</v>
      </c>
      <c r="H563" s="49">
        <v>12211100</v>
      </c>
      <c r="I563" s="10" t="s">
        <v>2741</v>
      </c>
      <c r="J563" s="106" t="s">
        <v>51</v>
      </c>
      <c r="K563" s="10" t="s">
        <v>3260</v>
      </c>
      <c r="L563" s="10" t="s">
        <v>2104</v>
      </c>
      <c r="M563" s="50"/>
    </row>
    <row r="564" spans="1:13" ht="30" x14ac:dyDescent="0.25">
      <c r="A564" s="48" t="str">
        <f t="shared" si="62"/>
        <v>1</v>
      </c>
      <c r="B564" s="37" t="str">
        <f t="shared" si="56"/>
        <v>2</v>
      </c>
      <c r="C564" s="37" t="str">
        <f t="shared" si="57"/>
        <v>2</v>
      </c>
      <c r="D564" s="37" t="str">
        <f t="shared" si="58"/>
        <v>1</v>
      </c>
      <c r="E564" s="37" t="str">
        <f t="shared" si="59"/>
        <v>11</v>
      </c>
      <c r="F564" s="37" t="str">
        <f t="shared" si="60"/>
        <v>1</v>
      </c>
      <c r="G564" s="37" t="str">
        <f t="shared" si="61"/>
        <v>0</v>
      </c>
      <c r="H564" s="49">
        <v>12211110</v>
      </c>
      <c r="I564" s="10" t="s">
        <v>2742</v>
      </c>
      <c r="J564" s="106" t="s">
        <v>51</v>
      </c>
      <c r="K564" s="10" t="s">
        <v>3261</v>
      </c>
      <c r="L564" s="10"/>
      <c r="M564" s="50"/>
    </row>
    <row r="565" spans="1:13" ht="45" x14ac:dyDescent="0.25">
      <c r="A565" s="48" t="str">
        <f t="shared" si="62"/>
        <v>1</v>
      </c>
      <c r="B565" s="37" t="str">
        <f t="shared" si="56"/>
        <v>2</v>
      </c>
      <c r="C565" s="37" t="str">
        <f t="shared" si="57"/>
        <v>2</v>
      </c>
      <c r="D565" s="37" t="str">
        <f t="shared" si="58"/>
        <v>1</v>
      </c>
      <c r="E565" s="37" t="str">
        <f t="shared" si="59"/>
        <v>11</v>
      </c>
      <c r="F565" s="37" t="str">
        <f t="shared" si="60"/>
        <v>2</v>
      </c>
      <c r="G565" s="37" t="str">
        <f t="shared" si="61"/>
        <v>0</v>
      </c>
      <c r="H565" s="49">
        <v>12211120</v>
      </c>
      <c r="I565" s="10" t="s">
        <v>2743</v>
      </c>
      <c r="J565" s="106" t="s">
        <v>51</v>
      </c>
      <c r="K565" s="10" t="s">
        <v>3262</v>
      </c>
      <c r="L565" s="10"/>
      <c r="M565" s="50"/>
    </row>
    <row r="566" spans="1:13" ht="30" x14ac:dyDescent="0.25">
      <c r="A566" s="48" t="str">
        <f t="shared" si="62"/>
        <v>1</v>
      </c>
      <c r="B566" s="37" t="str">
        <f t="shared" si="56"/>
        <v>2</v>
      </c>
      <c r="C566" s="37" t="str">
        <f t="shared" si="57"/>
        <v>2</v>
      </c>
      <c r="D566" s="37" t="str">
        <f t="shared" si="58"/>
        <v>1</v>
      </c>
      <c r="E566" s="37" t="str">
        <f t="shared" si="59"/>
        <v>12</v>
      </c>
      <c r="F566" s="37" t="str">
        <f t="shared" si="60"/>
        <v>0</v>
      </c>
      <c r="G566" s="37" t="str">
        <f t="shared" si="61"/>
        <v>0</v>
      </c>
      <c r="H566" s="49">
        <v>12211200</v>
      </c>
      <c r="I566" s="10" t="s">
        <v>3263</v>
      </c>
      <c r="J566" s="106" t="s">
        <v>51</v>
      </c>
      <c r="K566" s="10" t="s">
        <v>3264</v>
      </c>
      <c r="L566" s="10" t="s">
        <v>2572</v>
      </c>
      <c r="M566" s="50"/>
    </row>
    <row r="567" spans="1:13" ht="135" x14ac:dyDescent="0.25">
      <c r="A567" s="48" t="str">
        <f t="shared" si="62"/>
        <v>1</v>
      </c>
      <c r="B567" s="37" t="str">
        <f t="shared" si="56"/>
        <v>2</v>
      </c>
      <c r="C567" s="37" t="str">
        <f t="shared" si="57"/>
        <v>2</v>
      </c>
      <c r="D567" s="37" t="str">
        <f t="shared" si="58"/>
        <v>1</v>
      </c>
      <c r="E567" s="37" t="str">
        <f t="shared" si="59"/>
        <v>12</v>
      </c>
      <c r="F567" s="37" t="str">
        <f t="shared" si="60"/>
        <v>1</v>
      </c>
      <c r="G567" s="37" t="str">
        <f t="shared" si="61"/>
        <v>0</v>
      </c>
      <c r="H567" s="49">
        <v>12211210</v>
      </c>
      <c r="I567" s="10" t="s">
        <v>3265</v>
      </c>
      <c r="J567" s="106" t="s">
        <v>51</v>
      </c>
      <c r="K567" s="10" t="s">
        <v>3266</v>
      </c>
      <c r="L567" s="10" t="s">
        <v>2572</v>
      </c>
      <c r="M567" s="50"/>
    </row>
    <row r="568" spans="1:13" ht="90" x14ac:dyDescent="0.25">
      <c r="A568" s="48" t="str">
        <f t="shared" si="62"/>
        <v>1</v>
      </c>
      <c r="B568" s="37" t="str">
        <f t="shared" si="56"/>
        <v>2</v>
      </c>
      <c r="C568" s="37" t="str">
        <f t="shared" si="57"/>
        <v>2</v>
      </c>
      <c r="D568" s="37" t="str">
        <f t="shared" si="58"/>
        <v>1</v>
      </c>
      <c r="E568" s="37" t="str">
        <f t="shared" si="59"/>
        <v>12</v>
      </c>
      <c r="F568" s="37" t="str">
        <f t="shared" si="60"/>
        <v>2</v>
      </c>
      <c r="G568" s="37" t="str">
        <f t="shared" si="61"/>
        <v>0</v>
      </c>
      <c r="H568" s="49">
        <v>12211220</v>
      </c>
      <c r="I568" s="10" t="s">
        <v>3267</v>
      </c>
      <c r="J568" s="106" t="s">
        <v>51</v>
      </c>
      <c r="K568" s="10" t="s">
        <v>3268</v>
      </c>
      <c r="L568" s="10" t="s">
        <v>2572</v>
      </c>
      <c r="M568" s="50"/>
    </row>
    <row r="569" spans="1:13" ht="45" x14ac:dyDescent="0.25">
      <c r="A569" s="48" t="str">
        <f t="shared" si="62"/>
        <v>1</v>
      </c>
      <c r="B569" s="37" t="str">
        <f t="shared" si="56"/>
        <v>2</v>
      </c>
      <c r="C569" s="37" t="str">
        <f t="shared" si="57"/>
        <v>2</v>
      </c>
      <c r="D569" s="37" t="str">
        <f t="shared" si="58"/>
        <v>1</v>
      </c>
      <c r="E569" s="37" t="str">
        <f t="shared" si="59"/>
        <v>13</v>
      </c>
      <c r="F569" s="37" t="str">
        <f t="shared" si="60"/>
        <v>0</v>
      </c>
      <c r="G569" s="37" t="str">
        <f t="shared" si="61"/>
        <v>0</v>
      </c>
      <c r="H569" s="49">
        <v>12211300</v>
      </c>
      <c r="I569" s="10" t="s">
        <v>3269</v>
      </c>
      <c r="J569" s="106" t="s">
        <v>51</v>
      </c>
      <c r="K569" s="10" t="s">
        <v>3270</v>
      </c>
      <c r="L569" s="10" t="s">
        <v>2572</v>
      </c>
      <c r="M569" s="50"/>
    </row>
    <row r="570" spans="1:13" ht="30" x14ac:dyDescent="0.25">
      <c r="A570" s="48" t="str">
        <f t="shared" si="62"/>
        <v>1</v>
      </c>
      <c r="B570" s="37" t="str">
        <f t="shared" si="56"/>
        <v>2</v>
      </c>
      <c r="C570" s="37" t="str">
        <f t="shared" si="57"/>
        <v>2</v>
      </c>
      <c r="D570" s="37" t="str">
        <f t="shared" si="58"/>
        <v>1</v>
      </c>
      <c r="E570" s="37" t="str">
        <f t="shared" si="59"/>
        <v>50</v>
      </c>
      <c r="F570" s="37" t="str">
        <f t="shared" si="60"/>
        <v>0</v>
      </c>
      <c r="G570" s="37" t="str">
        <f t="shared" si="61"/>
        <v>0</v>
      </c>
      <c r="H570" s="49">
        <v>12215000</v>
      </c>
      <c r="I570" s="10" t="s">
        <v>3271</v>
      </c>
      <c r="J570" s="106" t="s">
        <v>55</v>
      </c>
      <c r="K570" s="10" t="s">
        <v>3272</v>
      </c>
      <c r="L570" s="10"/>
      <c r="M570" s="50"/>
    </row>
    <row r="571" spans="1:13" ht="30" x14ac:dyDescent="0.25">
      <c r="A571" s="48" t="str">
        <f t="shared" si="62"/>
        <v>1</v>
      </c>
      <c r="B571" s="37" t="str">
        <f t="shared" si="56"/>
        <v>2</v>
      </c>
      <c r="C571" s="37" t="str">
        <f t="shared" si="57"/>
        <v>2</v>
      </c>
      <c r="D571" s="37" t="str">
        <f t="shared" si="58"/>
        <v>1</v>
      </c>
      <c r="E571" s="37" t="str">
        <f t="shared" si="59"/>
        <v>50</v>
      </c>
      <c r="F571" s="37" t="str">
        <f t="shared" si="60"/>
        <v>1</v>
      </c>
      <c r="G571" s="37" t="str">
        <f t="shared" si="61"/>
        <v>0</v>
      </c>
      <c r="H571" s="49">
        <v>12215010</v>
      </c>
      <c r="I571" s="10" t="s">
        <v>3273</v>
      </c>
      <c r="J571" s="106" t="s">
        <v>55</v>
      </c>
      <c r="K571" s="10" t="s">
        <v>3274</v>
      </c>
      <c r="L571" s="10"/>
      <c r="M571" s="50"/>
    </row>
    <row r="572" spans="1:13" x14ac:dyDescent="0.25">
      <c r="A572" s="48" t="str">
        <f t="shared" si="62"/>
        <v>1</v>
      </c>
      <c r="B572" s="37" t="str">
        <f t="shared" si="56"/>
        <v>2</v>
      </c>
      <c r="C572" s="37" t="str">
        <f t="shared" si="57"/>
        <v>2</v>
      </c>
      <c r="D572" s="37" t="str">
        <f t="shared" si="58"/>
        <v>1</v>
      </c>
      <c r="E572" s="37" t="str">
        <f t="shared" si="59"/>
        <v>99</v>
      </c>
      <c r="F572" s="37" t="str">
        <f t="shared" si="60"/>
        <v>0</v>
      </c>
      <c r="G572" s="37" t="str">
        <f t="shared" si="61"/>
        <v>0</v>
      </c>
      <c r="H572" s="49">
        <v>12219900</v>
      </c>
      <c r="I572" s="10" t="s">
        <v>180</v>
      </c>
      <c r="J572" s="106" t="s">
        <v>51</v>
      </c>
      <c r="K572" s="10" t="s">
        <v>181</v>
      </c>
      <c r="L572" s="10"/>
      <c r="M572" s="50"/>
    </row>
    <row r="573" spans="1:13" ht="75" x14ac:dyDescent="0.25">
      <c r="A573" s="48" t="str">
        <f t="shared" si="62"/>
        <v>1</v>
      </c>
      <c r="B573" s="37" t="str">
        <f t="shared" si="56"/>
        <v>2</v>
      </c>
      <c r="C573" s="37" t="str">
        <f t="shared" si="57"/>
        <v>2</v>
      </c>
      <c r="D573" s="37" t="str">
        <f t="shared" si="58"/>
        <v>1</v>
      </c>
      <c r="E573" s="37" t="str">
        <f t="shared" si="59"/>
        <v>99</v>
      </c>
      <c r="F573" s="37" t="str">
        <f t="shared" si="60"/>
        <v>1</v>
      </c>
      <c r="G573" s="37" t="str">
        <f t="shared" si="61"/>
        <v>0</v>
      </c>
      <c r="H573" s="49">
        <v>12219910</v>
      </c>
      <c r="I573" s="10" t="s">
        <v>182</v>
      </c>
      <c r="J573" s="106" t="s">
        <v>51</v>
      </c>
      <c r="K573" s="10" t="s">
        <v>183</v>
      </c>
      <c r="L573" s="10"/>
      <c r="M573" s="50"/>
    </row>
    <row r="574" spans="1:13" ht="75" x14ac:dyDescent="0.25">
      <c r="A574" s="48" t="str">
        <f t="shared" si="62"/>
        <v>1</v>
      </c>
      <c r="B574" s="37" t="str">
        <f t="shared" si="56"/>
        <v>2</v>
      </c>
      <c r="C574" s="37" t="str">
        <f t="shared" si="57"/>
        <v>2</v>
      </c>
      <c r="D574" s="37" t="str">
        <f t="shared" si="58"/>
        <v>1</v>
      </c>
      <c r="E574" s="37" t="str">
        <f t="shared" si="59"/>
        <v>99</v>
      </c>
      <c r="F574" s="37" t="str">
        <f t="shared" si="60"/>
        <v>2</v>
      </c>
      <c r="G574" s="37" t="str">
        <f t="shared" si="61"/>
        <v>0</v>
      </c>
      <c r="H574" s="49">
        <v>12219920</v>
      </c>
      <c r="I574" s="10" t="s">
        <v>3275</v>
      </c>
      <c r="J574" s="106" t="s">
        <v>51</v>
      </c>
      <c r="K574" s="10" t="s">
        <v>3276</v>
      </c>
      <c r="L574" s="10" t="s">
        <v>3243</v>
      </c>
      <c r="M574" s="50"/>
    </row>
    <row r="575" spans="1:13" ht="97.5" customHeight="1" x14ac:dyDescent="0.25">
      <c r="A575" s="48" t="str">
        <f t="shared" si="62"/>
        <v>1</v>
      </c>
      <c r="B575" s="37" t="str">
        <f t="shared" si="56"/>
        <v>2</v>
      </c>
      <c r="C575" s="37" t="str">
        <f t="shared" si="57"/>
        <v>3</v>
      </c>
      <c r="D575" s="37" t="str">
        <f t="shared" si="58"/>
        <v>0</v>
      </c>
      <c r="E575" s="37" t="str">
        <f t="shared" si="59"/>
        <v>00</v>
      </c>
      <c r="F575" s="37" t="str">
        <f t="shared" si="60"/>
        <v>0</v>
      </c>
      <c r="G575" s="37" t="str">
        <f t="shared" si="61"/>
        <v>0</v>
      </c>
      <c r="H575" s="49">
        <v>12300000</v>
      </c>
      <c r="I575" s="10" t="s">
        <v>184</v>
      </c>
      <c r="J575" s="106" t="s">
        <v>45</v>
      </c>
      <c r="K575" s="10" t="s">
        <v>185</v>
      </c>
      <c r="L575" s="10"/>
      <c r="M575" s="50"/>
    </row>
    <row r="576" spans="1:13" ht="92.25" customHeight="1" x14ac:dyDescent="0.25">
      <c r="A576" s="48" t="str">
        <f t="shared" si="62"/>
        <v>1</v>
      </c>
      <c r="B576" s="37" t="str">
        <f t="shared" si="56"/>
        <v>2</v>
      </c>
      <c r="C576" s="37" t="str">
        <f t="shared" si="57"/>
        <v>3</v>
      </c>
      <c r="D576" s="37" t="str">
        <f t="shared" si="58"/>
        <v>1</v>
      </c>
      <c r="E576" s="37" t="str">
        <f t="shared" si="59"/>
        <v>00</v>
      </c>
      <c r="F576" s="37" t="str">
        <f t="shared" si="60"/>
        <v>0</v>
      </c>
      <c r="G576" s="37" t="str">
        <f t="shared" si="61"/>
        <v>0</v>
      </c>
      <c r="H576" s="49">
        <v>12310000</v>
      </c>
      <c r="I576" s="10" t="s">
        <v>184</v>
      </c>
      <c r="J576" s="106" t="s">
        <v>45</v>
      </c>
      <c r="K576" s="10" t="s">
        <v>185</v>
      </c>
      <c r="L576" s="10"/>
      <c r="M576" s="50"/>
    </row>
    <row r="577" spans="1:13" ht="30" x14ac:dyDescent="0.25">
      <c r="A577" s="48" t="str">
        <f t="shared" si="62"/>
        <v>1</v>
      </c>
      <c r="B577" s="37" t="str">
        <f t="shared" si="56"/>
        <v>2</v>
      </c>
      <c r="C577" s="37" t="str">
        <f t="shared" si="57"/>
        <v>3</v>
      </c>
      <c r="D577" s="37" t="str">
        <f t="shared" si="58"/>
        <v>1</v>
      </c>
      <c r="E577" s="37" t="str">
        <f t="shared" si="59"/>
        <v>50</v>
      </c>
      <c r="F577" s="37" t="str">
        <f t="shared" si="60"/>
        <v>0</v>
      </c>
      <c r="G577" s="37" t="str">
        <f t="shared" si="61"/>
        <v>0</v>
      </c>
      <c r="H577" s="49">
        <v>12315000</v>
      </c>
      <c r="I577" s="10" t="s">
        <v>184</v>
      </c>
      <c r="J577" s="106" t="s">
        <v>55</v>
      </c>
      <c r="K577" s="10" t="s">
        <v>186</v>
      </c>
      <c r="L577" s="10"/>
      <c r="M577" s="50"/>
    </row>
    <row r="578" spans="1:13" ht="30" x14ac:dyDescent="0.25">
      <c r="A578" s="48" t="str">
        <f t="shared" si="62"/>
        <v>1</v>
      </c>
      <c r="B578" s="37" t="str">
        <f t="shared" si="56"/>
        <v>2</v>
      </c>
      <c r="C578" s="37" t="str">
        <f t="shared" si="57"/>
        <v>4</v>
      </c>
      <c r="D578" s="37" t="str">
        <f t="shared" si="58"/>
        <v>0</v>
      </c>
      <c r="E578" s="37" t="str">
        <f t="shared" si="59"/>
        <v>00</v>
      </c>
      <c r="F578" s="37" t="str">
        <f t="shared" si="60"/>
        <v>0</v>
      </c>
      <c r="G578" s="37" t="str">
        <f t="shared" si="61"/>
        <v>0</v>
      </c>
      <c r="H578" s="49">
        <v>12400000</v>
      </c>
      <c r="I578" s="10" t="s">
        <v>187</v>
      </c>
      <c r="J578" s="106" t="s">
        <v>45</v>
      </c>
      <c r="K578" s="10" t="s">
        <v>188</v>
      </c>
      <c r="L578" s="10" t="s">
        <v>3277</v>
      </c>
      <c r="M578" s="50"/>
    </row>
    <row r="579" spans="1:13" ht="30" x14ac:dyDescent="0.25">
      <c r="A579" s="48" t="str">
        <f t="shared" si="62"/>
        <v>1</v>
      </c>
      <c r="B579" s="37" t="str">
        <f t="shared" si="56"/>
        <v>2</v>
      </c>
      <c r="C579" s="37" t="str">
        <f t="shared" si="57"/>
        <v>4</v>
      </c>
      <c r="D579" s="37" t="str">
        <f t="shared" si="58"/>
        <v>1</v>
      </c>
      <c r="E579" s="37" t="str">
        <f t="shared" si="59"/>
        <v>00</v>
      </c>
      <c r="F579" s="37" t="str">
        <f t="shared" si="60"/>
        <v>0</v>
      </c>
      <c r="G579" s="37" t="str">
        <f t="shared" si="61"/>
        <v>0</v>
      </c>
      <c r="H579" s="49">
        <v>12410000</v>
      </c>
      <c r="I579" s="10" t="s">
        <v>187</v>
      </c>
      <c r="J579" s="106" t="s">
        <v>45</v>
      </c>
      <c r="K579" s="10" t="s">
        <v>188</v>
      </c>
      <c r="L579" s="10"/>
      <c r="M579" s="50"/>
    </row>
    <row r="580" spans="1:13" ht="30" x14ac:dyDescent="0.25">
      <c r="A580" s="48" t="str">
        <f t="shared" si="62"/>
        <v>1</v>
      </c>
      <c r="B580" s="37" t="str">
        <f t="shared" si="56"/>
        <v>2</v>
      </c>
      <c r="C580" s="37" t="str">
        <f t="shared" si="57"/>
        <v>4</v>
      </c>
      <c r="D580" s="37" t="str">
        <f t="shared" si="58"/>
        <v>1</v>
      </c>
      <c r="E580" s="37" t="str">
        <f t="shared" si="59"/>
        <v>50</v>
      </c>
      <c r="F580" s="37" t="str">
        <f t="shared" si="60"/>
        <v>0</v>
      </c>
      <c r="G580" s="37" t="str">
        <f t="shared" si="61"/>
        <v>0</v>
      </c>
      <c r="H580" s="49">
        <v>12415000</v>
      </c>
      <c r="I580" s="10" t="s">
        <v>187</v>
      </c>
      <c r="J580" s="106" t="s">
        <v>55</v>
      </c>
      <c r="K580" s="10" t="s">
        <v>189</v>
      </c>
      <c r="L580" s="10"/>
      <c r="M580" s="50"/>
    </row>
    <row r="581" spans="1:13" ht="93.75" customHeight="1" x14ac:dyDescent="0.25">
      <c r="A581" s="48" t="str">
        <f t="shared" si="62"/>
        <v>1</v>
      </c>
      <c r="B581" s="37" t="str">
        <f t="shared" si="56"/>
        <v>3</v>
      </c>
      <c r="C581" s="37" t="str">
        <f t="shared" si="57"/>
        <v>0</v>
      </c>
      <c r="D581" s="37" t="str">
        <f t="shared" si="58"/>
        <v>0</v>
      </c>
      <c r="E581" s="37" t="str">
        <f t="shared" si="59"/>
        <v>00</v>
      </c>
      <c r="F581" s="37" t="str">
        <f t="shared" si="60"/>
        <v>0</v>
      </c>
      <c r="G581" s="37" t="str">
        <f t="shared" si="61"/>
        <v>0</v>
      </c>
      <c r="H581" s="49">
        <v>13000000</v>
      </c>
      <c r="I581" s="10" t="s">
        <v>190</v>
      </c>
      <c r="J581" s="106" t="s">
        <v>45</v>
      </c>
      <c r="K581" s="10" t="s">
        <v>191</v>
      </c>
      <c r="L581" s="10"/>
      <c r="M581" s="50"/>
    </row>
    <row r="582" spans="1:13" x14ac:dyDescent="0.25">
      <c r="A582" s="48" t="str">
        <f t="shared" si="62"/>
        <v>1</v>
      </c>
      <c r="B582" s="37" t="str">
        <f t="shared" si="56"/>
        <v>3</v>
      </c>
      <c r="C582" s="37" t="str">
        <f t="shared" si="57"/>
        <v>1</v>
      </c>
      <c r="D582" s="37" t="str">
        <f t="shared" si="58"/>
        <v>0</v>
      </c>
      <c r="E582" s="37" t="str">
        <f t="shared" si="59"/>
        <v>00</v>
      </c>
      <c r="F582" s="37" t="str">
        <f t="shared" si="60"/>
        <v>0</v>
      </c>
      <c r="G582" s="37" t="str">
        <f t="shared" si="61"/>
        <v>0</v>
      </c>
      <c r="H582" s="49">
        <v>13100000</v>
      </c>
      <c r="I582" s="10" t="s">
        <v>192</v>
      </c>
      <c r="J582" s="106" t="s">
        <v>45</v>
      </c>
      <c r="K582" s="10" t="s">
        <v>193</v>
      </c>
      <c r="L582" s="10"/>
      <c r="M582" s="50"/>
    </row>
    <row r="583" spans="1:13" x14ac:dyDescent="0.25">
      <c r="A583" s="48" t="str">
        <f t="shared" si="62"/>
        <v>1</v>
      </c>
      <c r="B583" s="37" t="str">
        <f t="shared" si="56"/>
        <v>3</v>
      </c>
      <c r="C583" s="37" t="str">
        <f t="shared" si="57"/>
        <v>1</v>
      </c>
      <c r="D583" s="37" t="str">
        <f t="shared" si="58"/>
        <v>1</v>
      </c>
      <c r="E583" s="37" t="str">
        <f t="shared" si="59"/>
        <v>00</v>
      </c>
      <c r="F583" s="37" t="str">
        <f t="shared" si="60"/>
        <v>0</v>
      </c>
      <c r="G583" s="37" t="str">
        <f t="shared" si="61"/>
        <v>0</v>
      </c>
      <c r="H583" s="49">
        <v>13110000</v>
      </c>
      <c r="I583" s="10" t="s">
        <v>192</v>
      </c>
      <c r="J583" s="106" t="s">
        <v>45</v>
      </c>
      <c r="K583" s="10" t="s">
        <v>193</v>
      </c>
      <c r="L583" s="10"/>
      <c r="M583" s="50"/>
    </row>
    <row r="584" spans="1:13" ht="83.25" customHeight="1" x14ac:dyDescent="0.25">
      <c r="A584" s="48" t="str">
        <f t="shared" si="62"/>
        <v>1</v>
      </c>
      <c r="B584" s="37" t="str">
        <f t="shared" si="56"/>
        <v>3</v>
      </c>
      <c r="C584" s="37" t="str">
        <f t="shared" si="57"/>
        <v>1</v>
      </c>
      <c r="D584" s="37" t="str">
        <f t="shared" si="58"/>
        <v>1</v>
      </c>
      <c r="E584" s="37" t="str">
        <f t="shared" si="59"/>
        <v>01</v>
      </c>
      <c r="F584" s="37" t="str">
        <f t="shared" si="60"/>
        <v>0</v>
      </c>
      <c r="G584" s="37" t="str">
        <f t="shared" si="61"/>
        <v>0</v>
      </c>
      <c r="H584" s="49">
        <v>13110100</v>
      </c>
      <c r="I584" s="10" t="s">
        <v>194</v>
      </c>
      <c r="J584" s="106" t="s">
        <v>51</v>
      </c>
      <c r="K584" s="10" t="s">
        <v>195</v>
      </c>
      <c r="L584" s="10" t="s">
        <v>2104</v>
      </c>
      <c r="M584" s="50"/>
    </row>
    <row r="585" spans="1:13" ht="114" customHeight="1" x14ac:dyDescent="0.25">
      <c r="A585" s="48" t="str">
        <f t="shared" si="62"/>
        <v>1</v>
      </c>
      <c r="B585" s="37" t="str">
        <f t="shared" si="56"/>
        <v>3</v>
      </c>
      <c r="C585" s="37" t="str">
        <f t="shared" si="57"/>
        <v>1</v>
      </c>
      <c r="D585" s="37" t="str">
        <f t="shared" si="58"/>
        <v>1</v>
      </c>
      <c r="E585" s="37" t="str">
        <f t="shared" si="59"/>
        <v>01</v>
      </c>
      <c r="F585" s="37" t="str">
        <f t="shared" si="60"/>
        <v>1</v>
      </c>
      <c r="G585" s="37" t="str">
        <f t="shared" si="61"/>
        <v>0</v>
      </c>
      <c r="H585" s="49">
        <v>13110110</v>
      </c>
      <c r="I585" s="10" t="s">
        <v>196</v>
      </c>
      <c r="J585" s="106" t="s">
        <v>51</v>
      </c>
      <c r="K585" s="10" t="s">
        <v>197</v>
      </c>
      <c r="L585" s="10"/>
      <c r="M585" s="50"/>
    </row>
    <row r="586" spans="1:13" ht="73.5" customHeight="1" x14ac:dyDescent="0.25">
      <c r="A586" s="48" t="str">
        <f t="shared" si="62"/>
        <v>1</v>
      </c>
      <c r="B586" s="37" t="str">
        <f t="shared" si="56"/>
        <v>3</v>
      </c>
      <c r="C586" s="37" t="str">
        <f t="shared" si="57"/>
        <v>1</v>
      </c>
      <c r="D586" s="37" t="str">
        <f t="shared" si="58"/>
        <v>1</v>
      </c>
      <c r="E586" s="37" t="str">
        <f t="shared" si="59"/>
        <v>01</v>
      </c>
      <c r="F586" s="37" t="str">
        <f t="shared" si="60"/>
        <v>2</v>
      </c>
      <c r="G586" s="37" t="str">
        <f t="shared" si="61"/>
        <v>0</v>
      </c>
      <c r="H586" s="49">
        <v>13110120</v>
      </c>
      <c r="I586" s="10" t="s">
        <v>198</v>
      </c>
      <c r="J586" s="106" t="s">
        <v>51</v>
      </c>
      <c r="K586" s="10" t="s">
        <v>199</v>
      </c>
      <c r="L586" s="10"/>
      <c r="M586" s="50"/>
    </row>
    <row r="587" spans="1:13" ht="72" customHeight="1" x14ac:dyDescent="0.25">
      <c r="A587" s="48" t="str">
        <f t="shared" si="62"/>
        <v>1</v>
      </c>
      <c r="B587" s="37" t="str">
        <f t="shared" si="56"/>
        <v>3</v>
      </c>
      <c r="C587" s="37" t="str">
        <f t="shared" si="57"/>
        <v>1</v>
      </c>
      <c r="D587" s="37" t="str">
        <f t="shared" si="58"/>
        <v>1</v>
      </c>
      <c r="E587" s="37" t="str">
        <f t="shared" si="59"/>
        <v>02</v>
      </c>
      <c r="F587" s="37" t="str">
        <f t="shared" si="60"/>
        <v>0</v>
      </c>
      <c r="G587" s="37" t="str">
        <f t="shared" si="61"/>
        <v>0</v>
      </c>
      <c r="H587" s="49">
        <v>13110200</v>
      </c>
      <c r="I587" s="10" t="s">
        <v>200</v>
      </c>
      <c r="J587" s="106" t="s">
        <v>51</v>
      </c>
      <c r="K587" s="10" t="s">
        <v>201</v>
      </c>
      <c r="L587" s="10" t="s">
        <v>2104</v>
      </c>
      <c r="M587" s="50"/>
    </row>
    <row r="588" spans="1:13" ht="72" customHeight="1" x14ac:dyDescent="0.25">
      <c r="A588" s="48" t="str">
        <f t="shared" si="62"/>
        <v>1</v>
      </c>
      <c r="B588" s="37" t="str">
        <f t="shared" si="56"/>
        <v>3</v>
      </c>
      <c r="C588" s="37" t="str">
        <f t="shared" si="57"/>
        <v>1</v>
      </c>
      <c r="D588" s="37" t="str">
        <f t="shared" si="58"/>
        <v>1</v>
      </c>
      <c r="E588" s="37" t="str">
        <f t="shared" si="59"/>
        <v>99</v>
      </c>
      <c r="F588" s="37" t="str">
        <f t="shared" si="60"/>
        <v>0</v>
      </c>
      <c r="G588" s="37" t="str">
        <f t="shared" si="61"/>
        <v>0</v>
      </c>
      <c r="H588" s="49">
        <v>13119900</v>
      </c>
      <c r="I588" s="10" t="s">
        <v>202</v>
      </c>
      <c r="J588" s="106" t="s">
        <v>51</v>
      </c>
      <c r="K588" s="10" t="s">
        <v>203</v>
      </c>
      <c r="L588" s="10"/>
      <c r="M588" s="50"/>
    </row>
    <row r="589" spans="1:13" x14ac:dyDescent="0.25">
      <c r="A589" s="48" t="str">
        <f t="shared" si="62"/>
        <v>1</v>
      </c>
      <c r="B589" s="37" t="str">
        <f t="shared" si="56"/>
        <v>3</v>
      </c>
      <c r="C589" s="37" t="str">
        <f t="shared" si="57"/>
        <v>2</v>
      </c>
      <c r="D589" s="37" t="str">
        <f t="shared" si="58"/>
        <v>0</v>
      </c>
      <c r="E589" s="37" t="str">
        <f t="shared" si="59"/>
        <v>00</v>
      </c>
      <c r="F589" s="37" t="str">
        <f t="shared" si="60"/>
        <v>0</v>
      </c>
      <c r="G589" s="37" t="str">
        <f t="shared" si="61"/>
        <v>0</v>
      </c>
      <c r="H589" s="49">
        <v>13200000</v>
      </c>
      <c r="I589" s="10" t="s">
        <v>204</v>
      </c>
      <c r="J589" s="106" t="s">
        <v>45</v>
      </c>
      <c r="K589" s="10" t="s">
        <v>205</v>
      </c>
      <c r="L589" s="10"/>
      <c r="M589" s="50"/>
    </row>
    <row r="590" spans="1:13" x14ac:dyDescent="0.25">
      <c r="A590" s="48" t="str">
        <f t="shared" si="62"/>
        <v>1</v>
      </c>
      <c r="B590" s="37" t="str">
        <f t="shared" si="56"/>
        <v>3</v>
      </c>
      <c r="C590" s="37" t="str">
        <f t="shared" si="57"/>
        <v>2</v>
      </c>
      <c r="D590" s="37" t="str">
        <f t="shared" si="58"/>
        <v>1</v>
      </c>
      <c r="E590" s="37" t="str">
        <f t="shared" si="59"/>
        <v>00</v>
      </c>
      <c r="F590" s="37" t="str">
        <f t="shared" si="60"/>
        <v>0</v>
      </c>
      <c r="G590" s="37" t="str">
        <f t="shared" si="61"/>
        <v>0</v>
      </c>
      <c r="H590" s="49">
        <v>13210000</v>
      </c>
      <c r="I590" s="10" t="s">
        <v>206</v>
      </c>
      <c r="J590" s="106" t="s">
        <v>45</v>
      </c>
      <c r="K590" s="10" t="s">
        <v>207</v>
      </c>
      <c r="L590" s="10"/>
      <c r="M590" s="50"/>
    </row>
    <row r="591" spans="1:13" x14ac:dyDescent="0.25">
      <c r="A591" s="48" t="str">
        <f t="shared" si="62"/>
        <v>1</v>
      </c>
      <c r="B591" s="37" t="str">
        <f t="shared" si="56"/>
        <v>3</v>
      </c>
      <c r="C591" s="37" t="str">
        <f t="shared" si="57"/>
        <v>2</v>
      </c>
      <c r="D591" s="37" t="str">
        <f t="shared" si="58"/>
        <v>1</v>
      </c>
      <c r="E591" s="37" t="str">
        <f t="shared" si="59"/>
        <v>01</v>
      </c>
      <c r="F591" s="37" t="str">
        <f t="shared" si="60"/>
        <v>0</v>
      </c>
      <c r="G591" s="37" t="str">
        <f t="shared" si="61"/>
        <v>0</v>
      </c>
      <c r="H591" s="49">
        <v>13210100</v>
      </c>
      <c r="I591" s="10" t="s">
        <v>208</v>
      </c>
      <c r="J591" s="106" t="s">
        <v>51</v>
      </c>
      <c r="K591" s="10" t="s">
        <v>209</v>
      </c>
      <c r="L591" s="10"/>
      <c r="M591" s="50"/>
    </row>
    <row r="592" spans="1:13" x14ac:dyDescent="0.25">
      <c r="A592" s="48" t="str">
        <f t="shared" si="62"/>
        <v>1</v>
      </c>
      <c r="B592" s="37" t="str">
        <f t="shared" ref="B592:B655" si="63">MID($H592,2,1)</f>
        <v>3</v>
      </c>
      <c r="C592" s="37" t="str">
        <f t="shared" ref="C592:C655" si="64">MID($H592,3,1)</f>
        <v>2</v>
      </c>
      <c r="D592" s="37" t="str">
        <f t="shared" ref="D592:D655" si="65">MID($H592,4,1)</f>
        <v>1</v>
      </c>
      <c r="E592" s="37" t="str">
        <f t="shared" ref="E592:E655" si="66">MID($H592,5,2)</f>
        <v>02</v>
      </c>
      <c r="F592" s="37" t="str">
        <f t="shared" ref="F592:F655" si="67">MID($H592,7,1)</f>
        <v>0</v>
      </c>
      <c r="G592" s="37" t="str">
        <f t="shared" ref="G592:G655" si="68">MID($H592,8,1)</f>
        <v>0</v>
      </c>
      <c r="H592" s="49">
        <v>13210200</v>
      </c>
      <c r="I592" s="10" t="s">
        <v>210</v>
      </c>
      <c r="J592" s="106" t="s">
        <v>51</v>
      </c>
      <c r="K592" s="10" t="s">
        <v>211</v>
      </c>
      <c r="L592" s="10"/>
      <c r="M592" s="50"/>
    </row>
    <row r="593" spans="1:13" ht="30" x14ac:dyDescent="0.25">
      <c r="A593" s="48" t="str">
        <f t="shared" ref="A593:A656" si="69">MID($H593,1,1)</f>
        <v>1</v>
      </c>
      <c r="B593" s="37" t="str">
        <f t="shared" si="63"/>
        <v>3</v>
      </c>
      <c r="C593" s="37" t="str">
        <f t="shared" si="64"/>
        <v>2</v>
      </c>
      <c r="D593" s="37" t="str">
        <f t="shared" si="65"/>
        <v>1</v>
      </c>
      <c r="E593" s="37" t="str">
        <f t="shared" si="66"/>
        <v>03</v>
      </c>
      <c r="F593" s="37" t="str">
        <f t="shared" si="67"/>
        <v>0</v>
      </c>
      <c r="G593" s="37" t="str">
        <f t="shared" si="68"/>
        <v>0</v>
      </c>
      <c r="H593" s="49">
        <v>13210300</v>
      </c>
      <c r="I593" s="10" t="s">
        <v>212</v>
      </c>
      <c r="J593" s="106" t="s">
        <v>51</v>
      </c>
      <c r="K593" s="10" t="s">
        <v>213</v>
      </c>
      <c r="L593" s="10"/>
      <c r="M593" s="50"/>
    </row>
    <row r="594" spans="1:13" ht="30" x14ac:dyDescent="0.25">
      <c r="A594" s="48" t="str">
        <f t="shared" si="69"/>
        <v>1</v>
      </c>
      <c r="B594" s="37" t="str">
        <f t="shared" si="63"/>
        <v>3</v>
      </c>
      <c r="C594" s="37" t="str">
        <f t="shared" si="64"/>
        <v>2</v>
      </c>
      <c r="D594" s="37" t="str">
        <f t="shared" si="65"/>
        <v>1</v>
      </c>
      <c r="E594" s="37" t="str">
        <f t="shared" si="66"/>
        <v>04</v>
      </c>
      <c r="F594" s="37" t="str">
        <f t="shared" si="67"/>
        <v>0</v>
      </c>
      <c r="G594" s="37" t="str">
        <f t="shared" si="68"/>
        <v>0</v>
      </c>
      <c r="H594" s="49">
        <v>13210400</v>
      </c>
      <c r="I594" s="10" t="s">
        <v>214</v>
      </c>
      <c r="J594" s="106" t="s">
        <v>51</v>
      </c>
      <c r="K594" s="10" t="s">
        <v>215</v>
      </c>
      <c r="L594" s="10"/>
      <c r="M594" s="50"/>
    </row>
    <row r="595" spans="1:13" ht="30" x14ac:dyDescent="0.25">
      <c r="A595" s="48" t="str">
        <f t="shared" si="69"/>
        <v>1</v>
      </c>
      <c r="B595" s="37" t="str">
        <f t="shared" si="63"/>
        <v>3</v>
      </c>
      <c r="C595" s="37" t="str">
        <f t="shared" si="64"/>
        <v>2</v>
      </c>
      <c r="D595" s="37" t="str">
        <f t="shared" si="65"/>
        <v>1</v>
      </c>
      <c r="E595" s="37" t="str">
        <f t="shared" si="66"/>
        <v>05</v>
      </c>
      <c r="F595" s="37" t="str">
        <f t="shared" si="67"/>
        <v>0</v>
      </c>
      <c r="G595" s="37" t="str">
        <f t="shared" si="68"/>
        <v>0</v>
      </c>
      <c r="H595" s="49">
        <v>13210500</v>
      </c>
      <c r="I595" s="10" t="s">
        <v>216</v>
      </c>
      <c r="J595" s="106" t="s">
        <v>51</v>
      </c>
      <c r="K595" s="10" t="s">
        <v>217</v>
      </c>
      <c r="L595" s="10"/>
      <c r="M595" s="50"/>
    </row>
    <row r="596" spans="1:13" ht="60" x14ac:dyDescent="0.25">
      <c r="A596" s="48" t="str">
        <f t="shared" si="69"/>
        <v>1</v>
      </c>
      <c r="B596" s="37" t="str">
        <f t="shared" si="63"/>
        <v>3</v>
      </c>
      <c r="C596" s="37" t="str">
        <f t="shared" si="64"/>
        <v>2</v>
      </c>
      <c r="D596" s="37" t="str">
        <f t="shared" si="65"/>
        <v>1</v>
      </c>
      <c r="E596" s="37" t="str">
        <f t="shared" si="66"/>
        <v>06</v>
      </c>
      <c r="F596" s="37" t="str">
        <f t="shared" si="67"/>
        <v>0</v>
      </c>
      <c r="G596" s="37" t="str">
        <f t="shared" si="68"/>
        <v>0</v>
      </c>
      <c r="H596" s="49">
        <v>13210600</v>
      </c>
      <c r="I596" s="10" t="s">
        <v>218</v>
      </c>
      <c r="J596" s="106" t="s">
        <v>51</v>
      </c>
      <c r="K596" s="10" t="s">
        <v>219</v>
      </c>
      <c r="L596" s="10"/>
      <c r="M596" s="50"/>
    </row>
    <row r="597" spans="1:13" x14ac:dyDescent="0.25">
      <c r="A597" s="48" t="str">
        <f t="shared" si="69"/>
        <v>1</v>
      </c>
      <c r="B597" s="37" t="str">
        <f t="shared" si="63"/>
        <v>3</v>
      </c>
      <c r="C597" s="37" t="str">
        <f t="shared" si="64"/>
        <v>2</v>
      </c>
      <c r="D597" s="37" t="str">
        <f t="shared" si="65"/>
        <v>2</v>
      </c>
      <c r="E597" s="37" t="str">
        <f t="shared" si="66"/>
        <v>00</v>
      </c>
      <c r="F597" s="37" t="str">
        <f t="shared" si="67"/>
        <v>0</v>
      </c>
      <c r="G597" s="37" t="str">
        <f t="shared" si="68"/>
        <v>0</v>
      </c>
      <c r="H597" s="49">
        <v>13220000</v>
      </c>
      <c r="I597" s="10" t="s">
        <v>220</v>
      </c>
      <c r="J597" s="106" t="s">
        <v>45</v>
      </c>
      <c r="K597" s="10" t="s">
        <v>221</v>
      </c>
      <c r="L597" s="10"/>
      <c r="M597" s="50"/>
    </row>
    <row r="598" spans="1:13" x14ac:dyDescent="0.25">
      <c r="A598" s="48" t="str">
        <f t="shared" si="69"/>
        <v>1</v>
      </c>
      <c r="B598" s="37" t="str">
        <f t="shared" si="63"/>
        <v>3</v>
      </c>
      <c r="C598" s="37" t="str">
        <f t="shared" si="64"/>
        <v>2</v>
      </c>
      <c r="D598" s="37" t="str">
        <f t="shared" si="65"/>
        <v>2</v>
      </c>
      <c r="E598" s="37" t="str">
        <f t="shared" si="66"/>
        <v>01</v>
      </c>
      <c r="F598" s="37" t="str">
        <f t="shared" si="67"/>
        <v>0</v>
      </c>
      <c r="G598" s="37" t="str">
        <f t="shared" si="68"/>
        <v>0</v>
      </c>
      <c r="H598" s="49">
        <v>13220100</v>
      </c>
      <c r="I598" s="10" t="s">
        <v>220</v>
      </c>
      <c r="J598" s="106" t="s">
        <v>51</v>
      </c>
      <c r="K598" s="10" t="s">
        <v>222</v>
      </c>
      <c r="L598" s="10"/>
      <c r="M598" s="50"/>
    </row>
    <row r="599" spans="1:13" x14ac:dyDescent="0.25">
      <c r="A599" s="48" t="str">
        <f t="shared" si="69"/>
        <v>1</v>
      </c>
      <c r="B599" s="37" t="str">
        <f t="shared" si="63"/>
        <v>3</v>
      </c>
      <c r="C599" s="37" t="str">
        <f t="shared" si="64"/>
        <v>2</v>
      </c>
      <c r="D599" s="37" t="str">
        <f t="shared" si="65"/>
        <v>3</v>
      </c>
      <c r="E599" s="37" t="str">
        <f t="shared" si="66"/>
        <v>00</v>
      </c>
      <c r="F599" s="37" t="str">
        <f t="shared" si="67"/>
        <v>0</v>
      </c>
      <c r="G599" s="37" t="str">
        <f t="shared" si="68"/>
        <v>0</v>
      </c>
      <c r="H599" s="49">
        <v>13230000</v>
      </c>
      <c r="I599" s="10" t="s">
        <v>223</v>
      </c>
      <c r="J599" s="106" t="s">
        <v>45</v>
      </c>
      <c r="K599" s="10" t="s">
        <v>224</v>
      </c>
      <c r="L599" s="10"/>
      <c r="M599" s="50"/>
    </row>
    <row r="600" spans="1:13" x14ac:dyDescent="0.25">
      <c r="A600" s="48" t="str">
        <f t="shared" si="69"/>
        <v>1</v>
      </c>
      <c r="B600" s="37" t="str">
        <f t="shared" si="63"/>
        <v>3</v>
      </c>
      <c r="C600" s="37" t="str">
        <f t="shared" si="64"/>
        <v>2</v>
      </c>
      <c r="D600" s="37" t="str">
        <f t="shared" si="65"/>
        <v>3</v>
      </c>
      <c r="E600" s="37" t="str">
        <f t="shared" si="66"/>
        <v>01</v>
      </c>
      <c r="F600" s="37" t="str">
        <f t="shared" si="67"/>
        <v>0</v>
      </c>
      <c r="G600" s="37" t="str">
        <f t="shared" si="68"/>
        <v>0</v>
      </c>
      <c r="H600" s="49">
        <v>13230100</v>
      </c>
      <c r="I600" s="10" t="s">
        <v>223</v>
      </c>
      <c r="J600" s="106" t="s">
        <v>51</v>
      </c>
      <c r="K600" s="10" t="s">
        <v>225</v>
      </c>
      <c r="L600" s="10"/>
      <c r="M600" s="50"/>
    </row>
    <row r="601" spans="1:13" x14ac:dyDescent="0.25">
      <c r="A601" s="48" t="str">
        <f t="shared" si="69"/>
        <v>1</v>
      </c>
      <c r="B601" s="37" t="str">
        <f t="shared" si="63"/>
        <v>3</v>
      </c>
      <c r="C601" s="37" t="str">
        <f t="shared" si="64"/>
        <v>2</v>
      </c>
      <c r="D601" s="37" t="str">
        <f t="shared" si="65"/>
        <v>9</v>
      </c>
      <c r="E601" s="37" t="str">
        <f t="shared" si="66"/>
        <v>00</v>
      </c>
      <c r="F601" s="37" t="str">
        <f t="shared" si="67"/>
        <v>0</v>
      </c>
      <c r="G601" s="37" t="str">
        <f t="shared" si="68"/>
        <v>0</v>
      </c>
      <c r="H601" s="49">
        <v>13290000</v>
      </c>
      <c r="I601" s="10" t="s">
        <v>226</v>
      </c>
      <c r="J601" s="106" t="s">
        <v>45</v>
      </c>
      <c r="K601" s="10" t="s">
        <v>227</v>
      </c>
      <c r="L601" s="10"/>
      <c r="M601" s="50"/>
    </row>
    <row r="602" spans="1:13" x14ac:dyDescent="0.25">
      <c r="A602" s="48" t="str">
        <f t="shared" si="69"/>
        <v>1</v>
      </c>
      <c r="B602" s="37" t="str">
        <f t="shared" si="63"/>
        <v>3</v>
      </c>
      <c r="C602" s="37" t="str">
        <f t="shared" si="64"/>
        <v>2</v>
      </c>
      <c r="D602" s="37" t="str">
        <f t="shared" si="65"/>
        <v>9</v>
      </c>
      <c r="E602" s="37" t="str">
        <f t="shared" si="66"/>
        <v>99</v>
      </c>
      <c r="F602" s="37" t="str">
        <f t="shared" si="67"/>
        <v>0</v>
      </c>
      <c r="G602" s="37" t="str">
        <f t="shared" si="68"/>
        <v>0</v>
      </c>
      <c r="H602" s="49">
        <v>13299900</v>
      </c>
      <c r="I602" s="10" t="s">
        <v>226</v>
      </c>
      <c r="J602" s="106" t="s">
        <v>51</v>
      </c>
      <c r="K602" s="10" t="s">
        <v>228</v>
      </c>
      <c r="L602" s="10"/>
      <c r="M602" s="50"/>
    </row>
    <row r="603" spans="1:13" ht="30" x14ac:dyDescent="0.25">
      <c r="A603" s="48" t="str">
        <f t="shared" si="69"/>
        <v>1</v>
      </c>
      <c r="B603" s="37" t="str">
        <f t="shared" si="63"/>
        <v>3</v>
      </c>
      <c r="C603" s="37" t="str">
        <f t="shared" si="64"/>
        <v>3</v>
      </c>
      <c r="D603" s="37" t="str">
        <f t="shared" si="65"/>
        <v>0</v>
      </c>
      <c r="E603" s="37" t="str">
        <f t="shared" si="66"/>
        <v>00</v>
      </c>
      <c r="F603" s="37" t="str">
        <f t="shared" si="67"/>
        <v>0</v>
      </c>
      <c r="G603" s="37" t="str">
        <f t="shared" si="68"/>
        <v>0</v>
      </c>
      <c r="H603" s="49">
        <v>13300000</v>
      </c>
      <c r="I603" s="10" t="s">
        <v>229</v>
      </c>
      <c r="J603" s="106" t="s">
        <v>45</v>
      </c>
      <c r="K603" s="10" t="s">
        <v>230</v>
      </c>
      <c r="L603" s="10"/>
      <c r="M603" s="50"/>
    </row>
    <row r="604" spans="1:13" ht="60" x14ac:dyDescent="0.25">
      <c r="A604" s="48" t="str">
        <f t="shared" si="69"/>
        <v>2</v>
      </c>
      <c r="B604" s="37" t="str">
        <f t="shared" si="63"/>
        <v>1</v>
      </c>
      <c r="C604" s="37" t="str">
        <f t="shared" si="64"/>
        <v>1</v>
      </c>
      <c r="D604" s="37" t="str">
        <f t="shared" si="65"/>
        <v>1</v>
      </c>
      <c r="E604" s="37" t="str">
        <f t="shared" si="66"/>
        <v>00</v>
      </c>
      <c r="F604" s="37" t="str">
        <f t="shared" si="67"/>
        <v>1</v>
      </c>
      <c r="G604" s="37" t="str">
        <f t="shared" si="68"/>
        <v>0</v>
      </c>
      <c r="H604" s="49">
        <v>21110010</v>
      </c>
      <c r="I604" s="10" t="s">
        <v>609</v>
      </c>
      <c r="J604" s="106" t="s">
        <v>51</v>
      </c>
      <c r="K604" s="10" t="s">
        <v>3278</v>
      </c>
      <c r="L604" s="10"/>
      <c r="M604" s="50" t="s">
        <v>22</v>
      </c>
    </row>
    <row r="605" spans="1:13" ht="90" x14ac:dyDescent="0.25">
      <c r="A605" s="48" t="str">
        <f t="shared" si="69"/>
        <v>2</v>
      </c>
      <c r="B605" s="37" t="str">
        <f t="shared" si="63"/>
        <v>1</v>
      </c>
      <c r="C605" s="37" t="str">
        <f t="shared" si="64"/>
        <v>1</v>
      </c>
      <c r="D605" s="37" t="str">
        <f t="shared" si="65"/>
        <v>1</v>
      </c>
      <c r="E605" s="37" t="str">
        <f t="shared" si="66"/>
        <v>00</v>
      </c>
      <c r="F605" s="37" t="str">
        <f t="shared" si="67"/>
        <v>2</v>
      </c>
      <c r="G605" s="37" t="str">
        <f t="shared" si="68"/>
        <v>0</v>
      </c>
      <c r="H605" s="49">
        <v>21110020</v>
      </c>
      <c r="I605" s="10" t="s">
        <v>3279</v>
      </c>
      <c r="J605" s="106" t="s">
        <v>51</v>
      </c>
      <c r="K605" s="10" t="s">
        <v>3280</v>
      </c>
      <c r="L605" s="10"/>
      <c r="M605" s="50" t="s">
        <v>22</v>
      </c>
    </row>
    <row r="606" spans="1:13" ht="75" x14ac:dyDescent="0.25">
      <c r="A606" s="48" t="str">
        <f t="shared" si="69"/>
        <v>2</v>
      </c>
      <c r="B606" s="37" t="str">
        <f t="shared" si="63"/>
        <v>1</v>
      </c>
      <c r="C606" s="37" t="str">
        <f t="shared" si="64"/>
        <v>1</v>
      </c>
      <c r="D606" s="37" t="str">
        <f t="shared" si="65"/>
        <v>1</v>
      </c>
      <c r="E606" s="37" t="str">
        <f t="shared" si="66"/>
        <v>00</v>
      </c>
      <c r="F606" s="37" t="str">
        <f t="shared" si="67"/>
        <v>3</v>
      </c>
      <c r="G606" s="37" t="str">
        <f t="shared" si="68"/>
        <v>0</v>
      </c>
      <c r="H606" s="49">
        <v>21110030</v>
      </c>
      <c r="I606" s="10" t="s">
        <v>611</v>
      </c>
      <c r="J606" s="106" t="s">
        <v>51</v>
      </c>
      <c r="K606" s="10" t="s">
        <v>3281</v>
      </c>
      <c r="L606" s="10"/>
      <c r="M606" s="50" t="s">
        <v>22</v>
      </c>
    </row>
    <row r="607" spans="1:13" ht="45" x14ac:dyDescent="0.25">
      <c r="A607" s="48" t="str">
        <f t="shared" si="69"/>
        <v>2</v>
      </c>
      <c r="B607" s="37" t="str">
        <f t="shared" si="63"/>
        <v>1</v>
      </c>
      <c r="C607" s="37" t="str">
        <f t="shared" si="64"/>
        <v>1</v>
      </c>
      <c r="D607" s="37" t="str">
        <f t="shared" si="65"/>
        <v>2</v>
      </c>
      <c r="E607" s="37" t="str">
        <f t="shared" si="66"/>
        <v>00</v>
      </c>
      <c r="F607" s="37" t="str">
        <f t="shared" si="67"/>
        <v>1</v>
      </c>
      <c r="G607" s="37" t="str">
        <f t="shared" si="68"/>
        <v>0</v>
      </c>
      <c r="H607" s="49">
        <v>21120010</v>
      </c>
      <c r="I607" s="10" t="s">
        <v>613</v>
      </c>
      <c r="J607" s="106" t="s">
        <v>51</v>
      </c>
      <c r="K607" s="10" t="s">
        <v>3282</v>
      </c>
      <c r="L607" s="10"/>
      <c r="M607" s="50" t="s">
        <v>22</v>
      </c>
    </row>
    <row r="608" spans="1:13" ht="60" x14ac:dyDescent="0.25">
      <c r="A608" s="48" t="str">
        <f t="shared" si="69"/>
        <v>2</v>
      </c>
      <c r="B608" s="37" t="str">
        <f t="shared" si="63"/>
        <v>1</v>
      </c>
      <c r="C608" s="37" t="str">
        <f t="shared" si="64"/>
        <v>1</v>
      </c>
      <c r="D608" s="37" t="str">
        <f t="shared" si="65"/>
        <v>3</v>
      </c>
      <c r="E608" s="37" t="str">
        <f t="shared" si="66"/>
        <v>00</v>
      </c>
      <c r="F608" s="37" t="str">
        <f t="shared" si="67"/>
        <v>1</v>
      </c>
      <c r="G608" s="37" t="str">
        <f t="shared" si="68"/>
        <v>0</v>
      </c>
      <c r="H608" s="49">
        <v>21130010</v>
      </c>
      <c r="I608" s="10" t="s">
        <v>3283</v>
      </c>
      <c r="J608" s="106" t="s">
        <v>51</v>
      </c>
      <c r="K608" s="10" t="s">
        <v>3284</v>
      </c>
      <c r="L608" s="10"/>
      <c r="M608" s="50" t="s">
        <v>22</v>
      </c>
    </row>
    <row r="609" spans="1:13" ht="60" x14ac:dyDescent="0.25">
      <c r="A609" s="48" t="str">
        <f t="shared" si="69"/>
        <v>2</v>
      </c>
      <c r="B609" s="37" t="str">
        <f t="shared" si="63"/>
        <v>1</v>
      </c>
      <c r="C609" s="37" t="str">
        <f t="shared" si="64"/>
        <v>1</v>
      </c>
      <c r="D609" s="37" t="str">
        <f t="shared" si="65"/>
        <v>8</v>
      </c>
      <c r="E609" s="37" t="str">
        <f t="shared" si="66"/>
        <v>00</v>
      </c>
      <c r="F609" s="37" t="str">
        <f t="shared" si="67"/>
        <v>0</v>
      </c>
      <c r="G609" s="37" t="str">
        <f t="shared" si="68"/>
        <v>0</v>
      </c>
      <c r="H609" s="49">
        <v>21180000</v>
      </c>
      <c r="I609" s="10" t="s">
        <v>3285</v>
      </c>
      <c r="J609" s="106" t="s">
        <v>45</v>
      </c>
      <c r="K609" s="10" t="s">
        <v>3286</v>
      </c>
      <c r="L609" s="10"/>
      <c r="M609" s="50" t="s">
        <v>22</v>
      </c>
    </row>
    <row r="610" spans="1:13" x14ac:dyDescent="0.25">
      <c r="A610" s="48" t="str">
        <f t="shared" si="69"/>
        <v>2</v>
      </c>
      <c r="B610" s="37" t="str">
        <f t="shared" si="63"/>
        <v>1</v>
      </c>
      <c r="C610" s="37" t="str">
        <f t="shared" si="64"/>
        <v>1</v>
      </c>
      <c r="D610" s="37" t="str">
        <f t="shared" si="65"/>
        <v>8</v>
      </c>
      <c r="E610" s="37" t="str">
        <f t="shared" si="66"/>
        <v>01</v>
      </c>
      <c r="F610" s="37" t="str">
        <f t="shared" si="67"/>
        <v>0</v>
      </c>
      <c r="G610" s="37" t="str">
        <f t="shared" si="68"/>
        <v>0</v>
      </c>
      <c r="H610" s="49">
        <v>21180100</v>
      </c>
      <c r="I610" s="10" t="s">
        <v>3287</v>
      </c>
      <c r="J610" s="106" t="s">
        <v>55</v>
      </c>
      <c r="K610" s="10" t="s">
        <v>3288</v>
      </c>
      <c r="L610" s="10"/>
      <c r="M610" s="50" t="s">
        <v>22</v>
      </c>
    </row>
    <row r="611" spans="1:13" ht="30" x14ac:dyDescent="0.25">
      <c r="A611" s="48" t="str">
        <f t="shared" si="69"/>
        <v>2</v>
      </c>
      <c r="B611" s="37" t="str">
        <f t="shared" si="63"/>
        <v>1</v>
      </c>
      <c r="C611" s="37" t="str">
        <f t="shared" si="64"/>
        <v>1</v>
      </c>
      <c r="D611" s="37" t="str">
        <f t="shared" si="65"/>
        <v>8</v>
      </c>
      <c r="E611" s="37" t="str">
        <f t="shared" si="66"/>
        <v>01</v>
      </c>
      <c r="F611" s="37" t="str">
        <f t="shared" si="67"/>
        <v>1</v>
      </c>
      <c r="G611" s="37" t="str">
        <f t="shared" si="68"/>
        <v>0</v>
      </c>
      <c r="H611" s="49">
        <v>21180110</v>
      </c>
      <c r="I611" s="10" t="s">
        <v>616</v>
      </c>
      <c r="J611" s="106" t="s">
        <v>55</v>
      </c>
      <c r="K611" s="10" t="s">
        <v>617</v>
      </c>
      <c r="L611" s="10"/>
      <c r="M611" s="50" t="s">
        <v>22</v>
      </c>
    </row>
    <row r="612" spans="1:13" x14ac:dyDescent="0.25">
      <c r="A612" s="48" t="str">
        <f t="shared" si="69"/>
        <v>2</v>
      </c>
      <c r="B612" s="37" t="str">
        <f t="shared" si="63"/>
        <v>1</v>
      </c>
      <c r="C612" s="37" t="str">
        <f t="shared" si="64"/>
        <v>1</v>
      </c>
      <c r="D612" s="37" t="str">
        <f t="shared" si="65"/>
        <v>8</v>
      </c>
      <c r="E612" s="37" t="str">
        <f t="shared" si="66"/>
        <v>01</v>
      </c>
      <c r="F612" s="37" t="str">
        <f t="shared" si="67"/>
        <v>2</v>
      </c>
      <c r="G612" s="37" t="str">
        <f t="shared" si="68"/>
        <v>0</v>
      </c>
      <c r="H612" s="49">
        <v>21180120</v>
      </c>
      <c r="I612" s="10" t="s">
        <v>618</v>
      </c>
      <c r="J612" s="106" t="s">
        <v>55</v>
      </c>
      <c r="K612" s="10" t="s">
        <v>619</v>
      </c>
      <c r="L612" s="10"/>
      <c r="M612" s="50" t="s">
        <v>22</v>
      </c>
    </row>
    <row r="613" spans="1:13" ht="30" x14ac:dyDescent="0.25">
      <c r="A613" s="48" t="str">
        <f t="shared" si="69"/>
        <v>2</v>
      </c>
      <c r="B613" s="37" t="str">
        <f t="shared" si="63"/>
        <v>1</v>
      </c>
      <c r="C613" s="37" t="str">
        <f t="shared" si="64"/>
        <v>1</v>
      </c>
      <c r="D613" s="37" t="str">
        <f t="shared" si="65"/>
        <v>8</v>
      </c>
      <c r="E613" s="37" t="str">
        <f t="shared" si="66"/>
        <v>01</v>
      </c>
      <c r="F613" s="37" t="str">
        <f t="shared" si="67"/>
        <v>3</v>
      </c>
      <c r="G613" s="37" t="str">
        <f t="shared" si="68"/>
        <v>0</v>
      </c>
      <c r="H613" s="49">
        <v>21180130</v>
      </c>
      <c r="I613" s="10" t="s">
        <v>620</v>
      </c>
      <c r="J613" s="106" t="s">
        <v>55</v>
      </c>
      <c r="K613" s="10" t="s">
        <v>621</v>
      </c>
      <c r="L613" s="10"/>
      <c r="M613" s="50" t="s">
        <v>22</v>
      </c>
    </row>
    <row r="614" spans="1:13" ht="30" x14ac:dyDescent="0.25">
      <c r="A614" s="48" t="str">
        <f t="shared" si="69"/>
        <v>2</v>
      </c>
      <c r="B614" s="37" t="str">
        <f t="shared" si="63"/>
        <v>1</v>
      </c>
      <c r="C614" s="37" t="str">
        <f t="shared" si="64"/>
        <v>1</v>
      </c>
      <c r="D614" s="37" t="str">
        <f t="shared" si="65"/>
        <v>8</v>
      </c>
      <c r="E614" s="37" t="str">
        <f t="shared" si="66"/>
        <v>01</v>
      </c>
      <c r="F614" s="37" t="str">
        <f t="shared" si="67"/>
        <v>4</v>
      </c>
      <c r="G614" s="37" t="str">
        <f t="shared" si="68"/>
        <v>0</v>
      </c>
      <c r="H614" s="49">
        <v>21180140</v>
      </c>
      <c r="I614" s="10" t="s">
        <v>622</v>
      </c>
      <c r="J614" s="106" t="s">
        <v>55</v>
      </c>
      <c r="K614" s="10" t="s">
        <v>623</v>
      </c>
      <c r="L614" s="10"/>
      <c r="M614" s="50" t="s">
        <v>22</v>
      </c>
    </row>
    <row r="615" spans="1:13" ht="30" x14ac:dyDescent="0.25">
      <c r="A615" s="48" t="str">
        <f t="shared" si="69"/>
        <v>2</v>
      </c>
      <c r="B615" s="37" t="str">
        <f t="shared" si="63"/>
        <v>1</v>
      </c>
      <c r="C615" s="37" t="str">
        <f t="shared" si="64"/>
        <v>1</v>
      </c>
      <c r="D615" s="37" t="str">
        <f t="shared" si="65"/>
        <v>8</v>
      </c>
      <c r="E615" s="37" t="str">
        <f t="shared" si="66"/>
        <v>01</v>
      </c>
      <c r="F615" s="37" t="str">
        <f t="shared" si="67"/>
        <v>5</v>
      </c>
      <c r="G615" s="37" t="str">
        <f t="shared" si="68"/>
        <v>0</v>
      </c>
      <c r="H615" s="49">
        <v>21180150</v>
      </c>
      <c r="I615" s="10" t="s">
        <v>624</v>
      </c>
      <c r="J615" s="106" t="s">
        <v>55</v>
      </c>
      <c r="K615" s="10" t="s">
        <v>625</v>
      </c>
      <c r="L615" s="10"/>
      <c r="M615" s="50" t="s">
        <v>22</v>
      </c>
    </row>
    <row r="616" spans="1:13" ht="30" x14ac:dyDescent="0.25">
      <c r="A616" s="48" t="str">
        <f t="shared" si="69"/>
        <v>2</v>
      </c>
      <c r="B616" s="37" t="str">
        <f t="shared" si="63"/>
        <v>1</v>
      </c>
      <c r="C616" s="37" t="str">
        <f t="shared" si="64"/>
        <v>1</v>
      </c>
      <c r="D616" s="37" t="str">
        <f t="shared" si="65"/>
        <v>8</v>
      </c>
      <c r="E616" s="37" t="str">
        <f t="shared" si="66"/>
        <v>01</v>
      </c>
      <c r="F616" s="37" t="str">
        <f t="shared" si="67"/>
        <v>6</v>
      </c>
      <c r="G616" s="37" t="str">
        <f t="shared" si="68"/>
        <v>0</v>
      </c>
      <c r="H616" s="49">
        <v>21180160</v>
      </c>
      <c r="I616" s="10" t="s">
        <v>626</v>
      </c>
      <c r="J616" s="106" t="s">
        <v>55</v>
      </c>
      <c r="K616" s="10" t="s">
        <v>627</v>
      </c>
      <c r="L616" s="10"/>
      <c r="M616" s="50" t="s">
        <v>22</v>
      </c>
    </row>
    <row r="617" spans="1:13" ht="30" x14ac:dyDescent="0.25">
      <c r="A617" s="48" t="str">
        <f t="shared" si="69"/>
        <v>2</v>
      </c>
      <c r="B617" s="37" t="str">
        <f t="shared" si="63"/>
        <v>1</v>
      </c>
      <c r="C617" s="37" t="str">
        <f t="shared" si="64"/>
        <v>1</v>
      </c>
      <c r="D617" s="37" t="str">
        <f t="shared" si="65"/>
        <v>8</v>
      </c>
      <c r="E617" s="37" t="str">
        <f t="shared" si="66"/>
        <v>01</v>
      </c>
      <c r="F617" s="37" t="str">
        <f t="shared" si="67"/>
        <v>7</v>
      </c>
      <c r="G617" s="37" t="str">
        <f t="shared" si="68"/>
        <v>0</v>
      </c>
      <c r="H617" s="49">
        <v>21180170</v>
      </c>
      <c r="I617" s="10" t="s">
        <v>628</v>
      </c>
      <c r="J617" s="106" t="s">
        <v>55</v>
      </c>
      <c r="K617" s="10" t="s">
        <v>629</v>
      </c>
      <c r="L617" s="10"/>
      <c r="M617" s="50" t="s">
        <v>22</v>
      </c>
    </row>
    <row r="618" spans="1:13" ht="30" x14ac:dyDescent="0.25">
      <c r="A618" s="48" t="str">
        <f t="shared" si="69"/>
        <v>2</v>
      </c>
      <c r="B618" s="37" t="str">
        <f t="shared" si="63"/>
        <v>1</v>
      </c>
      <c r="C618" s="37" t="str">
        <f t="shared" si="64"/>
        <v>1</v>
      </c>
      <c r="D618" s="37" t="str">
        <f t="shared" si="65"/>
        <v>9</v>
      </c>
      <c r="E618" s="37" t="str">
        <f t="shared" si="66"/>
        <v>00</v>
      </c>
      <c r="F618" s="37" t="str">
        <f t="shared" si="67"/>
        <v>1</v>
      </c>
      <c r="G618" s="37" t="str">
        <f t="shared" si="68"/>
        <v>0</v>
      </c>
      <c r="H618" s="49">
        <v>21190010</v>
      </c>
      <c r="I618" s="10" t="s">
        <v>630</v>
      </c>
      <c r="J618" s="106" t="s">
        <v>51</v>
      </c>
      <c r="K618" s="10" t="s">
        <v>631</v>
      </c>
      <c r="L618" s="10"/>
      <c r="M618" s="50" t="s">
        <v>22</v>
      </c>
    </row>
    <row r="619" spans="1:13" ht="75" x14ac:dyDescent="0.25">
      <c r="A619" s="48" t="str">
        <f t="shared" si="69"/>
        <v>2</v>
      </c>
      <c r="B619" s="37" t="str">
        <f t="shared" si="63"/>
        <v>1</v>
      </c>
      <c r="C619" s="37" t="str">
        <f t="shared" si="64"/>
        <v>2</v>
      </c>
      <c r="D619" s="37" t="str">
        <f t="shared" si="65"/>
        <v>1</v>
      </c>
      <c r="E619" s="37" t="str">
        <f t="shared" si="66"/>
        <v>00</v>
      </c>
      <c r="F619" s="37" t="str">
        <f t="shared" si="67"/>
        <v>1</v>
      </c>
      <c r="G619" s="37" t="str">
        <f t="shared" si="68"/>
        <v>0</v>
      </c>
      <c r="H619" s="49">
        <v>21210010</v>
      </c>
      <c r="I619" s="10" t="s">
        <v>635</v>
      </c>
      <c r="J619" s="106" t="s">
        <v>51</v>
      </c>
      <c r="K619" s="10" t="s">
        <v>3289</v>
      </c>
      <c r="L619" s="10"/>
      <c r="M619" s="50" t="s">
        <v>22</v>
      </c>
    </row>
    <row r="620" spans="1:13" ht="75" x14ac:dyDescent="0.25">
      <c r="A620" s="48" t="str">
        <f t="shared" si="69"/>
        <v>2</v>
      </c>
      <c r="B620" s="37" t="str">
        <f t="shared" si="63"/>
        <v>1</v>
      </c>
      <c r="C620" s="37" t="str">
        <f t="shared" si="64"/>
        <v>2</v>
      </c>
      <c r="D620" s="37" t="str">
        <f t="shared" si="65"/>
        <v>1</v>
      </c>
      <c r="E620" s="37" t="str">
        <f t="shared" si="66"/>
        <v>00</v>
      </c>
      <c r="F620" s="37" t="str">
        <f t="shared" si="67"/>
        <v>2</v>
      </c>
      <c r="G620" s="37" t="str">
        <f t="shared" si="68"/>
        <v>0</v>
      </c>
      <c r="H620" s="49">
        <v>21210020</v>
      </c>
      <c r="I620" s="10" t="s">
        <v>638</v>
      </c>
      <c r="J620" s="106" t="s">
        <v>51</v>
      </c>
      <c r="K620" s="10" t="s">
        <v>3290</v>
      </c>
      <c r="L620" s="10"/>
      <c r="M620" s="50" t="s">
        <v>22</v>
      </c>
    </row>
    <row r="621" spans="1:13" ht="60" x14ac:dyDescent="0.25">
      <c r="A621" s="48" t="str">
        <f t="shared" si="69"/>
        <v>2</v>
      </c>
      <c r="B621" s="37" t="str">
        <f t="shared" si="63"/>
        <v>1</v>
      </c>
      <c r="C621" s="37" t="str">
        <f t="shared" si="64"/>
        <v>2</v>
      </c>
      <c r="D621" s="37" t="str">
        <f t="shared" si="65"/>
        <v>2</v>
      </c>
      <c r="E621" s="37" t="str">
        <f t="shared" si="66"/>
        <v>00</v>
      </c>
      <c r="F621" s="37" t="str">
        <f t="shared" si="67"/>
        <v>1</v>
      </c>
      <c r="G621" s="37" t="str">
        <f t="shared" si="68"/>
        <v>0</v>
      </c>
      <c r="H621" s="49">
        <v>21220010</v>
      </c>
      <c r="I621" s="10" t="s">
        <v>639</v>
      </c>
      <c r="J621" s="106" t="s">
        <v>51</v>
      </c>
      <c r="K621" s="10" t="s">
        <v>640</v>
      </c>
      <c r="L621" s="10"/>
      <c r="M621" s="50" t="s">
        <v>22</v>
      </c>
    </row>
    <row r="622" spans="1:13" ht="60" x14ac:dyDescent="0.25">
      <c r="A622" s="48" t="str">
        <f t="shared" si="69"/>
        <v>2</v>
      </c>
      <c r="B622" s="37" t="str">
        <f t="shared" si="63"/>
        <v>1</v>
      </c>
      <c r="C622" s="37" t="str">
        <f t="shared" si="64"/>
        <v>2</v>
      </c>
      <c r="D622" s="37" t="str">
        <f t="shared" si="65"/>
        <v>8</v>
      </c>
      <c r="E622" s="37" t="str">
        <f t="shared" si="66"/>
        <v>00</v>
      </c>
      <c r="F622" s="37" t="str">
        <f t="shared" si="67"/>
        <v>0</v>
      </c>
      <c r="G622" s="37" t="str">
        <f t="shared" si="68"/>
        <v>0</v>
      </c>
      <c r="H622" s="49">
        <v>21280000</v>
      </c>
      <c r="I622" s="10" t="s">
        <v>3291</v>
      </c>
      <c r="J622" s="106" t="s">
        <v>45</v>
      </c>
      <c r="K622" s="10" t="s">
        <v>3292</v>
      </c>
      <c r="L622" s="10"/>
      <c r="M622" s="50" t="s">
        <v>22</v>
      </c>
    </row>
    <row r="623" spans="1:13" ht="30" x14ac:dyDescent="0.25">
      <c r="A623" s="48" t="str">
        <f t="shared" si="69"/>
        <v>2</v>
      </c>
      <c r="B623" s="37" t="str">
        <f t="shared" si="63"/>
        <v>1</v>
      </c>
      <c r="C623" s="37" t="str">
        <f t="shared" si="64"/>
        <v>2</v>
      </c>
      <c r="D623" s="37" t="str">
        <f t="shared" si="65"/>
        <v>8</v>
      </c>
      <c r="E623" s="37" t="str">
        <f t="shared" si="66"/>
        <v>01</v>
      </c>
      <c r="F623" s="37" t="str">
        <f t="shared" si="67"/>
        <v>0</v>
      </c>
      <c r="G623" s="37" t="str">
        <f t="shared" si="68"/>
        <v>0</v>
      </c>
      <c r="H623" s="49">
        <v>21280100</v>
      </c>
      <c r="I623" s="10" t="s">
        <v>3293</v>
      </c>
      <c r="J623" s="106" t="s">
        <v>55</v>
      </c>
      <c r="K623" s="10" t="s">
        <v>3294</v>
      </c>
      <c r="L623" s="10"/>
      <c r="M623" s="50" t="s">
        <v>22</v>
      </c>
    </row>
    <row r="624" spans="1:13" ht="30" x14ac:dyDescent="0.25">
      <c r="A624" s="48" t="str">
        <f t="shared" si="69"/>
        <v>2</v>
      </c>
      <c r="B624" s="37" t="str">
        <f t="shared" si="63"/>
        <v>1</v>
      </c>
      <c r="C624" s="37" t="str">
        <f t="shared" si="64"/>
        <v>2</v>
      </c>
      <c r="D624" s="37" t="str">
        <f t="shared" si="65"/>
        <v>8</v>
      </c>
      <c r="E624" s="37" t="str">
        <f t="shared" si="66"/>
        <v>01</v>
      </c>
      <c r="F624" s="37" t="str">
        <f t="shared" si="67"/>
        <v>1</v>
      </c>
      <c r="G624" s="37" t="str">
        <f t="shared" si="68"/>
        <v>0</v>
      </c>
      <c r="H624" s="49">
        <v>21280110</v>
      </c>
      <c r="I624" s="10" t="s">
        <v>642</v>
      </c>
      <c r="J624" s="106" t="s">
        <v>55</v>
      </c>
      <c r="K624" s="10" t="s">
        <v>643</v>
      </c>
      <c r="L624" s="10"/>
      <c r="M624" s="50" t="s">
        <v>22</v>
      </c>
    </row>
    <row r="625" spans="1:13" x14ac:dyDescent="0.25">
      <c r="A625" s="48" t="str">
        <f t="shared" si="69"/>
        <v>2</v>
      </c>
      <c r="B625" s="37" t="str">
        <f t="shared" si="63"/>
        <v>1</v>
      </c>
      <c r="C625" s="37" t="str">
        <f t="shared" si="64"/>
        <v>2</v>
      </c>
      <c r="D625" s="37" t="str">
        <f t="shared" si="65"/>
        <v>8</v>
      </c>
      <c r="E625" s="37" t="str">
        <f t="shared" si="66"/>
        <v>01</v>
      </c>
      <c r="F625" s="37" t="str">
        <f t="shared" si="67"/>
        <v>2</v>
      </c>
      <c r="G625" s="37" t="str">
        <f t="shared" si="68"/>
        <v>0</v>
      </c>
      <c r="H625" s="49">
        <v>21280120</v>
      </c>
      <c r="I625" s="10" t="s">
        <v>644</v>
      </c>
      <c r="J625" s="106" t="s">
        <v>55</v>
      </c>
      <c r="K625" s="10" t="s">
        <v>645</v>
      </c>
      <c r="L625" s="10"/>
      <c r="M625" s="50" t="s">
        <v>22</v>
      </c>
    </row>
    <row r="626" spans="1:13" ht="30" x14ac:dyDescent="0.25">
      <c r="A626" s="48" t="str">
        <f t="shared" si="69"/>
        <v>2</v>
      </c>
      <c r="B626" s="37" t="str">
        <f t="shared" si="63"/>
        <v>1</v>
      </c>
      <c r="C626" s="37" t="str">
        <f t="shared" si="64"/>
        <v>2</v>
      </c>
      <c r="D626" s="37" t="str">
        <f t="shared" si="65"/>
        <v>8</v>
      </c>
      <c r="E626" s="37" t="str">
        <f t="shared" si="66"/>
        <v>01</v>
      </c>
      <c r="F626" s="37" t="str">
        <f t="shared" si="67"/>
        <v>3</v>
      </c>
      <c r="G626" s="37" t="str">
        <f t="shared" si="68"/>
        <v>0</v>
      </c>
      <c r="H626" s="49">
        <v>21280130</v>
      </c>
      <c r="I626" s="10" t="s">
        <v>646</v>
      </c>
      <c r="J626" s="106" t="s">
        <v>55</v>
      </c>
      <c r="K626" s="10" t="s">
        <v>647</v>
      </c>
      <c r="L626" s="10"/>
      <c r="M626" s="50" t="s">
        <v>22</v>
      </c>
    </row>
    <row r="627" spans="1:13" ht="30" x14ac:dyDescent="0.25">
      <c r="A627" s="48" t="str">
        <f t="shared" si="69"/>
        <v>2</v>
      </c>
      <c r="B627" s="37" t="str">
        <f t="shared" si="63"/>
        <v>1</v>
      </c>
      <c r="C627" s="37" t="str">
        <f t="shared" si="64"/>
        <v>2</v>
      </c>
      <c r="D627" s="37" t="str">
        <f t="shared" si="65"/>
        <v>8</v>
      </c>
      <c r="E627" s="37" t="str">
        <f t="shared" si="66"/>
        <v>01</v>
      </c>
      <c r="F627" s="37" t="str">
        <f t="shared" si="67"/>
        <v>4</v>
      </c>
      <c r="G627" s="37" t="str">
        <f t="shared" si="68"/>
        <v>0</v>
      </c>
      <c r="H627" s="49">
        <v>21280140</v>
      </c>
      <c r="I627" s="10" t="s">
        <v>648</v>
      </c>
      <c r="J627" s="106" t="s">
        <v>55</v>
      </c>
      <c r="K627" s="10" t="s">
        <v>649</v>
      </c>
      <c r="L627" s="10"/>
      <c r="M627" s="50" t="s">
        <v>22</v>
      </c>
    </row>
    <row r="628" spans="1:13" ht="30" x14ac:dyDescent="0.25">
      <c r="A628" s="48" t="str">
        <f t="shared" si="69"/>
        <v>2</v>
      </c>
      <c r="B628" s="37" t="str">
        <f t="shared" si="63"/>
        <v>1</v>
      </c>
      <c r="C628" s="37" t="str">
        <f t="shared" si="64"/>
        <v>2</v>
      </c>
      <c r="D628" s="37" t="str">
        <f t="shared" si="65"/>
        <v>8</v>
      </c>
      <c r="E628" s="37" t="str">
        <f t="shared" si="66"/>
        <v>01</v>
      </c>
      <c r="F628" s="37" t="str">
        <f t="shared" si="67"/>
        <v>5</v>
      </c>
      <c r="G628" s="37" t="str">
        <f t="shared" si="68"/>
        <v>0</v>
      </c>
      <c r="H628" s="49">
        <v>21280150</v>
      </c>
      <c r="I628" s="10" t="s">
        <v>650</v>
      </c>
      <c r="J628" s="106" t="s">
        <v>55</v>
      </c>
      <c r="K628" s="10" t="s">
        <v>651</v>
      </c>
      <c r="L628" s="10"/>
      <c r="M628" s="50" t="s">
        <v>22</v>
      </c>
    </row>
    <row r="629" spans="1:13" ht="30" x14ac:dyDescent="0.25">
      <c r="A629" s="48" t="str">
        <f t="shared" si="69"/>
        <v>2</v>
      </c>
      <c r="B629" s="37" t="str">
        <f t="shared" si="63"/>
        <v>1</v>
      </c>
      <c r="C629" s="37" t="str">
        <f t="shared" si="64"/>
        <v>2</v>
      </c>
      <c r="D629" s="37" t="str">
        <f t="shared" si="65"/>
        <v>8</v>
      </c>
      <c r="E629" s="37" t="str">
        <f t="shared" si="66"/>
        <v>01</v>
      </c>
      <c r="F629" s="37" t="str">
        <f t="shared" si="67"/>
        <v>6</v>
      </c>
      <c r="G629" s="37" t="str">
        <f t="shared" si="68"/>
        <v>0</v>
      </c>
      <c r="H629" s="49">
        <v>21280160</v>
      </c>
      <c r="I629" s="10" t="s">
        <v>652</v>
      </c>
      <c r="J629" s="106" t="s">
        <v>55</v>
      </c>
      <c r="K629" s="10" t="s">
        <v>653</v>
      </c>
      <c r="L629" s="10"/>
      <c r="M629" s="50" t="s">
        <v>22</v>
      </c>
    </row>
    <row r="630" spans="1:13" ht="30" x14ac:dyDescent="0.25">
      <c r="A630" s="48" t="str">
        <f t="shared" si="69"/>
        <v>2</v>
      </c>
      <c r="B630" s="37" t="str">
        <f t="shared" si="63"/>
        <v>1</v>
      </c>
      <c r="C630" s="37" t="str">
        <f t="shared" si="64"/>
        <v>2</v>
      </c>
      <c r="D630" s="37" t="str">
        <f t="shared" si="65"/>
        <v>9</v>
      </c>
      <c r="E630" s="37" t="str">
        <f t="shared" si="66"/>
        <v>00</v>
      </c>
      <c r="F630" s="37" t="str">
        <f t="shared" si="67"/>
        <v>1</v>
      </c>
      <c r="G630" s="37" t="str">
        <f t="shared" si="68"/>
        <v>0</v>
      </c>
      <c r="H630" s="49">
        <v>21290010</v>
      </c>
      <c r="I630" s="10" t="s">
        <v>654</v>
      </c>
      <c r="J630" s="106" t="s">
        <v>51</v>
      </c>
      <c r="K630" s="10" t="s">
        <v>655</v>
      </c>
      <c r="L630" s="10"/>
      <c r="M630" s="50" t="s">
        <v>22</v>
      </c>
    </row>
    <row r="631" spans="1:13" x14ac:dyDescent="0.25">
      <c r="A631" s="48" t="str">
        <f t="shared" si="69"/>
        <v>2</v>
      </c>
      <c r="B631" s="37" t="str">
        <f t="shared" si="63"/>
        <v>2</v>
      </c>
      <c r="C631" s="37" t="str">
        <f t="shared" si="64"/>
        <v>1</v>
      </c>
      <c r="D631" s="37" t="str">
        <f t="shared" si="65"/>
        <v>1</v>
      </c>
      <c r="E631" s="37" t="str">
        <f t="shared" si="66"/>
        <v>00</v>
      </c>
      <c r="F631" s="37" t="str">
        <f t="shared" si="67"/>
        <v>0</v>
      </c>
      <c r="G631" s="37" t="str">
        <f t="shared" si="68"/>
        <v>0</v>
      </c>
      <c r="H631" s="49">
        <v>22110000</v>
      </c>
      <c r="I631" s="10" t="s">
        <v>3295</v>
      </c>
      <c r="J631" s="106" t="s">
        <v>45</v>
      </c>
      <c r="K631" s="10" t="s">
        <v>661</v>
      </c>
      <c r="L631" s="10"/>
      <c r="M631" s="50" t="s">
        <v>22</v>
      </c>
    </row>
    <row r="632" spans="1:13" x14ac:dyDescent="0.25">
      <c r="A632" s="48" t="str">
        <f t="shared" si="69"/>
        <v>2</v>
      </c>
      <c r="B632" s="37" t="str">
        <f t="shared" si="63"/>
        <v>2</v>
      </c>
      <c r="C632" s="37" t="str">
        <f t="shared" si="64"/>
        <v>1</v>
      </c>
      <c r="D632" s="37" t="str">
        <f t="shared" si="65"/>
        <v>1</v>
      </c>
      <c r="E632" s="37" t="str">
        <f t="shared" si="66"/>
        <v>00</v>
      </c>
      <c r="F632" s="37" t="str">
        <f t="shared" si="67"/>
        <v>1</v>
      </c>
      <c r="G632" s="37" t="str">
        <f t="shared" si="68"/>
        <v>0</v>
      </c>
      <c r="H632" s="49">
        <v>22110010</v>
      </c>
      <c r="I632" s="10" t="s">
        <v>3295</v>
      </c>
      <c r="J632" s="106" t="s">
        <v>51</v>
      </c>
      <c r="K632" s="10" t="s">
        <v>661</v>
      </c>
      <c r="L632" s="10"/>
      <c r="M632" s="50" t="s">
        <v>22</v>
      </c>
    </row>
    <row r="633" spans="1:13" ht="75" x14ac:dyDescent="0.25">
      <c r="A633" s="48" t="str">
        <f t="shared" si="69"/>
        <v>2</v>
      </c>
      <c r="B633" s="37" t="str">
        <f t="shared" si="63"/>
        <v>2</v>
      </c>
      <c r="C633" s="37" t="str">
        <f t="shared" si="64"/>
        <v>1</v>
      </c>
      <c r="D633" s="37" t="str">
        <f t="shared" si="65"/>
        <v>2</v>
      </c>
      <c r="E633" s="37" t="str">
        <f t="shared" si="66"/>
        <v>01</v>
      </c>
      <c r="F633" s="37" t="str">
        <f t="shared" si="67"/>
        <v>1</v>
      </c>
      <c r="G633" s="37" t="str">
        <f t="shared" si="68"/>
        <v>0</v>
      </c>
      <c r="H633" s="49">
        <v>22120110</v>
      </c>
      <c r="I633" s="10" t="s">
        <v>3296</v>
      </c>
      <c r="J633" s="106" t="s">
        <v>51</v>
      </c>
      <c r="K633" s="10" t="s">
        <v>3297</v>
      </c>
      <c r="L633" s="10"/>
      <c r="M633" s="50" t="s">
        <v>22</v>
      </c>
    </row>
    <row r="634" spans="1:13" ht="45" x14ac:dyDescent="0.25">
      <c r="A634" s="48" t="str">
        <f t="shared" si="69"/>
        <v>2</v>
      </c>
      <c r="B634" s="37" t="str">
        <f t="shared" si="63"/>
        <v>2</v>
      </c>
      <c r="C634" s="37" t="str">
        <f t="shared" si="64"/>
        <v>1</v>
      </c>
      <c r="D634" s="37" t="str">
        <f t="shared" si="65"/>
        <v>2</v>
      </c>
      <c r="E634" s="37" t="str">
        <f t="shared" si="66"/>
        <v>02</v>
      </c>
      <c r="F634" s="37" t="str">
        <f t="shared" si="67"/>
        <v>1</v>
      </c>
      <c r="G634" s="37" t="str">
        <f t="shared" si="68"/>
        <v>0</v>
      </c>
      <c r="H634" s="49">
        <v>22120210</v>
      </c>
      <c r="I634" s="10" t="s">
        <v>668</v>
      </c>
      <c r="J634" s="106" t="s">
        <v>51</v>
      </c>
      <c r="K634" s="10" t="s">
        <v>669</v>
      </c>
      <c r="L634" s="10"/>
      <c r="M634" s="50" t="s">
        <v>22</v>
      </c>
    </row>
    <row r="635" spans="1:13" ht="45" x14ac:dyDescent="0.25">
      <c r="A635" s="48" t="str">
        <f t="shared" si="69"/>
        <v>2</v>
      </c>
      <c r="B635" s="37" t="str">
        <f t="shared" si="63"/>
        <v>2</v>
      </c>
      <c r="C635" s="37" t="str">
        <f t="shared" si="64"/>
        <v>1</v>
      </c>
      <c r="D635" s="37" t="str">
        <f t="shared" si="65"/>
        <v>2</v>
      </c>
      <c r="E635" s="37" t="str">
        <f t="shared" si="66"/>
        <v>03</v>
      </c>
      <c r="F635" s="37" t="str">
        <f t="shared" si="67"/>
        <v>1</v>
      </c>
      <c r="G635" s="37" t="str">
        <f t="shared" si="68"/>
        <v>0</v>
      </c>
      <c r="H635" s="49">
        <v>22120310</v>
      </c>
      <c r="I635" s="10" t="s">
        <v>3298</v>
      </c>
      <c r="J635" s="106" t="s">
        <v>51</v>
      </c>
      <c r="K635" s="10" t="s">
        <v>3299</v>
      </c>
      <c r="L635" s="10"/>
      <c r="M635" s="50" t="s">
        <v>22</v>
      </c>
    </row>
    <row r="636" spans="1:13" ht="30" x14ac:dyDescent="0.25">
      <c r="A636" s="48" t="str">
        <f t="shared" si="69"/>
        <v>2</v>
      </c>
      <c r="B636" s="37" t="str">
        <f t="shared" si="63"/>
        <v>2</v>
      </c>
      <c r="C636" s="37" t="str">
        <f t="shared" si="64"/>
        <v>1</v>
      </c>
      <c r="D636" s="37" t="str">
        <f t="shared" si="65"/>
        <v>2</v>
      </c>
      <c r="E636" s="37" t="str">
        <f t="shared" si="66"/>
        <v>04</v>
      </c>
      <c r="F636" s="37" t="str">
        <f t="shared" si="67"/>
        <v>1</v>
      </c>
      <c r="G636" s="37" t="str">
        <f t="shared" si="68"/>
        <v>0</v>
      </c>
      <c r="H636" s="49">
        <v>22120410</v>
      </c>
      <c r="I636" s="10" t="s">
        <v>3300</v>
      </c>
      <c r="J636" s="106" t="s">
        <v>51</v>
      </c>
      <c r="K636" s="10" t="s">
        <v>3301</v>
      </c>
      <c r="L636" s="10"/>
      <c r="M636" s="50" t="s">
        <v>22</v>
      </c>
    </row>
    <row r="637" spans="1:13" ht="30" x14ac:dyDescent="0.25">
      <c r="A637" s="48" t="str">
        <f t="shared" si="69"/>
        <v>2</v>
      </c>
      <c r="B637" s="37" t="str">
        <f t="shared" si="63"/>
        <v>2</v>
      </c>
      <c r="C637" s="37" t="str">
        <f t="shared" si="64"/>
        <v>1</v>
      </c>
      <c r="D637" s="37" t="str">
        <f t="shared" si="65"/>
        <v>3</v>
      </c>
      <c r="E637" s="37" t="str">
        <f t="shared" si="66"/>
        <v>00</v>
      </c>
      <c r="F637" s="37" t="str">
        <f t="shared" si="67"/>
        <v>1</v>
      </c>
      <c r="G637" s="37" t="str">
        <f t="shared" si="68"/>
        <v>0</v>
      </c>
      <c r="H637" s="49">
        <v>22130010</v>
      </c>
      <c r="I637" s="10" t="s">
        <v>671</v>
      </c>
      <c r="J637" s="106" t="s">
        <v>51</v>
      </c>
      <c r="K637" s="10" t="s">
        <v>3302</v>
      </c>
      <c r="L637" s="10"/>
      <c r="M637" s="50" t="s">
        <v>22</v>
      </c>
    </row>
    <row r="638" spans="1:13" ht="30" x14ac:dyDescent="0.25">
      <c r="A638" s="48" t="str">
        <f t="shared" si="69"/>
        <v>2</v>
      </c>
      <c r="B638" s="37" t="str">
        <f t="shared" si="63"/>
        <v>2</v>
      </c>
      <c r="C638" s="37" t="str">
        <f t="shared" si="64"/>
        <v>1</v>
      </c>
      <c r="D638" s="37" t="str">
        <f t="shared" si="65"/>
        <v>8</v>
      </c>
      <c r="E638" s="37" t="str">
        <f t="shared" si="66"/>
        <v>00</v>
      </c>
      <c r="F638" s="37" t="str">
        <f t="shared" si="67"/>
        <v>0</v>
      </c>
      <c r="G638" s="37" t="str">
        <f t="shared" si="68"/>
        <v>0</v>
      </c>
      <c r="H638" s="49">
        <v>22180000</v>
      </c>
      <c r="I638" s="10" t="s">
        <v>3303</v>
      </c>
      <c r="J638" s="106" t="s">
        <v>45</v>
      </c>
      <c r="K638" s="10" t="s">
        <v>3304</v>
      </c>
      <c r="L638" s="10"/>
      <c r="M638" s="50" t="s">
        <v>22</v>
      </c>
    </row>
    <row r="639" spans="1:13" ht="30" x14ac:dyDescent="0.25">
      <c r="A639" s="48" t="str">
        <f t="shared" si="69"/>
        <v>2</v>
      </c>
      <c r="B639" s="37" t="str">
        <f t="shared" si="63"/>
        <v>2</v>
      </c>
      <c r="C639" s="37" t="str">
        <f t="shared" si="64"/>
        <v>1</v>
      </c>
      <c r="D639" s="37" t="str">
        <f t="shared" si="65"/>
        <v>8</v>
      </c>
      <c r="E639" s="37" t="str">
        <f t="shared" si="66"/>
        <v>01</v>
      </c>
      <c r="F639" s="37" t="str">
        <f t="shared" si="67"/>
        <v>0</v>
      </c>
      <c r="G639" s="37" t="str">
        <f t="shared" si="68"/>
        <v>0</v>
      </c>
      <c r="H639" s="49">
        <v>22180100</v>
      </c>
      <c r="I639" s="10" t="s">
        <v>3295</v>
      </c>
      <c r="J639" s="106" t="s">
        <v>55</v>
      </c>
      <c r="K639" s="10" t="s">
        <v>3305</v>
      </c>
      <c r="L639" s="10"/>
      <c r="M639" s="50" t="s">
        <v>22</v>
      </c>
    </row>
    <row r="640" spans="1:13" ht="30" x14ac:dyDescent="0.25">
      <c r="A640" s="48" t="str">
        <f t="shared" si="69"/>
        <v>2</v>
      </c>
      <c r="B640" s="37" t="str">
        <f t="shared" si="63"/>
        <v>2</v>
      </c>
      <c r="C640" s="37" t="str">
        <f t="shared" si="64"/>
        <v>1</v>
      </c>
      <c r="D640" s="37" t="str">
        <f t="shared" si="65"/>
        <v>8</v>
      </c>
      <c r="E640" s="37" t="str">
        <f t="shared" si="66"/>
        <v>01</v>
      </c>
      <c r="F640" s="37" t="str">
        <f t="shared" si="67"/>
        <v>1</v>
      </c>
      <c r="G640" s="37" t="str">
        <f t="shared" si="68"/>
        <v>0</v>
      </c>
      <c r="H640" s="49">
        <v>22180110</v>
      </c>
      <c r="I640" s="10" t="s">
        <v>3306</v>
      </c>
      <c r="J640" s="106" t="s">
        <v>55</v>
      </c>
      <c r="K640" s="10" t="s">
        <v>3307</v>
      </c>
      <c r="L640" s="10"/>
      <c r="M640" s="50" t="s">
        <v>22</v>
      </c>
    </row>
    <row r="641" spans="1:13" x14ac:dyDescent="0.25">
      <c r="A641" s="48" t="str">
        <f t="shared" si="69"/>
        <v>2</v>
      </c>
      <c r="B641" s="37" t="str">
        <f t="shared" si="63"/>
        <v>2</v>
      </c>
      <c r="C641" s="37" t="str">
        <f t="shared" si="64"/>
        <v>1</v>
      </c>
      <c r="D641" s="37" t="str">
        <f t="shared" si="65"/>
        <v>8</v>
      </c>
      <c r="E641" s="37" t="str">
        <f t="shared" si="66"/>
        <v>01</v>
      </c>
      <c r="F641" s="37" t="str">
        <f t="shared" si="67"/>
        <v>2</v>
      </c>
      <c r="G641" s="37" t="str">
        <f t="shared" si="68"/>
        <v>0</v>
      </c>
      <c r="H641" s="49">
        <v>22180120</v>
      </c>
      <c r="I641" s="10" t="s">
        <v>3308</v>
      </c>
      <c r="J641" s="106" t="s">
        <v>55</v>
      </c>
      <c r="K641" s="10"/>
      <c r="L641" s="10"/>
      <c r="M641" s="50" t="s">
        <v>22</v>
      </c>
    </row>
    <row r="642" spans="1:13" ht="30" x14ac:dyDescent="0.25">
      <c r="A642" s="48" t="str">
        <f t="shared" si="69"/>
        <v>2</v>
      </c>
      <c r="B642" s="37" t="str">
        <f t="shared" si="63"/>
        <v>2</v>
      </c>
      <c r="C642" s="37" t="str">
        <f t="shared" si="64"/>
        <v>2</v>
      </c>
      <c r="D642" s="37" t="str">
        <f t="shared" si="65"/>
        <v>0</v>
      </c>
      <c r="E642" s="37" t="str">
        <f t="shared" si="66"/>
        <v>00</v>
      </c>
      <c r="F642" s="37" t="str">
        <f t="shared" si="67"/>
        <v>1</v>
      </c>
      <c r="G642" s="37" t="str">
        <f t="shared" si="68"/>
        <v>0</v>
      </c>
      <c r="H642" s="49">
        <v>22200010</v>
      </c>
      <c r="I642" s="10" t="s">
        <v>672</v>
      </c>
      <c r="J642" s="106" t="s">
        <v>51</v>
      </c>
      <c r="K642" s="10" t="s">
        <v>678</v>
      </c>
      <c r="L642" s="10"/>
      <c r="M642" s="50" t="s">
        <v>22</v>
      </c>
    </row>
    <row r="643" spans="1:13" ht="30" x14ac:dyDescent="0.25">
      <c r="A643" s="48" t="str">
        <f t="shared" si="69"/>
        <v>2</v>
      </c>
      <c r="B643" s="37" t="str">
        <f t="shared" si="63"/>
        <v>2</v>
      </c>
      <c r="C643" s="37" t="str">
        <f t="shared" si="64"/>
        <v>2</v>
      </c>
      <c r="D643" s="37" t="str">
        <f t="shared" si="65"/>
        <v>0</v>
      </c>
      <c r="E643" s="37" t="str">
        <f t="shared" si="66"/>
        <v>00</v>
      </c>
      <c r="F643" s="37" t="str">
        <f t="shared" si="67"/>
        <v>2</v>
      </c>
      <c r="G643" s="37" t="str">
        <f t="shared" si="68"/>
        <v>0</v>
      </c>
      <c r="H643" s="49">
        <v>22200020</v>
      </c>
      <c r="I643" s="10" t="s">
        <v>3309</v>
      </c>
      <c r="J643" s="106" t="s">
        <v>51</v>
      </c>
      <c r="K643" s="10" t="s">
        <v>3310</v>
      </c>
      <c r="L643" s="10"/>
      <c r="M643" s="50" t="s">
        <v>22</v>
      </c>
    </row>
    <row r="644" spans="1:13" ht="75" x14ac:dyDescent="0.25">
      <c r="A644" s="48" t="str">
        <f t="shared" si="69"/>
        <v>2</v>
      </c>
      <c r="B644" s="37" t="str">
        <f t="shared" si="63"/>
        <v>2</v>
      </c>
      <c r="C644" s="37" t="str">
        <f t="shared" si="64"/>
        <v>3</v>
      </c>
      <c r="D644" s="37" t="str">
        <f t="shared" si="65"/>
        <v>0</v>
      </c>
      <c r="E644" s="37" t="str">
        <f t="shared" si="66"/>
        <v>00</v>
      </c>
      <c r="F644" s="37" t="str">
        <f t="shared" si="67"/>
        <v>1</v>
      </c>
      <c r="G644" s="37" t="str">
        <f t="shared" si="68"/>
        <v>0</v>
      </c>
      <c r="H644" s="49">
        <v>22300010</v>
      </c>
      <c r="I644" s="10" t="s">
        <v>679</v>
      </c>
      <c r="J644" s="106" t="s">
        <v>51</v>
      </c>
      <c r="K644" s="10" t="s">
        <v>3311</v>
      </c>
      <c r="L644" s="10"/>
      <c r="M644" s="50" t="s">
        <v>22</v>
      </c>
    </row>
    <row r="645" spans="1:13" ht="45.75" customHeight="1" x14ac:dyDescent="0.25">
      <c r="A645" s="48" t="str">
        <f t="shared" si="69"/>
        <v>2</v>
      </c>
      <c r="B645" s="37" t="str">
        <f t="shared" si="63"/>
        <v>3</v>
      </c>
      <c r="C645" s="37" t="str">
        <f t="shared" si="64"/>
        <v>0</v>
      </c>
      <c r="D645" s="37" t="str">
        <f t="shared" si="65"/>
        <v>0</v>
      </c>
      <c r="E645" s="37" t="str">
        <f t="shared" si="66"/>
        <v>01</v>
      </c>
      <c r="F645" s="37" t="str">
        <f t="shared" si="67"/>
        <v>0</v>
      </c>
      <c r="G645" s="37" t="str">
        <f t="shared" si="68"/>
        <v>0</v>
      </c>
      <c r="H645" s="49">
        <v>23000100</v>
      </c>
      <c r="I645" s="10" t="s">
        <v>3312</v>
      </c>
      <c r="J645" s="106" t="s">
        <v>51</v>
      </c>
      <c r="K645" s="10" t="s">
        <v>3313</v>
      </c>
      <c r="L645" s="10"/>
      <c r="M645" s="50" t="s">
        <v>22</v>
      </c>
    </row>
    <row r="646" spans="1:13" ht="210" x14ac:dyDescent="0.25">
      <c r="A646" s="48" t="str">
        <f t="shared" si="69"/>
        <v>2</v>
      </c>
      <c r="B646" s="37" t="str">
        <f t="shared" si="63"/>
        <v>3</v>
      </c>
      <c r="C646" s="37" t="str">
        <f t="shared" si="64"/>
        <v>0</v>
      </c>
      <c r="D646" s="37" t="str">
        <f t="shared" si="65"/>
        <v>0</v>
      </c>
      <c r="E646" s="37" t="str">
        <f t="shared" si="66"/>
        <v>01</v>
      </c>
      <c r="F646" s="37" t="str">
        <f t="shared" si="67"/>
        <v>1</v>
      </c>
      <c r="G646" s="37" t="str">
        <f t="shared" si="68"/>
        <v>0</v>
      </c>
      <c r="H646" s="49">
        <v>23000110</v>
      </c>
      <c r="I646" s="10" t="s">
        <v>3312</v>
      </c>
      <c r="J646" s="106" t="s">
        <v>51</v>
      </c>
      <c r="K646" s="10" t="s">
        <v>3313</v>
      </c>
      <c r="L646" s="10"/>
      <c r="M646" s="50" t="s">
        <v>22</v>
      </c>
    </row>
    <row r="647" spans="1:13" ht="105" x14ac:dyDescent="0.25">
      <c r="A647" s="48" t="str">
        <f t="shared" si="69"/>
        <v>2</v>
      </c>
      <c r="B647" s="37" t="str">
        <f t="shared" si="63"/>
        <v>3</v>
      </c>
      <c r="C647" s="37" t="str">
        <f t="shared" si="64"/>
        <v>0</v>
      </c>
      <c r="D647" s="37" t="str">
        <f t="shared" si="65"/>
        <v>0</v>
      </c>
      <c r="E647" s="37" t="str">
        <f t="shared" si="66"/>
        <v>02</v>
      </c>
      <c r="F647" s="37" t="str">
        <f t="shared" si="67"/>
        <v>0</v>
      </c>
      <c r="G647" s="37" t="str">
        <f t="shared" si="68"/>
        <v>0</v>
      </c>
      <c r="H647" s="49">
        <v>23000200</v>
      </c>
      <c r="I647" s="10" t="s">
        <v>3314</v>
      </c>
      <c r="J647" s="106" t="s">
        <v>51</v>
      </c>
      <c r="K647" s="10" t="s">
        <v>3315</v>
      </c>
      <c r="L647" s="10"/>
      <c r="M647" s="50" t="s">
        <v>22</v>
      </c>
    </row>
    <row r="648" spans="1:13" ht="105" x14ac:dyDescent="0.25">
      <c r="A648" s="48" t="str">
        <f t="shared" si="69"/>
        <v>2</v>
      </c>
      <c r="B648" s="37" t="str">
        <f t="shared" si="63"/>
        <v>3</v>
      </c>
      <c r="C648" s="37" t="str">
        <f t="shared" si="64"/>
        <v>0</v>
      </c>
      <c r="D648" s="37" t="str">
        <f t="shared" si="65"/>
        <v>0</v>
      </c>
      <c r="E648" s="37" t="str">
        <f t="shared" si="66"/>
        <v>02</v>
      </c>
      <c r="F648" s="37" t="str">
        <f t="shared" si="67"/>
        <v>1</v>
      </c>
      <c r="G648" s="37" t="str">
        <f t="shared" si="68"/>
        <v>0</v>
      </c>
      <c r="H648" s="49">
        <v>23000210</v>
      </c>
      <c r="I648" s="10" t="s">
        <v>3314</v>
      </c>
      <c r="J648" s="106" t="s">
        <v>51</v>
      </c>
      <c r="K648" s="10" t="s">
        <v>3315</v>
      </c>
      <c r="L648" s="10"/>
      <c r="M648" s="50" t="s">
        <v>22</v>
      </c>
    </row>
    <row r="649" spans="1:13" ht="105" x14ac:dyDescent="0.25">
      <c r="A649" s="48" t="str">
        <f t="shared" si="69"/>
        <v>2</v>
      </c>
      <c r="B649" s="37" t="str">
        <f t="shared" si="63"/>
        <v>3</v>
      </c>
      <c r="C649" s="37" t="str">
        <f t="shared" si="64"/>
        <v>0</v>
      </c>
      <c r="D649" s="37" t="str">
        <f t="shared" si="65"/>
        <v>0</v>
      </c>
      <c r="E649" s="37" t="str">
        <f t="shared" si="66"/>
        <v>03</v>
      </c>
      <c r="F649" s="37" t="str">
        <f t="shared" si="67"/>
        <v>0</v>
      </c>
      <c r="G649" s="37" t="str">
        <f t="shared" si="68"/>
        <v>0</v>
      </c>
      <c r="H649" s="49">
        <v>23000300</v>
      </c>
      <c r="I649" s="10" t="s">
        <v>684</v>
      </c>
      <c r="J649" s="106" t="s">
        <v>51</v>
      </c>
      <c r="K649" s="10" t="s">
        <v>3316</v>
      </c>
      <c r="L649" s="10"/>
      <c r="M649" s="50" t="s">
        <v>22</v>
      </c>
    </row>
    <row r="650" spans="1:13" ht="105" x14ac:dyDescent="0.25">
      <c r="A650" s="48" t="str">
        <f t="shared" si="69"/>
        <v>2</v>
      </c>
      <c r="B650" s="37" t="str">
        <f t="shared" si="63"/>
        <v>3</v>
      </c>
      <c r="C650" s="37" t="str">
        <f t="shared" si="64"/>
        <v>0</v>
      </c>
      <c r="D650" s="37" t="str">
        <f t="shared" si="65"/>
        <v>0</v>
      </c>
      <c r="E650" s="37" t="str">
        <f t="shared" si="66"/>
        <v>03</v>
      </c>
      <c r="F650" s="37" t="str">
        <f t="shared" si="67"/>
        <v>1</v>
      </c>
      <c r="G650" s="37" t="str">
        <f t="shared" si="68"/>
        <v>0</v>
      </c>
      <c r="H650" s="49">
        <v>23000310</v>
      </c>
      <c r="I650" s="10" t="s">
        <v>684</v>
      </c>
      <c r="J650" s="106" t="s">
        <v>51</v>
      </c>
      <c r="K650" s="10" t="s">
        <v>3316</v>
      </c>
      <c r="L650" s="10"/>
      <c r="M650" s="50" t="s">
        <v>22</v>
      </c>
    </row>
    <row r="651" spans="1:13" ht="150" x14ac:dyDescent="0.25">
      <c r="A651" s="48" t="str">
        <f t="shared" si="69"/>
        <v>2</v>
      </c>
      <c r="B651" s="37" t="str">
        <f t="shared" si="63"/>
        <v>3</v>
      </c>
      <c r="C651" s="37" t="str">
        <f t="shared" si="64"/>
        <v>0</v>
      </c>
      <c r="D651" s="37" t="str">
        <f t="shared" si="65"/>
        <v>0</v>
      </c>
      <c r="E651" s="37" t="str">
        <f t="shared" si="66"/>
        <v>04</v>
      </c>
      <c r="F651" s="37" t="str">
        <f t="shared" si="67"/>
        <v>0</v>
      </c>
      <c r="G651" s="37" t="str">
        <f t="shared" si="68"/>
        <v>0</v>
      </c>
      <c r="H651" s="49">
        <v>23000400</v>
      </c>
      <c r="I651" s="10" t="s">
        <v>685</v>
      </c>
      <c r="J651" s="106" t="s">
        <v>51</v>
      </c>
      <c r="K651" s="10" t="s">
        <v>3317</v>
      </c>
      <c r="L651" s="10"/>
      <c r="M651" s="50" t="s">
        <v>22</v>
      </c>
    </row>
    <row r="652" spans="1:13" ht="150" x14ac:dyDescent="0.25">
      <c r="A652" s="48" t="str">
        <f t="shared" si="69"/>
        <v>2</v>
      </c>
      <c r="B652" s="37" t="str">
        <f t="shared" si="63"/>
        <v>3</v>
      </c>
      <c r="C652" s="37" t="str">
        <f t="shared" si="64"/>
        <v>0</v>
      </c>
      <c r="D652" s="37" t="str">
        <f t="shared" si="65"/>
        <v>0</v>
      </c>
      <c r="E652" s="37" t="str">
        <f t="shared" si="66"/>
        <v>04</v>
      </c>
      <c r="F652" s="37" t="str">
        <f t="shared" si="67"/>
        <v>1</v>
      </c>
      <c r="G652" s="37" t="str">
        <f t="shared" si="68"/>
        <v>0</v>
      </c>
      <c r="H652" s="49">
        <v>23000410</v>
      </c>
      <c r="I652" s="10" t="s">
        <v>685</v>
      </c>
      <c r="J652" s="106" t="s">
        <v>51</v>
      </c>
      <c r="K652" s="10" t="s">
        <v>3317</v>
      </c>
      <c r="L652" s="10"/>
      <c r="M652" s="50" t="s">
        <v>22</v>
      </c>
    </row>
    <row r="653" spans="1:13" ht="75" x14ac:dyDescent="0.25">
      <c r="A653" s="48" t="str">
        <f t="shared" si="69"/>
        <v>2</v>
      </c>
      <c r="B653" s="37" t="str">
        <f t="shared" si="63"/>
        <v>3</v>
      </c>
      <c r="C653" s="37" t="str">
        <f t="shared" si="64"/>
        <v>0</v>
      </c>
      <c r="D653" s="37" t="str">
        <f t="shared" si="65"/>
        <v>0</v>
      </c>
      <c r="E653" s="37" t="str">
        <f t="shared" si="66"/>
        <v>05</v>
      </c>
      <c r="F653" s="37" t="str">
        <f t="shared" si="67"/>
        <v>0</v>
      </c>
      <c r="G653" s="37" t="str">
        <f t="shared" si="68"/>
        <v>0</v>
      </c>
      <c r="H653" s="49">
        <v>23000500</v>
      </c>
      <c r="I653" s="10" t="s">
        <v>687</v>
      </c>
      <c r="J653" s="106" t="s">
        <v>51</v>
      </c>
      <c r="K653" s="10" t="s">
        <v>3318</v>
      </c>
      <c r="L653" s="10"/>
      <c r="M653" s="50" t="s">
        <v>22</v>
      </c>
    </row>
    <row r="654" spans="1:13" ht="75" x14ac:dyDescent="0.25">
      <c r="A654" s="48" t="str">
        <f t="shared" si="69"/>
        <v>2</v>
      </c>
      <c r="B654" s="37" t="str">
        <f t="shared" si="63"/>
        <v>3</v>
      </c>
      <c r="C654" s="37" t="str">
        <f t="shared" si="64"/>
        <v>0</v>
      </c>
      <c r="D654" s="37" t="str">
        <f t="shared" si="65"/>
        <v>0</v>
      </c>
      <c r="E654" s="37" t="str">
        <f t="shared" si="66"/>
        <v>05</v>
      </c>
      <c r="F654" s="37" t="str">
        <f t="shared" si="67"/>
        <v>1</v>
      </c>
      <c r="G654" s="37" t="str">
        <f t="shared" si="68"/>
        <v>0</v>
      </c>
      <c r="H654" s="49">
        <v>23000510</v>
      </c>
      <c r="I654" s="10" t="s">
        <v>687</v>
      </c>
      <c r="J654" s="106" t="s">
        <v>51</v>
      </c>
      <c r="K654" s="10" t="s">
        <v>3318</v>
      </c>
      <c r="L654" s="10"/>
      <c r="M654" s="50" t="s">
        <v>22</v>
      </c>
    </row>
    <row r="655" spans="1:13" ht="30" x14ac:dyDescent="0.25">
      <c r="A655" s="48" t="str">
        <f t="shared" si="69"/>
        <v>2</v>
      </c>
      <c r="B655" s="37" t="str">
        <f t="shared" si="63"/>
        <v>3</v>
      </c>
      <c r="C655" s="37" t="str">
        <f t="shared" si="64"/>
        <v>0</v>
      </c>
      <c r="D655" s="37" t="str">
        <f t="shared" si="65"/>
        <v>0</v>
      </c>
      <c r="E655" s="37" t="str">
        <f t="shared" si="66"/>
        <v>06</v>
      </c>
      <c r="F655" s="37" t="str">
        <f t="shared" si="67"/>
        <v>0</v>
      </c>
      <c r="G655" s="37" t="str">
        <f t="shared" si="68"/>
        <v>0</v>
      </c>
      <c r="H655" s="49">
        <v>23000600</v>
      </c>
      <c r="I655" s="10" t="s">
        <v>688</v>
      </c>
      <c r="J655" s="106" t="s">
        <v>51</v>
      </c>
      <c r="K655" s="10" t="s">
        <v>3319</v>
      </c>
      <c r="L655" s="10"/>
      <c r="M655" s="50" t="s">
        <v>22</v>
      </c>
    </row>
    <row r="656" spans="1:13" ht="30" x14ac:dyDescent="0.25">
      <c r="A656" s="48" t="str">
        <f t="shared" si="69"/>
        <v>2</v>
      </c>
      <c r="B656" s="37" t="str">
        <f t="shared" ref="B656:B719" si="70">MID($H656,2,1)</f>
        <v>3</v>
      </c>
      <c r="C656" s="37" t="str">
        <f t="shared" ref="C656:C719" si="71">MID($H656,3,1)</f>
        <v>0</v>
      </c>
      <c r="D656" s="37" t="str">
        <f t="shared" ref="D656:D719" si="72">MID($H656,4,1)</f>
        <v>0</v>
      </c>
      <c r="E656" s="37" t="str">
        <f t="shared" ref="E656:E719" si="73">MID($H656,5,2)</f>
        <v>06</v>
      </c>
      <c r="F656" s="37" t="str">
        <f t="shared" ref="F656:F719" si="74">MID($H656,7,1)</f>
        <v>1</v>
      </c>
      <c r="G656" s="37" t="str">
        <f t="shared" ref="G656:G719" si="75">MID($H656,8,1)</f>
        <v>0</v>
      </c>
      <c r="H656" s="49">
        <v>23000610</v>
      </c>
      <c r="I656" s="10" t="s">
        <v>688</v>
      </c>
      <c r="J656" s="106" t="s">
        <v>51</v>
      </c>
      <c r="K656" s="10" t="s">
        <v>3319</v>
      </c>
      <c r="L656" s="10"/>
      <c r="M656" s="50" t="s">
        <v>22</v>
      </c>
    </row>
    <row r="657" spans="1:13" x14ac:dyDescent="0.25">
      <c r="A657" s="48" t="str">
        <f t="shared" ref="A657:A720" si="76">MID($H657,1,1)</f>
        <v>2</v>
      </c>
      <c r="B657" s="37" t="str">
        <f t="shared" si="70"/>
        <v>3</v>
      </c>
      <c r="C657" s="37" t="str">
        <f t="shared" si="71"/>
        <v>0</v>
      </c>
      <c r="D657" s="37" t="str">
        <f t="shared" si="72"/>
        <v>0</v>
      </c>
      <c r="E657" s="37" t="str">
        <f t="shared" si="73"/>
        <v>07</v>
      </c>
      <c r="F657" s="37" t="str">
        <f t="shared" si="74"/>
        <v>0</v>
      </c>
      <c r="G657" s="37" t="str">
        <f t="shared" si="75"/>
        <v>0</v>
      </c>
      <c r="H657" s="49">
        <v>23000700</v>
      </c>
      <c r="I657" s="10" t="s">
        <v>690</v>
      </c>
      <c r="J657" s="106" t="s">
        <v>51</v>
      </c>
      <c r="K657" s="10" t="s">
        <v>691</v>
      </c>
      <c r="L657" s="10"/>
      <c r="M657" s="50" t="s">
        <v>22</v>
      </c>
    </row>
    <row r="658" spans="1:13" x14ac:dyDescent="0.25">
      <c r="A658" s="48" t="str">
        <f t="shared" si="76"/>
        <v>2</v>
      </c>
      <c r="B658" s="37" t="str">
        <f t="shared" si="70"/>
        <v>3</v>
      </c>
      <c r="C658" s="37" t="str">
        <f t="shared" si="71"/>
        <v>0</v>
      </c>
      <c r="D658" s="37" t="str">
        <f t="shared" si="72"/>
        <v>0</v>
      </c>
      <c r="E658" s="37" t="str">
        <f t="shared" si="73"/>
        <v>07</v>
      </c>
      <c r="F658" s="37" t="str">
        <f t="shared" si="74"/>
        <v>1</v>
      </c>
      <c r="G658" s="37" t="str">
        <f t="shared" si="75"/>
        <v>0</v>
      </c>
      <c r="H658" s="49">
        <v>23000710</v>
      </c>
      <c r="I658" s="10" t="s">
        <v>690</v>
      </c>
      <c r="J658" s="106" t="s">
        <v>51</v>
      </c>
      <c r="K658" s="10" t="s">
        <v>691</v>
      </c>
      <c r="L658" s="10"/>
      <c r="M658" s="50" t="s">
        <v>22</v>
      </c>
    </row>
    <row r="659" spans="1:13" ht="30" x14ac:dyDescent="0.25">
      <c r="A659" s="48" t="str">
        <f t="shared" si="76"/>
        <v>2</v>
      </c>
      <c r="B659" s="37" t="str">
        <f t="shared" si="70"/>
        <v>3</v>
      </c>
      <c r="C659" s="37" t="str">
        <f t="shared" si="71"/>
        <v>0</v>
      </c>
      <c r="D659" s="37" t="str">
        <f t="shared" si="72"/>
        <v>0</v>
      </c>
      <c r="E659" s="37" t="str">
        <f t="shared" si="73"/>
        <v>07</v>
      </c>
      <c r="F659" s="37" t="str">
        <f t="shared" si="74"/>
        <v>2</v>
      </c>
      <c r="G659" s="37" t="str">
        <f t="shared" si="75"/>
        <v>0</v>
      </c>
      <c r="H659" s="49">
        <v>23000720</v>
      </c>
      <c r="I659" s="10" t="s">
        <v>3320</v>
      </c>
      <c r="J659" s="106" t="s">
        <v>51</v>
      </c>
      <c r="K659" s="10" t="s">
        <v>3321</v>
      </c>
      <c r="L659" s="10" t="s">
        <v>3322</v>
      </c>
      <c r="M659" s="50" t="s">
        <v>22</v>
      </c>
    </row>
    <row r="660" spans="1:13" ht="30" x14ac:dyDescent="0.25">
      <c r="A660" s="48" t="str">
        <f t="shared" si="76"/>
        <v>2</v>
      </c>
      <c r="B660" s="37" t="str">
        <f t="shared" si="70"/>
        <v>3</v>
      </c>
      <c r="C660" s="37" t="str">
        <f t="shared" si="71"/>
        <v>0</v>
      </c>
      <c r="D660" s="37" t="str">
        <f t="shared" si="72"/>
        <v>0</v>
      </c>
      <c r="E660" s="37" t="str">
        <f t="shared" si="73"/>
        <v>07</v>
      </c>
      <c r="F660" s="37" t="str">
        <f t="shared" si="74"/>
        <v>3</v>
      </c>
      <c r="G660" s="37" t="str">
        <f t="shared" si="75"/>
        <v>0</v>
      </c>
      <c r="H660" s="49">
        <v>23000730</v>
      </c>
      <c r="I660" s="10" t="s">
        <v>3323</v>
      </c>
      <c r="J660" s="106" t="s">
        <v>51</v>
      </c>
      <c r="K660" s="10" t="s">
        <v>3324</v>
      </c>
      <c r="L660" s="10" t="s">
        <v>3322</v>
      </c>
      <c r="M660" s="50" t="s">
        <v>22</v>
      </c>
    </row>
    <row r="661" spans="1:13" ht="30" x14ac:dyDescent="0.25">
      <c r="A661" s="48" t="str">
        <f t="shared" si="76"/>
        <v>2</v>
      </c>
      <c r="B661" s="37" t="str">
        <f t="shared" si="70"/>
        <v>3</v>
      </c>
      <c r="C661" s="37" t="str">
        <f t="shared" si="71"/>
        <v>0</v>
      </c>
      <c r="D661" s="37" t="str">
        <f t="shared" si="72"/>
        <v>0</v>
      </c>
      <c r="E661" s="37" t="str">
        <f t="shared" si="73"/>
        <v>08</v>
      </c>
      <c r="F661" s="37" t="str">
        <f t="shared" si="74"/>
        <v>0</v>
      </c>
      <c r="G661" s="37" t="str">
        <f t="shared" si="75"/>
        <v>0</v>
      </c>
      <c r="H661" s="49">
        <v>23000800</v>
      </c>
      <c r="I661" s="10" t="s">
        <v>3320</v>
      </c>
      <c r="J661" s="106" t="s">
        <v>51</v>
      </c>
      <c r="K661" s="10" t="s">
        <v>3325</v>
      </c>
      <c r="L661" s="10" t="s">
        <v>3322</v>
      </c>
      <c r="M661" s="50" t="s">
        <v>22</v>
      </c>
    </row>
    <row r="662" spans="1:13" ht="30" x14ac:dyDescent="0.25">
      <c r="A662" s="48" t="str">
        <f t="shared" si="76"/>
        <v>2</v>
      </c>
      <c r="B662" s="37" t="str">
        <f t="shared" si="70"/>
        <v>3</v>
      </c>
      <c r="C662" s="37" t="str">
        <f t="shared" si="71"/>
        <v>0</v>
      </c>
      <c r="D662" s="37" t="str">
        <f t="shared" si="72"/>
        <v>0</v>
      </c>
      <c r="E662" s="37" t="str">
        <f t="shared" si="73"/>
        <v>08</v>
      </c>
      <c r="F662" s="37" t="str">
        <f t="shared" si="74"/>
        <v>1</v>
      </c>
      <c r="G662" s="37" t="str">
        <f t="shared" si="75"/>
        <v>0</v>
      </c>
      <c r="H662" s="49">
        <v>23000810</v>
      </c>
      <c r="I662" s="10" t="s">
        <v>3320</v>
      </c>
      <c r="J662" s="106" t="s">
        <v>51</v>
      </c>
      <c r="K662" s="10" t="s">
        <v>3325</v>
      </c>
      <c r="L662" s="10" t="s">
        <v>3322</v>
      </c>
      <c r="M662" s="50" t="s">
        <v>22</v>
      </c>
    </row>
    <row r="663" spans="1:13" ht="45" x14ac:dyDescent="0.25">
      <c r="A663" s="48" t="str">
        <f t="shared" si="76"/>
        <v>2</v>
      </c>
      <c r="B663" s="37" t="str">
        <f t="shared" si="70"/>
        <v>4</v>
      </c>
      <c r="C663" s="37" t="str">
        <f t="shared" si="71"/>
        <v>1</v>
      </c>
      <c r="D663" s="37" t="str">
        <f t="shared" si="72"/>
        <v>0</v>
      </c>
      <c r="E663" s="37" t="str">
        <f t="shared" si="73"/>
        <v>00</v>
      </c>
      <c r="F663" s="37" t="str">
        <f t="shared" si="74"/>
        <v>1</v>
      </c>
      <c r="G663" s="37" t="str">
        <f t="shared" si="75"/>
        <v>0</v>
      </c>
      <c r="H663" s="49">
        <v>24100010</v>
      </c>
      <c r="I663" s="10" t="s">
        <v>2856</v>
      </c>
      <c r="J663" s="106" t="s">
        <v>51</v>
      </c>
      <c r="K663" s="10" t="s">
        <v>696</v>
      </c>
      <c r="L663" s="10"/>
      <c r="M663" s="50" t="s">
        <v>22</v>
      </c>
    </row>
    <row r="664" spans="1:13" ht="45" x14ac:dyDescent="0.25">
      <c r="A664" s="48" t="str">
        <f t="shared" si="76"/>
        <v>2</v>
      </c>
      <c r="B664" s="37" t="str">
        <f t="shared" si="70"/>
        <v>4</v>
      </c>
      <c r="C664" s="37" t="str">
        <f t="shared" si="71"/>
        <v>1</v>
      </c>
      <c r="D664" s="37" t="str">
        <f t="shared" si="72"/>
        <v>8</v>
      </c>
      <c r="E664" s="37" t="str">
        <f t="shared" si="73"/>
        <v>00</v>
      </c>
      <c r="F664" s="37" t="str">
        <f t="shared" si="74"/>
        <v>0</v>
      </c>
      <c r="G664" s="37" t="str">
        <f t="shared" si="75"/>
        <v>0</v>
      </c>
      <c r="H664" s="49">
        <v>24180000</v>
      </c>
      <c r="I664" s="10" t="s">
        <v>3326</v>
      </c>
      <c r="J664" s="106" t="s">
        <v>45</v>
      </c>
      <c r="K664" s="10" t="s">
        <v>3327</v>
      </c>
      <c r="L664" s="10"/>
      <c r="M664" s="50" t="s">
        <v>22</v>
      </c>
    </row>
    <row r="665" spans="1:13" ht="30" x14ac:dyDescent="0.25">
      <c r="A665" s="48" t="str">
        <f t="shared" si="76"/>
        <v>2</v>
      </c>
      <c r="B665" s="37" t="str">
        <f t="shared" si="70"/>
        <v>4</v>
      </c>
      <c r="C665" s="37" t="str">
        <f t="shared" si="71"/>
        <v>1</v>
      </c>
      <c r="D665" s="37" t="str">
        <f t="shared" si="72"/>
        <v>8</v>
      </c>
      <c r="E665" s="37" t="str">
        <f t="shared" si="73"/>
        <v>01</v>
      </c>
      <c r="F665" s="37" t="str">
        <f t="shared" si="74"/>
        <v>0</v>
      </c>
      <c r="G665" s="37" t="str">
        <f t="shared" si="75"/>
        <v>0</v>
      </c>
      <c r="H665" s="49">
        <v>24180100</v>
      </c>
      <c r="I665" s="10" t="s">
        <v>418</v>
      </c>
      <c r="J665" s="106" t="s">
        <v>55</v>
      </c>
      <c r="K665" s="10" t="s">
        <v>706</v>
      </c>
      <c r="L665" s="10"/>
      <c r="M665" s="50" t="s">
        <v>22</v>
      </c>
    </row>
    <row r="666" spans="1:13" ht="30" x14ac:dyDescent="0.25">
      <c r="A666" s="48" t="str">
        <f t="shared" si="76"/>
        <v>2</v>
      </c>
      <c r="B666" s="37" t="str">
        <f t="shared" si="70"/>
        <v>4</v>
      </c>
      <c r="C666" s="37" t="str">
        <f t="shared" si="71"/>
        <v>1</v>
      </c>
      <c r="D666" s="37" t="str">
        <f t="shared" si="72"/>
        <v>8</v>
      </c>
      <c r="E666" s="37" t="str">
        <f t="shared" si="73"/>
        <v>01</v>
      </c>
      <c r="F666" s="37" t="str">
        <f t="shared" si="74"/>
        <v>1</v>
      </c>
      <c r="G666" s="37" t="str">
        <f t="shared" si="75"/>
        <v>0</v>
      </c>
      <c r="H666" s="49">
        <v>24180110</v>
      </c>
      <c r="I666" s="10" t="s">
        <v>418</v>
      </c>
      <c r="J666" s="106" t="s">
        <v>55</v>
      </c>
      <c r="K666" s="10" t="s">
        <v>706</v>
      </c>
      <c r="L666" s="10"/>
      <c r="M666" s="50" t="s">
        <v>22</v>
      </c>
    </row>
    <row r="667" spans="1:13" ht="45" x14ac:dyDescent="0.25">
      <c r="A667" s="48" t="str">
        <f t="shared" si="76"/>
        <v>2</v>
      </c>
      <c r="B667" s="37" t="str">
        <f t="shared" si="70"/>
        <v>4</v>
      </c>
      <c r="C667" s="37" t="str">
        <f t="shared" si="71"/>
        <v>1</v>
      </c>
      <c r="D667" s="37" t="str">
        <f t="shared" si="72"/>
        <v>8</v>
      </c>
      <c r="E667" s="37" t="str">
        <f t="shared" si="73"/>
        <v>03</v>
      </c>
      <c r="F667" s="37" t="str">
        <f t="shared" si="74"/>
        <v>0</v>
      </c>
      <c r="G667" s="37" t="str">
        <f t="shared" si="75"/>
        <v>0</v>
      </c>
      <c r="H667" s="49">
        <v>24180300</v>
      </c>
      <c r="I667" s="10" t="s">
        <v>3328</v>
      </c>
      <c r="J667" s="106" t="s">
        <v>55</v>
      </c>
      <c r="K667" s="10" t="s">
        <v>699</v>
      </c>
      <c r="L667" s="10"/>
      <c r="M667" s="50" t="s">
        <v>22</v>
      </c>
    </row>
    <row r="668" spans="1:13" ht="45" x14ac:dyDescent="0.25">
      <c r="A668" s="48" t="str">
        <f t="shared" si="76"/>
        <v>2</v>
      </c>
      <c r="B668" s="37" t="str">
        <f t="shared" si="70"/>
        <v>4</v>
      </c>
      <c r="C668" s="37" t="str">
        <f t="shared" si="71"/>
        <v>1</v>
      </c>
      <c r="D668" s="37" t="str">
        <f t="shared" si="72"/>
        <v>8</v>
      </c>
      <c r="E668" s="37" t="str">
        <f t="shared" si="73"/>
        <v>03</v>
      </c>
      <c r="F668" s="37" t="str">
        <f t="shared" si="74"/>
        <v>1</v>
      </c>
      <c r="G668" s="37" t="str">
        <f t="shared" si="75"/>
        <v>0</v>
      </c>
      <c r="H668" s="49">
        <v>24180310</v>
      </c>
      <c r="I668" s="10" t="s">
        <v>3329</v>
      </c>
      <c r="J668" s="106" t="s">
        <v>55</v>
      </c>
      <c r="K668" s="10" t="s">
        <v>3330</v>
      </c>
      <c r="L668" s="10"/>
      <c r="M668" s="50" t="s">
        <v>22</v>
      </c>
    </row>
    <row r="669" spans="1:13" ht="45" x14ac:dyDescent="0.25">
      <c r="A669" s="48" t="str">
        <f t="shared" si="76"/>
        <v>2</v>
      </c>
      <c r="B669" s="37" t="str">
        <f t="shared" si="70"/>
        <v>4</v>
      </c>
      <c r="C669" s="37" t="str">
        <f t="shared" si="71"/>
        <v>1</v>
      </c>
      <c r="D669" s="37" t="str">
        <f t="shared" si="72"/>
        <v>8</v>
      </c>
      <c r="E669" s="37" t="str">
        <f t="shared" si="73"/>
        <v>03</v>
      </c>
      <c r="F669" s="37" t="str">
        <f t="shared" si="74"/>
        <v>2</v>
      </c>
      <c r="G669" s="37" t="str">
        <f t="shared" si="75"/>
        <v>0</v>
      </c>
      <c r="H669" s="49">
        <v>24180320</v>
      </c>
      <c r="I669" s="10" t="s">
        <v>3331</v>
      </c>
      <c r="J669" s="106" t="s">
        <v>55</v>
      </c>
      <c r="K669" s="10" t="s">
        <v>3332</v>
      </c>
      <c r="L669" s="10"/>
      <c r="M669" s="50" t="s">
        <v>22</v>
      </c>
    </row>
    <row r="670" spans="1:13" ht="45" x14ac:dyDescent="0.25">
      <c r="A670" s="48" t="str">
        <f t="shared" si="76"/>
        <v>2</v>
      </c>
      <c r="B670" s="37" t="str">
        <f t="shared" si="70"/>
        <v>4</v>
      </c>
      <c r="C670" s="37" t="str">
        <f t="shared" si="71"/>
        <v>1</v>
      </c>
      <c r="D670" s="37" t="str">
        <f t="shared" si="72"/>
        <v>8</v>
      </c>
      <c r="E670" s="37" t="str">
        <f t="shared" si="73"/>
        <v>03</v>
      </c>
      <c r="F670" s="37" t="str">
        <f t="shared" si="74"/>
        <v>3</v>
      </c>
      <c r="G670" s="37" t="str">
        <f t="shared" si="75"/>
        <v>0</v>
      </c>
      <c r="H670" s="49">
        <v>24180330</v>
      </c>
      <c r="I670" s="10" t="s">
        <v>3333</v>
      </c>
      <c r="J670" s="106" t="s">
        <v>55</v>
      </c>
      <c r="K670" s="10" t="s">
        <v>3334</v>
      </c>
      <c r="L670" s="10"/>
      <c r="M670" s="50" t="s">
        <v>22</v>
      </c>
    </row>
    <row r="671" spans="1:13" ht="45" x14ac:dyDescent="0.25">
      <c r="A671" s="48" t="str">
        <f t="shared" si="76"/>
        <v>2</v>
      </c>
      <c r="B671" s="37" t="str">
        <f t="shared" si="70"/>
        <v>4</v>
      </c>
      <c r="C671" s="37" t="str">
        <f t="shared" si="71"/>
        <v>1</v>
      </c>
      <c r="D671" s="37" t="str">
        <f t="shared" si="72"/>
        <v>8</v>
      </c>
      <c r="E671" s="37" t="str">
        <f t="shared" si="73"/>
        <v>03</v>
      </c>
      <c r="F671" s="37" t="str">
        <f t="shared" si="74"/>
        <v>4</v>
      </c>
      <c r="G671" s="37" t="str">
        <f t="shared" si="75"/>
        <v>0</v>
      </c>
      <c r="H671" s="49">
        <v>24180340</v>
      </c>
      <c r="I671" s="10" t="s">
        <v>3335</v>
      </c>
      <c r="J671" s="106" t="s">
        <v>55</v>
      </c>
      <c r="K671" s="10" t="s">
        <v>3336</v>
      </c>
      <c r="L671" s="10"/>
      <c r="M671" s="50" t="s">
        <v>22</v>
      </c>
    </row>
    <row r="672" spans="1:13" ht="45" x14ac:dyDescent="0.25">
      <c r="A672" s="48" t="str">
        <f t="shared" si="76"/>
        <v>2</v>
      </c>
      <c r="B672" s="37" t="str">
        <f t="shared" si="70"/>
        <v>4</v>
      </c>
      <c r="C672" s="37" t="str">
        <f t="shared" si="71"/>
        <v>1</v>
      </c>
      <c r="D672" s="37" t="str">
        <f t="shared" si="72"/>
        <v>8</v>
      </c>
      <c r="E672" s="37" t="str">
        <f t="shared" si="73"/>
        <v>03</v>
      </c>
      <c r="F672" s="37" t="str">
        <f t="shared" si="74"/>
        <v>5</v>
      </c>
      <c r="G672" s="37" t="str">
        <f t="shared" si="75"/>
        <v>0</v>
      </c>
      <c r="H672" s="49">
        <v>24180350</v>
      </c>
      <c r="I672" s="10" t="s">
        <v>3337</v>
      </c>
      <c r="J672" s="106" t="s">
        <v>55</v>
      </c>
      <c r="K672" s="10" t="s">
        <v>3338</v>
      </c>
      <c r="L672" s="10"/>
      <c r="M672" s="50" t="s">
        <v>22</v>
      </c>
    </row>
    <row r="673" spans="1:13" ht="45" x14ac:dyDescent="0.25">
      <c r="A673" s="48" t="str">
        <f t="shared" si="76"/>
        <v>2</v>
      </c>
      <c r="B673" s="37" t="str">
        <f t="shared" si="70"/>
        <v>4</v>
      </c>
      <c r="C673" s="37" t="str">
        <f t="shared" si="71"/>
        <v>1</v>
      </c>
      <c r="D673" s="37" t="str">
        <f t="shared" si="72"/>
        <v>8</v>
      </c>
      <c r="E673" s="37" t="str">
        <f t="shared" si="73"/>
        <v>03</v>
      </c>
      <c r="F673" s="37" t="str">
        <f t="shared" si="74"/>
        <v>9</v>
      </c>
      <c r="G673" s="37" t="str">
        <f t="shared" si="75"/>
        <v>0</v>
      </c>
      <c r="H673" s="49">
        <v>24180390</v>
      </c>
      <c r="I673" s="10" t="s">
        <v>3339</v>
      </c>
      <c r="J673" s="106" t="s">
        <v>55</v>
      </c>
      <c r="K673" s="10" t="s">
        <v>3340</v>
      </c>
      <c r="L673" s="10"/>
      <c r="M673" s="50" t="s">
        <v>22</v>
      </c>
    </row>
    <row r="674" spans="1:13" ht="45" x14ac:dyDescent="0.25">
      <c r="A674" s="48" t="str">
        <f t="shared" si="76"/>
        <v>2</v>
      </c>
      <c r="B674" s="37" t="str">
        <f t="shared" si="70"/>
        <v>4</v>
      </c>
      <c r="C674" s="37" t="str">
        <f t="shared" si="71"/>
        <v>1</v>
      </c>
      <c r="D674" s="37" t="str">
        <f t="shared" si="72"/>
        <v>1</v>
      </c>
      <c r="E674" s="37" t="str">
        <f t="shared" si="73"/>
        <v>98</v>
      </c>
      <c r="F674" s="37" t="str">
        <f t="shared" si="74"/>
        <v>0</v>
      </c>
      <c r="G674" s="37" t="str">
        <f t="shared" si="75"/>
        <v>0</v>
      </c>
      <c r="H674" s="49">
        <v>24119800</v>
      </c>
      <c r="I674" s="10" t="s">
        <v>376</v>
      </c>
      <c r="J674" s="106" t="s">
        <v>55</v>
      </c>
      <c r="K674" s="10" t="s">
        <v>713</v>
      </c>
      <c r="L674" s="10"/>
      <c r="M674" s="50" t="s">
        <v>22</v>
      </c>
    </row>
    <row r="675" spans="1:13" ht="45" x14ac:dyDescent="0.25">
      <c r="A675" s="48" t="str">
        <f t="shared" si="76"/>
        <v>2</v>
      </c>
      <c r="B675" s="37" t="str">
        <f t="shared" si="70"/>
        <v>4</v>
      </c>
      <c r="C675" s="37" t="str">
        <f t="shared" si="71"/>
        <v>1</v>
      </c>
      <c r="D675" s="37" t="str">
        <f t="shared" si="72"/>
        <v>8</v>
      </c>
      <c r="E675" s="37" t="str">
        <f t="shared" si="73"/>
        <v>04</v>
      </c>
      <c r="F675" s="37" t="str">
        <f t="shared" si="74"/>
        <v>0</v>
      </c>
      <c r="G675" s="37" t="str">
        <f t="shared" si="75"/>
        <v>0</v>
      </c>
      <c r="H675" s="49">
        <v>24180400</v>
      </c>
      <c r="I675" s="10" t="s">
        <v>707</v>
      </c>
      <c r="J675" s="106" t="s">
        <v>55</v>
      </c>
      <c r="K675" s="10" t="s">
        <v>708</v>
      </c>
      <c r="L675" s="10"/>
      <c r="M675" s="50" t="s">
        <v>22</v>
      </c>
    </row>
    <row r="676" spans="1:13" ht="45" x14ac:dyDescent="0.25">
      <c r="A676" s="48" t="str">
        <f t="shared" si="76"/>
        <v>2</v>
      </c>
      <c r="B676" s="37" t="str">
        <f t="shared" si="70"/>
        <v>4</v>
      </c>
      <c r="C676" s="37" t="str">
        <f t="shared" si="71"/>
        <v>1</v>
      </c>
      <c r="D676" s="37" t="str">
        <f t="shared" si="72"/>
        <v>8</v>
      </c>
      <c r="E676" s="37" t="str">
        <f t="shared" si="73"/>
        <v>04</v>
      </c>
      <c r="F676" s="37" t="str">
        <f t="shared" si="74"/>
        <v>1</v>
      </c>
      <c r="G676" s="37" t="str">
        <f t="shared" si="75"/>
        <v>0</v>
      </c>
      <c r="H676" s="49">
        <v>24180410</v>
      </c>
      <c r="I676" s="10" t="s">
        <v>3341</v>
      </c>
      <c r="J676" s="106" t="s">
        <v>55</v>
      </c>
      <c r="K676" s="10" t="s">
        <v>3342</v>
      </c>
      <c r="L676" s="10"/>
      <c r="M676" s="50" t="s">
        <v>22</v>
      </c>
    </row>
    <row r="677" spans="1:13" ht="45" x14ac:dyDescent="0.25">
      <c r="A677" s="48" t="str">
        <f t="shared" si="76"/>
        <v>2</v>
      </c>
      <c r="B677" s="37" t="str">
        <f t="shared" si="70"/>
        <v>4</v>
      </c>
      <c r="C677" s="37" t="str">
        <f t="shared" si="71"/>
        <v>1</v>
      </c>
      <c r="D677" s="37" t="str">
        <f t="shared" si="72"/>
        <v>8</v>
      </c>
      <c r="E677" s="37" t="str">
        <f t="shared" si="73"/>
        <v>04</v>
      </c>
      <c r="F677" s="37" t="str">
        <f t="shared" si="74"/>
        <v>2</v>
      </c>
      <c r="G677" s="37" t="str">
        <f t="shared" si="75"/>
        <v>0</v>
      </c>
      <c r="H677" s="49">
        <v>24180420</v>
      </c>
      <c r="I677" s="10" t="s">
        <v>3343</v>
      </c>
      <c r="J677" s="106" t="s">
        <v>55</v>
      </c>
      <c r="K677" s="10" t="s">
        <v>3344</v>
      </c>
      <c r="L677" s="10"/>
      <c r="M677" s="50" t="s">
        <v>22</v>
      </c>
    </row>
    <row r="678" spans="1:13" ht="45" x14ac:dyDescent="0.25">
      <c r="A678" s="48" t="str">
        <f t="shared" si="76"/>
        <v>2</v>
      </c>
      <c r="B678" s="37" t="str">
        <f t="shared" si="70"/>
        <v>4</v>
      </c>
      <c r="C678" s="37" t="str">
        <f t="shared" si="71"/>
        <v>1</v>
      </c>
      <c r="D678" s="37" t="str">
        <f t="shared" si="72"/>
        <v>8</v>
      </c>
      <c r="E678" s="37" t="str">
        <f t="shared" si="73"/>
        <v>04</v>
      </c>
      <c r="F678" s="37" t="str">
        <f t="shared" si="74"/>
        <v>3</v>
      </c>
      <c r="G678" s="37" t="str">
        <f t="shared" si="75"/>
        <v>0</v>
      </c>
      <c r="H678" s="49">
        <v>24180430</v>
      </c>
      <c r="I678" s="10" t="s">
        <v>3345</v>
      </c>
      <c r="J678" s="106" t="s">
        <v>55</v>
      </c>
      <c r="K678" s="10" t="s">
        <v>3346</v>
      </c>
      <c r="L678" s="10"/>
      <c r="M678" s="50" t="s">
        <v>22</v>
      </c>
    </row>
    <row r="679" spans="1:13" ht="45" x14ac:dyDescent="0.25">
      <c r="A679" s="48" t="str">
        <f t="shared" si="76"/>
        <v>2</v>
      </c>
      <c r="B679" s="37" t="str">
        <f t="shared" si="70"/>
        <v>4</v>
      </c>
      <c r="C679" s="37" t="str">
        <f t="shared" si="71"/>
        <v>1</v>
      </c>
      <c r="D679" s="37" t="str">
        <f t="shared" si="72"/>
        <v>8</v>
      </c>
      <c r="E679" s="37" t="str">
        <f t="shared" si="73"/>
        <v>04</v>
      </c>
      <c r="F679" s="37" t="str">
        <f t="shared" si="74"/>
        <v>4</v>
      </c>
      <c r="G679" s="37" t="str">
        <f t="shared" si="75"/>
        <v>0</v>
      </c>
      <c r="H679" s="49">
        <v>24180440</v>
      </c>
      <c r="I679" s="10" t="s">
        <v>3347</v>
      </c>
      <c r="J679" s="106" t="s">
        <v>55</v>
      </c>
      <c r="K679" s="10" t="s">
        <v>3348</v>
      </c>
      <c r="L679" s="10"/>
      <c r="M679" s="50" t="s">
        <v>22</v>
      </c>
    </row>
    <row r="680" spans="1:13" ht="45" x14ac:dyDescent="0.25">
      <c r="A680" s="48" t="str">
        <f t="shared" si="76"/>
        <v>2</v>
      </c>
      <c r="B680" s="37" t="str">
        <f t="shared" si="70"/>
        <v>4</v>
      </c>
      <c r="C680" s="37" t="str">
        <f t="shared" si="71"/>
        <v>1</v>
      </c>
      <c r="D680" s="37" t="str">
        <f t="shared" si="72"/>
        <v>8</v>
      </c>
      <c r="E680" s="37" t="str">
        <f t="shared" si="73"/>
        <v>04</v>
      </c>
      <c r="F680" s="37" t="str">
        <f t="shared" si="74"/>
        <v>5</v>
      </c>
      <c r="G680" s="37" t="str">
        <f t="shared" si="75"/>
        <v>0</v>
      </c>
      <c r="H680" s="49">
        <v>24180450</v>
      </c>
      <c r="I680" s="10" t="s">
        <v>3349</v>
      </c>
      <c r="J680" s="106" t="s">
        <v>55</v>
      </c>
      <c r="K680" s="10" t="s">
        <v>3350</v>
      </c>
      <c r="L680" s="10"/>
      <c r="M680" s="50" t="s">
        <v>22</v>
      </c>
    </row>
    <row r="681" spans="1:13" ht="45" x14ac:dyDescent="0.25">
      <c r="A681" s="48" t="str">
        <f t="shared" si="76"/>
        <v>2</v>
      </c>
      <c r="B681" s="37" t="str">
        <f t="shared" si="70"/>
        <v>4</v>
      </c>
      <c r="C681" s="37" t="str">
        <f t="shared" si="71"/>
        <v>1</v>
      </c>
      <c r="D681" s="37" t="str">
        <f t="shared" si="72"/>
        <v>8</v>
      </c>
      <c r="E681" s="37" t="str">
        <f t="shared" si="73"/>
        <v>04</v>
      </c>
      <c r="F681" s="37" t="str">
        <f t="shared" si="74"/>
        <v>6</v>
      </c>
      <c r="G681" s="37" t="str">
        <f t="shared" si="75"/>
        <v>0</v>
      </c>
      <c r="H681" s="49">
        <v>24180460</v>
      </c>
      <c r="I681" s="10" t="s">
        <v>3351</v>
      </c>
      <c r="J681" s="106" t="s">
        <v>55</v>
      </c>
      <c r="K681" s="10" t="s">
        <v>3352</v>
      </c>
      <c r="L681" s="10"/>
      <c r="M681" s="50" t="s">
        <v>22</v>
      </c>
    </row>
    <row r="682" spans="1:13" ht="45" x14ac:dyDescent="0.25">
      <c r="A682" s="48" t="str">
        <f t="shared" si="76"/>
        <v>2</v>
      </c>
      <c r="B682" s="37" t="str">
        <f t="shared" si="70"/>
        <v>4</v>
      </c>
      <c r="C682" s="37" t="str">
        <f t="shared" si="71"/>
        <v>1</v>
      </c>
      <c r="D682" s="37" t="str">
        <f t="shared" si="72"/>
        <v>8</v>
      </c>
      <c r="E682" s="37" t="str">
        <f t="shared" si="73"/>
        <v>04</v>
      </c>
      <c r="F682" s="37" t="str">
        <f t="shared" si="74"/>
        <v>9</v>
      </c>
      <c r="G682" s="37" t="str">
        <f t="shared" si="75"/>
        <v>0</v>
      </c>
      <c r="H682" s="49">
        <v>24180490</v>
      </c>
      <c r="I682" s="10" t="s">
        <v>3351</v>
      </c>
      <c r="J682" s="106" t="s">
        <v>55</v>
      </c>
      <c r="K682" s="10" t="s">
        <v>3353</v>
      </c>
      <c r="L682" s="10"/>
      <c r="M682" s="50" t="s">
        <v>22</v>
      </c>
    </row>
    <row r="683" spans="1:13" ht="30" x14ac:dyDescent="0.25">
      <c r="A683" s="48" t="str">
        <f t="shared" si="76"/>
        <v>2</v>
      </c>
      <c r="B683" s="37" t="str">
        <f t="shared" si="70"/>
        <v>4</v>
      </c>
      <c r="C683" s="37" t="str">
        <f t="shared" si="71"/>
        <v>1</v>
      </c>
      <c r="D683" s="37" t="str">
        <f t="shared" si="72"/>
        <v>8</v>
      </c>
      <c r="E683" s="37" t="str">
        <f t="shared" si="73"/>
        <v>05</v>
      </c>
      <c r="F683" s="37" t="str">
        <f t="shared" si="74"/>
        <v>0</v>
      </c>
      <c r="G683" s="37" t="str">
        <f t="shared" si="75"/>
        <v>0</v>
      </c>
      <c r="H683" s="49">
        <v>24180500</v>
      </c>
      <c r="I683" s="10" t="s">
        <v>715</v>
      </c>
      <c r="J683" s="106" t="s">
        <v>55</v>
      </c>
      <c r="K683" s="10" t="s">
        <v>3354</v>
      </c>
      <c r="L683" s="10"/>
      <c r="M683" s="50" t="s">
        <v>22</v>
      </c>
    </row>
    <row r="684" spans="1:13" ht="30" x14ac:dyDescent="0.25">
      <c r="A684" s="48" t="str">
        <f t="shared" si="76"/>
        <v>2</v>
      </c>
      <c r="B684" s="37" t="str">
        <f t="shared" si="70"/>
        <v>4</v>
      </c>
      <c r="C684" s="37" t="str">
        <f t="shared" si="71"/>
        <v>1</v>
      </c>
      <c r="D684" s="37" t="str">
        <f t="shared" si="72"/>
        <v>8</v>
      </c>
      <c r="E684" s="37" t="str">
        <f t="shared" si="73"/>
        <v>05</v>
      </c>
      <c r="F684" s="37" t="str">
        <f t="shared" si="74"/>
        <v>1</v>
      </c>
      <c r="G684" s="37" t="str">
        <f t="shared" si="75"/>
        <v>0</v>
      </c>
      <c r="H684" s="49">
        <v>24180510</v>
      </c>
      <c r="I684" s="10" t="s">
        <v>3355</v>
      </c>
      <c r="J684" s="106" t="s">
        <v>55</v>
      </c>
      <c r="K684" s="10" t="s">
        <v>717</v>
      </c>
      <c r="L684" s="10" t="s">
        <v>100</v>
      </c>
      <c r="M684" s="50" t="s">
        <v>22</v>
      </c>
    </row>
    <row r="685" spans="1:13" ht="45" x14ac:dyDescent="0.25">
      <c r="A685" s="48" t="str">
        <f t="shared" si="76"/>
        <v>2</v>
      </c>
      <c r="B685" s="37" t="str">
        <f t="shared" si="70"/>
        <v>4</v>
      </c>
      <c r="C685" s="37" t="str">
        <f t="shared" si="71"/>
        <v>1</v>
      </c>
      <c r="D685" s="37" t="str">
        <f t="shared" si="72"/>
        <v>8</v>
      </c>
      <c r="E685" s="37" t="str">
        <f t="shared" si="73"/>
        <v>05</v>
      </c>
      <c r="F685" s="37" t="str">
        <f t="shared" si="74"/>
        <v>2</v>
      </c>
      <c r="G685" s="37" t="str">
        <f t="shared" si="75"/>
        <v>0</v>
      </c>
      <c r="H685" s="49">
        <v>24180520</v>
      </c>
      <c r="I685" s="10" t="s">
        <v>3356</v>
      </c>
      <c r="J685" s="106" t="s">
        <v>55</v>
      </c>
      <c r="K685" s="10" t="s">
        <v>719</v>
      </c>
      <c r="L685" s="10" t="s">
        <v>100</v>
      </c>
      <c r="M685" s="50" t="s">
        <v>22</v>
      </c>
    </row>
    <row r="686" spans="1:13" ht="30" x14ac:dyDescent="0.25">
      <c r="A686" s="48" t="str">
        <f t="shared" si="76"/>
        <v>2</v>
      </c>
      <c r="B686" s="37" t="str">
        <f t="shared" si="70"/>
        <v>4</v>
      </c>
      <c r="C686" s="37" t="str">
        <f t="shared" si="71"/>
        <v>1</v>
      </c>
      <c r="D686" s="37" t="str">
        <f t="shared" si="72"/>
        <v>8</v>
      </c>
      <c r="E686" s="37" t="str">
        <f t="shared" si="73"/>
        <v>05</v>
      </c>
      <c r="F686" s="37" t="str">
        <f t="shared" si="74"/>
        <v>9</v>
      </c>
      <c r="G686" s="37" t="str">
        <f t="shared" si="75"/>
        <v>0</v>
      </c>
      <c r="H686" s="49">
        <v>24180590</v>
      </c>
      <c r="I686" s="10" t="s">
        <v>3357</v>
      </c>
      <c r="J686" s="106" t="s">
        <v>55</v>
      </c>
      <c r="K686" s="10" t="s">
        <v>720</v>
      </c>
      <c r="L686" s="10" t="s">
        <v>100</v>
      </c>
      <c r="M686" s="50" t="s">
        <v>22</v>
      </c>
    </row>
    <row r="687" spans="1:13" ht="30" x14ac:dyDescent="0.25">
      <c r="A687" s="48" t="str">
        <f t="shared" si="76"/>
        <v>2</v>
      </c>
      <c r="B687" s="37" t="str">
        <f t="shared" si="70"/>
        <v>4</v>
      </c>
      <c r="C687" s="37" t="str">
        <f t="shared" si="71"/>
        <v>1</v>
      </c>
      <c r="D687" s="37" t="str">
        <f t="shared" si="72"/>
        <v>8</v>
      </c>
      <c r="E687" s="37" t="str">
        <f t="shared" si="73"/>
        <v>08</v>
      </c>
      <c r="F687" s="37" t="str">
        <f t="shared" si="74"/>
        <v>0</v>
      </c>
      <c r="G687" s="37" t="str">
        <f t="shared" si="75"/>
        <v>0</v>
      </c>
      <c r="H687" s="49">
        <v>24180800</v>
      </c>
      <c r="I687" s="10" t="s">
        <v>3358</v>
      </c>
      <c r="J687" s="106" t="s">
        <v>55</v>
      </c>
      <c r="K687" s="10" t="s">
        <v>3359</v>
      </c>
      <c r="L687" s="10" t="s">
        <v>3360</v>
      </c>
      <c r="M687" s="50" t="s">
        <v>22</v>
      </c>
    </row>
    <row r="688" spans="1:13" ht="30" x14ac:dyDescent="0.25">
      <c r="A688" s="48" t="str">
        <f t="shared" si="76"/>
        <v>2</v>
      </c>
      <c r="B688" s="37" t="str">
        <f t="shared" si="70"/>
        <v>4</v>
      </c>
      <c r="C688" s="37" t="str">
        <f t="shared" si="71"/>
        <v>1</v>
      </c>
      <c r="D688" s="37" t="str">
        <f t="shared" si="72"/>
        <v>8</v>
      </c>
      <c r="E688" s="37" t="str">
        <f t="shared" si="73"/>
        <v>08</v>
      </c>
      <c r="F688" s="37" t="str">
        <f t="shared" si="74"/>
        <v>1</v>
      </c>
      <c r="G688" s="37" t="str">
        <f t="shared" si="75"/>
        <v>0</v>
      </c>
      <c r="H688" s="49">
        <v>24180810</v>
      </c>
      <c r="I688" s="10" t="s">
        <v>3358</v>
      </c>
      <c r="J688" s="106" t="s">
        <v>55</v>
      </c>
      <c r="K688" s="10" t="s">
        <v>3359</v>
      </c>
      <c r="L688" s="10" t="s">
        <v>3360</v>
      </c>
      <c r="M688" s="50" t="s">
        <v>22</v>
      </c>
    </row>
    <row r="689" spans="1:13" ht="30" x14ac:dyDescent="0.25">
      <c r="A689" s="67" t="str">
        <f t="shared" si="76"/>
        <v>2</v>
      </c>
      <c r="B689" s="68" t="str">
        <f t="shared" si="70"/>
        <v>4</v>
      </c>
      <c r="C689" s="68" t="str">
        <f t="shared" si="71"/>
        <v>1</v>
      </c>
      <c r="D689" s="68" t="str">
        <f t="shared" si="72"/>
        <v>4</v>
      </c>
      <c r="E689" s="68" t="str">
        <f t="shared" si="73"/>
        <v>01</v>
      </c>
      <c r="F689" s="68" t="str">
        <f t="shared" si="74"/>
        <v>0</v>
      </c>
      <c r="G689" s="68" t="str">
        <f t="shared" si="75"/>
        <v>0</v>
      </c>
      <c r="H689" s="101">
        <v>24140100</v>
      </c>
      <c r="I689" s="65" t="s">
        <v>723</v>
      </c>
      <c r="J689" s="69" t="s">
        <v>51</v>
      </c>
      <c r="K689" s="65" t="s">
        <v>725</v>
      </c>
      <c r="L689" s="65"/>
      <c r="M689" s="70" t="s">
        <v>22</v>
      </c>
    </row>
    <row r="690" spans="1:13" ht="60" x14ac:dyDescent="0.25">
      <c r="A690" s="48" t="str">
        <f t="shared" si="76"/>
        <v>2</v>
      </c>
      <c r="B690" s="37" t="str">
        <f t="shared" si="70"/>
        <v>4</v>
      </c>
      <c r="C690" s="37" t="str">
        <f t="shared" si="71"/>
        <v>1</v>
      </c>
      <c r="D690" s="37" t="str">
        <f t="shared" si="72"/>
        <v>8</v>
      </c>
      <c r="E690" s="37" t="str">
        <f t="shared" si="73"/>
        <v>10</v>
      </c>
      <c r="F690" s="37" t="str">
        <f t="shared" si="74"/>
        <v>0</v>
      </c>
      <c r="G690" s="37" t="str">
        <f t="shared" si="75"/>
        <v>0</v>
      </c>
      <c r="H690" s="49">
        <v>24181000</v>
      </c>
      <c r="I690" s="10" t="s">
        <v>3361</v>
      </c>
      <c r="J690" s="106" t="s">
        <v>55</v>
      </c>
      <c r="K690" s="10" t="s">
        <v>3362</v>
      </c>
      <c r="L690" s="10"/>
      <c r="M690" s="50" t="s">
        <v>22</v>
      </c>
    </row>
    <row r="691" spans="1:13" ht="30" x14ac:dyDescent="0.25">
      <c r="A691" s="48" t="str">
        <f t="shared" si="76"/>
        <v>2</v>
      </c>
      <c r="B691" s="37" t="str">
        <f t="shared" si="70"/>
        <v>4</v>
      </c>
      <c r="C691" s="37" t="str">
        <f t="shared" si="71"/>
        <v>1</v>
      </c>
      <c r="D691" s="37" t="str">
        <f t="shared" si="72"/>
        <v>8</v>
      </c>
      <c r="E691" s="37" t="str">
        <f t="shared" si="73"/>
        <v>10</v>
      </c>
      <c r="F691" s="37" t="str">
        <f t="shared" si="74"/>
        <v>1</v>
      </c>
      <c r="G691" s="37" t="str">
        <f t="shared" si="75"/>
        <v>0</v>
      </c>
      <c r="H691" s="49">
        <v>24181010</v>
      </c>
      <c r="I691" s="10" t="s">
        <v>3363</v>
      </c>
      <c r="J691" s="106" t="s">
        <v>55</v>
      </c>
      <c r="K691" s="10" t="s">
        <v>725</v>
      </c>
      <c r="L691" s="10"/>
      <c r="M691" s="50" t="s">
        <v>22</v>
      </c>
    </row>
    <row r="692" spans="1:13" ht="45" x14ac:dyDescent="0.25">
      <c r="A692" s="48" t="str">
        <f t="shared" si="76"/>
        <v>2</v>
      </c>
      <c r="B692" s="37" t="str">
        <f t="shared" si="70"/>
        <v>4</v>
      </c>
      <c r="C692" s="37" t="str">
        <f t="shared" si="71"/>
        <v>1</v>
      </c>
      <c r="D692" s="37" t="str">
        <f t="shared" si="72"/>
        <v>8</v>
      </c>
      <c r="E692" s="37" t="str">
        <f t="shared" si="73"/>
        <v>10</v>
      </c>
      <c r="F692" s="37" t="str">
        <f t="shared" si="74"/>
        <v>2</v>
      </c>
      <c r="G692" s="37" t="str">
        <f t="shared" si="75"/>
        <v>0</v>
      </c>
      <c r="H692" s="49">
        <v>24181020</v>
      </c>
      <c r="I692" s="10" t="s">
        <v>3364</v>
      </c>
      <c r="J692" s="106" t="s">
        <v>55</v>
      </c>
      <c r="K692" s="10" t="s">
        <v>727</v>
      </c>
      <c r="L692" s="10"/>
      <c r="M692" s="50" t="s">
        <v>22</v>
      </c>
    </row>
    <row r="693" spans="1:13" ht="45" x14ac:dyDescent="0.25">
      <c r="A693" s="48" t="str">
        <f t="shared" si="76"/>
        <v>2</v>
      </c>
      <c r="B693" s="37" t="str">
        <f t="shared" si="70"/>
        <v>4</v>
      </c>
      <c r="C693" s="37" t="str">
        <f t="shared" si="71"/>
        <v>1</v>
      </c>
      <c r="D693" s="37" t="str">
        <f t="shared" si="72"/>
        <v>8</v>
      </c>
      <c r="E693" s="37" t="str">
        <f t="shared" si="73"/>
        <v>10</v>
      </c>
      <c r="F693" s="37" t="str">
        <f t="shared" si="74"/>
        <v>5</v>
      </c>
      <c r="G693" s="37" t="str">
        <f t="shared" si="75"/>
        <v>0</v>
      </c>
      <c r="H693" s="49">
        <v>24181050</v>
      </c>
      <c r="I693" s="10" t="s">
        <v>728</v>
      </c>
      <c r="J693" s="106" t="s">
        <v>55</v>
      </c>
      <c r="K693" s="10" t="s">
        <v>729</v>
      </c>
      <c r="L693" s="10"/>
      <c r="M693" s="50" t="s">
        <v>22</v>
      </c>
    </row>
    <row r="694" spans="1:13" ht="75" x14ac:dyDescent="0.25">
      <c r="A694" s="48" t="str">
        <f t="shared" si="76"/>
        <v>2</v>
      </c>
      <c r="B694" s="37" t="str">
        <f t="shared" si="70"/>
        <v>4</v>
      </c>
      <c r="C694" s="37" t="str">
        <f t="shared" si="71"/>
        <v>1</v>
      </c>
      <c r="D694" s="37" t="str">
        <f t="shared" si="72"/>
        <v>8</v>
      </c>
      <c r="E694" s="37" t="str">
        <f t="shared" si="73"/>
        <v>10</v>
      </c>
      <c r="F694" s="37" t="str">
        <f t="shared" si="74"/>
        <v>6</v>
      </c>
      <c r="G694" s="37" t="str">
        <f t="shared" si="75"/>
        <v>0</v>
      </c>
      <c r="H694" s="49">
        <v>24181060</v>
      </c>
      <c r="I694" s="10" t="s">
        <v>730</v>
      </c>
      <c r="J694" s="106" t="s">
        <v>55</v>
      </c>
      <c r="K694" s="10" t="s">
        <v>731</v>
      </c>
      <c r="L694" s="10"/>
      <c r="M694" s="50" t="s">
        <v>22</v>
      </c>
    </row>
    <row r="695" spans="1:13" ht="75" x14ac:dyDescent="0.25">
      <c r="A695" s="48" t="str">
        <f t="shared" si="76"/>
        <v>2</v>
      </c>
      <c r="B695" s="37" t="str">
        <f t="shared" si="70"/>
        <v>4</v>
      </c>
      <c r="C695" s="37" t="str">
        <f t="shared" si="71"/>
        <v>1</v>
      </c>
      <c r="D695" s="37" t="str">
        <f t="shared" si="72"/>
        <v>8</v>
      </c>
      <c r="E695" s="37" t="str">
        <f t="shared" si="73"/>
        <v>10</v>
      </c>
      <c r="F695" s="37" t="str">
        <f t="shared" si="74"/>
        <v>7</v>
      </c>
      <c r="G695" s="37" t="str">
        <f t="shared" si="75"/>
        <v>0</v>
      </c>
      <c r="H695" s="49">
        <v>24181070</v>
      </c>
      <c r="I695" s="10" t="s">
        <v>732</v>
      </c>
      <c r="J695" s="106" t="s">
        <v>55</v>
      </c>
      <c r="K695" s="10" t="s">
        <v>733</v>
      </c>
      <c r="L695" s="10"/>
      <c r="M695" s="50" t="s">
        <v>22</v>
      </c>
    </row>
    <row r="696" spans="1:13" ht="135.75" customHeight="1" x14ac:dyDescent="0.25">
      <c r="A696" s="48" t="str">
        <f t="shared" si="76"/>
        <v>2</v>
      </c>
      <c r="B696" s="37" t="str">
        <f t="shared" si="70"/>
        <v>4</v>
      </c>
      <c r="C696" s="37" t="str">
        <f t="shared" si="71"/>
        <v>1</v>
      </c>
      <c r="D696" s="37" t="str">
        <f t="shared" si="72"/>
        <v>8</v>
      </c>
      <c r="E696" s="37" t="str">
        <f t="shared" si="73"/>
        <v>10</v>
      </c>
      <c r="F696" s="37" t="str">
        <f t="shared" si="74"/>
        <v>9</v>
      </c>
      <c r="G696" s="37" t="str">
        <f t="shared" si="75"/>
        <v>0</v>
      </c>
      <c r="H696" s="49">
        <v>24181090</v>
      </c>
      <c r="I696" s="10" t="s">
        <v>3365</v>
      </c>
      <c r="J696" s="106" t="s">
        <v>55</v>
      </c>
      <c r="K696" s="10" t="s">
        <v>3366</v>
      </c>
      <c r="L696" s="10"/>
      <c r="M696" s="50" t="s">
        <v>22</v>
      </c>
    </row>
    <row r="697" spans="1:13" ht="30" x14ac:dyDescent="0.25">
      <c r="A697" s="48" t="str">
        <f t="shared" si="76"/>
        <v>2</v>
      </c>
      <c r="B697" s="37" t="str">
        <f t="shared" si="70"/>
        <v>4</v>
      </c>
      <c r="C697" s="37" t="str">
        <f t="shared" si="71"/>
        <v>1</v>
      </c>
      <c r="D697" s="37" t="str">
        <f t="shared" si="72"/>
        <v>8</v>
      </c>
      <c r="E697" s="37" t="str">
        <f t="shared" si="73"/>
        <v>12</v>
      </c>
      <c r="F697" s="37" t="str">
        <f t="shared" si="74"/>
        <v>0</v>
      </c>
      <c r="G697" s="37" t="str">
        <f t="shared" si="75"/>
        <v>0</v>
      </c>
      <c r="H697" s="49">
        <v>24181200</v>
      </c>
      <c r="I697" s="10" t="s">
        <v>401</v>
      </c>
      <c r="J697" s="106" t="s">
        <v>55</v>
      </c>
      <c r="K697" s="10" t="s">
        <v>722</v>
      </c>
      <c r="L697" s="10"/>
      <c r="M697" s="50" t="s">
        <v>22</v>
      </c>
    </row>
    <row r="698" spans="1:13" ht="30" x14ac:dyDescent="0.25">
      <c r="A698" s="48" t="str">
        <f t="shared" si="76"/>
        <v>2</v>
      </c>
      <c r="B698" s="37" t="str">
        <f t="shared" si="70"/>
        <v>4</v>
      </c>
      <c r="C698" s="37" t="str">
        <f t="shared" si="71"/>
        <v>1</v>
      </c>
      <c r="D698" s="37" t="str">
        <f t="shared" si="72"/>
        <v>8</v>
      </c>
      <c r="E698" s="37" t="str">
        <f t="shared" si="73"/>
        <v>12</v>
      </c>
      <c r="F698" s="37" t="str">
        <f t="shared" si="74"/>
        <v>1</v>
      </c>
      <c r="G698" s="37" t="str">
        <f t="shared" si="75"/>
        <v>0</v>
      </c>
      <c r="H698" s="49">
        <v>24181210</v>
      </c>
      <c r="I698" s="10" t="s">
        <v>401</v>
      </c>
      <c r="J698" s="106" t="s">
        <v>55</v>
      </c>
      <c r="K698" s="10" t="s">
        <v>722</v>
      </c>
      <c r="L698" s="10"/>
      <c r="M698" s="50" t="s">
        <v>22</v>
      </c>
    </row>
    <row r="699" spans="1:13" ht="60" x14ac:dyDescent="0.25">
      <c r="A699" s="48" t="str">
        <f t="shared" si="76"/>
        <v>2</v>
      </c>
      <c r="B699" s="37" t="str">
        <f t="shared" si="70"/>
        <v>4</v>
      </c>
      <c r="C699" s="37" t="str">
        <f t="shared" si="71"/>
        <v>1</v>
      </c>
      <c r="D699" s="37" t="str">
        <f t="shared" si="72"/>
        <v>8</v>
      </c>
      <c r="E699" s="37" t="str">
        <f t="shared" si="73"/>
        <v>99</v>
      </c>
      <c r="F699" s="37" t="str">
        <f t="shared" si="74"/>
        <v>0</v>
      </c>
      <c r="G699" s="37" t="str">
        <f t="shared" si="75"/>
        <v>0</v>
      </c>
      <c r="H699" s="49">
        <v>24189900</v>
      </c>
      <c r="I699" s="10" t="s">
        <v>3367</v>
      </c>
      <c r="J699" s="106" t="s">
        <v>55</v>
      </c>
      <c r="K699" s="10" t="s">
        <v>734</v>
      </c>
      <c r="L699" s="10"/>
      <c r="M699" s="50" t="s">
        <v>22</v>
      </c>
    </row>
    <row r="700" spans="1:13" ht="60" x14ac:dyDescent="0.25">
      <c r="A700" s="48" t="str">
        <f t="shared" si="76"/>
        <v>2</v>
      </c>
      <c r="B700" s="37" t="str">
        <f t="shared" si="70"/>
        <v>4</v>
      </c>
      <c r="C700" s="37" t="str">
        <f t="shared" si="71"/>
        <v>1</v>
      </c>
      <c r="D700" s="37" t="str">
        <f t="shared" si="72"/>
        <v>8</v>
      </c>
      <c r="E700" s="37" t="str">
        <f t="shared" si="73"/>
        <v>99</v>
      </c>
      <c r="F700" s="37" t="str">
        <f t="shared" si="74"/>
        <v>1</v>
      </c>
      <c r="G700" s="37" t="str">
        <f t="shared" si="75"/>
        <v>0</v>
      </c>
      <c r="H700" s="49">
        <v>24189910</v>
      </c>
      <c r="I700" s="10" t="s">
        <v>3367</v>
      </c>
      <c r="J700" s="106" t="s">
        <v>55</v>
      </c>
      <c r="K700" s="10" t="s">
        <v>734</v>
      </c>
      <c r="L700" s="10"/>
      <c r="M700" s="50" t="s">
        <v>22</v>
      </c>
    </row>
    <row r="701" spans="1:13" ht="45" x14ac:dyDescent="0.25">
      <c r="A701" s="48" t="str">
        <f t="shared" si="76"/>
        <v>2</v>
      </c>
      <c r="B701" s="37" t="str">
        <f t="shared" si="70"/>
        <v>4</v>
      </c>
      <c r="C701" s="37" t="str">
        <f t="shared" si="71"/>
        <v>2</v>
      </c>
      <c r="D701" s="37" t="str">
        <f t="shared" si="72"/>
        <v>0</v>
      </c>
      <c r="E701" s="37" t="str">
        <f t="shared" si="73"/>
        <v>00</v>
      </c>
      <c r="F701" s="37" t="str">
        <f t="shared" si="74"/>
        <v>1</v>
      </c>
      <c r="G701" s="37" t="str">
        <f t="shared" si="75"/>
        <v>0</v>
      </c>
      <c r="H701" s="49">
        <v>24200010</v>
      </c>
      <c r="I701" s="10" t="s">
        <v>2858</v>
      </c>
      <c r="J701" s="106" t="s">
        <v>51</v>
      </c>
      <c r="K701" s="10" t="s">
        <v>735</v>
      </c>
      <c r="L701" s="10"/>
      <c r="M701" s="50" t="s">
        <v>22</v>
      </c>
    </row>
    <row r="702" spans="1:13" ht="30" x14ac:dyDescent="0.25">
      <c r="A702" s="48" t="str">
        <f t="shared" si="76"/>
        <v>2</v>
      </c>
      <c r="B702" s="37" t="str">
        <f t="shared" si="70"/>
        <v>4</v>
      </c>
      <c r="C702" s="37" t="str">
        <f t="shared" si="71"/>
        <v>2</v>
      </c>
      <c r="D702" s="37" t="str">
        <f t="shared" si="72"/>
        <v>8</v>
      </c>
      <c r="E702" s="37" t="str">
        <f t="shared" si="73"/>
        <v>00</v>
      </c>
      <c r="F702" s="37" t="str">
        <f t="shared" si="74"/>
        <v>0</v>
      </c>
      <c r="G702" s="37" t="str">
        <f t="shared" si="75"/>
        <v>0</v>
      </c>
      <c r="H702" s="49">
        <v>24280000</v>
      </c>
      <c r="I702" s="10" t="s">
        <v>3368</v>
      </c>
      <c r="J702" s="106" t="s">
        <v>45</v>
      </c>
      <c r="K702" s="10" t="s">
        <v>3369</v>
      </c>
      <c r="L702" s="10"/>
      <c r="M702" s="50" t="s">
        <v>22</v>
      </c>
    </row>
    <row r="703" spans="1:13" ht="30" x14ac:dyDescent="0.25">
      <c r="A703" s="48" t="str">
        <f t="shared" si="76"/>
        <v>2</v>
      </c>
      <c r="B703" s="37" t="str">
        <f t="shared" si="70"/>
        <v>4</v>
      </c>
      <c r="C703" s="37" t="str">
        <f t="shared" si="71"/>
        <v>2</v>
      </c>
      <c r="D703" s="37" t="str">
        <f t="shared" si="72"/>
        <v>8</v>
      </c>
      <c r="E703" s="37" t="str">
        <f t="shared" si="73"/>
        <v>01</v>
      </c>
      <c r="F703" s="37" t="str">
        <f t="shared" si="74"/>
        <v>0</v>
      </c>
      <c r="G703" s="37" t="str">
        <f t="shared" si="75"/>
        <v>0</v>
      </c>
      <c r="H703" s="49">
        <v>24280100</v>
      </c>
      <c r="I703" s="10" t="s">
        <v>739</v>
      </c>
      <c r="J703" s="106" t="s">
        <v>55</v>
      </c>
      <c r="K703" s="10" t="s">
        <v>3370</v>
      </c>
      <c r="L703" s="10"/>
      <c r="M703" s="50" t="s">
        <v>22</v>
      </c>
    </row>
    <row r="704" spans="1:13" ht="30" x14ac:dyDescent="0.25">
      <c r="A704" s="48" t="str">
        <f t="shared" si="76"/>
        <v>2</v>
      </c>
      <c r="B704" s="37" t="str">
        <f t="shared" si="70"/>
        <v>4</v>
      </c>
      <c r="C704" s="37" t="str">
        <f t="shared" si="71"/>
        <v>2</v>
      </c>
      <c r="D704" s="37" t="str">
        <f t="shared" si="72"/>
        <v>8</v>
      </c>
      <c r="E704" s="37" t="str">
        <f t="shared" si="73"/>
        <v>01</v>
      </c>
      <c r="F704" s="37" t="str">
        <f t="shared" si="74"/>
        <v>1</v>
      </c>
      <c r="G704" s="37" t="str">
        <f t="shared" si="75"/>
        <v>0</v>
      </c>
      <c r="H704" s="49">
        <v>24280110</v>
      </c>
      <c r="I704" s="10" t="s">
        <v>739</v>
      </c>
      <c r="J704" s="106" t="s">
        <v>55</v>
      </c>
      <c r="K704" s="10" t="s">
        <v>3371</v>
      </c>
      <c r="L704" s="10"/>
      <c r="M704" s="50" t="s">
        <v>22</v>
      </c>
    </row>
    <row r="705" spans="1:13" ht="45" x14ac:dyDescent="0.25">
      <c r="A705" s="48" t="str">
        <f t="shared" si="76"/>
        <v>2</v>
      </c>
      <c r="B705" s="37" t="str">
        <f t="shared" si="70"/>
        <v>4</v>
      </c>
      <c r="C705" s="37" t="str">
        <f t="shared" si="71"/>
        <v>2</v>
      </c>
      <c r="D705" s="37" t="str">
        <f t="shared" si="72"/>
        <v>8</v>
      </c>
      <c r="E705" s="37" t="str">
        <f t="shared" si="73"/>
        <v>03</v>
      </c>
      <c r="F705" s="37" t="str">
        <f t="shared" si="74"/>
        <v>0</v>
      </c>
      <c r="G705" s="37" t="str">
        <f t="shared" si="75"/>
        <v>0</v>
      </c>
      <c r="H705" s="49">
        <v>24280300</v>
      </c>
      <c r="I705" s="10" t="s">
        <v>446</v>
      </c>
      <c r="J705" s="106" t="s">
        <v>55</v>
      </c>
      <c r="K705" s="10" t="s">
        <v>738</v>
      </c>
      <c r="L705" s="10"/>
      <c r="M705" s="50" t="s">
        <v>22</v>
      </c>
    </row>
    <row r="706" spans="1:13" ht="45" x14ac:dyDescent="0.25">
      <c r="A706" s="48" t="str">
        <f t="shared" si="76"/>
        <v>2</v>
      </c>
      <c r="B706" s="37" t="str">
        <f t="shared" si="70"/>
        <v>4</v>
      </c>
      <c r="C706" s="37" t="str">
        <f t="shared" si="71"/>
        <v>2</v>
      </c>
      <c r="D706" s="37" t="str">
        <f t="shared" si="72"/>
        <v>8</v>
      </c>
      <c r="E706" s="37" t="str">
        <f t="shared" si="73"/>
        <v>03</v>
      </c>
      <c r="F706" s="37" t="str">
        <f t="shared" si="74"/>
        <v>1</v>
      </c>
      <c r="G706" s="37" t="str">
        <f t="shared" si="75"/>
        <v>0</v>
      </c>
      <c r="H706" s="49">
        <v>24280310</v>
      </c>
      <c r="I706" s="10" t="s">
        <v>446</v>
      </c>
      <c r="J706" s="106" t="s">
        <v>55</v>
      </c>
      <c r="K706" s="10" t="s">
        <v>738</v>
      </c>
      <c r="L706" s="10"/>
      <c r="M706" s="50" t="s">
        <v>22</v>
      </c>
    </row>
    <row r="707" spans="1:13" ht="45" x14ac:dyDescent="0.25">
      <c r="A707" s="48" t="str">
        <f t="shared" si="76"/>
        <v>2</v>
      </c>
      <c r="B707" s="37" t="str">
        <f t="shared" si="70"/>
        <v>4</v>
      </c>
      <c r="C707" s="37" t="str">
        <f t="shared" si="71"/>
        <v>2</v>
      </c>
      <c r="D707" s="37" t="str">
        <f t="shared" si="72"/>
        <v>8</v>
      </c>
      <c r="E707" s="37" t="str">
        <f t="shared" si="73"/>
        <v>05</v>
      </c>
      <c r="F707" s="37" t="str">
        <f t="shared" si="74"/>
        <v>0</v>
      </c>
      <c r="G707" s="37" t="str">
        <f t="shared" si="75"/>
        <v>0</v>
      </c>
      <c r="H707" s="49">
        <v>24280500</v>
      </c>
      <c r="I707" s="10" t="s">
        <v>715</v>
      </c>
      <c r="J707" s="106" t="s">
        <v>55</v>
      </c>
      <c r="K707" s="10" t="s">
        <v>740</v>
      </c>
      <c r="L707" s="10"/>
      <c r="M707" s="50" t="s">
        <v>22</v>
      </c>
    </row>
    <row r="708" spans="1:13" ht="45" x14ac:dyDescent="0.25">
      <c r="A708" s="48" t="str">
        <f t="shared" si="76"/>
        <v>2</v>
      </c>
      <c r="B708" s="37" t="str">
        <f t="shared" si="70"/>
        <v>4</v>
      </c>
      <c r="C708" s="37" t="str">
        <f t="shared" si="71"/>
        <v>2</v>
      </c>
      <c r="D708" s="37" t="str">
        <f t="shared" si="72"/>
        <v>8</v>
      </c>
      <c r="E708" s="37" t="str">
        <f t="shared" si="73"/>
        <v>05</v>
      </c>
      <c r="F708" s="37" t="str">
        <f t="shared" si="74"/>
        <v>1</v>
      </c>
      <c r="G708" s="37" t="str">
        <f t="shared" si="75"/>
        <v>0</v>
      </c>
      <c r="H708" s="49">
        <v>24280510</v>
      </c>
      <c r="I708" s="10" t="s">
        <v>715</v>
      </c>
      <c r="J708" s="106" t="s">
        <v>55</v>
      </c>
      <c r="K708" s="10" t="s">
        <v>740</v>
      </c>
      <c r="L708" s="10"/>
      <c r="M708" s="50" t="s">
        <v>22</v>
      </c>
    </row>
    <row r="709" spans="1:13" ht="30" x14ac:dyDescent="0.25">
      <c r="A709" s="48" t="str">
        <f t="shared" si="76"/>
        <v>2</v>
      </c>
      <c r="B709" s="37" t="str">
        <f t="shared" si="70"/>
        <v>4</v>
      </c>
      <c r="C709" s="37" t="str">
        <f t="shared" si="71"/>
        <v>2</v>
      </c>
      <c r="D709" s="37" t="str">
        <f t="shared" si="72"/>
        <v>2</v>
      </c>
      <c r="E709" s="37" t="str">
        <f t="shared" si="73"/>
        <v>01</v>
      </c>
      <c r="F709" s="37" t="str">
        <f t="shared" si="74"/>
        <v>0</v>
      </c>
      <c r="G709" s="37" t="str">
        <f t="shared" si="75"/>
        <v>0</v>
      </c>
      <c r="H709" s="49">
        <v>24220100</v>
      </c>
      <c r="I709" s="10" t="s">
        <v>447</v>
      </c>
      <c r="J709" s="106" t="s">
        <v>51</v>
      </c>
      <c r="K709" s="10" t="s">
        <v>3372</v>
      </c>
      <c r="L709" s="10"/>
      <c r="M709" s="50" t="s">
        <v>22</v>
      </c>
    </row>
    <row r="710" spans="1:13" ht="45" x14ac:dyDescent="0.25">
      <c r="A710" s="48" t="str">
        <f t="shared" si="76"/>
        <v>2</v>
      </c>
      <c r="B710" s="37" t="str">
        <f t="shared" si="70"/>
        <v>4</v>
      </c>
      <c r="C710" s="37" t="str">
        <f t="shared" si="71"/>
        <v>2</v>
      </c>
      <c r="D710" s="37" t="str">
        <f t="shared" si="72"/>
        <v>8</v>
      </c>
      <c r="E710" s="37" t="str">
        <f t="shared" si="73"/>
        <v>10</v>
      </c>
      <c r="F710" s="37" t="str">
        <f t="shared" si="74"/>
        <v>0</v>
      </c>
      <c r="G710" s="37" t="str">
        <f t="shared" si="75"/>
        <v>0</v>
      </c>
      <c r="H710" s="49">
        <v>24281000</v>
      </c>
      <c r="I710" s="10" t="s">
        <v>3373</v>
      </c>
      <c r="J710" s="106" t="s">
        <v>55</v>
      </c>
      <c r="K710" s="10" t="s">
        <v>3374</v>
      </c>
      <c r="L710" s="10"/>
      <c r="M710" s="50" t="s">
        <v>22</v>
      </c>
    </row>
    <row r="711" spans="1:13" ht="45" x14ac:dyDescent="0.25">
      <c r="A711" s="48" t="str">
        <f t="shared" si="76"/>
        <v>2</v>
      </c>
      <c r="B711" s="37" t="str">
        <f t="shared" si="70"/>
        <v>4</v>
      </c>
      <c r="C711" s="37" t="str">
        <f t="shared" si="71"/>
        <v>2</v>
      </c>
      <c r="D711" s="37" t="str">
        <f t="shared" si="72"/>
        <v>8</v>
      </c>
      <c r="E711" s="37" t="str">
        <f t="shared" si="73"/>
        <v>10</v>
      </c>
      <c r="F711" s="37" t="str">
        <f t="shared" si="74"/>
        <v>1</v>
      </c>
      <c r="G711" s="37" t="str">
        <f t="shared" si="75"/>
        <v>0</v>
      </c>
      <c r="H711" s="49">
        <v>24281010</v>
      </c>
      <c r="I711" s="10" t="s">
        <v>743</v>
      </c>
      <c r="J711" s="106" t="s">
        <v>55</v>
      </c>
      <c r="K711" s="10" t="s">
        <v>744</v>
      </c>
      <c r="L711" s="10"/>
      <c r="M711" s="50" t="s">
        <v>22</v>
      </c>
    </row>
    <row r="712" spans="1:13" ht="45" x14ac:dyDescent="0.25">
      <c r="A712" s="48" t="str">
        <f t="shared" si="76"/>
        <v>2</v>
      </c>
      <c r="B712" s="37" t="str">
        <f t="shared" si="70"/>
        <v>4</v>
      </c>
      <c r="C712" s="37" t="str">
        <f t="shared" si="71"/>
        <v>2</v>
      </c>
      <c r="D712" s="37" t="str">
        <f t="shared" si="72"/>
        <v>8</v>
      </c>
      <c r="E712" s="37" t="str">
        <f t="shared" si="73"/>
        <v>10</v>
      </c>
      <c r="F712" s="37" t="str">
        <f t="shared" si="74"/>
        <v>2</v>
      </c>
      <c r="G712" s="37" t="str">
        <f t="shared" si="75"/>
        <v>0</v>
      </c>
      <c r="H712" s="49">
        <v>24281020</v>
      </c>
      <c r="I712" s="10" t="s">
        <v>745</v>
      </c>
      <c r="J712" s="106" t="s">
        <v>55</v>
      </c>
      <c r="K712" s="10" t="s">
        <v>746</v>
      </c>
      <c r="L712" s="10"/>
      <c r="M712" s="50" t="s">
        <v>22</v>
      </c>
    </row>
    <row r="713" spans="1:13" ht="45" x14ac:dyDescent="0.25">
      <c r="A713" s="48" t="str">
        <f t="shared" si="76"/>
        <v>2</v>
      </c>
      <c r="B713" s="37" t="str">
        <f t="shared" si="70"/>
        <v>4</v>
      </c>
      <c r="C713" s="37" t="str">
        <f t="shared" si="71"/>
        <v>2</v>
      </c>
      <c r="D713" s="37" t="str">
        <f t="shared" si="72"/>
        <v>8</v>
      </c>
      <c r="E713" s="37" t="str">
        <f t="shared" si="73"/>
        <v>10</v>
      </c>
      <c r="F713" s="37" t="str">
        <f t="shared" si="74"/>
        <v>5</v>
      </c>
      <c r="G713" s="37" t="str">
        <f t="shared" si="75"/>
        <v>0</v>
      </c>
      <c r="H713" s="49">
        <v>24281050</v>
      </c>
      <c r="I713" s="10" t="s">
        <v>747</v>
      </c>
      <c r="J713" s="106" t="s">
        <v>55</v>
      </c>
      <c r="K713" s="10" t="s">
        <v>3375</v>
      </c>
      <c r="L713" s="10"/>
      <c r="M713" s="50" t="s">
        <v>22</v>
      </c>
    </row>
    <row r="714" spans="1:13" ht="75" x14ac:dyDescent="0.25">
      <c r="A714" s="48" t="str">
        <f t="shared" si="76"/>
        <v>2</v>
      </c>
      <c r="B714" s="37" t="str">
        <f t="shared" si="70"/>
        <v>4</v>
      </c>
      <c r="C714" s="37" t="str">
        <f t="shared" si="71"/>
        <v>2</v>
      </c>
      <c r="D714" s="37" t="str">
        <f t="shared" si="72"/>
        <v>8</v>
      </c>
      <c r="E714" s="37" t="str">
        <f t="shared" si="73"/>
        <v>10</v>
      </c>
      <c r="F714" s="37" t="str">
        <f t="shared" si="74"/>
        <v>6</v>
      </c>
      <c r="G714" s="37" t="str">
        <f t="shared" si="75"/>
        <v>0</v>
      </c>
      <c r="H714" s="49">
        <v>24281060</v>
      </c>
      <c r="I714" s="10" t="s">
        <v>749</v>
      </c>
      <c r="J714" s="106" t="s">
        <v>55</v>
      </c>
      <c r="K714" s="10" t="s">
        <v>750</v>
      </c>
      <c r="L714" s="10"/>
      <c r="M714" s="50" t="s">
        <v>22</v>
      </c>
    </row>
    <row r="715" spans="1:13" ht="75" x14ac:dyDescent="0.25">
      <c r="A715" s="48" t="str">
        <f t="shared" si="76"/>
        <v>2</v>
      </c>
      <c r="B715" s="37" t="str">
        <f t="shared" si="70"/>
        <v>4</v>
      </c>
      <c r="C715" s="37" t="str">
        <f t="shared" si="71"/>
        <v>2</v>
      </c>
      <c r="D715" s="37" t="str">
        <f t="shared" si="72"/>
        <v>8</v>
      </c>
      <c r="E715" s="37" t="str">
        <f t="shared" si="73"/>
        <v>10</v>
      </c>
      <c r="F715" s="37" t="str">
        <f t="shared" si="74"/>
        <v>7</v>
      </c>
      <c r="G715" s="37" t="str">
        <f t="shared" si="75"/>
        <v>0</v>
      </c>
      <c r="H715" s="49">
        <v>24281070</v>
      </c>
      <c r="I715" s="10" t="s">
        <v>751</v>
      </c>
      <c r="J715" s="106" t="s">
        <v>55</v>
      </c>
      <c r="K715" s="10" t="s">
        <v>752</v>
      </c>
      <c r="L715" s="10"/>
      <c r="M715" s="50" t="s">
        <v>22</v>
      </c>
    </row>
    <row r="716" spans="1:13" ht="45" x14ac:dyDescent="0.25">
      <c r="A716" s="48" t="str">
        <f t="shared" si="76"/>
        <v>2</v>
      </c>
      <c r="B716" s="37" t="str">
        <f t="shared" si="70"/>
        <v>4</v>
      </c>
      <c r="C716" s="37" t="str">
        <f t="shared" si="71"/>
        <v>2</v>
      </c>
      <c r="D716" s="37" t="str">
        <f t="shared" si="72"/>
        <v>8</v>
      </c>
      <c r="E716" s="37" t="str">
        <f t="shared" si="73"/>
        <v>10</v>
      </c>
      <c r="F716" s="37" t="str">
        <f t="shared" si="74"/>
        <v>9</v>
      </c>
      <c r="G716" s="37" t="str">
        <f t="shared" si="75"/>
        <v>0</v>
      </c>
      <c r="H716" s="49">
        <v>24281090</v>
      </c>
      <c r="I716" s="10" t="s">
        <v>3376</v>
      </c>
      <c r="J716" s="106" t="s">
        <v>55</v>
      </c>
      <c r="K716" s="10" t="s">
        <v>3377</v>
      </c>
      <c r="L716" s="10"/>
      <c r="M716" s="50" t="s">
        <v>22</v>
      </c>
    </row>
    <row r="717" spans="1:13" ht="45" x14ac:dyDescent="0.25">
      <c r="A717" s="48" t="str">
        <f t="shared" si="76"/>
        <v>2</v>
      </c>
      <c r="B717" s="37" t="str">
        <f t="shared" si="70"/>
        <v>4</v>
      </c>
      <c r="C717" s="37" t="str">
        <f t="shared" si="71"/>
        <v>2</v>
      </c>
      <c r="D717" s="37" t="str">
        <f t="shared" si="72"/>
        <v>8</v>
      </c>
      <c r="E717" s="37" t="str">
        <f t="shared" si="73"/>
        <v>99</v>
      </c>
      <c r="F717" s="37" t="str">
        <f t="shared" si="74"/>
        <v>0</v>
      </c>
      <c r="G717" s="37" t="str">
        <f t="shared" si="75"/>
        <v>0</v>
      </c>
      <c r="H717" s="49">
        <v>24289900</v>
      </c>
      <c r="I717" s="10" t="s">
        <v>3378</v>
      </c>
      <c r="J717" s="106" t="s">
        <v>55</v>
      </c>
      <c r="K717" s="10" t="s">
        <v>756</v>
      </c>
      <c r="L717" s="10"/>
      <c r="M717" s="50" t="s">
        <v>22</v>
      </c>
    </row>
    <row r="718" spans="1:13" ht="45" x14ac:dyDescent="0.25">
      <c r="A718" s="48" t="str">
        <f t="shared" si="76"/>
        <v>2</v>
      </c>
      <c r="B718" s="37" t="str">
        <f t="shared" si="70"/>
        <v>4</v>
      </c>
      <c r="C718" s="37" t="str">
        <f t="shared" si="71"/>
        <v>2</v>
      </c>
      <c r="D718" s="37" t="str">
        <f t="shared" si="72"/>
        <v>8</v>
      </c>
      <c r="E718" s="37" t="str">
        <f t="shared" si="73"/>
        <v>99</v>
      </c>
      <c r="F718" s="37" t="str">
        <f t="shared" si="74"/>
        <v>1</v>
      </c>
      <c r="G718" s="37" t="str">
        <f t="shared" si="75"/>
        <v>0</v>
      </c>
      <c r="H718" s="49">
        <v>24289910</v>
      </c>
      <c r="I718" s="10" t="s">
        <v>3378</v>
      </c>
      <c r="J718" s="106" t="s">
        <v>55</v>
      </c>
      <c r="K718" s="10" t="s">
        <v>756</v>
      </c>
      <c r="L718" s="10"/>
      <c r="M718" s="50" t="s">
        <v>22</v>
      </c>
    </row>
    <row r="719" spans="1:13" ht="45" x14ac:dyDescent="0.25">
      <c r="A719" s="48" t="str">
        <f t="shared" si="76"/>
        <v>2</v>
      </c>
      <c r="B719" s="37" t="str">
        <f t="shared" si="70"/>
        <v>4</v>
      </c>
      <c r="C719" s="37" t="str">
        <f t="shared" si="71"/>
        <v>3</v>
      </c>
      <c r="D719" s="37" t="str">
        <f t="shared" si="72"/>
        <v>0</v>
      </c>
      <c r="E719" s="37" t="str">
        <f t="shared" si="73"/>
        <v>00</v>
      </c>
      <c r="F719" s="37" t="str">
        <f t="shared" si="74"/>
        <v>1</v>
      </c>
      <c r="G719" s="37" t="str">
        <f t="shared" si="75"/>
        <v>0</v>
      </c>
      <c r="H719" s="49">
        <v>24300010</v>
      </c>
      <c r="I719" s="10" t="s">
        <v>2861</v>
      </c>
      <c r="J719" s="106" t="s">
        <v>51</v>
      </c>
      <c r="K719" s="10" t="s">
        <v>757</v>
      </c>
      <c r="L719" s="10"/>
      <c r="M719" s="50" t="s">
        <v>22</v>
      </c>
    </row>
    <row r="720" spans="1:13" ht="45" x14ac:dyDescent="0.25">
      <c r="A720" s="48" t="str">
        <f t="shared" si="76"/>
        <v>2</v>
      </c>
      <c r="B720" s="37" t="str">
        <f t="shared" ref="B720:B783" si="77">MID($H720,2,1)</f>
        <v>4</v>
      </c>
      <c r="C720" s="37" t="str">
        <f t="shared" ref="C720:C783" si="78">MID($H720,3,1)</f>
        <v>3</v>
      </c>
      <c r="D720" s="37" t="str">
        <f t="shared" ref="D720:D783" si="79">MID($H720,4,1)</f>
        <v>2</v>
      </c>
      <c r="E720" s="37" t="str">
        <f t="shared" ref="E720:E783" si="80">MID($H720,5,2)</f>
        <v>01</v>
      </c>
      <c r="F720" s="37" t="str">
        <f t="shared" ref="F720:F783" si="81">MID($H720,7,1)</f>
        <v>0</v>
      </c>
      <c r="G720" s="37" t="str">
        <f t="shared" ref="G720:G783" si="82">MID($H720,8,1)</f>
        <v>0</v>
      </c>
      <c r="H720" s="49">
        <v>24320100</v>
      </c>
      <c r="I720" s="10" t="s">
        <v>759</v>
      </c>
      <c r="J720" s="106" t="s">
        <v>51</v>
      </c>
      <c r="K720" s="10" t="s">
        <v>3379</v>
      </c>
      <c r="L720" s="10"/>
      <c r="M720" s="50" t="s">
        <v>22</v>
      </c>
    </row>
    <row r="721" spans="1:13" ht="30" x14ac:dyDescent="0.25">
      <c r="A721" s="48" t="str">
        <f t="shared" ref="A721:A784" si="83">MID($H721,1,1)</f>
        <v>2</v>
      </c>
      <c r="B721" s="37" t="str">
        <f t="shared" si="77"/>
        <v>4</v>
      </c>
      <c r="C721" s="37" t="str">
        <f t="shared" si="78"/>
        <v>3</v>
      </c>
      <c r="D721" s="37" t="str">
        <f t="shared" si="79"/>
        <v>8</v>
      </c>
      <c r="E721" s="37" t="str">
        <f t="shared" si="80"/>
        <v>00</v>
      </c>
      <c r="F721" s="37" t="str">
        <f t="shared" si="81"/>
        <v>0</v>
      </c>
      <c r="G721" s="37" t="str">
        <f t="shared" si="82"/>
        <v>0</v>
      </c>
      <c r="H721" s="49">
        <v>24380000</v>
      </c>
      <c r="I721" s="10" t="s">
        <v>2861</v>
      </c>
      <c r="J721" s="106" t="s">
        <v>45</v>
      </c>
      <c r="K721" s="10" t="s">
        <v>3380</v>
      </c>
      <c r="L721" s="10"/>
      <c r="M721" s="50" t="s">
        <v>22</v>
      </c>
    </row>
    <row r="722" spans="1:13" ht="30" x14ac:dyDescent="0.25">
      <c r="A722" s="48" t="str">
        <f t="shared" si="83"/>
        <v>2</v>
      </c>
      <c r="B722" s="37" t="str">
        <f t="shared" si="77"/>
        <v>4</v>
      </c>
      <c r="C722" s="37" t="str">
        <f t="shared" si="78"/>
        <v>3</v>
      </c>
      <c r="D722" s="37" t="str">
        <f t="shared" si="79"/>
        <v>8</v>
      </c>
      <c r="E722" s="37" t="str">
        <f t="shared" si="80"/>
        <v>01</v>
      </c>
      <c r="F722" s="37" t="str">
        <f t="shared" si="81"/>
        <v>0</v>
      </c>
      <c r="G722" s="37" t="str">
        <f t="shared" si="82"/>
        <v>0</v>
      </c>
      <c r="H722" s="49">
        <v>24380100</v>
      </c>
      <c r="I722" s="10" t="s">
        <v>462</v>
      </c>
      <c r="J722" s="106" t="s">
        <v>55</v>
      </c>
      <c r="K722" s="10" t="s">
        <v>761</v>
      </c>
      <c r="L722" s="10"/>
      <c r="M722" s="50" t="s">
        <v>22</v>
      </c>
    </row>
    <row r="723" spans="1:13" ht="30" x14ac:dyDescent="0.25">
      <c r="A723" s="48" t="str">
        <f t="shared" si="83"/>
        <v>2</v>
      </c>
      <c r="B723" s="37" t="str">
        <f t="shared" si="77"/>
        <v>4</v>
      </c>
      <c r="C723" s="37" t="str">
        <f t="shared" si="78"/>
        <v>3</v>
      </c>
      <c r="D723" s="37" t="str">
        <f t="shared" si="79"/>
        <v>8</v>
      </c>
      <c r="E723" s="37" t="str">
        <f t="shared" si="80"/>
        <v>01</v>
      </c>
      <c r="F723" s="37" t="str">
        <f t="shared" si="81"/>
        <v>1</v>
      </c>
      <c r="G723" s="37" t="str">
        <f t="shared" si="82"/>
        <v>0</v>
      </c>
      <c r="H723" s="49">
        <v>24380110</v>
      </c>
      <c r="I723" s="10" t="s">
        <v>462</v>
      </c>
      <c r="J723" s="106" t="s">
        <v>55</v>
      </c>
      <c r="K723" s="10" t="s">
        <v>761</v>
      </c>
      <c r="L723" s="10"/>
      <c r="M723" s="50" t="s">
        <v>22</v>
      </c>
    </row>
    <row r="724" spans="1:13" ht="45" x14ac:dyDescent="0.25">
      <c r="A724" s="48" t="str">
        <f t="shared" si="83"/>
        <v>2</v>
      </c>
      <c r="B724" s="37" t="str">
        <f t="shared" si="77"/>
        <v>4</v>
      </c>
      <c r="C724" s="37" t="str">
        <f t="shared" si="78"/>
        <v>3</v>
      </c>
      <c r="D724" s="37" t="str">
        <f t="shared" si="79"/>
        <v>8</v>
      </c>
      <c r="E724" s="37" t="str">
        <f t="shared" si="80"/>
        <v>10</v>
      </c>
      <c r="F724" s="37" t="str">
        <f t="shared" si="81"/>
        <v>0</v>
      </c>
      <c r="G724" s="37" t="str">
        <f t="shared" si="82"/>
        <v>0</v>
      </c>
      <c r="H724" s="49">
        <v>24381000</v>
      </c>
      <c r="I724" s="10" t="s">
        <v>3381</v>
      </c>
      <c r="J724" s="106" t="s">
        <v>55</v>
      </c>
      <c r="K724" s="10" t="s">
        <v>3382</v>
      </c>
      <c r="L724" s="10"/>
      <c r="M724" s="50" t="s">
        <v>22</v>
      </c>
    </row>
    <row r="725" spans="1:13" ht="45" x14ac:dyDescent="0.25">
      <c r="A725" s="48" t="str">
        <f t="shared" si="83"/>
        <v>2</v>
      </c>
      <c r="B725" s="37" t="str">
        <f t="shared" si="77"/>
        <v>4</v>
      </c>
      <c r="C725" s="37" t="str">
        <f t="shared" si="78"/>
        <v>3</v>
      </c>
      <c r="D725" s="37" t="str">
        <f t="shared" si="79"/>
        <v>8</v>
      </c>
      <c r="E725" s="37" t="str">
        <f t="shared" si="80"/>
        <v>10</v>
      </c>
      <c r="F725" s="37" t="str">
        <f t="shared" si="81"/>
        <v>1</v>
      </c>
      <c r="G725" s="37" t="str">
        <f t="shared" si="82"/>
        <v>0</v>
      </c>
      <c r="H725" s="49">
        <v>24381010</v>
      </c>
      <c r="I725" s="10" t="s">
        <v>3383</v>
      </c>
      <c r="J725" s="106" t="s">
        <v>55</v>
      </c>
      <c r="K725" s="10" t="s">
        <v>762</v>
      </c>
      <c r="L725" s="10"/>
      <c r="M725" s="50" t="s">
        <v>22</v>
      </c>
    </row>
    <row r="726" spans="1:13" ht="45" x14ac:dyDescent="0.25">
      <c r="A726" s="48" t="str">
        <f t="shared" si="83"/>
        <v>2</v>
      </c>
      <c r="B726" s="37" t="str">
        <f t="shared" si="77"/>
        <v>4</v>
      </c>
      <c r="C726" s="37" t="str">
        <f t="shared" si="78"/>
        <v>3</v>
      </c>
      <c r="D726" s="37" t="str">
        <f t="shared" si="79"/>
        <v>8</v>
      </c>
      <c r="E726" s="37" t="str">
        <f t="shared" si="80"/>
        <v>10</v>
      </c>
      <c r="F726" s="37" t="str">
        <f t="shared" si="81"/>
        <v>2</v>
      </c>
      <c r="G726" s="37" t="str">
        <f t="shared" si="82"/>
        <v>0</v>
      </c>
      <c r="H726" s="49">
        <v>24381020</v>
      </c>
      <c r="I726" s="10" t="s">
        <v>3384</v>
      </c>
      <c r="J726" s="106" t="s">
        <v>55</v>
      </c>
      <c r="K726" s="10" t="s">
        <v>763</v>
      </c>
      <c r="L726" s="10"/>
      <c r="M726" s="50" t="s">
        <v>22</v>
      </c>
    </row>
    <row r="727" spans="1:13" ht="45" x14ac:dyDescent="0.25">
      <c r="A727" s="48" t="str">
        <f t="shared" si="83"/>
        <v>2</v>
      </c>
      <c r="B727" s="37" t="str">
        <f t="shared" si="77"/>
        <v>4</v>
      </c>
      <c r="C727" s="37" t="str">
        <f t="shared" si="78"/>
        <v>3</v>
      </c>
      <c r="D727" s="37" t="str">
        <f t="shared" si="79"/>
        <v>8</v>
      </c>
      <c r="E727" s="37" t="str">
        <f t="shared" si="80"/>
        <v>10</v>
      </c>
      <c r="F727" s="37" t="str">
        <f t="shared" si="81"/>
        <v>3</v>
      </c>
      <c r="G727" s="37" t="str">
        <f t="shared" si="82"/>
        <v>0</v>
      </c>
      <c r="H727" s="49">
        <v>24381030</v>
      </c>
      <c r="I727" s="10" t="s">
        <v>3385</v>
      </c>
      <c r="J727" s="106" t="s">
        <v>55</v>
      </c>
      <c r="K727" s="10" t="s">
        <v>764</v>
      </c>
      <c r="L727" s="10"/>
      <c r="M727" s="50" t="s">
        <v>22</v>
      </c>
    </row>
    <row r="728" spans="1:13" ht="45" x14ac:dyDescent="0.25">
      <c r="A728" s="48" t="str">
        <f t="shared" si="83"/>
        <v>2</v>
      </c>
      <c r="B728" s="37" t="str">
        <f t="shared" si="77"/>
        <v>4</v>
      </c>
      <c r="C728" s="37" t="str">
        <f t="shared" si="78"/>
        <v>3</v>
      </c>
      <c r="D728" s="37" t="str">
        <f t="shared" si="79"/>
        <v>8</v>
      </c>
      <c r="E728" s="37" t="str">
        <f t="shared" si="80"/>
        <v>10</v>
      </c>
      <c r="F728" s="37" t="str">
        <f t="shared" si="81"/>
        <v>9</v>
      </c>
      <c r="G728" s="37" t="str">
        <f t="shared" si="82"/>
        <v>0</v>
      </c>
      <c r="H728" s="49">
        <v>24381090</v>
      </c>
      <c r="I728" s="10" t="s">
        <v>3386</v>
      </c>
      <c r="J728" s="106" t="s">
        <v>55</v>
      </c>
      <c r="K728" s="10" t="s">
        <v>3379</v>
      </c>
      <c r="L728" s="10"/>
      <c r="M728" s="50" t="s">
        <v>22</v>
      </c>
    </row>
    <row r="729" spans="1:13" ht="30" x14ac:dyDescent="0.25">
      <c r="A729" s="48" t="str">
        <f t="shared" si="83"/>
        <v>2</v>
      </c>
      <c r="B729" s="37" t="str">
        <f t="shared" si="77"/>
        <v>4</v>
      </c>
      <c r="C729" s="37" t="str">
        <f t="shared" si="78"/>
        <v>3</v>
      </c>
      <c r="D729" s="37" t="str">
        <f t="shared" si="79"/>
        <v>8</v>
      </c>
      <c r="E729" s="37" t="str">
        <f t="shared" si="80"/>
        <v>99</v>
      </c>
      <c r="F729" s="37" t="str">
        <f t="shared" si="81"/>
        <v>0</v>
      </c>
      <c r="G729" s="37" t="str">
        <f t="shared" si="82"/>
        <v>0</v>
      </c>
      <c r="H729" s="49">
        <v>24389900</v>
      </c>
      <c r="I729" s="10" t="s">
        <v>468</v>
      </c>
      <c r="J729" s="106" t="s">
        <v>55</v>
      </c>
      <c r="K729" s="10" t="s">
        <v>766</v>
      </c>
      <c r="L729" s="10"/>
      <c r="M729" s="50" t="s">
        <v>22</v>
      </c>
    </row>
    <row r="730" spans="1:13" ht="30" x14ac:dyDescent="0.25">
      <c r="A730" s="48" t="str">
        <f t="shared" si="83"/>
        <v>2</v>
      </c>
      <c r="B730" s="37" t="str">
        <f t="shared" si="77"/>
        <v>4</v>
      </c>
      <c r="C730" s="37" t="str">
        <f t="shared" si="78"/>
        <v>3</v>
      </c>
      <c r="D730" s="37" t="str">
        <f t="shared" si="79"/>
        <v>8</v>
      </c>
      <c r="E730" s="37" t="str">
        <f t="shared" si="80"/>
        <v>99</v>
      </c>
      <c r="F730" s="37" t="str">
        <f t="shared" si="81"/>
        <v>1</v>
      </c>
      <c r="G730" s="37" t="str">
        <f t="shared" si="82"/>
        <v>0</v>
      </c>
      <c r="H730" s="49">
        <v>24389910</v>
      </c>
      <c r="I730" s="10" t="s">
        <v>468</v>
      </c>
      <c r="J730" s="106" t="s">
        <v>55</v>
      </c>
      <c r="K730" s="10" t="s">
        <v>766</v>
      </c>
      <c r="L730" s="10"/>
      <c r="M730" s="50" t="s">
        <v>22</v>
      </c>
    </row>
    <row r="731" spans="1:13" ht="45" x14ac:dyDescent="0.25">
      <c r="A731" s="48" t="str">
        <f t="shared" si="83"/>
        <v>2</v>
      </c>
      <c r="B731" s="54" t="str">
        <f t="shared" si="77"/>
        <v>4</v>
      </c>
      <c r="C731" s="54" t="str">
        <f t="shared" si="78"/>
        <v>4</v>
      </c>
      <c r="D731" s="37" t="str">
        <f t="shared" si="79"/>
        <v>1</v>
      </c>
      <c r="E731" s="37" t="str">
        <f t="shared" si="80"/>
        <v>01</v>
      </c>
      <c r="F731" s="37" t="str">
        <f t="shared" si="81"/>
        <v>0</v>
      </c>
      <c r="G731" s="37" t="str">
        <f t="shared" si="82"/>
        <v>0</v>
      </c>
      <c r="H731" s="49">
        <v>24410100</v>
      </c>
      <c r="I731" s="10" t="s">
        <v>469</v>
      </c>
      <c r="J731" s="106" t="s">
        <v>51</v>
      </c>
      <c r="K731" s="10" t="s">
        <v>3387</v>
      </c>
      <c r="L731" s="10"/>
      <c r="M731" s="50" t="s">
        <v>22</v>
      </c>
    </row>
    <row r="732" spans="1:13" ht="45" x14ac:dyDescent="0.25">
      <c r="A732" s="48" t="str">
        <f t="shared" si="83"/>
        <v>2</v>
      </c>
      <c r="B732" s="37" t="str">
        <f t="shared" si="77"/>
        <v>4</v>
      </c>
      <c r="C732" s="37" t="str">
        <f t="shared" si="78"/>
        <v>4</v>
      </c>
      <c r="D732" s="37" t="str">
        <f t="shared" si="79"/>
        <v>0</v>
      </c>
      <c r="E732" s="37" t="str">
        <f t="shared" si="80"/>
        <v>00</v>
      </c>
      <c r="F732" s="37" t="str">
        <f t="shared" si="81"/>
        <v>1</v>
      </c>
      <c r="G732" s="37" t="str">
        <f t="shared" si="82"/>
        <v>0</v>
      </c>
      <c r="H732" s="49">
        <v>24400010</v>
      </c>
      <c r="I732" s="10" t="s">
        <v>469</v>
      </c>
      <c r="J732" s="106" t="s">
        <v>51</v>
      </c>
      <c r="K732" s="10" t="s">
        <v>767</v>
      </c>
      <c r="L732" s="10"/>
      <c r="M732" s="50" t="s">
        <v>22</v>
      </c>
    </row>
    <row r="733" spans="1:13" ht="60" x14ac:dyDescent="0.25">
      <c r="A733" s="48" t="str">
        <f t="shared" si="83"/>
        <v>2</v>
      </c>
      <c r="B733" s="37" t="str">
        <f t="shared" si="77"/>
        <v>4</v>
      </c>
      <c r="C733" s="37" t="str">
        <f t="shared" si="78"/>
        <v>4</v>
      </c>
      <c r="D733" s="37" t="str">
        <f t="shared" si="79"/>
        <v>8</v>
      </c>
      <c r="E733" s="37" t="str">
        <f t="shared" si="80"/>
        <v>00</v>
      </c>
      <c r="F733" s="37" t="str">
        <f t="shared" si="81"/>
        <v>0</v>
      </c>
      <c r="G733" s="37" t="str">
        <f t="shared" si="82"/>
        <v>0</v>
      </c>
      <c r="H733" s="49">
        <v>24480000</v>
      </c>
      <c r="I733" s="10" t="s">
        <v>3388</v>
      </c>
      <c r="J733" s="106" t="s">
        <v>45</v>
      </c>
      <c r="K733" s="10" t="s">
        <v>3389</v>
      </c>
      <c r="L733" s="10"/>
      <c r="M733" s="50" t="s">
        <v>22</v>
      </c>
    </row>
    <row r="734" spans="1:13" ht="45" x14ac:dyDescent="0.25">
      <c r="A734" s="48" t="str">
        <f t="shared" si="83"/>
        <v>2</v>
      </c>
      <c r="B734" s="37" t="str">
        <f t="shared" si="77"/>
        <v>4</v>
      </c>
      <c r="C734" s="37" t="str">
        <f t="shared" si="78"/>
        <v>4</v>
      </c>
      <c r="D734" s="37" t="str">
        <f t="shared" si="79"/>
        <v>8</v>
      </c>
      <c r="E734" s="37" t="str">
        <f t="shared" si="80"/>
        <v>01</v>
      </c>
      <c r="F734" s="37" t="str">
        <f t="shared" si="81"/>
        <v>0</v>
      </c>
      <c r="G734" s="37" t="str">
        <f t="shared" si="82"/>
        <v>0</v>
      </c>
      <c r="H734" s="49">
        <v>24480100</v>
      </c>
      <c r="I734" s="10" t="s">
        <v>3390</v>
      </c>
      <c r="J734" s="106" t="s">
        <v>55</v>
      </c>
      <c r="K734" s="10" t="s">
        <v>3391</v>
      </c>
      <c r="L734" s="10"/>
      <c r="M734" s="50" t="s">
        <v>22</v>
      </c>
    </row>
    <row r="735" spans="1:13" ht="115.5" customHeight="1" x14ac:dyDescent="0.25">
      <c r="A735" s="48" t="str">
        <f t="shared" si="83"/>
        <v>2</v>
      </c>
      <c r="B735" s="37" t="str">
        <f t="shared" si="77"/>
        <v>4</v>
      </c>
      <c r="C735" s="37" t="str">
        <f t="shared" si="78"/>
        <v>4</v>
      </c>
      <c r="D735" s="37" t="str">
        <f t="shared" si="79"/>
        <v>8</v>
      </c>
      <c r="E735" s="37" t="str">
        <f t="shared" si="80"/>
        <v>01</v>
      </c>
      <c r="F735" s="37" t="str">
        <f t="shared" si="81"/>
        <v>1</v>
      </c>
      <c r="G735" s="37" t="str">
        <f t="shared" si="82"/>
        <v>0</v>
      </c>
      <c r="H735" s="49">
        <v>24480110</v>
      </c>
      <c r="I735" s="10" t="s">
        <v>768</v>
      </c>
      <c r="J735" s="106" t="s">
        <v>55</v>
      </c>
      <c r="K735" s="10" t="s">
        <v>3392</v>
      </c>
      <c r="L735" s="10"/>
      <c r="M735" s="50" t="s">
        <v>22</v>
      </c>
    </row>
    <row r="736" spans="1:13" ht="104.25" customHeight="1" x14ac:dyDescent="0.25">
      <c r="A736" s="48" t="str">
        <f t="shared" si="83"/>
        <v>2</v>
      </c>
      <c r="B736" s="37" t="str">
        <f t="shared" si="77"/>
        <v>4</v>
      </c>
      <c r="C736" s="37" t="str">
        <f t="shared" si="78"/>
        <v>4</v>
      </c>
      <c r="D736" s="37" t="str">
        <f t="shared" si="79"/>
        <v>8</v>
      </c>
      <c r="E736" s="37" t="str">
        <f t="shared" si="80"/>
        <v>01</v>
      </c>
      <c r="F736" s="37" t="str">
        <f t="shared" si="81"/>
        <v>2</v>
      </c>
      <c r="G736" s="37" t="str">
        <f t="shared" si="82"/>
        <v>0</v>
      </c>
      <c r="H736" s="49">
        <v>24480120</v>
      </c>
      <c r="I736" s="10" t="s">
        <v>769</v>
      </c>
      <c r="J736" s="106" t="s">
        <v>55</v>
      </c>
      <c r="K736" s="10" t="s">
        <v>3393</v>
      </c>
      <c r="L736" s="10" t="s">
        <v>100</v>
      </c>
      <c r="M736" s="50" t="s">
        <v>22</v>
      </c>
    </row>
    <row r="737" spans="1:13" ht="112.5" customHeight="1" x14ac:dyDescent="0.25">
      <c r="A737" s="48" t="str">
        <f t="shared" si="83"/>
        <v>2</v>
      </c>
      <c r="B737" s="37" t="str">
        <f t="shared" si="77"/>
        <v>4</v>
      </c>
      <c r="C737" s="37" t="str">
        <f t="shared" si="78"/>
        <v>4</v>
      </c>
      <c r="D737" s="37" t="str">
        <f t="shared" si="79"/>
        <v>8</v>
      </c>
      <c r="E737" s="37" t="str">
        <f t="shared" si="80"/>
        <v>01</v>
      </c>
      <c r="F737" s="37" t="str">
        <f t="shared" si="81"/>
        <v>9</v>
      </c>
      <c r="G737" s="37" t="str">
        <f t="shared" si="82"/>
        <v>0</v>
      </c>
      <c r="H737" s="49">
        <v>24480190</v>
      </c>
      <c r="I737" s="10" t="s">
        <v>3394</v>
      </c>
      <c r="J737" s="106" t="s">
        <v>55</v>
      </c>
      <c r="K737" s="10" t="s">
        <v>3395</v>
      </c>
      <c r="L737" s="10" t="s">
        <v>100</v>
      </c>
      <c r="M737" s="50" t="s">
        <v>22</v>
      </c>
    </row>
    <row r="738" spans="1:13" ht="45" x14ac:dyDescent="0.25">
      <c r="A738" s="48" t="str">
        <f t="shared" si="83"/>
        <v>2</v>
      </c>
      <c r="B738" s="37" t="str">
        <f t="shared" si="77"/>
        <v>4</v>
      </c>
      <c r="C738" s="37" t="str">
        <f t="shared" si="78"/>
        <v>4</v>
      </c>
      <c r="D738" s="37" t="str">
        <f t="shared" si="79"/>
        <v>8</v>
      </c>
      <c r="E738" s="37" t="str">
        <f t="shared" si="80"/>
        <v>10</v>
      </c>
      <c r="F738" s="37" t="str">
        <f t="shared" si="81"/>
        <v>0</v>
      </c>
      <c r="G738" s="37" t="str">
        <f t="shared" si="82"/>
        <v>0</v>
      </c>
      <c r="H738" s="49">
        <v>24481000</v>
      </c>
      <c r="I738" s="10" t="s">
        <v>475</v>
      </c>
      <c r="J738" s="106" t="s">
        <v>55</v>
      </c>
      <c r="K738" s="10" t="s">
        <v>3396</v>
      </c>
      <c r="L738" s="10"/>
      <c r="M738" s="50" t="s">
        <v>22</v>
      </c>
    </row>
    <row r="739" spans="1:13" ht="45" x14ac:dyDescent="0.25">
      <c r="A739" s="48" t="str">
        <f t="shared" si="83"/>
        <v>2</v>
      </c>
      <c r="B739" s="37" t="str">
        <f t="shared" si="77"/>
        <v>4</v>
      </c>
      <c r="C739" s="37" t="str">
        <f t="shared" si="78"/>
        <v>4</v>
      </c>
      <c r="D739" s="37" t="str">
        <f t="shared" si="79"/>
        <v>8</v>
      </c>
      <c r="E739" s="37" t="str">
        <f t="shared" si="80"/>
        <v>10</v>
      </c>
      <c r="F739" s="37" t="str">
        <f t="shared" si="81"/>
        <v>1</v>
      </c>
      <c r="G739" s="37" t="str">
        <f t="shared" si="82"/>
        <v>0</v>
      </c>
      <c r="H739" s="49">
        <v>24481010</v>
      </c>
      <c r="I739" s="10" t="s">
        <v>475</v>
      </c>
      <c r="J739" s="106" t="s">
        <v>55</v>
      </c>
      <c r="K739" s="10" t="s">
        <v>3396</v>
      </c>
      <c r="L739" s="10"/>
      <c r="M739" s="50" t="s">
        <v>22</v>
      </c>
    </row>
    <row r="740" spans="1:13" ht="45" x14ac:dyDescent="0.25">
      <c r="A740" s="48" t="str">
        <f t="shared" si="83"/>
        <v>2</v>
      </c>
      <c r="B740" s="37" t="str">
        <f t="shared" si="77"/>
        <v>4</v>
      </c>
      <c r="C740" s="37" t="str">
        <f t="shared" si="78"/>
        <v>5</v>
      </c>
      <c r="D740" s="37" t="str">
        <f t="shared" si="79"/>
        <v>0</v>
      </c>
      <c r="E740" s="37" t="str">
        <f t="shared" si="80"/>
        <v>00</v>
      </c>
      <c r="F740" s="37" t="str">
        <f t="shared" si="81"/>
        <v>1</v>
      </c>
      <c r="G740" s="37" t="str">
        <f t="shared" si="82"/>
        <v>0</v>
      </c>
      <c r="H740" s="49">
        <v>24500010</v>
      </c>
      <c r="I740" s="10" t="s">
        <v>476</v>
      </c>
      <c r="J740" s="106" t="s">
        <v>51</v>
      </c>
      <c r="K740" s="10" t="s">
        <v>770</v>
      </c>
      <c r="L740" s="10"/>
      <c r="M740" s="50" t="s">
        <v>22</v>
      </c>
    </row>
    <row r="741" spans="1:13" ht="60" x14ac:dyDescent="0.25">
      <c r="A741" s="48" t="str">
        <f t="shared" si="83"/>
        <v>2</v>
      </c>
      <c r="B741" s="37" t="str">
        <f t="shared" si="77"/>
        <v>4</v>
      </c>
      <c r="C741" s="37" t="str">
        <f t="shared" si="78"/>
        <v>5</v>
      </c>
      <c r="D741" s="37" t="str">
        <f t="shared" si="79"/>
        <v>8</v>
      </c>
      <c r="E741" s="37" t="str">
        <f t="shared" si="80"/>
        <v>00</v>
      </c>
      <c r="F741" s="37" t="str">
        <f t="shared" si="81"/>
        <v>0</v>
      </c>
      <c r="G741" s="37" t="str">
        <f t="shared" si="82"/>
        <v>0</v>
      </c>
      <c r="H741" s="49">
        <v>24580000</v>
      </c>
      <c r="I741" s="10" t="s">
        <v>3397</v>
      </c>
      <c r="J741" s="106" t="s">
        <v>45</v>
      </c>
      <c r="K741" s="10" t="s">
        <v>3398</v>
      </c>
      <c r="L741" s="10"/>
      <c r="M741" s="50" t="s">
        <v>22</v>
      </c>
    </row>
    <row r="742" spans="1:13" ht="45" x14ac:dyDescent="0.25">
      <c r="A742" s="48" t="str">
        <f t="shared" si="83"/>
        <v>2</v>
      </c>
      <c r="B742" s="37" t="str">
        <f t="shared" si="77"/>
        <v>4</v>
      </c>
      <c r="C742" s="37" t="str">
        <f t="shared" si="78"/>
        <v>5</v>
      </c>
      <c r="D742" s="37" t="str">
        <f t="shared" si="79"/>
        <v>8</v>
      </c>
      <c r="E742" s="37" t="str">
        <f t="shared" si="80"/>
        <v>01</v>
      </c>
      <c r="F742" s="37" t="str">
        <f t="shared" si="81"/>
        <v>0</v>
      </c>
      <c r="G742" s="37" t="str">
        <f t="shared" si="82"/>
        <v>0</v>
      </c>
      <c r="H742" s="49">
        <v>24580100</v>
      </c>
      <c r="I742" s="10" t="s">
        <v>476</v>
      </c>
      <c r="J742" s="106" t="s">
        <v>55</v>
      </c>
      <c r="K742" s="10" t="s">
        <v>770</v>
      </c>
      <c r="L742" s="10"/>
      <c r="M742" s="50" t="s">
        <v>22</v>
      </c>
    </row>
    <row r="743" spans="1:13" ht="45" x14ac:dyDescent="0.25">
      <c r="A743" s="48" t="str">
        <f t="shared" si="83"/>
        <v>2</v>
      </c>
      <c r="B743" s="37" t="str">
        <f t="shared" si="77"/>
        <v>4</v>
      </c>
      <c r="C743" s="37" t="str">
        <f t="shared" si="78"/>
        <v>5</v>
      </c>
      <c r="D743" s="37" t="str">
        <f t="shared" si="79"/>
        <v>8</v>
      </c>
      <c r="E743" s="37" t="str">
        <f t="shared" si="80"/>
        <v>01</v>
      </c>
      <c r="F743" s="37" t="str">
        <f t="shared" si="81"/>
        <v>1</v>
      </c>
      <c r="G743" s="37" t="str">
        <f t="shared" si="82"/>
        <v>0</v>
      </c>
      <c r="H743" s="49">
        <v>24580110</v>
      </c>
      <c r="I743" s="10" t="s">
        <v>476</v>
      </c>
      <c r="J743" s="106" t="s">
        <v>55</v>
      </c>
      <c r="K743" s="10" t="s">
        <v>770</v>
      </c>
      <c r="L743" s="10"/>
      <c r="M743" s="50" t="s">
        <v>22</v>
      </c>
    </row>
    <row r="744" spans="1:13" ht="45" x14ac:dyDescent="0.25">
      <c r="A744" s="48" t="str">
        <f t="shared" si="83"/>
        <v>2</v>
      </c>
      <c r="B744" s="37" t="str">
        <f t="shared" si="77"/>
        <v>4</v>
      </c>
      <c r="C744" s="37" t="str">
        <f t="shared" si="78"/>
        <v>6</v>
      </c>
      <c r="D744" s="37" t="str">
        <f t="shared" si="79"/>
        <v>1</v>
      </c>
      <c r="E744" s="37" t="str">
        <f t="shared" si="80"/>
        <v>01</v>
      </c>
      <c r="F744" s="37" t="str">
        <f t="shared" si="81"/>
        <v>0</v>
      </c>
      <c r="G744" s="37" t="str">
        <f t="shared" si="82"/>
        <v>0</v>
      </c>
      <c r="H744" s="49">
        <v>24610100</v>
      </c>
      <c r="I744" s="10" t="s">
        <v>483</v>
      </c>
      <c r="J744" s="106" t="s">
        <v>51</v>
      </c>
      <c r="K744" s="10" t="s">
        <v>3399</v>
      </c>
      <c r="L744" s="10"/>
      <c r="M744" s="50" t="s">
        <v>22</v>
      </c>
    </row>
    <row r="745" spans="1:13" ht="45" x14ac:dyDescent="0.25">
      <c r="A745" s="48" t="str">
        <f t="shared" si="83"/>
        <v>2</v>
      </c>
      <c r="B745" s="37" t="str">
        <f t="shared" si="77"/>
        <v>4</v>
      </c>
      <c r="C745" s="37" t="str">
        <f t="shared" si="78"/>
        <v>6</v>
      </c>
      <c r="D745" s="37" t="str">
        <f t="shared" si="79"/>
        <v>0</v>
      </c>
      <c r="E745" s="37" t="str">
        <f t="shared" si="80"/>
        <v>00</v>
      </c>
      <c r="F745" s="37" t="str">
        <f t="shared" si="81"/>
        <v>1</v>
      </c>
      <c r="G745" s="37" t="str">
        <f t="shared" si="82"/>
        <v>0</v>
      </c>
      <c r="H745" s="49">
        <v>24600010</v>
      </c>
      <c r="I745" s="10" t="s">
        <v>483</v>
      </c>
      <c r="J745" s="106" t="s">
        <v>51</v>
      </c>
      <c r="K745" s="10" t="s">
        <v>771</v>
      </c>
      <c r="L745" s="10"/>
      <c r="M745" s="50" t="s">
        <v>22</v>
      </c>
    </row>
    <row r="746" spans="1:13" ht="45" x14ac:dyDescent="0.25">
      <c r="A746" s="48" t="str">
        <f t="shared" si="83"/>
        <v>2</v>
      </c>
      <c r="B746" s="37" t="str">
        <f t="shared" si="77"/>
        <v>4</v>
      </c>
      <c r="C746" s="37" t="str">
        <f t="shared" si="78"/>
        <v>6</v>
      </c>
      <c r="D746" s="37" t="str">
        <f t="shared" si="79"/>
        <v>8</v>
      </c>
      <c r="E746" s="37" t="str">
        <f t="shared" si="80"/>
        <v>00</v>
      </c>
      <c r="F746" s="37" t="str">
        <f t="shared" si="81"/>
        <v>0</v>
      </c>
      <c r="G746" s="37" t="str">
        <f t="shared" si="82"/>
        <v>0</v>
      </c>
      <c r="H746" s="49">
        <v>24680000</v>
      </c>
      <c r="I746" s="10" t="s">
        <v>3400</v>
      </c>
      <c r="J746" s="106" t="s">
        <v>45</v>
      </c>
      <c r="K746" s="10" t="s">
        <v>3401</v>
      </c>
      <c r="L746" s="10"/>
      <c r="M746" s="50" t="s">
        <v>22</v>
      </c>
    </row>
    <row r="747" spans="1:13" ht="45" x14ac:dyDescent="0.25">
      <c r="A747" s="48" t="str">
        <f t="shared" si="83"/>
        <v>2</v>
      </c>
      <c r="B747" s="37" t="str">
        <f t="shared" si="77"/>
        <v>4</v>
      </c>
      <c r="C747" s="37" t="str">
        <f t="shared" si="78"/>
        <v>6</v>
      </c>
      <c r="D747" s="37" t="str">
        <f t="shared" si="79"/>
        <v>8</v>
      </c>
      <c r="E747" s="37" t="str">
        <f t="shared" si="80"/>
        <v>01</v>
      </c>
      <c r="F747" s="37" t="str">
        <f t="shared" si="81"/>
        <v>0</v>
      </c>
      <c r="G747" s="37" t="str">
        <f t="shared" si="82"/>
        <v>0</v>
      </c>
      <c r="H747" s="49">
        <v>24680100</v>
      </c>
      <c r="I747" s="10" t="s">
        <v>483</v>
      </c>
      <c r="J747" s="106" t="s">
        <v>55</v>
      </c>
      <c r="K747" s="10" t="s">
        <v>771</v>
      </c>
      <c r="L747" s="10"/>
      <c r="M747" s="50" t="s">
        <v>22</v>
      </c>
    </row>
    <row r="748" spans="1:13" ht="45" x14ac:dyDescent="0.25">
      <c r="A748" s="48" t="str">
        <f t="shared" si="83"/>
        <v>2</v>
      </c>
      <c r="B748" s="37" t="str">
        <f t="shared" si="77"/>
        <v>4</v>
      </c>
      <c r="C748" s="37" t="str">
        <f t="shared" si="78"/>
        <v>6</v>
      </c>
      <c r="D748" s="37" t="str">
        <f t="shared" si="79"/>
        <v>8</v>
      </c>
      <c r="E748" s="37" t="str">
        <f t="shared" si="80"/>
        <v>01</v>
      </c>
      <c r="F748" s="37" t="str">
        <f t="shared" si="81"/>
        <v>1</v>
      </c>
      <c r="G748" s="37" t="str">
        <f t="shared" si="82"/>
        <v>0</v>
      </c>
      <c r="H748" s="49">
        <v>24680110</v>
      </c>
      <c r="I748" s="10" t="s">
        <v>772</v>
      </c>
      <c r="J748" s="106" t="s">
        <v>55</v>
      </c>
      <c r="K748" s="10" t="s">
        <v>3402</v>
      </c>
      <c r="L748" s="10"/>
      <c r="M748" s="50" t="s">
        <v>22</v>
      </c>
    </row>
    <row r="749" spans="1:13" ht="45" x14ac:dyDescent="0.25">
      <c r="A749" s="48" t="str">
        <f t="shared" si="83"/>
        <v>2</v>
      </c>
      <c r="B749" s="37" t="str">
        <f t="shared" si="77"/>
        <v>4</v>
      </c>
      <c r="C749" s="37" t="str">
        <f t="shared" si="78"/>
        <v>6</v>
      </c>
      <c r="D749" s="37" t="str">
        <f t="shared" si="79"/>
        <v>8</v>
      </c>
      <c r="E749" s="37" t="str">
        <f t="shared" si="80"/>
        <v>01</v>
      </c>
      <c r="F749" s="37" t="str">
        <f t="shared" si="81"/>
        <v>2</v>
      </c>
      <c r="G749" s="37" t="str">
        <f t="shared" si="82"/>
        <v>0</v>
      </c>
      <c r="H749" s="49">
        <v>24680120</v>
      </c>
      <c r="I749" s="10" t="s">
        <v>773</v>
      </c>
      <c r="J749" s="106" t="s">
        <v>55</v>
      </c>
      <c r="K749" s="10" t="s">
        <v>3403</v>
      </c>
      <c r="L749" s="10" t="s">
        <v>100</v>
      </c>
      <c r="M749" s="50" t="s">
        <v>22</v>
      </c>
    </row>
    <row r="750" spans="1:13" ht="45" x14ac:dyDescent="0.25">
      <c r="A750" s="48" t="str">
        <f t="shared" si="83"/>
        <v>2</v>
      </c>
      <c r="B750" s="37" t="str">
        <f t="shared" si="77"/>
        <v>4</v>
      </c>
      <c r="C750" s="37" t="str">
        <f t="shared" si="78"/>
        <v>6</v>
      </c>
      <c r="D750" s="37" t="str">
        <f t="shared" si="79"/>
        <v>8</v>
      </c>
      <c r="E750" s="37" t="str">
        <f t="shared" si="80"/>
        <v>01</v>
      </c>
      <c r="F750" s="37" t="str">
        <f t="shared" si="81"/>
        <v>9</v>
      </c>
      <c r="G750" s="37" t="str">
        <f t="shared" si="82"/>
        <v>0</v>
      </c>
      <c r="H750" s="49">
        <v>24680190</v>
      </c>
      <c r="I750" s="10" t="s">
        <v>3404</v>
      </c>
      <c r="J750" s="106" t="s">
        <v>55</v>
      </c>
      <c r="K750" s="10" t="s">
        <v>3405</v>
      </c>
      <c r="L750" s="10" t="s">
        <v>100</v>
      </c>
      <c r="M750" s="50" t="s">
        <v>22</v>
      </c>
    </row>
    <row r="751" spans="1:13" ht="45" x14ac:dyDescent="0.25">
      <c r="A751" s="48" t="str">
        <f t="shared" si="83"/>
        <v>2</v>
      </c>
      <c r="B751" s="37" t="str">
        <f t="shared" si="77"/>
        <v>4</v>
      </c>
      <c r="C751" s="37" t="str">
        <f t="shared" si="78"/>
        <v>6</v>
      </c>
      <c r="D751" s="37" t="str">
        <f t="shared" si="79"/>
        <v>8</v>
      </c>
      <c r="E751" s="37" t="str">
        <f t="shared" si="80"/>
        <v>10</v>
      </c>
      <c r="F751" s="37" t="str">
        <f t="shared" si="81"/>
        <v>1</v>
      </c>
      <c r="G751" s="37" t="str">
        <f t="shared" si="82"/>
        <v>0</v>
      </c>
      <c r="H751" s="49">
        <v>24681010</v>
      </c>
      <c r="I751" s="10" t="s">
        <v>3404</v>
      </c>
      <c r="J751" s="106" t="s">
        <v>55</v>
      </c>
      <c r="K751" s="10" t="s">
        <v>3405</v>
      </c>
      <c r="L751" s="10" t="s">
        <v>3360</v>
      </c>
      <c r="M751" s="50" t="s">
        <v>22</v>
      </c>
    </row>
    <row r="752" spans="1:13" ht="30" x14ac:dyDescent="0.25">
      <c r="A752" s="48" t="str">
        <f t="shared" si="83"/>
        <v>2</v>
      </c>
      <c r="B752" s="37" t="str">
        <f t="shared" si="77"/>
        <v>4</v>
      </c>
      <c r="C752" s="37" t="str">
        <f t="shared" si="78"/>
        <v>9</v>
      </c>
      <c r="D752" s="37" t="str">
        <f t="shared" si="79"/>
        <v>1</v>
      </c>
      <c r="E752" s="37" t="str">
        <f t="shared" si="80"/>
        <v>01</v>
      </c>
      <c r="F752" s="37" t="str">
        <f t="shared" si="81"/>
        <v>0</v>
      </c>
      <c r="G752" s="37" t="str">
        <f t="shared" si="82"/>
        <v>0</v>
      </c>
      <c r="H752" s="49">
        <v>24910100</v>
      </c>
      <c r="I752" s="10" t="s">
        <v>490</v>
      </c>
      <c r="J752" s="106" t="s">
        <v>51</v>
      </c>
      <c r="K752" s="10" t="s">
        <v>3406</v>
      </c>
      <c r="L752" s="10"/>
      <c r="M752" s="50" t="s">
        <v>22</v>
      </c>
    </row>
    <row r="753" spans="1:13" ht="45" x14ac:dyDescent="0.25">
      <c r="A753" s="48" t="str">
        <f t="shared" si="83"/>
        <v>2</v>
      </c>
      <c r="B753" s="37" t="str">
        <f t="shared" si="77"/>
        <v>4</v>
      </c>
      <c r="C753" s="37" t="str">
        <f t="shared" si="78"/>
        <v>7</v>
      </c>
      <c r="D753" s="37" t="str">
        <f t="shared" si="79"/>
        <v>0</v>
      </c>
      <c r="E753" s="37" t="str">
        <f t="shared" si="80"/>
        <v>00</v>
      </c>
      <c r="F753" s="37" t="str">
        <f t="shared" si="81"/>
        <v>0</v>
      </c>
      <c r="G753" s="37" t="str">
        <f t="shared" si="82"/>
        <v>0</v>
      </c>
      <c r="H753" s="49">
        <v>24700000</v>
      </c>
      <c r="I753" s="10" t="s">
        <v>490</v>
      </c>
      <c r="J753" s="106" t="s">
        <v>45</v>
      </c>
      <c r="K753" s="10" t="s">
        <v>775</v>
      </c>
      <c r="L753" s="10"/>
      <c r="M753" s="50" t="s">
        <v>22</v>
      </c>
    </row>
    <row r="754" spans="1:13" ht="45" x14ac:dyDescent="0.25">
      <c r="A754" s="48" t="str">
        <f t="shared" si="83"/>
        <v>2</v>
      </c>
      <c r="B754" s="37" t="str">
        <f t="shared" si="77"/>
        <v>4</v>
      </c>
      <c r="C754" s="37" t="str">
        <f t="shared" si="78"/>
        <v>7</v>
      </c>
      <c r="D754" s="37" t="str">
        <f t="shared" si="79"/>
        <v>0</v>
      </c>
      <c r="E754" s="37" t="str">
        <f t="shared" si="80"/>
        <v>00</v>
      </c>
      <c r="F754" s="37" t="str">
        <f t="shared" si="81"/>
        <v>1</v>
      </c>
      <c r="G754" s="37" t="str">
        <f t="shared" si="82"/>
        <v>0</v>
      </c>
      <c r="H754" s="49">
        <v>24700010</v>
      </c>
      <c r="I754" s="10" t="s">
        <v>490</v>
      </c>
      <c r="J754" s="106" t="s">
        <v>51</v>
      </c>
      <c r="K754" s="10" t="s">
        <v>775</v>
      </c>
      <c r="L754" s="10"/>
      <c r="M754" s="50" t="s">
        <v>22</v>
      </c>
    </row>
    <row r="755" spans="1:13" ht="45" x14ac:dyDescent="0.25">
      <c r="A755" s="48" t="str">
        <f t="shared" si="83"/>
        <v>2</v>
      </c>
      <c r="B755" s="37" t="str">
        <f t="shared" si="77"/>
        <v>4</v>
      </c>
      <c r="C755" s="37" t="str">
        <f t="shared" si="78"/>
        <v>7</v>
      </c>
      <c r="D755" s="37" t="str">
        <f t="shared" si="79"/>
        <v>8</v>
      </c>
      <c r="E755" s="37" t="str">
        <f t="shared" si="80"/>
        <v>00</v>
      </c>
      <c r="F755" s="37" t="str">
        <f t="shared" si="81"/>
        <v>0</v>
      </c>
      <c r="G755" s="37" t="str">
        <f t="shared" si="82"/>
        <v>0</v>
      </c>
      <c r="H755" s="49">
        <v>24780000</v>
      </c>
      <c r="I755" s="10" t="s">
        <v>3407</v>
      </c>
      <c r="J755" s="106" t="s">
        <v>45</v>
      </c>
      <c r="K755" s="10" t="s">
        <v>3408</v>
      </c>
      <c r="L755" s="10"/>
      <c r="M755" s="50" t="s">
        <v>22</v>
      </c>
    </row>
    <row r="756" spans="1:13" ht="39" customHeight="1" x14ac:dyDescent="0.25">
      <c r="A756" s="48" t="str">
        <f t="shared" si="83"/>
        <v>2</v>
      </c>
      <c r="B756" s="37" t="str">
        <f t="shared" si="77"/>
        <v>4</v>
      </c>
      <c r="C756" s="37" t="str">
        <f t="shared" si="78"/>
        <v>7</v>
      </c>
      <c r="D756" s="37" t="str">
        <f t="shared" si="79"/>
        <v>8</v>
      </c>
      <c r="E756" s="37" t="str">
        <f t="shared" si="80"/>
        <v>01</v>
      </c>
      <c r="F756" s="37" t="str">
        <f t="shared" si="81"/>
        <v>0</v>
      </c>
      <c r="G756" s="37" t="str">
        <f t="shared" si="82"/>
        <v>0</v>
      </c>
      <c r="H756" s="49">
        <v>24780100</v>
      </c>
      <c r="I756" s="10" t="s">
        <v>490</v>
      </c>
      <c r="J756" s="106" t="s">
        <v>55</v>
      </c>
      <c r="K756" s="10" t="s">
        <v>3409</v>
      </c>
      <c r="L756" s="10"/>
      <c r="M756" s="50" t="s">
        <v>22</v>
      </c>
    </row>
    <row r="757" spans="1:13" ht="28.5" customHeight="1" x14ac:dyDescent="0.25">
      <c r="A757" s="48" t="str">
        <f t="shared" si="83"/>
        <v>2</v>
      </c>
      <c r="B757" s="37" t="str">
        <f t="shared" si="77"/>
        <v>4</v>
      </c>
      <c r="C757" s="37" t="str">
        <f t="shared" si="78"/>
        <v>7</v>
      </c>
      <c r="D757" s="37" t="str">
        <f t="shared" si="79"/>
        <v>8</v>
      </c>
      <c r="E757" s="37" t="str">
        <f t="shared" si="80"/>
        <v>01</v>
      </c>
      <c r="F757" s="37" t="str">
        <f t="shared" si="81"/>
        <v>1</v>
      </c>
      <c r="G757" s="37" t="str">
        <f t="shared" si="82"/>
        <v>0</v>
      </c>
      <c r="H757" s="49">
        <v>24780110</v>
      </c>
      <c r="I757" s="10" t="s">
        <v>776</v>
      </c>
      <c r="J757" s="106" t="s">
        <v>55</v>
      </c>
      <c r="K757" s="10" t="s">
        <v>3410</v>
      </c>
      <c r="L757" s="10"/>
      <c r="M757" s="50" t="s">
        <v>22</v>
      </c>
    </row>
    <row r="758" spans="1:13" ht="29.25" customHeight="1" x14ac:dyDescent="0.25">
      <c r="A758" s="48" t="str">
        <f t="shared" si="83"/>
        <v>2</v>
      </c>
      <c r="B758" s="37" t="str">
        <f t="shared" si="77"/>
        <v>4</v>
      </c>
      <c r="C758" s="37" t="str">
        <f t="shared" si="78"/>
        <v>7</v>
      </c>
      <c r="D758" s="37" t="str">
        <f t="shared" si="79"/>
        <v>8</v>
      </c>
      <c r="E758" s="37" t="str">
        <f t="shared" si="80"/>
        <v>01</v>
      </c>
      <c r="F758" s="37" t="str">
        <f t="shared" si="81"/>
        <v>2</v>
      </c>
      <c r="G758" s="37" t="str">
        <f t="shared" si="82"/>
        <v>0</v>
      </c>
      <c r="H758" s="49">
        <v>24780120</v>
      </c>
      <c r="I758" s="10" t="s">
        <v>777</v>
      </c>
      <c r="J758" s="106" t="s">
        <v>55</v>
      </c>
      <c r="K758" s="10" t="s">
        <v>3411</v>
      </c>
      <c r="L758" s="10" t="s">
        <v>100</v>
      </c>
      <c r="M758" s="50" t="s">
        <v>22</v>
      </c>
    </row>
    <row r="759" spans="1:13" ht="34.5" customHeight="1" x14ac:dyDescent="0.25">
      <c r="A759" s="48" t="str">
        <f t="shared" si="83"/>
        <v>2</v>
      </c>
      <c r="B759" s="37" t="str">
        <f t="shared" si="77"/>
        <v>4</v>
      </c>
      <c r="C759" s="37" t="str">
        <f t="shared" si="78"/>
        <v>7</v>
      </c>
      <c r="D759" s="37" t="str">
        <f t="shared" si="79"/>
        <v>8</v>
      </c>
      <c r="E759" s="37" t="str">
        <f t="shared" si="80"/>
        <v>01</v>
      </c>
      <c r="F759" s="37" t="str">
        <f t="shared" si="81"/>
        <v>9</v>
      </c>
      <c r="G759" s="37" t="str">
        <f t="shared" si="82"/>
        <v>0</v>
      </c>
      <c r="H759" s="49">
        <v>24780190</v>
      </c>
      <c r="I759" s="10" t="s">
        <v>3412</v>
      </c>
      <c r="J759" s="106" t="s">
        <v>55</v>
      </c>
      <c r="K759" s="10" t="s">
        <v>3413</v>
      </c>
      <c r="L759" s="10"/>
      <c r="M759" s="50" t="s">
        <v>22</v>
      </c>
    </row>
    <row r="760" spans="1:13" ht="39" customHeight="1" x14ac:dyDescent="0.25">
      <c r="A760" s="48" t="str">
        <f t="shared" si="83"/>
        <v>2</v>
      </c>
      <c r="B760" s="37" t="str">
        <f t="shared" si="77"/>
        <v>4</v>
      </c>
      <c r="C760" s="37" t="str">
        <f t="shared" si="78"/>
        <v>8</v>
      </c>
      <c r="D760" s="37" t="str">
        <f t="shared" si="79"/>
        <v>0</v>
      </c>
      <c r="E760" s="37" t="str">
        <f t="shared" si="80"/>
        <v>00</v>
      </c>
      <c r="F760" s="37" t="str">
        <f t="shared" si="81"/>
        <v>0</v>
      </c>
      <c r="G760" s="37" t="str">
        <f t="shared" si="82"/>
        <v>0</v>
      </c>
      <c r="H760" s="49">
        <v>24800000</v>
      </c>
      <c r="I760" s="10" t="s">
        <v>495</v>
      </c>
      <c r="J760" s="106" t="s">
        <v>45</v>
      </c>
      <c r="K760" s="10" t="s">
        <v>778</v>
      </c>
      <c r="L760" s="10"/>
      <c r="M760" s="50" t="s">
        <v>22</v>
      </c>
    </row>
    <row r="761" spans="1:13" ht="30" x14ac:dyDescent="0.25">
      <c r="A761" s="48" t="str">
        <f t="shared" si="83"/>
        <v>2</v>
      </c>
      <c r="B761" s="37" t="str">
        <f t="shared" si="77"/>
        <v>4</v>
      </c>
      <c r="C761" s="37" t="str">
        <f t="shared" si="78"/>
        <v>8</v>
      </c>
      <c r="D761" s="37" t="str">
        <f t="shared" si="79"/>
        <v>0</v>
      </c>
      <c r="E761" s="37" t="str">
        <f t="shared" si="80"/>
        <v>00</v>
      </c>
      <c r="F761" s="37" t="str">
        <f t="shared" si="81"/>
        <v>1</v>
      </c>
      <c r="G761" s="37" t="str">
        <f t="shared" si="82"/>
        <v>0</v>
      </c>
      <c r="H761" s="49">
        <v>24800010</v>
      </c>
      <c r="I761" s="10" t="s">
        <v>3414</v>
      </c>
      <c r="J761" s="106" t="s">
        <v>51</v>
      </c>
      <c r="K761" s="10" t="s">
        <v>778</v>
      </c>
      <c r="L761" s="10"/>
      <c r="M761" s="50" t="s">
        <v>22</v>
      </c>
    </row>
    <row r="762" spans="1:13" ht="54" customHeight="1" x14ac:dyDescent="0.25">
      <c r="A762" s="48" t="str">
        <f t="shared" si="83"/>
        <v>2</v>
      </c>
      <c r="B762" s="37" t="str">
        <f t="shared" si="77"/>
        <v>4</v>
      </c>
      <c r="C762" s="37" t="str">
        <f t="shared" si="78"/>
        <v>8</v>
      </c>
      <c r="D762" s="37" t="str">
        <f t="shared" si="79"/>
        <v>8</v>
      </c>
      <c r="E762" s="37" t="str">
        <f t="shared" si="80"/>
        <v>00</v>
      </c>
      <c r="F762" s="37" t="str">
        <f t="shared" si="81"/>
        <v>0</v>
      </c>
      <c r="G762" s="37" t="str">
        <f t="shared" si="82"/>
        <v>0</v>
      </c>
      <c r="H762" s="49">
        <v>24880000</v>
      </c>
      <c r="I762" s="10" t="s">
        <v>3415</v>
      </c>
      <c r="J762" s="106" t="s">
        <v>45</v>
      </c>
      <c r="K762" s="10" t="s">
        <v>3416</v>
      </c>
      <c r="L762" s="10"/>
      <c r="M762" s="50" t="s">
        <v>22</v>
      </c>
    </row>
    <row r="763" spans="1:13" ht="73.5" customHeight="1" x14ac:dyDescent="0.25">
      <c r="A763" s="48" t="str">
        <f t="shared" si="83"/>
        <v>2</v>
      </c>
      <c r="B763" s="37" t="str">
        <f t="shared" si="77"/>
        <v>4</v>
      </c>
      <c r="C763" s="37" t="str">
        <f t="shared" si="78"/>
        <v>8</v>
      </c>
      <c r="D763" s="37" t="str">
        <f t="shared" si="79"/>
        <v>8</v>
      </c>
      <c r="E763" s="37" t="str">
        <f t="shared" si="80"/>
        <v>01</v>
      </c>
      <c r="F763" s="37" t="str">
        <f t="shared" si="81"/>
        <v>0</v>
      </c>
      <c r="G763" s="37" t="str">
        <f t="shared" si="82"/>
        <v>0</v>
      </c>
      <c r="H763" s="49">
        <v>24880100</v>
      </c>
      <c r="I763" s="10" t="s">
        <v>3417</v>
      </c>
      <c r="J763" s="106" t="s">
        <v>55</v>
      </c>
      <c r="K763" s="10" t="s">
        <v>778</v>
      </c>
      <c r="L763" s="10"/>
      <c r="M763" s="50" t="s">
        <v>22</v>
      </c>
    </row>
    <row r="764" spans="1:13" ht="55.5" customHeight="1" x14ac:dyDescent="0.25">
      <c r="A764" s="48" t="str">
        <f t="shared" si="83"/>
        <v>2</v>
      </c>
      <c r="B764" s="37" t="str">
        <f t="shared" si="77"/>
        <v>4</v>
      </c>
      <c r="C764" s="37" t="str">
        <f t="shared" si="78"/>
        <v>8</v>
      </c>
      <c r="D764" s="37" t="str">
        <f t="shared" si="79"/>
        <v>8</v>
      </c>
      <c r="E764" s="37" t="str">
        <f t="shared" si="80"/>
        <v>01</v>
      </c>
      <c r="F764" s="37" t="str">
        <f t="shared" si="81"/>
        <v>1</v>
      </c>
      <c r="G764" s="37" t="str">
        <f t="shared" si="82"/>
        <v>0</v>
      </c>
      <c r="H764" s="49">
        <v>24880110</v>
      </c>
      <c r="I764" s="10" t="s">
        <v>3417</v>
      </c>
      <c r="J764" s="106" t="s">
        <v>55</v>
      </c>
      <c r="K764" s="10" t="s">
        <v>779</v>
      </c>
      <c r="L764" s="10"/>
      <c r="M764" s="50" t="s">
        <v>22</v>
      </c>
    </row>
    <row r="765" spans="1:13" ht="11.25" customHeight="1" x14ac:dyDescent="0.25">
      <c r="A765" s="48" t="str">
        <f t="shared" si="83"/>
        <v>2</v>
      </c>
      <c r="B765" s="37" t="str">
        <f t="shared" si="77"/>
        <v>9</v>
      </c>
      <c r="C765" s="37" t="str">
        <f t="shared" si="78"/>
        <v>1</v>
      </c>
      <c r="D765" s="37" t="str">
        <f t="shared" si="79"/>
        <v>0</v>
      </c>
      <c r="E765" s="37" t="str">
        <f t="shared" si="80"/>
        <v>00</v>
      </c>
      <c r="F765" s="37" t="str">
        <f t="shared" si="81"/>
        <v>1</v>
      </c>
      <c r="G765" s="37" t="str">
        <f t="shared" si="82"/>
        <v>0</v>
      </c>
      <c r="H765" s="49">
        <v>29100010</v>
      </c>
      <c r="I765" s="10" t="s">
        <v>782</v>
      </c>
      <c r="J765" s="106" t="s">
        <v>51</v>
      </c>
      <c r="K765" s="10" t="s">
        <v>783</v>
      </c>
      <c r="L765" s="10"/>
      <c r="M765" s="50" t="s">
        <v>22</v>
      </c>
    </row>
    <row r="766" spans="1:13" ht="18" customHeight="1" x14ac:dyDescent="0.25">
      <c r="A766" s="48" t="str">
        <f t="shared" si="83"/>
        <v>2</v>
      </c>
      <c r="B766" s="37" t="str">
        <f t="shared" si="77"/>
        <v>9</v>
      </c>
      <c r="C766" s="37" t="str">
        <f t="shared" si="78"/>
        <v>2</v>
      </c>
      <c r="D766" s="37" t="str">
        <f t="shared" si="79"/>
        <v>0</v>
      </c>
      <c r="E766" s="37" t="str">
        <f t="shared" si="80"/>
        <v>00</v>
      </c>
      <c r="F766" s="37" t="str">
        <f t="shared" si="81"/>
        <v>1</v>
      </c>
      <c r="G766" s="37" t="str">
        <f t="shared" si="82"/>
        <v>0</v>
      </c>
      <c r="H766" s="49">
        <v>29200010</v>
      </c>
      <c r="I766" s="10" t="s">
        <v>3418</v>
      </c>
      <c r="J766" s="106" t="s">
        <v>51</v>
      </c>
      <c r="K766" s="10" t="s">
        <v>3419</v>
      </c>
      <c r="L766" s="10"/>
      <c r="M766" s="50" t="s">
        <v>22</v>
      </c>
    </row>
    <row r="767" spans="1:13" ht="25.5" customHeight="1" x14ac:dyDescent="0.25">
      <c r="A767" s="48" t="str">
        <f t="shared" si="83"/>
        <v>2</v>
      </c>
      <c r="B767" s="37" t="str">
        <f t="shared" si="77"/>
        <v>9</v>
      </c>
      <c r="C767" s="37" t="str">
        <f t="shared" si="78"/>
        <v>2</v>
      </c>
      <c r="D767" s="37" t="str">
        <f t="shared" si="79"/>
        <v>0</v>
      </c>
      <c r="E767" s="37" t="str">
        <f t="shared" si="80"/>
        <v>00</v>
      </c>
      <c r="F767" s="37" t="str">
        <f t="shared" si="81"/>
        <v>2</v>
      </c>
      <c r="G767" s="37" t="str">
        <f t="shared" si="82"/>
        <v>0</v>
      </c>
      <c r="H767" s="49">
        <v>29200020</v>
      </c>
      <c r="I767" s="10" t="s">
        <v>3420</v>
      </c>
      <c r="J767" s="106" t="s">
        <v>51</v>
      </c>
      <c r="K767" s="10" t="s">
        <v>3421</v>
      </c>
      <c r="L767" s="10"/>
      <c r="M767" s="50" t="s">
        <v>22</v>
      </c>
    </row>
    <row r="768" spans="1:13" ht="20.25" customHeight="1" x14ac:dyDescent="0.25">
      <c r="A768" s="48" t="str">
        <f t="shared" si="83"/>
        <v>2</v>
      </c>
      <c r="B768" s="37" t="str">
        <f t="shared" si="77"/>
        <v>9</v>
      </c>
      <c r="C768" s="37" t="str">
        <f t="shared" si="78"/>
        <v>3</v>
      </c>
      <c r="D768" s="37" t="str">
        <f t="shared" si="79"/>
        <v>0</v>
      </c>
      <c r="E768" s="37" t="str">
        <f t="shared" si="80"/>
        <v>00</v>
      </c>
      <c r="F768" s="37" t="str">
        <f t="shared" si="81"/>
        <v>1</v>
      </c>
      <c r="G768" s="37" t="str">
        <f t="shared" si="82"/>
        <v>0</v>
      </c>
      <c r="H768" s="49">
        <v>29300010</v>
      </c>
      <c r="I768" s="10" t="s">
        <v>3422</v>
      </c>
      <c r="J768" s="106" t="s">
        <v>51</v>
      </c>
      <c r="K768" s="10" t="s">
        <v>3423</v>
      </c>
      <c r="L768" s="10"/>
      <c r="M768" s="50" t="s">
        <v>22</v>
      </c>
    </row>
    <row r="769" spans="1:13" ht="16.5" customHeight="1" x14ac:dyDescent="0.25">
      <c r="A769" s="48" t="str">
        <f t="shared" si="83"/>
        <v>2</v>
      </c>
      <c r="B769" s="37" t="str">
        <f t="shared" si="77"/>
        <v>9</v>
      </c>
      <c r="C769" s="37" t="str">
        <f t="shared" si="78"/>
        <v>4</v>
      </c>
      <c r="D769" s="37" t="str">
        <f t="shared" si="79"/>
        <v>0</v>
      </c>
      <c r="E769" s="37" t="str">
        <f t="shared" si="80"/>
        <v>00</v>
      </c>
      <c r="F769" s="37" t="str">
        <f t="shared" si="81"/>
        <v>1</v>
      </c>
      <c r="G769" s="37" t="str">
        <f t="shared" si="82"/>
        <v>0</v>
      </c>
      <c r="H769" s="49">
        <v>29400010</v>
      </c>
      <c r="I769" s="10" t="s">
        <v>784</v>
      </c>
      <c r="J769" s="106" t="s">
        <v>51</v>
      </c>
      <c r="K769" s="10" t="s">
        <v>785</v>
      </c>
      <c r="L769" s="10"/>
      <c r="M769" s="50" t="s">
        <v>22</v>
      </c>
    </row>
    <row r="770" spans="1:13" ht="21.75" customHeight="1" x14ac:dyDescent="0.25">
      <c r="A770" s="48" t="str">
        <f t="shared" si="83"/>
        <v>2</v>
      </c>
      <c r="B770" s="37" t="str">
        <f t="shared" si="77"/>
        <v>9</v>
      </c>
      <c r="C770" s="37" t="str">
        <f t="shared" si="78"/>
        <v>9</v>
      </c>
      <c r="D770" s="37" t="str">
        <f t="shared" si="79"/>
        <v>0</v>
      </c>
      <c r="E770" s="37" t="str">
        <f t="shared" si="80"/>
        <v>00</v>
      </c>
      <c r="F770" s="37" t="str">
        <f t="shared" si="81"/>
        <v>1</v>
      </c>
      <c r="G770" s="37" t="str">
        <f t="shared" si="82"/>
        <v>0</v>
      </c>
      <c r="H770" s="49">
        <v>29900010</v>
      </c>
      <c r="I770" s="10" t="s">
        <v>787</v>
      </c>
      <c r="J770" s="106" t="s">
        <v>51</v>
      </c>
      <c r="K770" s="10" t="s">
        <v>788</v>
      </c>
      <c r="L770" s="10"/>
      <c r="M770" s="50" t="s">
        <v>22</v>
      </c>
    </row>
    <row r="771" spans="1:13" ht="11.25" customHeight="1" x14ac:dyDescent="0.25">
      <c r="A771" s="48" t="str">
        <f t="shared" si="83"/>
        <v>2</v>
      </c>
      <c r="B771" s="37" t="str">
        <f t="shared" si="77"/>
        <v>9</v>
      </c>
      <c r="C771" s="37" t="str">
        <f t="shared" si="78"/>
        <v>9</v>
      </c>
      <c r="D771" s="37" t="str">
        <f t="shared" si="79"/>
        <v>8</v>
      </c>
      <c r="E771" s="37" t="str">
        <f t="shared" si="80"/>
        <v>00</v>
      </c>
      <c r="F771" s="37" t="str">
        <f t="shared" si="81"/>
        <v>0</v>
      </c>
      <c r="G771" s="37" t="str">
        <f t="shared" si="82"/>
        <v>0</v>
      </c>
      <c r="H771" s="49">
        <v>29980000</v>
      </c>
      <c r="I771" s="10" t="s">
        <v>3424</v>
      </c>
      <c r="J771" s="106" t="s">
        <v>45</v>
      </c>
      <c r="K771" s="10" t="s">
        <v>3425</v>
      </c>
      <c r="L771" s="10"/>
      <c r="M771" s="50" t="s">
        <v>22</v>
      </c>
    </row>
    <row r="772" spans="1:13" ht="45" x14ac:dyDescent="0.25">
      <c r="A772" s="48" t="str">
        <f t="shared" si="83"/>
        <v>2</v>
      </c>
      <c r="B772" s="37" t="str">
        <f t="shared" si="77"/>
        <v>9</v>
      </c>
      <c r="C772" s="37" t="str">
        <f t="shared" si="78"/>
        <v>9</v>
      </c>
      <c r="D772" s="37" t="str">
        <f t="shared" si="79"/>
        <v>8</v>
      </c>
      <c r="E772" s="37" t="str">
        <f t="shared" si="80"/>
        <v>01</v>
      </c>
      <c r="F772" s="37" t="str">
        <f t="shared" si="81"/>
        <v>0</v>
      </c>
      <c r="G772" s="37" t="str">
        <f t="shared" si="82"/>
        <v>0</v>
      </c>
      <c r="H772" s="49">
        <v>29980100</v>
      </c>
      <c r="I772" s="10" t="s">
        <v>3426</v>
      </c>
      <c r="J772" s="106" t="s">
        <v>55</v>
      </c>
      <c r="K772" s="10" t="s">
        <v>3425</v>
      </c>
      <c r="L772" s="10"/>
      <c r="M772" s="50" t="s">
        <v>22</v>
      </c>
    </row>
    <row r="773" spans="1:13" ht="19.5" customHeight="1" x14ac:dyDescent="0.25">
      <c r="A773" s="48" t="str">
        <f t="shared" si="83"/>
        <v>2</v>
      </c>
      <c r="B773" s="37" t="str">
        <f t="shared" si="77"/>
        <v>9</v>
      </c>
      <c r="C773" s="37" t="str">
        <f t="shared" si="78"/>
        <v>9</v>
      </c>
      <c r="D773" s="37" t="str">
        <f t="shared" si="79"/>
        <v>8</v>
      </c>
      <c r="E773" s="37" t="str">
        <f t="shared" si="80"/>
        <v>01</v>
      </c>
      <c r="F773" s="37" t="str">
        <f t="shared" si="81"/>
        <v>1</v>
      </c>
      <c r="G773" s="37" t="str">
        <f t="shared" si="82"/>
        <v>0</v>
      </c>
      <c r="H773" s="49">
        <v>29980110</v>
      </c>
      <c r="I773" s="10" t="s">
        <v>3427</v>
      </c>
      <c r="J773" s="106" t="s">
        <v>55</v>
      </c>
      <c r="K773" s="10" t="s">
        <v>789</v>
      </c>
      <c r="L773" s="10"/>
      <c r="M773" s="50" t="s">
        <v>22</v>
      </c>
    </row>
    <row r="774" spans="1:13" ht="30" x14ac:dyDescent="0.25">
      <c r="A774" s="48" t="str">
        <f t="shared" si="83"/>
        <v>1</v>
      </c>
      <c r="B774" s="37" t="str">
        <f t="shared" si="77"/>
        <v>3</v>
      </c>
      <c r="C774" s="37" t="str">
        <f t="shared" si="78"/>
        <v>3</v>
      </c>
      <c r="D774" s="37" t="str">
        <f t="shared" si="79"/>
        <v>1</v>
      </c>
      <c r="E774" s="37" t="str">
        <f t="shared" si="80"/>
        <v>00</v>
      </c>
      <c r="F774" s="37" t="str">
        <f t="shared" si="81"/>
        <v>0</v>
      </c>
      <c r="G774" s="37" t="str">
        <f t="shared" si="82"/>
        <v>0</v>
      </c>
      <c r="H774" s="49">
        <v>13310000</v>
      </c>
      <c r="I774" s="10" t="s">
        <v>231</v>
      </c>
      <c r="J774" s="106" t="s">
        <v>45</v>
      </c>
      <c r="K774" s="10" t="s">
        <v>232</v>
      </c>
      <c r="L774" s="10"/>
      <c r="M774" s="50"/>
    </row>
    <row r="775" spans="1:13" ht="30" x14ac:dyDescent="0.25">
      <c r="A775" s="48" t="str">
        <f t="shared" si="83"/>
        <v>1</v>
      </c>
      <c r="B775" s="37" t="str">
        <f t="shared" si="77"/>
        <v>3</v>
      </c>
      <c r="C775" s="37" t="str">
        <f t="shared" si="78"/>
        <v>3</v>
      </c>
      <c r="D775" s="37" t="str">
        <f t="shared" si="79"/>
        <v>1</v>
      </c>
      <c r="E775" s="37" t="str">
        <f t="shared" si="80"/>
        <v>01</v>
      </c>
      <c r="F775" s="37" t="str">
        <f t="shared" si="81"/>
        <v>0</v>
      </c>
      <c r="G775" s="37" t="str">
        <f t="shared" si="82"/>
        <v>0</v>
      </c>
      <c r="H775" s="49">
        <v>13310100</v>
      </c>
      <c r="I775" s="10" t="s">
        <v>233</v>
      </c>
      <c r="J775" s="106" t="s">
        <v>51</v>
      </c>
      <c r="K775" s="10" t="s">
        <v>234</v>
      </c>
      <c r="L775" s="10"/>
      <c r="M775" s="50"/>
    </row>
    <row r="776" spans="1:13" ht="30" x14ac:dyDescent="0.25">
      <c r="A776" s="48" t="str">
        <f t="shared" si="83"/>
        <v>1</v>
      </c>
      <c r="B776" s="37" t="str">
        <f t="shared" si="77"/>
        <v>3</v>
      </c>
      <c r="C776" s="37" t="str">
        <f t="shared" si="78"/>
        <v>3</v>
      </c>
      <c r="D776" s="37" t="str">
        <f t="shared" si="79"/>
        <v>1</v>
      </c>
      <c r="E776" s="37" t="str">
        <f t="shared" si="80"/>
        <v>02</v>
      </c>
      <c r="F776" s="37" t="str">
        <f t="shared" si="81"/>
        <v>0</v>
      </c>
      <c r="G776" s="37" t="str">
        <f t="shared" si="82"/>
        <v>0</v>
      </c>
      <c r="H776" s="49">
        <v>13310200</v>
      </c>
      <c r="I776" s="10" t="s">
        <v>2753</v>
      </c>
      <c r="J776" s="106" t="s">
        <v>51</v>
      </c>
      <c r="K776" s="10" t="s">
        <v>3428</v>
      </c>
      <c r="L776" s="10"/>
      <c r="M776" s="50"/>
    </row>
    <row r="777" spans="1:13" ht="30" x14ac:dyDescent="0.25">
      <c r="A777" s="48" t="str">
        <f t="shared" si="83"/>
        <v>1</v>
      </c>
      <c r="B777" s="37" t="str">
        <f t="shared" si="77"/>
        <v>3</v>
      </c>
      <c r="C777" s="37" t="str">
        <f t="shared" si="78"/>
        <v>3</v>
      </c>
      <c r="D777" s="37" t="str">
        <f t="shared" si="79"/>
        <v>1</v>
      </c>
      <c r="E777" s="37" t="str">
        <f t="shared" si="80"/>
        <v>03</v>
      </c>
      <c r="F777" s="37" t="str">
        <f t="shared" si="81"/>
        <v>0</v>
      </c>
      <c r="G777" s="37" t="str">
        <f t="shared" si="82"/>
        <v>0</v>
      </c>
      <c r="H777" s="49">
        <v>13310300</v>
      </c>
      <c r="I777" s="10" t="s">
        <v>2755</v>
      </c>
      <c r="J777" s="106" t="s">
        <v>51</v>
      </c>
      <c r="K777" s="10" t="s">
        <v>3429</v>
      </c>
      <c r="L777" s="10"/>
      <c r="M777" s="50"/>
    </row>
    <row r="778" spans="1:13" ht="30" x14ac:dyDescent="0.25">
      <c r="A778" s="48" t="str">
        <f t="shared" si="83"/>
        <v>1</v>
      </c>
      <c r="B778" s="37" t="str">
        <f t="shared" si="77"/>
        <v>3</v>
      </c>
      <c r="C778" s="37" t="str">
        <f t="shared" si="78"/>
        <v>3</v>
      </c>
      <c r="D778" s="37" t="str">
        <f t="shared" si="79"/>
        <v>1</v>
      </c>
      <c r="E778" s="37" t="str">
        <f t="shared" si="80"/>
        <v>04</v>
      </c>
      <c r="F778" s="37" t="str">
        <f t="shared" si="81"/>
        <v>0</v>
      </c>
      <c r="G778" s="37" t="str">
        <f t="shared" si="82"/>
        <v>0</v>
      </c>
      <c r="H778" s="49">
        <v>13310400</v>
      </c>
      <c r="I778" s="10" t="s">
        <v>2757</v>
      </c>
      <c r="J778" s="106" t="s">
        <v>51</v>
      </c>
      <c r="K778" s="10" t="s">
        <v>3430</v>
      </c>
      <c r="L778" s="10"/>
      <c r="M778" s="50"/>
    </row>
    <row r="779" spans="1:13" ht="30" x14ac:dyDescent="0.25">
      <c r="A779" s="48" t="str">
        <f t="shared" si="83"/>
        <v>1</v>
      </c>
      <c r="B779" s="37" t="str">
        <f t="shared" si="77"/>
        <v>3</v>
      </c>
      <c r="C779" s="37" t="str">
        <f t="shared" si="78"/>
        <v>3</v>
      </c>
      <c r="D779" s="37" t="str">
        <f t="shared" si="79"/>
        <v>1</v>
      </c>
      <c r="E779" s="37" t="str">
        <f t="shared" si="80"/>
        <v>05</v>
      </c>
      <c r="F779" s="37" t="str">
        <f t="shared" si="81"/>
        <v>0</v>
      </c>
      <c r="G779" s="37" t="str">
        <f t="shared" si="82"/>
        <v>0</v>
      </c>
      <c r="H779" s="49">
        <v>13310500</v>
      </c>
      <c r="I779" s="10" t="s">
        <v>2759</v>
      </c>
      <c r="J779" s="106" t="s">
        <v>51</v>
      </c>
      <c r="K779" s="10" t="s">
        <v>3431</v>
      </c>
      <c r="L779" s="10"/>
      <c r="M779" s="50"/>
    </row>
    <row r="780" spans="1:13" ht="30" x14ac:dyDescent="0.25">
      <c r="A780" s="48" t="str">
        <f t="shared" si="83"/>
        <v>1</v>
      </c>
      <c r="B780" s="37" t="str">
        <f t="shared" si="77"/>
        <v>3</v>
      </c>
      <c r="C780" s="37" t="str">
        <f t="shared" si="78"/>
        <v>3</v>
      </c>
      <c r="D780" s="37" t="str">
        <f t="shared" si="79"/>
        <v>2</v>
      </c>
      <c r="E780" s="37" t="str">
        <f t="shared" si="80"/>
        <v>00</v>
      </c>
      <c r="F780" s="37" t="str">
        <f t="shared" si="81"/>
        <v>0</v>
      </c>
      <c r="G780" s="37" t="str">
        <f t="shared" si="82"/>
        <v>0</v>
      </c>
      <c r="H780" s="49">
        <v>13320000</v>
      </c>
      <c r="I780" s="10" t="s">
        <v>235</v>
      </c>
      <c r="J780" s="106" t="s">
        <v>45</v>
      </c>
      <c r="K780" s="10" t="s">
        <v>236</v>
      </c>
      <c r="L780" s="10"/>
      <c r="M780" s="50"/>
    </row>
    <row r="781" spans="1:13" ht="30" x14ac:dyDescent="0.25">
      <c r="A781" s="48" t="str">
        <f t="shared" si="83"/>
        <v>1</v>
      </c>
      <c r="B781" s="37" t="str">
        <f t="shared" si="77"/>
        <v>3</v>
      </c>
      <c r="C781" s="37" t="str">
        <f t="shared" si="78"/>
        <v>3</v>
      </c>
      <c r="D781" s="37" t="str">
        <f t="shared" si="79"/>
        <v>2</v>
      </c>
      <c r="E781" s="37" t="str">
        <f t="shared" si="80"/>
        <v>01</v>
      </c>
      <c r="F781" s="37" t="str">
        <f t="shared" si="81"/>
        <v>0</v>
      </c>
      <c r="G781" s="37" t="str">
        <f t="shared" si="82"/>
        <v>0</v>
      </c>
      <c r="H781" s="49">
        <v>13320100</v>
      </c>
      <c r="I781" s="10" t="s">
        <v>237</v>
      </c>
      <c r="J781" s="106" t="s">
        <v>51</v>
      </c>
      <c r="K781" s="10" t="s">
        <v>238</v>
      </c>
      <c r="L781" s="10"/>
      <c r="M781" s="50"/>
    </row>
    <row r="782" spans="1:13" ht="30" x14ac:dyDescent="0.25">
      <c r="A782" s="48" t="str">
        <f t="shared" si="83"/>
        <v>1</v>
      </c>
      <c r="B782" s="37" t="str">
        <f t="shared" si="77"/>
        <v>3</v>
      </c>
      <c r="C782" s="37" t="str">
        <f t="shared" si="78"/>
        <v>3</v>
      </c>
      <c r="D782" s="37" t="str">
        <f t="shared" si="79"/>
        <v>2</v>
      </c>
      <c r="E782" s="37" t="str">
        <f t="shared" si="80"/>
        <v>01</v>
      </c>
      <c r="F782" s="37" t="str">
        <f t="shared" si="81"/>
        <v>1</v>
      </c>
      <c r="G782" s="37" t="str">
        <f t="shared" si="82"/>
        <v>0</v>
      </c>
      <c r="H782" s="49">
        <v>13320110</v>
      </c>
      <c r="I782" s="10" t="s">
        <v>239</v>
      </c>
      <c r="J782" s="106" t="s">
        <v>51</v>
      </c>
      <c r="K782" s="10" t="s">
        <v>240</v>
      </c>
      <c r="L782" s="10"/>
      <c r="M782" s="50"/>
    </row>
    <row r="783" spans="1:13" ht="60" x14ac:dyDescent="0.25">
      <c r="A783" s="48" t="str">
        <f t="shared" si="83"/>
        <v>1</v>
      </c>
      <c r="B783" s="37" t="str">
        <f t="shared" si="77"/>
        <v>3</v>
      </c>
      <c r="C783" s="37" t="str">
        <f t="shared" si="78"/>
        <v>3</v>
      </c>
      <c r="D783" s="37" t="str">
        <f t="shared" si="79"/>
        <v>2</v>
      </c>
      <c r="E783" s="37" t="str">
        <f t="shared" si="80"/>
        <v>01</v>
      </c>
      <c r="F783" s="37" t="str">
        <f t="shared" si="81"/>
        <v>2</v>
      </c>
      <c r="G783" s="37" t="str">
        <f t="shared" si="82"/>
        <v>0</v>
      </c>
      <c r="H783" s="49">
        <v>13320120</v>
      </c>
      <c r="I783" s="10" t="s">
        <v>241</v>
      </c>
      <c r="J783" s="106" t="s">
        <v>51</v>
      </c>
      <c r="K783" s="10" t="s">
        <v>242</v>
      </c>
      <c r="L783" s="10"/>
      <c r="M783" s="50"/>
    </row>
    <row r="784" spans="1:13" ht="30" x14ac:dyDescent="0.25">
      <c r="A784" s="48" t="str">
        <f t="shared" si="83"/>
        <v>1</v>
      </c>
      <c r="B784" s="37" t="str">
        <f t="shared" ref="B784:B854" si="84">MID($H784,2,1)</f>
        <v>3</v>
      </c>
      <c r="C784" s="37" t="str">
        <f t="shared" ref="C784:C854" si="85">MID($H784,3,1)</f>
        <v>3</v>
      </c>
      <c r="D784" s="37" t="str">
        <f t="shared" ref="D784:D854" si="86">MID($H784,4,1)</f>
        <v>2</v>
      </c>
      <c r="E784" s="37" t="str">
        <f t="shared" ref="E784:E854" si="87">MID($H784,5,2)</f>
        <v>02</v>
      </c>
      <c r="F784" s="37" t="str">
        <f t="shared" ref="F784:F854" si="88">MID($H784,7,1)</f>
        <v>0</v>
      </c>
      <c r="G784" s="37" t="str">
        <f t="shared" ref="G784:G854" si="89">MID($H784,8,1)</f>
        <v>0</v>
      </c>
      <c r="H784" s="49">
        <v>13320200</v>
      </c>
      <c r="I784" s="10" t="s">
        <v>2761</v>
      </c>
      <c r="J784" s="106" t="s">
        <v>51</v>
      </c>
      <c r="K784" s="10" t="s">
        <v>3432</v>
      </c>
      <c r="L784" s="10"/>
      <c r="M784" s="50"/>
    </row>
    <row r="785" spans="1:13" ht="30" x14ac:dyDescent="0.25">
      <c r="A785" s="48" t="str">
        <f t="shared" ref="A785:A855" si="90">MID($H785,1,1)</f>
        <v>1</v>
      </c>
      <c r="B785" s="37" t="str">
        <f t="shared" si="84"/>
        <v>3</v>
      </c>
      <c r="C785" s="37" t="str">
        <f t="shared" si="85"/>
        <v>3</v>
      </c>
      <c r="D785" s="37" t="str">
        <f t="shared" si="86"/>
        <v>2</v>
      </c>
      <c r="E785" s="37" t="str">
        <f t="shared" si="87"/>
        <v>03</v>
      </c>
      <c r="F785" s="37" t="str">
        <f t="shared" si="88"/>
        <v>0</v>
      </c>
      <c r="G785" s="37" t="str">
        <f t="shared" si="89"/>
        <v>0</v>
      </c>
      <c r="H785" s="49">
        <v>13320300</v>
      </c>
      <c r="I785" s="10" t="s">
        <v>2763</v>
      </c>
      <c r="J785" s="106" t="s">
        <v>51</v>
      </c>
      <c r="K785" s="10" t="s">
        <v>3433</v>
      </c>
      <c r="L785" s="10"/>
      <c r="M785" s="50"/>
    </row>
    <row r="786" spans="1:13" x14ac:dyDescent="0.25">
      <c r="A786" s="48" t="str">
        <f t="shared" si="90"/>
        <v>1</v>
      </c>
      <c r="B786" s="37" t="str">
        <f t="shared" si="84"/>
        <v>3</v>
      </c>
      <c r="C786" s="37" t="str">
        <f t="shared" si="85"/>
        <v>3</v>
      </c>
      <c r="D786" s="37" t="str">
        <f t="shared" si="86"/>
        <v>2</v>
      </c>
      <c r="E786" s="37" t="str">
        <f t="shared" si="87"/>
        <v>04</v>
      </c>
      <c r="F786" s="37" t="str">
        <f t="shared" si="88"/>
        <v>0</v>
      </c>
      <c r="G786" s="37" t="str">
        <f t="shared" si="89"/>
        <v>0</v>
      </c>
      <c r="H786" s="49">
        <v>13320400</v>
      </c>
      <c r="I786" s="10" t="s">
        <v>2765</v>
      </c>
      <c r="J786" s="106" t="s">
        <v>51</v>
      </c>
      <c r="K786" s="10" t="s">
        <v>3434</v>
      </c>
      <c r="L786" s="10"/>
      <c r="M786" s="50"/>
    </row>
    <row r="787" spans="1:13" x14ac:dyDescent="0.25">
      <c r="A787" s="48" t="str">
        <f t="shared" si="90"/>
        <v>1</v>
      </c>
      <c r="B787" s="37" t="str">
        <f t="shared" si="84"/>
        <v>3</v>
      </c>
      <c r="C787" s="37" t="str">
        <f t="shared" si="85"/>
        <v>3</v>
      </c>
      <c r="D787" s="37" t="str">
        <f t="shared" si="86"/>
        <v>3</v>
      </c>
      <c r="E787" s="37" t="str">
        <f t="shared" si="87"/>
        <v>00</v>
      </c>
      <c r="F787" s="37" t="str">
        <f t="shared" si="88"/>
        <v>0</v>
      </c>
      <c r="G787" s="37" t="str">
        <f t="shared" si="89"/>
        <v>0</v>
      </c>
      <c r="H787" s="49">
        <v>13330000</v>
      </c>
      <c r="I787" s="10" t="s">
        <v>3435</v>
      </c>
      <c r="J787" s="106" t="s">
        <v>45</v>
      </c>
      <c r="K787" s="10" t="s">
        <v>3436</v>
      </c>
      <c r="L787" s="10"/>
      <c r="M787" s="50"/>
    </row>
    <row r="788" spans="1:13" ht="30" x14ac:dyDescent="0.25">
      <c r="A788" s="48" t="str">
        <f t="shared" si="90"/>
        <v>1</v>
      </c>
      <c r="B788" s="37" t="str">
        <f t="shared" si="84"/>
        <v>3</v>
      </c>
      <c r="C788" s="37" t="str">
        <f t="shared" si="85"/>
        <v>3</v>
      </c>
      <c r="D788" s="37" t="str">
        <f t="shared" si="86"/>
        <v>3</v>
      </c>
      <c r="E788" s="37" t="str">
        <f t="shared" si="87"/>
        <v>01</v>
      </c>
      <c r="F788" s="37" t="str">
        <f t="shared" si="88"/>
        <v>0</v>
      </c>
      <c r="G788" s="37" t="str">
        <f t="shared" si="89"/>
        <v>0</v>
      </c>
      <c r="H788" s="49">
        <v>13330100</v>
      </c>
      <c r="I788" s="10" t="s">
        <v>2778</v>
      </c>
      <c r="J788" s="106" t="s">
        <v>51</v>
      </c>
      <c r="K788" s="10" t="s">
        <v>3437</v>
      </c>
      <c r="L788" s="10" t="s">
        <v>2769</v>
      </c>
      <c r="M788" s="50"/>
    </row>
    <row r="789" spans="1:13" ht="45" x14ac:dyDescent="0.25">
      <c r="A789" s="48" t="str">
        <f t="shared" si="90"/>
        <v>1</v>
      </c>
      <c r="B789" s="37" t="str">
        <f t="shared" si="84"/>
        <v>3</v>
      </c>
      <c r="C789" s="37" t="str">
        <f t="shared" si="85"/>
        <v>3</v>
      </c>
      <c r="D789" s="37" t="str">
        <f t="shared" si="86"/>
        <v>3</v>
      </c>
      <c r="E789" s="37" t="str">
        <f t="shared" si="87"/>
        <v>01</v>
      </c>
      <c r="F789" s="37" t="str">
        <f t="shared" si="88"/>
        <v>1</v>
      </c>
      <c r="G789" s="37" t="str">
        <f t="shared" si="89"/>
        <v>0</v>
      </c>
      <c r="H789" s="49">
        <v>13330110</v>
      </c>
      <c r="I789" s="10" t="s">
        <v>3438</v>
      </c>
      <c r="J789" s="106" t="s">
        <v>51</v>
      </c>
      <c r="K789" s="10" t="s">
        <v>3439</v>
      </c>
      <c r="L789" s="10" t="s">
        <v>2769</v>
      </c>
      <c r="M789" s="50"/>
    </row>
    <row r="790" spans="1:13" ht="45" x14ac:dyDescent="0.25">
      <c r="A790" s="48" t="str">
        <f t="shared" si="90"/>
        <v>1</v>
      </c>
      <c r="B790" s="37" t="str">
        <f t="shared" si="84"/>
        <v>3</v>
      </c>
      <c r="C790" s="37" t="str">
        <f t="shared" si="85"/>
        <v>3</v>
      </c>
      <c r="D790" s="37" t="str">
        <f t="shared" si="86"/>
        <v>3</v>
      </c>
      <c r="E790" s="37" t="str">
        <f t="shared" si="87"/>
        <v>01</v>
      </c>
      <c r="F790" s="37" t="str">
        <f t="shared" si="88"/>
        <v>2</v>
      </c>
      <c r="G790" s="37" t="str">
        <f t="shared" si="89"/>
        <v>0</v>
      </c>
      <c r="H790" s="49">
        <v>13330120</v>
      </c>
      <c r="I790" s="10" t="s">
        <v>3440</v>
      </c>
      <c r="J790" s="106" t="s">
        <v>51</v>
      </c>
      <c r="K790" s="10" t="s">
        <v>3441</v>
      </c>
      <c r="L790" s="10" t="s">
        <v>2769</v>
      </c>
      <c r="M790" s="50"/>
    </row>
    <row r="791" spans="1:13" ht="45" x14ac:dyDescent="0.25">
      <c r="A791" s="48" t="str">
        <f t="shared" si="90"/>
        <v>1</v>
      </c>
      <c r="B791" s="37" t="str">
        <f t="shared" si="84"/>
        <v>3</v>
      </c>
      <c r="C791" s="37" t="str">
        <f t="shared" si="85"/>
        <v>3</v>
      </c>
      <c r="D791" s="37" t="str">
        <f t="shared" si="86"/>
        <v>3</v>
      </c>
      <c r="E791" s="37" t="str">
        <f t="shared" si="87"/>
        <v>02</v>
      </c>
      <c r="F791" s="37" t="str">
        <f t="shared" si="88"/>
        <v>0</v>
      </c>
      <c r="G791" s="37" t="str">
        <f t="shared" si="89"/>
        <v>0</v>
      </c>
      <c r="H791" s="49">
        <v>13330200</v>
      </c>
      <c r="I791" s="10" t="s">
        <v>2780</v>
      </c>
      <c r="J791" s="106" t="s">
        <v>51</v>
      </c>
      <c r="K791" s="10" t="s">
        <v>3442</v>
      </c>
      <c r="L791" s="10" t="s">
        <v>2769</v>
      </c>
      <c r="M791" s="50"/>
    </row>
    <row r="792" spans="1:13" ht="60" x14ac:dyDescent="0.25">
      <c r="A792" s="48" t="str">
        <f t="shared" si="90"/>
        <v>1</v>
      </c>
      <c r="B792" s="37" t="str">
        <f t="shared" si="84"/>
        <v>3</v>
      </c>
      <c r="C792" s="37" t="str">
        <f t="shared" si="85"/>
        <v>3</v>
      </c>
      <c r="D792" s="37" t="str">
        <f t="shared" si="86"/>
        <v>3</v>
      </c>
      <c r="E792" s="37" t="str">
        <f t="shared" si="87"/>
        <v>02</v>
      </c>
      <c r="F792" s="37" t="str">
        <f t="shared" si="88"/>
        <v>1</v>
      </c>
      <c r="G792" s="37" t="str">
        <f t="shared" si="89"/>
        <v>0</v>
      </c>
      <c r="H792" s="49">
        <v>13330210</v>
      </c>
      <c r="I792" s="10" t="s">
        <v>3443</v>
      </c>
      <c r="J792" s="106" t="s">
        <v>51</v>
      </c>
      <c r="K792" s="10" t="s">
        <v>3444</v>
      </c>
      <c r="L792" s="10" t="s">
        <v>2769</v>
      </c>
      <c r="M792" s="50"/>
    </row>
    <row r="793" spans="1:13" ht="60" x14ac:dyDescent="0.25">
      <c r="A793" s="48" t="str">
        <f t="shared" si="90"/>
        <v>1</v>
      </c>
      <c r="B793" s="37" t="str">
        <f t="shared" si="84"/>
        <v>3</v>
      </c>
      <c r="C793" s="37" t="str">
        <f t="shared" si="85"/>
        <v>3</v>
      </c>
      <c r="D793" s="37" t="str">
        <f t="shared" si="86"/>
        <v>3</v>
      </c>
      <c r="E793" s="37" t="str">
        <f t="shared" si="87"/>
        <v>02</v>
      </c>
      <c r="F793" s="37" t="str">
        <f t="shared" si="88"/>
        <v>2</v>
      </c>
      <c r="G793" s="37" t="str">
        <f t="shared" si="89"/>
        <v>0</v>
      </c>
      <c r="H793" s="49">
        <v>13330220</v>
      </c>
      <c r="I793" s="10" t="s">
        <v>3445</v>
      </c>
      <c r="J793" s="106" t="s">
        <v>51</v>
      </c>
      <c r="K793" s="10" t="s">
        <v>3446</v>
      </c>
      <c r="L793" s="10" t="s">
        <v>2769</v>
      </c>
      <c r="M793" s="50"/>
    </row>
    <row r="794" spans="1:13" ht="45" x14ac:dyDescent="0.25">
      <c r="A794" s="48" t="str">
        <f t="shared" si="90"/>
        <v>1</v>
      </c>
      <c r="B794" s="37" t="str">
        <f t="shared" si="84"/>
        <v>3</v>
      </c>
      <c r="C794" s="37" t="str">
        <f t="shared" si="85"/>
        <v>3</v>
      </c>
      <c r="D794" s="37" t="str">
        <f t="shared" si="86"/>
        <v>3</v>
      </c>
      <c r="E794" s="37" t="str">
        <f t="shared" si="87"/>
        <v>03</v>
      </c>
      <c r="F794" s="37" t="str">
        <f t="shared" si="88"/>
        <v>0</v>
      </c>
      <c r="G794" s="37" t="str">
        <f t="shared" si="89"/>
        <v>0</v>
      </c>
      <c r="H794" s="49">
        <v>13330300</v>
      </c>
      <c r="I794" s="10" t="s">
        <v>2782</v>
      </c>
      <c r="J794" s="106" t="s">
        <v>51</v>
      </c>
      <c r="K794" s="10" t="s">
        <v>2783</v>
      </c>
      <c r="L794" s="10" t="s">
        <v>2769</v>
      </c>
      <c r="M794" s="50"/>
    </row>
    <row r="795" spans="1:13" ht="45" x14ac:dyDescent="0.25">
      <c r="A795" s="48" t="str">
        <f t="shared" si="90"/>
        <v>1</v>
      </c>
      <c r="B795" s="37" t="str">
        <f t="shared" si="84"/>
        <v>3</v>
      </c>
      <c r="C795" s="37" t="str">
        <f t="shared" si="85"/>
        <v>3</v>
      </c>
      <c r="D795" s="37" t="str">
        <f t="shared" si="86"/>
        <v>3</v>
      </c>
      <c r="E795" s="37" t="str">
        <f t="shared" si="87"/>
        <v>03</v>
      </c>
      <c r="F795" s="37" t="str">
        <f t="shared" si="88"/>
        <v>1</v>
      </c>
      <c r="G795" s="37" t="str">
        <f t="shared" si="89"/>
        <v>0</v>
      </c>
      <c r="H795" s="49">
        <v>13330310</v>
      </c>
      <c r="I795" s="10" t="s">
        <v>3447</v>
      </c>
      <c r="J795" s="106" t="s">
        <v>51</v>
      </c>
      <c r="K795" s="10" t="s">
        <v>3448</v>
      </c>
      <c r="L795" s="10" t="s">
        <v>2769</v>
      </c>
      <c r="M795" s="50"/>
    </row>
    <row r="796" spans="1:13" ht="45" x14ac:dyDescent="0.25">
      <c r="A796" s="48" t="str">
        <f t="shared" si="90"/>
        <v>1</v>
      </c>
      <c r="B796" s="37" t="str">
        <f t="shared" si="84"/>
        <v>3</v>
      </c>
      <c r="C796" s="37" t="str">
        <f t="shared" si="85"/>
        <v>3</v>
      </c>
      <c r="D796" s="37" t="str">
        <f t="shared" si="86"/>
        <v>3</v>
      </c>
      <c r="E796" s="37" t="str">
        <f t="shared" si="87"/>
        <v>03</v>
      </c>
      <c r="F796" s="37" t="str">
        <f t="shared" si="88"/>
        <v>2</v>
      </c>
      <c r="G796" s="37" t="str">
        <f t="shared" si="89"/>
        <v>0</v>
      </c>
      <c r="H796" s="49">
        <v>13330320</v>
      </c>
      <c r="I796" s="10" t="s">
        <v>3449</v>
      </c>
      <c r="J796" s="106" t="s">
        <v>51</v>
      </c>
      <c r="K796" s="10" t="s">
        <v>3450</v>
      </c>
      <c r="L796" s="10" t="s">
        <v>2769</v>
      </c>
      <c r="M796" s="50"/>
    </row>
    <row r="797" spans="1:13" ht="30" x14ac:dyDescent="0.25">
      <c r="A797" s="48" t="str">
        <f t="shared" si="90"/>
        <v>1</v>
      </c>
      <c r="B797" s="37" t="str">
        <f t="shared" si="84"/>
        <v>3</v>
      </c>
      <c r="C797" s="37" t="str">
        <f t="shared" si="85"/>
        <v>3</v>
      </c>
      <c r="D797" s="37" t="str">
        <f t="shared" si="86"/>
        <v>3</v>
      </c>
      <c r="E797" s="37" t="str">
        <f t="shared" si="87"/>
        <v>04</v>
      </c>
      <c r="F797" s="37" t="str">
        <f t="shared" si="88"/>
        <v>0</v>
      </c>
      <c r="G797" s="37" t="str">
        <f t="shared" si="89"/>
        <v>0</v>
      </c>
      <c r="H797" s="49">
        <v>13330400</v>
      </c>
      <c r="I797" s="10" t="s">
        <v>2784</v>
      </c>
      <c r="J797" s="106" t="s">
        <v>51</v>
      </c>
      <c r="K797" s="10" t="s">
        <v>3451</v>
      </c>
      <c r="L797" s="10" t="s">
        <v>2769</v>
      </c>
      <c r="M797" s="50"/>
    </row>
    <row r="798" spans="1:13" ht="45" x14ac:dyDescent="0.25">
      <c r="A798" s="48" t="str">
        <f t="shared" si="90"/>
        <v>1</v>
      </c>
      <c r="B798" s="37" t="str">
        <f t="shared" si="84"/>
        <v>3</v>
      </c>
      <c r="C798" s="37" t="str">
        <f t="shared" si="85"/>
        <v>3</v>
      </c>
      <c r="D798" s="37" t="str">
        <f t="shared" si="86"/>
        <v>3</v>
      </c>
      <c r="E798" s="37" t="str">
        <f t="shared" si="87"/>
        <v>04</v>
      </c>
      <c r="F798" s="37" t="str">
        <f t="shared" si="88"/>
        <v>1</v>
      </c>
      <c r="G798" s="37" t="str">
        <f t="shared" si="89"/>
        <v>0</v>
      </c>
      <c r="H798" s="49">
        <v>13330410</v>
      </c>
      <c r="I798" s="10" t="s">
        <v>3452</v>
      </c>
      <c r="J798" s="106" t="s">
        <v>51</v>
      </c>
      <c r="K798" s="10" t="s">
        <v>3453</v>
      </c>
      <c r="L798" s="10" t="s">
        <v>2769</v>
      </c>
      <c r="M798" s="50"/>
    </row>
    <row r="799" spans="1:13" ht="45" x14ac:dyDescent="0.25">
      <c r="A799" s="48" t="str">
        <f t="shared" si="90"/>
        <v>1</v>
      </c>
      <c r="B799" s="37" t="str">
        <f t="shared" si="84"/>
        <v>3</v>
      </c>
      <c r="C799" s="37" t="str">
        <f t="shared" si="85"/>
        <v>3</v>
      </c>
      <c r="D799" s="37" t="str">
        <f t="shared" si="86"/>
        <v>3</v>
      </c>
      <c r="E799" s="37" t="str">
        <f t="shared" si="87"/>
        <v>04</v>
      </c>
      <c r="F799" s="37" t="str">
        <f t="shared" si="88"/>
        <v>2</v>
      </c>
      <c r="G799" s="37" t="str">
        <f t="shared" si="89"/>
        <v>0</v>
      </c>
      <c r="H799" s="49">
        <v>13330420</v>
      </c>
      <c r="I799" s="10" t="s">
        <v>3454</v>
      </c>
      <c r="J799" s="106" t="s">
        <v>51</v>
      </c>
      <c r="K799" s="10" t="s">
        <v>3455</v>
      </c>
      <c r="L799" s="10" t="s">
        <v>2769</v>
      </c>
      <c r="M799" s="50"/>
    </row>
    <row r="800" spans="1:13" ht="105" x14ac:dyDescent="0.25">
      <c r="A800" s="48" t="str">
        <f t="shared" si="90"/>
        <v>1</v>
      </c>
      <c r="B800" s="37" t="str">
        <f t="shared" si="84"/>
        <v>3</v>
      </c>
      <c r="C800" s="37" t="str">
        <f t="shared" si="85"/>
        <v>3</v>
      </c>
      <c r="D800" s="37" t="str">
        <f t="shared" si="86"/>
        <v>3</v>
      </c>
      <c r="E800" s="37" t="str">
        <f t="shared" si="87"/>
        <v>05</v>
      </c>
      <c r="F800" s="37" t="str">
        <f t="shared" si="88"/>
        <v>0</v>
      </c>
      <c r="G800" s="37" t="str">
        <f t="shared" si="89"/>
        <v>0</v>
      </c>
      <c r="H800" s="49">
        <v>13330500</v>
      </c>
      <c r="I800" s="10" t="s">
        <v>2767</v>
      </c>
      <c r="J800" s="106" t="s">
        <v>51</v>
      </c>
      <c r="K800" s="10" t="s">
        <v>2768</v>
      </c>
      <c r="L800" s="10" t="s">
        <v>2104</v>
      </c>
      <c r="M800" s="50"/>
    </row>
    <row r="801" spans="1:13" ht="60" x14ac:dyDescent="0.25">
      <c r="A801" s="48" t="str">
        <f t="shared" si="90"/>
        <v>1</v>
      </c>
      <c r="B801" s="37" t="str">
        <f t="shared" si="84"/>
        <v>3</v>
      </c>
      <c r="C801" s="37" t="str">
        <f t="shared" si="85"/>
        <v>3</v>
      </c>
      <c r="D801" s="37" t="str">
        <f t="shared" si="86"/>
        <v>3</v>
      </c>
      <c r="E801" s="37" t="str">
        <f t="shared" si="87"/>
        <v>06</v>
      </c>
      <c r="F801" s="37" t="str">
        <f t="shared" si="88"/>
        <v>0</v>
      </c>
      <c r="G801" s="37" t="str">
        <f t="shared" si="89"/>
        <v>0</v>
      </c>
      <c r="H801" s="49">
        <v>13330600</v>
      </c>
      <c r="I801" s="10" t="s">
        <v>2787</v>
      </c>
      <c r="J801" s="106" t="s">
        <v>51</v>
      </c>
      <c r="K801" s="10" t="s">
        <v>2788</v>
      </c>
      <c r="L801" s="10" t="s">
        <v>2769</v>
      </c>
      <c r="M801" s="50"/>
    </row>
    <row r="802" spans="1:13" ht="75" x14ac:dyDescent="0.25">
      <c r="A802" s="48" t="str">
        <f t="shared" si="90"/>
        <v>1</v>
      </c>
      <c r="B802" s="37" t="str">
        <f t="shared" si="84"/>
        <v>3</v>
      </c>
      <c r="C802" s="37" t="str">
        <f t="shared" si="85"/>
        <v>3</v>
      </c>
      <c r="D802" s="37" t="str">
        <f t="shared" si="86"/>
        <v>3</v>
      </c>
      <c r="E802" s="37" t="str">
        <f t="shared" si="87"/>
        <v>06</v>
      </c>
      <c r="F802" s="37" t="str">
        <f t="shared" si="88"/>
        <v>1</v>
      </c>
      <c r="G802" s="37" t="str">
        <f t="shared" si="89"/>
        <v>0</v>
      </c>
      <c r="H802" s="49">
        <v>13330610</v>
      </c>
      <c r="I802" s="10" t="s">
        <v>3456</v>
      </c>
      <c r="J802" s="106" t="s">
        <v>51</v>
      </c>
      <c r="K802" s="10" t="s">
        <v>3457</v>
      </c>
      <c r="L802" s="10" t="s">
        <v>2769</v>
      </c>
      <c r="M802" s="50"/>
    </row>
    <row r="803" spans="1:13" ht="75" x14ac:dyDescent="0.25">
      <c r="A803" s="48" t="str">
        <f t="shared" si="90"/>
        <v>1</v>
      </c>
      <c r="B803" s="37" t="str">
        <f t="shared" si="84"/>
        <v>3</v>
      </c>
      <c r="C803" s="37" t="str">
        <f t="shared" si="85"/>
        <v>3</v>
      </c>
      <c r="D803" s="37" t="str">
        <f t="shared" si="86"/>
        <v>3</v>
      </c>
      <c r="E803" s="37" t="str">
        <f t="shared" si="87"/>
        <v>06</v>
      </c>
      <c r="F803" s="37" t="str">
        <f t="shared" si="88"/>
        <v>2</v>
      </c>
      <c r="G803" s="37" t="str">
        <f t="shared" si="89"/>
        <v>0</v>
      </c>
      <c r="H803" s="49">
        <v>13330620</v>
      </c>
      <c r="I803" s="10" t="s">
        <v>3458</v>
      </c>
      <c r="J803" s="106" t="s">
        <v>51</v>
      </c>
      <c r="K803" s="10" t="s">
        <v>3459</v>
      </c>
      <c r="L803" s="10" t="s">
        <v>2769</v>
      </c>
      <c r="M803" s="50"/>
    </row>
    <row r="804" spans="1:13" ht="30" x14ac:dyDescent="0.25">
      <c r="A804" s="48" t="str">
        <f t="shared" si="90"/>
        <v>1</v>
      </c>
      <c r="B804" s="37" t="str">
        <f t="shared" si="84"/>
        <v>3</v>
      </c>
      <c r="C804" s="37" t="str">
        <f t="shared" si="85"/>
        <v>3</v>
      </c>
      <c r="D804" s="37" t="str">
        <f t="shared" si="86"/>
        <v>3</v>
      </c>
      <c r="E804" s="37" t="str">
        <f t="shared" si="87"/>
        <v>07</v>
      </c>
      <c r="F804" s="37" t="str">
        <f t="shared" si="88"/>
        <v>0</v>
      </c>
      <c r="G804" s="37" t="str">
        <f t="shared" si="89"/>
        <v>0</v>
      </c>
      <c r="H804" s="49">
        <v>13330700</v>
      </c>
      <c r="I804" s="10" t="s">
        <v>2770</v>
      </c>
      <c r="J804" s="106" t="s">
        <v>51</v>
      </c>
      <c r="K804" s="10" t="s">
        <v>2771</v>
      </c>
      <c r="L804" s="10" t="s">
        <v>2769</v>
      </c>
      <c r="M804" s="50"/>
    </row>
    <row r="805" spans="1:13" ht="45" x14ac:dyDescent="0.25">
      <c r="A805" s="48" t="str">
        <f t="shared" si="90"/>
        <v>1</v>
      </c>
      <c r="B805" s="37" t="str">
        <f t="shared" si="84"/>
        <v>3</v>
      </c>
      <c r="C805" s="37" t="str">
        <f t="shared" si="85"/>
        <v>3</v>
      </c>
      <c r="D805" s="37" t="str">
        <f t="shared" si="86"/>
        <v>3</v>
      </c>
      <c r="E805" s="37" t="str">
        <f t="shared" si="87"/>
        <v>99</v>
      </c>
      <c r="F805" s="37" t="str">
        <f t="shared" si="88"/>
        <v>0</v>
      </c>
      <c r="G805" s="37" t="str">
        <f t="shared" si="89"/>
        <v>0</v>
      </c>
      <c r="H805" s="49">
        <v>13339900</v>
      </c>
      <c r="I805" s="10" t="s">
        <v>2772</v>
      </c>
      <c r="J805" s="106" t="s">
        <v>51</v>
      </c>
      <c r="K805" s="10" t="s">
        <v>3460</v>
      </c>
      <c r="L805" s="10" t="s">
        <v>2769</v>
      </c>
      <c r="M805" s="50"/>
    </row>
    <row r="806" spans="1:13" ht="45" x14ac:dyDescent="0.25">
      <c r="A806" s="48" t="str">
        <f t="shared" si="90"/>
        <v>1</v>
      </c>
      <c r="B806" s="37" t="str">
        <f t="shared" si="84"/>
        <v>3</v>
      </c>
      <c r="C806" s="37" t="str">
        <f t="shared" si="85"/>
        <v>3</v>
      </c>
      <c r="D806" s="37" t="str">
        <f t="shared" si="86"/>
        <v>3</v>
      </c>
      <c r="E806" s="37" t="str">
        <f t="shared" si="87"/>
        <v>99</v>
      </c>
      <c r="F806" s="37" t="str">
        <f t="shared" si="88"/>
        <v>1</v>
      </c>
      <c r="G806" s="37" t="str">
        <f t="shared" si="89"/>
        <v>0</v>
      </c>
      <c r="H806" s="49">
        <v>13339910</v>
      </c>
      <c r="I806" s="10" t="s">
        <v>2774</v>
      </c>
      <c r="J806" s="106" t="s">
        <v>51</v>
      </c>
      <c r="K806" s="10" t="s">
        <v>3461</v>
      </c>
      <c r="L806" s="10" t="s">
        <v>2769</v>
      </c>
      <c r="M806" s="50"/>
    </row>
    <row r="807" spans="1:13" ht="45" x14ac:dyDescent="0.25">
      <c r="A807" s="48" t="str">
        <f t="shared" si="90"/>
        <v>1</v>
      </c>
      <c r="B807" s="37" t="str">
        <f t="shared" si="84"/>
        <v>3</v>
      </c>
      <c r="C807" s="37" t="str">
        <f t="shared" si="85"/>
        <v>3</v>
      </c>
      <c r="D807" s="37" t="str">
        <f t="shared" si="86"/>
        <v>3</v>
      </c>
      <c r="E807" s="37" t="str">
        <f t="shared" si="87"/>
        <v>99</v>
      </c>
      <c r="F807" s="37" t="str">
        <f t="shared" si="88"/>
        <v>2</v>
      </c>
      <c r="G807" s="37" t="str">
        <f t="shared" si="89"/>
        <v>0</v>
      </c>
      <c r="H807" s="49">
        <v>13339920</v>
      </c>
      <c r="I807" s="10" t="s">
        <v>2776</v>
      </c>
      <c r="J807" s="106" t="s">
        <v>51</v>
      </c>
      <c r="K807" s="10" t="s">
        <v>3462</v>
      </c>
      <c r="L807" s="10" t="s">
        <v>2769</v>
      </c>
      <c r="M807" s="50"/>
    </row>
    <row r="808" spans="1:13" x14ac:dyDescent="0.25">
      <c r="A808" s="48" t="str">
        <f t="shared" si="90"/>
        <v>1</v>
      </c>
      <c r="B808" s="37" t="str">
        <f t="shared" si="84"/>
        <v>3</v>
      </c>
      <c r="C808" s="37" t="str">
        <f t="shared" si="85"/>
        <v>3</v>
      </c>
      <c r="D808" s="37" t="str">
        <f t="shared" si="86"/>
        <v>4</v>
      </c>
      <c r="E808" s="37" t="str">
        <f t="shared" si="87"/>
        <v>00</v>
      </c>
      <c r="F808" s="37" t="str">
        <f t="shared" si="88"/>
        <v>0</v>
      </c>
      <c r="G808" s="37" t="str">
        <f t="shared" si="89"/>
        <v>0</v>
      </c>
      <c r="H808" s="49">
        <v>13340000</v>
      </c>
      <c r="I808" s="10" t="s">
        <v>3463</v>
      </c>
      <c r="J808" s="106" t="s">
        <v>45</v>
      </c>
      <c r="K808" s="10" t="s">
        <v>3464</v>
      </c>
      <c r="L808" s="10" t="s">
        <v>2793</v>
      </c>
      <c r="M808" s="50"/>
    </row>
    <row r="809" spans="1:13" ht="30" x14ac:dyDescent="0.25">
      <c r="A809" s="48" t="str">
        <f t="shared" si="90"/>
        <v>1</v>
      </c>
      <c r="B809" s="37" t="str">
        <f t="shared" si="84"/>
        <v>3</v>
      </c>
      <c r="C809" s="37" t="str">
        <f t="shared" si="85"/>
        <v>3</v>
      </c>
      <c r="D809" s="37" t="str">
        <f t="shared" si="86"/>
        <v>4</v>
      </c>
      <c r="E809" s="37" t="str">
        <f t="shared" si="87"/>
        <v>01</v>
      </c>
      <c r="F809" s="37" t="str">
        <f t="shared" si="88"/>
        <v>0</v>
      </c>
      <c r="G809" s="37" t="str">
        <f t="shared" si="89"/>
        <v>0</v>
      </c>
      <c r="H809" s="49">
        <v>13340100</v>
      </c>
      <c r="I809" s="10" t="s">
        <v>2791</v>
      </c>
      <c r="J809" s="106" t="s">
        <v>51</v>
      </c>
      <c r="K809" s="10" t="s">
        <v>3465</v>
      </c>
      <c r="L809" s="10" t="s">
        <v>2793</v>
      </c>
      <c r="M809" s="50"/>
    </row>
    <row r="810" spans="1:13" ht="45" x14ac:dyDescent="0.25">
      <c r="A810" s="48" t="str">
        <f t="shared" si="90"/>
        <v>1</v>
      </c>
      <c r="B810" s="37" t="str">
        <f t="shared" si="84"/>
        <v>3</v>
      </c>
      <c r="C810" s="37" t="str">
        <f t="shared" si="85"/>
        <v>3</v>
      </c>
      <c r="D810" s="37" t="str">
        <f t="shared" si="86"/>
        <v>5</v>
      </c>
      <c r="E810" s="37" t="str">
        <f t="shared" si="87"/>
        <v>00</v>
      </c>
      <c r="F810" s="37" t="str">
        <f t="shared" si="88"/>
        <v>0</v>
      </c>
      <c r="G810" s="37" t="str">
        <f t="shared" si="89"/>
        <v>0</v>
      </c>
      <c r="H810" s="49">
        <v>13350000</v>
      </c>
      <c r="I810" s="12" t="s">
        <v>4558</v>
      </c>
      <c r="J810" s="106" t="s">
        <v>45</v>
      </c>
      <c r="K810" s="10" t="s">
        <v>4559</v>
      </c>
      <c r="L810" s="10"/>
      <c r="M810" s="50" t="s">
        <v>14</v>
      </c>
    </row>
    <row r="811" spans="1:13" ht="45" x14ac:dyDescent="0.25">
      <c r="A811" s="48" t="str">
        <f t="shared" si="90"/>
        <v>1</v>
      </c>
      <c r="B811" s="37" t="str">
        <f t="shared" si="84"/>
        <v>3</v>
      </c>
      <c r="C811" s="37" t="str">
        <f t="shared" si="85"/>
        <v>3</v>
      </c>
      <c r="D811" s="37" t="str">
        <f t="shared" si="86"/>
        <v>5</v>
      </c>
      <c r="E811" s="37" t="str">
        <f t="shared" si="87"/>
        <v>50</v>
      </c>
      <c r="F811" s="37" t="str">
        <f t="shared" si="88"/>
        <v>0</v>
      </c>
      <c r="G811" s="37" t="str">
        <f t="shared" si="89"/>
        <v>0</v>
      </c>
      <c r="H811" s="49">
        <v>13355000</v>
      </c>
      <c r="I811" s="12" t="s">
        <v>4560</v>
      </c>
      <c r="J811" s="106" t="s">
        <v>55</v>
      </c>
      <c r="K811" s="10" t="s">
        <v>4561</v>
      </c>
      <c r="L811" s="10"/>
      <c r="M811" s="50" t="s">
        <v>14</v>
      </c>
    </row>
    <row r="812" spans="1:13" ht="45" x14ac:dyDescent="0.25">
      <c r="A812" s="135" t="str">
        <f t="shared" si="90"/>
        <v>1</v>
      </c>
      <c r="B812" s="13" t="str">
        <f t="shared" si="84"/>
        <v>3</v>
      </c>
      <c r="C812" s="13" t="str">
        <f t="shared" si="85"/>
        <v>3</v>
      </c>
      <c r="D812" s="13" t="str">
        <f t="shared" si="86"/>
        <v>5</v>
      </c>
      <c r="E812" s="13" t="str">
        <f t="shared" si="87"/>
        <v>51</v>
      </c>
      <c r="F812" s="13" t="str">
        <f t="shared" si="88"/>
        <v>0</v>
      </c>
      <c r="G812" s="13" t="str">
        <f t="shared" si="89"/>
        <v>0</v>
      </c>
      <c r="H812" s="104">
        <v>13355100</v>
      </c>
      <c r="I812" s="12" t="s">
        <v>4562</v>
      </c>
      <c r="J812" s="78" t="s">
        <v>55</v>
      </c>
      <c r="K812" s="12" t="s">
        <v>4563</v>
      </c>
      <c r="L812" s="10"/>
      <c r="M812" s="50"/>
    </row>
    <row r="813" spans="1:13" ht="75" x14ac:dyDescent="0.25">
      <c r="A813" s="48" t="str">
        <f t="shared" si="90"/>
        <v>1</v>
      </c>
      <c r="B813" s="37" t="str">
        <f t="shared" si="84"/>
        <v>3</v>
      </c>
      <c r="C813" s="37" t="str">
        <f t="shared" si="85"/>
        <v>3</v>
      </c>
      <c r="D813" s="37" t="str">
        <f t="shared" si="86"/>
        <v>5</v>
      </c>
      <c r="E813" s="37" t="str">
        <f t="shared" si="87"/>
        <v>52</v>
      </c>
      <c r="F813" s="37" t="str">
        <f t="shared" si="88"/>
        <v>0</v>
      </c>
      <c r="G813" s="37" t="str">
        <f t="shared" si="89"/>
        <v>0</v>
      </c>
      <c r="H813" s="49">
        <v>13355200</v>
      </c>
      <c r="I813" s="12" t="s">
        <v>4564</v>
      </c>
      <c r="J813" s="106" t="s">
        <v>55</v>
      </c>
      <c r="K813" s="10" t="s">
        <v>4565</v>
      </c>
      <c r="L813" s="10"/>
      <c r="M813" s="50" t="s">
        <v>14</v>
      </c>
    </row>
    <row r="814" spans="1:13" ht="60" x14ac:dyDescent="0.25">
      <c r="A814" s="48" t="str">
        <f t="shared" si="90"/>
        <v>1</v>
      </c>
      <c r="B814" s="37" t="str">
        <f t="shared" si="84"/>
        <v>3</v>
      </c>
      <c r="C814" s="37" t="str">
        <f t="shared" si="85"/>
        <v>3</v>
      </c>
      <c r="D814" s="37" t="str">
        <f t="shared" si="86"/>
        <v>5</v>
      </c>
      <c r="E814" s="37" t="str">
        <f t="shared" si="87"/>
        <v>53</v>
      </c>
      <c r="F814" s="37" t="str">
        <f t="shared" si="88"/>
        <v>0</v>
      </c>
      <c r="G814" s="37" t="str">
        <f t="shared" si="89"/>
        <v>0</v>
      </c>
      <c r="H814" s="49">
        <v>13355300</v>
      </c>
      <c r="I814" s="12" t="s">
        <v>4566</v>
      </c>
      <c r="J814" s="106" t="s">
        <v>55</v>
      </c>
      <c r="K814" s="10" t="s">
        <v>4567</v>
      </c>
      <c r="L814" s="10"/>
      <c r="M814" s="50" t="s">
        <v>14</v>
      </c>
    </row>
    <row r="815" spans="1:13" x14ac:dyDescent="0.25">
      <c r="A815" s="48" t="str">
        <f t="shared" si="90"/>
        <v>1</v>
      </c>
      <c r="B815" s="37" t="str">
        <f t="shared" si="84"/>
        <v>3</v>
      </c>
      <c r="C815" s="37" t="str">
        <f t="shared" si="85"/>
        <v>3</v>
      </c>
      <c r="D815" s="37" t="str">
        <f t="shared" si="86"/>
        <v>9</v>
      </c>
      <c r="E815" s="37" t="str">
        <f t="shared" si="87"/>
        <v>00</v>
      </c>
      <c r="F815" s="37" t="str">
        <f t="shared" si="88"/>
        <v>0</v>
      </c>
      <c r="G815" s="37" t="str">
        <f t="shared" si="89"/>
        <v>0</v>
      </c>
      <c r="H815" s="49">
        <v>13390000</v>
      </c>
      <c r="I815" s="10" t="s">
        <v>243</v>
      </c>
      <c r="J815" s="106" t="s">
        <v>45</v>
      </c>
      <c r="K815" s="10" t="s">
        <v>244</v>
      </c>
      <c r="L815" s="10"/>
      <c r="M815" s="50"/>
    </row>
    <row r="816" spans="1:13" x14ac:dyDescent="0.25">
      <c r="A816" s="48" t="str">
        <f t="shared" si="90"/>
        <v>1</v>
      </c>
      <c r="B816" s="37" t="str">
        <f t="shared" si="84"/>
        <v>3</v>
      </c>
      <c r="C816" s="37" t="str">
        <f t="shared" si="85"/>
        <v>3</v>
      </c>
      <c r="D816" s="37" t="str">
        <f t="shared" si="86"/>
        <v>9</v>
      </c>
      <c r="E816" s="37" t="str">
        <f t="shared" si="87"/>
        <v>01</v>
      </c>
      <c r="F816" s="37" t="str">
        <f t="shared" si="88"/>
        <v>0</v>
      </c>
      <c r="G816" s="37" t="str">
        <f t="shared" si="89"/>
        <v>0</v>
      </c>
      <c r="H816" s="49">
        <v>13390100</v>
      </c>
      <c r="I816" s="10" t="s">
        <v>4568</v>
      </c>
      <c r="J816" s="106" t="s">
        <v>51</v>
      </c>
      <c r="K816" s="10" t="s">
        <v>4569</v>
      </c>
      <c r="L816" s="10" t="s">
        <v>4554</v>
      </c>
      <c r="M816" s="50" t="s">
        <v>14</v>
      </c>
    </row>
    <row r="817" spans="1:13" x14ac:dyDescent="0.25">
      <c r="A817" s="48" t="str">
        <f t="shared" si="90"/>
        <v>1</v>
      </c>
      <c r="B817" s="37" t="str">
        <f t="shared" si="84"/>
        <v>3</v>
      </c>
      <c r="C817" s="37" t="str">
        <f t="shared" si="85"/>
        <v>3</v>
      </c>
      <c r="D817" s="37" t="str">
        <f t="shared" si="86"/>
        <v>9</v>
      </c>
      <c r="E817" s="37" t="str">
        <f t="shared" si="87"/>
        <v>02</v>
      </c>
      <c r="F817" s="37" t="str">
        <f t="shared" si="88"/>
        <v>0</v>
      </c>
      <c r="G817" s="37" t="str">
        <f t="shared" si="89"/>
        <v>0</v>
      </c>
      <c r="H817" s="49">
        <v>13390200</v>
      </c>
      <c r="I817" s="10" t="s">
        <v>4570</v>
      </c>
      <c r="J817" s="106" t="s">
        <v>51</v>
      </c>
      <c r="K817" s="10" t="s">
        <v>4571</v>
      </c>
      <c r="L817" s="10" t="s">
        <v>4554</v>
      </c>
      <c r="M817" s="50" t="s">
        <v>14</v>
      </c>
    </row>
    <row r="818" spans="1:13" ht="30" x14ac:dyDescent="0.25">
      <c r="A818" s="48" t="str">
        <f t="shared" si="90"/>
        <v>1</v>
      </c>
      <c r="B818" s="37" t="str">
        <f t="shared" si="84"/>
        <v>3</v>
      </c>
      <c r="C818" s="37" t="str">
        <f t="shared" si="85"/>
        <v>3</v>
      </c>
      <c r="D818" s="37" t="str">
        <f t="shared" si="86"/>
        <v>9</v>
      </c>
      <c r="E818" s="37" t="str">
        <f t="shared" si="87"/>
        <v>99</v>
      </c>
      <c r="F818" s="37" t="str">
        <f t="shared" si="88"/>
        <v>0</v>
      </c>
      <c r="G818" s="37" t="str">
        <f t="shared" si="89"/>
        <v>0</v>
      </c>
      <c r="H818" s="49">
        <v>13399900</v>
      </c>
      <c r="I818" s="10" t="s">
        <v>245</v>
      </c>
      <c r="J818" s="106" t="s">
        <v>51</v>
      </c>
      <c r="K818" s="10" t="s">
        <v>246</v>
      </c>
      <c r="L818" s="10"/>
      <c r="M818" s="50"/>
    </row>
    <row r="819" spans="1:13" x14ac:dyDescent="0.25">
      <c r="A819" s="48" t="str">
        <f t="shared" si="90"/>
        <v>1</v>
      </c>
      <c r="B819" s="37" t="str">
        <f t="shared" si="84"/>
        <v>3</v>
      </c>
      <c r="C819" s="37" t="str">
        <f t="shared" si="85"/>
        <v>4</v>
      </c>
      <c r="D819" s="37" t="str">
        <f t="shared" si="86"/>
        <v>0</v>
      </c>
      <c r="E819" s="37" t="str">
        <f t="shared" si="87"/>
        <v>00</v>
      </c>
      <c r="F819" s="37" t="str">
        <f t="shared" si="88"/>
        <v>0</v>
      </c>
      <c r="G819" s="37" t="str">
        <f t="shared" si="89"/>
        <v>0</v>
      </c>
      <c r="H819" s="49">
        <v>13400000</v>
      </c>
      <c r="I819" s="10" t="s">
        <v>247</v>
      </c>
      <c r="J819" s="106" t="s">
        <v>45</v>
      </c>
      <c r="K819" s="10" t="s">
        <v>248</v>
      </c>
      <c r="L819" s="10"/>
      <c r="M819" s="50"/>
    </row>
    <row r="820" spans="1:13" ht="30" x14ac:dyDescent="0.25">
      <c r="A820" s="48" t="str">
        <f t="shared" si="90"/>
        <v>1</v>
      </c>
      <c r="B820" s="37" t="str">
        <f t="shared" si="84"/>
        <v>3</v>
      </c>
      <c r="C820" s="37" t="str">
        <f t="shared" si="85"/>
        <v>4</v>
      </c>
      <c r="D820" s="37" t="str">
        <f t="shared" si="86"/>
        <v>1</v>
      </c>
      <c r="E820" s="37" t="str">
        <f t="shared" si="87"/>
        <v>00</v>
      </c>
      <c r="F820" s="37" t="str">
        <f t="shared" si="88"/>
        <v>0</v>
      </c>
      <c r="G820" s="37" t="str">
        <f t="shared" si="89"/>
        <v>0</v>
      </c>
      <c r="H820" s="49">
        <v>13410000</v>
      </c>
      <c r="I820" s="10" t="s">
        <v>3466</v>
      </c>
      <c r="J820" s="106" t="s">
        <v>45</v>
      </c>
      <c r="K820" s="10" t="s">
        <v>3467</v>
      </c>
      <c r="L820" s="10"/>
      <c r="M820" s="50"/>
    </row>
    <row r="821" spans="1:13" ht="30" x14ac:dyDescent="0.25">
      <c r="A821" s="48" t="str">
        <f t="shared" si="90"/>
        <v>1</v>
      </c>
      <c r="B821" s="37" t="str">
        <f t="shared" si="84"/>
        <v>3</v>
      </c>
      <c r="C821" s="37" t="str">
        <f t="shared" si="85"/>
        <v>4</v>
      </c>
      <c r="D821" s="37" t="str">
        <f t="shared" si="86"/>
        <v>1</v>
      </c>
      <c r="E821" s="37" t="str">
        <f t="shared" si="87"/>
        <v>01</v>
      </c>
      <c r="F821" s="37" t="str">
        <f t="shared" si="88"/>
        <v>0</v>
      </c>
      <c r="G821" s="37" t="str">
        <f t="shared" si="89"/>
        <v>0</v>
      </c>
      <c r="H821" s="49">
        <v>13410100</v>
      </c>
      <c r="I821" s="10" t="s">
        <v>3468</v>
      </c>
      <c r="J821" s="106" t="s">
        <v>51</v>
      </c>
      <c r="K821" s="10" t="s">
        <v>3469</v>
      </c>
      <c r="L821" s="10"/>
      <c r="M821" s="50"/>
    </row>
    <row r="822" spans="1:13" ht="45" x14ac:dyDescent="0.25">
      <c r="A822" s="48" t="str">
        <f t="shared" si="90"/>
        <v>1</v>
      </c>
      <c r="B822" s="37" t="str">
        <f t="shared" si="84"/>
        <v>3</v>
      </c>
      <c r="C822" s="37" t="str">
        <f t="shared" si="85"/>
        <v>4</v>
      </c>
      <c r="D822" s="37" t="str">
        <f t="shared" si="86"/>
        <v>1</v>
      </c>
      <c r="E822" s="37" t="str">
        <f t="shared" si="87"/>
        <v>01</v>
      </c>
      <c r="F822" s="37" t="str">
        <f t="shared" si="88"/>
        <v>1</v>
      </c>
      <c r="G822" s="37" t="str">
        <f t="shared" si="89"/>
        <v>0</v>
      </c>
      <c r="H822" s="49">
        <v>13410110</v>
      </c>
      <c r="I822" s="10" t="s">
        <v>3470</v>
      </c>
      <c r="J822" s="106" t="s">
        <v>51</v>
      </c>
      <c r="K822" s="10" t="s">
        <v>3471</v>
      </c>
      <c r="L822" s="10"/>
      <c r="M822" s="50"/>
    </row>
    <row r="823" spans="1:13" ht="30" x14ac:dyDescent="0.25">
      <c r="A823" s="48" t="str">
        <f t="shared" si="90"/>
        <v>1</v>
      </c>
      <c r="B823" s="37" t="str">
        <f t="shared" si="84"/>
        <v>3</v>
      </c>
      <c r="C823" s="37" t="str">
        <f t="shared" si="85"/>
        <v>4</v>
      </c>
      <c r="D823" s="37" t="str">
        <f t="shared" si="86"/>
        <v>1</v>
      </c>
      <c r="E823" s="37" t="str">
        <f t="shared" si="87"/>
        <v>01</v>
      </c>
      <c r="F823" s="37" t="str">
        <f t="shared" si="88"/>
        <v>2</v>
      </c>
      <c r="G823" s="37" t="str">
        <f t="shared" si="89"/>
        <v>0</v>
      </c>
      <c r="H823" s="49">
        <v>13410120</v>
      </c>
      <c r="I823" s="10" t="s">
        <v>3472</v>
      </c>
      <c r="J823" s="106" t="s">
        <v>51</v>
      </c>
      <c r="K823" s="10" t="s">
        <v>3473</v>
      </c>
      <c r="L823" s="10"/>
      <c r="M823" s="50"/>
    </row>
    <row r="824" spans="1:13" ht="30" x14ac:dyDescent="0.25">
      <c r="A824" s="48" t="str">
        <f t="shared" si="90"/>
        <v>1</v>
      </c>
      <c r="B824" s="37" t="str">
        <f t="shared" si="84"/>
        <v>3</v>
      </c>
      <c r="C824" s="37" t="str">
        <f t="shared" si="85"/>
        <v>4</v>
      </c>
      <c r="D824" s="37" t="str">
        <f t="shared" si="86"/>
        <v>1</v>
      </c>
      <c r="E824" s="37" t="str">
        <f t="shared" si="87"/>
        <v>02</v>
      </c>
      <c r="F824" s="37" t="str">
        <f t="shared" si="88"/>
        <v>0</v>
      </c>
      <c r="G824" s="37" t="str">
        <f t="shared" si="89"/>
        <v>0</v>
      </c>
      <c r="H824" s="49">
        <v>13410200</v>
      </c>
      <c r="I824" s="10" t="s">
        <v>3474</v>
      </c>
      <c r="J824" s="106" t="s">
        <v>51</v>
      </c>
      <c r="K824" s="10" t="s">
        <v>3467</v>
      </c>
      <c r="L824" s="10"/>
      <c r="M824" s="50"/>
    </row>
    <row r="825" spans="1:13" ht="45" x14ac:dyDescent="0.25">
      <c r="A825" s="48" t="str">
        <f t="shared" si="90"/>
        <v>1</v>
      </c>
      <c r="B825" s="37" t="str">
        <f t="shared" si="84"/>
        <v>3</v>
      </c>
      <c r="C825" s="37" t="str">
        <f t="shared" si="85"/>
        <v>4</v>
      </c>
      <c r="D825" s="37" t="str">
        <f t="shared" si="86"/>
        <v>1</v>
      </c>
      <c r="E825" s="37" t="str">
        <f t="shared" si="87"/>
        <v>02</v>
      </c>
      <c r="F825" s="37" t="str">
        <f t="shared" si="88"/>
        <v>1</v>
      </c>
      <c r="G825" s="37" t="str">
        <f t="shared" si="89"/>
        <v>0</v>
      </c>
      <c r="H825" s="49">
        <v>13410210</v>
      </c>
      <c r="I825" s="10" t="s">
        <v>3475</v>
      </c>
      <c r="J825" s="106" t="s">
        <v>51</v>
      </c>
      <c r="K825" s="10" t="s">
        <v>3476</v>
      </c>
      <c r="L825" s="10"/>
      <c r="M825" s="50"/>
    </row>
    <row r="826" spans="1:13" ht="120" x14ac:dyDescent="0.25">
      <c r="A826" s="48" t="str">
        <f t="shared" si="90"/>
        <v>1</v>
      </c>
      <c r="B826" s="37" t="str">
        <f t="shared" si="84"/>
        <v>3</v>
      </c>
      <c r="C826" s="37" t="str">
        <f t="shared" si="85"/>
        <v>4</v>
      </c>
      <c r="D826" s="37" t="str">
        <f t="shared" si="86"/>
        <v>1</v>
      </c>
      <c r="E826" s="37" t="str">
        <f t="shared" si="87"/>
        <v>02</v>
      </c>
      <c r="F826" s="37" t="str">
        <f t="shared" si="88"/>
        <v>2</v>
      </c>
      <c r="G826" s="37" t="str">
        <f t="shared" si="89"/>
        <v>0</v>
      </c>
      <c r="H826" s="49">
        <v>13410220</v>
      </c>
      <c r="I826" s="10" t="s">
        <v>3477</v>
      </c>
      <c r="J826" s="106" t="s">
        <v>51</v>
      </c>
      <c r="K826" s="10" t="s">
        <v>3478</v>
      </c>
      <c r="L826" s="10"/>
      <c r="M826" s="50"/>
    </row>
    <row r="827" spans="1:13" ht="180" x14ac:dyDescent="0.25">
      <c r="A827" s="48" t="str">
        <f t="shared" si="90"/>
        <v>1</v>
      </c>
      <c r="B827" s="37" t="str">
        <f t="shared" si="84"/>
        <v>3</v>
      </c>
      <c r="C827" s="37" t="str">
        <f t="shared" si="85"/>
        <v>4</v>
      </c>
      <c r="D827" s="37" t="str">
        <f t="shared" si="86"/>
        <v>1</v>
      </c>
      <c r="E827" s="37" t="str">
        <f t="shared" si="87"/>
        <v>02</v>
      </c>
      <c r="F827" s="37" t="str">
        <f t="shared" si="88"/>
        <v>3</v>
      </c>
      <c r="G827" s="37" t="str">
        <f t="shared" si="89"/>
        <v>0</v>
      </c>
      <c r="H827" s="49">
        <v>13410230</v>
      </c>
      <c r="I827" s="10" t="s">
        <v>3479</v>
      </c>
      <c r="J827" s="106" t="s">
        <v>51</v>
      </c>
      <c r="K827" s="10" t="s">
        <v>3480</v>
      </c>
      <c r="L827" s="10"/>
      <c r="M827" s="50"/>
    </row>
    <row r="828" spans="1:13" ht="60" x14ac:dyDescent="0.25">
      <c r="A828" s="48" t="str">
        <f t="shared" si="90"/>
        <v>1</v>
      </c>
      <c r="B828" s="37" t="str">
        <f t="shared" si="84"/>
        <v>3</v>
      </c>
      <c r="C828" s="37" t="str">
        <f t="shared" si="85"/>
        <v>4</v>
      </c>
      <c r="D828" s="37" t="str">
        <f t="shared" si="86"/>
        <v>1</v>
      </c>
      <c r="E828" s="37" t="str">
        <f t="shared" si="87"/>
        <v>02</v>
      </c>
      <c r="F828" s="37" t="str">
        <f t="shared" si="88"/>
        <v>4</v>
      </c>
      <c r="G828" s="37" t="str">
        <f t="shared" si="89"/>
        <v>0</v>
      </c>
      <c r="H828" s="49">
        <v>13410240</v>
      </c>
      <c r="I828" s="10" t="s">
        <v>3481</v>
      </c>
      <c r="J828" s="106" t="s">
        <v>51</v>
      </c>
      <c r="K828" s="10" t="s">
        <v>3482</v>
      </c>
      <c r="L828" s="10"/>
      <c r="M828" s="50"/>
    </row>
    <row r="829" spans="1:13" ht="69.75" customHeight="1" x14ac:dyDescent="0.25">
      <c r="A829" s="48" t="str">
        <f t="shared" si="90"/>
        <v>1</v>
      </c>
      <c r="B829" s="37" t="str">
        <f t="shared" si="84"/>
        <v>3</v>
      </c>
      <c r="C829" s="37" t="str">
        <f t="shared" si="85"/>
        <v>4</v>
      </c>
      <c r="D829" s="37" t="str">
        <f t="shared" si="86"/>
        <v>1</v>
      </c>
      <c r="E829" s="37" t="str">
        <f t="shared" si="87"/>
        <v>03</v>
      </c>
      <c r="F829" s="37" t="str">
        <f t="shared" si="88"/>
        <v>0</v>
      </c>
      <c r="G829" s="37" t="str">
        <f t="shared" si="89"/>
        <v>0</v>
      </c>
      <c r="H829" s="49">
        <v>13410300</v>
      </c>
      <c r="I829" s="10" t="s">
        <v>3483</v>
      </c>
      <c r="J829" s="106" t="s">
        <v>51</v>
      </c>
      <c r="K829" s="10" t="s">
        <v>3467</v>
      </c>
      <c r="L829" s="10"/>
      <c r="M829" s="50"/>
    </row>
    <row r="830" spans="1:13" ht="45" x14ac:dyDescent="0.25">
      <c r="A830" s="48" t="str">
        <f t="shared" si="90"/>
        <v>1</v>
      </c>
      <c r="B830" s="37" t="str">
        <f t="shared" si="84"/>
        <v>3</v>
      </c>
      <c r="C830" s="37" t="str">
        <f t="shared" si="85"/>
        <v>4</v>
      </c>
      <c r="D830" s="37" t="str">
        <f t="shared" si="86"/>
        <v>1</v>
      </c>
      <c r="E830" s="37" t="str">
        <f t="shared" si="87"/>
        <v>03</v>
      </c>
      <c r="F830" s="37" t="str">
        <f t="shared" si="88"/>
        <v>1</v>
      </c>
      <c r="G830" s="37" t="str">
        <f t="shared" si="89"/>
        <v>0</v>
      </c>
      <c r="H830" s="49">
        <v>13410310</v>
      </c>
      <c r="I830" s="10" t="s">
        <v>3484</v>
      </c>
      <c r="J830" s="106" t="s">
        <v>51</v>
      </c>
      <c r="K830" s="10" t="s">
        <v>3485</v>
      </c>
      <c r="L830" s="10"/>
      <c r="M830" s="50"/>
    </row>
    <row r="831" spans="1:13" ht="105" x14ac:dyDescent="0.25">
      <c r="A831" s="48" t="str">
        <f t="shared" si="90"/>
        <v>1</v>
      </c>
      <c r="B831" s="37" t="str">
        <f t="shared" si="84"/>
        <v>3</v>
      </c>
      <c r="C831" s="37" t="str">
        <f t="shared" si="85"/>
        <v>4</v>
      </c>
      <c r="D831" s="37" t="str">
        <f t="shared" si="86"/>
        <v>1</v>
      </c>
      <c r="E831" s="37" t="str">
        <f t="shared" si="87"/>
        <v>03</v>
      </c>
      <c r="F831" s="37" t="str">
        <f t="shared" si="88"/>
        <v>2</v>
      </c>
      <c r="G831" s="37" t="str">
        <f t="shared" si="89"/>
        <v>0</v>
      </c>
      <c r="H831" s="49">
        <v>13410320</v>
      </c>
      <c r="I831" s="10" t="s">
        <v>3486</v>
      </c>
      <c r="J831" s="106" t="s">
        <v>51</v>
      </c>
      <c r="K831" s="10" t="s">
        <v>3487</v>
      </c>
      <c r="L831" s="10"/>
      <c r="M831" s="50"/>
    </row>
    <row r="832" spans="1:13" ht="180" x14ac:dyDescent="0.25">
      <c r="A832" s="48" t="str">
        <f t="shared" si="90"/>
        <v>1</v>
      </c>
      <c r="B832" s="37" t="str">
        <f t="shared" si="84"/>
        <v>3</v>
      </c>
      <c r="C832" s="37" t="str">
        <f t="shared" si="85"/>
        <v>4</v>
      </c>
      <c r="D832" s="37" t="str">
        <f t="shared" si="86"/>
        <v>1</v>
      </c>
      <c r="E832" s="37" t="str">
        <f t="shared" si="87"/>
        <v>03</v>
      </c>
      <c r="F832" s="37" t="str">
        <f t="shared" si="88"/>
        <v>3</v>
      </c>
      <c r="G832" s="37" t="str">
        <f t="shared" si="89"/>
        <v>0</v>
      </c>
      <c r="H832" s="49">
        <v>13410330</v>
      </c>
      <c r="I832" s="10" t="s">
        <v>3488</v>
      </c>
      <c r="J832" s="106" t="s">
        <v>51</v>
      </c>
      <c r="K832" s="10" t="s">
        <v>3489</v>
      </c>
      <c r="L832" s="10"/>
      <c r="M832" s="50"/>
    </row>
    <row r="833" spans="1:13" ht="60" x14ac:dyDescent="0.25">
      <c r="A833" s="48" t="str">
        <f t="shared" si="90"/>
        <v>1</v>
      </c>
      <c r="B833" s="37" t="str">
        <f t="shared" si="84"/>
        <v>3</v>
      </c>
      <c r="C833" s="37" t="str">
        <f t="shared" si="85"/>
        <v>4</v>
      </c>
      <c r="D833" s="37" t="str">
        <f t="shared" si="86"/>
        <v>1</v>
      </c>
      <c r="E833" s="37" t="str">
        <f t="shared" si="87"/>
        <v>03</v>
      </c>
      <c r="F833" s="37" t="str">
        <f t="shared" si="88"/>
        <v>4</v>
      </c>
      <c r="G833" s="37" t="str">
        <f t="shared" si="89"/>
        <v>0</v>
      </c>
      <c r="H833" s="49">
        <v>13410340</v>
      </c>
      <c r="I833" s="10" t="s">
        <v>3490</v>
      </c>
      <c r="J833" s="106" t="s">
        <v>51</v>
      </c>
      <c r="K833" s="10" t="s">
        <v>3491</v>
      </c>
      <c r="L833" s="10"/>
      <c r="M833" s="50"/>
    </row>
    <row r="834" spans="1:13" ht="30" x14ac:dyDescent="0.25">
      <c r="A834" s="48" t="str">
        <f t="shared" si="90"/>
        <v>1</v>
      </c>
      <c r="B834" s="37" t="str">
        <f t="shared" si="84"/>
        <v>3</v>
      </c>
      <c r="C834" s="37" t="str">
        <f t="shared" si="85"/>
        <v>4</v>
      </c>
      <c r="D834" s="37" t="str">
        <f t="shared" si="86"/>
        <v>1</v>
      </c>
      <c r="E834" s="37" t="str">
        <f t="shared" si="87"/>
        <v>04</v>
      </c>
      <c r="F834" s="37" t="str">
        <f t="shared" si="88"/>
        <v>0</v>
      </c>
      <c r="G834" s="37" t="str">
        <f t="shared" si="89"/>
        <v>0</v>
      </c>
      <c r="H834" s="49">
        <v>13410400</v>
      </c>
      <c r="I834" s="10" t="s">
        <v>3492</v>
      </c>
      <c r="J834" s="106" t="s">
        <v>51</v>
      </c>
      <c r="K834" s="10" t="s">
        <v>3493</v>
      </c>
      <c r="L834" s="10"/>
      <c r="M834" s="50"/>
    </row>
    <row r="835" spans="1:13" ht="120" x14ac:dyDescent="0.25">
      <c r="A835" s="48" t="str">
        <f t="shared" si="90"/>
        <v>1</v>
      </c>
      <c r="B835" s="37" t="str">
        <f t="shared" si="84"/>
        <v>3</v>
      </c>
      <c r="C835" s="37" t="str">
        <f t="shared" si="85"/>
        <v>4</v>
      </c>
      <c r="D835" s="37" t="str">
        <f t="shared" si="86"/>
        <v>1</v>
      </c>
      <c r="E835" s="37" t="str">
        <f t="shared" si="87"/>
        <v>04</v>
      </c>
      <c r="F835" s="37" t="str">
        <f t="shared" si="88"/>
        <v>1</v>
      </c>
      <c r="G835" s="37" t="str">
        <f t="shared" si="89"/>
        <v>0</v>
      </c>
      <c r="H835" s="49">
        <v>13410410</v>
      </c>
      <c r="I835" s="10" t="s">
        <v>3494</v>
      </c>
      <c r="J835" s="106" t="s">
        <v>51</v>
      </c>
      <c r="K835" s="10" t="s">
        <v>3495</v>
      </c>
      <c r="L835" s="10"/>
      <c r="M835" s="50"/>
    </row>
    <row r="836" spans="1:13" ht="180" x14ac:dyDescent="0.25">
      <c r="A836" s="48" t="str">
        <f t="shared" si="90"/>
        <v>1</v>
      </c>
      <c r="B836" s="37" t="str">
        <f t="shared" si="84"/>
        <v>3</v>
      </c>
      <c r="C836" s="37" t="str">
        <f t="shared" si="85"/>
        <v>4</v>
      </c>
      <c r="D836" s="37" t="str">
        <f t="shared" si="86"/>
        <v>1</v>
      </c>
      <c r="E836" s="37" t="str">
        <f t="shared" si="87"/>
        <v>04</v>
      </c>
      <c r="F836" s="37" t="str">
        <f t="shared" si="88"/>
        <v>2</v>
      </c>
      <c r="G836" s="37" t="str">
        <f t="shared" si="89"/>
        <v>0</v>
      </c>
      <c r="H836" s="49">
        <v>13410420</v>
      </c>
      <c r="I836" s="10" t="s">
        <v>3496</v>
      </c>
      <c r="J836" s="106" t="s">
        <v>51</v>
      </c>
      <c r="K836" s="10" t="s">
        <v>3497</v>
      </c>
      <c r="L836" s="10"/>
      <c r="M836" s="50"/>
    </row>
    <row r="837" spans="1:13" ht="255" x14ac:dyDescent="0.25">
      <c r="A837" s="48" t="str">
        <f t="shared" si="90"/>
        <v>1</v>
      </c>
      <c r="B837" s="37" t="str">
        <f t="shared" si="84"/>
        <v>3</v>
      </c>
      <c r="C837" s="37" t="str">
        <f t="shared" si="85"/>
        <v>4</v>
      </c>
      <c r="D837" s="37" t="str">
        <f t="shared" si="86"/>
        <v>1</v>
      </c>
      <c r="E837" s="37" t="str">
        <f t="shared" si="87"/>
        <v>04</v>
      </c>
      <c r="F837" s="37" t="str">
        <f t="shared" si="88"/>
        <v>3</v>
      </c>
      <c r="G837" s="37" t="str">
        <f t="shared" si="89"/>
        <v>0</v>
      </c>
      <c r="H837" s="49">
        <v>13410430</v>
      </c>
      <c r="I837" s="10" t="s">
        <v>3498</v>
      </c>
      <c r="J837" s="106" t="s">
        <v>51</v>
      </c>
      <c r="K837" s="10" t="s">
        <v>3499</v>
      </c>
      <c r="L837" s="10"/>
      <c r="M837" s="50"/>
    </row>
    <row r="838" spans="1:13" ht="135" x14ac:dyDescent="0.25">
      <c r="A838" s="48" t="str">
        <f t="shared" si="90"/>
        <v>1</v>
      </c>
      <c r="B838" s="37" t="str">
        <f t="shared" si="84"/>
        <v>3</v>
      </c>
      <c r="C838" s="37" t="str">
        <f t="shared" si="85"/>
        <v>4</v>
      </c>
      <c r="D838" s="37" t="str">
        <f t="shared" si="86"/>
        <v>1</v>
      </c>
      <c r="E838" s="37" t="str">
        <f t="shared" si="87"/>
        <v>04</v>
      </c>
      <c r="F838" s="37" t="str">
        <f t="shared" si="88"/>
        <v>4</v>
      </c>
      <c r="G838" s="37" t="str">
        <f t="shared" si="89"/>
        <v>0</v>
      </c>
      <c r="H838" s="49">
        <v>13410440</v>
      </c>
      <c r="I838" s="10" t="s">
        <v>3500</v>
      </c>
      <c r="J838" s="106" t="s">
        <v>51</v>
      </c>
      <c r="K838" s="10" t="s">
        <v>3501</v>
      </c>
      <c r="L838" s="10"/>
      <c r="M838" s="50"/>
    </row>
    <row r="839" spans="1:13" ht="30" x14ac:dyDescent="0.25">
      <c r="A839" s="48" t="str">
        <f t="shared" si="90"/>
        <v>1</v>
      </c>
      <c r="B839" s="37" t="str">
        <f t="shared" si="84"/>
        <v>3</v>
      </c>
      <c r="C839" s="37" t="str">
        <f t="shared" si="85"/>
        <v>4</v>
      </c>
      <c r="D839" s="37" t="str">
        <f t="shared" si="86"/>
        <v>1</v>
      </c>
      <c r="E839" s="37" t="str">
        <f t="shared" si="87"/>
        <v>05</v>
      </c>
      <c r="F839" s="37" t="str">
        <f t="shared" si="88"/>
        <v>0</v>
      </c>
      <c r="G839" s="37" t="str">
        <f t="shared" si="89"/>
        <v>0</v>
      </c>
      <c r="H839" s="49">
        <v>13410500</v>
      </c>
      <c r="I839" s="49" t="s">
        <v>3502</v>
      </c>
      <c r="J839" s="106" t="s">
        <v>51</v>
      </c>
      <c r="K839" s="49" t="s">
        <v>3503</v>
      </c>
      <c r="L839" s="10" t="s">
        <v>3504</v>
      </c>
      <c r="M839" s="50"/>
    </row>
    <row r="840" spans="1:13" ht="30" x14ac:dyDescent="0.25">
      <c r="A840" s="48" t="str">
        <f t="shared" si="90"/>
        <v>1</v>
      </c>
      <c r="B840" s="37" t="str">
        <f t="shared" si="84"/>
        <v>3</v>
      </c>
      <c r="C840" s="37" t="str">
        <f t="shared" si="85"/>
        <v>4</v>
      </c>
      <c r="D840" s="37" t="str">
        <f t="shared" si="86"/>
        <v>2</v>
      </c>
      <c r="E840" s="37" t="str">
        <f t="shared" si="87"/>
        <v>00</v>
      </c>
      <c r="F840" s="37" t="str">
        <f t="shared" si="88"/>
        <v>0</v>
      </c>
      <c r="G840" s="37" t="str">
        <f t="shared" si="89"/>
        <v>0</v>
      </c>
      <c r="H840" s="49">
        <v>13420000</v>
      </c>
      <c r="I840" s="10" t="s">
        <v>3505</v>
      </c>
      <c r="J840" s="106" t="s">
        <v>45</v>
      </c>
      <c r="K840" s="10" t="s">
        <v>3506</v>
      </c>
      <c r="L840" s="10"/>
      <c r="M840" s="50"/>
    </row>
    <row r="841" spans="1:13" ht="45" x14ac:dyDescent="0.25">
      <c r="A841" s="48" t="str">
        <f t="shared" si="90"/>
        <v>1</v>
      </c>
      <c r="B841" s="37" t="str">
        <f t="shared" si="84"/>
        <v>3</v>
      </c>
      <c r="C841" s="37" t="str">
        <f t="shared" si="85"/>
        <v>4</v>
      </c>
      <c r="D841" s="37" t="str">
        <f t="shared" si="86"/>
        <v>2</v>
      </c>
      <c r="E841" s="37" t="str">
        <f t="shared" si="87"/>
        <v>02</v>
      </c>
      <c r="F841" s="37" t="str">
        <f t="shared" si="88"/>
        <v>0</v>
      </c>
      <c r="G841" s="37" t="str">
        <f t="shared" si="89"/>
        <v>0</v>
      </c>
      <c r="H841" s="49">
        <v>13420200</v>
      </c>
      <c r="I841" s="10" t="s">
        <v>3507</v>
      </c>
      <c r="J841" s="106" t="s">
        <v>51</v>
      </c>
      <c r="K841" s="10" t="s">
        <v>3508</v>
      </c>
      <c r="L841" s="10"/>
      <c r="M841" s="50"/>
    </row>
    <row r="842" spans="1:13" ht="45" x14ac:dyDescent="0.25">
      <c r="A842" s="48" t="str">
        <f t="shared" si="90"/>
        <v>1</v>
      </c>
      <c r="B842" s="37" t="str">
        <f t="shared" si="84"/>
        <v>3</v>
      </c>
      <c r="C842" s="37" t="str">
        <f t="shared" si="85"/>
        <v>4</v>
      </c>
      <c r="D842" s="37" t="str">
        <f t="shared" si="86"/>
        <v>2</v>
      </c>
      <c r="E842" s="37" t="str">
        <f t="shared" si="87"/>
        <v>02</v>
      </c>
      <c r="F842" s="37" t="str">
        <f t="shared" si="88"/>
        <v>1</v>
      </c>
      <c r="G842" s="37" t="str">
        <f t="shared" si="89"/>
        <v>0</v>
      </c>
      <c r="H842" s="49">
        <v>13420210</v>
      </c>
      <c r="I842" s="10" t="s">
        <v>3509</v>
      </c>
      <c r="J842" s="106" t="s">
        <v>51</v>
      </c>
      <c r="K842" s="10" t="s">
        <v>3510</v>
      </c>
      <c r="L842" s="10"/>
      <c r="M842" s="50"/>
    </row>
    <row r="843" spans="1:13" ht="45" x14ac:dyDescent="0.25">
      <c r="A843" s="48" t="str">
        <f t="shared" si="90"/>
        <v>1</v>
      </c>
      <c r="B843" s="37" t="str">
        <f t="shared" si="84"/>
        <v>3</v>
      </c>
      <c r="C843" s="37" t="str">
        <f t="shared" si="85"/>
        <v>4</v>
      </c>
      <c r="D843" s="37" t="str">
        <f t="shared" si="86"/>
        <v>2</v>
      </c>
      <c r="E843" s="37" t="str">
        <f t="shared" si="87"/>
        <v>02</v>
      </c>
      <c r="F843" s="37" t="str">
        <f t="shared" si="88"/>
        <v>4</v>
      </c>
      <c r="G843" s="37" t="str">
        <f t="shared" si="89"/>
        <v>0</v>
      </c>
      <c r="H843" s="49">
        <v>13420240</v>
      </c>
      <c r="I843" s="10" t="s">
        <v>3511</v>
      </c>
      <c r="J843" s="106" t="s">
        <v>51</v>
      </c>
      <c r="K843" s="10" t="s">
        <v>3512</v>
      </c>
      <c r="L843" s="10"/>
      <c r="M843" s="50"/>
    </row>
    <row r="844" spans="1:13" ht="45" x14ac:dyDescent="0.25">
      <c r="A844" s="48" t="str">
        <f t="shared" si="90"/>
        <v>1</v>
      </c>
      <c r="B844" s="37" t="str">
        <f t="shared" si="84"/>
        <v>3</v>
      </c>
      <c r="C844" s="37" t="str">
        <f t="shared" si="85"/>
        <v>4</v>
      </c>
      <c r="D844" s="37" t="str">
        <f t="shared" si="86"/>
        <v>2</v>
      </c>
      <c r="E844" s="37" t="str">
        <f t="shared" si="87"/>
        <v>03</v>
      </c>
      <c r="F844" s="37" t="str">
        <f t="shared" si="88"/>
        <v>0</v>
      </c>
      <c r="G844" s="37" t="str">
        <f t="shared" si="89"/>
        <v>0</v>
      </c>
      <c r="H844" s="49">
        <v>13420300</v>
      </c>
      <c r="I844" s="10" t="s">
        <v>3513</v>
      </c>
      <c r="J844" s="106" t="s">
        <v>51</v>
      </c>
      <c r="K844" s="10" t="s">
        <v>3514</v>
      </c>
      <c r="L844" s="10"/>
      <c r="M844" s="50"/>
    </row>
    <row r="845" spans="1:13" ht="45" x14ac:dyDescent="0.25">
      <c r="A845" s="48" t="str">
        <f t="shared" si="90"/>
        <v>1</v>
      </c>
      <c r="B845" s="37" t="str">
        <f t="shared" si="84"/>
        <v>3</v>
      </c>
      <c r="C845" s="37" t="str">
        <f t="shared" si="85"/>
        <v>4</v>
      </c>
      <c r="D845" s="37" t="str">
        <f t="shared" si="86"/>
        <v>2</v>
      </c>
      <c r="E845" s="37" t="str">
        <f t="shared" si="87"/>
        <v>03</v>
      </c>
      <c r="F845" s="37" t="str">
        <f t="shared" si="88"/>
        <v>1</v>
      </c>
      <c r="G845" s="37" t="str">
        <f t="shared" si="89"/>
        <v>0</v>
      </c>
      <c r="H845" s="49">
        <v>13420310</v>
      </c>
      <c r="I845" s="10" t="s">
        <v>3515</v>
      </c>
      <c r="J845" s="106" t="s">
        <v>51</v>
      </c>
      <c r="K845" s="10" t="s">
        <v>3516</v>
      </c>
      <c r="L845" s="10"/>
      <c r="M845" s="50"/>
    </row>
    <row r="846" spans="1:13" ht="45" x14ac:dyDescent="0.25">
      <c r="A846" s="48" t="str">
        <f t="shared" si="90"/>
        <v>1</v>
      </c>
      <c r="B846" s="37" t="str">
        <f t="shared" si="84"/>
        <v>3</v>
      </c>
      <c r="C846" s="37" t="str">
        <f t="shared" si="85"/>
        <v>4</v>
      </c>
      <c r="D846" s="37" t="str">
        <f t="shared" si="86"/>
        <v>2</v>
      </c>
      <c r="E846" s="37" t="str">
        <f t="shared" si="87"/>
        <v>03</v>
      </c>
      <c r="F846" s="37" t="str">
        <f t="shared" si="88"/>
        <v>4</v>
      </c>
      <c r="G846" s="37" t="str">
        <f t="shared" si="89"/>
        <v>0</v>
      </c>
      <c r="H846" s="49">
        <v>13420340</v>
      </c>
      <c r="I846" s="10" t="s">
        <v>3517</v>
      </c>
      <c r="J846" s="106" t="s">
        <v>51</v>
      </c>
      <c r="K846" s="10" t="s">
        <v>3518</v>
      </c>
      <c r="L846" s="10"/>
      <c r="M846" s="50"/>
    </row>
    <row r="847" spans="1:13" ht="30" x14ac:dyDescent="0.25">
      <c r="A847" s="48" t="str">
        <f t="shared" si="90"/>
        <v>1</v>
      </c>
      <c r="B847" s="37" t="str">
        <f t="shared" si="84"/>
        <v>3</v>
      </c>
      <c r="C847" s="37" t="str">
        <f t="shared" si="85"/>
        <v>4</v>
      </c>
      <c r="D847" s="37" t="str">
        <f t="shared" si="86"/>
        <v>3</v>
      </c>
      <c r="E847" s="37" t="str">
        <f t="shared" si="87"/>
        <v>00</v>
      </c>
      <c r="F847" s="37" t="str">
        <f t="shared" si="88"/>
        <v>0</v>
      </c>
      <c r="G847" s="37" t="str">
        <f t="shared" si="89"/>
        <v>0</v>
      </c>
      <c r="H847" s="49">
        <v>13430000</v>
      </c>
      <c r="I847" s="10" t="s">
        <v>3519</v>
      </c>
      <c r="J847" s="106" t="s">
        <v>45</v>
      </c>
      <c r="K847" s="10" t="s">
        <v>3520</v>
      </c>
      <c r="L847" s="10"/>
      <c r="M847" s="50"/>
    </row>
    <row r="848" spans="1:13" ht="30" x14ac:dyDescent="0.25">
      <c r="A848" s="48" t="str">
        <f t="shared" si="90"/>
        <v>1</v>
      </c>
      <c r="B848" s="37" t="str">
        <f t="shared" si="84"/>
        <v>3</v>
      </c>
      <c r="C848" s="37" t="str">
        <f t="shared" si="85"/>
        <v>4</v>
      </c>
      <c r="D848" s="37" t="str">
        <f t="shared" si="86"/>
        <v>3</v>
      </c>
      <c r="E848" s="37" t="str">
        <f t="shared" si="87"/>
        <v>01</v>
      </c>
      <c r="F848" s="37" t="str">
        <f t="shared" si="88"/>
        <v>0</v>
      </c>
      <c r="G848" s="37" t="str">
        <f t="shared" si="89"/>
        <v>0</v>
      </c>
      <c r="H848" s="49">
        <v>13430100</v>
      </c>
      <c r="I848" s="10" t="s">
        <v>3521</v>
      </c>
      <c r="J848" s="106" t="s">
        <v>51</v>
      </c>
      <c r="K848" s="10" t="s">
        <v>3522</v>
      </c>
      <c r="L848" s="10"/>
      <c r="M848" s="50"/>
    </row>
    <row r="849" spans="1:13" ht="120" x14ac:dyDescent="0.25">
      <c r="A849" s="48" t="str">
        <f t="shared" si="90"/>
        <v>1</v>
      </c>
      <c r="B849" s="37" t="str">
        <f t="shared" si="84"/>
        <v>3</v>
      </c>
      <c r="C849" s="37" t="str">
        <f t="shared" si="85"/>
        <v>4</v>
      </c>
      <c r="D849" s="37" t="str">
        <f t="shared" si="86"/>
        <v>3</v>
      </c>
      <c r="E849" s="37" t="str">
        <f t="shared" si="87"/>
        <v>01</v>
      </c>
      <c r="F849" s="37" t="str">
        <f t="shared" si="88"/>
        <v>1</v>
      </c>
      <c r="G849" s="37" t="str">
        <f t="shared" si="89"/>
        <v>0</v>
      </c>
      <c r="H849" s="49">
        <v>13430110</v>
      </c>
      <c r="I849" s="10" t="s">
        <v>3523</v>
      </c>
      <c r="J849" s="106" t="s">
        <v>51</v>
      </c>
      <c r="K849" s="10" t="s">
        <v>3524</v>
      </c>
      <c r="L849" s="10"/>
      <c r="M849" s="50"/>
    </row>
    <row r="850" spans="1:13" ht="120" x14ac:dyDescent="0.25">
      <c r="A850" s="48" t="str">
        <f t="shared" si="90"/>
        <v>1</v>
      </c>
      <c r="B850" s="37" t="str">
        <f t="shared" si="84"/>
        <v>3</v>
      </c>
      <c r="C850" s="37" t="str">
        <f t="shared" si="85"/>
        <v>4</v>
      </c>
      <c r="D850" s="37" t="str">
        <f t="shared" si="86"/>
        <v>3</v>
      </c>
      <c r="E850" s="37" t="str">
        <f t="shared" si="87"/>
        <v>01</v>
      </c>
      <c r="F850" s="37" t="str">
        <f t="shared" si="88"/>
        <v>2</v>
      </c>
      <c r="G850" s="37" t="str">
        <f t="shared" si="89"/>
        <v>0</v>
      </c>
      <c r="H850" s="49">
        <v>13430120</v>
      </c>
      <c r="I850" s="10" t="s">
        <v>3525</v>
      </c>
      <c r="J850" s="106" t="s">
        <v>51</v>
      </c>
      <c r="K850" s="10" t="s">
        <v>3526</v>
      </c>
      <c r="L850" s="10"/>
      <c r="M850" s="50"/>
    </row>
    <row r="851" spans="1:13" ht="120" x14ac:dyDescent="0.25">
      <c r="A851" s="48" t="str">
        <f t="shared" si="90"/>
        <v>1</v>
      </c>
      <c r="B851" s="37" t="str">
        <f t="shared" si="84"/>
        <v>3</v>
      </c>
      <c r="C851" s="37" t="str">
        <f t="shared" si="85"/>
        <v>4</v>
      </c>
      <c r="D851" s="37" t="str">
        <f t="shared" si="86"/>
        <v>3</v>
      </c>
      <c r="E851" s="37" t="str">
        <f t="shared" si="87"/>
        <v>01</v>
      </c>
      <c r="F851" s="37" t="str">
        <f t="shared" si="88"/>
        <v>3</v>
      </c>
      <c r="G851" s="37" t="str">
        <f t="shared" si="89"/>
        <v>0</v>
      </c>
      <c r="H851" s="49">
        <v>13430130</v>
      </c>
      <c r="I851" s="10" t="s">
        <v>3527</v>
      </c>
      <c r="J851" s="106" t="s">
        <v>51</v>
      </c>
      <c r="K851" s="10" t="s">
        <v>3528</v>
      </c>
      <c r="L851" s="10"/>
      <c r="M851" s="50"/>
    </row>
    <row r="852" spans="1:13" ht="45" x14ac:dyDescent="0.25">
      <c r="A852" s="48" t="str">
        <f t="shared" si="90"/>
        <v>1</v>
      </c>
      <c r="B852" s="37" t="str">
        <f t="shared" si="84"/>
        <v>3</v>
      </c>
      <c r="C852" s="37" t="str">
        <f t="shared" si="85"/>
        <v>4</v>
      </c>
      <c r="D852" s="37" t="str">
        <f t="shared" si="86"/>
        <v>3</v>
      </c>
      <c r="E852" s="37" t="str">
        <f t="shared" si="87"/>
        <v>01</v>
      </c>
      <c r="F852" s="37" t="str">
        <f t="shared" si="88"/>
        <v>4</v>
      </c>
      <c r="G852" s="37" t="str">
        <f t="shared" si="89"/>
        <v>0</v>
      </c>
      <c r="H852" s="49">
        <v>13430140</v>
      </c>
      <c r="I852" s="10" t="s">
        <v>3529</v>
      </c>
      <c r="J852" s="106" t="s">
        <v>51</v>
      </c>
      <c r="K852" s="10" t="s">
        <v>3530</v>
      </c>
      <c r="L852" s="10"/>
      <c r="M852" s="50"/>
    </row>
    <row r="853" spans="1:13" ht="45" x14ac:dyDescent="0.25">
      <c r="A853" s="48" t="str">
        <f t="shared" si="90"/>
        <v>1</v>
      </c>
      <c r="B853" s="37" t="str">
        <f t="shared" si="84"/>
        <v>3</v>
      </c>
      <c r="C853" s="37" t="str">
        <f t="shared" si="85"/>
        <v>4</v>
      </c>
      <c r="D853" s="37" t="str">
        <f t="shared" si="86"/>
        <v>3</v>
      </c>
      <c r="E853" s="37" t="str">
        <f t="shared" si="87"/>
        <v>02</v>
      </c>
      <c r="F853" s="37" t="str">
        <f t="shared" si="88"/>
        <v>0</v>
      </c>
      <c r="G853" s="37" t="str">
        <f t="shared" si="89"/>
        <v>0</v>
      </c>
      <c r="H853" s="49">
        <v>13430200</v>
      </c>
      <c r="I853" s="10" t="s">
        <v>3531</v>
      </c>
      <c r="J853" s="106" t="s">
        <v>51</v>
      </c>
      <c r="K853" s="10" t="s">
        <v>3532</v>
      </c>
      <c r="L853" s="10"/>
      <c r="M853" s="50"/>
    </row>
    <row r="854" spans="1:13" ht="45" x14ac:dyDescent="0.25">
      <c r="A854" s="48" t="str">
        <f t="shared" si="90"/>
        <v>1</v>
      </c>
      <c r="B854" s="37" t="str">
        <f t="shared" si="84"/>
        <v>3</v>
      </c>
      <c r="C854" s="37" t="str">
        <f t="shared" si="85"/>
        <v>4</v>
      </c>
      <c r="D854" s="37" t="str">
        <f t="shared" si="86"/>
        <v>3</v>
      </c>
      <c r="E854" s="37" t="str">
        <f t="shared" si="87"/>
        <v>02</v>
      </c>
      <c r="F854" s="37" t="str">
        <f t="shared" si="88"/>
        <v>1</v>
      </c>
      <c r="G854" s="37" t="str">
        <f t="shared" si="89"/>
        <v>0</v>
      </c>
      <c r="H854" s="49">
        <v>13430210</v>
      </c>
      <c r="I854" s="10" t="s">
        <v>3533</v>
      </c>
      <c r="J854" s="106" t="s">
        <v>51</v>
      </c>
      <c r="K854" s="10" t="s">
        <v>3534</v>
      </c>
      <c r="L854" s="10"/>
      <c r="M854" s="50"/>
    </row>
    <row r="855" spans="1:13" ht="45" x14ac:dyDescent="0.25">
      <c r="A855" s="48" t="str">
        <f t="shared" si="90"/>
        <v>1</v>
      </c>
      <c r="B855" s="37" t="str">
        <f t="shared" ref="B855:B925" si="91">MID($H855,2,1)</f>
        <v>3</v>
      </c>
      <c r="C855" s="37" t="str">
        <f t="shared" ref="C855:C925" si="92">MID($H855,3,1)</f>
        <v>4</v>
      </c>
      <c r="D855" s="37" t="str">
        <f t="shared" ref="D855:D925" si="93">MID($H855,4,1)</f>
        <v>3</v>
      </c>
      <c r="E855" s="37" t="str">
        <f t="shared" ref="E855:E925" si="94">MID($H855,5,2)</f>
        <v>02</v>
      </c>
      <c r="F855" s="37" t="str">
        <f t="shared" ref="F855:F925" si="95">MID($H855,7,1)</f>
        <v>4</v>
      </c>
      <c r="G855" s="37" t="str">
        <f t="shared" ref="G855:G925" si="96">MID($H855,8,1)</f>
        <v>0</v>
      </c>
      <c r="H855" s="49">
        <v>13430240</v>
      </c>
      <c r="I855" s="10" t="s">
        <v>3535</v>
      </c>
      <c r="J855" s="106" t="s">
        <v>51</v>
      </c>
      <c r="K855" s="10" t="s">
        <v>3536</v>
      </c>
      <c r="L855" s="10"/>
      <c r="M855" s="50"/>
    </row>
    <row r="856" spans="1:13" x14ac:dyDescent="0.25">
      <c r="A856" s="48" t="str">
        <f t="shared" ref="A856:A926" si="97">MID($H856,1,1)</f>
        <v>1</v>
      </c>
      <c r="B856" s="37" t="str">
        <f t="shared" si="91"/>
        <v>3</v>
      </c>
      <c r="C856" s="37" t="str">
        <f t="shared" si="92"/>
        <v>4</v>
      </c>
      <c r="D856" s="37" t="str">
        <f t="shared" si="93"/>
        <v>4</v>
      </c>
      <c r="E856" s="37" t="str">
        <f t="shared" si="94"/>
        <v>00</v>
      </c>
      <c r="F856" s="37" t="str">
        <f t="shared" si="95"/>
        <v>0</v>
      </c>
      <c r="G856" s="37" t="str">
        <f t="shared" si="96"/>
        <v>0</v>
      </c>
      <c r="H856" s="49">
        <v>13440000</v>
      </c>
      <c r="I856" s="10" t="s">
        <v>3537</v>
      </c>
      <c r="J856" s="106" t="s">
        <v>45</v>
      </c>
      <c r="K856" s="10" t="s">
        <v>3538</v>
      </c>
      <c r="L856" s="10"/>
      <c r="M856" s="50"/>
    </row>
    <row r="857" spans="1:13" x14ac:dyDescent="0.25">
      <c r="A857" s="48" t="str">
        <f t="shared" si="97"/>
        <v>1</v>
      </c>
      <c r="B857" s="37" t="str">
        <f t="shared" si="91"/>
        <v>3</v>
      </c>
      <c r="C857" s="37" t="str">
        <f t="shared" si="92"/>
        <v>4</v>
      </c>
      <c r="D857" s="37" t="str">
        <f t="shared" si="93"/>
        <v>4</v>
      </c>
      <c r="E857" s="37" t="str">
        <f t="shared" si="94"/>
        <v>01</v>
      </c>
      <c r="F857" s="37" t="str">
        <f t="shared" si="95"/>
        <v>0</v>
      </c>
      <c r="G857" s="37" t="str">
        <f t="shared" si="96"/>
        <v>0</v>
      </c>
      <c r="H857" s="49">
        <v>13440100</v>
      </c>
      <c r="I857" s="10" t="s">
        <v>2795</v>
      </c>
      <c r="J857" s="106" t="s">
        <v>51</v>
      </c>
      <c r="K857" s="10" t="s">
        <v>3539</v>
      </c>
      <c r="L857" s="10"/>
      <c r="M857" s="50"/>
    </row>
    <row r="858" spans="1:13" ht="30" x14ac:dyDescent="0.25">
      <c r="A858" s="48" t="str">
        <f t="shared" si="97"/>
        <v>1</v>
      </c>
      <c r="B858" s="37" t="str">
        <f t="shared" si="91"/>
        <v>3</v>
      </c>
      <c r="C858" s="37" t="str">
        <f t="shared" si="92"/>
        <v>4</v>
      </c>
      <c r="D858" s="37" t="str">
        <f t="shared" si="93"/>
        <v>4</v>
      </c>
      <c r="E858" s="37" t="str">
        <f t="shared" si="94"/>
        <v>02</v>
      </c>
      <c r="F858" s="37" t="str">
        <f t="shared" si="95"/>
        <v>0</v>
      </c>
      <c r="G858" s="37" t="str">
        <f t="shared" si="96"/>
        <v>0</v>
      </c>
      <c r="H858" s="49">
        <v>13440200</v>
      </c>
      <c r="I858" s="10" t="s">
        <v>2797</v>
      </c>
      <c r="J858" s="106" t="s">
        <v>51</v>
      </c>
      <c r="K858" s="10" t="s">
        <v>3540</v>
      </c>
      <c r="L858" s="10"/>
      <c r="M858" s="50"/>
    </row>
    <row r="859" spans="1:13" x14ac:dyDescent="0.25">
      <c r="A859" s="48" t="str">
        <f t="shared" si="97"/>
        <v>1</v>
      </c>
      <c r="B859" s="37" t="str">
        <f t="shared" si="91"/>
        <v>3</v>
      </c>
      <c r="C859" s="37" t="str">
        <f t="shared" si="92"/>
        <v>4</v>
      </c>
      <c r="D859" s="37" t="str">
        <f t="shared" si="93"/>
        <v>5</v>
      </c>
      <c r="E859" s="37" t="str">
        <f t="shared" si="94"/>
        <v>00</v>
      </c>
      <c r="F859" s="37" t="str">
        <f t="shared" si="95"/>
        <v>0</v>
      </c>
      <c r="G859" s="37" t="str">
        <f t="shared" si="96"/>
        <v>0</v>
      </c>
      <c r="H859" s="49">
        <v>13450000</v>
      </c>
      <c r="I859" s="10" t="s">
        <v>3541</v>
      </c>
      <c r="J859" s="106" t="s">
        <v>45</v>
      </c>
      <c r="K859" s="10" t="s">
        <v>3542</v>
      </c>
      <c r="L859" s="10"/>
      <c r="M859" s="50"/>
    </row>
    <row r="860" spans="1:13" ht="60" x14ac:dyDescent="0.25">
      <c r="A860" s="48" t="str">
        <f t="shared" si="97"/>
        <v>1</v>
      </c>
      <c r="B860" s="37" t="str">
        <f t="shared" si="91"/>
        <v>3</v>
      </c>
      <c r="C860" s="37" t="str">
        <f t="shared" si="92"/>
        <v>4</v>
      </c>
      <c r="D860" s="37" t="str">
        <f t="shared" si="93"/>
        <v>5</v>
      </c>
      <c r="E860" s="37" t="str">
        <f t="shared" si="94"/>
        <v>01</v>
      </c>
      <c r="F860" s="37" t="str">
        <f t="shared" si="95"/>
        <v>0</v>
      </c>
      <c r="G860" s="37" t="str">
        <f t="shared" si="96"/>
        <v>0</v>
      </c>
      <c r="H860" s="49">
        <v>13450100</v>
      </c>
      <c r="I860" s="10" t="s">
        <v>2799</v>
      </c>
      <c r="J860" s="106" t="s">
        <v>51</v>
      </c>
      <c r="K860" s="10" t="s">
        <v>3543</v>
      </c>
      <c r="L860" s="10"/>
      <c r="M860" s="50"/>
    </row>
    <row r="861" spans="1:13" ht="30" x14ac:dyDescent="0.25">
      <c r="A861" s="48" t="str">
        <f t="shared" si="97"/>
        <v>1</v>
      </c>
      <c r="B861" s="37" t="str">
        <f t="shared" si="91"/>
        <v>3</v>
      </c>
      <c r="C861" s="37" t="str">
        <f t="shared" si="92"/>
        <v>4</v>
      </c>
      <c r="D861" s="37" t="str">
        <f t="shared" si="93"/>
        <v>5</v>
      </c>
      <c r="E861" s="37" t="str">
        <f t="shared" si="94"/>
        <v>02</v>
      </c>
      <c r="F861" s="37" t="str">
        <f t="shared" si="95"/>
        <v>0</v>
      </c>
      <c r="G861" s="37" t="str">
        <f t="shared" si="96"/>
        <v>0</v>
      </c>
      <c r="H861" s="49">
        <v>13450200</v>
      </c>
      <c r="I861" s="10" t="s">
        <v>2801</v>
      </c>
      <c r="J861" s="106" t="s">
        <v>51</v>
      </c>
      <c r="K861" s="10" t="s">
        <v>3544</v>
      </c>
      <c r="L861" s="10"/>
      <c r="M861" s="50"/>
    </row>
    <row r="862" spans="1:13" ht="30" x14ac:dyDescent="0.25">
      <c r="A862" s="48" t="str">
        <f t="shared" si="97"/>
        <v>1</v>
      </c>
      <c r="B862" s="37" t="str">
        <f t="shared" si="91"/>
        <v>3</v>
      </c>
      <c r="C862" s="37" t="str">
        <f t="shared" si="92"/>
        <v>4</v>
      </c>
      <c r="D862" s="37" t="str">
        <f t="shared" si="93"/>
        <v>5</v>
      </c>
      <c r="E862" s="37" t="str">
        <f t="shared" si="94"/>
        <v>03</v>
      </c>
      <c r="F862" s="37" t="str">
        <f t="shared" si="95"/>
        <v>0</v>
      </c>
      <c r="G862" s="37" t="str">
        <f t="shared" si="96"/>
        <v>0</v>
      </c>
      <c r="H862" s="49">
        <v>13450300</v>
      </c>
      <c r="I862" s="10" t="s">
        <v>3545</v>
      </c>
      <c r="J862" s="106" t="s">
        <v>51</v>
      </c>
      <c r="K862" s="10" t="s">
        <v>3546</v>
      </c>
      <c r="L862" s="10"/>
      <c r="M862" s="50"/>
    </row>
    <row r="863" spans="1:13" ht="30" x14ac:dyDescent="0.25">
      <c r="A863" s="48" t="str">
        <f t="shared" si="97"/>
        <v>1</v>
      </c>
      <c r="B863" s="37" t="str">
        <f t="shared" si="91"/>
        <v>3</v>
      </c>
      <c r="C863" s="37" t="str">
        <f t="shared" si="92"/>
        <v>4</v>
      </c>
      <c r="D863" s="37" t="str">
        <f t="shared" si="93"/>
        <v>5</v>
      </c>
      <c r="E863" s="37" t="str">
        <f t="shared" si="94"/>
        <v>03</v>
      </c>
      <c r="F863" s="37" t="str">
        <f t="shared" si="95"/>
        <v>1</v>
      </c>
      <c r="G863" s="37" t="str">
        <f t="shared" si="96"/>
        <v>0</v>
      </c>
      <c r="H863" s="49">
        <v>13450310</v>
      </c>
      <c r="I863" s="10" t="s">
        <v>3547</v>
      </c>
      <c r="J863" s="106" t="s">
        <v>51</v>
      </c>
      <c r="K863" s="10" t="s">
        <v>3548</v>
      </c>
      <c r="L863" s="10"/>
      <c r="M863" s="50"/>
    </row>
    <row r="864" spans="1:13" ht="30" x14ac:dyDescent="0.25">
      <c r="A864" s="48" t="str">
        <f t="shared" si="97"/>
        <v>1</v>
      </c>
      <c r="B864" s="37" t="str">
        <f t="shared" si="91"/>
        <v>3</v>
      </c>
      <c r="C864" s="37" t="str">
        <f t="shared" si="92"/>
        <v>4</v>
      </c>
      <c r="D864" s="37" t="str">
        <f t="shared" si="93"/>
        <v>5</v>
      </c>
      <c r="E864" s="37" t="str">
        <f t="shared" si="94"/>
        <v>03</v>
      </c>
      <c r="F864" s="37" t="str">
        <f t="shared" si="95"/>
        <v>2</v>
      </c>
      <c r="G864" s="37" t="str">
        <f t="shared" si="96"/>
        <v>0</v>
      </c>
      <c r="H864" s="49">
        <v>13450320</v>
      </c>
      <c r="I864" s="10" t="s">
        <v>3549</v>
      </c>
      <c r="J864" s="106" t="s">
        <v>51</v>
      </c>
      <c r="K864" s="10" t="s">
        <v>3550</v>
      </c>
      <c r="L864" s="10"/>
      <c r="M864" s="50"/>
    </row>
    <row r="865" spans="1:13" ht="45" x14ac:dyDescent="0.25">
      <c r="A865" s="48" t="str">
        <f t="shared" si="97"/>
        <v>1</v>
      </c>
      <c r="B865" s="37" t="str">
        <f t="shared" si="91"/>
        <v>3</v>
      </c>
      <c r="C865" s="37" t="str">
        <f t="shared" si="92"/>
        <v>4</v>
      </c>
      <c r="D865" s="37" t="str">
        <f t="shared" si="93"/>
        <v>5</v>
      </c>
      <c r="E865" s="37" t="str">
        <f t="shared" si="94"/>
        <v>03</v>
      </c>
      <c r="F865" s="37" t="str">
        <f t="shared" si="95"/>
        <v>3</v>
      </c>
      <c r="G865" s="37" t="str">
        <f t="shared" si="96"/>
        <v>0</v>
      </c>
      <c r="H865" s="49">
        <v>13450330</v>
      </c>
      <c r="I865" s="10" t="s">
        <v>3551</v>
      </c>
      <c r="J865" s="106" t="s">
        <v>51</v>
      </c>
      <c r="K865" s="10" t="s">
        <v>3552</v>
      </c>
      <c r="L865" s="10"/>
      <c r="M865" s="50"/>
    </row>
    <row r="866" spans="1:13" x14ac:dyDescent="0.25">
      <c r="A866" s="48" t="str">
        <f t="shared" si="97"/>
        <v>1</v>
      </c>
      <c r="B866" s="37" t="str">
        <f t="shared" si="91"/>
        <v>3</v>
      </c>
      <c r="C866" s="37" t="str">
        <f t="shared" si="92"/>
        <v>4</v>
      </c>
      <c r="D866" s="37" t="str">
        <f t="shared" si="93"/>
        <v>6</v>
      </c>
      <c r="E866" s="37" t="str">
        <f t="shared" si="94"/>
        <v>00</v>
      </c>
      <c r="F866" s="37" t="str">
        <f t="shared" si="95"/>
        <v>0</v>
      </c>
      <c r="G866" s="37" t="str">
        <f t="shared" si="96"/>
        <v>0</v>
      </c>
      <c r="H866" s="49">
        <v>13460000</v>
      </c>
      <c r="I866" s="10" t="s">
        <v>3553</v>
      </c>
      <c r="J866" s="106" t="s">
        <v>45</v>
      </c>
      <c r="K866" s="10" t="s">
        <v>3554</v>
      </c>
      <c r="L866" s="10"/>
      <c r="M866" s="50"/>
    </row>
    <row r="867" spans="1:13" ht="30" x14ac:dyDescent="0.25">
      <c r="A867" s="48" t="str">
        <f t="shared" si="97"/>
        <v>1</v>
      </c>
      <c r="B867" s="37" t="str">
        <f t="shared" si="91"/>
        <v>3</v>
      </c>
      <c r="C867" s="37" t="str">
        <f t="shared" si="92"/>
        <v>4</v>
      </c>
      <c r="D867" s="37" t="str">
        <f t="shared" si="93"/>
        <v>6</v>
      </c>
      <c r="E867" s="37" t="str">
        <f t="shared" si="94"/>
        <v>01</v>
      </c>
      <c r="F867" s="37" t="str">
        <f t="shared" si="95"/>
        <v>0</v>
      </c>
      <c r="G867" s="37" t="str">
        <f t="shared" si="96"/>
        <v>0</v>
      </c>
      <c r="H867" s="49">
        <v>13460100</v>
      </c>
      <c r="I867" s="10" t="s">
        <v>3555</v>
      </c>
      <c r="J867" s="106" t="s">
        <v>51</v>
      </c>
      <c r="K867" s="10" t="s">
        <v>3556</v>
      </c>
      <c r="L867" s="10"/>
      <c r="M867" s="50"/>
    </row>
    <row r="868" spans="1:13" ht="75" x14ac:dyDescent="0.25">
      <c r="A868" s="48" t="str">
        <f t="shared" si="97"/>
        <v>1</v>
      </c>
      <c r="B868" s="37" t="str">
        <f t="shared" si="91"/>
        <v>3</v>
      </c>
      <c r="C868" s="37" t="str">
        <f t="shared" si="92"/>
        <v>4</v>
      </c>
      <c r="D868" s="37" t="str">
        <f t="shared" si="93"/>
        <v>6</v>
      </c>
      <c r="E868" s="37" t="str">
        <f t="shared" si="94"/>
        <v>01</v>
      </c>
      <c r="F868" s="37" t="str">
        <f t="shared" si="95"/>
        <v>1</v>
      </c>
      <c r="G868" s="37" t="str">
        <f t="shared" si="96"/>
        <v>0</v>
      </c>
      <c r="H868" s="49">
        <v>13460110</v>
      </c>
      <c r="I868" s="10" t="s">
        <v>3557</v>
      </c>
      <c r="J868" s="106" t="s">
        <v>51</v>
      </c>
      <c r="K868" s="10" t="s">
        <v>3558</v>
      </c>
      <c r="L868" s="10"/>
      <c r="M868" s="50"/>
    </row>
    <row r="869" spans="1:13" ht="75" x14ac:dyDescent="0.25">
      <c r="A869" s="48" t="str">
        <f t="shared" si="97"/>
        <v>1</v>
      </c>
      <c r="B869" s="37" t="str">
        <f t="shared" si="91"/>
        <v>3</v>
      </c>
      <c r="C869" s="37" t="str">
        <f t="shared" si="92"/>
        <v>4</v>
      </c>
      <c r="D869" s="37" t="str">
        <f t="shared" si="93"/>
        <v>6</v>
      </c>
      <c r="E869" s="37" t="str">
        <f t="shared" si="94"/>
        <v>01</v>
      </c>
      <c r="F869" s="37" t="str">
        <f t="shared" si="95"/>
        <v>2</v>
      </c>
      <c r="G869" s="37" t="str">
        <f t="shared" si="96"/>
        <v>0</v>
      </c>
      <c r="H869" s="49">
        <v>13460120</v>
      </c>
      <c r="I869" s="10" t="s">
        <v>3559</v>
      </c>
      <c r="J869" s="106" t="s">
        <v>51</v>
      </c>
      <c r="K869" s="10" t="s">
        <v>3560</v>
      </c>
      <c r="L869" s="10"/>
      <c r="M869" s="50"/>
    </row>
    <row r="870" spans="1:13" ht="30" x14ac:dyDescent="0.25">
      <c r="A870" s="48" t="str">
        <f t="shared" si="97"/>
        <v>1</v>
      </c>
      <c r="B870" s="37" t="str">
        <f t="shared" si="91"/>
        <v>3</v>
      </c>
      <c r="C870" s="37" t="str">
        <f t="shared" si="92"/>
        <v>4</v>
      </c>
      <c r="D870" s="37" t="str">
        <f t="shared" si="93"/>
        <v>6</v>
      </c>
      <c r="E870" s="37" t="str">
        <f t="shared" si="94"/>
        <v>02</v>
      </c>
      <c r="F870" s="37" t="str">
        <f t="shared" si="95"/>
        <v>0</v>
      </c>
      <c r="G870" s="37" t="str">
        <f t="shared" si="96"/>
        <v>0</v>
      </c>
      <c r="H870" s="49">
        <v>13460200</v>
      </c>
      <c r="I870" s="10" t="s">
        <v>3561</v>
      </c>
      <c r="J870" s="106" t="s">
        <v>51</v>
      </c>
      <c r="K870" s="10" t="s">
        <v>3562</v>
      </c>
      <c r="L870" s="10"/>
      <c r="M870" s="50"/>
    </row>
    <row r="871" spans="1:13" ht="75" x14ac:dyDescent="0.25">
      <c r="A871" s="48" t="str">
        <f t="shared" si="97"/>
        <v>1</v>
      </c>
      <c r="B871" s="37" t="str">
        <f t="shared" si="91"/>
        <v>3</v>
      </c>
      <c r="C871" s="37" t="str">
        <f t="shared" si="92"/>
        <v>4</v>
      </c>
      <c r="D871" s="37" t="str">
        <f t="shared" si="93"/>
        <v>6</v>
      </c>
      <c r="E871" s="37" t="str">
        <f t="shared" si="94"/>
        <v>02</v>
      </c>
      <c r="F871" s="37" t="str">
        <f t="shared" si="95"/>
        <v>1</v>
      </c>
      <c r="G871" s="37" t="str">
        <f t="shared" si="96"/>
        <v>0</v>
      </c>
      <c r="H871" s="49">
        <v>13460210</v>
      </c>
      <c r="I871" s="10" t="s">
        <v>3563</v>
      </c>
      <c r="J871" s="106" t="s">
        <v>51</v>
      </c>
      <c r="K871" s="10" t="s">
        <v>3564</v>
      </c>
      <c r="L871" s="10"/>
      <c r="M871" s="50"/>
    </row>
    <row r="872" spans="1:13" ht="75" x14ac:dyDescent="0.25">
      <c r="A872" s="48" t="str">
        <f t="shared" si="97"/>
        <v>1</v>
      </c>
      <c r="B872" s="37" t="str">
        <f t="shared" si="91"/>
        <v>3</v>
      </c>
      <c r="C872" s="37" t="str">
        <f t="shared" si="92"/>
        <v>4</v>
      </c>
      <c r="D872" s="37" t="str">
        <f t="shared" si="93"/>
        <v>6</v>
      </c>
      <c r="E872" s="37" t="str">
        <f t="shared" si="94"/>
        <v>02</v>
      </c>
      <c r="F872" s="37" t="str">
        <f t="shared" si="95"/>
        <v>2</v>
      </c>
      <c r="G872" s="37" t="str">
        <f t="shared" si="96"/>
        <v>0</v>
      </c>
      <c r="H872" s="49">
        <v>13460220</v>
      </c>
      <c r="I872" s="10" t="s">
        <v>3565</v>
      </c>
      <c r="J872" s="106" t="s">
        <v>51</v>
      </c>
      <c r="K872" s="10" t="s">
        <v>3566</v>
      </c>
      <c r="L872" s="10"/>
      <c r="M872" s="50"/>
    </row>
    <row r="873" spans="1:13" ht="30" x14ac:dyDescent="0.25">
      <c r="A873" s="48" t="str">
        <f t="shared" si="97"/>
        <v>1</v>
      </c>
      <c r="B873" s="37" t="str">
        <f t="shared" si="91"/>
        <v>3</v>
      </c>
      <c r="C873" s="37" t="str">
        <f t="shared" si="92"/>
        <v>4</v>
      </c>
      <c r="D873" s="37" t="str">
        <f t="shared" si="93"/>
        <v>6</v>
      </c>
      <c r="E873" s="37" t="str">
        <f t="shared" si="94"/>
        <v>03</v>
      </c>
      <c r="F873" s="37" t="str">
        <f t="shared" si="95"/>
        <v>0</v>
      </c>
      <c r="G873" s="37" t="str">
        <f t="shared" si="96"/>
        <v>0</v>
      </c>
      <c r="H873" s="49">
        <v>13460300</v>
      </c>
      <c r="I873" s="10" t="s">
        <v>2803</v>
      </c>
      <c r="J873" s="106" t="s">
        <v>51</v>
      </c>
      <c r="K873" s="10" t="s">
        <v>3567</v>
      </c>
      <c r="L873" s="10"/>
      <c r="M873" s="50"/>
    </row>
    <row r="874" spans="1:13" ht="30" x14ac:dyDescent="0.25">
      <c r="A874" s="48" t="str">
        <f t="shared" si="97"/>
        <v>1</v>
      </c>
      <c r="B874" s="37" t="str">
        <f t="shared" si="91"/>
        <v>3</v>
      </c>
      <c r="C874" s="37" t="str">
        <f t="shared" si="92"/>
        <v>4</v>
      </c>
      <c r="D874" s="37" t="str">
        <f t="shared" si="93"/>
        <v>6</v>
      </c>
      <c r="E874" s="37" t="str">
        <f t="shared" si="94"/>
        <v>04</v>
      </c>
      <c r="F874" s="37" t="str">
        <f t="shared" si="95"/>
        <v>0</v>
      </c>
      <c r="G874" s="37" t="str">
        <f t="shared" si="96"/>
        <v>0</v>
      </c>
      <c r="H874" s="49">
        <v>13460400</v>
      </c>
      <c r="I874" s="10" t="s">
        <v>2805</v>
      </c>
      <c r="J874" s="106" t="s">
        <v>51</v>
      </c>
      <c r="K874" s="10" t="s">
        <v>3568</v>
      </c>
      <c r="L874" s="10"/>
      <c r="M874" s="50"/>
    </row>
    <row r="875" spans="1:13" ht="30" x14ac:dyDescent="0.25">
      <c r="A875" s="48" t="str">
        <f t="shared" si="97"/>
        <v>1</v>
      </c>
      <c r="B875" s="37" t="str">
        <f t="shared" si="91"/>
        <v>3</v>
      </c>
      <c r="C875" s="37" t="str">
        <f t="shared" si="92"/>
        <v>4</v>
      </c>
      <c r="D875" s="37" t="str">
        <f t="shared" si="93"/>
        <v>6</v>
      </c>
      <c r="E875" s="37" t="str">
        <f t="shared" si="94"/>
        <v>99</v>
      </c>
      <c r="F875" s="37" t="str">
        <f t="shared" si="95"/>
        <v>0</v>
      </c>
      <c r="G875" s="37" t="str">
        <f t="shared" si="96"/>
        <v>0</v>
      </c>
      <c r="H875" s="49">
        <v>13469900</v>
      </c>
      <c r="I875" s="10" t="s">
        <v>3569</v>
      </c>
      <c r="J875" s="106" t="s">
        <v>51</v>
      </c>
      <c r="K875" s="10" t="s">
        <v>3570</v>
      </c>
      <c r="L875" s="10" t="s">
        <v>2104</v>
      </c>
      <c r="M875" s="50"/>
    </row>
    <row r="876" spans="1:13" ht="30" x14ac:dyDescent="0.25">
      <c r="A876" s="48" t="str">
        <f t="shared" si="97"/>
        <v>1</v>
      </c>
      <c r="B876" s="37" t="str">
        <f t="shared" si="91"/>
        <v>3</v>
      </c>
      <c r="C876" s="37" t="str">
        <f t="shared" si="92"/>
        <v>4</v>
      </c>
      <c r="D876" s="37" t="str">
        <f t="shared" si="93"/>
        <v>9</v>
      </c>
      <c r="E876" s="37" t="str">
        <f t="shared" si="94"/>
        <v>00</v>
      </c>
      <c r="F876" s="37" t="str">
        <f t="shared" si="95"/>
        <v>0</v>
      </c>
      <c r="G876" s="37" t="str">
        <f t="shared" si="96"/>
        <v>0</v>
      </c>
      <c r="H876" s="49">
        <v>13490000</v>
      </c>
      <c r="I876" s="10" t="s">
        <v>249</v>
      </c>
      <c r="J876" s="106" t="s">
        <v>45</v>
      </c>
      <c r="K876" s="10" t="s">
        <v>250</v>
      </c>
      <c r="L876" s="10"/>
      <c r="M876" s="50"/>
    </row>
    <row r="877" spans="1:13" x14ac:dyDescent="0.25">
      <c r="A877" s="48" t="str">
        <f t="shared" si="97"/>
        <v>1</v>
      </c>
      <c r="B877" s="37" t="str">
        <f t="shared" si="91"/>
        <v>3</v>
      </c>
      <c r="C877" s="37" t="str">
        <f t="shared" si="92"/>
        <v>4</v>
      </c>
      <c r="D877" s="37" t="str">
        <f t="shared" si="93"/>
        <v>9</v>
      </c>
      <c r="E877" s="37" t="str">
        <f t="shared" si="94"/>
        <v>01</v>
      </c>
      <c r="F877" s="37" t="str">
        <f t="shared" si="95"/>
        <v>0</v>
      </c>
      <c r="G877" s="37" t="str">
        <f t="shared" si="96"/>
        <v>0</v>
      </c>
      <c r="H877" s="49">
        <v>13490100</v>
      </c>
      <c r="I877" s="10" t="s">
        <v>251</v>
      </c>
      <c r="J877" s="106" t="s">
        <v>51</v>
      </c>
      <c r="K877" s="10" t="s">
        <v>252</v>
      </c>
      <c r="L877" s="10"/>
      <c r="M877" s="50"/>
    </row>
    <row r="878" spans="1:13" ht="30" x14ac:dyDescent="0.25">
      <c r="A878" s="48" t="str">
        <f t="shared" si="97"/>
        <v>1</v>
      </c>
      <c r="B878" s="37" t="str">
        <f t="shared" si="91"/>
        <v>3</v>
      </c>
      <c r="C878" s="37" t="str">
        <f t="shared" si="92"/>
        <v>4</v>
      </c>
      <c r="D878" s="37" t="str">
        <f t="shared" si="93"/>
        <v>9</v>
      </c>
      <c r="E878" s="37" t="str">
        <f t="shared" si="94"/>
        <v>99</v>
      </c>
      <c r="F878" s="37" t="str">
        <f t="shared" si="95"/>
        <v>0</v>
      </c>
      <c r="G878" s="37" t="str">
        <f t="shared" si="96"/>
        <v>0</v>
      </c>
      <c r="H878" s="49">
        <v>13499900</v>
      </c>
      <c r="I878" s="10" t="s">
        <v>253</v>
      </c>
      <c r="J878" s="106" t="s">
        <v>51</v>
      </c>
      <c r="K878" s="10" t="s">
        <v>254</v>
      </c>
      <c r="L878" s="10"/>
      <c r="M878" s="50"/>
    </row>
    <row r="879" spans="1:13" x14ac:dyDescent="0.25">
      <c r="A879" s="48" t="str">
        <f t="shared" si="97"/>
        <v>1</v>
      </c>
      <c r="B879" s="37" t="str">
        <f t="shared" si="91"/>
        <v>3</v>
      </c>
      <c r="C879" s="37" t="str">
        <f t="shared" si="92"/>
        <v>5</v>
      </c>
      <c r="D879" s="37" t="str">
        <f t="shared" si="93"/>
        <v>0</v>
      </c>
      <c r="E879" s="37" t="str">
        <f t="shared" si="94"/>
        <v>00</v>
      </c>
      <c r="F879" s="37" t="str">
        <f t="shared" si="95"/>
        <v>0</v>
      </c>
      <c r="G879" s="37" t="str">
        <f t="shared" si="96"/>
        <v>0</v>
      </c>
      <c r="H879" s="49">
        <v>13500000</v>
      </c>
      <c r="I879" s="10" t="s">
        <v>255</v>
      </c>
      <c r="J879" s="106" t="s">
        <v>45</v>
      </c>
      <c r="K879" s="10" t="s">
        <v>256</v>
      </c>
      <c r="L879" s="10"/>
      <c r="M879" s="50"/>
    </row>
    <row r="880" spans="1:13" x14ac:dyDescent="0.25">
      <c r="A880" s="48" t="str">
        <f t="shared" si="97"/>
        <v>1</v>
      </c>
      <c r="B880" s="37" t="str">
        <f t="shared" si="91"/>
        <v>3</v>
      </c>
      <c r="C880" s="37" t="str">
        <f t="shared" si="92"/>
        <v>5</v>
      </c>
      <c r="D880" s="37" t="str">
        <f t="shared" si="93"/>
        <v>1</v>
      </c>
      <c r="E880" s="37" t="str">
        <f t="shared" si="94"/>
        <v>00</v>
      </c>
      <c r="F880" s="37" t="str">
        <f t="shared" si="95"/>
        <v>0</v>
      </c>
      <c r="G880" s="37" t="str">
        <f t="shared" si="96"/>
        <v>0</v>
      </c>
      <c r="H880" s="49">
        <v>13510000</v>
      </c>
      <c r="I880" s="10" t="s">
        <v>255</v>
      </c>
      <c r="J880" s="106" t="s">
        <v>45</v>
      </c>
      <c r="K880" s="10" t="s">
        <v>256</v>
      </c>
      <c r="L880" s="10"/>
      <c r="M880" s="50"/>
    </row>
    <row r="881" spans="1:13" ht="30" x14ac:dyDescent="0.25">
      <c r="A881" s="48" t="str">
        <f t="shared" si="97"/>
        <v>1</v>
      </c>
      <c r="B881" s="37" t="str">
        <f t="shared" si="91"/>
        <v>3</v>
      </c>
      <c r="C881" s="37" t="str">
        <f t="shared" si="92"/>
        <v>5</v>
      </c>
      <c r="D881" s="37" t="str">
        <f t="shared" si="93"/>
        <v>1</v>
      </c>
      <c r="E881" s="37" t="str">
        <f t="shared" si="94"/>
        <v>01</v>
      </c>
      <c r="F881" s="37" t="str">
        <f t="shared" si="95"/>
        <v>0</v>
      </c>
      <c r="G881" s="37" t="str">
        <f t="shared" si="96"/>
        <v>0</v>
      </c>
      <c r="H881" s="49">
        <v>13510100</v>
      </c>
      <c r="I881" s="10" t="s">
        <v>2811</v>
      </c>
      <c r="J881" s="106" t="s">
        <v>51</v>
      </c>
      <c r="K881" s="10" t="s">
        <v>3571</v>
      </c>
      <c r="L881" s="10"/>
      <c r="M881" s="50"/>
    </row>
    <row r="882" spans="1:13" ht="30" x14ac:dyDescent="0.25">
      <c r="A882" s="48" t="str">
        <f t="shared" si="97"/>
        <v>1</v>
      </c>
      <c r="B882" s="37" t="str">
        <f t="shared" si="91"/>
        <v>3</v>
      </c>
      <c r="C882" s="37" t="str">
        <f t="shared" si="92"/>
        <v>5</v>
      </c>
      <c r="D882" s="37" t="str">
        <f t="shared" si="93"/>
        <v>1</v>
      </c>
      <c r="E882" s="37" t="str">
        <f t="shared" si="94"/>
        <v>02</v>
      </c>
      <c r="F882" s="37" t="str">
        <f t="shared" si="95"/>
        <v>0</v>
      </c>
      <c r="G882" s="37" t="str">
        <f t="shared" si="96"/>
        <v>0</v>
      </c>
      <c r="H882" s="49">
        <v>13510200</v>
      </c>
      <c r="I882" s="10" t="s">
        <v>257</v>
      </c>
      <c r="J882" s="106" t="s">
        <v>51</v>
      </c>
      <c r="K882" s="10" t="s">
        <v>258</v>
      </c>
      <c r="L882" s="10"/>
      <c r="M882" s="50"/>
    </row>
    <row r="883" spans="1:13" ht="30" x14ac:dyDescent="0.25">
      <c r="A883" s="48" t="str">
        <f t="shared" si="97"/>
        <v>1</v>
      </c>
      <c r="B883" s="37" t="str">
        <f t="shared" si="91"/>
        <v>3</v>
      </c>
      <c r="C883" s="37" t="str">
        <f t="shared" si="92"/>
        <v>5</v>
      </c>
      <c r="D883" s="37" t="str">
        <f t="shared" si="93"/>
        <v>1</v>
      </c>
      <c r="E883" s="37" t="str">
        <f t="shared" si="94"/>
        <v>03</v>
      </c>
      <c r="F883" s="37" t="str">
        <f t="shared" si="95"/>
        <v>0</v>
      </c>
      <c r="G883" s="37" t="str">
        <f t="shared" si="96"/>
        <v>0</v>
      </c>
      <c r="H883" s="49">
        <v>13510300</v>
      </c>
      <c r="I883" s="10" t="s">
        <v>2814</v>
      </c>
      <c r="J883" s="106" t="s">
        <v>51</v>
      </c>
      <c r="K883" s="10" t="s">
        <v>2815</v>
      </c>
      <c r="L883" s="10"/>
      <c r="M883" s="50"/>
    </row>
    <row r="884" spans="1:13" ht="45" x14ac:dyDescent="0.25">
      <c r="A884" s="48" t="str">
        <f t="shared" si="97"/>
        <v>1</v>
      </c>
      <c r="B884" s="37" t="str">
        <f t="shared" si="91"/>
        <v>3</v>
      </c>
      <c r="C884" s="37" t="str">
        <f t="shared" si="92"/>
        <v>5</v>
      </c>
      <c r="D884" s="37" t="str">
        <f t="shared" si="93"/>
        <v>1</v>
      </c>
      <c r="E884" s="37" t="str">
        <f t="shared" si="94"/>
        <v>04</v>
      </c>
      <c r="F884" s="37" t="str">
        <f t="shared" si="95"/>
        <v>0</v>
      </c>
      <c r="G884" s="37" t="str">
        <f t="shared" si="96"/>
        <v>0</v>
      </c>
      <c r="H884" s="49">
        <v>13510400</v>
      </c>
      <c r="I884" s="10" t="s">
        <v>2816</v>
      </c>
      <c r="J884" s="106" t="s">
        <v>51</v>
      </c>
      <c r="K884" s="10" t="s">
        <v>3572</v>
      </c>
      <c r="L884" s="10"/>
      <c r="M884" s="50"/>
    </row>
    <row r="885" spans="1:13" x14ac:dyDescent="0.25">
      <c r="A885" s="48" t="str">
        <f t="shared" si="97"/>
        <v>1</v>
      </c>
      <c r="B885" s="37" t="str">
        <f t="shared" si="91"/>
        <v>3</v>
      </c>
      <c r="C885" s="37" t="str">
        <f t="shared" si="92"/>
        <v>6</v>
      </c>
      <c r="D885" s="37" t="str">
        <f t="shared" si="93"/>
        <v>0</v>
      </c>
      <c r="E885" s="37" t="str">
        <f t="shared" si="94"/>
        <v>00</v>
      </c>
      <c r="F885" s="37" t="str">
        <f t="shared" si="95"/>
        <v>0</v>
      </c>
      <c r="G885" s="37" t="str">
        <f t="shared" si="96"/>
        <v>0</v>
      </c>
      <c r="H885" s="49">
        <v>13600000</v>
      </c>
      <c r="I885" s="10" t="s">
        <v>259</v>
      </c>
      <c r="J885" s="106" t="s">
        <v>45</v>
      </c>
      <c r="K885" s="10" t="s">
        <v>260</v>
      </c>
      <c r="L885" s="10"/>
      <c r="M885" s="50"/>
    </row>
    <row r="886" spans="1:13" x14ac:dyDescent="0.25">
      <c r="A886" s="48" t="str">
        <f t="shared" si="97"/>
        <v>1</v>
      </c>
      <c r="B886" s="37" t="str">
        <f t="shared" si="91"/>
        <v>3</v>
      </c>
      <c r="C886" s="37" t="str">
        <f t="shared" si="92"/>
        <v>6</v>
      </c>
      <c r="D886" s="37" t="str">
        <f t="shared" si="93"/>
        <v>1</v>
      </c>
      <c r="E886" s="37" t="str">
        <f t="shared" si="94"/>
        <v>00</v>
      </c>
      <c r="F886" s="37" t="str">
        <f t="shared" si="95"/>
        <v>0</v>
      </c>
      <c r="G886" s="37" t="str">
        <f t="shared" si="96"/>
        <v>0</v>
      </c>
      <c r="H886" s="49">
        <v>13610000</v>
      </c>
      <c r="I886" s="10" t="s">
        <v>259</v>
      </c>
      <c r="J886" s="106" t="s">
        <v>45</v>
      </c>
      <c r="K886" s="10" t="s">
        <v>260</v>
      </c>
      <c r="L886" s="10"/>
      <c r="M886" s="50"/>
    </row>
    <row r="887" spans="1:13" ht="75" x14ac:dyDescent="0.25">
      <c r="A887" s="48" t="str">
        <f t="shared" si="97"/>
        <v>1</v>
      </c>
      <c r="B887" s="37" t="str">
        <f t="shared" si="91"/>
        <v>3</v>
      </c>
      <c r="C887" s="37" t="str">
        <f t="shared" si="92"/>
        <v>6</v>
      </c>
      <c r="D887" s="37" t="str">
        <f t="shared" si="93"/>
        <v>1</v>
      </c>
      <c r="E887" s="37" t="str">
        <f t="shared" si="94"/>
        <v>01</v>
      </c>
      <c r="F887" s="37" t="str">
        <f t="shared" si="95"/>
        <v>0</v>
      </c>
      <c r="G887" s="37" t="str">
        <f t="shared" si="96"/>
        <v>0</v>
      </c>
      <c r="H887" s="49">
        <v>13610100</v>
      </c>
      <c r="I887" s="10" t="s">
        <v>261</v>
      </c>
      <c r="J887" s="106" t="s">
        <v>51</v>
      </c>
      <c r="K887" s="10" t="s">
        <v>262</v>
      </c>
      <c r="L887" s="10"/>
      <c r="M887" s="50"/>
    </row>
    <row r="888" spans="1:13" ht="135" x14ac:dyDescent="0.25">
      <c r="A888" s="48" t="str">
        <f t="shared" si="97"/>
        <v>1</v>
      </c>
      <c r="B888" s="37" t="str">
        <f t="shared" si="91"/>
        <v>3</v>
      </c>
      <c r="C888" s="37" t="str">
        <f t="shared" si="92"/>
        <v>6</v>
      </c>
      <c r="D888" s="37" t="str">
        <f t="shared" si="93"/>
        <v>1</v>
      </c>
      <c r="E888" s="37" t="str">
        <f t="shared" si="94"/>
        <v>01</v>
      </c>
      <c r="F888" s="37" t="str">
        <f t="shared" si="95"/>
        <v>1</v>
      </c>
      <c r="G888" s="37" t="str">
        <f t="shared" si="96"/>
        <v>0</v>
      </c>
      <c r="H888" s="49">
        <v>13610110</v>
      </c>
      <c r="I888" s="10" t="s">
        <v>263</v>
      </c>
      <c r="J888" s="106" t="s">
        <v>51</v>
      </c>
      <c r="K888" s="10" t="s">
        <v>3573</v>
      </c>
      <c r="L888" s="10" t="s">
        <v>2104</v>
      </c>
      <c r="M888" s="50"/>
    </row>
    <row r="889" spans="1:13" ht="135" x14ac:dyDescent="0.25">
      <c r="A889" s="48" t="str">
        <f t="shared" si="97"/>
        <v>1</v>
      </c>
      <c r="B889" s="37" t="str">
        <f t="shared" si="91"/>
        <v>3</v>
      </c>
      <c r="C889" s="37" t="str">
        <f t="shared" si="92"/>
        <v>6</v>
      </c>
      <c r="D889" s="37" t="str">
        <f t="shared" si="93"/>
        <v>1</v>
      </c>
      <c r="E889" s="37" t="str">
        <f t="shared" si="94"/>
        <v>01</v>
      </c>
      <c r="F889" s="37" t="str">
        <f t="shared" si="95"/>
        <v>2</v>
      </c>
      <c r="G889" s="37" t="str">
        <f t="shared" si="96"/>
        <v>0</v>
      </c>
      <c r="H889" s="49">
        <v>13610120</v>
      </c>
      <c r="I889" s="10" t="s">
        <v>2819</v>
      </c>
      <c r="J889" s="106" t="s">
        <v>51</v>
      </c>
      <c r="K889" s="10" t="s">
        <v>3574</v>
      </c>
      <c r="L889" s="10" t="s">
        <v>265</v>
      </c>
      <c r="M889" s="50"/>
    </row>
    <row r="890" spans="1:13" ht="30" x14ac:dyDescent="0.25">
      <c r="A890" s="48" t="str">
        <f t="shared" si="97"/>
        <v>1</v>
      </c>
      <c r="B890" s="37" t="str">
        <f t="shared" si="91"/>
        <v>3</v>
      </c>
      <c r="C890" s="37" t="str">
        <f t="shared" si="92"/>
        <v>9</v>
      </c>
      <c r="D890" s="37" t="str">
        <f t="shared" si="93"/>
        <v>0</v>
      </c>
      <c r="E890" s="37" t="str">
        <f t="shared" si="94"/>
        <v>00</v>
      </c>
      <c r="F890" s="37" t="str">
        <f t="shared" si="95"/>
        <v>0</v>
      </c>
      <c r="G890" s="37" t="str">
        <f t="shared" si="96"/>
        <v>0</v>
      </c>
      <c r="H890" s="49">
        <v>13900000</v>
      </c>
      <c r="I890" s="10" t="s">
        <v>266</v>
      </c>
      <c r="J890" s="106" t="s">
        <v>45</v>
      </c>
      <c r="K890" s="10" t="s">
        <v>267</v>
      </c>
      <c r="L890" s="10"/>
      <c r="M890" s="50"/>
    </row>
    <row r="891" spans="1:13" ht="45" x14ac:dyDescent="0.25">
      <c r="A891" s="48" t="str">
        <f t="shared" si="97"/>
        <v>1</v>
      </c>
      <c r="B891" s="37" t="str">
        <f t="shared" si="91"/>
        <v>3</v>
      </c>
      <c r="C891" s="37" t="str">
        <f t="shared" si="92"/>
        <v>9</v>
      </c>
      <c r="D891" s="37" t="str">
        <f t="shared" si="93"/>
        <v>1</v>
      </c>
      <c r="E891" s="37" t="str">
        <f t="shared" si="94"/>
        <v>00</v>
      </c>
      <c r="F891" s="37" t="str">
        <f t="shared" si="95"/>
        <v>0</v>
      </c>
      <c r="G891" s="37" t="str">
        <f t="shared" si="96"/>
        <v>0</v>
      </c>
      <c r="H891" s="49">
        <v>13910000</v>
      </c>
      <c r="I891" s="10" t="s">
        <v>3575</v>
      </c>
      <c r="J891" s="106" t="s">
        <v>45</v>
      </c>
      <c r="K891" s="10" t="s">
        <v>3576</v>
      </c>
      <c r="L891" s="10"/>
      <c r="M891" s="50"/>
    </row>
    <row r="892" spans="1:13" ht="45" x14ac:dyDescent="0.25">
      <c r="A892" s="48" t="str">
        <f t="shared" si="97"/>
        <v>1</v>
      </c>
      <c r="B892" s="37" t="str">
        <f t="shared" si="91"/>
        <v>3</v>
      </c>
      <c r="C892" s="37" t="str">
        <f t="shared" si="92"/>
        <v>9</v>
      </c>
      <c r="D892" s="37" t="str">
        <f t="shared" si="93"/>
        <v>1</v>
      </c>
      <c r="E892" s="37" t="str">
        <f t="shared" si="94"/>
        <v>01</v>
      </c>
      <c r="F892" s="37" t="str">
        <f t="shared" si="95"/>
        <v>0</v>
      </c>
      <c r="G892" s="37" t="str">
        <f t="shared" si="96"/>
        <v>0</v>
      </c>
      <c r="H892" s="49">
        <v>13910100</v>
      </c>
      <c r="I892" s="10" t="s">
        <v>3577</v>
      </c>
      <c r="J892" s="106" t="s">
        <v>51</v>
      </c>
      <c r="K892" s="10" t="s">
        <v>3578</v>
      </c>
      <c r="L892" s="10"/>
      <c r="M892" s="50"/>
    </row>
    <row r="893" spans="1:13" ht="45" x14ac:dyDescent="0.25">
      <c r="A893" s="48" t="str">
        <f t="shared" si="97"/>
        <v>1</v>
      </c>
      <c r="B893" s="37" t="str">
        <f t="shared" si="91"/>
        <v>3</v>
      </c>
      <c r="C893" s="37" t="str">
        <f t="shared" si="92"/>
        <v>9</v>
      </c>
      <c r="D893" s="37" t="str">
        <f t="shared" si="93"/>
        <v>1</v>
      </c>
      <c r="E893" s="37" t="str">
        <f t="shared" si="94"/>
        <v>01</v>
      </c>
      <c r="F893" s="37" t="str">
        <f t="shared" si="95"/>
        <v>1</v>
      </c>
      <c r="G893" s="37" t="str">
        <f t="shared" si="96"/>
        <v>0</v>
      </c>
      <c r="H893" s="49">
        <v>13910110</v>
      </c>
      <c r="I893" s="10" t="s">
        <v>3579</v>
      </c>
      <c r="J893" s="106" t="s">
        <v>51</v>
      </c>
      <c r="K893" s="10" t="s">
        <v>3580</v>
      </c>
      <c r="L893" s="10"/>
      <c r="M893" s="50"/>
    </row>
    <row r="894" spans="1:13" ht="45" x14ac:dyDescent="0.25">
      <c r="A894" s="48" t="str">
        <f t="shared" si="97"/>
        <v>1</v>
      </c>
      <c r="B894" s="37" t="str">
        <f t="shared" si="91"/>
        <v>3</v>
      </c>
      <c r="C894" s="37" t="str">
        <f t="shared" si="92"/>
        <v>9</v>
      </c>
      <c r="D894" s="37" t="str">
        <f t="shared" si="93"/>
        <v>1</v>
      </c>
      <c r="E894" s="37" t="str">
        <f t="shared" si="94"/>
        <v>01</v>
      </c>
      <c r="F894" s="37" t="str">
        <f t="shared" si="95"/>
        <v>2</v>
      </c>
      <c r="G894" s="37" t="str">
        <f t="shared" si="96"/>
        <v>0</v>
      </c>
      <c r="H894" s="49">
        <v>13910120</v>
      </c>
      <c r="I894" s="10" t="s">
        <v>3581</v>
      </c>
      <c r="J894" s="106" t="s">
        <v>51</v>
      </c>
      <c r="K894" s="10" t="s">
        <v>3582</v>
      </c>
      <c r="L894" s="10"/>
      <c r="M894" s="50"/>
    </row>
    <row r="895" spans="1:13" ht="45" x14ac:dyDescent="0.25">
      <c r="A895" s="48" t="str">
        <f t="shared" si="97"/>
        <v>1</v>
      </c>
      <c r="B895" s="37" t="str">
        <f t="shared" si="91"/>
        <v>3</v>
      </c>
      <c r="C895" s="37" t="str">
        <f t="shared" si="92"/>
        <v>9</v>
      </c>
      <c r="D895" s="37" t="str">
        <f t="shared" si="93"/>
        <v>1</v>
      </c>
      <c r="E895" s="37" t="str">
        <f t="shared" si="94"/>
        <v>01</v>
      </c>
      <c r="F895" s="37" t="str">
        <f t="shared" si="95"/>
        <v>4</v>
      </c>
      <c r="G895" s="37" t="str">
        <f t="shared" si="96"/>
        <v>0</v>
      </c>
      <c r="H895" s="49">
        <v>13910140</v>
      </c>
      <c r="I895" s="10" t="s">
        <v>3583</v>
      </c>
      <c r="J895" s="106" t="s">
        <v>51</v>
      </c>
      <c r="K895" s="10" t="s">
        <v>3584</v>
      </c>
      <c r="L895" s="10"/>
      <c r="M895" s="50"/>
    </row>
    <row r="896" spans="1:13" ht="45" x14ac:dyDescent="0.25">
      <c r="A896" s="48" t="str">
        <f t="shared" si="97"/>
        <v>1</v>
      </c>
      <c r="B896" s="37" t="str">
        <f t="shared" si="91"/>
        <v>3</v>
      </c>
      <c r="C896" s="37" t="str">
        <f t="shared" si="92"/>
        <v>9</v>
      </c>
      <c r="D896" s="37" t="str">
        <f t="shared" si="93"/>
        <v>1</v>
      </c>
      <c r="E896" s="37" t="str">
        <f t="shared" si="94"/>
        <v>01</v>
      </c>
      <c r="F896" s="37" t="str">
        <f t="shared" si="95"/>
        <v>5</v>
      </c>
      <c r="G896" s="37" t="str">
        <f t="shared" si="96"/>
        <v>0</v>
      </c>
      <c r="H896" s="49">
        <v>13910150</v>
      </c>
      <c r="I896" s="10" t="s">
        <v>3585</v>
      </c>
      <c r="J896" s="106" t="s">
        <v>51</v>
      </c>
      <c r="K896" s="10" t="s">
        <v>3586</v>
      </c>
      <c r="L896" s="10"/>
      <c r="M896" s="50"/>
    </row>
    <row r="897" spans="1:13" ht="45" x14ac:dyDescent="0.25">
      <c r="A897" s="48" t="str">
        <f t="shared" si="97"/>
        <v>1</v>
      </c>
      <c r="B897" s="37" t="str">
        <f t="shared" si="91"/>
        <v>3</v>
      </c>
      <c r="C897" s="37" t="str">
        <f t="shared" si="92"/>
        <v>9</v>
      </c>
      <c r="D897" s="37" t="str">
        <f t="shared" si="93"/>
        <v>1</v>
      </c>
      <c r="E897" s="37" t="str">
        <f t="shared" si="94"/>
        <v>01</v>
      </c>
      <c r="F897" s="37" t="str">
        <f t="shared" si="95"/>
        <v>6</v>
      </c>
      <c r="G897" s="37" t="str">
        <f t="shared" si="96"/>
        <v>0</v>
      </c>
      <c r="H897" s="49">
        <v>13910160</v>
      </c>
      <c r="I897" s="10" t="s">
        <v>3587</v>
      </c>
      <c r="J897" s="106" t="s">
        <v>51</v>
      </c>
      <c r="K897" s="10" t="s">
        <v>3588</v>
      </c>
      <c r="L897" s="10"/>
      <c r="M897" s="50"/>
    </row>
    <row r="898" spans="1:13" ht="75" x14ac:dyDescent="0.25">
      <c r="A898" s="48" t="str">
        <f t="shared" si="97"/>
        <v>1</v>
      </c>
      <c r="B898" s="37" t="str">
        <f t="shared" si="91"/>
        <v>3</v>
      </c>
      <c r="C898" s="37" t="str">
        <f t="shared" si="92"/>
        <v>9</v>
      </c>
      <c r="D898" s="37" t="str">
        <f t="shared" si="93"/>
        <v>1</v>
      </c>
      <c r="E898" s="37" t="str">
        <f t="shared" si="94"/>
        <v>01</v>
      </c>
      <c r="F898" s="37" t="str">
        <f t="shared" si="95"/>
        <v>7</v>
      </c>
      <c r="G898" s="37" t="str">
        <f t="shared" si="96"/>
        <v>0</v>
      </c>
      <c r="H898" s="49">
        <v>13910170</v>
      </c>
      <c r="I898" s="10" t="s">
        <v>4396</v>
      </c>
      <c r="J898" s="106" t="s">
        <v>51</v>
      </c>
      <c r="K898" s="10" t="s">
        <v>4397</v>
      </c>
      <c r="L898" s="10" t="s">
        <v>4386</v>
      </c>
      <c r="M898" s="50"/>
    </row>
    <row r="899" spans="1:13" ht="30" x14ac:dyDescent="0.25">
      <c r="A899" s="48" t="str">
        <f t="shared" si="97"/>
        <v>1</v>
      </c>
      <c r="B899" s="37" t="str">
        <f t="shared" si="91"/>
        <v>3</v>
      </c>
      <c r="C899" s="37" t="str">
        <f t="shared" si="92"/>
        <v>9</v>
      </c>
      <c r="D899" s="37" t="str">
        <f t="shared" si="93"/>
        <v>9</v>
      </c>
      <c r="E899" s="37" t="str">
        <f t="shared" si="94"/>
        <v>00</v>
      </c>
      <c r="F899" s="37" t="str">
        <f t="shared" si="95"/>
        <v>0</v>
      </c>
      <c r="G899" s="37" t="str">
        <f t="shared" si="96"/>
        <v>0</v>
      </c>
      <c r="H899" s="49">
        <v>13990000</v>
      </c>
      <c r="I899" s="10" t="s">
        <v>268</v>
      </c>
      <c r="J899" s="106" t="s">
        <v>45</v>
      </c>
      <c r="K899" s="10" t="s">
        <v>267</v>
      </c>
      <c r="L899" s="10"/>
      <c r="M899" s="50"/>
    </row>
    <row r="900" spans="1:13" ht="30" x14ac:dyDescent="0.25">
      <c r="A900" s="48" t="str">
        <f t="shared" si="97"/>
        <v>1</v>
      </c>
      <c r="B900" s="37" t="str">
        <f t="shared" si="91"/>
        <v>3</v>
      </c>
      <c r="C900" s="37" t="str">
        <f t="shared" si="92"/>
        <v>9</v>
      </c>
      <c r="D900" s="37" t="str">
        <f t="shared" si="93"/>
        <v>9</v>
      </c>
      <c r="E900" s="37" t="str">
        <f t="shared" si="94"/>
        <v>99</v>
      </c>
      <c r="F900" s="37" t="str">
        <f t="shared" si="95"/>
        <v>0</v>
      </c>
      <c r="G900" s="37" t="str">
        <f t="shared" si="96"/>
        <v>0</v>
      </c>
      <c r="H900" s="49">
        <v>13999900</v>
      </c>
      <c r="I900" s="10" t="s">
        <v>268</v>
      </c>
      <c r="J900" s="106" t="s">
        <v>51</v>
      </c>
      <c r="K900" s="10" t="s">
        <v>269</v>
      </c>
      <c r="L900" s="10"/>
      <c r="M900" s="50"/>
    </row>
    <row r="901" spans="1:13" ht="30" x14ac:dyDescent="0.25">
      <c r="A901" s="48" t="str">
        <f t="shared" si="97"/>
        <v>1</v>
      </c>
      <c r="B901" s="37" t="str">
        <f t="shared" si="91"/>
        <v>4</v>
      </c>
      <c r="C901" s="37" t="str">
        <f t="shared" si="92"/>
        <v>0</v>
      </c>
      <c r="D901" s="37" t="str">
        <f t="shared" si="93"/>
        <v>0</v>
      </c>
      <c r="E901" s="37" t="str">
        <f t="shared" si="94"/>
        <v>00</v>
      </c>
      <c r="F901" s="37" t="str">
        <f t="shared" si="95"/>
        <v>0</v>
      </c>
      <c r="G901" s="37" t="str">
        <f t="shared" si="96"/>
        <v>0</v>
      </c>
      <c r="H901" s="49">
        <v>14000000</v>
      </c>
      <c r="I901" s="10" t="s">
        <v>270</v>
      </c>
      <c r="J901" s="106" t="s">
        <v>45</v>
      </c>
      <c r="K901" s="10" t="s">
        <v>271</v>
      </c>
      <c r="L901" s="10"/>
      <c r="M901" s="50"/>
    </row>
    <row r="902" spans="1:13" ht="30" x14ac:dyDescent="0.25">
      <c r="A902" s="48" t="str">
        <f t="shared" si="97"/>
        <v>1</v>
      </c>
      <c r="B902" s="37" t="str">
        <f t="shared" si="91"/>
        <v>4</v>
      </c>
      <c r="C902" s="37" t="str">
        <f t="shared" si="92"/>
        <v>1</v>
      </c>
      <c r="D902" s="37" t="str">
        <f t="shared" si="93"/>
        <v>0</v>
      </c>
      <c r="E902" s="37" t="str">
        <f t="shared" si="94"/>
        <v>00</v>
      </c>
      <c r="F902" s="37" t="str">
        <f t="shared" si="95"/>
        <v>0</v>
      </c>
      <c r="G902" s="37" t="str">
        <f t="shared" si="96"/>
        <v>0</v>
      </c>
      <c r="H902" s="49">
        <v>14100000</v>
      </c>
      <c r="I902" s="10" t="s">
        <v>270</v>
      </c>
      <c r="J902" s="106" t="s">
        <v>45</v>
      </c>
      <c r="K902" s="10" t="s">
        <v>271</v>
      </c>
      <c r="L902" s="10"/>
      <c r="M902" s="50"/>
    </row>
    <row r="903" spans="1:13" ht="30" x14ac:dyDescent="0.25">
      <c r="A903" s="48" t="str">
        <f t="shared" si="97"/>
        <v>1</v>
      </c>
      <c r="B903" s="37" t="str">
        <f t="shared" si="91"/>
        <v>4</v>
      </c>
      <c r="C903" s="37" t="str">
        <f t="shared" si="92"/>
        <v>1</v>
      </c>
      <c r="D903" s="37" t="str">
        <f t="shared" si="93"/>
        <v>1</v>
      </c>
      <c r="E903" s="37" t="str">
        <f t="shared" si="94"/>
        <v>00</v>
      </c>
      <c r="F903" s="37" t="str">
        <f t="shared" si="95"/>
        <v>0</v>
      </c>
      <c r="G903" s="37" t="str">
        <f t="shared" si="96"/>
        <v>0</v>
      </c>
      <c r="H903" s="49">
        <v>14110000</v>
      </c>
      <c r="I903" s="10" t="s">
        <v>270</v>
      </c>
      <c r="J903" s="106" t="s">
        <v>45</v>
      </c>
      <c r="K903" s="10" t="s">
        <v>271</v>
      </c>
      <c r="L903" s="10"/>
      <c r="M903" s="50"/>
    </row>
    <row r="904" spans="1:13" ht="91.5" customHeight="1" x14ac:dyDescent="0.25">
      <c r="A904" s="48" t="str">
        <f t="shared" si="97"/>
        <v>1</v>
      </c>
      <c r="B904" s="37" t="str">
        <f t="shared" si="91"/>
        <v>4</v>
      </c>
      <c r="C904" s="37" t="str">
        <f t="shared" si="92"/>
        <v>1</v>
      </c>
      <c r="D904" s="37" t="str">
        <f t="shared" si="93"/>
        <v>1</v>
      </c>
      <c r="E904" s="37" t="str">
        <f t="shared" si="94"/>
        <v>01</v>
      </c>
      <c r="F904" s="37" t="str">
        <f t="shared" si="95"/>
        <v>0</v>
      </c>
      <c r="G904" s="37" t="str">
        <f t="shared" si="96"/>
        <v>0</v>
      </c>
      <c r="H904" s="49">
        <v>14110100</v>
      </c>
      <c r="I904" s="10" t="s">
        <v>270</v>
      </c>
      <c r="J904" s="106" t="s">
        <v>51</v>
      </c>
      <c r="K904" s="10" t="s">
        <v>272</v>
      </c>
      <c r="L904" s="10"/>
      <c r="M904" s="50"/>
    </row>
    <row r="905" spans="1:13" x14ac:dyDescent="0.25">
      <c r="A905" s="48" t="str">
        <f t="shared" si="97"/>
        <v>1</v>
      </c>
      <c r="B905" s="37" t="str">
        <f t="shared" si="91"/>
        <v>5</v>
      </c>
      <c r="C905" s="37" t="str">
        <f t="shared" si="92"/>
        <v>0</v>
      </c>
      <c r="D905" s="37" t="str">
        <f t="shared" si="93"/>
        <v>0</v>
      </c>
      <c r="E905" s="37" t="str">
        <f t="shared" si="94"/>
        <v>00</v>
      </c>
      <c r="F905" s="37" t="str">
        <f t="shared" si="95"/>
        <v>0</v>
      </c>
      <c r="G905" s="37" t="str">
        <f t="shared" si="96"/>
        <v>0</v>
      </c>
      <c r="H905" s="49">
        <v>15000000</v>
      </c>
      <c r="I905" s="10" t="s">
        <v>273</v>
      </c>
      <c r="J905" s="106" t="s">
        <v>45</v>
      </c>
      <c r="K905" s="10" t="s">
        <v>274</v>
      </c>
      <c r="L905" s="10"/>
      <c r="M905" s="50"/>
    </row>
    <row r="906" spans="1:13" x14ac:dyDescent="0.25">
      <c r="A906" s="48" t="str">
        <f t="shared" si="97"/>
        <v>1</v>
      </c>
      <c r="B906" s="37" t="str">
        <f t="shared" si="91"/>
        <v>5</v>
      </c>
      <c r="C906" s="37" t="str">
        <f t="shared" si="92"/>
        <v>1</v>
      </c>
      <c r="D906" s="37" t="str">
        <f t="shared" si="93"/>
        <v>0</v>
      </c>
      <c r="E906" s="37" t="str">
        <f t="shared" si="94"/>
        <v>00</v>
      </c>
      <c r="F906" s="37" t="str">
        <f t="shared" si="95"/>
        <v>0</v>
      </c>
      <c r="G906" s="37" t="str">
        <f t="shared" si="96"/>
        <v>0</v>
      </c>
      <c r="H906" s="49">
        <v>15100000</v>
      </c>
      <c r="I906" s="10" t="s">
        <v>273</v>
      </c>
      <c r="J906" s="106" t="s">
        <v>45</v>
      </c>
      <c r="K906" s="10" t="s">
        <v>274</v>
      </c>
      <c r="L906" s="10"/>
      <c r="M906" s="50"/>
    </row>
    <row r="907" spans="1:13" x14ac:dyDescent="0.25">
      <c r="A907" s="48" t="str">
        <f t="shared" si="97"/>
        <v>1</v>
      </c>
      <c r="B907" s="37" t="str">
        <f t="shared" si="91"/>
        <v>5</v>
      </c>
      <c r="C907" s="37" t="str">
        <f t="shared" si="92"/>
        <v>1</v>
      </c>
      <c r="D907" s="37" t="str">
        <f t="shared" si="93"/>
        <v>1</v>
      </c>
      <c r="E907" s="37" t="str">
        <f t="shared" si="94"/>
        <v>00</v>
      </c>
      <c r="F907" s="37" t="str">
        <f t="shared" si="95"/>
        <v>0</v>
      </c>
      <c r="G907" s="37" t="str">
        <f t="shared" si="96"/>
        <v>0</v>
      </c>
      <c r="H907" s="49">
        <v>15110000</v>
      </c>
      <c r="I907" s="10" t="s">
        <v>273</v>
      </c>
      <c r="J907" s="106" t="s">
        <v>45</v>
      </c>
      <c r="K907" s="10" t="s">
        <v>274</v>
      </c>
      <c r="L907" s="10"/>
      <c r="M907" s="50"/>
    </row>
    <row r="908" spans="1:13" ht="45" x14ac:dyDescent="0.25">
      <c r="A908" s="48" t="str">
        <f t="shared" si="97"/>
        <v>1</v>
      </c>
      <c r="B908" s="37" t="str">
        <f t="shared" si="91"/>
        <v>5</v>
      </c>
      <c r="C908" s="37" t="str">
        <f t="shared" si="92"/>
        <v>1</v>
      </c>
      <c r="D908" s="37" t="str">
        <f t="shared" si="93"/>
        <v>1</v>
      </c>
      <c r="E908" s="37" t="str">
        <f t="shared" si="94"/>
        <v>01</v>
      </c>
      <c r="F908" s="37" t="str">
        <f t="shared" si="95"/>
        <v>0</v>
      </c>
      <c r="G908" s="37" t="str">
        <f t="shared" si="96"/>
        <v>0</v>
      </c>
      <c r="H908" s="49">
        <v>15110100</v>
      </c>
      <c r="I908" s="10" t="s">
        <v>273</v>
      </c>
      <c r="J908" s="106" t="s">
        <v>51</v>
      </c>
      <c r="K908" s="10" t="s">
        <v>3589</v>
      </c>
      <c r="L908" s="10"/>
      <c r="M908" s="50"/>
    </row>
    <row r="909" spans="1:13" ht="30" x14ac:dyDescent="0.25">
      <c r="A909" s="48" t="str">
        <f t="shared" si="97"/>
        <v>1</v>
      </c>
      <c r="B909" s="37" t="str">
        <f t="shared" si="91"/>
        <v>5</v>
      </c>
      <c r="C909" s="37" t="str">
        <f t="shared" si="92"/>
        <v>1</v>
      </c>
      <c r="D909" s="37" t="str">
        <f t="shared" si="93"/>
        <v>1</v>
      </c>
      <c r="E909" s="37" t="str">
        <f t="shared" si="94"/>
        <v>02</v>
      </c>
      <c r="F909" s="37" t="str">
        <f t="shared" si="95"/>
        <v>0</v>
      </c>
      <c r="G909" s="37" t="str">
        <f t="shared" si="96"/>
        <v>0</v>
      </c>
      <c r="H909" s="49">
        <v>15110200</v>
      </c>
      <c r="I909" s="49" t="s">
        <v>4398</v>
      </c>
      <c r="J909" s="106" t="s">
        <v>51</v>
      </c>
      <c r="K909" s="49" t="s">
        <v>4399</v>
      </c>
      <c r="L909" s="50" t="s">
        <v>4400</v>
      </c>
      <c r="M909" s="50"/>
    </row>
    <row r="910" spans="1:13" ht="45" x14ac:dyDescent="0.25">
      <c r="A910" s="48" t="str">
        <f t="shared" si="97"/>
        <v>1</v>
      </c>
      <c r="B910" s="37" t="str">
        <f t="shared" si="91"/>
        <v>5</v>
      </c>
      <c r="C910" s="37" t="str">
        <f t="shared" si="92"/>
        <v>1</v>
      </c>
      <c r="D910" s="37" t="str">
        <f t="shared" si="93"/>
        <v>1</v>
      </c>
      <c r="E910" s="37" t="str">
        <f t="shared" si="94"/>
        <v>02</v>
      </c>
      <c r="F910" s="37" t="str">
        <f t="shared" si="95"/>
        <v>1</v>
      </c>
      <c r="G910" s="37" t="str">
        <f t="shared" si="96"/>
        <v>0</v>
      </c>
      <c r="H910" s="49">
        <v>15110210</v>
      </c>
      <c r="I910" s="49" t="s">
        <v>4401</v>
      </c>
      <c r="J910" s="106" t="s">
        <v>51</v>
      </c>
      <c r="K910" s="49" t="s">
        <v>4402</v>
      </c>
      <c r="L910" s="50" t="s">
        <v>4400</v>
      </c>
      <c r="M910" s="50"/>
    </row>
    <row r="911" spans="1:13" ht="60" x14ac:dyDescent="0.25">
      <c r="A911" s="48" t="str">
        <f t="shared" si="97"/>
        <v>1</v>
      </c>
      <c r="B911" s="37" t="str">
        <f t="shared" si="91"/>
        <v>5</v>
      </c>
      <c r="C911" s="37" t="str">
        <f t="shared" si="92"/>
        <v>1</v>
      </c>
      <c r="D911" s="37" t="str">
        <f t="shared" si="93"/>
        <v>1</v>
      </c>
      <c r="E911" s="37" t="str">
        <f t="shared" si="94"/>
        <v>02</v>
      </c>
      <c r="F911" s="37" t="str">
        <f t="shared" si="95"/>
        <v>2</v>
      </c>
      <c r="G911" s="37" t="str">
        <f t="shared" si="96"/>
        <v>0</v>
      </c>
      <c r="H911" s="49">
        <v>15110220</v>
      </c>
      <c r="I911" s="49" t="s">
        <v>4403</v>
      </c>
      <c r="J911" s="106" t="s">
        <v>51</v>
      </c>
      <c r="K911" s="49" t="s">
        <v>4404</v>
      </c>
      <c r="L911" s="50" t="s">
        <v>4400</v>
      </c>
      <c r="M911" s="50"/>
    </row>
    <row r="912" spans="1:13" x14ac:dyDescent="0.25">
      <c r="A912" s="48" t="str">
        <f t="shared" si="97"/>
        <v>1</v>
      </c>
      <c r="B912" s="37" t="str">
        <f t="shared" si="91"/>
        <v>6</v>
      </c>
      <c r="C912" s="37" t="str">
        <f t="shared" si="92"/>
        <v>0</v>
      </c>
      <c r="D912" s="37" t="str">
        <f t="shared" si="93"/>
        <v>0</v>
      </c>
      <c r="E912" s="37" t="str">
        <f t="shared" si="94"/>
        <v>00</v>
      </c>
      <c r="F912" s="37" t="str">
        <f t="shared" si="95"/>
        <v>0</v>
      </c>
      <c r="G912" s="37" t="str">
        <f t="shared" si="96"/>
        <v>0</v>
      </c>
      <c r="H912" s="49">
        <v>16000000</v>
      </c>
      <c r="I912" s="10" t="s">
        <v>275</v>
      </c>
      <c r="J912" s="106" t="s">
        <v>45</v>
      </c>
      <c r="K912" s="10" t="s">
        <v>276</v>
      </c>
      <c r="L912" s="10"/>
      <c r="M912" s="50"/>
    </row>
    <row r="913" spans="1:13" ht="45" x14ac:dyDescent="0.25">
      <c r="A913" s="48" t="str">
        <f t="shared" si="97"/>
        <v>1</v>
      </c>
      <c r="B913" s="37" t="str">
        <f t="shared" si="91"/>
        <v>6</v>
      </c>
      <c r="C913" s="37" t="str">
        <f t="shared" si="92"/>
        <v>1</v>
      </c>
      <c r="D913" s="37" t="str">
        <f t="shared" si="93"/>
        <v>0</v>
      </c>
      <c r="E913" s="37" t="str">
        <f t="shared" si="94"/>
        <v>00</v>
      </c>
      <c r="F913" s="37" t="str">
        <f t="shared" si="95"/>
        <v>0</v>
      </c>
      <c r="G913" s="37" t="str">
        <f t="shared" si="96"/>
        <v>0</v>
      </c>
      <c r="H913" s="49">
        <v>16100000</v>
      </c>
      <c r="I913" s="10" t="s">
        <v>277</v>
      </c>
      <c r="J913" s="106" t="s">
        <v>45</v>
      </c>
      <c r="K913" s="10" t="s">
        <v>278</v>
      </c>
      <c r="L913" s="10"/>
      <c r="M913" s="50"/>
    </row>
    <row r="914" spans="1:13" ht="45" x14ac:dyDescent="0.25">
      <c r="A914" s="48" t="str">
        <f t="shared" si="97"/>
        <v>1</v>
      </c>
      <c r="B914" s="37" t="str">
        <f t="shared" si="91"/>
        <v>6</v>
      </c>
      <c r="C914" s="37" t="str">
        <f t="shared" si="92"/>
        <v>1</v>
      </c>
      <c r="D914" s="37" t="str">
        <f t="shared" si="93"/>
        <v>1</v>
      </c>
      <c r="E914" s="37" t="str">
        <f t="shared" si="94"/>
        <v>00</v>
      </c>
      <c r="F914" s="37" t="str">
        <f t="shared" si="95"/>
        <v>0</v>
      </c>
      <c r="G914" s="37" t="str">
        <f t="shared" si="96"/>
        <v>0</v>
      </c>
      <c r="H914" s="49">
        <v>16110000</v>
      </c>
      <c r="I914" s="10" t="s">
        <v>277</v>
      </c>
      <c r="J914" s="106" t="s">
        <v>45</v>
      </c>
      <c r="K914" s="10" t="s">
        <v>278</v>
      </c>
      <c r="L914" s="10" t="s">
        <v>3277</v>
      </c>
      <c r="M914" s="50"/>
    </row>
    <row r="915" spans="1:13" ht="30" x14ac:dyDescent="0.25">
      <c r="A915" s="48" t="str">
        <f t="shared" si="97"/>
        <v>1</v>
      </c>
      <c r="B915" s="37" t="str">
        <f t="shared" si="91"/>
        <v>6</v>
      </c>
      <c r="C915" s="37" t="str">
        <f t="shared" si="92"/>
        <v>1</v>
      </c>
      <c r="D915" s="37" t="str">
        <f t="shared" si="93"/>
        <v>1</v>
      </c>
      <c r="E915" s="37" t="str">
        <f t="shared" si="94"/>
        <v>01</v>
      </c>
      <c r="F915" s="37" t="str">
        <f t="shared" si="95"/>
        <v>0</v>
      </c>
      <c r="G915" s="37" t="str">
        <f t="shared" si="96"/>
        <v>0</v>
      </c>
      <c r="H915" s="49">
        <v>16110100</v>
      </c>
      <c r="I915" s="10" t="s">
        <v>3590</v>
      </c>
      <c r="J915" s="106" t="s">
        <v>51</v>
      </c>
      <c r="K915" s="10" t="s">
        <v>279</v>
      </c>
      <c r="L915" s="10" t="s">
        <v>2104</v>
      </c>
      <c r="M915" s="50"/>
    </row>
    <row r="916" spans="1:13" ht="30" x14ac:dyDescent="0.25">
      <c r="A916" s="48" t="str">
        <f t="shared" si="97"/>
        <v>1</v>
      </c>
      <c r="B916" s="37" t="str">
        <f t="shared" si="91"/>
        <v>6</v>
      </c>
      <c r="C916" s="37" t="str">
        <f t="shared" si="92"/>
        <v>1</v>
      </c>
      <c r="D916" s="37" t="str">
        <f t="shared" si="93"/>
        <v>1</v>
      </c>
      <c r="E916" s="37" t="str">
        <f t="shared" si="94"/>
        <v>02</v>
      </c>
      <c r="F916" s="37" t="str">
        <f t="shared" si="95"/>
        <v>0</v>
      </c>
      <c r="G916" s="37" t="str">
        <f t="shared" si="96"/>
        <v>0</v>
      </c>
      <c r="H916" s="49">
        <v>16110200</v>
      </c>
      <c r="I916" s="10" t="s">
        <v>280</v>
      </c>
      <c r="J916" s="106" t="s">
        <v>51</v>
      </c>
      <c r="K916" s="10" t="s">
        <v>281</v>
      </c>
      <c r="L916" s="10"/>
      <c r="M916" s="50"/>
    </row>
    <row r="917" spans="1:13" ht="105" x14ac:dyDescent="0.25">
      <c r="A917" s="48" t="str">
        <f t="shared" si="97"/>
        <v>1</v>
      </c>
      <c r="B917" s="37" t="str">
        <f t="shared" si="91"/>
        <v>6</v>
      </c>
      <c r="C917" s="37" t="str">
        <f t="shared" si="92"/>
        <v>1</v>
      </c>
      <c r="D917" s="37" t="str">
        <f t="shared" si="93"/>
        <v>1</v>
      </c>
      <c r="E917" s="37" t="str">
        <f t="shared" si="94"/>
        <v>03</v>
      </c>
      <c r="F917" s="37" t="str">
        <f t="shared" si="95"/>
        <v>0</v>
      </c>
      <c r="G917" s="37" t="str">
        <f t="shared" si="96"/>
        <v>0</v>
      </c>
      <c r="H917" s="49">
        <v>16110300</v>
      </c>
      <c r="I917" s="10" t="s">
        <v>282</v>
      </c>
      <c r="J917" s="106" t="s">
        <v>51</v>
      </c>
      <c r="K917" s="10" t="s">
        <v>3591</v>
      </c>
      <c r="L917" s="10"/>
      <c r="M917" s="50"/>
    </row>
    <row r="918" spans="1:13" ht="60" x14ac:dyDescent="0.25">
      <c r="A918" s="48" t="str">
        <f t="shared" si="97"/>
        <v>1</v>
      </c>
      <c r="B918" s="37" t="str">
        <f t="shared" si="91"/>
        <v>6</v>
      </c>
      <c r="C918" s="37" t="str">
        <f t="shared" si="92"/>
        <v>1</v>
      </c>
      <c r="D918" s="37" t="str">
        <f t="shared" si="93"/>
        <v>1</v>
      </c>
      <c r="E918" s="37" t="str">
        <f t="shared" si="94"/>
        <v>04</v>
      </c>
      <c r="F918" s="37" t="str">
        <f t="shared" si="95"/>
        <v>0</v>
      </c>
      <c r="G918" s="37" t="str">
        <f t="shared" si="96"/>
        <v>0</v>
      </c>
      <c r="H918" s="49">
        <v>16110400</v>
      </c>
      <c r="I918" s="10" t="s">
        <v>284</v>
      </c>
      <c r="J918" s="106" t="s">
        <v>51</v>
      </c>
      <c r="K918" s="10" t="s">
        <v>3592</v>
      </c>
      <c r="L918" s="10"/>
      <c r="M918" s="50"/>
    </row>
    <row r="919" spans="1:13" ht="30" x14ac:dyDescent="0.25">
      <c r="A919" s="48" t="str">
        <f t="shared" si="97"/>
        <v>1</v>
      </c>
      <c r="B919" s="37" t="str">
        <f t="shared" si="91"/>
        <v>6</v>
      </c>
      <c r="C919" s="37" t="str">
        <f t="shared" si="92"/>
        <v>1</v>
      </c>
      <c r="D919" s="37" t="str">
        <f t="shared" si="93"/>
        <v>1</v>
      </c>
      <c r="E919" s="37" t="str">
        <f t="shared" si="94"/>
        <v>05</v>
      </c>
      <c r="F919" s="37" t="str">
        <f t="shared" si="95"/>
        <v>0</v>
      </c>
      <c r="G919" s="37" t="str">
        <f t="shared" si="96"/>
        <v>0</v>
      </c>
      <c r="H919" s="49">
        <v>16110500</v>
      </c>
      <c r="I919" s="10" t="s">
        <v>2829</v>
      </c>
      <c r="J919" s="106" t="s">
        <v>51</v>
      </c>
      <c r="K919" s="10" t="s">
        <v>3593</v>
      </c>
      <c r="L919" s="10" t="s">
        <v>2769</v>
      </c>
      <c r="M919" s="50"/>
    </row>
    <row r="920" spans="1:13" ht="30" x14ac:dyDescent="0.25">
      <c r="A920" s="48" t="str">
        <f t="shared" si="97"/>
        <v>1</v>
      </c>
      <c r="B920" s="37" t="str">
        <f t="shared" si="91"/>
        <v>6</v>
      </c>
      <c r="C920" s="37" t="str">
        <f t="shared" si="92"/>
        <v>1</v>
      </c>
      <c r="D920" s="37" t="str">
        <f t="shared" si="93"/>
        <v>1</v>
      </c>
      <c r="E920" s="37" t="str">
        <f t="shared" si="94"/>
        <v>50</v>
      </c>
      <c r="F920" s="37" t="str">
        <f t="shared" si="95"/>
        <v>0</v>
      </c>
      <c r="G920" s="37" t="str">
        <f t="shared" si="96"/>
        <v>0</v>
      </c>
      <c r="H920" s="49">
        <v>16115000</v>
      </c>
      <c r="I920" s="10" t="s">
        <v>2537</v>
      </c>
      <c r="J920" s="106" t="s">
        <v>55</v>
      </c>
      <c r="K920" s="10" t="s">
        <v>2539</v>
      </c>
      <c r="L920" s="10"/>
      <c r="M920" s="50"/>
    </row>
    <row r="921" spans="1:13" ht="45" x14ac:dyDescent="0.25">
      <c r="A921" s="48" t="str">
        <f t="shared" si="97"/>
        <v>1</v>
      </c>
      <c r="B921" s="37" t="str">
        <f t="shared" si="91"/>
        <v>6</v>
      </c>
      <c r="C921" s="37" t="str">
        <f t="shared" si="92"/>
        <v>1</v>
      </c>
      <c r="D921" s="37" t="str">
        <f t="shared" si="93"/>
        <v>1</v>
      </c>
      <c r="E921" s="37" t="str">
        <f t="shared" si="94"/>
        <v>50</v>
      </c>
      <c r="F921" s="37" t="str">
        <f t="shared" si="95"/>
        <v>1</v>
      </c>
      <c r="G921" s="37" t="str">
        <f t="shared" si="96"/>
        <v>0</v>
      </c>
      <c r="H921" s="49">
        <v>16115010</v>
      </c>
      <c r="I921" s="10" t="s">
        <v>2538</v>
      </c>
      <c r="J921" s="106" t="s">
        <v>55</v>
      </c>
      <c r="K921" s="10" t="s">
        <v>2540</v>
      </c>
      <c r="L921" s="10" t="s">
        <v>4366</v>
      </c>
      <c r="M921" s="50" t="s">
        <v>22</v>
      </c>
    </row>
    <row r="922" spans="1:13" ht="45" x14ac:dyDescent="0.25">
      <c r="A922" s="48" t="str">
        <f t="shared" si="97"/>
        <v>1</v>
      </c>
      <c r="B922" s="37" t="str">
        <f t="shared" si="91"/>
        <v>6</v>
      </c>
      <c r="C922" s="37" t="str">
        <f t="shared" si="92"/>
        <v>1</v>
      </c>
      <c r="D922" s="37" t="str">
        <f t="shared" si="93"/>
        <v>1</v>
      </c>
      <c r="E922" s="37" t="str">
        <f t="shared" si="94"/>
        <v>50</v>
      </c>
      <c r="F922" s="37" t="str">
        <f t="shared" si="95"/>
        <v>9</v>
      </c>
      <c r="G922" s="37" t="str">
        <f t="shared" si="96"/>
        <v>0</v>
      </c>
      <c r="H922" s="49">
        <v>16115090</v>
      </c>
      <c r="I922" s="10" t="s">
        <v>2541</v>
      </c>
      <c r="J922" s="106" t="s">
        <v>55</v>
      </c>
      <c r="K922" s="10" t="s">
        <v>2542</v>
      </c>
      <c r="L922" s="10"/>
      <c r="M922" s="50"/>
    </row>
    <row r="923" spans="1:13" ht="45" x14ac:dyDescent="0.25">
      <c r="A923" s="48" t="str">
        <f t="shared" si="97"/>
        <v>1</v>
      </c>
      <c r="B923" s="37" t="str">
        <f t="shared" si="91"/>
        <v>6</v>
      </c>
      <c r="C923" s="37" t="str">
        <f t="shared" si="92"/>
        <v>2</v>
      </c>
      <c r="D923" s="37" t="str">
        <f t="shared" si="93"/>
        <v>0</v>
      </c>
      <c r="E923" s="37" t="str">
        <f t="shared" si="94"/>
        <v>00</v>
      </c>
      <c r="F923" s="37" t="str">
        <f t="shared" si="95"/>
        <v>0</v>
      </c>
      <c r="G923" s="37" t="str">
        <f t="shared" si="96"/>
        <v>0</v>
      </c>
      <c r="H923" s="49">
        <v>16200000</v>
      </c>
      <c r="I923" s="10" t="s">
        <v>286</v>
      </c>
      <c r="J923" s="106" t="s">
        <v>45</v>
      </c>
      <c r="K923" s="10" t="s">
        <v>287</v>
      </c>
      <c r="L923" s="10"/>
      <c r="M923" s="50"/>
    </row>
    <row r="924" spans="1:13" ht="45" x14ac:dyDescent="0.25">
      <c r="A924" s="48" t="str">
        <f t="shared" si="97"/>
        <v>1</v>
      </c>
      <c r="B924" s="37" t="str">
        <f t="shared" si="91"/>
        <v>6</v>
      </c>
      <c r="C924" s="37" t="str">
        <f t="shared" si="92"/>
        <v>2</v>
      </c>
      <c r="D924" s="37" t="str">
        <f t="shared" si="93"/>
        <v>1</v>
      </c>
      <c r="E924" s="37" t="str">
        <f t="shared" si="94"/>
        <v>00</v>
      </c>
      <c r="F924" s="37" t="str">
        <f t="shared" si="95"/>
        <v>0</v>
      </c>
      <c r="G924" s="37" t="str">
        <f t="shared" si="96"/>
        <v>0</v>
      </c>
      <c r="H924" s="49">
        <v>16210000</v>
      </c>
      <c r="I924" s="10" t="s">
        <v>286</v>
      </c>
      <c r="J924" s="106" t="s">
        <v>45</v>
      </c>
      <c r="K924" s="10" t="s">
        <v>287</v>
      </c>
      <c r="L924" s="10"/>
      <c r="M924" s="50"/>
    </row>
    <row r="925" spans="1:13" ht="30" x14ac:dyDescent="0.25">
      <c r="A925" s="48" t="str">
        <f t="shared" si="97"/>
        <v>1</v>
      </c>
      <c r="B925" s="37" t="str">
        <f t="shared" si="91"/>
        <v>6</v>
      </c>
      <c r="C925" s="37" t="str">
        <f t="shared" si="92"/>
        <v>2</v>
      </c>
      <c r="D925" s="37" t="str">
        <f t="shared" si="93"/>
        <v>1</v>
      </c>
      <c r="E925" s="37" t="str">
        <f t="shared" si="94"/>
        <v>01</v>
      </c>
      <c r="F925" s="37" t="str">
        <f t="shared" si="95"/>
        <v>0</v>
      </c>
      <c r="G925" s="37" t="str">
        <f t="shared" si="96"/>
        <v>0</v>
      </c>
      <c r="H925" s="49">
        <v>16210100</v>
      </c>
      <c r="I925" s="10" t="s">
        <v>288</v>
      </c>
      <c r="J925" s="106" t="s">
        <v>51</v>
      </c>
      <c r="K925" s="10" t="s">
        <v>289</v>
      </c>
      <c r="L925" s="10"/>
      <c r="M925" s="50"/>
    </row>
    <row r="926" spans="1:13" ht="150" x14ac:dyDescent="0.25">
      <c r="A926" s="48" t="str">
        <f t="shared" si="97"/>
        <v>1</v>
      </c>
      <c r="B926" s="37" t="str">
        <f t="shared" ref="B926:B990" si="98">MID($H926,2,1)</f>
        <v>6</v>
      </c>
      <c r="C926" s="37" t="str">
        <f t="shared" ref="C926:C990" si="99">MID($H926,3,1)</f>
        <v>2</v>
      </c>
      <c r="D926" s="37" t="str">
        <f t="shared" ref="D926:D990" si="100">MID($H926,4,1)</f>
        <v>1</v>
      </c>
      <c r="E926" s="37" t="str">
        <f t="shared" ref="E926:E990" si="101">MID($H926,5,2)</f>
        <v>01</v>
      </c>
      <c r="F926" s="37" t="str">
        <f t="shared" ref="F926:F990" si="102">MID($H926,7,1)</f>
        <v>1</v>
      </c>
      <c r="G926" s="37" t="str">
        <f t="shared" ref="G926:G990" si="103">MID($H926,8,1)</f>
        <v>0</v>
      </c>
      <c r="H926" s="49">
        <v>16210110</v>
      </c>
      <c r="I926" s="10" t="s">
        <v>290</v>
      </c>
      <c r="J926" s="106" t="s">
        <v>51</v>
      </c>
      <c r="K926" s="10" t="s">
        <v>3594</v>
      </c>
      <c r="L926" s="10"/>
      <c r="M926" s="50"/>
    </row>
    <row r="927" spans="1:13" ht="30" x14ac:dyDescent="0.25">
      <c r="A927" s="48" t="str">
        <f t="shared" ref="A927:A991" si="104">MID($H927,1,1)</f>
        <v>1</v>
      </c>
      <c r="B927" s="37" t="str">
        <f t="shared" si="98"/>
        <v>6</v>
      </c>
      <c r="C927" s="37" t="str">
        <f t="shared" si="99"/>
        <v>2</v>
      </c>
      <c r="D927" s="37" t="str">
        <f t="shared" si="100"/>
        <v>1</v>
      </c>
      <c r="E927" s="37" t="str">
        <f t="shared" si="101"/>
        <v>01</v>
      </c>
      <c r="F927" s="37" t="str">
        <f t="shared" si="102"/>
        <v>2</v>
      </c>
      <c r="G927" s="37" t="str">
        <f t="shared" si="103"/>
        <v>0</v>
      </c>
      <c r="H927" s="49">
        <v>16210120</v>
      </c>
      <c r="I927" s="10" t="s">
        <v>291</v>
      </c>
      <c r="J927" s="106" t="s">
        <v>51</v>
      </c>
      <c r="K927" s="10" t="s">
        <v>3595</v>
      </c>
      <c r="L927" s="10"/>
      <c r="M927" s="50"/>
    </row>
    <row r="928" spans="1:13" ht="30" x14ac:dyDescent="0.25">
      <c r="A928" s="48" t="str">
        <f t="shared" si="104"/>
        <v>1</v>
      </c>
      <c r="B928" s="37" t="str">
        <f t="shared" si="98"/>
        <v>6</v>
      </c>
      <c r="C928" s="37" t="str">
        <f t="shared" si="99"/>
        <v>2</v>
      </c>
      <c r="D928" s="37" t="str">
        <f t="shared" si="100"/>
        <v>1</v>
      </c>
      <c r="E928" s="37" t="str">
        <f t="shared" si="101"/>
        <v>02</v>
      </c>
      <c r="F928" s="37" t="str">
        <f t="shared" si="102"/>
        <v>0</v>
      </c>
      <c r="G928" s="37" t="str">
        <f t="shared" si="103"/>
        <v>0</v>
      </c>
      <c r="H928" s="49">
        <v>16210200</v>
      </c>
      <c r="I928" s="10" t="s">
        <v>292</v>
      </c>
      <c r="J928" s="106" t="s">
        <v>51</v>
      </c>
      <c r="K928" s="10" t="s">
        <v>293</v>
      </c>
      <c r="L928" s="10"/>
      <c r="M928" s="50"/>
    </row>
    <row r="929" spans="1:13" x14ac:dyDescent="0.25">
      <c r="A929" s="48" t="str">
        <f t="shared" si="104"/>
        <v>1</v>
      </c>
      <c r="B929" s="37" t="str">
        <f t="shared" si="98"/>
        <v>6</v>
      </c>
      <c r="C929" s="37" t="str">
        <f t="shared" si="99"/>
        <v>2</v>
      </c>
      <c r="D929" s="37" t="str">
        <f t="shared" si="100"/>
        <v>1</v>
      </c>
      <c r="E929" s="37" t="str">
        <f t="shared" si="101"/>
        <v>03</v>
      </c>
      <c r="F929" s="37" t="str">
        <f t="shared" si="102"/>
        <v>0</v>
      </c>
      <c r="G929" s="37" t="str">
        <f t="shared" si="103"/>
        <v>0</v>
      </c>
      <c r="H929" s="49">
        <v>16210300</v>
      </c>
      <c r="I929" s="10" t="s">
        <v>294</v>
      </c>
      <c r="J929" s="106" t="s">
        <v>51</v>
      </c>
      <c r="K929" s="10" t="s">
        <v>295</v>
      </c>
      <c r="L929" s="10"/>
      <c r="M929" s="50"/>
    </row>
    <row r="930" spans="1:13" ht="74.25" customHeight="1" x14ac:dyDescent="0.25">
      <c r="A930" s="48" t="str">
        <f t="shared" si="104"/>
        <v>1</v>
      </c>
      <c r="B930" s="37" t="str">
        <f t="shared" si="98"/>
        <v>6</v>
      </c>
      <c r="C930" s="37" t="str">
        <f t="shared" si="99"/>
        <v>2</v>
      </c>
      <c r="D930" s="37" t="str">
        <f t="shared" si="100"/>
        <v>1</v>
      </c>
      <c r="E930" s="37" t="str">
        <f t="shared" si="101"/>
        <v>04</v>
      </c>
      <c r="F930" s="37" t="str">
        <f t="shared" si="102"/>
        <v>0</v>
      </c>
      <c r="G930" s="37" t="str">
        <f t="shared" si="103"/>
        <v>0</v>
      </c>
      <c r="H930" s="49">
        <v>16210400</v>
      </c>
      <c r="I930" s="10" t="s">
        <v>2837</v>
      </c>
      <c r="J930" s="106" t="s">
        <v>51</v>
      </c>
      <c r="K930" s="10" t="s">
        <v>2838</v>
      </c>
      <c r="L930" s="10"/>
      <c r="M930" s="50"/>
    </row>
    <row r="931" spans="1:13" ht="74.25" customHeight="1" x14ac:dyDescent="0.25">
      <c r="A931" s="48" t="str">
        <f t="shared" si="104"/>
        <v>1</v>
      </c>
      <c r="B931" s="37" t="str">
        <f t="shared" si="98"/>
        <v>6</v>
      </c>
      <c r="C931" s="37" t="str">
        <f t="shared" si="99"/>
        <v>2</v>
      </c>
      <c r="D931" s="37" t="str">
        <f t="shared" si="100"/>
        <v>1</v>
      </c>
      <c r="E931" s="37" t="str">
        <f t="shared" si="101"/>
        <v>04</v>
      </c>
      <c r="F931" s="37" t="str">
        <f t="shared" si="102"/>
        <v>1</v>
      </c>
      <c r="G931" s="37" t="str">
        <f t="shared" si="103"/>
        <v>0</v>
      </c>
      <c r="H931" s="49">
        <v>16210410</v>
      </c>
      <c r="I931" s="10" t="s">
        <v>2839</v>
      </c>
      <c r="J931" s="106" t="s">
        <v>51</v>
      </c>
      <c r="K931" s="10" t="s">
        <v>3596</v>
      </c>
      <c r="L931" s="10"/>
      <c r="M931" s="50"/>
    </row>
    <row r="932" spans="1:13" ht="74.25" customHeight="1" x14ac:dyDescent="0.25">
      <c r="A932" s="48" t="str">
        <f t="shared" si="104"/>
        <v>1</v>
      </c>
      <c r="B932" s="37" t="str">
        <f t="shared" si="98"/>
        <v>6</v>
      </c>
      <c r="C932" s="37" t="str">
        <f t="shared" si="99"/>
        <v>2</v>
      </c>
      <c r="D932" s="37" t="str">
        <f t="shared" si="100"/>
        <v>1</v>
      </c>
      <c r="E932" s="37" t="str">
        <f t="shared" si="101"/>
        <v>04</v>
      </c>
      <c r="F932" s="37" t="str">
        <f t="shared" si="102"/>
        <v>2</v>
      </c>
      <c r="G932" s="37" t="str">
        <f t="shared" si="103"/>
        <v>0</v>
      </c>
      <c r="H932" s="49">
        <v>16210420</v>
      </c>
      <c r="I932" s="10" t="s">
        <v>2841</v>
      </c>
      <c r="J932" s="106" t="s">
        <v>51</v>
      </c>
      <c r="K932" s="10" t="s">
        <v>3597</v>
      </c>
      <c r="L932" s="10"/>
      <c r="M932" s="50"/>
    </row>
    <row r="933" spans="1:13" ht="74.25" customHeight="1" x14ac:dyDescent="0.25">
      <c r="A933" s="48" t="str">
        <f t="shared" si="104"/>
        <v>1</v>
      </c>
      <c r="B933" s="37" t="str">
        <f t="shared" si="98"/>
        <v>6</v>
      </c>
      <c r="C933" s="37" t="str">
        <f t="shared" si="99"/>
        <v>2</v>
      </c>
      <c r="D933" s="37" t="str">
        <f t="shared" si="100"/>
        <v>1</v>
      </c>
      <c r="E933" s="37" t="str">
        <f t="shared" si="101"/>
        <v>04</v>
      </c>
      <c r="F933" s="37" t="str">
        <f t="shared" si="102"/>
        <v>3</v>
      </c>
      <c r="G933" s="37" t="str">
        <f t="shared" si="103"/>
        <v>0</v>
      </c>
      <c r="H933" s="49">
        <v>16210430</v>
      </c>
      <c r="I933" s="10" t="s">
        <v>2843</v>
      </c>
      <c r="J933" s="106" t="s">
        <v>51</v>
      </c>
      <c r="K933" s="10" t="s">
        <v>3598</v>
      </c>
      <c r="L933" s="10"/>
      <c r="M933" s="50"/>
    </row>
    <row r="934" spans="1:13" ht="74.25" customHeight="1" x14ac:dyDescent="0.25">
      <c r="A934" s="48" t="str">
        <f t="shared" si="104"/>
        <v>1</v>
      </c>
      <c r="B934" s="37" t="str">
        <f t="shared" si="98"/>
        <v>6</v>
      </c>
      <c r="C934" s="37" t="str">
        <f t="shared" si="99"/>
        <v>3</v>
      </c>
      <c r="D934" s="37" t="str">
        <f t="shared" si="100"/>
        <v>0</v>
      </c>
      <c r="E934" s="37" t="str">
        <f t="shared" si="101"/>
        <v>00</v>
      </c>
      <c r="F934" s="37" t="str">
        <f t="shared" si="102"/>
        <v>0</v>
      </c>
      <c r="G934" s="37" t="str">
        <f t="shared" si="103"/>
        <v>0</v>
      </c>
      <c r="H934" s="49">
        <v>16300000</v>
      </c>
      <c r="I934" s="10" t="s">
        <v>296</v>
      </c>
      <c r="J934" s="106" t="s">
        <v>45</v>
      </c>
      <c r="K934" s="10" t="s">
        <v>297</v>
      </c>
      <c r="L934" s="10"/>
      <c r="M934" s="50"/>
    </row>
    <row r="935" spans="1:13" ht="74.25" customHeight="1" x14ac:dyDescent="0.25">
      <c r="A935" s="48" t="str">
        <f t="shared" si="104"/>
        <v>1</v>
      </c>
      <c r="B935" s="37" t="str">
        <f t="shared" si="98"/>
        <v>6</v>
      </c>
      <c r="C935" s="37" t="str">
        <f t="shared" si="99"/>
        <v>3</v>
      </c>
      <c r="D935" s="37" t="str">
        <f t="shared" si="100"/>
        <v>1</v>
      </c>
      <c r="E935" s="37" t="str">
        <f t="shared" si="101"/>
        <v>00</v>
      </c>
      <c r="F935" s="37" t="str">
        <f t="shared" si="102"/>
        <v>0</v>
      </c>
      <c r="G935" s="37" t="str">
        <f t="shared" si="103"/>
        <v>0</v>
      </c>
      <c r="H935" s="49">
        <v>16310000</v>
      </c>
      <c r="I935" s="10" t="s">
        <v>298</v>
      </c>
      <c r="J935" s="106" t="s">
        <v>45</v>
      </c>
      <c r="K935" s="10" t="s">
        <v>297</v>
      </c>
      <c r="L935" s="10"/>
      <c r="M935" s="50"/>
    </row>
    <row r="936" spans="1:13" ht="74.25" customHeight="1" x14ac:dyDescent="0.25">
      <c r="A936" s="48" t="str">
        <f t="shared" si="104"/>
        <v>1</v>
      </c>
      <c r="B936" s="37" t="str">
        <f t="shared" si="98"/>
        <v>6</v>
      </c>
      <c r="C936" s="37" t="str">
        <f t="shared" si="99"/>
        <v>3</v>
      </c>
      <c r="D936" s="37" t="str">
        <f t="shared" si="100"/>
        <v>1</v>
      </c>
      <c r="E936" s="37" t="str">
        <f t="shared" si="101"/>
        <v>01</v>
      </c>
      <c r="F936" s="37" t="str">
        <f t="shared" si="102"/>
        <v>0</v>
      </c>
      <c r="G936" s="37" t="str">
        <f t="shared" si="103"/>
        <v>0</v>
      </c>
      <c r="H936" s="49">
        <v>16310100</v>
      </c>
      <c r="I936" s="10" t="s">
        <v>299</v>
      </c>
      <c r="J936" s="106" t="s">
        <v>51</v>
      </c>
      <c r="K936" s="10" t="s">
        <v>3599</v>
      </c>
      <c r="L936" s="10"/>
      <c r="M936" s="50"/>
    </row>
    <row r="937" spans="1:13" ht="74.25" customHeight="1" x14ac:dyDescent="0.25">
      <c r="A937" s="48" t="str">
        <f t="shared" si="104"/>
        <v>1</v>
      </c>
      <c r="B937" s="37" t="str">
        <f t="shared" si="98"/>
        <v>6</v>
      </c>
      <c r="C937" s="37" t="str">
        <f t="shared" si="99"/>
        <v>3</v>
      </c>
      <c r="D937" s="37" t="str">
        <f t="shared" si="100"/>
        <v>1</v>
      </c>
      <c r="E937" s="37" t="str">
        <f t="shared" si="101"/>
        <v>50</v>
      </c>
      <c r="F937" s="37" t="str">
        <f t="shared" si="102"/>
        <v>0</v>
      </c>
      <c r="G937" s="37" t="str">
        <f t="shared" si="103"/>
        <v>0</v>
      </c>
      <c r="H937" s="49">
        <v>16315000</v>
      </c>
      <c r="I937" s="10" t="s">
        <v>300</v>
      </c>
      <c r="J937" s="106" t="s">
        <v>55</v>
      </c>
      <c r="K937" s="10" t="s">
        <v>301</v>
      </c>
      <c r="L937" s="10"/>
      <c r="M937" s="50"/>
    </row>
    <row r="938" spans="1:13" ht="74.25" customHeight="1" x14ac:dyDescent="0.25">
      <c r="A938" s="48" t="str">
        <f t="shared" si="104"/>
        <v>1</v>
      </c>
      <c r="B938" s="37" t="str">
        <f t="shared" si="98"/>
        <v>6</v>
      </c>
      <c r="C938" s="37" t="str">
        <f t="shared" si="99"/>
        <v>3</v>
      </c>
      <c r="D938" s="37" t="str">
        <f t="shared" si="100"/>
        <v>1</v>
      </c>
      <c r="E938" s="37" t="str">
        <f t="shared" si="101"/>
        <v>51</v>
      </c>
      <c r="F938" s="37" t="str">
        <f t="shared" si="102"/>
        <v>0</v>
      </c>
      <c r="G938" s="37" t="str">
        <f t="shared" si="103"/>
        <v>0</v>
      </c>
      <c r="H938" s="49">
        <v>16315100</v>
      </c>
      <c r="I938" s="10" t="s">
        <v>302</v>
      </c>
      <c r="J938" s="106" t="s">
        <v>55</v>
      </c>
      <c r="K938" s="10" t="s">
        <v>303</v>
      </c>
      <c r="L938" s="10"/>
      <c r="M938" s="50"/>
    </row>
    <row r="939" spans="1:13" ht="30" x14ac:dyDescent="0.25">
      <c r="A939" s="48" t="str">
        <f t="shared" si="104"/>
        <v>1</v>
      </c>
      <c r="B939" s="37" t="str">
        <f t="shared" si="98"/>
        <v>6</v>
      </c>
      <c r="C939" s="37" t="str">
        <f t="shared" si="99"/>
        <v>3</v>
      </c>
      <c r="D939" s="37" t="str">
        <f t="shared" si="100"/>
        <v>1</v>
      </c>
      <c r="E939" s="37" t="str">
        <f t="shared" si="101"/>
        <v>52</v>
      </c>
      <c r="F939" s="37" t="str">
        <f t="shared" si="102"/>
        <v>0</v>
      </c>
      <c r="G939" s="37" t="str">
        <f t="shared" si="103"/>
        <v>0</v>
      </c>
      <c r="H939" s="49">
        <v>16315200</v>
      </c>
      <c r="I939" s="10" t="s">
        <v>304</v>
      </c>
      <c r="J939" s="106" t="s">
        <v>55</v>
      </c>
      <c r="K939" s="10" t="s">
        <v>305</v>
      </c>
      <c r="L939" s="10"/>
      <c r="M939" s="50"/>
    </row>
    <row r="940" spans="1:13" ht="30" x14ac:dyDescent="0.25">
      <c r="A940" s="48" t="str">
        <f t="shared" si="104"/>
        <v>1</v>
      </c>
      <c r="B940" s="37" t="str">
        <f t="shared" si="98"/>
        <v>6</v>
      </c>
      <c r="C940" s="37" t="str">
        <f t="shared" si="99"/>
        <v>3</v>
      </c>
      <c r="D940" s="37" t="str">
        <f t="shared" si="100"/>
        <v>1</v>
      </c>
      <c r="E940" s="37" t="str">
        <f t="shared" si="101"/>
        <v>53</v>
      </c>
      <c r="F940" s="37" t="str">
        <f t="shared" si="102"/>
        <v>0</v>
      </c>
      <c r="G940" s="37" t="str">
        <f t="shared" si="103"/>
        <v>0</v>
      </c>
      <c r="H940" s="49">
        <v>16315300</v>
      </c>
      <c r="I940" s="10" t="s">
        <v>306</v>
      </c>
      <c r="J940" s="106" t="s">
        <v>55</v>
      </c>
      <c r="K940" s="10" t="s">
        <v>307</v>
      </c>
      <c r="L940" s="10"/>
      <c r="M940" s="50"/>
    </row>
    <row r="941" spans="1:13" ht="90" x14ac:dyDescent="0.25">
      <c r="A941" s="48" t="str">
        <f t="shared" si="104"/>
        <v>1</v>
      </c>
      <c r="B941" s="37" t="str">
        <f t="shared" si="98"/>
        <v>6</v>
      </c>
      <c r="C941" s="37" t="str">
        <f t="shared" si="99"/>
        <v>3</v>
      </c>
      <c r="D941" s="37" t="str">
        <f t="shared" si="100"/>
        <v>1</v>
      </c>
      <c r="E941" s="37" t="str">
        <f t="shared" si="101"/>
        <v>99</v>
      </c>
      <c r="F941" s="37" t="str">
        <f t="shared" si="102"/>
        <v>0</v>
      </c>
      <c r="G941" s="37" t="str">
        <f t="shared" si="103"/>
        <v>0</v>
      </c>
      <c r="H941" s="49">
        <v>16319900</v>
      </c>
      <c r="I941" s="10" t="s">
        <v>308</v>
      </c>
      <c r="J941" s="106" t="s">
        <v>51</v>
      </c>
      <c r="K941" s="10" t="s">
        <v>3600</v>
      </c>
      <c r="L941" s="10" t="s">
        <v>3601</v>
      </c>
      <c r="M941" s="50"/>
    </row>
    <row r="942" spans="1:13" ht="60" x14ac:dyDescent="0.25">
      <c r="A942" s="48" t="str">
        <f t="shared" si="104"/>
        <v>1</v>
      </c>
      <c r="B942" s="37" t="str">
        <f t="shared" si="98"/>
        <v>6</v>
      </c>
      <c r="C942" s="37" t="str">
        <f t="shared" si="99"/>
        <v>3</v>
      </c>
      <c r="D942" s="37" t="str">
        <f t="shared" si="100"/>
        <v>2</v>
      </c>
      <c r="E942" s="37" t="str">
        <f t="shared" si="101"/>
        <v>00</v>
      </c>
      <c r="F942" s="37" t="str">
        <f t="shared" si="102"/>
        <v>0</v>
      </c>
      <c r="G942" s="37" t="str">
        <f t="shared" si="103"/>
        <v>0</v>
      </c>
      <c r="H942" s="49">
        <v>16320000</v>
      </c>
      <c r="I942" s="10" t="s">
        <v>310</v>
      </c>
      <c r="J942" s="106" t="s">
        <v>45</v>
      </c>
      <c r="K942" s="10" t="s">
        <v>311</v>
      </c>
      <c r="L942" s="10"/>
      <c r="M942" s="50"/>
    </row>
    <row r="943" spans="1:13" ht="45" x14ac:dyDescent="0.25">
      <c r="A943" s="48" t="str">
        <f t="shared" si="104"/>
        <v>1</v>
      </c>
      <c r="B943" s="37" t="str">
        <f t="shared" si="98"/>
        <v>6</v>
      </c>
      <c r="C943" s="37" t="str">
        <f t="shared" si="99"/>
        <v>3</v>
      </c>
      <c r="D943" s="37" t="str">
        <f t="shared" si="100"/>
        <v>2</v>
      </c>
      <c r="E943" s="37" t="str">
        <f t="shared" si="101"/>
        <v>01</v>
      </c>
      <c r="F943" s="37" t="str">
        <f t="shared" si="102"/>
        <v>0</v>
      </c>
      <c r="G943" s="37" t="str">
        <f t="shared" si="103"/>
        <v>0</v>
      </c>
      <c r="H943" s="49">
        <v>16320100</v>
      </c>
      <c r="I943" s="10" t="s">
        <v>312</v>
      </c>
      <c r="J943" s="106" t="s">
        <v>51</v>
      </c>
      <c r="K943" s="10" t="s">
        <v>4572</v>
      </c>
      <c r="L943" s="10"/>
      <c r="M943" s="50"/>
    </row>
    <row r="944" spans="1:13" ht="45" x14ac:dyDescent="0.25">
      <c r="A944" s="48" t="str">
        <f t="shared" si="104"/>
        <v>1</v>
      </c>
      <c r="B944" s="37" t="str">
        <f t="shared" si="98"/>
        <v>6</v>
      </c>
      <c r="C944" s="37" t="str">
        <f t="shared" si="99"/>
        <v>3</v>
      </c>
      <c r="D944" s="37" t="str">
        <f t="shared" si="100"/>
        <v>2</v>
      </c>
      <c r="E944" s="37" t="str">
        <f t="shared" si="101"/>
        <v>50</v>
      </c>
      <c r="F944" s="37" t="str">
        <f t="shared" si="102"/>
        <v>0</v>
      </c>
      <c r="G944" s="37" t="str">
        <f t="shared" si="103"/>
        <v>0</v>
      </c>
      <c r="H944" s="49">
        <v>16325000</v>
      </c>
      <c r="I944" s="10" t="s">
        <v>4573</v>
      </c>
      <c r="J944" s="106" t="s">
        <v>55</v>
      </c>
      <c r="K944" s="10" t="s">
        <v>4574</v>
      </c>
      <c r="L944" s="10"/>
      <c r="M944" s="50" t="s">
        <v>14</v>
      </c>
    </row>
    <row r="945" spans="1:13" ht="30" x14ac:dyDescent="0.25">
      <c r="A945" s="48" t="str">
        <f t="shared" si="104"/>
        <v>1</v>
      </c>
      <c r="B945" s="37" t="str">
        <f t="shared" si="98"/>
        <v>6</v>
      </c>
      <c r="C945" s="37" t="str">
        <f t="shared" si="99"/>
        <v>4</v>
      </c>
      <c r="D945" s="37" t="str">
        <f t="shared" si="100"/>
        <v>0</v>
      </c>
      <c r="E945" s="37" t="str">
        <f t="shared" si="101"/>
        <v>00</v>
      </c>
      <c r="F945" s="37" t="str">
        <f t="shared" si="102"/>
        <v>0</v>
      </c>
      <c r="G945" s="37" t="str">
        <f t="shared" si="103"/>
        <v>0</v>
      </c>
      <c r="H945" s="49">
        <v>16400000</v>
      </c>
      <c r="I945" s="10" t="s">
        <v>313</v>
      </c>
      <c r="J945" s="106" t="s">
        <v>45</v>
      </c>
      <c r="K945" s="10" t="s">
        <v>314</v>
      </c>
      <c r="L945" s="10"/>
      <c r="M945" s="50"/>
    </row>
    <row r="946" spans="1:13" ht="30" x14ac:dyDescent="0.25">
      <c r="A946" s="48" t="str">
        <f t="shared" si="104"/>
        <v>1</v>
      </c>
      <c r="B946" s="37" t="str">
        <f t="shared" si="98"/>
        <v>6</v>
      </c>
      <c r="C946" s="37" t="str">
        <f t="shared" si="99"/>
        <v>4</v>
      </c>
      <c r="D946" s="37" t="str">
        <f t="shared" si="100"/>
        <v>1</v>
      </c>
      <c r="E946" s="37" t="str">
        <f t="shared" si="101"/>
        <v>00</v>
      </c>
      <c r="F946" s="37" t="str">
        <f t="shared" si="102"/>
        <v>0</v>
      </c>
      <c r="G946" s="37" t="str">
        <f t="shared" si="103"/>
        <v>0</v>
      </c>
      <c r="H946" s="49">
        <v>16410000</v>
      </c>
      <c r="I946" s="10" t="s">
        <v>313</v>
      </c>
      <c r="J946" s="106" t="s">
        <v>45</v>
      </c>
      <c r="K946" s="10" t="s">
        <v>314</v>
      </c>
      <c r="L946" s="10"/>
      <c r="M946" s="50"/>
    </row>
    <row r="947" spans="1:13" ht="75" x14ac:dyDescent="0.25">
      <c r="A947" s="48" t="str">
        <f t="shared" si="104"/>
        <v>1</v>
      </c>
      <c r="B947" s="37" t="str">
        <f t="shared" si="98"/>
        <v>6</v>
      </c>
      <c r="C947" s="37" t="str">
        <f t="shared" si="99"/>
        <v>4</v>
      </c>
      <c r="D947" s="37" t="str">
        <f t="shared" si="100"/>
        <v>1</v>
      </c>
      <c r="E947" s="37" t="str">
        <f t="shared" si="101"/>
        <v>01</v>
      </c>
      <c r="F947" s="37" t="str">
        <f t="shared" si="102"/>
        <v>0</v>
      </c>
      <c r="G947" s="37" t="str">
        <f t="shared" si="103"/>
        <v>0</v>
      </c>
      <c r="H947" s="49">
        <v>16410100</v>
      </c>
      <c r="I947" s="10" t="s">
        <v>315</v>
      </c>
      <c r="J947" s="106" t="s">
        <v>51</v>
      </c>
      <c r="K947" s="10" t="s">
        <v>316</v>
      </c>
      <c r="L947" s="10"/>
      <c r="M947" s="50"/>
    </row>
    <row r="948" spans="1:13" ht="30" x14ac:dyDescent="0.25">
      <c r="A948" s="48" t="str">
        <f t="shared" si="104"/>
        <v>1</v>
      </c>
      <c r="B948" s="37" t="str">
        <f t="shared" si="98"/>
        <v>6</v>
      </c>
      <c r="C948" s="37" t="str">
        <f t="shared" si="99"/>
        <v>4</v>
      </c>
      <c r="D948" s="37" t="str">
        <f t="shared" si="100"/>
        <v>1</v>
      </c>
      <c r="E948" s="37" t="str">
        <f t="shared" si="101"/>
        <v>02</v>
      </c>
      <c r="F948" s="37" t="str">
        <f t="shared" si="102"/>
        <v>0</v>
      </c>
      <c r="G948" s="37" t="str">
        <f t="shared" si="103"/>
        <v>0</v>
      </c>
      <c r="H948" s="49">
        <v>16410200</v>
      </c>
      <c r="I948" s="10" t="s">
        <v>2852</v>
      </c>
      <c r="J948" s="106" t="s">
        <v>51</v>
      </c>
      <c r="K948" s="10" t="s">
        <v>3602</v>
      </c>
      <c r="L948" s="10"/>
      <c r="M948" s="50"/>
    </row>
    <row r="949" spans="1:13" ht="45" x14ac:dyDescent="0.25">
      <c r="A949" s="48" t="str">
        <f t="shared" si="104"/>
        <v>1</v>
      </c>
      <c r="B949" s="37" t="str">
        <f t="shared" si="98"/>
        <v>6</v>
      </c>
      <c r="C949" s="37" t="str">
        <f t="shared" si="99"/>
        <v>4</v>
      </c>
      <c r="D949" s="37" t="str">
        <f t="shared" si="100"/>
        <v>1</v>
      </c>
      <c r="E949" s="37" t="str">
        <f t="shared" si="101"/>
        <v>03</v>
      </c>
      <c r="F949" s="37" t="str">
        <f t="shared" si="102"/>
        <v>0</v>
      </c>
      <c r="G949" s="37" t="str">
        <f t="shared" si="103"/>
        <v>0</v>
      </c>
      <c r="H949" s="49">
        <v>16410300</v>
      </c>
      <c r="I949" s="10" t="s">
        <v>2854</v>
      </c>
      <c r="J949" s="106" t="s">
        <v>51</v>
      </c>
      <c r="K949" s="10" t="s">
        <v>3603</v>
      </c>
      <c r="L949" s="10"/>
      <c r="M949" s="50"/>
    </row>
    <row r="950" spans="1:13" x14ac:dyDescent="0.25">
      <c r="A950" s="48" t="str">
        <f t="shared" si="104"/>
        <v>1</v>
      </c>
      <c r="B950" s="37" t="str">
        <f t="shared" si="98"/>
        <v>6</v>
      </c>
      <c r="C950" s="37" t="str">
        <f t="shared" si="99"/>
        <v>9</v>
      </c>
      <c r="D950" s="37" t="str">
        <f t="shared" si="100"/>
        <v>0</v>
      </c>
      <c r="E950" s="37" t="str">
        <f t="shared" si="101"/>
        <v>00</v>
      </c>
      <c r="F950" s="37" t="str">
        <f t="shared" si="102"/>
        <v>0</v>
      </c>
      <c r="G950" s="37" t="str">
        <f t="shared" si="103"/>
        <v>0</v>
      </c>
      <c r="H950" s="49">
        <v>16900000</v>
      </c>
      <c r="I950" s="10" t="s">
        <v>317</v>
      </c>
      <c r="J950" s="106" t="s">
        <v>45</v>
      </c>
      <c r="K950" s="10" t="s">
        <v>318</v>
      </c>
      <c r="L950" s="10"/>
      <c r="M950" s="50"/>
    </row>
    <row r="951" spans="1:13" ht="30" x14ac:dyDescent="0.25">
      <c r="A951" s="48" t="str">
        <f t="shared" si="104"/>
        <v>1</v>
      </c>
      <c r="B951" s="37" t="str">
        <f t="shared" si="98"/>
        <v>1</v>
      </c>
      <c r="C951" s="37" t="str">
        <f t="shared" si="99"/>
        <v>1</v>
      </c>
      <c r="D951" s="37" t="str">
        <f t="shared" si="100"/>
        <v>8</v>
      </c>
      <c r="E951" s="37" t="str">
        <f t="shared" si="101"/>
        <v>01</v>
      </c>
      <c r="F951" s="37" t="str">
        <f t="shared" si="102"/>
        <v>0</v>
      </c>
      <c r="G951" s="37" t="str">
        <f t="shared" si="103"/>
        <v>0</v>
      </c>
      <c r="H951" s="49">
        <v>11180100</v>
      </c>
      <c r="I951" s="10" t="s">
        <v>3604</v>
      </c>
      <c r="J951" s="106" t="s">
        <v>55</v>
      </c>
      <c r="K951" s="10" t="s">
        <v>3605</v>
      </c>
      <c r="L951" s="10"/>
      <c r="M951" s="50" t="s">
        <v>22</v>
      </c>
    </row>
    <row r="952" spans="1:13" ht="45" x14ac:dyDescent="0.25">
      <c r="A952" s="48" t="str">
        <f t="shared" si="104"/>
        <v>1</v>
      </c>
      <c r="B952" s="37" t="str">
        <f t="shared" si="98"/>
        <v>1</v>
      </c>
      <c r="C952" s="37" t="str">
        <f t="shared" si="99"/>
        <v>1</v>
      </c>
      <c r="D952" s="37" t="str">
        <f t="shared" si="100"/>
        <v>8</v>
      </c>
      <c r="E952" s="37" t="str">
        <f t="shared" si="101"/>
        <v>01</v>
      </c>
      <c r="F952" s="37" t="str">
        <f t="shared" si="102"/>
        <v>1</v>
      </c>
      <c r="G952" s="37" t="str">
        <f t="shared" si="103"/>
        <v>0</v>
      </c>
      <c r="H952" s="49">
        <v>11180110</v>
      </c>
      <c r="I952" s="10" t="s">
        <v>54</v>
      </c>
      <c r="J952" s="106" t="s">
        <v>55</v>
      </c>
      <c r="K952" s="10" t="s">
        <v>56</v>
      </c>
      <c r="L952" s="10"/>
      <c r="M952" s="50" t="s">
        <v>22</v>
      </c>
    </row>
    <row r="953" spans="1:13" ht="30" x14ac:dyDescent="0.25">
      <c r="A953" s="48" t="str">
        <f t="shared" si="104"/>
        <v>1</v>
      </c>
      <c r="B953" s="37" t="str">
        <f t="shared" si="98"/>
        <v>1</v>
      </c>
      <c r="C953" s="37" t="str">
        <f t="shared" si="99"/>
        <v>1</v>
      </c>
      <c r="D953" s="37" t="str">
        <f t="shared" si="100"/>
        <v>8</v>
      </c>
      <c r="E953" s="37" t="str">
        <f t="shared" si="101"/>
        <v>01</v>
      </c>
      <c r="F953" s="37" t="str">
        <f t="shared" si="102"/>
        <v>2</v>
      </c>
      <c r="G953" s="37" t="str">
        <f t="shared" si="103"/>
        <v>0</v>
      </c>
      <c r="H953" s="49">
        <v>11180120</v>
      </c>
      <c r="I953" s="10" t="s">
        <v>2998</v>
      </c>
      <c r="J953" s="106" t="s">
        <v>55</v>
      </c>
      <c r="K953" s="10" t="s">
        <v>2999</v>
      </c>
      <c r="L953" s="10"/>
      <c r="M953" s="50" t="s">
        <v>22</v>
      </c>
    </row>
    <row r="954" spans="1:13" ht="60" x14ac:dyDescent="0.25">
      <c r="A954" s="48" t="str">
        <f t="shared" si="104"/>
        <v>1</v>
      </c>
      <c r="B954" s="37" t="str">
        <f t="shared" si="98"/>
        <v>1</v>
      </c>
      <c r="C954" s="37" t="str">
        <f t="shared" si="99"/>
        <v>1</v>
      </c>
      <c r="D954" s="37" t="str">
        <f t="shared" si="100"/>
        <v>8</v>
      </c>
      <c r="E954" s="37" t="str">
        <f t="shared" si="101"/>
        <v>01</v>
      </c>
      <c r="F954" s="37" t="str">
        <f t="shared" si="102"/>
        <v>3</v>
      </c>
      <c r="G954" s="37" t="str">
        <f t="shared" si="103"/>
        <v>0</v>
      </c>
      <c r="H954" s="49">
        <v>11180130</v>
      </c>
      <c r="I954" s="10" t="s">
        <v>3000</v>
      </c>
      <c r="J954" s="106" t="s">
        <v>55</v>
      </c>
      <c r="K954" s="10" t="s">
        <v>3001</v>
      </c>
      <c r="L954" s="10"/>
      <c r="M954" s="50" t="s">
        <v>22</v>
      </c>
    </row>
    <row r="955" spans="1:13" ht="60" x14ac:dyDescent="0.25">
      <c r="A955" s="48" t="str">
        <f t="shared" si="104"/>
        <v>1</v>
      </c>
      <c r="B955" s="37" t="str">
        <f t="shared" si="98"/>
        <v>1</v>
      </c>
      <c r="C955" s="37" t="str">
        <f t="shared" si="99"/>
        <v>1</v>
      </c>
      <c r="D955" s="37" t="str">
        <f t="shared" si="100"/>
        <v>8</v>
      </c>
      <c r="E955" s="37" t="str">
        <f t="shared" si="101"/>
        <v>01</v>
      </c>
      <c r="F955" s="37" t="str">
        <f t="shared" si="102"/>
        <v>4</v>
      </c>
      <c r="G955" s="37" t="str">
        <f t="shared" si="103"/>
        <v>0</v>
      </c>
      <c r="H955" s="102">
        <v>11180140</v>
      </c>
      <c r="I955" s="10" t="s">
        <v>3606</v>
      </c>
      <c r="J955" s="106" t="s">
        <v>55</v>
      </c>
      <c r="K955" s="10" t="s">
        <v>58</v>
      </c>
      <c r="L955" s="10"/>
      <c r="M955" s="50" t="s">
        <v>22</v>
      </c>
    </row>
    <row r="956" spans="1:13" ht="30" x14ac:dyDescent="0.25">
      <c r="A956" s="48" t="str">
        <f t="shared" si="104"/>
        <v>1</v>
      </c>
      <c r="B956" s="37" t="str">
        <f t="shared" si="98"/>
        <v>1</v>
      </c>
      <c r="C956" s="37" t="str">
        <f t="shared" si="99"/>
        <v>1</v>
      </c>
      <c r="D956" s="37" t="str">
        <f t="shared" si="100"/>
        <v>8</v>
      </c>
      <c r="E956" s="37" t="str">
        <f t="shared" si="101"/>
        <v>02</v>
      </c>
      <c r="F956" s="37" t="str">
        <f t="shared" si="102"/>
        <v>0</v>
      </c>
      <c r="G956" s="37" t="str">
        <f t="shared" si="103"/>
        <v>0</v>
      </c>
      <c r="H956" s="102">
        <v>11180200</v>
      </c>
      <c r="I956" s="10" t="s">
        <v>3607</v>
      </c>
      <c r="J956" s="106" t="s">
        <v>55</v>
      </c>
      <c r="K956" s="10" t="s">
        <v>3608</v>
      </c>
      <c r="L956" s="10"/>
      <c r="M956" s="50" t="s">
        <v>22</v>
      </c>
    </row>
    <row r="957" spans="1:13" ht="60" x14ac:dyDescent="0.25">
      <c r="A957" s="48" t="str">
        <f t="shared" si="104"/>
        <v>1</v>
      </c>
      <c r="B957" s="37" t="str">
        <f t="shared" si="98"/>
        <v>1</v>
      </c>
      <c r="C957" s="37" t="str">
        <f t="shared" si="99"/>
        <v>1</v>
      </c>
      <c r="D957" s="37" t="str">
        <f t="shared" si="100"/>
        <v>8</v>
      </c>
      <c r="E957" s="37" t="str">
        <f t="shared" si="101"/>
        <v>02</v>
      </c>
      <c r="F957" s="37" t="str">
        <f t="shared" si="102"/>
        <v>1</v>
      </c>
      <c r="G957" s="37" t="str">
        <f t="shared" si="103"/>
        <v>0</v>
      </c>
      <c r="H957" s="102">
        <v>11180210</v>
      </c>
      <c r="I957" s="10" t="s">
        <v>3020</v>
      </c>
      <c r="J957" s="106" t="s">
        <v>55</v>
      </c>
      <c r="K957" s="10" t="s">
        <v>3609</v>
      </c>
      <c r="L957" s="10"/>
      <c r="M957" s="50" t="s">
        <v>22</v>
      </c>
    </row>
    <row r="958" spans="1:13" ht="75" x14ac:dyDescent="0.25">
      <c r="A958" s="48" t="str">
        <f t="shared" si="104"/>
        <v>1</v>
      </c>
      <c r="B958" s="37" t="str">
        <f t="shared" si="98"/>
        <v>1</v>
      </c>
      <c r="C958" s="37" t="str">
        <f t="shared" si="99"/>
        <v>1</v>
      </c>
      <c r="D958" s="37" t="str">
        <f t="shared" si="100"/>
        <v>8</v>
      </c>
      <c r="E958" s="37" t="str">
        <f t="shared" si="101"/>
        <v>02</v>
      </c>
      <c r="F958" s="37" t="str">
        <f t="shared" si="102"/>
        <v>2</v>
      </c>
      <c r="G958" s="37" t="str">
        <f t="shared" si="103"/>
        <v>0</v>
      </c>
      <c r="H958" s="102">
        <v>11180220</v>
      </c>
      <c r="I958" s="10" t="s">
        <v>3022</v>
      </c>
      <c r="J958" s="106" t="s">
        <v>55</v>
      </c>
      <c r="K958" s="10" t="s">
        <v>3610</v>
      </c>
      <c r="L958" s="10"/>
      <c r="M958" s="50" t="s">
        <v>22</v>
      </c>
    </row>
    <row r="959" spans="1:13" ht="45" x14ac:dyDescent="0.25">
      <c r="A959" s="48" t="str">
        <f t="shared" si="104"/>
        <v>1</v>
      </c>
      <c r="B959" s="37" t="str">
        <f t="shared" si="98"/>
        <v>1</v>
      </c>
      <c r="C959" s="37" t="str">
        <f t="shared" si="99"/>
        <v>1</v>
      </c>
      <c r="D959" s="37" t="str">
        <f t="shared" si="100"/>
        <v>8</v>
      </c>
      <c r="E959" s="37" t="str">
        <f t="shared" si="101"/>
        <v>02</v>
      </c>
      <c r="F959" s="37" t="str">
        <f t="shared" si="102"/>
        <v>3</v>
      </c>
      <c r="G959" s="37" t="str">
        <f t="shared" si="103"/>
        <v>0</v>
      </c>
      <c r="H959" s="49">
        <v>11180230</v>
      </c>
      <c r="I959" s="10" t="s">
        <v>3611</v>
      </c>
      <c r="J959" s="106" t="s">
        <v>55</v>
      </c>
      <c r="K959" s="10" t="s">
        <v>3612</v>
      </c>
      <c r="L959" s="10"/>
      <c r="M959" s="50" t="s">
        <v>22</v>
      </c>
    </row>
    <row r="960" spans="1:13" ht="45" x14ac:dyDescent="0.25">
      <c r="A960" s="48" t="str">
        <f t="shared" si="104"/>
        <v>1</v>
      </c>
      <c r="B960" s="37" t="str">
        <f t="shared" si="98"/>
        <v>1</v>
      </c>
      <c r="C960" s="37" t="str">
        <f t="shared" si="99"/>
        <v>1</v>
      </c>
      <c r="D960" s="37" t="str">
        <f t="shared" si="100"/>
        <v>8</v>
      </c>
      <c r="E960" s="37" t="str">
        <f t="shared" si="101"/>
        <v>02</v>
      </c>
      <c r="F960" s="37" t="str">
        <f t="shared" si="102"/>
        <v>4</v>
      </c>
      <c r="G960" s="37" t="str">
        <f t="shared" si="103"/>
        <v>0</v>
      </c>
      <c r="H960" s="49">
        <v>11180240</v>
      </c>
      <c r="I960" s="10" t="s">
        <v>72</v>
      </c>
      <c r="J960" s="106" t="s">
        <v>55</v>
      </c>
      <c r="K960" s="10" t="s">
        <v>3613</v>
      </c>
      <c r="L960" s="10"/>
      <c r="M960" s="50" t="s">
        <v>22</v>
      </c>
    </row>
    <row r="961" spans="1:13" ht="44.25" customHeight="1" x14ac:dyDescent="0.25">
      <c r="A961" s="48" t="str">
        <f t="shared" si="104"/>
        <v>1</v>
      </c>
      <c r="B961" s="37" t="str">
        <f t="shared" si="98"/>
        <v>1</v>
      </c>
      <c r="C961" s="37" t="str">
        <f t="shared" si="99"/>
        <v>1</v>
      </c>
      <c r="D961" s="37" t="str">
        <f t="shared" si="100"/>
        <v>8</v>
      </c>
      <c r="E961" s="37" t="str">
        <f t="shared" si="101"/>
        <v>02</v>
      </c>
      <c r="F961" s="37" t="str">
        <f t="shared" si="102"/>
        <v>5</v>
      </c>
      <c r="G961" s="37" t="str">
        <f t="shared" si="103"/>
        <v>0</v>
      </c>
      <c r="H961" s="49">
        <v>11180250</v>
      </c>
      <c r="I961" s="10" t="s">
        <v>74</v>
      </c>
      <c r="J961" s="106" t="s">
        <v>55</v>
      </c>
      <c r="K961" s="10" t="s">
        <v>3614</v>
      </c>
      <c r="L961" s="10"/>
      <c r="M961" s="50" t="s">
        <v>22</v>
      </c>
    </row>
    <row r="962" spans="1:13" ht="30" x14ac:dyDescent="0.25">
      <c r="A962" s="48" t="str">
        <f t="shared" si="104"/>
        <v>1</v>
      </c>
      <c r="B962" s="37" t="str">
        <f t="shared" si="98"/>
        <v>1</v>
      </c>
      <c r="C962" s="37" t="str">
        <f t="shared" si="99"/>
        <v>2</v>
      </c>
      <c r="D962" s="37" t="str">
        <f t="shared" si="100"/>
        <v>1</v>
      </c>
      <c r="E962" s="37" t="str">
        <f t="shared" si="101"/>
        <v>98</v>
      </c>
      <c r="F962" s="37" t="str">
        <f t="shared" si="102"/>
        <v>0</v>
      </c>
      <c r="G962" s="37" t="str">
        <f t="shared" si="103"/>
        <v>0</v>
      </c>
      <c r="H962" s="49">
        <v>11219800</v>
      </c>
      <c r="I962" s="10" t="s">
        <v>3615</v>
      </c>
      <c r="J962" s="106" t="s">
        <v>55</v>
      </c>
      <c r="K962" s="10" t="s">
        <v>3616</v>
      </c>
      <c r="L962" s="10"/>
      <c r="M962" s="50" t="s">
        <v>22</v>
      </c>
    </row>
    <row r="963" spans="1:13" ht="30" x14ac:dyDescent="0.25">
      <c r="A963" s="48" t="str">
        <f t="shared" si="104"/>
        <v>1</v>
      </c>
      <c r="B963" s="37" t="str">
        <f t="shared" si="98"/>
        <v>1</v>
      </c>
      <c r="C963" s="37" t="str">
        <f t="shared" si="99"/>
        <v>2</v>
      </c>
      <c r="D963" s="37" t="str">
        <f t="shared" si="100"/>
        <v>2</v>
      </c>
      <c r="E963" s="37" t="str">
        <f t="shared" si="101"/>
        <v>98</v>
      </c>
      <c r="F963" s="37" t="str">
        <f t="shared" si="102"/>
        <v>0</v>
      </c>
      <c r="G963" s="37" t="str">
        <f t="shared" si="103"/>
        <v>0</v>
      </c>
      <c r="H963" s="49">
        <v>11229800</v>
      </c>
      <c r="I963" s="10" t="s">
        <v>3617</v>
      </c>
      <c r="J963" s="106" t="s">
        <v>55</v>
      </c>
      <c r="K963" s="10" t="s">
        <v>3618</v>
      </c>
      <c r="L963" s="10" t="s">
        <v>100</v>
      </c>
      <c r="M963" s="50" t="s">
        <v>22</v>
      </c>
    </row>
    <row r="964" spans="1:13" ht="30" x14ac:dyDescent="0.25">
      <c r="A964" s="48" t="str">
        <f t="shared" si="104"/>
        <v>1</v>
      </c>
      <c r="B964" s="37" t="str">
        <f t="shared" si="98"/>
        <v>1</v>
      </c>
      <c r="C964" s="37" t="str">
        <f t="shared" si="99"/>
        <v>2</v>
      </c>
      <c r="D964" s="37" t="str">
        <f t="shared" si="100"/>
        <v>8</v>
      </c>
      <c r="E964" s="37" t="str">
        <f t="shared" si="101"/>
        <v>01</v>
      </c>
      <c r="F964" s="37" t="str">
        <f t="shared" si="102"/>
        <v>0</v>
      </c>
      <c r="G964" s="37" t="str">
        <f t="shared" si="103"/>
        <v>0</v>
      </c>
      <c r="H964" s="49">
        <v>11280100</v>
      </c>
      <c r="I964" s="10" t="s">
        <v>3615</v>
      </c>
      <c r="J964" s="106" t="s">
        <v>55</v>
      </c>
      <c r="K964" s="10" t="s">
        <v>3619</v>
      </c>
      <c r="L964" s="10"/>
      <c r="M964" s="50" t="s">
        <v>22</v>
      </c>
    </row>
    <row r="965" spans="1:13" ht="30" x14ac:dyDescent="0.25">
      <c r="A965" s="48" t="str">
        <f t="shared" si="104"/>
        <v>1</v>
      </c>
      <c r="B965" s="37" t="str">
        <f t="shared" si="98"/>
        <v>1</v>
      </c>
      <c r="C965" s="37" t="str">
        <f t="shared" si="99"/>
        <v>2</v>
      </c>
      <c r="D965" s="37" t="str">
        <f t="shared" si="100"/>
        <v>8</v>
      </c>
      <c r="E965" s="37" t="str">
        <f t="shared" si="101"/>
        <v>01</v>
      </c>
      <c r="F965" s="37" t="str">
        <f t="shared" si="102"/>
        <v>1</v>
      </c>
      <c r="G965" s="37" t="str">
        <f t="shared" si="103"/>
        <v>0</v>
      </c>
      <c r="H965" s="49">
        <v>11280110</v>
      </c>
      <c r="I965" s="10" t="s">
        <v>90</v>
      </c>
      <c r="J965" s="106" t="s">
        <v>55</v>
      </c>
      <c r="K965" s="10" t="s">
        <v>3620</v>
      </c>
      <c r="L965" s="10"/>
      <c r="M965" s="50" t="s">
        <v>22</v>
      </c>
    </row>
    <row r="966" spans="1:13" ht="30" x14ac:dyDescent="0.25">
      <c r="A966" s="48" t="str">
        <f t="shared" si="104"/>
        <v>1</v>
      </c>
      <c r="B966" s="37" t="str">
        <f t="shared" si="98"/>
        <v>1</v>
      </c>
      <c r="C966" s="37" t="str">
        <f t="shared" si="99"/>
        <v>2</v>
      </c>
      <c r="D966" s="37" t="str">
        <f t="shared" si="100"/>
        <v>8</v>
      </c>
      <c r="E966" s="37" t="str">
        <f t="shared" si="101"/>
        <v>01</v>
      </c>
      <c r="F966" s="37" t="str">
        <f t="shared" si="102"/>
        <v>2</v>
      </c>
      <c r="G966" s="37" t="str">
        <f t="shared" si="103"/>
        <v>0</v>
      </c>
      <c r="H966" s="49">
        <v>11280120</v>
      </c>
      <c r="I966" s="10" t="s">
        <v>92</v>
      </c>
      <c r="J966" s="106" t="s">
        <v>55</v>
      </c>
      <c r="K966" s="10" t="s">
        <v>3621</v>
      </c>
      <c r="L966" s="10"/>
      <c r="M966" s="50" t="s">
        <v>22</v>
      </c>
    </row>
    <row r="967" spans="1:13" ht="30" x14ac:dyDescent="0.25">
      <c r="A967" s="48" t="str">
        <f t="shared" si="104"/>
        <v>1</v>
      </c>
      <c r="B967" s="37" t="str">
        <f t="shared" si="98"/>
        <v>1</v>
      </c>
      <c r="C967" s="37" t="str">
        <f t="shared" si="99"/>
        <v>2</v>
      </c>
      <c r="D967" s="37" t="str">
        <f t="shared" si="100"/>
        <v>8</v>
      </c>
      <c r="E967" s="37" t="str">
        <f t="shared" si="101"/>
        <v>01</v>
      </c>
      <c r="F967" s="37" t="str">
        <f t="shared" si="102"/>
        <v>9</v>
      </c>
      <c r="G967" s="37" t="str">
        <f t="shared" si="103"/>
        <v>0</v>
      </c>
      <c r="H967" s="49">
        <v>11280190</v>
      </c>
      <c r="I967" s="10" t="s">
        <v>3615</v>
      </c>
      <c r="J967" s="106" t="s">
        <v>55</v>
      </c>
      <c r="K967" s="10" t="s">
        <v>3622</v>
      </c>
      <c r="L967" s="10"/>
      <c r="M967" s="50" t="s">
        <v>22</v>
      </c>
    </row>
    <row r="968" spans="1:13" ht="30" x14ac:dyDescent="0.25">
      <c r="A968" s="48" t="str">
        <f t="shared" si="104"/>
        <v>1</v>
      </c>
      <c r="B968" s="37" t="str">
        <f t="shared" si="98"/>
        <v>1</v>
      </c>
      <c r="C968" s="37" t="str">
        <f t="shared" si="99"/>
        <v>2</v>
      </c>
      <c r="D968" s="37" t="str">
        <f t="shared" si="100"/>
        <v>8</v>
      </c>
      <c r="E968" s="37" t="str">
        <f t="shared" si="101"/>
        <v>02</v>
      </c>
      <c r="F968" s="37" t="str">
        <f t="shared" si="102"/>
        <v>0</v>
      </c>
      <c r="G968" s="37" t="str">
        <f t="shared" si="103"/>
        <v>0</v>
      </c>
      <c r="H968" s="49">
        <v>11280200</v>
      </c>
      <c r="I968" s="10" t="s">
        <v>2614</v>
      </c>
      <c r="J968" s="106" t="s">
        <v>55</v>
      </c>
      <c r="K968" s="10" t="s">
        <v>94</v>
      </c>
      <c r="L968" s="10"/>
      <c r="M968" s="50" t="s">
        <v>22</v>
      </c>
    </row>
    <row r="969" spans="1:13" ht="45" x14ac:dyDescent="0.25">
      <c r="A969" s="48" t="str">
        <f t="shared" si="104"/>
        <v>1</v>
      </c>
      <c r="B969" s="37" t="str">
        <f t="shared" si="98"/>
        <v>1</v>
      </c>
      <c r="C969" s="37" t="str">
        <f t="shared" si="99"/>
        <v>2</v>
      </c>
      <c r="D969" s="37" t="str">
        <f t="shared" si="100"/>
        <v>8</v>
      </c>
      <c r="E969" s="37" t="str">
        <f t="shared" si="101"/>
        <v>02</v>
      </c>
      <c r="F969" s="37" t="str">
        <f t="shared" si="102"/>
        <v>1</v>
      </c>
      <c r="G969" s="37" t="str">
        <f t="shared" si="103"/>
        <v>0</v>
      </c>
      <c r="H969" s="49">
        <v>11280210</v>
      </c>
      <c r="I969" s="10" t="s">
        <v>98</v>
      </c>
      <c r="J969" s="106" t="s">
        <v>55</v>
      </c>
      <c r="K969" s="10" t="s">
        <v>3623</v>
      </c>
      <c r="L969" s="10" t="s">
        <v>100</v>
      </c>
      <c r="M969" s="50" t="s">
        <v>22</v>
      </c>
    </row>
    <row r="970" spans="1:13" ht="45" x14ac:dyDescent="0.25">
      <c r="A970" s="48" t="str">
        <f t="shared" si="104"/>
        <v>1</v>
      </c>
      <c r="B970" s="37" t="str">
        <f t="shared" si="98"/>
        <v>1</v>
      </c>
      <c r="C970" s="37" t="str">
        <f t="shared" si="99"/>
        <v>2</v>
      </c>
      <c r="D970" s="37" t="str">
        <f t="shared" si="100"/>
        <v>8</v>
      </c>
      <c r="E970" s="37" t="str">
        <f t="shared" si="101"/>
        <v>02</v>
      </c>
      <c r="F970" s="37" t="str">
        <f t="shared" si="102"/>
        <v>2</v>
      </c>
      <c r="G970" s="37" t="str">
        <f t="shared" si="103"/>
        <v>0</v>
      </c>
      <c r="H970" s="49">
        <v>11280220</v>
      </c>
      <c r="I970" s="10" t="s">
        <v>101</v>
      </c>
      <c r="J970" s="106" t="s">
        <v>55</v>
      </c>
      <c r="K970" s="10" t="s">
        <v>3624</v>
      </c>
      <c r="L970" s="10" t="s">
        <v>100</v>
      </c>
      <c r="M970" s="50" t="s">
        <v>22</v>
      </c>
    </row>
    <row r="971" spans="1:13" ht="30" x14ac:dyDescent="0.25">
      <c r="A971" s="48" t="str">
        <f t="shared" si="104"/>
        <v>1</v>
      </c>
      <c r="B971" s="37" t="str">
        <f t="shared" si="98"/>
        <v>1</v>
      </c>
      <c r="C971" s="37" t="str">
        <f t="shared" si="99"/>
        <v>2</v>
      </c>
      <c r="D971" s="37" t="str">
        <f t="shared" si="100"/>
        <v>8</v>
      </c>
      <c r="E971" s="37" t="str">
        <f t="shared" si="101"/>
        <v>02</v>
      </c>
      <c r="F971" s="37" t="str">
        <f t="shared" si="102"/>
        <v>3</v>
      </c>
      <c r="G971" s="37" t="str">
        <f t="shared" si="103"/>
        <v>0</v>
      </c>
      <c r="H971" s="49">
        <v>11280230</v>
      </c>
      <c r="I971" s="10" t="s">
        <v>103</v>
      </c>
      <c r="J971" s="106" t="s">
        <v>55</v>
      </c>
      <c r="K971" s="10" t="s">
        <v>3625</v>
      </c>
      <c r="L971" s="10" t="s">
        <v>100</v>
      </c>
      <c r="M971" s="50" t="s">
        <v>22</v>
      </c>
    </row>
    <row r="972" spans="1:13" ht="30" x14ac:dyDescent="0.25">
      <c r="A972" s="48" t="str">
        <f t="shared" si="104"/>
        <v>1</v>
      </c>
      <c r="B972" s="37" t="str">
        <f t="shared" si="98"/>
        <v>1</v>
      </c>
      <c r="C972" s="37" t="str">
        <f t="shared" si="99"/>
        <v>2</v>
      </c>
      <c r="D972" s="37" t="str">
        <f t="shared" si="100"/>
        <v>8</v>
      </c>
      <c r="E972" s="37" t="str">
        <f t="shared" si="101"/>
        <v>02</v>
      </c>
      <c r="F972" s="37" t="str">
        <f t="shared" si="102"/>
        <v>9</v>
      </c>
      <c r="G972" s="37" t="str">
        <f t="shared" si="103"/>
        <v>0</v>
      </c>
      <c r="H972" s="49">
        <v>11280290</v>
      </c>
      <c r="I972" s="10" t="s">
        <v>3617</v>
      </c>
      <c r="J972" s="106" t="s">
        <v>55</v>
      </c>
      <c r="K972" s="10" t="s">
        <v>3626</v>
      </c>
      <c r="L972" s="10" t="s">
        <v>100</v>
      </c>
      <c r="M972" s="50" t="s">
        <v>22</v>
      </c>
    </row>
    <row r="973" spans="1:13" x14ac:dyDescent="0.25">
      <c r="A973" s="51" t="str">
        <f t="shared" si="104"/>
        <v>1</v>
      </c>
      <c r="B973" s="52" t="str">
        <f t="shared" si="98"/>
        <v>1</v>
      </c>
      <c r="C973" s="52" t="str">
        <f t="shared" si="99"/>
        <v>3</v>
      </c>
      <c r="D973" s="52" t="str">
        <f t="shared" si="100"/>
        <v>1</v>
      </c>
      <c r="E973" s="52" t="str">
        <f t="shared" si="101"/>
        <v>98</v>
      </c>
      <c r="F973" s="52" t="str">
        <f t="shared" si="102"/>
        <v>0</v>
      </c>
      <c r="G973" s="52" t="str">
        <f t="shared" si="103"/>
        <v>0</v>
      </c>
      <c r="H973" s="100">
        <v>11319800</v>
      </c>
      <c r="I973" s="10" t="s">
        <v>115</v>
      </c>
      <c r="J973" s="106" t="s">
        <v>55</v>
      </c>
      <c r="K973" s="10" t="s">
        <v>116</v>
      </c>
      <c r="L973" s="63"/>
      <c r="M973" s="64" t="s">
        <v>22</v>
      </c>
    </row>
    <row r="974" spans="1:13" ht="30" x14ac:dyDescent="0.25">
      <c r="A974" s="48" t="str">
        <f t="shared" si="104"/>
        <v>1</v>
      </c>
      <c r="B974" s="37" t="str">
        <f t="shared" si="98"/>
        <v>1</v>
      </c>
      <c r="C974" s="37" t="str">
        <f t="shared" si="99"/>
        <v>3</v>
      </c>
      <c r="D974" s="37" t="str">
        <f t="shared" si="100"/>
        <v>8</v>
      </c>
      <c r="E974" s="37" t="str">
        <f t="shared" si="101"/>
        <v>01</v>
      </c>
      <c r="F974" s="37" t="str">
        <f t="shared" si="102"/>
        <v>0</v>
      </c>
      <c r="G974" s="37" t="str">
        <f t="shared" si="103"/>
        <v>0</v>
      </c>
      <c r="H974" s="49">
        <v>11380100</v>
      </c>
      <c r="I974" s="10" t="s">
        <v>107</v>
      </c>
      <c r="J974" s="106" t="s">
        <v>55</v>
      </c>
      <c r="K974" s="10" t="s">
        <v>108</v>
      </c>
      <c r="L974" s="10"/>
      <c r="M974" s="50" t="s">
        <v>22</v>
      </c>
    </row>
    <row r="975" spans="1:13" ht="30" x14ac:dyDescent="0.25">
      <c r="A975" s="48" t="str">
        <f t="shared" si="104"/>
        <v>1</v>
      </c>
      <c r="B975" s="37" t="str">
        <f t="shared" si="98"/>
        <v>1</v>
      </c>
      <c r="C975" s="37" t="str">
        <f t="shared" si="99"/>
        <v>3</v>
      </c>
      <c r="D975" s="37" t="str">
        <f t="shared" si="100"/>
        <v>8</v>
      </c>
      <c r="E975" s="37" t="str">
        <f t="shared" si="101"/>
        <v>01</v>
      </c>
      <c r="F975" s="37" t="str">
        <f t="shared" si="102"/>
        <v>1</v>
      </c>
      <c r="G975" s="37" t="str">
        <f t="shared" si="103"/>
        <v>0</v>
      </c>
      <c r="H975" s="49">
        <v>11380110</v>
      </c>
      <c r="I975" s="10" t="s">
        <v>107</v>
      </c>
      <c r="J975" s="106" t="s">
        <v>55</v>
      </c>
      <c r="K975" s="10" t="s">
        <v>108</v>
      </c>
      <c r="L975" s="10"/>
      <c r="M975" s="50" t="s">
        <v>22</v>
      </c>
    </row>
    <row r="976" spans="1:13" ht="30" x14ac:dyDescent="0.25">
      <c r="A976" s="48" t="str">
        <f t="shared" si="104"/>
        <v>1</v>
      </c>
      <c r="B976" s="37" t="str">
        <f t="shared" si="98"/>
        <v>1</v>
      </c>
      <c r="C976" s="37" t="str">
        <f t="shared" si="99"/>
        <v>3</v>
      </c>
      <c r="D976" s="37" t="str">
        <f t="shared" si="100"/>
        <v>8</v>
      </c>
      <c r="E976" s="37" t="str">
        <f t="shared" si="101"/>
        <v>02</v>
      </c>
      <c r="F976" s="37" t="str">
        <f t="shared" si="102"/>
        <v>0</v>
      </c>
      <c r="G976" s="37" t="str">
        <f t="shared" si="103"/>
        <v>0</v>
      </c>
      <c r="H976" s="49">
        <v>11380200</v>
      </c>
      <c r="I976" s="10" t="s">
        <v>109</v>
      </c>
      <c r="J976" s="106" t="s">
        <v>55</v>
      </c>
      <c r="K976" s="10" t="s">
        <v>110</v>
      </c>
      <c r="L976" s="10"/>
      <c r="M976" s="50" t="s">
        <v>22</v>
      </c>
    </row>
    <row r="977" spans="1:13" ht="30" x14ac:dyDescent="0.25">
      <c r="A977" s="48" t="str">
        <f t="shared" si="104"/>
        <v>1</v>
      </c>
      <c r="B977" s="37" t="str">
        <f t="shared" si="98"/>
        <v>1</v>
      </c>
      <c r="C977" s="37" t="str">
        <f t="shared" si="99"/>
        <v>3</v>
      </c>
      <c r="D977" s="37" t="str">
        <f t="shared" si="100"/>
        <v>8</v>
      </c>
      <c r="E977" s="37" t="str">
        <f t="shared" si="101"/>
        <v>02</v>
      </c>
      <c r="F977" s="37" t="str">
        <f t="shared" si="102"/>
        <v>1</v>
      </c>
      <c r="G977" s="37" t="str">
        <f t="shared" si="103"/>
        <v>0</v>
      </c>
      <c r="H977" s="49">
        <v>11380210</v>
      </c>
      <c r="I977" s="10" t="s">
        <v>109</v>
      </c>
      <c r="J977" s="106" t="s">
        <v>55</v>
      </c>
      <c r="K977" s="10" t="s">
        <v>110</v>
      </c>
      <c r="L977" s="10"/>
      <c r="M977" s="50" t="s">
        <v>22</v>
      </c>
    </row>
    <row r="978" spans="1:13" ht="57.75" customHeight="1" x14ac:dyDescent="0.25">
      <c r="A978" s="48" t="str">
        <f t="shared" si="104"/>
        <v>1</v>
      </c>
      <c r="B978" s="37" t="str">
        <f t="shared" si="98"/>
        <v>1</v>
      </c>
      <c r="C978" s="37" t="str">
        <f t="shared" si="99"/>
        <v>3</v>
      </c>
      <c r="D978" s="37" t="str">
        <f t="shared" si="100"/>
        <v>8</v>
      </c>
      <c r="E978" s="37" t="str">
        <f t="shared" si="101"/>
        <v>03</v>
      </c>
      <c r="F978" s="37" t="str">
        <f t="shared" si="102"/>
        <v>0</v>
      </c>
      <c r="G978" s="37" t="str">
        <f t="shared" si="103"/>
        <v>0</v>
      </c>
      <c r="H978" s="49">
        <v>11380300</v>
      </c>
      <c r="I978" s="10" t="s">
        <v>111</v>
      </c>
      <c r="J978" s="106" t="s">
        <v>55</v>
      </c>
      <c r="K978" s="10" t="s">
        <v>112</v>
      </c>
      <c r="L978" s="10"/>
      <c r="M978" s="50" t="s">
        <v>22</v>
      </c>
    </row>
    <row r="979" spans="1:13" ht="30" x14ac:dyDescent="0.25">
      <c r="A979" s="48" t="str">
        <f t="shared" si="104"/>
        <v>1</v>
      </c>
      <c r="B979" s="37" t="str">
        <f t="shared" si="98"/>
        <v>1</v>
      </c>
      <c r="C979" s="37" t="str">
        <f t="shared" si="99"/>
        <v>3</v>
      </c>
      <c r="D979" s="37" t="str">
        <f t="shared" si="100"/>
        <v>8</v>
      </c>
      <c r="E979" s="37" t="str">
        <f t="shared" si="101"/>
        <v>03</v>
      </c>
      <c r="F979" s="37" t="str">
        <f t="shared" si="102"/>
        <v>1</v>
      </c>
      <c r="G979" s="37" t="str">
        <f t="shared" si="103"/>
        <v>0</v>
      </c>
      <c r="H979" s="49">
        <v>11380310</v>
      </c>
      <c r="I979" s="10" t="s">
        <v>111</v>
      </c>
      <c r="J979" s="106" t="s">
        <v>55</v>
      </c>
      <c r="K979" s="10" t="s">
        <v>112</v>
      </c>
      <c r="L979" s="10"/>
      <c r="M979" s="50" t="s">
        <v>22</v>
      </c>
    </row>
    <row r="980" spans="1:13" ht="45" x14ac:dyDescent="0.25">
      <c r="A980" s="48" t="str">
        <f t="shared" si="104"/>
        <v>1</v>
      </c>
      <c r="B980" s="37" t="str">
        <f t="shared" si="98"/>
        <v>1</v>
      </c>
      <c r="C980" s="37" t="str">
        <f t="shared" si="99"/>
        <v>3</v>
      </c>
      <c r="D980" s="37" t="str">
        <f t="shared" si="100"/>
        <v>8</v>
      </c>
      <c r="E980" s="37" t="str">
        <f t="shared" si="101"/>
        <v>04</v>
      </c>
      <c r="F980" s="37" t="str">
        <f t="shared" si="102"/>
        <v>0</v>
      </c>
      <c r="G980" s="37" t="str">
        <f t="shared" si="103"/>
        <v>0</v>
      </c>
      <c r="H980" s="49">
        <v>11380400</v>
      </c>
      <c r="I980" s="10" t="s">
        <v>113</v>
      </c>
      <c r="J980" s="106" t="s">
        <v>55</v>
      </c>
      <c r="K980" s="10" t="s">
        <v>114</v>
      </c>
      <c r="L980" s="10"/>
      <c r="M980" s="50" t="s">
        <v>22</v>
      </c>
    </row>
    <row r="981" spans="1:13" ht="45" x14ac:dyDescent="0.25">
      <c r="A981" s="48" t="str">
        <f t="shared" si="104"/>
        <v>1</v>
      </c>
      <c r="B981" s="37" t="str">
        <f t="shared" si="98"/>
        <v>1</v>
      </c>
      <c r="C981" s="37" t="str">
        <f t="shared" si="99"/>
        <v>3</v>
      </c>
      <c r="D981" s="37" t="str">
        <f t="shared" si="100"/>
        <v>8</v>
      </c>
      <c r="E981" s="37" t="str">
        <f t="shared" si="101"/>
        <v>04</v>
      </c>
      <c r="F981" s="37" t="str">
        <f t="shared" si="102"/>
        <v>1</v>
      </c>
      <c r="G981" s="37" t="str">
        <f t="shared" si="103"/>
        <v>0</v>
      </c>
      <c r="H981" s="49">
        <v>11380410</v>
      </c>
      <c r="I981" s="10" t="s">
        <v>113</v>
      </c>
      <c r="J981" s="106" t="s">
        <v>55</v>
      </c>
      <c r="K981" s="10" t="s">
        <v>114</v>
      </c>
      <c r="L981" s="10"/>
      <c r="M981" s="50" t="s">
        <v>22</v>
      </c>
    </row>
    <row r="982" spans="1:13" ht="30" x14ac:dyDescent="0.25">
      <c r="A982" s="48" t="str">
        <f t="shared" si="104"/>
        <v>1</v>
      </c>
      <c r="B982" s="37" t="str">
        <f t="shared" si="98"/>
        <v>2</v>
      </c>
      <c r="C982" s="37" t="str">
        <f t="shared" si="99"/>
        <v>1</v>
      </c>
      <c r="D982" s="37" t="str">
        <f t="shared" si="100"/>
        <v>5</v>
      </c>
      <c r="E982" s="37" t="str">
        <f t="shared" si="101"/>
        <v>52</v>
      </c>
      <c r="F982" s="37" t="str">
        <f t="shared" si="102"/>
        <v>0</v>
      </c>
      <c r="G982" s="37" t="str">
        <f t="shared" si="103"/>
        <v>0</v>
      </c>
      <c r="H982" s="49">
        <v>12155200</v>
      </c>
      <c r="I982" s="10" t="s">
        <v>3627</v>
      </c>
      <c r="J982" s="106" t="s">
        <v>55</v>
      </c>
      <c r="K982" s="10"/>
      <c r="L982" s="10"/>
      <c r="M982" s="50" t="s">
        <v>22</v>
      </c>
    </row>
    <row r="983" spans="1:13" x14ac:dyDescent="0.25">
      <c r="A983" s="48" t="str">
        <f t="shared" si="104"/>
        <v>1</v>
      </c>
      <c r="B983" s="37" t="str">
        <f t="shared" si="98"/>
        <v>2</v>
      </c>
      <c r="C983" s="37" t="str">
        <f t="shared" si="99"/>
        <v>1</v>
      </c>
      <c r="D983" s="37" t="str">
        <f t="shared" si="100"/>
        <v>5</v>
      </c>
      <c r="E983" s="37" t="str">
        <f t="shared" si="101"/>
        <v>53</v>
      </c>
      <c r="F983" s="37" t="str">
        <f t="shared" si="102"/>
        <v>0</v>
      </c>
      <c r="G983" s="37" t="str">
        <f t="shared" si="103"/>
        <v>0</v>
      </c>
      <c r="H983" s="49">
        <v>12155300</v>
      </c>
      <c r="I983" s="10" t="s">
        <v>3628</v>
      </c>
      <c r="J983" s="106" t="s">
        <v>55</v>
      </c>
      <c r="K983" s="25"/>
      <c r="L983" s="10"/>
      <c r="M983" s="50" t="s">
        <v>22</v>
      </c>
    </row>
    <row r="984" spans="1:13" x14ac:dyDescent="0.25">
      <c r="A984" s="48" t="str">
        <f t="shared" si="104"/>
        <v>1</v>
      </c>
      <c r="B984" s="37" t="str">
        <f t="shared" si="98"/>
        <v>2</v>
      </c>
      <c r="C984" s="37" t="str">
        <f t="shared" si="99"/>
        <v>1</v>
      </c>
      <c r="D984" s="37" t="str">
        <f t="shared" si="100"/>
        <v>5</v>
      </c>
      <c r="E984" s="37" t="str">
        <f t="shared" si="101"/>
        <v>54</v>
      </c>
      <c r="F984" s="37" t="str">
        <f t="shared" si="102"/>
        <v>0</v>
      </c>
      <c r="G984" s="37" t="str">
        <f t="shared" si="103"/>
        <v>0</v>
      </c>
      <c r="H984" s="49">
        <v>12155400</v>
      </c>
      <c r="I984" s="10" t="s">
        <v>3629</v>
      </c>
      <c r="J984" s="106" t="s">
        <v>55</v>
      </c>
      <c r="K984" s="10"/>
      <c r="L984" s="10"/>
      <c r="M984" s="50" t="s">
        <v>22</v>
      </c>
    </row>
    <row r="985" spans="1:13" x14ac:dyDescent="0.25">
      <c r="A985" s="48" t="str">
        <f t="shared" si="104"/>
        <v>1</v>
      </c>
      <c r="B985" s="37" t="str">
        <f t="shared" si="98"/>
        <v>2</v>
      </c>
      <c r="C985" s="37" t="str">
        <f t="shared" si="99"/>
        <v>1</v>
      </c>
      <c r="D985" s="37" t="str">
        <f t="shared" si="100"/>
        <v>5</v>
      </c>
      <c r="E985" s="37" t="str">
        <f t="shared" si="101"/>
        <v>55</v>
      </c>
      <c r="F985" s="37" t="str">
        <f t="shared" si="102"/>
        <v>0</v>
      </c>
      <c r="G985" s="37" t="str">
        <f t="shared" si="103"/>
        <v>0</v>
      </c>
      <c r="H985" s="49">
        <v>12155500</v>
      </c>
      <c r="I985" s="10" t="s">
        <v>3630</v>
      </c>
      <c r="J985" s="106" t="s">
        <v>55</v>
      </c>
      <c r="K985" s="10"/>
      <c r="L985" s="10"/>
      <c r="M985" s="50" t="s">
        <v>22</v>
      </c>
    </row>
    <row r="986" spans="1:13" x14ac:dyDescent="0.25">
      <c r="A986" s="48" t="str">
        <f t="shared" si="104"/>
        <v>1</v>
      </c>
      <c r="B986" s="37" t="str">
        <f t="shared" si="98"/>
        <v>2</v>
      </c>
      <c r="C986" s="37" t="str">
        <f t="shared" si="99"/>
        <v>1</v>
      </c>
      <c r="D986" s="37" t="str">
        <f t="shared" si="100"/>
        <v>5</v>
      </c>
      <c r="E986" s="37" t="str">
        <f t="shared" si="101"/>
        <v>56</v>
      </c>
      <c r="F986" s="37" t="str">
        <f t="shared" si="102"/>
        <v>0</v>
      </c>
      <c r="G986" s="37" t="str">
        <f t="shared" si="103"/>
        <v>0</v>
      </c>
      <c r="H986" s="49">
        <v>12155600</v>
      </c>
      <c r="I986" s="10" t="s">
        <v>3631</v>
      </c>
      <c r="J986" s="106" t="s">
        <v>55</v>
      </c>
      <c r="K986" s="10"/>
      <c r="L986" s="10"/>
      <c r="M986" s="50" t="s">
        <v>22</v>
      </c>
    </row>
    <row r="987" spans="1:13" ht="30" x14ac:dyDescent="0.25">
      <c r="A987" s="48" t="str">
        <f t="shared" si="104"/>
        <v>1</v>
      </c>
      <c r="B987" s="37" t="str">
        <f t="shared" si="98"/>
        <v>2</v>
      </c>
      <c r="C987" s="37" t="str">
        <f t="shared" si="99"/>
        <v>1</v>
      </c>
      <c r="D987" s="37" t="str">
        <f t="shared" si="100"/>
        <v>8</v>
      </c>
      <c r="E987" s="37" t="str">
        <f t="shared" si="101"/>
        <v>01</v>
      </c>
      <c r="F987" s="37" t="str">
        <f t="shared" si="102"/>
        <v>0</v>
      </c>
      <c r="G987" s="37" t="str">
        <f t="shared" si="103"/>
        <v>0</v>
      </c>
      <c r="H987" s="49">
        <v>12180100</v>
      </c>
      <c r="I987" s="10" t="s">
        <v>3632</v>
      </c>
      <c r="J987" s="106" t="s">
        <v>55</v>
      </c>
      <c r="K987" s="10" t="s">
        <v>3633</v>
      </c>
      <c r="L987" s="10"/>
      <c r="M987" s="50" t="s">
        <v>22</v>
      </c>
    </row>
    <row r="988" spans="1:13" ht="30" x14ac:dyDescent="0.25">
      <c r="A988" s="48" t="str">
        <f t="shared" si="104"/>
        <v>1</v>
      </c>
      <c r="B988" s="37" t="str">
        <f t="shared" si="98"/>
        <v>2</v>
      </c>
      <c r="C988" s="37" t="str">
        <f t="shared" si="99"/>
        <v>1</v>
      </c>
      <c r="D988" s="37" t="str">
        <f t="shared" si="100"/>
        <v>8</v>
      </c>
      <c r="E988" s="37" t="str">
        <f t="shared" si="101"/>
        <v>01</v>
      </c>
      <c r="F988" s="37" t="str">
        <f t="shared" si="102"/>
        <v>1</v>
      </c>
      <c r="G988" s="37" t="str">
        <f t="shared" si="103"/>
        <v>0</v>
      </c>
      <c r="H988" s="49">
        <v>12180110</v>
      </c>
      <c r="I988" s="10" t="s">
        <v>3634</v>
      </c>
      <c r="J988" s="106" t="s">
        <v>55</v>
      </c>
      <c r="K988" s="10" t="s">
        <v>3635</v>
      </c>
      <c r="L988" s="10"/>
      <c r="M988" s="50" t="s">
        <v>22</v>
      </c>
    </row>
    <row r="989" spans="1:13" ht="30" x14ac:dyDescent="0.25">
      <c r="A989" s="48" t="str">
        <f t="shared" si="104"/>
        <v>1</v>
      </c>
      <c r="B989" s="37" t="str">
        <f t="shared" si="98"/>
        <v>2</v>
      </c>
      <c r="C989" s="37" t="str">
        <f t="shared" si="99"/>
        <v>1</v>
      </c>
      <c r="D989" s="37" t="str">
        <f t="shared" si="100"/>
        <v>8</v>
      </c>
      <c r="E989" s="37" t="str">
        <f t="shared" si="101"/>
        <v>01</v>
      </c>
      <c r="F989" s="37" t="str">
        <f t="shared" si="102"/>
        <v>2</v>
      </c>
      <c r="G989" s="37" t="str">
        <f t="shared" si="103"/>
        <v>0</v>
      </c>
      <c r="H989" s="49">
        <v>12180120</v>
      </c>
      <c r="I989" s="10" t="s">
        <v>3636</v>
      </c>
      <c r="J989" s="106" t="s">
        <v>55</v>
      </c>
      <c r="K989" s="10" t="s">
        <v>3637</v>
      </c>
      <c r="L989" s="10"/>
      <c r="M989" s="50" t="s">
        <v>22</v>
      </c>
    </row>
    <row r="990" spans="1:13" ht="30" x14ac:dyDescent="0.25">
      <c r="A990" s="48" t="str">
        <f t="shared" si="104"/>
        <v>1</v>
      </c>
      <c r="B990" s="37" t="str">
        <f t="shared" si="98"/>
        <v>2</v>
      </c>
      <c r="C990" s="37" t="str">
        <f t="shared" si="99"/>
        <v>1</v>
      </c>
      <c r="D990" s="37" t="str">
        <f t="shared" si="100"/>
        <v>8</v>
      </c>
      <c r="E990" s="37" t="str">
        <f t="shared" si="101"/>
        <v>01</v>
      </c>
      <c r="F990" s="37" t="str">
        <f t="shared" si="102"/>
        <v>3</v>
      </c>
      <c r="G990" s="37" t="str">
        <f t="shared" si="103"/>
        <v>0</v>
      </c>
      <c r="H990" s="49">
        <v>12180130</v>
      </c>
      <c r="I990" s="10" t="s">
        <v>3638</v>
      </c>
      <c r="J990" s="106" t="s">
        <v>55</v>
      </c>
      <c r="K990" s="10" t="s">
        <v>3639</v>
      </c>
      <c r="L990" s="10"/>
      <c r="M990" s="50" t="s">
        <v>22</v>
      </c>
    </row>
    <row r="991" spans="1:13" ht="51" customHeight="1" x14ac:dyDescent="0.25">
      <c r="A991" s="48" t="str">
        <f t="shared" si="104"/>
        <v>1</v>
      </c>
      <c r="B991" s="37" t="str">
        <f t="shared" ref="B991:B1054" si="105">MID($H991,2,1)</f>
        <v>2</v>
      </c>
      <c r="C991" s="37" t="str">
        <f t="shared" ref="C991:C1054" si="106">MID($H991,3,1)</f>
        <v>1</v>
      </c>
      <c r="D991" s="37" t="str">
        <f t="shared" ref="D991:D1054" si="107">MID($H991,4,1)</f>
        <v>8</v>
      </c>
      <c r="E991" s="37" t="str">
        <f t="shared" ref="E991:E1054" si="108">MID($H991,5,2)</f>
        <v>01</v>
      </c>
      <c r="F991" s="37" t="str">
        <f t="shared" ref="F991:F1054" si="109">MID($H991,7,1)</f>
        <v>4</v>
      </c>
      <c r="G991" s="37" t="str">
        <f t="shared" ref="G991:G1054" si="110">MID($H991,8,1)</f>
        <v>0</v>
      </c>
      <c r="H991" s="49">
        <v>12180140</v>
      </c>
      <c r="I991" s="10" t="s">
        <v>2685</v>
      </c>
      <c r="J991" s="106" t="s">
        <v>55</v>
      </c>
      <c r="K991" s="10" t="s">
        <v>3640</v>
      </c>
      <c r="L991" s="10"/>
      <c r="M991" s="50" t="s">
        <v>22</v>
      </c>
    </row>
    <row r="992" spans="1:13" ht="30" x14ac:dyDescent="0.25">
      <c r="A992" s="48" t="str">
        <f t="shared" ref="A992:A1055" si="111">MID($H992,1,1)</f>
        <v>1</v>
      </c>
      <c r="B992" s="37" t="str">
        <f t="shared" si="105"/>
        <v>2</v>
      </c>
      <c r="C992" s="37" t="str">
        <f t="shared" si="106"/>
        <v>1</v>
      </c>
      <c r="D992" s="37" t="str">
        <f t="shared" si="107"/>
        <v>8</v>
      </c>
      <c r="E992" s="37" t="str">
        <f t="shared" si="108"/>
        <v>01</v>
      </c>
      <c r="F992" s="37" t="str">
        <f t="shared" si="109"/>
        <v>5</v>
      </c>
      <c r="G992" s="37" t="str">
        <f t="shared" si="110"/>
        <v>0</v>
      </c>
      <c r="H992" s="49">
        <v>12180150</v>
      </c>
      <c r="I992" s="10" t="s">
        <v>2687</v>
      </c>
      <c r="J992" s="106" t="s">
        <v>55</v>
      </c>
      <c r="K992" s="10" t="s">
        <v>3641</v>
      </c>
      <c r="L992" s="10"/>
      <c r="M992" s="50" t="s">
        <v>22</v>
      </c>
    </row>
    <row r="993" spans="1:13" ht="30" x14ac:dyDescent="0.25">
      <c r="A993" s="48" t="str">
        <f t="shared" si="111"/>
        <v>1</v>
      </c>
      <c r="B993" s="37" t="str">
        <f t="shared" si="105"/>
        <v>2</v>
      </c>
      <c r="C993" s="37" t="str">
        <f t="shared" si="106"/>
        <v>1</v>
      </c>
      <c r="D993" s="37" t="str">
        <f t="shared" si="107"/>
        <v>8</v>
      </c>
      <c r="E993" s="37" t="str">
        <f t="shared" si="108"/>
        <v>01</v>
      </c>
      <c r="F993" s="37" t="str">
        <f t="shared" si="109"/>
        <v>6</v>
      </c>
      <c r="G993" s="37" t="str">
        <f t="shared" si="110"/>
        <v>0</v>
      </c>
      <c r="H993" s="49">
        <v>12180160</v>
      </c>
      <c r="I993" s="10" t="s">
        <v>2689</v>
      </c>
      <c r="J993" s="106" t="s">
        <v>55</v>
      </c>
      <c r="K993" s="10" t="s">
        <v>3642</v>
      </c>
      <c r="L993" s="10"/>
      <c r="M993" s="50" t="s">
        <v>22</v>
      </c>
    </row>
    <row r="994" spans="1:13" ht="30" x14ac:dyDescent="0.25">
      <c r="A994" s="48" t="str">
        <f t="shared" si="111"/>
        <v>1</v>
      </c>
      <c r="B994" s="37" t="str">
        <f t="shared" si="105"/>
        <v>2</v>
      </c>
      <c r="C994" s="37" t="str">
        <f t="shared" si="106"/>
        <v>1</v>
      </c>
      <c r="D994" s="37" t="str">
        <f t="shared" si="107"/>
        <v>8</v>
      </c>
      <c r="E994" s="37" t="str">
        <f t="shared" si="108"/>
        <v>02</v>
      </c>
      <c r="F994" s="37" t="str">
        <f t="shared" si="109"/>
        <v>0</v>
      </c>
      <c r="G994" s="37" t="str">
        <f t="shared" si="110"/>
        <v>0</v>
      </c>
      <c r="H994" s="49">
        <v>12180200</v>
      </c>
      <c r="I994" s="10" t="s">
        <v>3643</v>
      </c>
      <c r="J994" s="106" t="s">
        <v>55</v>
      </c>
      <c r="K994" s="10" t="s">
        <v>3644</v>
      </c>
      <c r="L994" s="10"/>
      <c r="M994" s="50" t="s">
        <v>22</v>
      </c>
    </row>
    <row r="995" spans="1:13" ht="30" x14ac:dyDescent="0.25">
      <c r="A995" s="48" t="str">
        <f t="shared" si="111"/>
        <v>1</v>
      </c>
      <c r="B995" s="37" t="str">
        <f t="shared" si="105"/>
        <v>2</v>
      </c>
      <c r="C995" s="37" t="str">
        <f t="shared" si="106"/>
        <v>1</v>
      </c>
      <c r="D995" s="37" t="str">
        <f t="shared" si="107"/>
        <v>8</v>
      </c>
      <c r="E995" s="37" t="str">
        <f t="shared" si="108"/>
        <v>02</v>
      </c>
      <c r="F995" s="37" t="str">
        <f t="shared" si="109"/>
        <v>1</v>
      </c>
      <c r="G995" s="37" t="str">
        <f t="shared" si="110"/>
        <v>0</v>
      </c>
      <c r="H995" s="49">
        <v>12180210</v>
      </c>
      <c r="I995" s="10" t="s">
        <v>3645</v>
      </c>
      <c r="J995" s="106" t="s">
        <v>55</v>
      </c>
      <c r="K995" s="10" t="s">
        <v>3646</v>
      </c>
      <c r="L995" s="10"/>
      <c r="M995" s="50" t="s">
        <v>22</v>
      </c>
    </row>
    <row r="996" spans="1:13" ht="30" x14ac:dyDescent="0.25">
      <c r="A996" s="48" t="str">
        <f t="shared" si="111"/>
        <v>1</v>
      </c>
      <c r="B996" s="37" t="str">
        <f t="shared" si="105"/>
        <v>2</v>
      </c>
      <c r="C996" s="37" t="str">
        <f t="shared" si="106"/>
        <v>1</v>
      </c>
      <c r="D996" s="37" t="str">
        <f t="shared" si="107"/>
        <v>8</v>
      </c>
      <c r="E996" s="37" t="str">
        <f t="shared" si="108"/>
        <v>02</v>
      </c>
      <c r="F996" s="37" t="str">
        <f t="shared" si="109"/>
        <v>2</v>
      </c>
      <c r="G996" s="37" t="str">
        <f t="shared" si="110"/>
        <v>0</v>
      </c>
      <c r="H996" s="49">
        <v>12180220</v>
      </c>
      <c r="I996" s="10" t="s">
        <v>3647</v>
      </c>
      <c r="J996" s="106" t="s">
        <v>55</v>
      </c>
      <c r="K996" s="10" t="s">
        <v>3648</v>
      </c>
      <c r="L996" s="10"/>
      <c r="M996" s="50" t="s">
        <v>22</v>
      </c>
    </row>
    <row r="997" spans="1:13" ht="30" x14ac:dyDescent="0.25">
      <c r="A997" s="48" t="str">
        <f t="shared" si="111"/>
        <v>1</v>
      </c>
      <c r="B997" s="37" t="str">
        <f t="shared" si="105"/>
        <v>2</v>
      </c>
      <c r="C997" s="37" t="str">
        <f t="shared" si="106"/>
        <v>1</v>
      </c>
      <c r="D997" s="37" t="str">
        <f t="shared" si="107"/>
        <v>8</v>
      </c>
      <c r="E997" s="37" t="str">
        <f t="shared" si="108"/>
        <v>02</v>
      </c>
      <c r="F997" s="37" t="str">
        <f t="shared" si="109"/>
        <v>3</v>
      </c>
      <c r="G997" s="37" t="str">
        <f t="shared" si="110"/>
        <v>0</v>
      </c>
      <c r="H997" s="49">
        <v>12180230</v>
      </c>
      <c r="I997" s="10" t="s">
        <v>3649</v>
      </c>
      <c r="J997" s="106" t="s">
        <v>55</v>
      </c>
      <c r="K997" s="10" t="s">
        <v>3650</v>
      </c>
      <c r="L997" s="10"/>
      <c r="M997" s="50" t="s">
        <v>22</v>
      </c>
    </row>
    <row r="998" spans="1:13" ht="30" x14ac:dyDescent="0.25">
      <c r="A998" s="48" t="str">
        <f t="shared" si="111"/>
        <v>1</v>
      </c>
      <c r="B998" s="37" t="str">
        <f t="shared" si="105"/>
        <v>2</v>
      </c>
      <c r="C998" s="37" t="str">
        <f t="shared" si="106"/>
        <v>1</v>
      </c>
      <c r="D998" s="37" t="str">
        <f t="shared" si="107"/>
        <v>8</v>
      </c>
      <c r="E998" s="37" t="str">
        <f t="shared" si="108"/>
        <v>02</v>
      </c>
      <c r="F998" s="37" t="str">
        <f t="shared" si="109"/>
        <v>4</v>
      </c>
      <c r="G998" s="37" t="str">
        <f t="shared" si="110"/>
        <v>0</v>
      </c>
      <c r="H998" s="49">
        <v>12180240</v>
      </c>
      <c r="I998" s="10" t="s">
        <v>3651</v>
      </c>
      <c r="J998" s="106" t="s">
        <v>55</v>
      </c>
      <c r="K998" s="10" t="s">
        <v>3652</v>
      </c>
      <c r="L998" s="10"/>
      <c r="M998" s="50" t="s">
        <v>22</v>
      </c>
    </row>
    <row r="999" spans="1:13" ht="30" x14ac:dyDescent="0.25">
      <c r="A999" s="48" t="str">
        <f t="shared" si="111"/>
        <v>1</v>
      </c>
      <c r="B999" s="37" t="str">
        <f t="shared" si="105"/>
        <v>2</v>
      </c>
      <c r="C999" s="37" t="str">
        <f t="shared" si="106"/>
        <v>1</v>
      </c>
      <c r="D999" s="37" t="str">
        <f t="shared" si="107"/>
        <v>8</v>
      </c>
      <c r="E999" s="37" t="str">
        <f t="shared" si="108"/>
        <v>02</v>
      </c>
      <c r="F999" s="37" t="str">
        <f t="shared" si="109"/>
        <v>5</v>
      </c>
      <c r="G999" s="37" t="str">
        <f t="shared" si="110"/>
        <v>0</v>
      </c>
      <c r="H999" s="49">
        <v>12180250</v>
      </c>
      <c r="I999" s="10" t="s">
        <v>3653</v>
      </c>
      <c r="J999" s="106" t="s">
        <v>55</v>
      </c>
      <c r="K999" s="10" t="s">
        <v>3654</v>
      </c>
      <c r="L999" s="10"/>
      <c r="M999" s="50" t="s">
        <v>22</v>
      </c>
    </row>
    <row r="1000" spans="1:13" ht="30" x14ac:dyDescent="0.25">
      <c r="A1000" s="48" t="str">
        <f t="shared" si="111"/>
        <v>1</v>
      </c>
      <c r="B1000" s="37" t="str">
        <f t="shared" si="105"/>
        <v>2</v>
      </c>
      <c r="C1000" s="37" t="str">
        <f t="shared" si="106"/>
        <v>1</v>
      </c>
      <c r="D1000" s="37" t="str">
        <f t="shared" si="107"/>
        <v>8</v>
      </c>
      <c r="E1000" s="37" t="str">
        <f t="shared" si="108"/>
        <v>02</v>
      </c>
      <c r="F1000" s="37" t="str">
        <f t="shared" si="109"/>
        <v>6</v>
      </c>
      <c r="G1000" s="37" t="str">
        <f t="shared" si="110"/>
        <v>0</v>
      </c>
      <c r="H1000" s="49">
        <v>12180260</v>
      </c>
      <c r="I1000" s="10" t="s">
        <v>3655</v>
      </c>
      <c r="J1000" s="106" t="s">
        <v>55</v>
      </c>
      <c r="K1000" s="10" t="s">
        <v>3656</v>
      </c>
      <c r="L1000" s="10"/>
      <c r="M1000" s="50" t="s">
        <v>22</v>
      </c>
    </row>
    <row r="1001" spans="1:13" ht="30" x14ac:dyDescent="0.25">
      <c r="A1001" s="48" t="str">
        <f t="shared" si="111"/>
        <v>1</v>
      </c>
      <c r="B1001" s="37" t="str">
        <f t="shared" si="105"/>
        <v>2</v>
      </c>
      <c r="C1001" s="37" t="str">
        <f t="shared" si="106"/>
        <v>1</v>
      </c>
      <c r="D1001" s="37" t="str">
        <f t="shared" si="107"/>
        <v>8</v>
      </c>
      <c r="E1001" s="37" t="str">
        <f t="shared" si="108"/>
        <v>03</v>
      </c>
      <c r="F1001" s="37" t="str">
        <f t="shared" si="109"/>
        <v>0</v>
      </c>
      <c r="G1001" s="37" t="str">
        <f t="shared" si="110"/>
        <v>0</v>
      </c>
      <c r="H1001" s="49">
        <v>12180300</v>
      </c>
      <c r="I1001" s="10" t="s">
        <v>3657</v>
      </c>
      <c r="J1001" s="106" t="s">
        <v>55</v>
      </c>
      <c r="K1001" s="10" t="s">
        <v>3658</v>
      </c>
      <c r="L1001" s="10"/>
      <c r="M1001" s="50" t="s">
        <v>22</v>
      </c>
    </row>
    <row r="1002" spans="1:13" ht="30" x14ac:dyDescent="0.25">
      <c r="A1002" s="48" t="str">
        <f t="shared" si="111"/>
        <v>1</v>
      </c>
      <c r="B1002" s="37" t="str">
        <f t="shared" si="105"/>
        <v>2</v>
      </c>
      <c r="C1002" s="37" t="str">
        <f t="shared" si="106"/>
        <v>1</v>
      </c>
      <c r="D1002" s="37" t="str">
        <f t="shared" si="107"/>
        <v>8</v>
      </c>
      <c r="E1002" s="37" t="str">
        <f t="shared" si="108"/>
        <v>03</v>
      </c>
      <c r="F1002" s="37" t="str">
        <f t="shared" si="109"/>
        <v>1</v>
      </c>
      <c r="G1002" s="37" t="str">
        <f t="shared" si="110"/>
        <v>0</v>
      </c>
      <c r="H1002" s="49">
        <v>12180310</v>
      </c>
      <c r="I1002" s="10" t="s">
        <v>3659</v>
      </c>
      <c r="J1002" s="106" t="s">
        <v>55</v>
      </c>
      <c r="K1002" s="10" t="s">
        <v>3660</v>
      </c>
      <c r="L1002" s="10"/>
      <c r="M1002" s="50" t="s">
        <v>22</v>
      </c>
    </row>
    <row r="1003" spans="1:13" ht="30" x14ac:dyDescent="0.25">
      <c r="A1003" s="48" t="str">
        <f t="shared" si="111"/>
        <v>1</v>
      </c>
      <c r="B1003" s="37" t="str">
        <f t="shared" si="105"/>
        <v>2</v>
      </c>
      <c r="C1003" s="37" t="str">
        <f t="shared" si="106"/>
        <v>1</v>
      </c>
      <c r="D1003" s="37" t="str">
        <f t="shared" si="107"/>
        <v>8</v>
      </c>
      <c r="E1003" s="37" t="str">
        <f t="shared" si="108"/>
        <v>03</v>
      </c>
      <c r="F1003" s="37" t="str">
        <f t="shared" si="109"/>
        <v>2</v>
      </c>
      <c r="G1003" s="37" t="str">
        <f t="shared" si="110"/>
        <v>0</v>
      </c>
      <c r="H1003" s="49">
        <v>12180320</v>
      </c>
      <c r="I1003" s="10" t="s">
        <v>3661</v>
      </c>
      <c r="J1003" s="106" t="s">
        <v>55</v>
      </c>
      <c r="K1003" s="10" t="s">
        <v>3662</v>
      </c>
      <c r="L1003" s="10"/>
      <c r="M1003" s="50" t="s">
        <v>22</v>
      </c>
    </row>
    <row r="1004" spans="1:13" ht="30" x14ac:dyDescent="0.25">
      <c r="A1004" s="48" t="str">
        <f t="shared" si="111"/>
        <v>1</v>
      </c>
      <c r="B1004" s="37" t="str">
        <f t="shared" si="105"/>
        <v>2</v>
      </c>
      <c r="C1004" s="37" t="str">
        <f t="shared" si="106"/>
        <v>1</v>
      </c>
      <c r="D1004" s="37" t="str">
        <f t="shared" si="107"/>
        <v>8</v>
      </c>
      <c r="E1004" s="37" t="str">
        <f t="shared" si="108"/>
        <v>03</v>
      </c>
      <c r="F1004" s="37" t="str">
        <f t="shared" si="109"/>
        <v>3</v>
      </c>
      <c r="G1004" s="37" t="str">
        <f t="shared" si="110"/>
        <v>0</v>
      </c>
      <c r="H1004" s="49">
        <v>12180330</v>
      </c>
      <c r="I1004" s="10" t="s">
        <v>3663</v>
      </c>
      <c r="J1004" s="106" t="s">
        <v>55</v>
      </c>
      <c r="K1004" s="10" t="s">
        <v>3664</v>
      </c>
      <c r="L1004" s="10"/>
      <c r="M1004" s="50" t="s">
        <v>22</v>
      </c>
    </row>
    <row r="1005" spans="1:13" ht="30" x14ac:dyDescent="0.25">
      <c r="A1005" s="48" t="str">
        <f t="shared" si="111"/>
        <v>1</v>
      </c>
      <c r="B1005" s="37" t="str">
        <f t="shared" si="105"/>
        <v>2</v>
      </c>
      <c r="C1005" s="37" t="str">
        <f t="shared" si="106"/>
        <v>1</v>
      </c>
      <c r="D1005" s="37" t="str">
        <f t="shared" si="107"/>
        <v>8</v>
      </c>
      <c r="E1005" s="37" t="str">
        <f t="shared" si="108"/>
        <v>03</v>
      </c>
      <c r="F1005" s="37" t="str">
        <f t="shared" si="109"/>
        <v>4</v>
      </c>
      <c r="G1005" s="37" t="str">
        <f t="shared" si="110"/>
        <v>0</v>
      </c>
      <c r="H1005" s="49">
        <v>12180340</v>
      </c>
      <c r="I1005" s="10" t="s">
        <v>3665</v>
      </c>
      <c r="J1005" s="106" t="s">
        <v>55</v>
      </c>
      <c r="K1005" s="10" t="s">
        <v>3666</v>
      </c>
      <c r="L1005" s="10"/>
      <c r="M1005" s="50" t="s">
        <v>22</v>
      </c>
    </row>
    <row r="1006" spans="1:13" ht="30" x14ac:dyDescent="0.25">
      <c r="A1006" s="48" t="str">
        <f t="shared" si="111"/>
        <v>1</v>
      </c>
      <c r="B1006" s="37" t="str">
        <f t="shared" si="105"/>
        <v>2</v>
      </c>
      <c r="C1006" s="37" t="str">
        <f t="shared" si="106"/>
        <v>1</v>
      </c>
      <c r="D1006" s="37" t="str">
        <f t="shared" si="107"/>
        <v>8</v>
      </c>
      <c r="E1006" s="37" t="str">
        <f t="shared" si="108"/>
        <v>03</v>
      </c>
      <c r="F1006" s="37" t="str">
        <f t="shared" si="109"/>
        <v>5</v>
      </c>
      <c r="G1006" s="37" t="str">
        <f t="shared" si="110"/>
        <v>0</v>
      </c>
      <c r="H1006" s="49">
        <v>12180350</v>
      </c>
      <c r="I1006" s="10" t="s">
        <v>3667</v>
      </c>
      <c r="J1006" s="106" t="s">
        <v>55</v>
      </c>
      <c r="K1006" s="10" t="s">
        <v>3668</v>
      </c>
      <c r="L1006" s="10"/>
      <c r="M1006" s="50" t="s">
        <v>22</v>
      </c>
    </row>
    <row r="1007" spans="1:13" ht="30" x14ac:dyDescent="0.25">
      <c r="A1007" s="48" t="str">
        <f t="shared" si="111"/>
        <v>1</v>
      </c>
      <c r="B1007" s="37" t="str">
        <f t="shared" si="105"/>
        <v>2</v>
      </c>
      <c r="C1007" s="37" t="str">
        <f t="shared" si="106"/>
        <v>1</v>
      </c>
      <c r="D1007" s="37" t="str">
        <f t="shared" si="107"/>
        <v>8</v>
      </c>
      <c r="E1007" s="37" t="str">
        <f t="shared" si="108"/>
        <v>03</v>
      </c>
      <c r="F1007" s="37" t="str">
        <f t="shared" si="109"/>
        <v>6</v>
      </c>
      <c r="G1007" s="37" t="str">
        <f t="shared" si="110"/>
        <v>0</v>
      </c>
      <c r="H1007" s="49">
        <v>12180360</v>
      </c>
      <c r="I1007" s="10" t="s">
        <v>3669</v>
      </c>
      <c r="J1007" s="106" t="s">
        <v>55</v>
      </c>
      <c r="K1007" s="10" t="s">
        <v>3670</v>
      </c>
      <c r="L1007" s="10"/>
      <c r="M1007" s="50" t="s">
        <v>22</v>
      </c>
    </row>
    <row r="1008" spans="1:13" ht="30" x14ac:dyDescent="0.25">
      <c r="A1008" s="48" t="str">
        <f t="shared" si="111"/>
        <v>1</v>
      </c>
      <c r="B1008" s="37" t="str">
        <f t="shared" si="105"/>
        <v>2</v>
      </c>
      <c r="C1008" s="37" t="str">
        <f t="shared" si="106"/>
        <v>1</v>
      </c>
      <c r="D1008" s="37" t="str">
        <f t="shared" si="107"/>
        <v>8</v>
      </c>
      <c r="E1008" s="37" t="str">
        <f t="shared" si="108"/>
        <v>04</v>
      </c>
      <c r="F1008" s="37" t="str">
        <f t="shared" si="109"/>
        <v>0</v>
      </c>
      <c r="G1008" s="37" t="str">
        <f t="shared" si="110"/>
        <v>0</v>
      </c>
      <c r="H1008" s="49">
        <v>12180400</v>
      </c>
      <c r="I1008" s="10" t="s">
        <v>3671</v>
      </c>
      <c r="J1008" s="106" t="s">
        <v>55</v>
      </c>
      <c r="K1008" s="10" t="s">
        <v>171</v>
      </c>
      <c r="L1008" s="10"/>
      <c r="M1008" s="50" t="s">
        <v>22</v>
      </c>
    </row>
    <row r="1009" spans="1:13" ht="30" x14ac:dyDescent="0.25">
      <c r="A1009" s="48" t="str">
        <f t="shared" si="111"/>
        <v>1</v>
      </c>
      <c r="B1009" s="37" t="str">
        <f t="shared" si="105"/>
        <v>2</v>
      </c>
      <c r="C1009" s="37" t="str">
        <f t="shared" si="106"/>
        <v>1</v>
      </c>
      <c r="D1009" s="37" t="str">
        <f t="shared" si="107"/>
        <v>8</v>
      </c>
      <c r="E1009" s="37" t="str">
        <f t="shared" si="108"/>
        <v>04</v>
      </c>
      <c r="F1009" s="37" t="str">
        <f t="shared" si="109"/>
        <v>1</v>
      </c>
      <c r="G1009" s="37" t="str">
        <f t="shared" si="110"/>
        <v>0</v>
      </c>
      <c r="H1009" s="49">
        <v>12180410</v>
      </c>
      <c r="I1009" s="10" t="s">
        <v>3672</v>
      </c>
      <c r="J1009" s="106" t="s">
        <v>55</v>
      </c>
      <c r="K1009" s="10" t="s">
        <v>3673</v>
      </c>
      <c r="L1009" s="10"/>
      <c r="M1009" s="50" t="s">
        <v>22</v>
      </c>
    </row>
    <row r="1010" spans="1:13" ht="30" x14ac:dyDescent="0.25">
      <c r="A1010" s="48" t="str">
        <f t="shared" si="111"/>
        <v>1</v>
      </c>
      <c r="B1010" s="37" t="str">
        <f t="shared" si="105"/>
        <v>2</v>
      </c>
      <c r="C1010" s="37" t="str">
        <f t="shared" si="106"/>
        <v>1</v>
      </c>
      <c r="D1010" s="37" t="str">
        <f t="shared" si="107"/>
        <v>8</v>
      </c>
      <c r="E1010" s="37" t="str">
        <f t="shared" si="108"/>
        <v>04</v>
      </c>
      <c r="F1010" s="37" t="str">
        <f t="shared" si="109"/>
        <v>2</v>
      </c>
      <c r="G1010" s="37" t="str">
        <f t="shared" si="110"/>
        <v>0</v>
      </c>
      <c r="H1010" s="49">
        <v>12180420</v>
      </c>
      <c r="I1010" s="10" t="s">
        <v>3674</v>
      </c>
      <c r="J1010" s="106" t="s">
        <v>55</v>
      </c>
      <c r="K1010" s="10" t="s">
        <v>3675</v>
      </c>
      <c r="L1010" s="10"/>
      <c r="M1010" s="50" t="s">
        <v>22</v>
      </c>
    </row>
    <row r="1011" spans="1:13" ht="30" x14ac:dyDescent="0.25">
      <c r="A1011" s="48" t="str">
        <f t="shared" si="111"/>
        <v>1</v>
      </c>
      <c r="B1011" s="37" t="str">
        <f t="shared" si="105"/>
        <v>2</v>
      </c>
      <c r="C1011" s="37" t="str">
        <f t="shared" si="106"/>
        <v>1</v>
      </c>
      <c r="D1011" s="37" t="str">
        <f t="shared" si="107"/>
        <v>8</v>
      </c>
      <c r="E1011" s="37" t="str">
        <f t="shared" si="108"/>
        <v>04</v>
      </c>
      <c r="F1011" s="37" t="str">
        <f t="shared" si="109"/>
        <v>3</v>
      </c>
      <c r="G1011" s="37" t="str">
        <f t="shared" si="110"/>
        <v>0</v>
      </c>
      <c r="H1011" s="49">
        <v>12180430</v>
      </c>
      <c r="I1011" s="10" t="s">
        <v>3676</v>
      </c>
      <c r="J1011" s="106" t="s">
        <v>55</v>
      </c>
      <c r="K1011" s="10" t="s">
        <v>3677</v>
      </c>
      <c r="L1011" s="10"/>
      <c r="M1011" s="50" t="s">
        <v>22</v>
      </c>
    </row>
    <row r="1012" spans="1:13" ht="30" x14ac:dyDescent="0.25">
      <c r="A1012" s="48" t="str">
        <f t="shared" si="111"/>
        <v>1</v>
      </c>
      <c r="B1012" s="37" t="str">
        <f t="shared" si="105"/>
        <v>2</v>
      </c>
      <c r="C1012" s="37" t="str">
        <f t="shared" si="106"/>
        <v>1</v>
      </c>
      <c r="D1012" s="37" t="str">
        <f t="shared" si="107"/>
        <v>8</v>
      </c>
      <c r="E1012" s="37" t="str">
        <f t="shared" si="108"/>
        <v>04</v>
      </c>
      <c r="F1012" s="37" t="str">
        <f t="shared" si="109"/>
        <v>4</v>
      </c>
      <c r="G1012" s="37" t="str">
        <f t="shared" si="110"/>
        <v>0</v>
      </c>
      <c r="H1012" s="49">
        <v>12180440</v>
      </c>
      <c r="I1012" s="10" t="s">
        <v>3678</v>
      </c>
      <c r="J1012" s="106" t="s">
        <v>55</v>
      </c>
      <c r="K1012" s="10" t="s">
        <v>3679</v>
      </c>
      <c r="L1012" s="10"/>
      <c r="M1012" s="50" t="s">
        <v>22</v>
      </c>
    </row>
    <row r="1013" spans="1:13" ht="30" x14ac:dyDescent="0.25">
      <c r="A1013" s="48" t="str">
        <f t="shared" si="111"/>
        <v>1</v>
      </c>
      <c r="B1013" s="37" t="str">
        <f t="shared" si="105"/>
        <v>2</v>
      </c>
      <c r="C1013" s="37" t="str">
        <f t="shared" si="106"/>
        <v>1</v>
      </c>
      <c r="D1013" s="37" t="str">
        <f t="shared" si="107"/>
        <v>8</v>
      </c>
      <c r="E1013" s="37" t="str">
        <f t="shared" si="108"/>
        <v>04</v>
      </c>
      <c r="F1013" s="37" t="str">
        <f t="shared" si="109"/>
        <v>5</v>
      </c>
      <c r="G1013" s="37" t="str">
        <f t="shared" si="110"/>
        <v>0</v>
      </c>
      <c r="H1013" s="49">
        <v>12180450</v>
      </c>
      <c r="I1013" s="10" t="s">
        <v>3680</v>
      </c>
      <c r="J1013" s="106" t="s">
        <v>55</v>
      </c>
      <c r="K1013" s="10" t="s">
        <v>3681</v>
      </c>
      <c r="L1013" s="10"/>
      <c r="M1013" s="50" t="s">
        <v>22</v>
      </c>
    </row>
    <row r="1014" spans="1:13" ht="30" x14ac:dyDescent="0.25">
      <c r="A1014" s="48" t="str">
        <f t="shared" si="111"/>
        <v>1</v>
      </c>
      <c r="B1014" s="37" t="str">
        <f t="shared" si="105"/>
        <v>2</v>
      </c>
      <c r="C1014" s="37" t="str">
        <f t="shared" si="106"/>
        <v>1</v>
      </c>
      <c r="D1014" s="37" t="str">
        <f t="shared" si="107"/>
        <v>8</v>
      </c>
      <c r="E1014" s="37" t="str">
        <f t="shared" si="108"/>
        <v>04</v>
      </c>
      <c r="F1014" s="37" t="str">
        <f t="shared" si="109"/>
        <v>6</v>
      </c>
      <c r="G1014" s="37" t="str">
        <f t="shared" si="110"/>
        <v>0</v>
      </c>
      <c r="H1014" s="49">
        <v>12180460</v>
      </c>
      <c r="I1014" s="10" t="s">
        <v>3682</v>
      </c>
      <c r="J1014" s="106" t="s">
        <v>55</v>
      </c>
      <c r="K1014" s="10" t="s">
        <v>3683</v>
      </c>
      <c r="L1014" s="10"/>
      <c r="M1014" s="50" t="s">
        <v>22</v>
      </c>
    </row>
    <row r="1015" spans="1:13" ht="30" x14ac:dyDescent="0.25">
      <c r="A1015" s="48" t="str">
        <f t="shared" si="111"/>
        <v>1</v>
      </c>
      <c r="B1015" s="37" t="str">
        <f t="shared" si="105"/>
        <v>2</v>
      </c>
      <c r="C1015" s="37" t="str">
        <f t="shared" si="106"/>
        <v>1</v>
      </c>
      <c r="D1015" s="37" t="str">
        <f t="shared" si="107"/>
        <v>8</v>
      </c>
      <c r="E1015" s="37" t="str">
        <f t="shared" si="108"/>
        <v>05</v>
      </c>
      <c r="F1015" s="37" t="str">
        <f t="shared" si="109"/>
        <v>0</v>
      </c>
      <c r="G1015" s="37" t="str">
        <f t="shared" si="110"/>
        <v>0</v>
      </c>
      <c r="H1015" s="49">
        <v>12180500</v>
      </c>
      <c r="I1015" s="10" t="s">
        <v>3684</v>
      </c>
      <c r="J1015" s="106" t="s">
        <v>55</v>
      </c>
      <c r="K1015" s="10" t="s">
        <v>3685</v>
      </c>
      <c r="L1015" s="10" t="s">
        <v>3087</v>
      </c>
      <c r="M1015" s="50" t="s">
        <v>22</v>
      </c>
    </row>
    <row r="1016" spans="1:13" ht="30" x14ac:dyDescent="0.25">
      <c r="A1016" s="48" t="str">
        <f t="shared" si="111"/>
        <v>1</v>
      </c>
      <c r="B1016" s="37" t="str">
        <f t="shared" si="105"/>
        <v>2</v>
      </c>
      <c r="C1016" s="37" t="str">
        <f t="shared" si="106"/>
        <v>1</v>
      </c>
      <c r="D1016" s="37" t="str">
        <f t="shared" si="107"/>
        <v>8</v>
      </c>
      <c r="E1016" s="37" t="str">
        <f t="shared" si="108"/>
        <v>05</v>
      </c>
      <c r="F1016" s="37" t="str">
        <f t="shared" si="109"/>
        <v>1</v>
      </c>
      <c r="G1016" s="37" t="str">
        <f t="shared" si="110"/>
        <v>0</v>
      </c>
      <c r="H1016" s="49">
        <v>12180510</v>
      </c>
      <c r="I1016" s="10" t="s">
        <v>3686</v>
      </c>
      <c r="J1016" s="106" t="s">
        <v>55</v>
      </c>
      <c r="K1016" s="10" t="s">
        <v>3687</v>
      </c>
      <c r="L1016" s="10" t="s">
        <v>3087</v>
      </c>
      <c r="M1016" s="50" t="s">
        <v>22</v>
      </c>
    </row>
    <row r="1017" spans="1:13" ht="30" x14ac:dyDescent="0.25">
      <c r="A1017" s="48" t="str">
        <f t="shared" si="111"/>
        <v>1</v>
      </c>
      <c r="B1017" s="37" t="str">
        <f t="shared" si="105"/>
        <v>2</v>
      </c>
      <c r="C1017" s="37" t="str">
        <f t="shared" si="106"/>
        <v>1</v>
      </c>
      <c r="D1017" s="37" t="str">
        <f t="shared" si="107"/>
        <v>8</v>
      </c>
      <c r="E1017" s="37" t="str">
        <f t="shared" si="108"/>
        <v>05</v>
      </c>
      <c r="F1017" s="37" t="str">
        <f t="shared" si="109"/>
        <v>2</v>
      </c>
      <c r="G1017" s="37" t="str">
        <f t="shared" si="110"/>
        <v>0</v>
      </c>
      <c r="H1017" s="49">
        <v>12180520</v>
      </c>
      <c r="I1017" s="10" t="s">
        <v>3688</v>
      </c>
      <c r="J1017" s="106" t="s">
        <v>55</v>
      </c>
      <c r="K1017" s="10" t="s">
        <v>3689</v>
      </c>
      <c r="L1017" s="10" t="s">
        <v>3087</v>
      </c>
      <c r="M1017" s="50" t="s">
        <v>22</v>
      </c>
    </row>
    <row r="1018" spans="1:13" ht="30" x14ac:dyDescent="0.25">
      <c r="A1018" s="48" t="str">
        <f t="shared" si="111"/>
        <v>1</v>
      </c>
      <c r="B1018" s="37" t="str">
        <f t="shared" si="105"/>
        <v>2</v>
      </c>
      <c r="C1018" s="37" t="str">
        <f t="shared" si="106"/>
        <v>1</v>
      </c>
      <c r="D1018" s="37" t="str">
        <f t="shared" si="107"/>
        <v>8</v>
      </c>
      <c r="E1018" s="37" t="str">
        <f t="shared" si="108"/>
        <v>05</v>
      </c>
      <c r="F1018" s="37" t="str">
        <f t="shared" si="109"/>
        <v>3</v>
      </c>
      <c r="G1018" s="37" t="str">
        <f t="shared" si="110"/>
        <v>0</v>
      </c>
      <c r="H1018" s="49">
        <v>12180530</v>
      </c>
      <c r="I1018" s="10" t="s">
        <v>3690</v>
      </c>
      <c r="J1018" s="106" t="s">
        <v>55</v>
      </c>
      <c r="K1018" s="10" t="s">
        <v>3691</v>
      </c>
      <c r="L1018" s="10" t="s">
        <v>3087</v>
      </c>
      <c r="M1018" s="50" t="s">
        <v>22</v>
      </c>
    </row>
    <row r="1019" spans="1:13" ht="45" x14ac:dyDescent="0.25">
      <c r="A1019" s="48" t="str">
        <f t="shared" si="111"/>
        <v>1</v>
      </c>
      <c r="B1019" s="37" t="str">
        <f t="shared" si="105"/>
        <v>2</v>
      </c>
      <c r="C1019" s="37" t="str">
        <f t="shared" si="106"/>
        <v>1</v>
      </c>
      <c r="D1019" s="37" t="str">
        <f t="shared" si="107"/>
        <v>8</v>
      </c>
      <c r="E1019" s="37" t="str">
        <f t="shared" si="108"/>
        <v>06</v>
      </c>
      <c r="F1019" s="37" t="str">
        <f t="shared" si="109"/>
        <v>0</v>
      </c>
      <c r="G1019" s="37" t="str">
        <f t="shared" si="110"/>
        <v>0</v>
      </c>
      <c r="H1019" s="49">
        <v>12180600</v>
      </c>
      <c r="I1019" s="10" t="s">
        <v>3692</v>
      </c>
      <c r="J1019" s="106" t="s">
        <v>55</v>
      </c>
      <c r="K1019" s="10" t="s">
        <v>3693</v>
      </c>
      <c r="L1019" s="10" t="s">
        <v>3087</v>
      </c>
      <c r="M1019" s="50" t="s">
        <v>22</v>
      </c>
    </row>
    <row r="1020" spans="1:13" ht="30" x14ac:dyDescent="0.25">
      <c r="A1020" s="48" t="str">
        <f t="shared" si="111"/>
        <v>1</v>
      </c>
      <c r="B1020" s="37" t="str">
        <f t="shared" si="105"/>
        <v>2</v>
      </c>
      <c r="C1020" s="37" t="str">
        <f t="shared" si="106"/>
        <v>1</v>
      </c>
      <c r="D1020" s="37" t="str">
        <f t="shared" si="107"/>
        <v>8</v>
      </c>
      <c r="E1020" s="37" t="str">
        <f t="shared" si="108"/>
        <v>06</v>
      </c>
      <c r="F1020" s="37" t="str">
        <f t="shared" si="109"/>
        <v>1</v>
      </c>
      <c r="G1020" s="37" t="str">
        <f t="shared" si="110"/>
        <v>0</v>
      </c>
      <c r="H1020" s="49">
        <v>12180610</v>
      </c>
      <c r="I1020" s="10" t="s">
        <v>3694</v>
      </c>
      <c r="J1020" s="106" t="s">
        <v>55</v>
      </c>
      <c r="K1020" s="10" t="s">
        <v>3695</v>
      </c>
      <c r="L1020" s="10" t="s">
        <v>3087</v>
      </c>
      <c r="M1020" s="50" t="s">
        <v>22</v>
      </c>
    </row>
    <row r="1021" spans="1:13" ht="30" x14ac:dyDescent="0.25">
      <c r="A1021" s="48" t="str">
        <f t="shared" si="111"/>
        <v>1</v>
      </c>
      <c r="B1021" s="37" t="str">
        <f t="shared" si="105"/>
        <v>2</v>
      </c>
      <c r="C1021" s="37" t="str">
        <f t="shared" si="106"/>
        <v>1</v>
      </c>
      <c r="D1021" s="37" t="str">
        <f t="shared" si="107"/>
        <v>8</v>
      </c>
      <c r="E1021" s="37" t="str">
        <f t="shared" si="108"/>
        <v>06</v>
      </c>
      <c r="F1021" s="37" t="str">
        <f t="shared" si="109"/>
        <v>2</v>
      </c>
      <c r="G1021" s="37" t="str">
        <f t="shared" si="110"/>
        <v>0</v>
      </c>
      <c r="H1021" s="49">
        <v>12180620</v>
      </c>
      <c r="I1021" s="10" t="s">
        <v>3696</v>
      </c>
      <c r="J1021" s="106" t="s">
        <v>55</v>
      </c>
      <c r="K1021" s="10" t="s">
        <v>3697</v>
      </c>
      <c r="L1021" s="10" t="s">
        <v>3087</v>
      </c>
      <c r="M1021" s="50" t="s">
        <v>22</v>
      </c>
    </row>
    <row r="1022" spans="1:13" ht="30" x14ac:dyDescent="0.25">
      <c r="A1022" s="48" t="str">
        <f t="shared" si="111"/>
        <v>1</v>
      </c>
      <c r="B1022" s="37" t="str">
        <f t="shared" si="105"/>
        <v>2</v>
      </c>
      <c r="C1022" s="37" t="str">
        <f t="shared" si="106"/>
        <v>1</v>
      </c>
      <c r="D1022" s="37" t="str">
        <f t="shared" si="107"/>
        <v>8</v>
      </c>
      <c r="E1022" s="37" t="str">
        <f t="shared" si="108"/>
        <v>06</v>
      </c>
      <c r="F1022" s="37" t="str">
        <f t="shared" si="109"/>
        <v>3</v>
      </c>
      <c r="G1022" s="37" t="str">
        <f t="shared" si="110"/>
        <v>0</v>
      </c>
      <c r="H1022" s="49">
        <v>12180630</v>
      </c>
      <c r="I1022" s="10" t="s">
        <v>3698</v>
      </c>
      <c r="J1022" s="106" t="s">
        <v>55</v>
      </c>
      <c r="K1022" s="10" t="s">
        <v>3699</v>
      </c>
      <c r="L1022" s="10" t="s">
        <v>3087</v>
      </c>
      <c r="M1022" s="50" t="s">
        <v>22</v>
      </c>
    </row>
    <row r="1023" spans="1:13" ht="30" x14ac:dyDescent="0.25">
      <c r="A1023" s="48" t="str">
        <f t="shared" si="111"/>
        <v>1</v>
      </c>
      <c r="B1023" s="37" t="str">
        <f t="shared" si="105"/>
        <v>2</v>
      </c>
      <c r="C1023" s="37" t="str">
        <f t="shared" si="106"/>
        <v>1</v>
      </c>
      <c r="D1023" s="37" t="str">
        <f t="shared" si="107"/>
        <v>8</v>
      </c>
      <c r="E1023" s="37" t="str">
        <f t="shared" si="108"/>
        <v>07</v>
      </c>
      <c r="F1023" s="37" t="str">
        <f t="shared" si="109"/>
        <v>0</v>
      </c>
      <c r="G1023" s="37" t="str">
        <f t="shared" si="110"/>
        <v>0</v>
      </c>
      <c r="H1023" s="49">
        <v>12180700</v>
      </c>
      <c r="I1023" s="10" t="s">
        <v>3700</v>
      </c>
      <c r="J1023" s="106" t="s">
        <v>55</v>
      </c>
      <c r="K1023" s="10" t="s">
        <v>3701</v>
      </c>
      <c r="L1023" s="10" t="s">
        <v>3087</v>
      </c>
      <c r="M1023" s="50" t="s">
        <v>22</v>
      </c>
    </row>
    <row r="1024" spans="1:13" ht="30" x14ac:dyDescent="0.25">
      <c r="A1024" s="48" t="str">
        <f t="shared" si="111"/>
        <v>1</v>
      </c>
      <c r="B1024" s="37" t="str">
        <f t="shared" si="105"/>
        <v>2</v>
      </c>
      <c r="C1024" s="37" t="str">
        <f t="shared" si="106"/>
        <v>1</v>
      </c>
      <c r="D1024" s="37" t="str">
        <f t="shared" si="107"/>
        <v>8</v>
      </c>
      <c r="E1024" s="37" t="str">
        <f t="shared" si="108"/>
        <v>07</v>
      </c>
      <c r="F1024" s="37" t="str">
        <f t="shared" si="109"/>
        <v>1</v>
      </c>
      <c r="G1024" s="37" t="str">
        <f t="shared" si="110"/>
        <v>0</v>
      </c>
      <c r="H1024" s="49">
        <v>12180710</v>
      </c>
      <c r="I1024" s="10" t="s">
        <v>3702</v>
      </c>
      <c r="J1024" s="106" t="s">
        <v>55</v>
      </c>
      <c r="K1024" s="10" t="s">
        <v>3703</v>
      </c>
      <c r="L1024" s="10" t="s">
        <v>3087</v>
      </c>
      <c r="M1024" s="50" t="s">
        <v>22</v>
      </c>
    </row>
    <row r="1025" spans="1:13" ht="30" x14ac:dyDescent="0.25">
      <c r="A1025" s="48" t="str">
        <f t="shared" si="111"/>
        <v>1</v>
      </c>
      <c r="B1025" s="37" t="str">
        <f t="shared" si="105"/>
        <v>2</v>
      </c>
      <c r="C1025" s="37" t="str">
        <f t="shared" si="106"/>
        <v>1</v>
      </c>
      <c r="D1025" s="37" t="str">
        <f t="shared" si="107"/>
        <v>8</v>
      </c>
      <c r="E1025" s="37" t="str">
        <f t="shared" si="108"/>
        <v>07</v>
      </c>
      <c r="F1025" s="37" t="str">
        <f t="shared" si="109"/>
        <v>2</v>
      </c>
      <c r="G1025" s="37" t="str">
        <f t="shared" si="110"/>
        <v>0</v>
      </c>
      <c r="H1025" s="49">
        <v>12180720</v>
      </c>
      <c r="I1025" s="10" t="s">
        <v>3704</v>
      </c>
      <c r="J1025" s="106" t="s">
        <v>55</v>
      </c>
      <c r="K1025" s="10" t="s">
        <v>3705</v>
      </c>
      <c r="L1025" s="10" t="s">
        <v>3087</v>
      </c>
      <c r="M1025" s="50" t="s">
        <v>22</v>
      </c>
    </row>
    <row r="1026" spans="1:13" ht="30" x14ac:dyDescent="0.25">
      <c r="A1026" s="48" t="str">
        <f t="shared" si="111"/>
        <v>1</v>
      </c>
      <c r="B1026" s="37" t="str">
        <f t="shared" si="105"/>
        <v>2</v>
      </c>
      <c r="C1026" s="37" t="str">
        <f t="shared" si="106"/>
        <v>1</v>
      </c>
      <c r="D1026" s="37" t="str">
        <f t="shared" si="107"/>
        <v>8</v>
      </c>
      <c r="E1026" s="37" t="str">
        <f t="shared" si="108"/>
        <v>07</v>
      </c>
      <c r="F1026" s="37" t="str">
        <f t="shared" si="109"/>
        <v>3</v>
      </c>
      <c r="G1026" s="37" t="str">
        <f t="shared" si="110"/>
        <v>0</v>
      </c>
      <c r="H1026" s="49">
        <v>12180730</v>
      </c>
      <c r="I1026" s="10" t="s">
        <v>3706</v>
      </c>
      <c r="J1026" s="106" t="s">
        <v>55</v>
      </c>
      <c r="K1026" s="10" t="s">
        <v>3707</v>
      </c>
      <c r="L1026" s="10" t="s">
        <v>3087</v>
      </c>
      <c r="M1026" s="50" t="s">
        <v>22</v>
      </c>
    </row>
    <row r="1027" spans="1:13" ht="30" x14ac:dyDescent="0.25">
      <c r="A1027" s="48" t="str">
        <f t="shared" si="111"/>
        <v>1</v>
      </c>
      <c r="B1027" s="37" t="str">
        <f t="shared" si="105"/>
        <v>2</v>
      </c>
      <c r="C1027" s="37" t="str">
        <f t="shared" si="106"/>
        <v>1</v>
      </c>
      <c r="D1027" s="37" t="str">
        <f t="shared" si="107"/>
        <v>8</v>
      </c>
      <c r="E1027" s="37" t="str">
        <f t="shared" si="108"/>
        <v>08</v>
      </c>
      <c r="F1027" s="37" t="str">
        <f t="shared" si="109"/>
        <v>0</v>
      </c>
      <c r="G1027" s="37" t="str">
        <f t="shared" si="110"/>
        <v>0</v>
      </c>
      <c r="H1027" s="49">
        <v>12180800</v>
      </c>
      <c r="I1027" s="10" t="s">
        <v>3708</v>
      </c>
      <c r="J1027" s="106" t="s">
        <v>55</v>
      </c>
      <c r="K1027" s="10" t="s">
        <v>3709</v>
      </c>
      <c r="L1027" s="10" t="s">
        <v>3087</v>
      </c>
      <c r="M1027" s="50" t="s">
        <v>22</v>
      </c>
    </row>
    <row r="1028" spans="1:13" ht="30" x14ac:dyDescent="0.25">
      <c r="A1028" s="48" t="str">
        <f t="shared" si="111"/>
        <v>1</v>
      </c>
      <c r="B1028" s="37" t="str">
        <f t="shared" si="105"/>
        <v>2</v>
      </c>
      <c r="C1028" s="37" t="str">
        <f t="shared" si="106"/>
        <v>1</v>
      </c>
      <c r="D1028" s="37" t="str">
        <f t="shared" si="107"/>
        <v>8</v>
      </c>
      <c r="E1028" s="37" t="str">
        <f t="shared" si="108"/>
        <v>08</v>
      </c>
      <c r="F1028" s="37" t="str">
        <f t="shared" si="109"/>
        <v>1</v>
      </c>
      <c r="G1028" s="37" t="str">
        <f t="shared" si="110"/>
        <v>0</v>
      </c>
      <c r="H1028" s="49">
        <v>12180810</v>
      </c>
      <c r="I1028" s="10" t="s">
        <v>3710</v>
      </c>
      <c r="J1028" s="106" t="s">
        <v>55</v>
      </c>
      <c r="K1028" s="10" t="s">
        <v>3711</v>
      </c>
      <c r="L1028" s="10" t="s">
        <v>3087</v>
      </c>
      <c r="M1028" s="50" t="s">
        <v>22</v>
      </c>
    </row>
    <row r="1029" spans="1:13" ht="30" x14ac:dyDescent="0.25">
      <c r="A1029" s="48" t="str">
        <f t="shared" si="111"/>
        <v>1</v>
      </c>
      <c r="B1029" s="37" t="str">
        <f t="shared" si="105"/>
        <v>2</v>
      </c>
      <c r="C1029" s="37" t="str">
        <f t="shared" si="106"/>
        <v>1</v>
      </c>
      <c r="D1029" s="37" t="str">
        <f t="shared" si="107"/>
        <v>8</v>
      </c>
      <c r="E1029" s="37" t="str">
        <f t="shared" si="108"/>
        <v>08</v>
      </c>
      <c r="F1029" s="37" t="str">
        <f t="shared" si="109"/>
        <v>2</v>
      </c>
      <c r="G1029" s="37" t="str">
        <f t="shared" si="110"/>
        <v>0</v>
      </c>
      <c r="H1029" s="49">
        <v>12180820</v>
      </c>
      <c r="I1029" s="10" t="s">
        <v>3712</v>
      </c>
      <c r="J1029" s="106" t="s">
        <v>55</v>
      </c>
      <c r="K1029" s="10" t="s">
        <v>3713</v>
      </c>
      <c r="L1029" s="10" t="s">
        <v>3087</v>
      </c>
      <c r="M1029" s="50" t="s">
        <v>22</v>
      </c>
    </row>
    <row r="1030" spans="1:13" ht="30" x14ac:dyDescent="0.25">
      <c r="A1030" s="48" t="str">
        <f t="shared" si="111"/>
        <v>1</v>
      </c>
      <c r="B1030" s="37" t="str">
        <f t="shared" si="105"/>
        <v>2</v>
      </c>
      <c r="C1030" s="37" t="str">
        <f t="shared" si="106"/>
        <v>1</v>
      </c>
      <c r="D1030" s="37" t="str">
        <f t="shared" si="107"/>
        <v>8</v>
      </c>
      <c r="E1030" s="37" t="str">
        <f t="shared" si="108"/>
        <v>08</v>
      </c>
      <c r="F1030" s="37" t="str">
        <f t="shared" si="109"/>
        <v>3</v>
      </c>
      <c r="G1030" s="37" t="str">
        <f t="shared" si="110"/>
        <v>0</v>
      </c>
      <c r="H1030" s="49">
        <v>12180830</v>
      </c>
      <c r="I1030" s="10" t="s">
        <v>3714</v>
      </c>
      <c r="J1030" s="106" t="s">
        <v>55</v>
      </c>
      <c r="K1030" s="10" t="s">
        <v>3715</v>
      </c>
      <c r="L1030" s="10" t="s">
        <v>3087</v>
      </c>
      <c r="M1030" s="50" t="s">
        <v>22</v>
      </c>
    </row>
    <row r="1031" spans="1:13" ht="30" x14ac:dyDescent="0.25">
      <c r="A1031" s="48" t="str">
        <f t="shared" si="111"/>
        <v>1</v>
      </c>
      <c r="B1031" s="37" t="str">
        <f t="shared" si="105"/>
        <v>2</v>
      </c>
      <c r="C1031" s="37" t="str">
        <f t="shared" si="106"/>
        <v>2</v>
      </c>
      <c r="D1031" s="37" t="str">
        <f t="shared" si="107"/>
        <v>8</v>
      </c>
      <c r="E1031" s="37" t="str">
        <f t="shared" si="108"/>
        <v>01</v>
      </c>
      <c r="F1031" s="37" t="str">
        <f t="shared" si="109"/>
        <v>0</v>
      </c>
      <c r="G1031" s="37" t="str">
        <f t="shared" si="110"/>
        <v>0</v>
      </c>
      <c r="H1031" s="49">
        <v>12280100</v>
      </c>
      <c r="I1031" s="10" t="s">
        <v>3271</v>
      </c>
      <c r="J1031" s="106" t="s">
        <v>55</v>
      </c>
      <c r="K1031" s="10" t="s">
        <v>3272</v>
      </c>
      <c r="L1031" s="10"/>
      <c r="M1031" s="50" t="s">
        <v>22</v>
      </c>
    </row>
    <row r="1032" spans="1:13" ht="30" x14ac:dyDescent="0.25">
      <c r="A1032" s="48" t="str">
        <f t="shared" si="111"/>
        <v>1</v>
      </c>
      <c r="B1032" s="37" t="str">
        <f t="shared" si="105"/>
        <v>2</v>
      </c>
      <c r="C1032" s="37" t="str">
        <f t="shared" si="106"/>
        <v>2</v>
      </c>
      <c r="D1032" s="37" t="str">
        <f t="shared" si="107"/>
        <v>8</v>
      </c>
      <c r="E1032" s="37" t="str">
        <f t="shared" si="108"/>
        <v>01</v>
      </c>
      <c r="F1032" s="37" t="str">
        <f t="shared" si="109"/>
        <v>1</v>
      </c>
      <c r="G1032" s="37" t="str">
        <f t="shared" si="110"/>
        <v>0</v>
      </c>
      <c r="H1032" s="49">
        <v>12280110</v>
      </c>
      <c r="I1032" s="10" t="s">
        <v>3273</v>
      </c>
      <c r="J1032" s="106" t="s">
        <v>55</v>
      </c>
      <c r="K1032" s="10" t="s">
        <v>3716</v>
      </c>
      <c r="L1032" s="10"/>
      <c r="M1032" s="50" t="s">
        <v>22</v>
      </c>
    </row>
    <row r="1033" spans="1:13" x14ac:dyDescent="0.25">
      <c r="A1033" s="48" t="str">
        <f t="shared" si="111"/>
        <v>1</v>
      </c>
      <c r="B1033" s="37" t="str">
        <f t="shared" si="105"/>
        <v>6</v>
      </c>
      <c r="C1033" s="37" t="str">
        <f t="shared" si="106"/>
        <v>3</v>
      </c>
      <c r="D1033" s="37" t="str">
        <f t="shared" si="107"/>
        <v>1</v>
      </c>
      <c r="E1033" s="37" t="str">
        <f t="shared" si="108"/>
        <v>98</v>
      </c>
      <c r="F1033" s="37" t="str">
        <f t="shared" si="109"/>
        <v>0</v>
      </c>
      <c r="G1033" s="37" t="str">
        <f t="shared" si="110"/>
        <v>0</v>
      </c>
      <c r="H1033" s="49">
        <v>16319800</v>
      </c>
      <c r="I1033" s="10" t="s">
        <v>308</v>
      </c>
      <c r="J1033" s="106" t="s">
        <v>55</v>
      </c>
      <c r="K1033" s="10" t="s">
        <v>309</v>
      </c>
      <c r="L1033" s="10"/>
      <c r="M1033" s="50" t="s">
        <v>22</v>
      </c>
    </row>
    <row r="1034" spans="1:13" ht="60" x14ac:dyDescent="0.25">
      <c r="A1034" s="48" t="str">
        <f t="shared" si="111"/>
        <v>1</v>
      </c>
      <c r="B1034" s="37" t="str">
        <f t="shared" si="105"/>
        <v>6</v>
      </c>
      <c r="C1034" s="37" t="str">
        <f t="shared" si="106"/>
        <v>3</v>
      </c>
      <c r="D1034" s="37" t="str">
        <f t="shared" si="107"/>
        <v>8</v>
      </c>
      <c r="E1034" s="37" t="str">
        <f t="shared" si="108"/>
        <v>01</v>
      </c>
      <c r="F1034" s="37" t="str">
        <f t="shared" si="109"/>
        <v>0</v>
      </c>
      <c r="G1034" s="37" t="str">
        <f t="shared" si="110"/>
        <v>0</v>
      </c>
      <c r="H1034" s="49">
        <v>16380100</v>
      </c>
      <c r="I1034" s="10" t="s">
        <v>3717</v>
      </c>
      <c r="J1034" s="106" t="s">
        <v>55</v>
      </c>
      <c r="K1034" s="10" t="s">
        <v>3718</v>
      </c>
      <c r="L1034" s="10"/>
      <c r="M1034" s="50" t="s">
        <v>22</v>
      </c>
    </row>
    <row r="1035" spans="1:13" ht="45" x14ac:dyDescent="0.25">
      <c r="A1035" s="48" t="str">
        <f t="shared" si="111"/>
        <v>1</v>
      </c>
      <c r="B1035" s="37" t="str">
        <f t="shared" si="105"/>
        <v>6</v>
      </c>
      <c r="C1035" s="37" t="str">
        <f t="shared" si="106"/>
        <v>3</v>
      </c>
      <c r="D1035" s="37" t="str">
        <f t="shared" si="107"/>
        <v>8</v>
      </c>
      <c r="E1035" s="37" t="str">
        <f t="shared" si="108"/>
        <v>01</v>
      </c>
      <c r="F1035" s="37" t="str">
        <f t="shared" si="109"/>
        <v>1</v>
      </c>
      <c r="G1035" s="37" t="str">
        <f t="shared" si="110"/>
        <v>0</v>
      </c>
      <c r="H1035" s="49">
        <v>16380110</v>
      </c>
      <c r="I1035" s="10" t="s">
        <v>300</v>
      </c>
      <c r="J1035" s="106" t="s">
        <v>55</v>
      </c>
      <c r="K1035" s="10" t="s">
        <v>3719</v>
      </c>
      <c r="L1035" s="10"/>
      <c r="M1035" s="50" t="s">
        <v>22</v>
      </c>
    </row>
    <row r="1036" spans="1:13" ht="30" x14ac:dyDescent="0.25">
      <c r="A1036" s="48" t="str">
        <f t="shared" si="111"/>
        <v>1</v>
      </c>
      <c r="B1036" s="37" t="str">
        <f t="shared" si="105"/>
        <v>6</v>
      </c>
      <c r="C1036" s="37" t="str">
        <f t="shared" si="106"/>
        <v>3</v>
      </c>
      <c r="D1036" s="37" t="str">
        <f t="shared" si="107"/>
        <v>8</v>
      </c>
      <c r="E1036" s="37" t="str">
        <f t="shared" si="108"/>
        <v>01</v>
      </c>
      <c r="F1036" s="37" t="str">
        <f t="shared" si="109"/>
        <v>2</v>
      </c>
      <c r="G1036" s="37" t="str">
        <f t="shared" si="110"/>
        <v>0</v>
      </c>
      <c r="H1036" s="49">
        <v>16380120</v>
      </c>
      <c r="I1036" s="10" t="s">
        <v>3720</v>
      </c>
      <c r="J1036" s="106" t="s">
        <v>55</v>
      </c>
      <c r="K1036" s="10" t="s">
        <v>3721</v>
      </c>
      <c r="L1036" s="10"/>
      <c r="M1036" s="50" t="s">
        <v>22</v>
      </c>
    </row>
    <row r="1037" spans="1:13" ht="30" x14ac:dyDescent="0.25">
      <c r="A1037" s="48" t="str">
        <f t="shared" si="111"/>
        <v>1</v>
      </c>
      <c r="B1037" s="37" t="str">
        <f t="shared" si="105"/>
        <v>6</v>
      </c>
      <c r="C1037" s="37" t="str">
        <f t="shared" si="106"/>
        <v>3</v>
      </c>
      <c r="D1037" s="37" t="str">
        <f t="shared" si="107"/>
        <v>8</v>
      </c>
      <c r="E1037" s="37" t="str">
        <f t="shared" si="108"/>
        <v>01</v>
      </c>
      <c r="F1037" s="37" t="str">
        <f t="shared" si="109"/>
        <v>3</v>
      </c>
      <c r="G1037" s="37" t="str">
        <f t="shared" si="110"/>
        <v>0</v>
      </c>
      <c r="H1037" s="49">
        <v>16380130</v>
      </c>
      <c r="I1037" s="10" t="s">
        <v>304</v>
      </c>
      <c r="J1037" s="106" t="s">
        <v>55</v>
      </c>
      <c r="K1037" s="10" t="s">
        <v>3722</v>
      </c>
      <c r="L1037" s="10"/>
      <c r="M1037" s="50" t="s">
        <v>22</v>
      </c>
    </row>
    <row r="1038" spans="1:13" s="148" customFormat="1" ht="30" x14ac:dyDescent="0.25">
      <c r="A1038" s="48" t="str">
        <f t="shared" si="111"/>
        <v>1</v>
      </c>
      <c r="B1038" s="37" t="str">
        <f t="shared" si="105"/>
        <v>6</v>
      </c>
      <c r="C1038" s="37" t="str">
        <f t="shared" si="106"/>
        <v>3</v>
      </c>
      <c r="D1038" s="37" t="str">
        <f t="shared" si="107"/>
        <v>8</v>
      </c>
      <c r="E1038" s="37" t="str">
        <f t="shared" si="108"/>
        <v>01</v>
      </c>
      <c r="F1038" s="37" t="str">
        <f t="shared" si="109"/>
        <v>4</v>
      </c>
      <c r="G1038" s="37" t="str">
        <f t="shared" si="110"/>
        <v>0</v>
      </c>
      <c r="H1038" s="49">
        <v>16380140</v>
      </c>
      <c r="I1038" s="10" t="s">
        <v>306</v>
      </c>
      <c r="J1038" s="106" t="s">
        <v>55</v>
      </c>
      <c r="K1038" s="10" t="s">
        <v>3723</v>
      </c>
      <c r="L1038" s="10"/>
      <c r="M1038" s="50" t="s">
        <v>22</v>
      </c>
    </row>
    <row r="1039" spans="1:13" s="148" customFormat="1" x14ac:dyDescent="0.25">
      <c r="A1039" s="48" t="str">
        <f t="shared" si="111"/>
        <v>1</v>
      </c>
      <c r="B1039" s="37" t="str">
        <f t="shared" si="105"/>
        <v>6</v>
      </c>
      <c r="C1039" s="37" t="str">
        <f t="shared" si="106"/>
        <v>3</v>
      </c>
      <c r="D1039" s="37" t="str">
        <f t="shared" si="107"/>
        <v>8</v>
      </c>
      <c r="E1039" s="37" t="str">
        <f t="shared" si="108"/>
        <v>01</v>
      </c>
      <c r="F1039" s="37" t="str">
        <f t="shared" si="109"/>
        <v>9</v>
      </c>
      <c r="G1039" s="37" t="str">
        <f t="shared" si="110"/>
        <v>0</v>
      </c>
      <c r="H1039" s="49">
        <v>16380190</v>
      </c>
      <c r="I1039" s="10" t="s">
        <v>3724</v>
      </c>
      <c r="J1039" s="106" t="s">
        <v>55</v>
      </c>
      <c r="K1039" s="10" t="s">
        <v>3725</v>
      </c>
      <c r="L1039" s="10"/>
      <c r="M1039" s="50" t="s">
        <v>22</v>
      </c>
    </row>
    <row r="1040" spans="1:13" s="148" customFormat="1" x14ac:dyDescent="0.25">
      <c r="A1040" s="48" t="str">
        <f t="shared" si="111"/>
        <v>1</v>
      </c>
      <c r="B1040" s="37" t="str">
        <f t="shared" si="105"/>
        <v>7</v>
      </c>
      <c r="C1040" s="37" t="str">
        <f t="shared" si="106"/>
        <v>1</v>
      </c>
      <c r="D1040" s="37" t="str">
        <f t="shared" si="107"/>
        <v>8</v>
      </c>
      <c r="E1040" s="37" t="str">
        <f t="shared" si="108"/>
        <v>01</v>
      </c>
      <c r="F1040" s="37" t="str">
        <f t="shared" si="109"/>
        <v>0</v>
      </c>
      <c r="G1040" s="37" t="str">
        <f t="shared" si="110"/>
        <v>0</v>
      </c>
      <c r="H1040" s="49">
        <v>17180100</v>
      </c>
      <c r="I1040" s="10" t="s">
        <v>3726</v>
      </c>
      <c r="J1040" s="106" t="s">
        <v>55</v>
      </c>
      <c r="K1040" s="10" t="s">
        <v>3727</v>
      </c>
      <c r="L1040" s="10"/>
      <c r="M1040" s="50" t="s">
        <v>22</v>
      </c>
    </row>
    <row r="1041" spans="1:13" ht="30" x14ac:dyDescent="0.25">
      <c r="A1041" s="48" t="str">
        <f t="shared" si="111"/>
        <v>1</v>
      </c>
      <c r="B1041" s="37" t="str">
        <f t="shared" si="105"/>
        <v>7</v>
      </c>
      <c r="C1041" s="37" t="str">
        <f t="shared" si="106"/>
        <v>1</v>
      </c>
      <c r="D1041" s="37" t="str">
        <f t="shared" si="107"/>
        <v>8</v>
      </c>
      <c r="E1041" s="37" t="str">
        <f t="shared" si="108"/>
        <v>01</v>
      </c>
      <c r="F1041" s="37" t="str">
        <f t="shared" si="109"/>
        <v>1</v>
      </c>
      <c r="G1041" s="37" t="str">
        <f t="shared" si="110"/>
        <v>0</v>
      </c>
      <c r="H1041" s="49">
        <v>17180110</v>
      </c>
      <c r="I1041" s="10" t="s">
        <v>3728</v>
      </c>
      <c r="J1041" s="106" t="s">
        <v>55</v>
      </c>
      <c r="K1041" s="10" t="s">
        <v>3729</v>
      </c>
      <c r="L1041" s="10"/>
      <c r="M1041" s="50" t="s">
        <v>22</v>
      </c>
    </row>
    <row r="1042" spans="1:13" ht="61.5" customHeight="1" x14ac:dyDescent="0.25">
      <c r="A1042" s="48" t="str">
        <f t="shared" si="111"/>
        <v>1</v>
      </c>
      <c r="B1042" s="37" t="str">
        <f t="shared" si="105"/>
        <v>7</v>
      </c>
      <c r="C1042" s="37" t="str">
        <f t="shared" si="106"/>
        <v>1</v>
      </c>
      <c r="D1042" s="37" t="str">
        <f t="shared" si="107"/>
        <v>8</v>
      </c>
      <c r="E1042" s="37" t="str">
        <f t="shared" si="108"/>
        <v>01</v>
      </c>
      <c r="F1042" s="37" t="str">
        <f t="shared" si="109"/>
        <v>2</v>
      </c>
      <c r="G1042" s="37" t="str">
        <f t="shared" si="110"/>
        <v>0</v>
      </c>
      <c r="H1042" s="49">
        <v>17180120</v>
      </c>
      <c r="I1042" s="10" t="s">
        <v>327</v>
      </c>
      <c r="J1042" s="106" t="s">
        <v>55</v>
      </c>
      <c r="K1042" s="10" t="s">
        <v>3730</v>
      </c>
      <c r="L1042" s="10"/>
      <c r="M1042" s="50" t="s">
        <v>22</v>
      </c>
    </row>
    <row r="1043" spans="1:13" ht="30" x14ac:dyDescent="0.25">
      <c r="A1043" s="48" t="str">
        <f t="shared" si="111"/>
        <v>1</v>
      </c>
      <c r="B1043" s="37" t="str">
        <f t="shared" si="105"/>
        <v>7</v>
      </c>
      <c r="C1043" s="37" t="str">
        <f t="shared" si="106"/>
        <v>1</v>
      </c>
      <c r="D1043" s="37" t="str">
        <f t="shared" si="107"/>
        <v>8</v>
      </c>
      <c r="E1043" s="37" t="str">
        <f t="shared" si="108"/>
        <v>01</v>
      </c>
      <c r="F1043" s="37" t="str">
        <f t="shared" si="109"/>
        <v>3</v>
      </c>
      <c r="G1043" s="37" t="str">
        <f t="shared" si="110"/>
        <v>0</v>
      </c>
      <c r="H1043" s="49">
        <v>17180130</v>
      </c>
      <c r="I1043" s="10" t="s">
        <v>3731</v>
      </c>
      <c r="J1043" s="106" t="s">
        <v>55</v>
      </c>
      <c r="K1043" s="10" t="s">
        <v>3732</v>
      </c>
      <c r="L1043" s="10"/>
      <c r="M1043" s="50" t="s">
        <v>22</v>
      </c>
    </row>
    <row r="1044" spans="1:13" ht="45" x14ac:dyDescent="0.25">
      <c r="A1044" s="48" t="str">
        <f t="shared" si="111"/>
        <v>1</v>
      </c>
      <c r="B1044" s="37" t="str">
        <f t="shared" si="105"/>
        <v>7</v>
      </c>
      <c r="C1044" s="37" t="str">
        <f t="shared" si="106"/>
        <v>1</v>
      </c>
      <c r="D1044" s="37" t="str">
        <f t="shared" si="107"/>
        <v>8</v>
      </c>
      <c r="E1044" s="37" t="str">
        <f t="shared" si="108"/>
        <v>01</v>
      </c>
      <c r="F1044" s="37" t="str">
        <f t="shared" si="109"/>
        <v>4</v>
      </c>
      <c r="G1044" s="37" t="str">
        <f t="shared" si="110"/>
        <v>0</v>
      </c>
      <c r="H1044" s="49">
        <v>17180140</v>
      </c>
      <c r="I1044" s="10" t="s">
        <v>3733</v>
      </c>
      <c r="J1044" s="106" t="s">
        <v>55</v>
      </c>
      <c r="K1044" s="10" t="s">
        <v>3734</v>
      </c>
      <c r="L1044" s="10"/>
      <c r="M1044" s="50" t="s">
        <v>22</v>
      </c>
    </row>
    <row r="1045" spans="1:13" ht="30" x14ac:dyDescent="0.25">
      <c r="A1045" s="48" t="str">
        <f t="shared" si="111"/>
        <v>1</v>
      </c>
      <c r="B1045" s="37" t="str">
        <f t="shared" si="105"/>
        <v>7</v>
      </c>
      <c r="C1045" s="37" t="str">
        <f t="shared" si="106"/>
        <v>1</v>
      </c>
      <c r="D1045" s="37" t="str">
        <f t="shared" si="107"/>
        <v>8</v>
      </c>
      <c r="E1045" s="37" t="str">
        <f t="shared" si="108"/>
        <v>01</v>
      </c>
      <c r="F1045" s="37" t="str">
        <f t="shared" si="109"/>
        <v>5</v>
      </c>
      <c r="G1045" s="37" t="str">
        <f t="shared" si="110"/>
        <v>0</v>
      </c>
      <c r="H1045" s="49">
        <v>17180150</v>
      </c>
      <c r="I1045" s="10" t="s">
        <v>3735</v>
      </c>
      <c r="J1045" s="106" t="s">
        <v>55</v>
      </c>
      <c r="K1045" s="10" t="s">
        <v>3736</v>
      </c>
      <c r="L1045" s="10"/>
      <c r="M1045" s="50" t="s">
        <v>22</v>
      </c>
    </row>
    <row r="1046" spans="1:13" ht="30" x14ac:dyDescent="0.25">
      <c r="A1046" s="48" t="str">
        <f t="shared" si="111"/>
        <v>1</v>
      </c>
      <c r="B1046" s="37" t="str">
        <f t="shared" si="105"/>
        <v>7</v>
      </c>
      <c r="C1046" s="37" t="str">
        <f t="shared" si="106"/>
        <v>1</v>
      </c>
      <c r="D1046" s="37" t="str">
        <f t="shared" si="107"/>
        <v>8</v>
      </c>
      <c r="E1046" s="37" t="str">
        <f t="shared" si="108"/>
        <v>01</v>
      </c>
      <c r="F1046" s="37" t="str">
        <f t="shared" si="109"/>
        <v>6</v>
      </c>
      <c r="G1046" s="37" t="str">
        <f t="shared" si="110"/>
        <v>0</v>
      </c>
      <c r="H1046" s="49">
        <v>17180160</v>
      </c>
      <c r="I1046" s="10" t="s">
        <v>330</v>
      </c>
      <c r="J1046" s="106" t="s">
        <v>55</v>
      </c>
      <c r="K1046" s="10" t="s">
        <v>3737</v>
      </c>
      <c r="L1046" s="10"/>
      <c r="M1046" s="50" t="s">
        <v>22</v>
      </c>
    </row>
    <row r="1047" spans="1:13" ht="30" x14ac:dyDescent="0.25">
      <c r="A1047" s="48" t="str">
        <f t="shared" si="111"/>
        <v>1</v>
      </c>
      <c r="B1047" s="37" t="str">
        <f t="shared" si="105"/>
        <v>7</v>
      </c>
      <c r="C1047" s="37" t="str">
        <f t="shared" si="106"/>
        <v>1</v>
      </c>
      <c r="D1047" s="37" t="str">
        <f t="shared" si="107"/>
        <v>8</v>
      </c>
      <c r="E1047" s="37" t="str">
        <f t="shared" si="108"/>
        <v>01</v>
      </c>
      <c r="F1047" s="37" t="str">
        <f t="shared" si="109"/>
        <v>7</v>
      </c>
      <c r="G1047" s="37" t="str">
        <f t="shared" si="110"/>
        <v>0</v>
      </c>
      <c r="H1047" s="49">
        <v>17180170</v>
      </c>
      <c r="I1047" s="10" t="s">
        <v>332</v>
      </c>
      <c r="J1047" s="106" t="s">
        <v>55</v>
      </c>
      <c r="K1047" s="10" t="s">
        <v>3738</v>
      </c>
      <c r="L1047" s="10"/>
      <c r="M1047" s="50" t="s">
        <v>22</v>
      </c>
    </row>
    <row r="1048" spans="1:13" ht="45" x14ac:dyDescent="0.25">
      <c r="A1048" s="48" t="str">
        <f t="shared" si="111"/>
        <v>1</v>
      </c>
      <c r="B1048" s="37" t="str">
        <f t="shared" si="105"/>
        <v>7</v>
      </c>
      <c r="C1048" s="37" t="str">
        <f t="shared" si="106"/>
        <v>1</v>
      </c>
      <c r="D1048" s="37" t="str">
        <f t="shared" si="107"/>
        <v>8</v>
      </c>
      <c r="E1048" s="37" t="str">
        <f t="shared" si="108"/>
        <v>01</v>
      </c>
      <c r="F1048" s="37" t="str">
        <f t="shared" si="109"/>
        <v>8</v>
      </c>
      <c r="G1048" s="37" t="str">
        <f t="shared" si="110"/>
        <v>0</v>
      </c>
      <c r="H1048" s="49">
        <v>17180180</v>
      </c>
      <c r="I1048" s="10" t="s">
        <v>333</v>
      </c>
      <c r="J1048" s="106" t="s">
        <v>55</v>
      </c>
      <c r="K1048" s="10" t="s">
        <v>3739</v>
      </c>
      <c r="L1048" s="10"/>
      <c r="M1048" s="50" t="s">
        <v>22</v>
      </c>
    </row>
    <row r="1049" spans="1:13" ht="30" x14ac:dyDescent="0.25">
      <c r="A1049" s="48" t="str">
        <f t="shared" si="111"/>
        <v>1</v>
      </c>
      <c r="B1049" s="37" t="str">
        <f t="shared" si="105"/>
        <v>7</v>
      </c>
      <c r="C1049" s="37" t="str">
        <f t="shared" si="106"/>
        <v>1</v>
      </c>
      <c r="D1049" s="37" t="str">
        <f t="shared" si="107"/>
        <v>2</v>
      </c>
      <c r="E1049" s="37" t="str">
        <f t="shared" si="108"/>
        <v>98</v>
      </c>
      <c r="F1049" s="37" t="str">
        <f t="shared" si="109"/>
        <v>0</v>
      </c>
      <c r="G1049" s="37" t="str">
        <f t="shared" si="110"/>
        <v>0</v>
      </c>
      <c r="H1049" s="49">
        <v>17129800</v>
      </c>
      <c r="I1049" s="10" t="s">
        <v>3740</v>
      </c>
      <c r="J1049" s="106" t="s">
        <v>55</v>
      </c>
      <c r="K1049" s="10" t="s">
        <v>347</v>
      </c>
      <c r="L1049" s="10"/>
      <c r="M1049" s="50" t="s">
        <v>22</v>
      </c>
    </row>
    <row r="1050" spans="1:13" ht="30" x14ac:dyDescent="0.25">
      <c r="A1050" s="48" t="str">
        <f t="shared" si="111"/>
        <v>1</v>
      </c>
      <c r="B1050" s="37" t="str">
        <f t="shared" si="105"/>
        <v>7</v>
      </c>
      <c r="C1050" s="37" t="str">
        <f t="shared" si="106"/>
        <v>1</v>
      </c>
      <c r="D1050" s="37" t="str">
        <f t="shared" si="107"/>
        <v>8</v>
      </c>
      <c r="E1050" s="37" t="str">
        <f t="shared" si="108"/>
        <v>02</v>
      </c>
      <c r="F1050" s="37" t="str">
        <f t="shared" si="109"/>
        <v>0</v>
      </c>
      <c r="G1050" s="37" t="str">
        <f t="shared" si="110"/>
        <v>0</v>
      </c>
      <c r="H1050" s="49">
        <v>17180200</v>
      </c>
      <c r="I1050" s="10" t="s">
        <v>3741</v>
      </c>
      <c r="J1050" s="106" t="s">
        <v>55</v>
      </c>
      <c r="K1050" s="10" t="s">
        <v>335</v>
      </c>
      <c r="L1050" s="10"/>
      <c r="M1050" s="50" t="s">
        <v>22</v>
      </c>
    </row>
    <row r="1051" spans="1:13" ht="30" x14ac:dyDescent="0.25">
      <c r="A1051" s="48" t="str">
        <f t="shared" si="111"/>
        <v>1</v>
      </c>
      <c r="B1051" s="37" t="str">
        <f t="shared" si="105"/>
        <v>7</v>
      </c>
      <c r="C1051" s="37" t="str">
        <f t="shared" si="106"/>
        <v>1</v>
      </c>
      <c r="D1051" s="37" t="str">
        <f t="shared" si="107"/>
        <v>8</v>
      </c>
      <c r="E1051" s="37" t="str">
        <f t="shared" si="108"/>
        <v>02</v>
      </c>
      <c r="F1051" s="37" t="str">
        <f t="shared" si="109"/>
        <v>1</v>
      </c>
      <c r="G1051" s="37" t="str">
        <f t="shared" si="110"/>
        <v>0</v>
      </c>
      <c r="H1051" s="49">
        <v>17180210</v>
      </c>
      <c r="I1051" s="10" t="s">
        <v>348</v>
      </c>
      <c r="J1051" s="106" t="s">
        <v>55</v>
      </c>
      <c r="K1051" s="10" t="s">
        <v>3742</v>
      </c>
      <c r="L1051" s="10"/>
      <c r="M1051" s="50" t="s">
        <v>22</v>
      </c>
    </row>
    <row r="1052" spans="1:13" ht="30" x14ac:dyDescent="0.25">
      <c r="A1052" s="48" t="str">
        <f t="shared" si="111"/>
        <v>1</v>
      </c>
      <c r="B1052" s="37" t="str">
        <f t="shared" si="105"/>
        <v>7</v>
      </c>
      <c r="C1052" s="37" t="str">
        <f t="shared" si="106"/>
        <v>1</v>
      </c>
      <c r="D1052" s="37" t="str">
        <f t="shared" si="107"/>
        <v>8</v>
      </c>
      <c r="E1052" s="37" t="str">
        <f t="shared" si="108"/>
        <v>02</v>
      </c>
      <c r="F1052" s="37" t="str">
        <f t="shared" si="109"/>
        <v>2</v>
      </c>
      <c r="G1052" s="37" t="str">
        <f t="shared" si="110"/>
        <v>0</v>
      </c>
      <c r="H1052" s="49">
        <v>17180220</v>
      </c>
      <c r="I1052" s="10" t="s">
        <v>3743</v>
      </c>
      <c r="J1052" s="106" t="s">
        <v>55</v>
      </c>
      <c r="K1052" s="10" t="s">
        <v>3744</v>
      </c>
      <c r="L1052" s="10"/>
      <c r="M1052" s="50" t="s">
        <v>22</v>
      </c>
    </row>
    <row r="1053" spans="1:13" ht="30" x14ac:dyDescent="0.25">
      <c r="A1053" s="48" t="str">
        <f t="shared" si="111"/>
        <v>1</v>
      </c>
      <c r="B1053" s="37" t="str">
        <f t="shared" si="105"/>
        <v>7</v>
      </c>
      <c r="C1053" s="37" t="str">
        <f t="shared" si="106"/>
        <v>1</v>
      </c>
      <c r="D1053" s="37" t="str">
        <f t="shared" si="107"/>
        <v>8</v>
      </c>
      <c r="E1053" s="37" t="str">
        <f t="shared" si="108"/>
        <v>02</v>
      </c>
      <c r="F1053" s="37" t="str">
        <f t="shared" si="109"/>
        <v>3</v>
      </c>
      <c r="G1053" s="37" t="str">
        <f t="shared" si="110"/>
        <v>0</v>
      </c>
      <c r="H1053" s="49">
        <v>17180230</v>
      </c>
      <c r="I1053" s="10" t="s">
        <v>3745</v>
      </c>
      <c r="J1053" s="106" t="s">
        <v>55</v>
      </c>
      <c r="K1053" s="10" t="s">
        <v>3746</v>
      </c>
      <c r="L1053" s="10"/>
      <c r="M1053" s="50" t="s">
        <v>22</v>
      </c>
    </row>
    <row r="1054" spans="1:13" ht="30" x14ac:dyDescent="0.25">
      <c r="A1054" s="48" t="str">
        <f t="shared" si="111"/>
        <v>1</v>
      </c>
      <c r="B1054" s="37" t="str">
        <f t="shared" si="105"/>
        <v>7</v>
      </c>
      <c r="C1054" s="37" t="str">
        <f t="shared" si="106"/>
        <v>1</v>
      </c>
      <c r="D1054" s="37" t="str">
        <f t="shared" si="107"/>
        <v>8</v>
      </c>
      <c r="E1054" s="37" t="str">
        <f t="shared" si="108"/>
        <v>02</v>
      </c>
      <c r="F1054" s="37" t="str">
        <f t="shared" si="109"/>
        <v>4</v>
      </c>
      <c r="G1054" s="37" t="str">
        <f t="shared" si="110"/>
        <v>0</v>
      </c>
      <c r="H1054" s="49">
        <v>17180240</v>
      </c>
      <c r="I1054" s="10" t="s">
        <v>3747</v>
      </c>
      <c r="J1054" s="106" t="s">
        <v>55</v>
      </c>
      <c r="K1054" s="10" t="s">
        <v>338</v>
      </c>
      <c r="L1054" s="10"/>
      <c r="M1054" s="50" t="s">
        <v>22</v>
      </c>
    </row>
    <row r="1055" spans="1:13" ht="30" x14ac:dyDescent="0.25">
      <c r="A1055" s="48" t="str">
        <f t="shared" si="111"/>
        <v>1</v>
      </c>
      <c r="B1055" s="37" t="str">
        <f t="shared" ref="B1055:B1118" si="112">MID($H1055,2,1)</f>
        <v>7</v>
      </c>
      <c r="C1055" s="37" t="str">
        <f t="shared" ref="C1055:C1118" si="113">MID($H1055,3,1)</f>
        <v>1</v>
      </c>
      <c r="D1055" s="37" t="str">
        <f t="shared" ref="D1055:D1118" si="114">MID($H1055,4,1)</f>
        <v>8</v>
      </c>
      <c r="E1055" s="37" t="str">
        <f t="shared" ref="E1055:E1118" si="115">MID($H1055,5,2)</f>
        <v>02</v>
      </c>
      <c r="F1055" s="37" t="str">
        <f t="shared" ref="F1055:F1118" si="116">MID($H1055,7,1)</f>
        <v>5</v>
      </c>
      <c r="G1055" s="37" t="str">
        <f t="shared" ref="G1055:G1118" si="117">MID($H1055,8,1)</f>
        <v>0</v>
      </c>
      <c r="H1055" s="49">
        <v>17180250</v>
      </c>
      <c r="I1055" s="10" t="s">
        <v>3748</v>
      </c>
      <c r="J1055" s="106" t="s">
        <v>55</v>
      </c>
      <c r="K1055" s="10" t="s">
        <v>3749</v>
      </c>
      <c r="L1055" s="10"/>
      <c r="M1055" s="50" t="s">
        <v>22</v>
      </c>
    </row>
    <row r="1056" spans="1:13" x14ac:dyDescent="0.25">
      <c r="A1056" s="48" t="str">
        <f t="shared" ref="A1056:A1119" si="118">MID($H1056,1,1)</f>
        <v>1</v>
      </c>
      <c r="B1056" s="37" t="str">
        <f t="shared" si="112"/>
        <v>7</v>
      </c>
      <c r="C1056" s="37" t="str">
        <f t="shared" si="113"/>
        <v>1</v>
      </c>
      <c r="D1056" s="37" t="str">
        <f t="shared" si="114"/>
        <v>8</v>
      </c>
      <c r="E1056" s="37" t="str">
        <f t="shared" si="115"/>
        <v>02</v>
      </c>
      <c r="F1056" s="37" t="str">
        <f t="shared" si="116"/>
        <v>6</v>
      </c>
      <c r="G1056" s="37" t="str">
        <f t="shared" si="117"/>
        <v>0</v>
      </c>
      <c r="H1056" s="49">
        <v>17180260</v>
      </c>
      <c r="I1056" s="10" t="s">
        <v>345</v>
      </c>
      <c r="J1056" s="106" t="s">
        <v>55</v>
      </c>
      <c r="K1056" s="10" t="s">
        <v>3750</v>
      </c>
      <c r="L1056" s="10"/>
      <c r="M1056" s="50" t="s">
        <v>22</v>
      </c>
    </row>
    <row r="1057" spans="1:13" ht="30" x14ac:dyDescent="0.25">
      <c r="A1057" s="48" t="str">
        <f t="shared" si="118"/>
        <v>1</v>
      </c>
      <c r="B1057" s="37" t="str">
        <f t="shared" si="112"/>
        <v>7</v>
      </c>
      <c r="C1057" s="37" t="str">
        <f t="shared" si="113"/>
        <v>1</v>
      </c>
      <c r="D1057" s="37" t="str">
        <f t="shared" si="114"/>
        <v>8</v>
      </c>
      <c r="E1057" s="37" t="str">
        <f t="shared" si="115"/>
        <v>02</v>
      </c>
      <c r="F1057" s="37" t="str">
        <f t="shared" si="116"/>
        <v>9</v>
      </c>
      <c r="G1057" s="37" t="str">
        <f t="shared" si="117"/>
        <v>0</v>
      </c>
      <c r="H1057" s="49">
        <v>17180290</v>
      </c>
      <c r="I1057" s="10" t="s">
        <v>3740</v>
      </c>
      <c r="J1057" s="106" t="s">
        <v>55</v>
      </c>
      <c r="K1057" s="10" t="s">
        <v>3751</v>
      </c>
      <c r="L1057" s="10"/>
      <c r="M1057" s="50" t="s">
        <v>22</v>
      </c>
    </row>
    <row r="1058" spans="1:13" ht="45" x14ac:dyDescent="0.25">
      <c r="A1058" s="48" t="str">
        <f t="shared" si="118"/>
        <v>1</v>
      </c>
      <c r="B1058" s="37" t="str">
        <f t="shared" si="112"/>
        <v>7</v>
      </c>
      <c r="C1058" s="37" t="str">
        <f t="shared" si="113"/>
        <v>1</v>
      </c>
      <c r="D1058" s="37" t="str">
        <f t="shared" si="114"/>
        <v>8</v>
      </c>
      <c r="E1058" s="37" t="str">
        <f t="shared" si="115"/>
        <v>03</v>
      </c>
      <c r="F1058" s="37" t="str">
        <f t="shared" si="116"/>
        <v>0</v>
      </c>
      <c r="G1058" s="37" t="str">
        <f t="shared" si="117"/>
        <v>0</v>
      </c>
      <c r="H1058" s="49">
        <v>17180300</v>
      </c>
      <c r="I1058" s="10" t="s">
        <v>3752</v>
      </c>
      <c r="J1058" s="106" t="s">
        <v>55</v>
      </c>
      <c r="K1058" s="10" t="s">
        <v>351</v>
      </c>
      <c r="L1058" s="10"/>
      <c r="M1058" s="50" t="s">
        <v>22</v>
      </c>
    </row>
    <row r="1059" spans="1:13" ht="45" x14ac:dyDescent="0.25">
      <c r="A1059" s="48" t="str">
        <f t="shared" si="118"/>
        <v>1</v>
      </c>
      <c r="B1059" s="37" t="str">
        <f t="shared" si="112"/>
        <v>7</v>
      </c>
      <c r="C1059" s="37" t="str">
        <f t="shared" si="113"/>
        <v>1</v>
      </c>
      <c r="D1059" s="37" t="str">
        <f t="shared" si="114"/>
        <v>8</v>
      </c>
      <c r="E1059" s="37" t="str">
        <f t="shared" si="115"/>
        <v>03</v>
      </c>
      <c r="F1059" s="37" t="str">
        <f t="shared" si="116"/>
        <v>1</v>
      </c>
      <c r="G1059" s="37" t="str">
        <f t="shared" si="117"/>
        <v>0</v>
      </c>
      <c r="H1059" s="49">
        <v>17180310</v>
      </c>
      <c r="I1059" s="10" t="s">
        <v>3329</v>
      </c>
      <c r="J1059" s="106" t="s">
        <v>55</v>
      </c>
      <c r="K1059" s="10" t="s">
        <v>3753</v>
      </c>
      <c r="L1059" s="10"/>
      <c r="M1059" s="50" t="s">
        <v>22</v>
      </c>
    </row>
    <row r="1060" spans="1:13" ht="45" x14ac:dyDescent="0.25">
      <c r="A1060" s="48" t="str">
        <f t="shared" si="118"/>
        <v>1</v>
      </c>
      <c r="B1060" s="37" t="str">
        <f t="shared" si="112"/>
        <v>7</v>
      </c>
      <c r="C1060" s="37" t="str">
        <f t="shared" si="113"/>
        <v>1</v>
      </c>
      <c r="D1060" s="37" t="str">
        <f t="shared" si="114"/>
        <v>8</v>
      </c>
      <c r="E1060" s="37" t="str">
        <f t="shared" si="115"/>
        <v>03</v>
      </c>
      <c r="F1060" s="37" t="str">
        <f t="shared" si="116"/>
        <v>2</v>
      </c>
      <c r="G1060" s="37" t="str">
        <f t="shared" si="117"/>
        <v>0</v>
      </c>
      <c r="H1060" s="49">
        <v>17180320</v>
      </c>
      <c r="I1060" s="10" t="s">
        <v>3331</v>
      </c>
      <c r="J1060" s="106" t="s">
        <v>55</v>
      </c>
      <c r="K1060" s="10" t="s">
        <v>3754</v>
      </c>
      <c r="L1060" s="10"/>
      <c r="M1060" s="50" t="s">
        <v>22</v>
      </c>
    </row>
    <row r="1061" spans="1:13" ht="45" x14ac:dyDescent="0.25">
      <c r="A1061" s="48" t="str">
        <f t="shared" si="118"/>
        <v>1</v>
      </c>
      <c r="B1061" s="37" t="str">
        <f t="shared" si="112"/>
        <v>7</v>
      </c>
      <c r="C1061" s="37" t="str">
        <f t="shared" si="113"/>
        <v>1</v>
      </c>
      <c r="D1061" s="37" t="str">
        <f t="shared" si="114"/>
        <v>8</v>
      </c>
      <c r="E1061" s="37" t="str">
        <f t="shared" si="115"/>
        <v>03</v>
      </c>
      <c r="F1061" s="37" t="str">
        <f t="shared" si="116"/>
        <v>3</v>
      </c>
      <c r="G1061" s="37" t="str">
        <f t="shared" si="117"/>
        <v>0</v>
      </c>
      <c r="H1061" s="49">
        <v>17180330</v>
      </c>
      <c r="I1061" s="10" t="s">
        <v>3333</v>
      </c>
      <c r="J1061" s="106" t="s">
        <v>55</v>
      </c>
      <c r="K1061" s="10" t="s">
        <v>3755</v>
      </c>
      <c r="L1061" s="10"/>
      <c r="M1061" s="50" t="s">
        <v>22</v>
      </c>
    </row>
    <row r="1062" spans="1:13" ht="45" x14ac:dyDescent="0.25">
      <c r="A1062" s="48" t="str">
        <f t="shared" si="118"/>
        <v>1</v>
      </c>
      <c r="B1062" s="37" t="str">
        <f t="shared" si="112"/>
        <v>7</v>
      </c>
      <c r="C1062" s="37" t="str">
        <f t="shared" si="113"/>
        <v>1</v>
      </c>
      <c r="D1062" s="37" t="str">
        <f t="shared" si="114"/>
        <v>8</v>
      </c>
      <c r="E1062" s="37" t="str">
        <f t="shared" si="115"/>
        <v>03</v>
      </c>
      <c r="F1062" s="37" t="str">
        <f t="shared" si="116"/>
        <v>4</v>
      </c>
      <c r="G1062" s="37" t="str">
        <f t="shared" si="117"/>
        <v>0</v>
      </c>
      <c r="H1062" s="49">
        <v>17180340</v>
      </c>
      <c r="I1062" s="10" t="s">
        <v>3335</v>
      </c>
      <c r="J1062" s="106" t="s">
        <v>55</v>
      </c>
      <c r="K1062" s="10" t="s">
        <v>3756</v>
      </c>
      <c r="L1062" s="10"/>
      <c r="M1062" s="50" t="s">
        <v>22</v>
      </c>
    </row>
    <row r="1063" spans="1:13" ht="45" x14ac:dyDescent="0.25">
      <c r="A1063" s="48" t="str">
        <f t="shared" si="118"/>
        <v>1</v>
      </c>
      <c r="B1063" s="37" t="str">
        <f t="shared" si="112"/>
        <v>7</v>
      </c>
      <c r="C1063" s="37" t="str">
        <f t="shared" si="113"/>
        <v>1</v>
      </c>
      <c r="D1063" s="37" t="str">
        <f t="shared" si="114"/>
        <v>8</v>
      </c>
      <c r="E1063" s="37" t="str">
        <f t="shared" si="115"/>
        <v>03</v>
      </c>
      <c r="F1063" s="37" t="str">
        <f t="shared" si="116"/>
        <v>5</v>
      </c>
      <c r="G1063" s="37" t="str">
        <f t="shared" si="117"/>
        <v>0</v>
      </c>
      <c r="H1063" s="49">
        <v>17180350</v>
      </c>
      <c r="I1063" s="10" t="s">
        <v>3337</v>
      </c>
      <c r="J1063" s="106" t="s">
        <v>55</v>
      </c>
      <c r="K1063" s="10" t="s">
        <v>3757</v>
      </c>
      <c r="L1063" s="10"/>
      <c r="M1063" s="50" t="s">
        <v>22</v>
      </c>
    </row>
    <row r="1064" spans="1:13" ht="45" x14ac:dyDescent="0.25">
      <c r="A1064" s="48" t="str">
        <f t="shared" si="118"/>
        <v>1</v>
      </c>
      <c r="B1064" s="37" t="str">
        <f t="shared" si="112"/>
        <v>7</v>
      </c>
      <c r="C1064" s="37" t="str">
        <f t="shared" si="113"/>
        <v>1</v>
      </c>
      <c r="D1064" s="37" t="str">
        <f t="shared" si="114"/>
        <v>8</v>
      </c>
      <c r="E1064" s="37" t="str">
        <f t="shared" si="115"/>
        <v>03</v>
      </c>
      <c r="F1064" s="37" t="str">
        <f t="shared" si="116"/>
        <v>9</v>
      </c>
      <c r="G1064" s="37" t="str">
        <f t="shared" si="117"/>
        <v>0</v>
      </c>
      <c r="H1064" s="49">
        <v>17180390</v>
      </c>
      <c r="I1064" s="10" t="s">
        <v>3339</v>
      </c>
      <c r="J1064" s="106" t="s">
        <v>55</v>
      </c>
      <c r="K1064" s="10" t="s">
        <v>3758</v>
      </c>
      <c r="L1064" s="10"/>
      <c r="M1064" s="50" t="s">
        <v>22</v>
      </c>
    </row>
    <row r="1065" spans="1:13" ht="45" x14ac:dyDescent="0.25">
      <c r="A1065" s="48" t="str">
        <f t="shared" si="118"/>
        <v>1</v>
      </c>
      <c r="B1065" s="37" t="str">
        <f t="shared" si="112"/>
        <v>7</v>
      </c>
      <c r="C1065" s="37" t="str">
        <f t="shared" si="113"/>
        <v>1</v>
      </c>
      <c r="D1065" s="37" t="str">
        <f t="shared" si="114"/>
        <v>3</v>
      </c>
      <c r="E1065" s="37" t="str">
        <f t="shared" si="115"/>
        <v>98</v>
      </c>
      <c r="F1065" s="37" t="str">
        <f t="shared" si="116"/>
        <v>0</v>
      </c>
      <c r="G1065" s="37" t="str">
        <f t="shared" si="117"/>
        <v>0</v>
      </c>
      <c r="H1065" s="49">
        <v>17139800</v>
      </c>
      <c r="I1065" s="10" t="s">
        <v>376</v>
      </c>
      <c r="J1065" s="106" t="s">
        <v>55</v>
      </c>
      <c r="K1065" s="10" t="s">
        <v>377</v>
      </c>
      <c r="L1065" s="10"/>
      <c r="M1065" s="50" t="s">
        <v>22</v>
      </c>
    </row>
    <row r="1066" spans="1:13" ht="45" x14ac:dyDescent="0.25">
      <c r="A1066" s="48" t="str">
        <f t="shared" si="118"/>
        <v>1</v>
      </c>
      <c r="B1066" s="37" t="str">
        <f t="shared" si="112"/>
        <v>7</v>
      </c>
      <c r="C1066" s="37" t="str">
        <f t="shared" si="113"/>
        <v>1</v>
      </c>
      <c r="D1066" s="37" t="str">
        <f t="shared" si="114"/>
        <v>8</v>
      </c>
      <c r="E1066" s="37" t="str">
        <f t="shared" si="115"/>
        <v>04</v>
      </c>
      <c r="F1066" s="37" t="str">
        <f t="shared" si="116"/>
        <v>0</v>
      </c>
      <c r="G1066" s="37" t="str">
        <f t="shared" si="117"/>
        <v>0</v>
      </c>
      <c r="H1066" s="49">
        <v>17180400</v>
      </c>
      <c r="I1066" s="10" t="s">
        <v>364</v>
      </c>
      <c r="J1066" s="106" t="s">
        <v>55</v>
      </c>
      <c r="K1066" s="10" t="s">
        <v>365</v>
      </c>
      <c r="L1066" s="10"/>
      <c r="M1066" s="50" t="s">
        <v>22</v>
      </c>
    </row>
    <row r="1067" spans="1:13" ht="45" x14ac:dyDescent="0.25">
      <c r="A1067" s="48" t="str">
        <f t="shared" si="118"/>
        <v>1</v>
      </c>
      <c r="B1067" s="37" t="str">
        <f t="shared" si="112"/>
        <v>7</v>
      </c>
      <c r="C1067" s="37" t="str">
        <f t="shared" si="113"/>
        <v>1</v>
      </c>
      <c r="D1067" s="37" t="str">
        <f t="shared" si="114"/>
        <v>8</v>
      </c>
      <c r="E1067" s="37" t="str">
        <f t="shared" si="115"/>
        <v>04</v>
      </c>
      <c r="F1067" s="37" t="str">
        <f t="shared" si="116"/>
        <v>1</v>
      </c>
      <c r="G1067" s="37" t="str">
        <f t="shared" si="117"/>
        <v>0</v>
      </c>
      <c r="H1067" s="49">
        <v>17180410</v>
      </c>
      <c r="I1067" s="10" t="s">
        <v>3341</v>
      </c>
      <c r="J1067" s="106" t="s">
        <v>55</v>
      </c>
      <c r="K1067" s="10" t="s">
        <v>3759</v>
      </c>
      <c r="L1067" s="10"/>
      <c r="M1067" s="50" t="s">
        <v>22</v>
      </c>
    </row>
    <row r="1068" spans="1:13" ht="45" x14ac:dyDescent="0.25">
      <c r="A1068" s="48" t="str">
        <f t="shared" si="118"/>
        <v>1</v>
      </c>
      <c r="B1068" s="37" t="str">
        <f t="shared" si="112"/>
        <v>7</v>
      </c>
      <c r="C1068" s="37" t="str">
        <f t="shared" si="113"/>
        <v>1</v>
      </c>
      <c r="D1068" s="37" t="str">
        <f t="shared" si="114"/>
        <v>8</v>
      </c>
      <c r="E1068" s="37" t="str">
        <f t="shared" si="115"/>
        <v>04</v>
      </c>
      <c r="F1068" s="37" t="str">
        <f t="shared" si="116"/>
        <v>2</v>
      </c>
      <c r="G1068" s="37" t="str">
        <f t="shared" si="117"/>
        <v>0</v>
      </c>
      <c r="H1068" s="49">
        <v>17180420</v>
      </c>
      <c r="I1068" s="10" t="s">
        <v>3343</v>
      </c>
      <c r="J1068" s="106" t="s">
        <v>55</v>
      </c>
      <c r="K1068" s="10" t="s">
        <v>3760</v>
      </c>
      <c r="L1068" s="10"/>
      <c r="M1068" s="50" t="s">
        <v>22</v>
      </c>
    </row>
    <row r="1069" spans="1:13" ht="45" x14ac:dyDescent="0.25">
      <c r="A1069" s="48" t="str">
        <f t="shared" si="118"/>
        <v>1</v>
      </c>
      <c r="B1069" s="37" t="str">
        <f t="shared" si="112"/>
        <v>7</v>
      </c>
      <c r="C1069" s="37" t="str">
        <f t="shared" si="113"/>
        <v>1</v>
      </c>
      <c r="D1069" s="37" t="str">
        <f t="shared" si="114"/>
        <v>8</v>
      </c>
      <c r="E1069" s="37" t="str">
        <f t="shared" si="115"/>
        <v>04</v>
      </c>
      <c r="F1069" s="37" t="str">
        <f t="shared" si="116"/>
        <v>3</v>
      </c>
      <c r="G1069" s="37" t="str">
        <f t="shared" si="117"/>
        <v>0</v>
      </c>
      <c r="H1069" s="49">
        <v>17180430</v>
      </c>
      <c r="I1069" s="10" t="s">
        <v>3345</v>
      </c>
      <c r="J1069" s="106" t="s">
        <v>55</v>
      </c>
      <c r="K1069" s="10" t="s">
        <v>3761</v>
      </c>
      <c r="L1069" s="10"/>
      <c r="M1069" s="50" t="s">
        <v>22</v>
      </c>
    </row>
    <row r="1070" spans="1:13" ht="45" x14ac:dyDescent="0.25">
      <c r="A1070" s="48" t="str">
        <f t="shared" si="118"/>
        <v>1</v>
      </c>
      <c r="B1070" s="37" t="str">
        <f t="shared" si="112"/>
        <v>7</v>
      </c>
      <c r="C1070" s="37" t="str">
        <f t="shared" si="113"/>
        <v>1</v>
      </c>
      <c r="D1070" s="37" t="str">
        <f t="shared" si="114"/>
        <v>8</v>
      </c>
      <c r="E1070" s="37" t="str">
        <f t="shared" si="115"/>
        <v>04</v>
      </c>
      <c r="F1070" s="37" t="str">
        <f t="shared" si="116"/>
        <v>4</v>
      </c>
      <c r="G1070" s="37" t="str">
        <f t="shared" si="117"/>
        <v>0</v>
      </c>
      <c r="H1070" s="49">
        <v>17180440</v>
      </c>
      <c r="I1070" s="10" t="s">
        <v>3347</v>
      </c>
      <c r="J1070" s="106" t="s">
        <v>55</v>
      </c>
      <c r="K1070" s="10" t="s">
        <v>3762</v>
      </c>
      <c r="L1070" s="10"/>
      <c r="M1070" s="50" t="s">
        <v>22</v>
      </c>
    </row>
    <row r="1071" spans="1:13" ht="45" x14ac:dyDescent="0.25">
      <c r="A1071" s="48" t="str">
        <f t="shared" si="118"/>
        <v>1</v>
      </c>
      <c r="B1071" s="37" t="str">
        <f t="shared" si="112"/>
        <v>7</v>
      </c>
      <c r="C1071" s="37" t="str">
        <f t="shared" si="113"/>
        <v>1</v>
      </c>
      <c r="D1071" s="37" t="str">
        <f t="shared" si="114"/>
        <v>8</v>
      </c>
      <c r="E1071" s="37" t="str">
        <f t="shared" si="115"/>
        <v>04</v>
      </c>
      <c r="F1071" s="37" t="str">
        <f t="shared" si="116"/>
        <v>5</v>
      </c>
      <c r="G1071" s="37" t="str">
        <f t="shared" si="117"/>
        <v>0</v>
      </c>
      <c r="H1071" s="49">
        <v>17180450</v>
      </c>
      <c r="I1071" s="10" t="s">
        <v>3349</v>
      </c>
      <c r="J1071" s="106" t="s">
        <v>55</v>
      </c>
      <c r="K1071" s="10" t="s">
        <v>3763</v>
      </c>
      <c r="L1071" s="10"/>
      <c r="M1071" s="50" t="s">
        <v>22</v>
      </c>
    </row>
    <row r="1072" spans="1:13" s="149" customFormat="1" ht="45" x14ac:dyDescent="0.25">
      <c r="A1072" s="48" t="str">
        <f t="shared" si="118"/>
        <v>1</v>
      </c>
      <c r="B1072" s="37" t="str">
        <f t="shared" si="112"/>
        <v>7</v>
      </c>
      <c r="C1072" s="37" t="str">
        <f t="shared" si="113"/>
        <v>1</v>
      </c>
      <c r="D1072" s="37" t="str">
        <f t="shared" si="114"/>
        <v>8</v>
      </c>
      <c r="E1072" s="37" t="str">
        <f t="shared" si="115"/>
        <v>04</v>
      </c>
      <c r="F1072" s="37" t="str">
        <f t="shared" si="116"/>
        <v>6</v>
      </c>
      <c r="G1072" s="37" t="str">
        <f t="shared" si="117"/>
        <v>0</v>
      </c>
      <c r="H1072" s="49">
        <v>17180460</v>
      </c>
      <c r="I1072" s="10" t="s">
        <v>3351</v>
      </c>
      <c r="J1072" s="106" t="s">
        <v>55</v>
      </c>
      <c r="K1072" s="10" t="s">
        <v>3764</v>
      </c>
      <c r="L1072" s="10"/>
      <c r="M1072" s="50" t="s">
        <v>22</v>
      </c>
    </row>
    <row r="1073" spans="1:13" s="149" customFormat="1" ht="45" x14ac:dyDescent="0.25">
      <c r="A1073" s="48" t="str">
        <f t="shared" si="118"/>
        <v>1</v>
      </c>
      <c r="B1073" s="37" t="str">
        <f t="shared" si="112"/>
        <v>7</v>
      </c>
      <c r="C1073" s="37" t="str">
        <f t="shared" si="113"/>
        <v>1</v>
      </c>
      <c r="D1073" s="37" t="str">
        <f t="shared" si="114"/>
        <v>8</v>
      </c>
      <c r="E1073" s="37" t="str">
        <f t="shared" si="115"/>
        <v>04</v>
      </c>
      <c r="F1073" s="37" t="str">
        <f t="shared" si="116"/>
        <v>9</v>
      </c>
      <c r="G1073" s="37" t="str">
        <f t="shared" si="117"/>
        <v>0</v>
      </c>
      <c r="H1073" s="49">
        <v>17180490</v>
      </c>
      <c r="I1073" s="10" t="s">
        <v>3351</v>
      </c>
      <c r="J1073" s="106" t="s">
        <v>55</v>
      </c>
      <c r="K1073" s="10" t="s">
        <v>3765</v>
      </c>
      <c r="L1073" s="10"/>
      <c r="M1073" s="50" t="s">
        <v>22</v>
      </c>
    </row>
    <row r="1074" spans="1:13" s="149" customFormat="1" ht="45" x14ac:dyDescent="0.25">
      <c r="A1074" s="48" t="str">
        <f t="shared" si="118"/>
        <v>1</v>
      </c>
      <c r="B1074" s="37" t="str">
        <f t="shared" si="112"/>
        <v>7</v>
      </c>
      <c r="C1074" s="37" t="str">
        <f t="shared" si="113"/>
        <v>1</v>
      </c>
      <c r="D1074" s="37" t="str">
        <f t="shared" si="114"/>
        <v>4</v>
      </c>
      <c r="E1074" s="37" t="str">
        <f t="shared" si="115"/>
        <v>98</v>
      </c>
      <c r="F1074" s="37" t="str">
        <f t="shared" si="116"/>
        <v>0</v>
      </c>
      <c r="G1074" s="37" t="str">
        <f t="shared" si="117"/>
        <v>0</v>
      </c>
      <c r="H1074" s="49">
        <v>17149800</v>
      </c>
      <c r="I1074" s="10" t="s">
        <v>3766</v>
      </c>
      <c r="J1074" s="106" t="s">
        <v>55</v>
      </c>
      <c r="K1074" s="10" t="s">
        <v>394</v>
      </c>
      <c r="L1074" s="10"/>
      <c r="M1074" s="50" t="s">
        <v>22</v>
      </c>
    </row>
    <row r="1075" spans="1:13" ht="45" x14ac:dyDescent="0.25">
      <c r="A1075" s="48" t="str">
        <f t="shared" si="118"/>
        <v>1</v>
      </c>
      <c r="B1075" s="37" t="str">
        <f t="shared" si="112"/>
        <v>7</v>
      </c>
      <c r="C1075" s="37" t="str">
        <f t="shared" si="113"/>
        <v>1</v>
      </c>
      <c r="D1075" s="37" t="str">
        <f t="shared" si="114"/>
        <v>8</v>
      </c>
      <c r="E1075" s="37" t="str">
        <f t="shared" si="115"/>
        <v>05</v>
      </c>
      <c r="F1075" s="37" t="str">
        <f t="shared" si="116"/>
        <v>0</v>
      </c>
      <c r="G1075" s="37" t="str">
        <f t="shared" si="117"/>
        <v>0</v>
      </c>
      <c r="H1075" s="49">
        <v>17180500</v>
      </c>
      <c r="I1075" s="10" t="s">
        <v>3767</v>
      </c>
      <c r="J1075" s="106" t="s">
        <v>55</v>
      </c>
      <c r="K1075" s="10" t="s">
        <v>3768</v>
      </c>
      <c r="L1075" s="10"/>
      <c r="M1075" s="50" t="s">
        <v>22</v>
      </c>
    </row>
    <row r="1076" spans="1:13" ht="30" x14ac:dyDescent="0.25">
      <c r="A1076" s="48" t="str">
        <f t="shared" si="118"/>
        <v>1</v>
      </c>
      <c r="B1076" s="37" t="str">
        <f t="shared" si="112"/>
        <v>7</v>
      </c>
      <c r="C1076" s="37" t="str">
        <f t="shared" si="113"/>
        <v>1</v>
      </c>
      <c r="D1076" s="37" t="str">
        <f t="shared" si="114"/>
        <v>8</v>
      </c>
      <c r="E1076" s="37" t="str">
        <f t="shared" si="115"/>
        <v>05</v>
      </c>
      <c r="F1076" s="37" t="str">
        <f t="shared" si="116"/>
        <v>1</v>
      </c>
      <c r="G1076" s="37" t="str">
        <f t="shared" si="117"/>
        <v>0</v>
      </c>
      <c r="H1076" s="49">
        <v>17180510</v>
      </c>
      <c r="I1076" s="10" t="s">
        <v>3769</v>
      </c>
      <c r="J1076" s="106" t="s">
        <v>55</v>
      </c>
      <c r="K1076" s="10" t="s">
        <v>380</v>
      </c>
      <c r="L1076" s="10"/>
      <c r="M1076" s="50" t="s">
        <v>22</v>
      </c>
    </row>
    <row r="1077" spans="1:13" ht="30" x14ac:dyDescent="0.25">
      <c r="A1077" s="48" t="str">
        <f t="shared" si="118"/>
        <v>1</v>
      </c>
      <c r="B1077" s="37" t="str">
        <f t="shared" si="112"/>
        <v>7</v>
      </c>
      <c r="C1077" s="37" t="str">
        <f t="shared" si="113"/>
        <v>1</v>
      </c>
      <c r="D1077" s="37" t="str">
        <f t="shared" si="114"/>
        <v>8</v>
      </c>
      <c r="E1077" s="37" t="str">
        <f t="shared" si="115"/>
        <v>05</v>
      </c>
      <c r="F1077" s="37" t="str">
        <f t="shared" si="116"/>
        <v>2</v>
      </c>
      <c r="G1077" s="37" t="str">
        <f t="shared" si="117"/>
        <v>0</v>
      </c>
      <c r="H1077" s="49">
        <v>17180520</v>
      </c>
      <c r="I1077" s="10" t="s">
        <v>381</v>
      </c>
      <c r="J1077" s="106" t="s">
        <v>55</v>
      </c>
      <c r="K1077" s="10" t="s">
        <v>3770</v>
      </c>
      <c r="L1077" s="10"/>
      <c r="M1077" s="50" t="s">
        <v>22</v>
      </c>
    </row>
    <row r="1078" spans="1:13" ht="30" x14ac:dyDescent="0.25">
      <c r="A1078" s="48" t="str">
        <f t="shared" si="118"/>
        <v>1</v>
      </c>
      <c r="B1078" s="37" t="str">
        <f t="shared" si="112"/>
        <v>7</v>
      </c>
      <c r="C1078" s="37" t="str">
        <f t="shared" si="113"/>
        <v>1</v>
      </c>
      <c r="D1078" s="37" t="str">
        <f t="shared" si="114"/>
        <v>8</v>
      </c>
      <c r="E1078" s="37" t="str">
        <f t="shared" si="115"/>
        <v>05</v>
      </c>
      <c r="F1078" s="37" t="str">
        <f t="shared" si="116"/>
        <v>3</v>
      </c>
      <c r="G1078" s="37" t="str">
        <f t="shared" si="117"/>
        <v>0</v>
      </c>
      <c r="H1078" s="49">
        <v>17180530</v>
      </c>
      <c r="I1078" s="10" t="s">
        <v>3771</v>
      </c>
      <c r="J1078" s="106" t="s">
        <v>55</v>
      </c>
      <c r="K1078" s="10" t="s">
        <v>383</v>
      </c>
      <c r="L1078" s="10"/>
      <c r="M1078" s="50" t="s">
        <v>22</v>
      </c>
    </row>
    <row r="1079" spans="1:13" ht="30" x14ac:dyDescent="0.25">
      <c r="A1079" s="48" t="str">
        <f t="shared" si="118"/>
        <v>1</v>
      </c>
      <c r="B1079" s="37" t="str">
        <f t="shared" si="112"/>
        <v>7</v>
      </c>
      <c r="C1079" s="37" t="str">
        <f t="shared" si="113"/>
        <v>1</v>
      </c>
      <c r="D1079" s="37" t="str">
        <f t="shared" si="114"/>
        <v>8</v>
      </c>
      <c r="E1079" s="37" t="str">
        <f t="shared" si="115"/>
        <v>05</v>
      </c>
      <c r="F1079" s="37" t="str">
        <f t="shared" si="116"/>
        <v>4</v>
      </c>
      <c r="G1079" s="37" t="str">
        <f t="shared" si="117"/>
        <v>0</v>
      </c>
      <c r="H1079" s="49">
        <v>17180540</v>
      </c>
      <c r="I1079" s="10" t="s">
        <v>3772</v>
      </c>
      <c r="J1079" s="106" t="s">
        <v>55</v>
      </c>
      <c r="K1079" s="10" t="s">
        <v>385</v>
      </c>
      <c r="L1079" s="10"/>
      <c r="M1079" s="50" t="s">
        <v>22</v>
      </c>
    </row>
    <row r="1080" spans="1:13" ht="30" x14ac:dyDescent="0.25">
      <c r="A1080" s="48" t="str">
        <f t="shared" si="118"/>
        <v>1</v>
      </c>
      <c r="B1080" s="37" t="str">
        <f t="shared" si="112"/>
        <v>7</v>
      </c>
      <c r="C1080" s="37" t="str">
        <f t="shared" si="113"/>
        <v>1</v>
      </c>
      <c r="D1080" s="37" t="str">
        <f t="shared" si="114"/>
        <v>8</v>
      </c>
      <c r="E1080" s="37" t="str">
        <f t="shared" si="115"/>
        <v>05</v>
      </c>
      <c r="F1080" s="37" t="str">
        <f t="shared" si="116"/>
        <v>5</v>
      </c>
      <c r="G1080" s="37" t="str">
        <f t="shared" si="117"/>
        <v>0</v>
      </c>
      <c r="H1080" s="49">
        <v>17180550</v>
      </c>
      <c r="I1080" s="10" t="s">
        <v>3773</v>
      </c>
      <c r="J1080" s="106" t="s">
        <v>55</v>
      </c>
      <c r="K1080" s="10" t="s">
        <v>387</v>
      </c>
      <c r="L1080" s="10" t="s">
        <v>100</v>
      </c>
      <c r="M1080" s="50" t="s">
        <v>22</v>
      </c>
    </row>
    <row r="1081" spans="1:13" ht="30" x14ac:dyDescent="0.25">
      <c r="A1081" s="48" t="str">
        <f t="shared" si="118"/>
        <v>1</v>
      </c>
      <c r="B1081" s="37" t="str">
        <f t="shared" si="112"/>
        <v>7</v>
      </c>
      <c r="C1081" s="37" t="str">
        <f t="shared" si="113"/>
        <v>1</v>
      </c>
      <c r="D1081" s="37" t="str">
        <f t="shared" si="114"/>
        <v>8</v>
      </c>
      <c r="E1081" s="37" t="str">
        <f t="shared" si="115"/>
        <v>05</v>
      </c>
      <c r="F1081" s="37" t="str">
        <f t="shared" si="116"/>
        <v>6</v>
      </c>
      <c r="G1081" s="37" t="str">
        <f t="shared" si="117"/>
        <v>0</v>
      </c>
      <c r="H1081" s="49">
        <v>17180560</v>
      </c>
      <c r="I1081" s="10" t="s">
        <v>3774</v>
      </c>
      <c r="J1081" s="106" t="s">
        <v>55</v>
      </c>
      <c r="K1081" s="10" t="s">
        <v>388</v>
      </c>
      <c r="L1081" s="10" t="s">
        <v>100</v>
      </c>
      <c r="M1081" s="50" t="s">
        <v>22</v>
      </c>
    </row>
    <row r="1082" spans="1:13" ht="30" x14ac:dyDescent="0.25">
      <c r="A1082" s="48" t="str">
        <f t="shared" si="118"/>
        <v>1</v>
      </c>
      <c r="B1082" s="37" t="str">
        <f t="shared" si="112"/>
        <v>7</v>
      </c>
      <c r="C1082" s="37" t="str">
        <f t="shared" si="113"/>
        <v>1</v>
      </c>
      <c r="D1082" s="37" t="str">
        <f t="shared" si="114"/>
        <v>8</v>
      </c>
      <c r="E1082" s="37" t="str">
        <f t="shared" si="115"/>
        <v>05</v>
      </c>
      <c r="F1082" s="37" t="str">
        <f t="shared" si="116"/>
        <v>7</v>
      </c>
      <c r="G1082" s="37" t="str">
        <f t="shared" si="117"/>
        <v>0</v>
      </c>
      <c r="H1082" s="49">
        <v>17180570</v>
      </c>
      <c r="I1082" s="10" t="s">
        <v>3775</v>
      </c>
      <c r="J1082" s="106" t="s">
        <v>55</v>
      </c>
      <c r="K1082" s="10" t="s">
        <v>389</v>
      </c>
      <c r="L1082" s="10" t="s">
        <v>100</v>
      </c>
      <c r="M1082" s="50" t="s">
        <v>22</v>
      </c>
    </row>
    <row r="1083" spans="1:13" ht="36.75" customHeight="1" x14ac:dyDescent="0.25">
      <c r="A1083" s="48" t="str">
        <f t="shared" si="118"/>
        <v>1</v>
      </c>
      <c r="B1083" s="37" t="str">
        <f t="shared" si="112"/>
        <v>7</v>
      </c>
      <c r="C1083" s="37" t="str">
        <f t="shared" si="113"/>
        <v>1</v>
      </c>
      <c r="D1083" s="37" t="str">
        <f t="shared" si="114"/>
        <v>8</v>
      </c>
      <c r="E1083" s="37" t="str">
        <f t="shared" si="115"/>
        <v>05</v>
      </c>
      <c r="F1083" s="37" t="str">
        <f t="shared" si="116"/>
        <v>8</v>
      </c>
      <c r="G1083" s="37" t="str">
        <f t="shared" si="117"/>
        <v>0</v>
      </c>
      <c r="H1083" s="49">
        <v>17180580</v>
      </c>
      <c r="I1083" s="10" t="s">
        <v>3776</v>
      </c>
      <c r="J1083" s="106" t="s">
        <v>55</v>
      </c>
      <c r="K1083" s="10" t="s">
        <v>390</v>
      </c>
      <c r="L1083" s="10" t="s">
        <v>100</v>
      </c>
      <c r="M1083" s="50" t="s">
        <v>22</v>
      </c>
    </row>
    <row r="1084" spans="1:13" ht="45" x14ac:dyDescent="0.25">
      <c r="A1084" s="48" t="str">
        <f t="shared" si="118"/>
        <v>1</v>
      </c>
      <c r="B1084" s="37" t="str">
        <f t="shared" si="112"/>
        <v>7</v>
      </c>
      <c r="C1084" s="37" t="str">
        <f t="shared" si="113"/>
        <v>1</v>
      </c>
      <c r="D1084" s="37" t="str">
        <f t="shared" si="114"/>
        <v>8</v>
      </c>
      <c r="E1084" s="37" t="str">
        <f t="shared" si="115"/>
        <v>05</v>
      </c>
      <c r="F1084" s="37" t="str">
        <f t="shared" si="116"/>
        <v>9</v>
      </c>
      <c r="G1084" s="37" t="str">
        <f t="shared" si="117"/>
        <v>0</v>
      </c>
      <c r="H1084" s="49">
        <v>17180590</v>
      </c>
      <c r="I1084" s="10" t="s">
        <v>3766</v>
      </c>
      <c r="J1084" s="106" t="s">
        <v>55</v>
      </c>
      <c r="K1084" s="10" t="s">
        <v>394</v>
      </c>
      <c r="L1084" s="10"/>
      <c r="M1084" s="50" t="s">
        <v>22</v>
      </c>
    </row>
    <row r="1085" spans="1:13" ht="60" x14ac:dyDescent="0.25">
      <c r="A1085" s="67" t="str">
        <f t="shared" si="118"/>
        <v>1</v>
      </c>
      <c r="B1085" s="68" t="str">
        <f t="shared" si="112"/>
        <v>7</v>
      </c>
      <c r="C1085" s="68" t="str">
        <f t="shared" si="113"/>
        <v>1</v>
      </c>
      <c r="D1085" s="68" t="str">
        <f t="shared" si="114"/>
        <v>5</v>
      </c>
      <c r="E1085" s="68" t="str">
        <f t="shared" si="115"/>
        <v>50</v>
      </c>
      <c r="F1085" s="68" t="str">
        <f t="shared" si="116"/>
        <v>0</v>
      </c>
      <c r="G1085" s="68" t="str">
        <f t="shared" si="117"/>
        <v>0</v>
      </c>
      <c r="H1085" s="101">
        <v>17155000</v>
      </c>
      <c r="I1085" s="65" t="s">
        <v>3777</v>
      </c>
      <c r="J1085" s="69" t="s">
        <v>55</v>
      </c>
      <c r="K1085" s="65" t="s">
        <v>396</v>
      </c>
      <c r="L1085" s="10"/>
      <c r="M1085" s="50" t="s">
        <v>22</v>
      </c>
    </row>
    <row r="1086" spans="1:13" ht="30" x14ac:dyDescent="0.25">
      <c r="A1086" s="67" t="str">
        <f t="shared" si="118"/>
        <v>1</v>
      </c>
      <c r="B1086" s="68" t="str">
        <f t="shared" si="112"/>
        <v>7</v>
      </c>
      <c r="C1086" s="68" t="str">
        <f t="shared" si="113"/>
        <v>1</v>
      </c>
      <c r="D1086" s="68" t="str">
        <f t="shared" si="114"/>
        <v>5</v>
      </c>
      <c r="E1086" s="68" t="str">
        <f t="shared" si="115"/>
        <v>50</v>
      </c>
      <c r="F1086" s="68" t="str">
        <f t="shared" si="116"/>
        <v>1</v>
      </c>
      <c r="G1086" s="68" t="str">
        <f t="shared" si="117"/>
        <v>0</v>
      </c>
      <c r="H1086" s="101">
        <v>17155010</v>
      </c>
      <c r="I1086" s="65" t="s">
        <v>397</v>
      </c>
      <c r="J1086" s="69" t="s">
        <v>55</v>
      </c>
      <c r="K1086" s="65" t="s">
        <v>3778</v>
      </c>
      <c r="L1086" s="10"/>
      <c r="M1086" s="50" t="s">
        <v>22</v>
      </c>
    </row>
    <row r="1087" spans="1:13" ht="30" x14ac:dyDescent="0.25">
      <c r="A1087" s="67" t="str">
        <f t="shared" si="118"/>
        <v>1</v>
      </c>
      <c r="B1087" s="68" t="str">
        <f t="shared" si="112"/>
        <v>7</v>
      </c>
      <c r="C1087" s="68" t="str">
        <f t="shared" si="113"/>
        <v>1</v>
      </c>
      <c r="D1087" s="68" t="str">
        <f t="shared" si="114"/>
        <v>5</v>
      </c>
      <c r="E1087" s="68" t="str">
        <f t="shared" si="115"/>
        <v>50</v>
      </c>
      <c r="F1087" s="68" t="str">
        <f t="shared" si="116"/>
        <v>2</v>
      </c>
      <c r="G1087" s="68" t="str">
        <f t="shared" si="117"/>
        <v>0</v>
      </c>
      <c r="H1087" s="101">
        <v>17155020</v>
      </c>
      <c r="I1087" s="65" t="s">
        <v>398</v>
      </c>
      <c r="J1087" s="69" t="s">
        <v>55</v>
      </c>
      <c r="K1087" s="65" t="s">
        <v>3779</v>
      </c>
      <c r="L1087" s="10"/>
      <c r="M1087" s="50" t="s">
        <v>22</v>
      </c>
    </row>
    <row r="1088" spans="1:13" ht="30" x14ac:dyDescent="0.25">
      <c r="A1088" s="67" t="str">
        <f t="shared" si="118"/>
        <v>1</v>
      </c>
      <c r="B1088" s="68" t="str">
        <f t="shared" si="112"/>
        <v>7</v>
      </c>
      <c r="C1088" s="68" t="str">
        <f t="shared" si="113"/>
        <v>1</v>
      </c>
      <c r="D1088" s="68" t="str">
        <f t="shared" si="114"/>
        <v>5</v>
      </c>
      <c r="E1088" s="68" t="str">
        <f t="shared" si="115"/>
        <v>50</v>
      </c>
      <c r="F1088" s="68" t="str">
        <f t="shared" si="116"/>
        <v>3</v>
      </c>
      <c r="G1088" s="68" t="str">
        <f t="shared" si="117"/>
        <v>0</v>
      </c>
      <c r="H1088" s="101">
        <v>17155030</v>
      </c>
      <c r="I1088" s="65" t="s">
        <v>399</v>
      </c>
      <c r="J1088" s="69" t="s">
        <v>55</v>
      </c>
      <c r="K1088" s="65" t="s">
        <v>3780</v>
      </c>
      <c r="L1088" s="10"/>
      <c r="M1088" s="50" t="s">
        <v>22</v>
      </c>
    </row>
    <row r="1089" spans="1:13" ht="30" x14ac:dyDescent="0.25">
      <c r="A1089" s="48" t="str">
        <f t="shared" si="118"/>
        <v>1</v>
      </c>
      <c r="B1089" s="37" t="str">
        <f t="shared" si="112"/>
        <v>7</v>
      </c>
      <c r="C1089" s="37" t="str">
        <f t="shared" si="113"/>
        <v>1</v>
      </c>
      <c r="D1089" s="37" t="str">
        <f t="shared" si="114"/>
        <v>9</v>
      </c>
      <c r="E1089" s="37" t="str">
        <f t="shared" si="115"/>
        <v>50</v>
      </c>
      <c r="F1089" s="37" t="str">
        <f t="shared" si="116"/>
        <v>0</v>
      </c>
      <c r="G1089" s="37" t="str">
        <f t="shared" si="117"/>
        <v>0</v>
      </c>
      <c r="H1089" s="49">
        <v>17195000</v>
      </c>
      <c r="I1089" s="10" t="s">
        <v>3781</v>
      </c>
      <c r="J1089" s="106" t="s">
        <v>55</v>
      </c>
      <c r="K1089" s="10" t="s">
        <v>416</v>
      </c>
      <c r="L1089" s="10"/>
      <c r="M1089" s="50" t="s">
        <v>22</v>
      </c>
    </row>
    <row r="1090" spans="1:13" ht="75" x14ac:dyDescent="0.25">
      <c r="A1090" s="48" t="str">
        <f t="shared" si="118"/>
        <v>1</v>
      </c>
      <c r="B1090" s="37" t="str">
        <f t="shared" si="112"/>
        <v>7</v>
      </c>
      <c r="C1090" s="37" t="str">
        <f t="shared" si="113"/>
        <v>1</v>
      </c>
      <c r="D1090" s="37" t="str">
        <f t="shared" si="114"/>
        <v>8</v>
      </c>
      <c r="E1090" s="37" t="str">
        <f t="shared" si="115"/>
        <v>06</v>
      </c>
      <c r="F1090" s="37" t="str">
        <f t="shared" si="116"/>
        <v>0</v>
      </c>
      <c r="G1090" s="37" t="str">
        <f t="shared" si="117"/>
        <v>0</v>
      </c>
      <c r="H1090" s="49">
        <v>17180600</v>
      </c>
      <c r="I1090" s="10" t="s">
        <v>3782</v>
      </c>
      <c r="J1090" s="106" t="s">
        <v>55</v>
      </c>
      <c r="K1090" s="10" t="s">
        <v>3783</v>
      </c>
      <c r="L1090" s="10"/>
      <c r="M1090" s="50" t="s">
        <v>22</v>
      </c>
    </row>
    <row r="1091" spans="1:13" ht="75" x14ac:dyDescent="0.25">
      <c r="A1091" s="48" t="str">
        <f t="shared" si="118"/>
        <v>1</v>
      </c>
      <c r="B1091" s="37" t="str">
        <f t="shared" si="112"/>
        <v>7</v>
      </c>
      <c r="C1091" s="37" t="str">
        <f t="shared" si="113"/>
        <v>1</v>
      </c>
      <c r="D1091" s="37" t="str">
        <f t="shared" si="114"/>
        <v>8</v>
      </c>
      <c r="E1091" s="37" t="str">
        <f t="shared" si="115"/>
        <v>06</v>
      </c>
      <c r="F1091" s="37" t="str">
        <f t="shared" si="116"/>
        <v>1</v>
      </c>
      <c r="G1091" s="37" t="str">
        <f t="shared" si="117"/>
        <v>0</v>
      </c>
      <c r="H1091" s="49">
        <v>17180610</v>
      </c>
      <c r="I1091" s="10" t="s">
        <v>3782</v>
      </c>
      <c r="J1091" s="106" t="s">
        <v>55</v>
      </c>
      <c r="K1091" s="10" t="s">
        <v>3783</v>
      </c>
      <c r="L1091" s="10"/>
      <c r="M1091" s="50" t="s">
        <v>22</v>
      </c>
    </row>
    <row r="1092" spans="1:13" x14ac:dyDescent="0.25">
      <c r="A1092" s="48" t="str">
        <f t="shared" si="118"/>
        <v>1</v>
      </c>
      <c r="B1092" s="37" t="str">
        <f t="shared" si="112"/>
        <v>7</v>
      </c>
      <c r="C1092" s="37" t="str">
        <f t="shared" si="113"/>
        <v>1</v>
      </c>
      <c r="D1092" s="37" t="str">
        <f t="shared" si="114"/>
        <v>8</v>
      </c>
      <c r="E1092" s="37" t="str">
        <f t="shared" si="115"/>
        <v>07</v>
      </c>
      <c r="F1092" s="37" t="str">
        <f t="shared" si="116"/>
        <v>0</v>
      </c>
      <c r="G1092" s="37" t="str">
        <f t="shared" si="117"/>
        <v>0</v>
      </c>
      <c r="H1092" s="49">
        <v>17180700</v>
      </c>
      <c r="I1092" s="10" t="s">
        <v>418</v>
      </c>
      <c r="J1092" s="106" t="s">
        <v>55</v>
      </c>
      <c r="K1092" s="10" t="s">
        <v>419</v>
      </c>
      <c r="L1092" s="10"/>
      <c r="M1092" s="50" t="s">
        <v>22</v>
      </c>
    </row>
    <row r="1093" spans="1:13" x14ac:dyDescent="0.25">
      <c r="A1093" s="48" t="str">
        <f t="shared" si="118"/>
        <v>1</v>
      </c>
      <c r="B1093" s="37" t="str">
        <f t="shared" si="112"/>
        <v>7</v>
      </c>
      <c r="C1093" s="37" t="str">
        <f t="shared" si="113"/>
        <v>1</v>
      </c>
      <c r="D1093" s="37" t="str">
        <f t="shared" si="114"/>
        <v>8</v>
      </c>
      <c r="E1093" s="37" t="str">
        <f t="shared" si="115"/>
        <v>07</v>
      </c>
      <c r="F1093" s="37" t="str">
        <f t="shared" si="116"/>
        <v>1</v>
      </c>
      <c r="G1093" s="37" t="str">
        <f t="shared" si="117"/>
        <v>0</v>
      </c>
      <c r="H1093" s="49">
        <v>17180710</v>
      </c>
      <c r="I1093" s="10" t="s">
        <v>418</v>
      </c>
      <c r="J1093" s="106" t="s">
        <v>55</v>
      </c>
      <c r="K1093" s="10" t="s">
        <v>419</v>
      </c>
      <c r="L1093" s="10"/>
      <c r="M1093" s="50" t="s">
        <v>22</v>
      </c>
    </row>
    <row r="1094" spans="1:13" ht="30" x14ac:dyDescent="0.25">
      <c r="A1094" s="48" t="str">
        <f t="shared" si="118"/>
        <v>1</v>
      </c>
      <c r="B1094" s="37" t="str">
        <f t="shared" si="112"/>
        <v>7</v>
      </c>
      <c r="C1094" s="37" t="str">
        <f t="shared" si="113"/>
        <v>1</v>
      </c>
      <c r="D1094" s="37" t="str">
        <f t="shared" si="114"/>
        <v>8</v>
      </c>
      <c r="E1094" s="37" t="str">
        <f t="shared" si="115"/>
        <v>08</v>
      </c>
      <c r="F1094" s="37" t="str">
        <f t="shared" si="116"/>
        <v>0</v>
      </c>
      <c r="G1094" s="37" t="str">
        <f t="shared" si="117"/>
        <v>0</v>
      </c>
      <c r="H1094" s="49">
        <v>17180800</v>
      </c>
      <c r="I1094" s="10" t="s">
        <v>3358</v>
      </c>
      <c r="J1094" s="106" t="s">
        <v>55</v>
      </c>
      <c r="K1094" s="10" t="s">
        <v>3784</v>
      </c>
      <c r="L1094" s="10" t="s">
        <v>3360</v>
      </c>
      <c r="M1094" s="50" t="s">
        <v>22</v>
      </c>
    </row>
    <row r="1095" spans="1:13" ht="30" x14ac:dyDescent="0.25">
      <c r="A1095" s="48" t="str">
        <f t="shared" si="118"/>
        <v>1</v>
      </c>
      <c r="B1095" s="37" t="str">
        <f t="shared" si="112"/>
        <v>7</v>
      </c>
      <c r="C1095" s="37" t="str">
        <f t="shared" si="113"/>
        <v>1</v>
      </c>
      <c r="D1095" s="37" t="str">
        <f t="shared" si="114"/>
        <v>8</v>
      </c>
      <c r="E1095" s="37" t="str">
        <f t="shared" si="115"/>
        <v>08</v>
      </c>
      <c r="F1095" s="37" t="str">
        <f t="shared" si="116"/>
        <v>1</v>
      </c>
      <c r="G1095" s="37" t="str">
        <f t="shared" si="117"/>
        <v>0</v>
      </c>
      <c r="H1095" s="49">
        <v>17180810</v>
      </c>
      <c r="I1095" s="10" t="s">
        <v>3358</v>
      </c>
      <c r="J1095" s="106" t="s">
        <v>55</v>
      </c>
      <c r="K1095" s="10" t="s">
        <v>3784</v>
      </c>
      <c r="L1095" s="10" t="s">
        <v>3360</v>
      </c>
      <c r="M1095" s="50" t="s">
        <v>22</v>
      </c>
    </row>
    <row r="1096" spans="1:13" ht="60" x14ac:dyDescent="0.25">
      <c r="A1096" s="48" t="str">
        <f t="shared" si="118"/>
        <v>1</v>
      </c>
      <c r="B1096" s="37" t="str">
        <f t="shared" si="112"/>
        <v>7</v>
      </c>
      <c r="C1096" s="37" t="str">
        <f t="shared" si="113"/>
        <v>1</v>
      </c>
      <c r="D1096" s="37" t="str">
        <f t="shared" si="114"/>
        <v>8</v>
      </c>
      <c r="E1096" s="37" t="str">
        <f t="shared" si="115"/>
        <v>09</v>
      </c>
      <c r="F1096" s="37" t="str">
        <f t="shared" si="116"/>
        <v>0</v>
      </c>
      <c r="G1096" s="37" t="str">
        <f t="shared" si="117"/>
        <v>0</v>
      </c>
      <c r="H1096" s="49">
        <v>17180900</v>
      </c>
      <c r="I1096" s="10" t="s">
        <v>3785</v>
      </c>
      <c r="J1096" s="106" t="s">
        <v>55</v>
      </c>
      <c r="K1096" s="10" t="s">
        <v>396</v>
      </c>
      <c r="L1096" s="10"/>
      <c r="M1096" s="50" t="s">
        <v>22</v>
      </c>
    </row>
    <row r="1097" spans="1:13" ht="60" x14ac:dyDescent="0.25">
      <c r="A1097" s="48" t="str">
        <f t="shared" si="118"/>
        <v>1</v>
      </c>
      <c r="B1097" s="37" t="str">
        <f t="shared" si="112"/>
        <v>7</v>
      </c>
      <c r="C1097" s="37" t="str">
        <f t="shared" si="113"/>
        <v>1</v>
      </c>
      <c r="D1097" s="37" t="str">
        <f t="shared" si="114"/>
        <v>8</v>
      </c>
      <c r="E1097" s="37" t="str">
        <f t="shared" si="115"/>
        <v>09</v>
      </c>
      <c r="F1097" s="37" t="str">
        <f t="shared" si="116"/>
        <v>1</v>
      </c>
      <c r="G1097" s="37" t="str">
        <f t="shared" si="117"/>
        <v>0</v>
      </c>
      <c r="H1097" s="49">
        <v>17180910</v>
      </c>
      <c r="I1097" s="10" t="s">
        <v>3777</v>
      </c>
      <c r="J1097" s="106" t="s">
        <v>55</v>
      </c>
      <c r="K1097" s="10" t="s">
        <v>396</v>
      </c>
      <c r="L1097" s="10"/>
      <c r="M1097" s="50" t="s">
        <v>22</v>
      </c>
    </row>
    <row r="1098" spans="1:13" ht="60" x14ac:dyDescent="0.25">
      <c r="A1098" s="48" t="str">
        <f t="shared" si="118"/>
        <v>1</v>
      </c>
      <c r="B1098" s="37" t="str">
        <f t="shared" si="112"/>
        <v>7</v>
      </c>
      <c r="C1098" s="37" t="str">
        <f t="shared" si="113"/>
        <v>1</v>
      </c>
      <c r="D1098" s="37" t="str">
        <f t="shared" si="114"/>
        <v>8</v>
      </c>
      <c r="E1098" s="37" t="str">
        <f t="shared" si="115"/>
        <v>10</v>
      </c>
      <c r="F1098" s="37" t="str">
        <f t="shared" si="116"/>
        <v>0</v>
      </c>
      <c r="G1098" s="37" t="str">
        <f t="shared" si="117"/>
        <v>0</v>
      </c>
      <c r="H1098" s="49">
        <v>17181000</v>
      </c>
      <c r="I1098" s="10" t="s">
        <v>403</v>
      </c>
      <c r="J1098" s="106" t="s">
        <v>55</v>
      </c>
      <c r="K1098" s="10" t="s">
        <v>2857</v>
      </c>
      <c r="L1098" s="10"/>
      <c r="M1098" s="50" t="s">
        <v>22</v>
      </c>
    </row>
    <row r="1099" spans="1:13" ht="45" x14ac:dyDescent="0.25">
      <c r="A1099" s="48" t="str">
        <f t="shared" si="118"/>
        <v>1</v>
      </c>
      <c r="B1099" s="37" t="str">
        <f t="shared" si="112"/>
        <v>7</v>
      </c>
      <c r="C1099" s="37" t="str">
        <f t="shared" si="113"/>
        <v>1</v>
      </c>
      <c r="D1099" s="37" t="str">
        <f t="shared" si="114"/>
        <v>8</v>
      </c>
      <c r="E1099" s="37" t="str">
        <f t="shared" si="115"/>
        <v>10</v>
      </c>
      <c r="F1099" s="37" t="str">
        <f t="shared" si="116"/>
        <v>1</v>
      </c>
      <c r="G1099" s="37" t="str">
        <f t="shared" si="117"/>
        <v>0</v>
      </c>
      <c r="H1099" s="49">
        <v>17181010</v>
      </c>
      <c r="I1099" s="10" t="s">
        <v>405</v>
      </c>
      <c r="J1099" s="106" t="s">
        <v>55</v>
      </c>
      <c r="K1099" s="10" t="s">
        <v>406</v>
      </c>
      <c r="L1099" s="10"/>
      <c r="M1099" s="50" t="s">
        <v>22</v>
      </c>
    </row>
    <row r="1100" spans="1:13" ht="30" x14ac:dyDescent="0.25">
      <c r="A1100" s="48" t="str">
        <f t="shared" si="118"/>
        <v>1</v>
      </c>
      <c r="B1100" s="37" t="str">
        <f t="shared" si="112"/>
        <v>7</v>
      </c>
      <c r="C1100" s="37" t="str">
        <f t="shared" si="113"/>
        <v>1</v>
      </c>
      <c r="D1100" s="37" t="str">
        <f t="shared" si="114"/>
        <v>8</v>
      </c>
      <c r="E1100" s="37" t="str">
        <f t="shared" si="115"/>
        <v>10</v>
      </c>
      <c r="F1100" s="37" t="str">
        <f t="shared" si="116"/>
        <v>2</v>
      </c>
      <c r="G1100" s="37" t="str">
        <f t="shared" si="117"/>
        <v>0</v>
      </c>
      <c r="H1100" s="49">
        <v>17181020</v>
      </c>
      <c r="I1100" s="10" t="s">
        <v>407</v>
      </c>
      <c r="J1100" s="106" t="s">
        <v>55</v>
      </c>
      <c r="K1100" s="10" t="s">
        <v>408</v>
      </c>
      <c r="L1100" s="10"/>
      <c r="M1100" s="50" t="s">
        <v>22</v>
      </c>
    </row>
    <row r="1101" spans="1:13" ht="45" x14ac:dyDescent="0.25">
      <c r="A1101" s="48" t="str">
        <f t="shared" si="118"/>
        <v>1</v>
      </c>
      <c r="B1101" s="37" t="str">
        <f t="shared" si="112"/>
        <v>7</v>
      </c>
      <c r="C1101" s="37" t="str">
        <f t="shared" si="113"/>
        <v>1</v>
      </c>
      <c r="D1101" s="37" t="str">
        <f t="shared" si="114"/>
        <v>8</v>
      </c>
      <c r="E1101" s="37" t="str">
        <f t="shared" si="115"/>
        <v>10</v>
      </c>
      <c r="F1101" s="37" t="str">
        <f t="shared" si="116"/>
        <v>3</v>
      </c>
      <c r="G1101" s="37" t="str">
        <f t="shared" si="117"/>
        <v>0</v>
      </c>
      <c r="H1101" s="49">
        <v>17181030</v>
      </c>
      <c r="I1101" s="10" t="s">
        <v>409</v>
      </c>
      <c r="J1101" s="106" t="s">
        <v>55</v>
      </c>
      <c r="K1101" s="10" t="s">
        <v>410</v>
      </c>
      <c r="L1101" s="10"/>
      <c r="M1101" s="50" t="s">
        <v>22</v>
      </c>
    </row>
    <row r="1102" spans="1:13" ht="30" x14ac:dyDescent="0.25">
      <c r="A1102" s="48" t="str">
        <f t="shared" si="118"/>
        <v>1</v>
      </c>
      <c r="B1102" s="37" t="str">
        <f t="shared" si="112"/>
        <v>7</v>
      </c>
      <c r="C1102" s="37" t="str">
        <f t="shared" si="113"/>
        <v>1</v>
      </c>
      <c r="D1102" s="37" t="str">
        <f t="shared" si="114"/>
        <v>8</v>
      </c>
      <c r="E1102" s="37" t="str">
        <f t="shared" si="115"/>
        <v>10</v>
      </c>
      <c r="F1102" s="37" t="str">
        <f t="shared" si="116"/>
        <v>4</v>
      </c>
      <c r="G1102" s="37" t="str">
        <f t="shared" si="117"/>
        <v>0</v>
      </c>
      <c r="H1102" s="49">
        <v>17181040</v>
      </c>
      <c r="I1102" s="10" t="s">
        <v>411</v>
      </c>
      <c r="J1102" s="106" t="s">
        <v>55</v>
      </c>
      <c r="K1102" s="10" t="s">
        <v>412</v>
      </c>
      <c r="L1102" s="10"/>
      <c r="M1102" s="50" t="s">
        <v>22</v>
      </c>
    </row>
    <row r="1103" spans="1:13" ht="30" x14ac:dyDescent="0.25">
      <c r="A1103" s="48" t="str">
        <f t="shared" si="118"/>
        <v>1</v>
      </c>
      <c r="B1103" s="37" t="str">
        <f t="shared" si="112"/>
        <v>7</v>
      </c>
      <c r="C1103" s="37" t="str">
        <f t="shared" si="113"/>
        <v>1</v>
      </c>
      <c r="D1103" s="37" t="str">
        <f t="shared" si="114"/>
        <v>8</v>
      </c>
      <c r="E1103" s="37" t="str">
        <f t="shared" si="115"/>
        <v>10</v>
      </c>
      <c r="F1103" s="37" t="str">
        <f t="shared" si="116"/>
        <v>5</v>
      </c>
      <c r="G1103" s="37" t="str">
        <f t="shared" si="117"/>
        <v>0</v>
      </c>
      <c r="H1103" s="49">
        <v>17181050</v>
      </c>
      <c r="I1103" s="10" t="s">
        <v>413</v>
      </c>
      <c r="J1103" s="106" t="s">
        <v>55</v>
      </c>
      <c r="K1103" s="10" t="s">
        <v>414</v>
      </c>
      <c r="L1103" s="10"/>
      <c r="M1103" s="50" t="s">
        <v>22</v>
      </c>
    </row>
    <row r="1104" spans="1:13" ht="30" x14ac:dyDescent="0.25">
      <c r="A1104" s="48" t="str">
        <f t="shared" si="118"/>
        <v>1</v>
      </c>
      <c r="B1104" s="37" t="str">
        <f t="shared" si="112"/>
        <v>7</v>
      </c>
      <c r="C1104" s="37" t="str">
        <f t="shared" si="113"/>
        <v>1</v>
      </c>
      <c r="D1104" s="37" t="str">
        <f t="shared" si="114"/>
        <v>8</v>
      </c>
      <c r="E1104" s="37" t="str">
        <f t="shared" si="115"/>
        <v>10</v>
      </c>
      <c r="F1104" s="37" t="str">
        <f t="shared" si="116"/>
        <v>9</v>
      </c>
      <c r="G1104" s="37" t="str">
        <f t="shared" si="117"/>
        <v>0</v>
      </c>
      <c r="H1104" s="49">
        <v>17181090</v>
      </c>
      <c r="I1104" s="10" t="s">
        <v>3365</v>
      </c>
      <c r="J1104" s="106" t="s">
        <v>55</v>
      </c>
      <c r="K1104" s="10" t="s">
        <v>3786</v>
      </c>
      <c r="L1104" s="10"/>
      <c r="M1104" s="50" t="s">
        <v>22</v>
      </c>
    </row>
    <row r="1105" spans="1:13" ht="90.75" customHeight="1" x14ac:dyDescent="0.25">
      <c r="A1105" s="48" t="str">
        <f t="shared" si="118"/>
        <v>1</v>
      </c>
      <c r="B1105" s="37" t="str">
        <f t="shared" si="112"/>
        <v>7</v>
      </c>
      <c r="C1105" s="37" t="str">
        <f t="shared" si="113"/>
        <v>1</v>
      </c>
      <c r="D1105" s="37" t="str">
        <f t="shared" si="114"/>
        <v>8</v>
      </c>
      <c r="E1105" s="37" t="str">
        <f t="shared" si="115"/>
        <v>11</v>
      </c>
      <c r="F1105" s="37" t="str">
        <f t="shared" si="116"/>
        <v>0</v>
      </c>
      <c r="G1105" s="37" t="str">
        <f t="shared" si="117"/>
        <v>0</v>
      </c>
      <c r="H1105" s="49">
        <v>17181100</v>
      </c>
      <c r="I1105" s="10" t="s">
        <v>3787</v>
      </c>
      <c r="J1105" s="106" t="s">
        <v>55</v>
      </c>
      <c r="K1105" s="10" t="s">
        <v>3788</v>
      </c>
      <c r="L1105" s="10"/>
      <c r="M1105" s="50" t="s">
        <v>22</v>
      </c>
    </row>
    <row r="1106" spans="1:13" ht="30" x14ac:dyDescent="0.25">
      <c r="A1106" s="48" t="str">
        <f t="shared" si="118"/>
        <v>1</v>
      </c>
      <c r="B1106" s="37" t="str">
        <f t="shared" si="112"/>
        <v>7</v>
      </c>
      <c r="C1106" s="37" t="str">
        <f t="shared" si="113"/>
        <v>1</v>
      </c>
      <c r="D1106" s="37" t="str">
        <f t="shared" si="114"/>
        <v>8</v>
      </c>
      <c r="E1106" s="37" t="str">
        <f t="shared" si="115"/>
        <v>11</v>
      </c>
      <c r="F1106" s="37" t="str">
        <f t="shared" si="116"/>
        <v>1</v>
      </c>
      <c r="G1106" s="37" t="str">
        <f t="shared" si="117"/>
        <v>0</v>
      </c>
      <c r="H1106" s="49">
        <v>17181110</v>
      </c>
      <c r="I1106" s="10" t="s">
        <v>3789</v>
      </c>
      <c r="J1106" s="106" t="s">
        <v>55</v>
      </c>
      <c r="K1106" s="10" t="s">
        <v>421</v>
      </c>
      <c r="L1106" s="10"/>
      <c r="M1106" s="50" t="s">
        <v>22</v>
      </c>
    </row>
    <row r="1107" spans="1:13" ht="75" x14ac:dyDescent="0.25">
      <c r="A1107" s="48" t="str">
        <f t="shared" si="118"/>
        <v>1</v>
      </c>
      <c r="B1107" s="37" t="str">
        <f t="shared" si="112"/>
        <v>7</v>
      </c>
      <c r="C1107" s="37" t="str">
        <f t="shared" si="113"/>
        <v>1</v>
      </c>
      <c r="D1107" s="37" t="str">
        <f t="shared" si="114"/>
        <v>8</v>
      </c>
      <c r="E1107" s="37" t="str">
        <f t="shared" si="115"/>
        <v>11</v>
      </c>
      <c r="F1107" s="37" t="str">
        <f t="shared" si="116"/>
        <v>2</v>
      </c>
      <c r="G1107" s="37" t="str">
        <f t="shared" si="117"/>
        <v>0</v>
      </c>
      <c r="H1107" s="49">
        <v>17181120</v>
      </c>
      <c r="I1107" s="10" t="s">
        <v>3790</v>
      </c>
      <c r="J1107" s="106" t="s">
        <v>55</v>
      </c>
      <c r="K1107" s="10" t="s">
        <v>3791</v>
      </c>
      <c r="L1107" s="10" t="s">
        <v>425</v>
      </c>
      <c r="M1107" s="50" t="s">
        <v>22</v>
      </c>
    </row>
    <row r="1108" spans="1:13" ht="75" x14ac:dyDescent="0.25">
      <c r="A1108" s="48" t="str">
        <f t="shared" si="118"/>
        <v>1</v>
      </c>
      <c r="B1108" s="37" t="str">
        <f t="shared" si="112"/>
        <v>7</v>
      </c>
      <c r="C1108" s="37" t="str">
        <f t="shared" si="113"/>
        <v>1</v>
      </c>
      <c r="D1108" s="37" t="str">
        <f t="shared" si="114"/>
        <v>8</v>
      </c>
      <c r="E1108" s="37" t="str">
        <f t="shared" si="115"/>
        <v>11</v>
      </c>
      <c r="F1108" s="37" t="str">
        <f t="shared" si="116"/>
        <v>3</v>
      </c>
      <c r="G1108" s="37" t="str">
        <f t="shared" si="117"/>
        <v>0</v>
      </c>
      <c r="H1108" s="49">
        <v>17181130</v>
      </c>
      <c r="I1108" s="10" t="s">
        <v>3792</v>
      </c>
      <c r="J1108" s="106" t="s">
        <v>55</v>
      </c>
      <c r="K1108" s="10" t="s">
        <v>3793</v>
      </c>
      <c r="L1108" s="10" t="s">
        <v>425</v>
      </c>
      <c r="M1108" s="50" t="s">
        <v>22</v>
      </c>
    </row>
    <row r="1109" spans="1:13" ht="30" x14ac:dyDescent="0.25">
      <c r="A1109" s="48" t="str">
        <f t="shared" si="118"/>
        <v>1</v>
      </c>
      <c r="B1109" s="37" t="str">
        <f t="shared" si="112"/>
        <v>7</v>
      </c>
      <c r="C1109" s="37" t="str">
        <f t="shared" si="113"/>
        <v>1</v>
      </c>
      <c r="D1109" s="37" t="str">
        <f t="shared" si="114"/>
        <v>8</v>
      </c>
      <c r="E1109" s="37" t="str">
        <f t="shared" si="115"/>
        <v>11</v>
      </c>
      <c r="F1109" s="37" t="str">
        <f t="shared" si="116"/>
        <v>9</v>
      </c>
      <c r="G1109" s="37" t="str">
        <f t="shared" si="117"/>
        <v>0</v>
      </c>
      <c r="H1109" s="49">
        <v>17181190</v>
      </c>
      <c r="I1109" s="10" t="s">
        <v>428</v>
      </c>
      <c r="J1109" s="106" t="s">
        <v>55</v>
      </c>
      <c r="K1109" s="10" t="s">
        <v>3794</v>
      </c>
      <c r="L1109" s="10"/>
      <c r="M1109" s="50" t="s">
        <v>22</v>
      </c>
    </row>
    <row r="1110" spans="1:13" ht="30" x14ac:dyDescent="0.25">
      <c r="A1110" s="48" t="str">
        <f t="shared" si="118"/>
        <v>1</v>
      </c>
      <c r="B1110" s="37" t="str">
        <f t="shared" si="112"/>
        <v>7</v>
      </c>
      <c r="C1110" s="37" t="str">
        <f t="shared" si="113"/>
        <v>1</v>
      </c>
      <c r="D1110" s="37" t="str">
        <f t="shared" si="114"/>
        <v>8</v>
      </c>
      <c r="E1110" s="37" t="str">
        <f t="shared" si="115"/>
        <v>12</v>
      </c>
      <c r="F1110" s="37" t="str">
        <f t="shared" si="116"/>
        <v>0</v>
      </c>
      <c r="G1110" s="37" t="str">
        <f t="shared" si="117"/>
        <v>0</v>
      </c>
      <c r="H1110" s="49">
        <v>17181200</v>
      </c>
      <c r="I1110" s="10" t="s">
        <v>401</v>
      </c>
      <c r="J1110" s="106" t="s">
        <v>55</v>
      </c>
      <c r="K1110" s="10" t="s">
        <v>402</v>
      </c>
      <c r="L1110" s="10"/>
      <c r="M1110" s="50" t="s">
        <v>22</v>
      </c>
    </row>
    <row r="1111" spans="1:13" ht="30" x14ac:dyDescent="0.25">
      <c r="A1111" s="48" t="str">
        <f t="shared" si="118"/>
        <v>1</v>
      </c>
      <c r="B1111" s="37" t="str">
        <f t="shared" si="112"/>
        <v>7</v>
      </c>
      <c r="C1111" s="37" t="str">
        <f t="shared" si="113"/>
        <v>1</v>
      </c>
      <c r="D1111" s="37" t="str">
        <f t="shared" si="114"/>
        <v>8</v>
      </c>
      <c r="E1111" s="37" t="str">
        <f t="shared" si="115"/>
        <v>12</v>
      </c>
      <c r="F1111" s="37" t="str">
        <f t="shared" si="116"/>
        <v>1</v>
      </c>
      <c r="G1111" s="37" t="str">
        <f t="shared" si="117"/>
        <v>0</v>
      </c>
      <c r="H1111" s="49">
        <v>17181210</v>
      </c>
      <c r="I1111" s="10" t="s">
        <v>401</v>
      </c>
      <c r="J1111" s="106" t="s">
        <v>55</v>
      </c>
      <c r="K1111" s="10" t="s">
        <v>402</v>
      </c>
      <c r="L1111" s="10"/>
      <c r="M1111" s="50" t="s">
        <v>22</v>
      </c>
    </row>
    <row r="1112" spans="1:13" ht="75" x14ac:dyDescent="0.25">
      <c r="A1112" s="48" t="str">
        <f t="shared" si="118"/>
        <v>1</v>
      </c>
      <c r="B1112" s="37" t="str">
        <f t="shared" si="112"/>
        <v>7</v>
      </c>
      <c r="C1112" s="37" t="str">
        <f t="shared" si="113"/>
        <v>1</v>
      </c>
      <c r="D1112" s="37" t="str">
        <f t="shared" si="114"/>
        <v>8</v>
      </c>
      <c r="E1112" s="37" t="str">
        <f t="shared" si="115"/>
        <v>13</v>
      </c>
      <c r="F1112" s="37" t="str">
        <f t="shared" si="116"/>
        <v>0</v>
      </c>
      <c r="G1112" s="37" t="str">
        <f t="shared" si="117"/>
        <v>0</v>
      </c>
      <c r="H1112" s="49">
        <v>17181300</v>
      </c>
      <c r="I1112" s="10" t="s">
        <v>430</v>
      </c>
      <c r="J1112" s="106" t="s">
        <v>55</v>
      </c>
      <c r="K1112" s="10" t="s">
        <v>3795</v>
      </c>
      <c r="L1112" s="10" t="s">
        <v>100</v>
      </c>
      <c r="M1112" s="50" t="s">
        <v>22</v>
      </c>
    </row>
    <row r="1113" spans="1:13" ht="75" x14ac:dyDescent="0.25">
      <c r="A1113" s="48" t="str">
        <f t="shared" si="118"/>
        <v>1</v>
      </c>
      <c r="B1113" s="37" t="str">
        <f t="shared" si="112"/>
        <v>7</v>
      </c>
      <c r="C1113" s="37" t="str">
        <f t="shared" si="113"/>
        <v>1</v>
      </c>
      <c r="D1113" s="37" t="str">
        <f t="shared" si="114"/>
        <v>8</v>
      </c>
      <c r="E1113" s="37" t="str">
        <f t="shared" si="115"/>
        <v>13</v>
      </c>
      <c r="F1113" s="37" t="str">
        <f t="shared" si="116"/>
        <v>1</v>
      </c>
      <c r="G1113" s="37" t="str">
        <f t="shared" si="117"/>
        <v>0</v>
      </c>
      <c r="H1113" s="49">
        <v>17181310</v>
      </c>
      <c r="I1113" s="10" t="s">
        <v>430</v>
      </c>
      <c r="J1113" s="106" t="s">
        <v>55</v>
      </c>
      <c r="K1113" s="10" t="s">
        <v>3795</v>
      </c>
      <c r="L1113" s="10" t="s">
        <v>100</v>
      </c>
      <c r="M1113" s="50" t="s">
        <v>22</v>
      </c>
    </row>
    <row r="1114" spans="1:13" ht="30" x14ac:dyDescent="0.25">
      <c r="A1114" s="48" t="str">
        <f t="shared" si="118"/>
        <v>1</v>
      </c>
      <c r="B1114" s="37" t="str">
        <f t="shared" si="112"/>
        <v>7</v>
      </c>
      <c r="C1114" s="37" t="str">
        <f t="shared" si="113"/>
        <v>1</v>
      </c>
      <c r="D1114" s="37" t="str">
        <f t="shared" si="114"/>
        <v>8</v>
      </c>
      <c r="E1114" s="37" t="str">
        <f t="shared" si="115"/>
        <v>99</v>
      </c>
      <c r="F1114" s="37" t="str">
        <f t="shared" si="116"/>
        <v>0</v>
      </c>
      <c r="G1114" s="37" t="str">
        <f t="shared" si="117"/>
        <v>0</v>
      </c>
      <c r="H1114" s="49">
        <v>17189900</v>
      </c>
      <c r="I1114" s="10" t="s">
        <v>3367</v>
      </c>
      <c r="J1114" s="106" t="s">
        <v>55</v>
      </c>
      <c r="K1114" s="10" t="s">
        <v>3796</v>
      </c>
      <c r="L1114" s="10"/>
      <c r="M1114" s="50" t="s">
        <v>22</v>
      </c>
    </row>
    <row r="1115" spans="1:13" ht="30" x14ac:dyDescent="0.25">
      <c r="A1115" s="48" t="str">
        <f t="shared" si="118"/>
        <v>1</v>
      </c>
      <c r="B1115" s="37" t="str">
        <f t="shared" si="112"/>
        <v>7</v>
      </c>
      <c r="C1115" s="37" t="str">
        <f t="shared" si="113"/>
        <v>1</v>
      </c>
      <c r="D1115" s="37" t="str">
        <f t="shared" si="114"/>
        <v>8</v>
      </c>
      <c r="E1115" s="37" t="str">
        <f t="shared" si="115"/>
        <v>99</v>
      </c>
      <c r="F1115" s="37" t="str">
        <f t="shared" si="116"/>
        <v>1</v>
      </c>
      <c r="G1115" s="37" t="str">
        <f t="shared" si="117"/>
        <v>0</v>
      </c>
      <c r="H1115" s="49">
        <v>17189910</v>
      </c>
      <c r="I1115" s="10" t="s">
        <v>3367</v>
      </c>
      <c r="J1115" s="106" t="s">
        <v>55</v>
      </c>
      <c r="K1115" s="10" t="s">
        <v>3796</v>
      </c>
      <c r="L1115" s="10"/>
      <c r="M1115" s="50" t="s">
        <v>22</v>
      </c>
    </row>
    <row r="1116" spans="1:13" ht="30" x14ac:dyDescent="0.25">
      <c r="A1116" s="48" t="str">
        <f t="shared" si="118"/>
        <v>1</v>
      </c>
      <c r="B1116" s="37" t="str">
        <f t="shared" si="112"/>
        <v>7</v>
      </c>
      <c r="C1116" s="37" t="str">
        <f t="shared" si="113"/>
        <v>2</v>
      </c>
      <c r="D1116" s="37" t="str">
        <f t="shared" si="114"/>
        <v>1</v>
      </c>
      <c r="E1116" s="37" t="str">
        <f t="shared" si="115"/>
        <v>54</v>
      </c>
      <c r="F1116" s="37" t="str">
        <f t="shared" si="116"/>
        <v>0</v>
      </c>
      <c r="G1116" s="37" t="str">
        <f t="shared" si="117"/>
        <v>0</v>
      </c>
      <c r="H1116" s="49">
        <v>17215400</v>
      </c>
      <c r="I1116" s="10" t="s">
        <v>3797</v>
      </c>
      <c r="J1116" s="106" t="s">
        <v>55</v>
      </c>
      <c r="K1116" s="10" t="s">
        <v>3798</v>
      </c>
      <c r="L1116" s="10"/>
      <c r="M1116" s="50" t="s">
        <v>22</v>
      </c>
    </row>
    <row r="1117" spans="1:13" ht="90" x14ac:dyDescent="0.25">
      <c r="A1117" s="48" t="str">
        <f t="shared" si="118"/>
        <v>1</v>
      </c>
      <c r="B1117" s="37" t="str">
        <f t="shared" si="112"/>
        <v>7</v>
      </c>
      <c r="C1117" s="37" t="str">
        <f t="shared" si="113"/>
        <v>2</v>
      </c>
      <c r="D1117" s="37" t="str">
        <f t="shared" si="114"/>
        <v>8</v>
      </c>
      <c r="E1117" s="37" t="str">
        <f t="shared" si="115"/>
        <v>01</v>
      </c>
      <c r="F1117" s="37" t="str">
        <f t="shared" si="116"/>
        <v>0</v>
      </c>
      <c r="G1117" s="37" t="str">
        <f t="shared" si="117"/>
        <v>0</v>
      </c>
      <c r="H1117" s="49">
        <v>17280100</v>
      </c>
      <c r="I1117" s="10" t="s">
        <v>3799</v>
      </c>
      <c r="J1117" s="106" t="s">
        <v>55</v>
      </c>
      <c r="K1117" s="10" t="s">
        <v>3800</v>
      </c>
      <c r="L1117" s="10"/>
      <c r="M1117" s="50" t="s">
        <v>22</v>
      </c>
    </row>
    <row r="1118" spans="1:13" ht="30" x14ac:dyDescent="0.25">
      <c r="A1118" s="48" t="str">
        <f t="shared" si="118"/>
        <v>1</v>
      </c>
      <c r="B1118" s="37" t="str">
        <f t="shared" si="112"/>
        <v>7</v>
      </c>
      <c r="C1118" s="37" t="str">
        <f t="shared" si="113"/>
        <v>2</v>
      </c>
      <c r="D1118" s="37" t="str">
        <f t="shared" si="114"/>
        <v>8</v>
      </c>
      <c r="E1118" s="37" t="str">
        <f t="shared" si="115"/>
        <v>01</v>
      </c>
      <c r="F1118" s="37" t="str">
        <f t="shared" si="116"/>
        <v>1</v>
      </c>
      <c r="G1118" s="37" t="str">
        <f t="shared" si="117"/>
        <v>0</v>
      </c>
      <c r="H1118" s="49">
        <v>17280110</v>
      </c>
      <c r="I1118" s="10" t="s">
        <v>434</v>
      </c>
      <c r="J1118" s="106" t="s">
        <v>55</v>
      </c>
      <c r="K1118" s="10" t="s">
        <v>435</v>
      </c>
      <c r="L1118" s="10"/>
      <c r="M1118" s="50" t="s">
        <v>22</v>
      </c>
    </row>
    <row r="1119" spans="1:13" ht="30" x14ac:dyDescent="0.25">
      <c r="A1119" s="48" t="str">
        <f t="shared" si="118"/>
        <v>1</v>
      </c>
      <c r="B1119" s="37" t="str">
        <f t="shared" ref="B1119:B1182" si="119">MID($H1119,2,1)</f>
        <v>7</v>
      </c>
      <c r="C1119" s="37" t="str">
        <f t="shared" ref="C1119:C1182" si="120">MID($H1119,3,1)</f>
        <v>2</v>
      </c>
      <c r="D1119" s="37" t="str">
        <f t="shared" ref="D1119:D1182" si="121">MID($H1119,4,1)</f>
        <v>8</v>
      </c>
      <c r="E1119" s="37" t="str">
        <f t="shared" ref="E1119:E1182" si="122">MID($H1119,5,2)</f>
        <v>01</v>
      </c>
      <c r="F1119" s="37" t="str">
        <f t="shared" ref="F1119:F1182" si="123">MID($H1119,7,1)</f>
        <v>2</v>
      </c>
      <c r="G1119" s="37" t="str">
        <f t="shared" ref="G1119:G1182" si="124">MID($H1119,8,1)</f>
        <v>0</v>
      </c>
      <c r="H1119" s="49">
        <v>17280120</v>
      </c>
      <c r="I1119" s="10" t="s">
        <v>436</v>
      </c>
      <c r="J1119" s="106" t="s">
        <v>55</v>
      </c>
      <c r="K1119" s="10" t="s">
        <v>437</v>
      </c>
      <c r="L1119" s="10"/>
      <c r="M1119" s="50" t="s">
        <v>22</v>
      </c>
    </row>
    <row r="1120" spans="1:13" ht="30" x14ac:dyDescent="0.25">
      <c r="A1120" s="48" t="str">
        <f t="shared" ref="A1120:A1183" si="125">MID($H1120,1,1)</f>
        <v>1</v>
      </c>
      <c r="B1120" s="37" t="str">
        <f t="shared" si="119"/>
        <v>7</v>
      </c>
      <c r="C1120" s="37" t="str">
        <f t="shared" si="120"/>
        <v>2</v>
      </c>
      <c r="D1120" s="37" t="str">
        <f t="shared" si="121"/>
        <v>8</v>
      </c>
      <c r="E1120" s="37" t="str">
        <f t="shared" si="122"/>
        <v>01</v>
      </c>
      <c r="F1120" s="37" t="str">
        <f t="shared" si="123"/>
        <v>3</v>
      </c>
      <c r="G1120" s="37" t="str">
        <f t="shared" si="124"/>
        <v>0</v>
      </c>
      <c r="H1120" s="49">
        <v>17280130</v>
      </c>
      <c r="I1120" s="10" t="s">
        <v>438</v>
      </c>
      <c r="J1120" s="106" t="s">
        <v>55</v>
      </c>
      <c r="K1120" s="10" t="s">
        <v>439</v>
      </c>
      <c r="L1120" s="10"/>
      <c r="M1120" s="50" t="s">
        <v>22</v>
      </c>
    </row>
    <row r="1121" spans="1:13" ht="30" x14ac:dyDescent="0.25">
      <c r="A1121" s="48" t="str">
        <f t="shared" si="125"/>
        <v>1</v>
      </c>
      <c r="B1121" s="37" t="str">
        <f t="shared" si="119"/>
        <v>7</v>
      </c>
      <c r="C1121" s="37" t="str">
        <f t="shared" si="120"/>
        <v>2</v>
      </c>
      <c r="D1121" s="37" t="str">
        <f t="shared" si="121"/>
        <v>8</v>
      </c>
      <c r="E1121" s="37" t="str">
        <f t="shared" si="122"/>
        <v>01</v>
      </c>
      <c r="F1121" s="37" t="str">
        <f t="shared" si="123"/>
        <v>4</v>
      </c>
      <c r="G1121" s="37" t="str">
        <f t="shared" si="124"/>
        <v>0</v>
      </c>
      <c r="H1121" s="49">
        <v>17280140</v>
      </c>
      <c r="I1121" s="10" t="s">
        <v>332</v>
      </c>
      <c r="J1121" s="106" t="s">
        <v>55</v>
      </c>
      <c r="K1121" s="10" t="s">
        <v>440</v>
      </c>
      <c r="L1121" s="10"/>
      <c r="M1121" s="50" t="s">
        <v>22</v>
      </c>
    </row>
    <row r="1122" spans="1:13" ht="30" x14ac:dyDescent="0.25">
      <c r="A1122" s="48" t="str">
        <f t="shared" si="125"/>
        <v>1</v>
      </c>
      <c r="B1122" s="37" t="str">
        <f t="shared" si="119"/>
        <v>7</v>
      </c>
      <c r="C1122" s="37" t="str">
        <f t="shared" si="120"/>
        <v>2</v>
      </c>
      <c r="D1122" s="37" t="str">
        <f t="shared" si="121"/>
        <v>8</v>
      </c>
      <c r="E1122" s="37" t="str">
        <f t="shared" si="122"/>
        <v>01</v>
      </c>
      <c r="F1122" s="37" t="str">
        <f t="shared" si="123"/>
        <v>5</v>
      </c>
      <c r="G1122" s="37" t="str">
        <f t="shared" si="124"/>
        <v>0</v>
      </c>
      <c r="H1122" s="49">
        <v>17280150</v>
      </c>
      <c r="I1122" s="10" t="s">
        <v>3797</v>
      </c>
      <c r="J1122" s="106" t="s">
        <v>55</v>
      </c>
      <c r="K1122" s="10" t="s">
        <v>3798</v>
      </c>
      <c r="L1122" s="10"/>
      <c r="M1122" s="50" t="s">
        <v>22</v>
      </c>
    </row>
    <row r="1123" spans="1:13" x14ac:dyDescent="0.25">
      <c r="A1123" s="48" t="str">
        <f t="shared" si="125"/>
        <v>1</v>
      </c>
      <c r="B1123" s="37" t="str">
        <f t="shared" si="119"/>
        <v>7</v>
      </c>
      <c r="C1123" s="37" t="str">
        <f t="shared" si="120"/>
        <v>2</v>
      </c>
      <c r="D1123" s="37" t="str">
        <f t="shared" si="121"/>
        <v>8</v>
      </c>
      <c r="E1123" s="37" t="str">
        <f t="shared" si="122"/>
        <v>01</v>
      </c>
      <c r="F1123" s="37" t="str">
        <f t="shared" si="123"/>
        <v>9</v>
      </c>
      <c r="G1123" s="37" t="str">
        <f t="shared" si="124"/>
        <v>0</v>
      </c>
      <c r="H1123" s="49">
        <v>17280190</v>
      </c>
      <c r="I1123" s="10" t="s">
        <v>3378</v>
      </c>
      <c r="J1123" s="106" t="s">
        <v>55</v>
      </c>
      <c r="K1123" s="10" t="s">
        <v>3801</v>
      </c>
      <c r="L1123" s="10"/>
      <c r="M1123" s="50" t="s">
        <v>22</v>
      </c>
    </row>
    <row r="1124" spans="1:13" ht="75" x14ac:dyDescent="0.25">
      <c r="A1124" s="48" t="str">
        <f t="shared" si="125"/>
        <v>1</v>
      </c>
      <c r="B1124" s="37" t="str">
        <f t="shared" si="119"/>
        <v>7</v>
      </c>
      <c r="C1124" s="37" t="str">
        <f t="shared" si="120"/>
        <v>2</v>
      </c>
      <c r="D1124" s="37" t="str">
        <f t="shared" si="121"/>
        <v>8</v>
      </c>
      <c r="E1124" s="37" t="str">
        <f t="shared" si="122"/>
        <v>03</v>
      </c>
      <c r="F1124" s="37" t="str">
        <f t="shared" si="123"/>
        <v>0</v>
      </c>
      <c r="G1124" s="37" t="str">
        <f t="shared" si="124"/>
        <v>0</v>
      </c>
      <c r="H1124" s="49">
        <v>17280300</v>
      </c>
      <c r="I1124" s="10" t="s">
        <v>3802</v>
      </c>
      <c r="J1124" s="106" t="s">
        <v>55</v>
      </c>
      <c r="K1124" s="10" t="s">
        <v>3803</v>
      </c>
      <c r="L1124" s="10"/>
      <c r="M1124" s="50" t="s">
        <v>22</v>
      </c>
    </row>
    <row r="1125" spans="1:13" ht="75" x14ac:dyDescent="0.25">
      <c r="A1125" s="48" t="str">
        <f t="shared" si="125"/>
        <v>1</v>
      </c>
      <c r="B1125" s="37" t="str">
        <f t="shared" si="119"/>
        <v>7</v>
      </c>
      <c r="C1125" s="37" t="str">
        <f t="shared" si="120"/>
        <v>2</v>
      </c>
      <c r="D1125" s="37" t="str">
        <f t="shared" si="121"/>
        <v>8</v>
      </c>
      <c r="E1125" s="37" t="str">
        <f t="shared" si="122"/>
        <v>03</v>
      </c>
      <c r="F1125" s="37" t="str">
        <f t="shared" si="123"/>
        <v>1</v>
      </c>
      <c r="G1125" s="37" t="str">
        <f t="shared" si="124"/>
        <v>0</v>
      </c>
      <c r="H1125" s="49">
        <v>17280310</v>
      </c>
      <c r="I1125" s="10" t="s">
        <v>3802</v>
      </c>
      <c r="J1125" s="106" t="s">
        <v>55</v>
      </c>
      <c r="K1125" s="10" t="s">
        <v>3803</v>
      </c>
      <c r="L1125" s="10"/>
      <c r="M1125" s="50" t="s">
        <v>22</v>
      </c>
    </row>
    <row r="1126" spans="1:13" x14ac:dyDescent="0.25">
      <c r="A1126" s="48" t="str">
        <f t="shared" si="125"/>
        <v>1</v>
      </c>
      <c r="B1126" s="37" t="str">
        <f t="shared" si="119"/>
        <v>7</v>
      </c>
      <c r="C1126" s="37" t="str">
        <f t="shared" si="120"/>
        <v>2</v>
      </c>
      <c r="D1126" s="37" t="str">
        <f t="shared" si="121"/>
        <v>8</v>
      </c>
      <c r="E1126" s="37" t="str">
        <f t="shared" si="122"/>
        <v>04</v>
      </c>
      <c r="F1126" s="37" t="str">
        <f t="shared" si="123"/>
        <v>0</v>
      </c>
      <c r="G1126" s="37" t="str">
        <f t="shared" si="124"/>
        <v>0</v>
      </c>
      <c r="H1126" s="49">
        <v>17280400</v>
      </c>
      <c r="I1126" s="10" t="s">
        <v>454</v>
      </c>
      <c r="J1126" s="106" t="s">
        <v>55</v>
      </c>
      <c r="K1126" s="10" t="s">
        <v>455</v>
      </c>
      <c r="L1126" s="10"/>
      <c r="M1126" s="50" t="s">
        <v>22</v>
      </c>
    </row>
    <row r="1127" spans="1:13" x14ac:dyDescent="0.25">
      <c r="A1127" s="48" t="str">
        <f t="shared" si="125"/>
        <v>1</v>
      </c>
      <c r="B1127" s="37" t="str">
        <f t="shared" si="119"/>
        <v>7</v>
      </c>
      <c r="C1127" s="37" t="str">
        <f t="shared" si="120"/>
        <v>2</v>
      </c>
      <c r="D1127" s="37" t="str">
        <f t="shared" si="121"/>
        <v>8</v>
      </c>
      <c r="E1127" s="37" t="str">
        <f t="shared" si="122"/>
        <v>04</v>
      </c>
      <c r="F1127" s="37" t="str">
        <f t="shared" si="123"/>
        <v>1</v>
      </c>
      <c r="G1127" s="37" t="str">
        <f t="shared" si="124"/>
        <v>0</v>
      </c>
      <c r="H1127" s="49">
        <v>17280410</v>
      </c>
      <c r="I1127" s="10" t="s">
        <v>454</v>
      </c>
      <c r="J1127" s="106" t="s">
        <v>55</v>
      </c>
      <c r="K1127" s="10" t="s">
        <v>455</v>
      </c>
      <c r="L1127" s="10"/>
      <c r="M1127" s="50" t="s">
        <v>22</v>
      </c>
    </row>
    <row r="1128" spans="1:13" x14ac:dyDescent="0.25">
      <c r="A1128" s="48" t="str">
        <f t="shared" si="125"/>
        <v>1</v>
      </c>
      <c r="B1128" s="37" t="str">
        <f t="shared" si="119"/>
        <v>7</v>
      </c>
      <c r="C1128" s="37" t="str">
        <f t="shared" si="120"/>
        <v>2</v>
      </c>
      <c r="D1128" s="37" t="str">
        <f t="shared" si="121"/>
        <v>8</v>
      </c>
      <c r="E1128" s="37" t="str">
        <f t="shared" si="122"/>
        <v>07</v>
      </c>
      <c r="F1128" s="37" t="str">
        <f t="shared" si="123"/>
        <v>0</v>
      </c>
      <c r="G1128" s="37" t="str">
        <f t="shared" si="124"/>
        <v>0</v>
      </c>
      <c r="H1128" s="49">
        <v>17280700</v>
      </c>
      <c r="I1128" s="10" t="s">
        <v>456</v>
      </c>
      <c r="J1128" s="106" t="s">
        <v>55</v>
      </c>
      <c r="K1128" s="10" t="s">
        <v>457</v>
      </c>
      <c r="L1128" s="10"/>
      <c r="M1128" s="50" t="s">
        <v>22</v>
      </c>
    </row>
    <row r="1129" spans="1:13" x14ac:dyDescent="0.25">
      <c r="A1129" s="48" t="str">
        <f t="shared" si="125"/>
        <v>1</v>
      </c>
      <c r="B1129" s="37" t="str">
        <f t="shared" si="119"/>
        <v>7</v>
      </c>
      <c r="C1129" s="37" t="str">
        <f t="shared" si="120"/>
        <v>2</v>
      </c>
      <c r="D1129" s="37" t="str">
        <f t="shared" si="121"/>
        <v>8</v>
      </c>
      <c r="E1129" s="37" t="str">
        <f t="shared" si="122"/>
        <v>07</v>
      </c>
      <c r="F1129" s="37" t="str">
        <f t="shared" si="123"/>
        <v>1</v>
      </c>
      <c r="G1129" s="37" t="str">
        <f t="shared" si="124"/>
        <v>0</v>
      </c>
      <c r="H1129" s="49">
        <v>17280710</v>
      </c>
      <c r="I1129" s="10" t="s">
        <v>456</v>
      </c>
      <c r="J1129" s="106" t="s">
        <v>55</v>
      </c>
      <c r="K1129" s="10" t="s">
        <v>457</v>
      </c>
      <c r="L1129" s="10"/>
      <c r="M1129" s="50" t="s">
        <v>22</v>
      </c>
    </row>
    <row r="1130" spans="1:13" ht="45" x14ac:dyDescent="0.25">
      <c r="A1130" s="48" t="str">
        <f t="shared" si="125"/>
        <v>1</v>
      </c>
      <c r="B1130" s="37" t="str">
        <f t="shared" si="119"/>
        <v>7</v>
      </c>
      <c r="C1130" s="37" t="str">
        <f t="shared" si="120"/>
        <v>2</v>
      </c>
      <c r="D1130" s="37" t="str">
        <f t="shared" si="121"/>
        <v>8</v>
      </c>
      <c r="E1130" s="37" t="str">
        <f t="shared" si="122"/>
        <v>10</v>
      </c>
      <c r="F1130" s="37" t="str">
        <f t="shared" si="123"/>
        <v>0</v>
      </c>
      <c r="G1130" s="37" t="str">
        <f t="shared" si="124"/>
        <v>0</v>
      </c>
      <c r="H1130" s="49">
        <v>17281000</v>
      </c>
      <c r="I1130" s="10" t="s">
        <v>3804</v>
      </c>
      <c r="J1130" s="106" t="s">
        <v>55</v>
      </c>
      <c r="K1130" s="10" t="s">
        <v>2859</v>
      </c>
      <c r="L1130" s="10"/>
      <c r="M1130" s="50" t="s">
        <v>22</v>
      </c>
    </row>
    <row r="1131" spans="1:13" ht="45" x14ac:dyDescent="0.25">
      <c r="A1131" s="48" t="str">
        <f t="shared" si="125"/>
        <v>1</v>
      </c>
      <c r="B1131" s="37" t="str">
        <f t="shared" si="119"/>
        <v>7</v>
      </c>
      <c r="C1131" s="37" t="str">
        <f t="shared" si="120"/>
        <v>2</v>
      </c>
      <c r="D1131" s="37" t="str">
        <f t="shared" si="121"/>
        <v>8</v>
      </c>
      <c r="E1131" s="37" t="str">
        <f t="shared" si="122"/>
        <v>10</v>
      </c>
      <c r="F1131" s="37" t="str">
        <f t="shared" si="123"/>
        <v>1</v>
      </c>
      <c r="G1131" s="37" t="str">
        <f t="shared" si="124"/>
        <v>0</v>
      </c>
      <c r="H1131" s="49">
        <v>17281010</v>
      </c>
      <c r="I1131" s="10" t="s">
        <v>3805</v>
      </c>
      <c r="J1131" s="106" t="s">
        <v>55</v>
      </c>
      <c r="K1131" s="10" t="s">
        <v>450</v>
      </c>
      <c r="L1131" s="10"/>
      <c r="M1131" s="50" t="s">
        <v>22</v>
      </c>
    </row>
    <row r="1132" spans="1:13" customFormat="1" ht="45" x14ac:dyDescent="0.25">
      <c r="A1132" s="48" t="str">
        <f t="shared" si="125"/>
        <v>1</v>
      </c>
      <c r="B1132" s="37" t="str">
        <f t="shared" si="119"/>
        <v>7</v>
      </c>
      <c r="C1132" s="37" t="str">
        <f t="shared" si="120"/>
        <v>2</v>
      </c>
      <c r="D1132" s="37" t="str">
        <f t="shared" si="121"/>
        <v>8</v>
      </c>
      <c r="E1132" s="37" t="str">
        <f t="shared" si="122"/>
        <v>10</v>
      </c>
      <c r="F1132" s="37" t="str">
        <f t="shared" si="123"/>
        <v>2</v>
      </c>
      <c r="G1132" s="37" t="str">
        <f t="shared" si="124"/>
        <v>0</v>
      </c>
      <c r="H1132" s="49">
        <v>17281020</v>
      </c>
      <c r="I1132" s="10" t="s">
        <v>3806</v>
      </c>
      <c r="J1132" s="106" t="s">
        <v>55</v>
      </c>
      <c r="K1132" s="10" t="s">
        <v>452</v>
      </c>
      <c r="L1132" s="10"/>
      <c r="M1132" s="50" t="s">
        <v>22</v>
      </c>
    </row>
    <row r="1133" spans="1:13" ht="60" x14ac:dyDescent="0.25">
      <c r="A1133" s="48" t="str">
        <f t="shared" si="125"/>
        <v>1</v>
      </c>
      <c r="B1133" s="37" t="str">
        <f t="shared" si="119"/>
        <v>7</v>
      </c>
      <c r="C1133" s="37" t="str">
        <f t="shared" si="120"/>
        <v>2</v>
      </c>
      <c r="D1133" s="37" t="str">
        <f t="shared" si="121"/>
        <v>8</v>
      </c>
      <c r="E1133" s="37" t="str">
        <f t="shared" si="122"/>
        <v>10</v>
      </c>
      <c r="F1133" s="37" t="str">
        <f t="shared" si="123"/>
        <v>9</v>
      </c>
      <c r="G1133" s="37" t="str">
        <f t="shared" si="124"/>
        <v>0</v>
      </c>
      <c r="H1133" s="49">
        <v>17281090</v>
      </c>
      <c r="I1133" s="10" t="s">
        <v>3376</v>
      </c>
      <c r="J1133" s="106" t="s">
        <v>55</v>
      </c>
      <c r="K1133" s="10" t="s">
        <v>3807</v>
      </c>
      <c r="L1133" s="10"/>
      <c r="M1133" s="50" t="s">
        <v>22</v>
      </c>
    </row>
    <row r="1134" spans="1:13" ht="30" x14ac:dyDescent="0.25">
      <c r="A1134" s="48" t="str">
        <f t="shared" si="125"/>
        <v>1</v>
      </c>
      <c r="B1134" s="37" t="str">
        <f t="shared" si="119"/>
        <v>7</v>
      </c>
      <c r="C1134" s="37" t="str">
        <f t="shared" si="120"/>
        <v>2</v>
      </c>
      <c r="D1134" s="37" t="str">
        <f t="shared" si="121"/>
        <v>8</v>
      </c>
      <c r="E1134" s="37" t="str">
        <f t="shared" si="122"/>
        <v>99</v>
      </c>
      <c r="F1134" s="37" t="str">
        <f t="shared" si="123"/>
        <v>0</v>
      </c>
      <c r="G1134" s="37" t="str">
        <f t="shared" si="124"/>
        <v>0</v>
      </c>
      <c r="H1134" s="49">
        <v>17289900</v>
      </c>
      <c r="I1134" s="10" t="s">
        <v>3378</v>
      </c>
      <c r="J1134" s="106" t="s">
        <v>55</v>
      </c>
      <c r="K1134" s="10" t="s">
        <v>3808</v>
      </c>
      <c r="L1134" s="10"/>
      <c r="M1134" s="50" t="s">
        <v>22</v>
      </c>
    </row>
    <row r="1135" spans="1:13" ht="30" x14ac:dyDescent="0.25">
      <c r="A1135" s="48" t="str">
        <f t="shared" si="125"/>
        <v>1</v>
      </c>
      <c r="B1135" s="37" t="str">
        <f t="shared" si="119"/>
        <v>7</v>
      </c>
      <c r="C1135" s="37" t="str">
        <f t="shared" si="120"/>
        <v>2</v>
      </c>
      <c r="D1135" s="37" t="str">
        <f t="shared" si="121"/>
        <v>8</v>
      </c>
      <c r="E1135" s="37" t="str">
        <f t="shared" si="122"/>
        <v>99</v>
      </c>
      <c r="F1135" s="37" t="str">
        <f t="shared" si="123"/>
        <v>1</v>
      </c>
      <c r="G1135" s="37" t="str">
        <f t="shared" si="124"/>
        <v>0</v>
      </c>
      <c r="H1135" s="49">
        <v>17289910</v>
      </c>
      <c r="I1135" s="10" t="s">
        <v>3378</v>
      </c>
      <c r="J1135" s="106" t="s">
        <v>55</v>
      </c>
      <c r="K1135" s="10" t="s">
        <v>3808</v>
      </c>
      <c r="L1135" s="10"/>
      <c r="M1135" s="50" t="s">
        <v>22</v>
      </c>
    </row>
    <row r="1136" spans="1:13" ht="30" x14ac:dyDescent="0.25">
      <c r="A1136" s="48" t="str">
        <f t="shared" si="125"/>
        <v>1</v>
      </c>
      <c r="B1136" s="37" t="str">
        <f t="shared" si="119"/>
        <v>7</v>
      </c>
      <c r="C1136" s="37" t="str">
        <f t="shared" si="120"/>
        <v>3</v>
      </c>
      <c r="D1136" s="37" t="str">
        <f t="shared" si="121"/>
        <v>8</v>
      </c>
      <c r="E1136" s="37" t="str">
        <f t="shared" si="122"/>
        <v>01</v>
      </c>
      <c r="F1136" s="37" t="str">
        <f t="shared" si="123"/>
        <v>0</v>
      </c>
      <c r="G1136" s="37" t="str">
        <f t="shared" si="124"/>
        <v>0</v>
      </c>
      <c r="H1136" s="49">
        <v>17380100</v>
      </c>
      <c r="I1136" s="10" t="s">
        <v>446</v>
      </c>
      <c r="J1136" s="106" t="s">
        <v>55</v>
      </c>
      <c r="K1136" s="10" t="s">
        <v>461</v>
      </c>
      <c r="L1136" s="10"/>
      <c r="M1136" s="50" t="s">
        <v>22</v>
      </c>
    </row>
    <row r="1137" spans="1:13" s="150" customFormat="1" ht="30" x14ac:dyDescent="0.25">
      <c r="A1137" s="48" t="str">
        <f t="shared" si="125"/>
        <v>1</v>
      </c>
      <c r="B1137" s="37" t="str">
        <f t="shared" si="119"/>
        <v>7</v>
      </c>
      <c r="C1137" s="37" t="str">
        <f t="shared" si="120"/>
        <v>3</v>
      </c>
      <c r="D1137" s="37" t="str">
        <f t="shared" si="121"/>
        <v>8</v>
      </c>
      <c r="E1137" s="37" t="str">
        <f t="shared" si="122"/>
        <v>01</v>
      </c>
      <c r="F1137" s="37" t="str">
        <f t="shared" si="123"/>
        <v>1</v>
      </c>
      <c r="G1137" s="37" t="str">
        <f t="shared" si="124"/>
        <v>0</v>
      </c>
      <c r="H1137" s="49">
        <v>17380110</v>
      </c>
      <c r="I1137" s="10" t="s">
        <v>446</v>
      </c>
      <c r="J1137" s="106" t="s">
        <v>55</v>
      </c>
      <c r="K1137" s="10" t="s">
        <v>461</v>
      </c>
      <c r="L1137" s="10"/>
      <c r="M1137" s="50" t="s">
        <v>22</v>
      </c>
    </row>
    <row r="1138" spans="1:13" x14ac:dyDescent="0.25">
      <c r="A1138" s="48" t="str">
        <f t="shared" si="125"/>
        <v>1</v>
      </c>
      <c r="B1138" s="37" t="str">
        <f t="shared" si="119"/>
        <v>7</v>
      </c>
      <c r="C1138" s="37" t="str">
        <f t="shared" si="120"/>
        <v>3</v>
      </c>
      <c r="D1138" s="37" t="str">
        <f t="shared" si="121"/>
        <v>8</v>
      </c>
      <c r="E1138" s="37" t="str">
        <f t="shared" si="122"/>
        <v>02</v>
      </c>
      <c r="F1138" s="37" t="str">
        <f t="shared" si="123"/>
        <v>0</v>
      </c>
      <c r="G1138" s="37" t="str">
        <f t="shared" si="124"/>
        <v>0</v>
      </c>
      <c r="H1138" s="49">
        <v>17380200</v>
      </c>
      <c r="I1138" s="10" t="s">
        <v>462</v>
      </c>
      <c r="J1138" s="106" t="s">
        <v>55</v>
      </c>
      <c r="K1138" s="10" t="s">
        <v>463</v>
      </c>
      <c r="L1138" s="10"/>
      <c r="M1138" s="50" t="s">
        <v>22</v>
      </c>
    </row>
    <row r="1139" spans="1:13" x14ac:dyDescent="0.25">
      <c r="A1139" s="48" t="str">
        <f t="shared" si="125"/>
        <v>1</v>
      </c>
      <c r="B1139" s="37" t="str">
        <f t="shared" si="119"/>
        <v>7</v>
      </c>
      <c r="C1139" s="37" t="str">
        <f t="shared" si="120"/>
        <v>3</v>
      </c>
      <c r="D1139" s="37" t="str">
        <f t="shared" si="121"/>
        <v>8</v>
      </c>
      <c r="E1139" s="37" t="str">
        <f t="shared" si="122"/>
        <v>02</v>
      </c>
      <c r="F1139" s="37" t="str">
        <f t="shared" si="123"/>
        <v>1</v>
      </c>
      <c r="G1139" s="37" t="str">
        <f t="shared" si="124"/>
        <v>0</v>
      </c>
      <c r="H1139" s="49">
        <v>17380210</v>
      </c>
      <c r="I1139" s="10" t="s">
        <v>462</v>
      </c>
      <c r="J1139" s="106" t="s">
        <v>55</v>
      </c>
      <c r="K1139" s="10" t="s">
        <v>463</v>
      </c>
      <c r="L1139" s="10"/>
      <c r="M1139" s="50" t="s">
        <v>22</v>
      </c>
    </row>
    <row r="1140" spans="1:13" ht="45" x14ac:dyDescent="0.25">
      <c r="A1140" s="48" t="str">
        <f t="shared" si="125"/>
        <v>1</v>
      </c>
      <c r="B1140" s="37" t="str">
        <f t="shared" si="119"/>
        <v>7</v>
      </c>
      <c r="C1140" s="37" t="str">
        <f t="shared" si="120"/>
        <v>3</v>
      </c>
      <c r="D1140" s="37" t="str">
        <f t="shared" si="121"/>
        <v>8</v>
      </c>
      <c r="E1140" s="37" t="str">
        <f t="shared" si="122"/>
        <v>10</v>
      </c>
      <c r="F1140" s="37" t="str">
        <f t="shared" si="123"/>
        <v>0</v>
      </c>
      <c r="G1140" s="37" t="str">
        <f t="shared" si="124"/>
        <v>0</v>
      </c>
      <c r="H1140" s="49">
        <v>17381000</v>
      </c>
      <c r="I1140" s="10" t="s">
        <v>3809</v>
      </c>
      <c r="J1140" s="106" t="s">
        <v>55</v>
      </c>
      <c r="K1140" s="10" t="s">
        <v>3810</v>
      </c>
      <c r="L1140" s="10"/>
      <c r="M1140" s="50" t="s">
        <v>22</v>
      </c>
    </row>
    <row r="1141" spans="1:13" ht="45" x14ac:dyDescent="0.25">
      <c r="A1141" s="48" t="str">
        <f t="shared" si="125"/>
        <v>1</v>
      </c>
      <c r="B1141" s="37" t="str">
        <f t="shared" si="119"/>
        <v>7</v>
      </c>
      <c r="C1141" s="37" t="str">
        <f t="shared" si="120"/>
        <v>3</v>
      </c>
      <c r="D1141" s="37" t="str">
        <f t="shared" si="121"/>
        <v>8</v>
      </c>
      <c r="E1141" s="37" t="str">
        <f t="shared" si="122"/>
        <v>10</v>
      </c>
      <c r="F1141" s="37" t="str">
        <f t="shared" si="123"/>
        <v>1</v>
      </c>
      <c r="G1141" s="37" t="str">
        <f t="shared" si="124"/>
        <v>0</v>
      </c>
      <c r="H1141" s="49">
        <v>17381010</v>
      </c>
      <c r="I1141" s="10" t="s">
        <v>3811</v>
      </c>
      <c r="J1141" s="106" t="s">
        <v>55</v>
      </c>
      <c r="K1141" s="10" t="s">
        <v>466</v>
      </c>
      <c r="L1141" s="10"/>
      <c r="M1141" s="50" t="s">
        <v>22</v>
      </c>
    </row>
    <row r="1142" spans="1:13" ht="45" x14ac:dyDescent="0.25">
      <c r="A1142" s="48" t="str">
        <f t="shared" si="125"/>
        <v>1</v>
      </c>
      <c r="B1142" s="37" t="str">
        <f t="shared" si="119"/>
        <v>7</v>
      </c>
      <c r="C1142" s="37" t="str">
        <f t="shared" si="120"/>
        <v>3</v>
      </c>
      <c r="D1142" s="37" t="str">
        <f t="shared" si="121"/>
        <v>8</v>
      </c>
      <c r="E1142" s="37" t="str">
        <f t="shared" si="122"/>
        <v>10</v>
      </c>
      <c r="F1142" s="37" t="str">
        <f t="shared" si="123"/>
        <v>2</v>
      </c>
      <c r="G1142" s="37" t="str">
        <f t="shared" si="124"/>
        <v>0</v>
      </c>
      <c r="H1142" s="49">
        <v>17381020</v>
      </c>
      <c r="I1142" s="10" t="s">
        <v>3812</v>
      </c>
      <c r="J1142" s="106" t="s">
        <v>55</v>
      </c>
      <c r="K1142" s="10" t="s">
        <v>467</v>
      </c>
      <c r="L1142" s="10"/>
      <c r="M1142" s="50" t="s">
        <v>22</v>
      </c>
    </row>
    <row r="1143" spans="1:13" ht="45" x14ac:dyDescent="0.25">
      <c r="A1143" s="48" t="str">
        <f t="shared" si="125"/>
        <v>1</v>
      </c>
      <c r="B1143" s="37" t="str">
        <f t="shared" si="119"/>
        <v>7</v>
      </c>
      <c r="C1143" s="37" t="str">
        <f t="shared" si="120"/>
        <v>3</v>
      </c>
      <c r="D1143" s="37" t="str">
        <f t="shared" si="121"/>
        <v>8</v>
      </c>
      <c r="E1143" s="37" t="str">
        <f t="shared" si="122"/>
        <v>10</v>
      </c>
      <c r="F1143" s="37" t="str">
        <f t="shared" si="123"/>
        <v>9</v>
      </c>
      <c r="G1143" s="37" t="str">
        <f t="shared" si="124"/>
        <v>0</v>
      </c>
      <c r="H1143" s="49">
        <v>17381090</v>
      </c>
      <c r="I1143" s="10" t="s">
        <v>3386</v>
      </c>
      <c r="J1143" s="106" t="s">
        <v>55</v>
      </c>
      <c r="K1143" s="10" t="s">
        <v>3813</v>
      </c>
      <c r="L1143" s="10"/>
      <c r="M1143" s="50" t="s">
        <v>22</v>
      </c>
    </row>
    <row r="1144" spans="1:13" ht="45" x14ac:dyDescent="0.25">
      <c r="A1144" s="48" t="str">
        <f t="shared" si="125"/>
        <v>1</v>
      </c>
      <c r="B1144" s="37" t="str">
        <f t="shared" si="119"/>
        <v>7</v>
      </c>
      <c r="C1144" s="37" t="str">
        <f t="shared" si="120"/>
        <v>3</v>
      </c>
      <c r="D1144" s="37" t="str">
        <f t="shared" si="121"/>
        <v>8</v>
      </c>
      <c r="E1144" s="37" t="str">
        <f t="shared" si="122"/>
        <v>99</v>
      </c>
      <c r="F1144" s="37" t="str">
        <f t="shared" si="123"/>
        <v>0</v>
      </c>
      <c r="G1144" s="37" t="str">
        <f t="shared" si="124"/>
        <v>0</v>
      </c>
      <c r="H1144" s="49">
        <v>17389900</v>
      </c>
      <c r="I1144" s="10" t="s">
        <v>468</v>
      </c>
      <c r="J1144" s="106" t="s">
        <v>55</v>
      </c>
      <c r="K1144" s="10" t="s">
        <v>3814</v>
      </c>
      <c r="L1144" s="10"/>
      <c r="M1144" s="50" t="s">
        <v>22</v>
      </c>
    </row>
    <row r="1145" spans="1:13" ht="45" x14ac:dyDescent="0.25">
      <c r="A1145" s="48" t="str">
        <f t="shared" si="125"/>
        <v>1</v>
      </c>
      <c r="B1145" s="37" t="str">
        <f t="shared" si="119"/>
        <v>7</v>
      </c>
      <c r="C1145" s="37" t="str">
        <f t="shared" si="120"/>
        <v>3</v>
      </c>
      <c r="D1145" s="37" t="str">
        <f t="shared" si="121"/>
        <v>8</v>
      </c>
      <c r="E1145" s="37" t="str">
        <f t="shared" si="122"/>
        <v>99</v>
      </c>
      <c r="F1145" s="37" t="str">
        <f t="shared" si="123"/>
        <v>1</v>
      </c>
      <c r="G1145" s="37" t="str">
        <f t="shared" si="124"/>
        <v>0</v>
      </c>
      <c r="H1145" s="49">
        <v>17389910</v>
      </c>
      <c r="I1145" s="10" t="s">
        <v>468</v>
      </c>
      <c r="J1145" s="106" t="s">
        <v>55</v>
      </c>
      <c r="K1145" s="10" t="s">
        <v>3814</v>
      </c>
      <c r="L1145" s="10"/>
      <c r="M1145" s="50" t="s">
        <v>22</v>
      </c>
    </row>
    <row r="1146" spans="1:13" ht="45" x14ac:dyDescent="0.25">
      <c r="A1146" s="48" t="str">
        <f t="shared" si="125"/>
        <v>1</v>
      </c>
      <c r="B1146" s="37" t="str">
        <f t="shared" si="119"/>
        <v>7</v>
      </c>
      <c r="C1146" s="37" t="str">
        <f t="shared" si="120"/>
        <v>4</v>
      </c>
      <c r="D1146" s="37" t="str">
        <f t="shared" si="121"/>
        <v>1</v>
      </c>
      <c r="E1146" s="37" t="str">
        <f t="shared" si="122"/>
        <v>98</v>
      </c>
      <c r="F1146" s="37" t="str">
        <f t="shared" si="123"/>
        <v>0</v>
      </c>
      <c r="G1146" s="37" t="str">
        <f t="shared" si="124"/>
        <v>0</v>
      </c>
      <c r="H1146" s="49">
        <v>17419800</v>
      </c>
      <c r="I1146" s="10" t="s">
        <v>3394</v>
      </c>
      <c r="J1146" s="106" t="s">
        <v>55</v>
      </c>
      <c r="K1146" s="10" t="s">
        <v>3815</v>
      </c>
      <c r="L1146" s="10" t="s">
        <v>100</v>
      </c>
      <c r="M1146" s="50" t="s">
        <v>22</v>
      </c>
    </row>
    <row r="1147" spans="1:13" ht="45" x14ac:dyDescent="0.25">
      <c r="A1147" s="48" t="str">
        <f t="shared" si="125"/>
        <v>1</v>
      </c>
      <c r="B1147" s="37" t="str">
        <f t="shared" si="119"/>
        <v>7</v>
      </c>
      <c r="C1147" s="37" t="str">
        <f t="shared" si="120"/>
        <v>4</v>
      </c>
      <c r="D1147" s="37" t="str">
        <f t="shared" si="121"/>
        <v>8</v>
      </c>
      <c r="E1147" s="37" t="str">
        <f t="shared" si="122"/>
        <v>01</v>
      </c>
      <c r="F1147" s="37" t="str">
        <f t="shared" si="123"/>
        <v>0</v>
      </c>
      <c r="G1147" s="37" t="str">
        <f t="shared" si="124"/>
        <v>0</v>
      </c>
      <c r="H1147" s="49">
        <v>17480100</v>
      </c>
      <c r="I1147" s="10" t="s">
        <v>3816</v>
      </c>
      <c r="J1147" s="106" t="s">
        <v>55</v>
      </c>
      <c r="K1147" s="10" t="s">
        <v>3817</v>
      </c>
      <c r="L1147" s="10"/>
      <c r="M1147" s="50" t="s">
        <v>22</v>
      </c>
    </row>
    <row r="1148" spans="1:13" ht="60" x14ac:dyDescent="0.25">
      <c r="A1148" s="48" t="str">
        <f t="shared" si="125"/>
        <v>1</v>
      </c>
      <c r="B1148" s="37" t="str">
        <f t="shared" si="119"/>
        <v>7</v>
      </c>
      <c r="C1148" s="37" t="str">
        <f t="shared" si="120"/>
        <v>4</v>
      </c>
      <c r="D1148" s="37" t="str">
        <f t="shared" si="121"/>
        <v>8</v>
      </c>
      <c r="E1148" s="37" t="str">
        <f t="shared" si="122"/>
        <v>01</v>
      </c>
      <c r="F1148" s="37" t="str">
        <f t="shared" si="123"/>
        <v>1</v>
      </c>
      <c r="G1148" s="37" t="str">
        <f t="shared" si="124"/>
        <v>0</v>
      </c>
      <c r="H1148" s="49">
        <v>17480110</v>
      </c>
      <c r="I1148" s="10" t="s">
        <v>471</v>
      </c>
      <c r="J1148" s="106" t="s">
        <v>55</v>
      </c>
      <c r="K1148" s="10" t="s">
        <v>3818</v>
      </c>
      <c r="L1148" s="10"/>
      <c r="M1148" s="50" t="s">
        <v>22</v>
      </c>
    </row>
    <row r="1149" spans="1:13" ht="60" x14ac:dyDescent="0.25">
      <c r="A1149" s="48" t="str">
        <f t="shared" si="125"/>
        <v>1</v>
      </c>
      <c r="B1149" s="37" t="str">
        <f t="shared" si="119"/>
        <v>7</v>
      </c>
      <c r="C1149" s="37" t="str">
        <f t="shared" si="120"/>
        <v>4</v>
      </c>
      <c r="D1149" s="37" t="str">
        <f t="shared" si="121"/>
        <v>8</v>
      </c>
      <c r="E1149" s="37" t="str">
        <f t="shared" si="122"/>
        <v>01</v>
      </c>
      <c r="F1149" s="37" t="str">
        <f t="shared" si="123"/>
        <v>2</v>
      </c>
      <c r="G1149" s="37" t="str">
        <f t="shared" si="124"/>
        <v>0</v>
      </c>
      <c r="H1149" s="49">
        <v>17480120</v>
      </c>
      <c r="I1149" s="10" t="s">
        <v>473</v>
      </c>
      <c r="J1149" s="106" t="s">
        <v>55</v>
      </c>
      <c r="K1149" s="10" t="s">
        <v>3819</v>
      </c>
      <c r="L1149" s="10" t="s">
        <v>100</v>
      </c>
      <c r="M1149" s="50" t="s">
        <v>22</v>
      </c>
    </row>
    <row r="1150" spans="1:13" ht="45" x14ac:dyDescent="0.25">
      <c r="A1150" s="48" t="str">
        <f t="shared" si="125"/>
        <v>1</v>
      </c>
      <c r="B1150" s="37" t="str">
        <f t="shared" si="119"/>
        <v>7</v>
      </c>
      <c r="C1150" s="37" t="str">
        <f t="shared" si="120"/>
        <v>4</v>
      </c>
      <c r="D1150" s="37" t="str">
        <f t="shared" si="121"/>
        <v>8</v>
      </c>
      <c r="E1150" s="37" t="str">
        <f t="shared" si="122"/>
        <v>01</v>
      </c>
      <c r="F1150" s="37" t="str">
        <f t="shared" si="123"/>
        <v>9</v>
      </c>
      <c r="G1150" s="37" t="str">
        <f t="shared" si="124"/>
        <v>0</v>
      </c>
      <c r="H1150" s="49">
        <v>17480190</v>
      </c>
      <c r="I1150" s="10" t="s">
        <v>3394</v>
      </c>
      <c r="J1150" s="106" t="s">
        <v>55</v>
      </c>
      <c r="K1150" s="10" t="s">
        <v>3820</v>
      </c>
      <c r="L1150" s="10" t="s">
        <v>100</v>
      </c>
      <c r="M1150" s="50" t="s">
        <v>22</v>
      </c>
    </row>
    <row r="1151" spans="1:13" ht="30" x14ac:dyDescent="0.25">
      <c r="A1151" s="48" t="str">
        <f t="shared" si="125"/>
        <v>1</v>
      </c>
      <c r="B1151" s="37" t="str">
        <f t="shared" si="119"/>
        <v>7</v>
      </c>
      <c r="C1151" s="37" t="str">
        <f t="shared" si="120"/>
        <v>4</v>
      </c>
      <c r="D1151" s="37" t="str">
        <f t="shared" si="121"/>
        <v>8</v>
      </c>
      <c r="E1151" s="37" t="str">
        <f t="shared" si="122"/>
        <v>10</v>
      </c>
      <c r="F1151" s="37" t="str">
        <f t="shared" si="123"/>
        <v>0</v>
      </c>
      <c r="G1151" s="37" t="str">
        <f t="shared" si="124"/>
        <v>0</v>
      </c>
      <c r="H1151" s="49">
        <v>17481000</v>
      </c>
      <c r="I1151" s="10" t="s">
        <v>3821</v>
      </c>
      <c r="J1151" s="106" t="s">
        <v>55</v>
      </c>
      <c r="K1151" s="10" t="s">
        <v>3822</v>
      </c>
      <c r="L1151" s="10"/>
      <c r="M1151" s="50" t="s">
        <v>22</v>
      </c>
    </row>
    <row r="1152" spans="1:13" ht="30" x14ac:dyDescent="0.25">
      <c r="A1152" s="48" t="str">
        <f t="shared" si="125"/>
        <v>1</v>
      </c>
      <c r="B1152" s="37" t="str">
        <f t="shared" si="119"/>
        <v>7</v>
      </c>
      <c r="C1152" s="37" t="str">
        <f t="shared" si="120"/>
        <v>4</v>
      </c>
      <c r="D1152" s="37" t="str">
        <f t="shared" si="121"/>
        <v>8</v>
      </c>
      <c r="E1152" s="37" t="str">
        <f t="shared" si="122"/>
        <v>10</v>
      </c>
      <c r="F1152" s="37" t="str">
        <f t="shared" si="123"/>
        <v>1</v>
      </c>
      <c r="G1152" s="37" t="str">
        <f t="shared" si="124"/>
        <v>0</v>
      </c>
      <c r="H1152" s="49">
        <v>17481010</v>
      </c>
      <c r="I1152" s="10" t="s">
        <v>3821</v>
      </c>
      <c r="J1152" s="106" t="s">
        <v>55</v>
      </c>
      <c r="K1152" s="10" t="s">
        <v>3822</v>
      </c>
      <c r="L1152" s="10"/>
      <c r="M1152" s="50" t="s">
        <v>22</v>
      </c>
    </row>
    <row r="1153" spans="1:13" ht="45" x14ac:dyDescent="0.25">
      <c r="A1153" s="48" t="str">
        <f t="shared" si="125"/>
        <v>1</v>
      </c>
      <c r="B1153" s="37" t="str">
        <f t="shared" si="119"/>
        <v>7</v>
      </c>
      <c r="C1153" s="37" t="str">
        <f t="shared" si="120"/>
        <v>5</v>
      </c>
      <c r="D1153" s="37" t="str">
        <f t="shared" si="121"/>
        <v>8</v>
      </c>
      <c r="E1153" s="37" t="str">
        <f t="shared" si="122"/>
        <v>01</v>
      </c>
      <c r="F1153" s="37" t="str">
        <f t="shared" si="123"/>
        <v>0</v>
      </c>
      <c r="G1153" s="37" t="str">
        <f t="shared" si="124"/>
        <v>0</v>
      </c>
      <c r="H1153" s="49">
        <v>17580100</v>
      </c>
      <c r="I1153" s="10" t="s">
        <v>479</v>
      </c>
      <c r="J1153" s="106" t="s">
        <v>55</v>
      </c>
      <c r="K1153" s="10" t="s">
        <v>480</v>
      </c>
      <c r="L1153" s="10"/>
      <c r="M1153" s="50" t="s">
        <v>22</v>
      </c>
    </row>
    <row r="1154" spans="1:13" ht="45" x14ac:dyDescent="0.25">
      <c r="A1154" s="48" t="str">
        <f t="shared" si="125"/>
        <v>1</v>
      </c>
      <c r="B1154" s="37" t="str">
        <f t="shared" si="119"/>
        <v>7</v>
      </c>
      <c r="C1154" s="37" t="str">
        <f t="shared" si="120"/>
        <v>5</v>
      </c>
      <c r="D1154" s="37" t="str">
        <f t="shared" si="121"/>
        <v>8</v>
      </c>
      <c r="E1154" s="37" t="str">
        <f t="shared" si="122"/>
        <v>01</v>
      </c>
      <c r="F1154" s="37" t="str">
        <f t="shared" si="123"/>
        <v>1</v>
      </c>
      <c r="G1154" s="37" t="str">
        <f t="shared" si="124"/>
        <v>0</v>
      </c>
      <c r="H1154" s="49">
        <v>17580110</v>
      </c>
      <c r="I1154" s="10" t="s">
        <v>479</v>
      </c>
      <c r="J1154" s="106" t="s">
        <v>55</v>
      </c>
      <c r="K1154" s="10" t="s">
        <v>480</v>
      </c>
      <c r="L1154" s="10"/>
      <c r="M1154" s="50" t="s">
        <v>22</v>
      </c>
    </row>
    <row r="1155" spans="1:13" ht="30" x14ac:dyDescent="0.25">
      <c r="A1155" s="48" t="str">
        <f t="shared" si="125"/>
        <v>1</v>
      </c>
      <c r="B1155" s="37" t="str">
        <f t="shared" si="119"/>
        <v>7</v>
      </c>
      <c r="C1155" s="37" t="str">
        <f t="shared" si="120"/>
        <v>5</v>
      </c>
      <c r="D1155" s="37" t="str">
        <f t="shared" si="121"/>
        <v>8</v>
      </c>
      <c r="E1155" s="37" t="str">
        <f t="shared" si="122"/>
        <v>99</v>
      </c>
      <c r="F1155" s="37" t="str">
        <f t="shared" si="123"/>
        <v>0</v>
      </c>
      <c r="G1155" s="37" t="str">
        <f t="shared" si="124"/>
        <v>0</v>
      </c>
      <c r="H1155" s="49">
        <v>17589900</v>
      </c>
      <c r="I1155" s="10" t="s">
        <v>3823</v>
      </c>
      <c r="J1155" s="106" t="s">
        <v>55</v>
      </c>
      <c r="K1155" s="10" t="s">
        <v>482</v>
      </c>
      <c r="L1155" s="10"/>
      <c r="M1155" s="50" t="s">
        <v>22</v>
      </c>
    </row>
    <row r="1156" spans="1:13" ht="30" x14ac:dyDescent="0.25">
      <c r="A1156" s="48" t="str">
        <f t="shared" si="125"/>
        <v>1</v>
      </c>
      <c r="B1156" s="37" t="str">
        <f t="shared" si="119"/>
        <v>7</v>
      </c>
      <c r="C1156" s="37" t="str">
        <f t="shared" si="120"/>
        <v>5</v>
      </c>
      <c r="D1156" s="37" t="str">
        <f t="shared" si="121"/>
        <v>8</v>
      </c>
      <c r="E1156" s="37" t="str">
        <f t="shared" si="122"/>
        <v>99</v>
      </c>
      <c r="F1156" s="37" t="str">
        <f t="shared" si="123"/>
        <v>1</v>
      </c>
      <c r="G1156" s="37" t="str">
        <f t="shared" si="124"/>
        <v>0</v>
      </c>
      <c r="H1156" s="49">
        <v>17589910</v>
      </c>
      <c r="I1156" s="10" t="s">
        <v>3823</v>
      </c>
      <c r="J1156" s="106" t="s">
        <v>55</v>
      </c>
      <c r="K1156" s="10" t="s">
        <v>482</v>
      </c>
      <c r="L1156" s="10"/>
      <c r="M1156" s="50" t="s">
        <v>22</v>
      </c>
    </row>
    <row r="1157" spans="1:13" ht="30" x14ac:dyDescent="0.25">
      <c r="A1157" s="48" t="str">
        <f t="shared" si="125"/>
        <v>1</v>
      </c>
      <c r="B1157" s="37" t="str">
        <f t="shared" si="119"/>
        <v>7</v>
      </c>
      <c r="C1157" s="37" t="str">
        <f t="shared" si="120"/>
        <v>6</v>
      </c>
      <c r="D1157" s="37" t="str">
        <f t="shared" si="121"/>
        <v>1</v>
      </c>
      <c r="E1157" s="37" t="str">
        <f t="shared" si="122"/>
        <v>98</v>
      </c>
      <c r="F1157" s="37" t="str">
        <f t="shared" si="123"/>
        <v>0</v>
      </c>
      <c r="G1157" s="37" t="str">
        <f t="shared" si="124"/>
        <v>0</v>
      </c>
      <c r="H1157" s="49">
        <v>17619800</v>
      </c>
      <c r="I1157" s="10" t="s">
        <v>3824</v>
      </c>
      <c r="J1157" s="106" t="s">
        <v>55</v>
      </c>
      <c r="K1157" s="10" t="s">
        <v>3825</v>
      </c>
      <c r="L1157" s="10" t="s">
        <v>100</v>
      </c>
      <c r="M1157" s="50" t="s">
        <v>22</v>
      </c>
    </row>
    <row r="1158" spans="1:13" ht="30" x14ac:dyDescent="0.25">
      <c r="A1158" s="48" t="str">
        <f t="shared" si="125"/>
        <v>1</v>
      </c>
      <c r="B1158" s="37" t="str">
        <f t="shared" si="119"/>
        <v>7</v>
      </c>
      <c r="C1158" s="37" t="str">
        <f t="shared" si="120"/>
        <v>6</v>
      </c>
      <c r="D1158" s="37" t="str">
        <f t="shared" si="121"/>
        <v>8</v>
      </c>
      <c r="E1158" s="37" t="str">
        <f t="shared" si="122"/>
        <v>01</v>
      </c>
      <c r="F1158" s="37" t="str">
        <f t="shared" si="123"/>
        <v>0</v>
      </c>
      <c r="G1158" s="37" t="str">
        <f t="shared" si="124"/>
        <v>0</v>
      </c>
      <c r="H1158" s="49">
        <v>17680100</v>
      </c>
      <c r="I1158" s="10" t="s">
        <v>3826</v>
      </c>
      <c r="J1158" s="106" t="s">
        <v>55</v>
      </c>
      <c r="K1158" s="10" t="s">
        <v>3827</v>
      </c>
      <c r="L1158" s="10"/>
      <c r="M1158" s="50" t="s">
        <v>22</v>
      </c>
    </row>
    <row r="1159" spans="1:13" ht="45" x14ac:dyDescent="0.25">
      <c r="A1159" s="48" t="str">
        <f t="shared" si="125"/>
        <v>1</v>
      </c>
      <c r="B1159" s="37" t="str">
        <f t="shared" si="119"/>
        <v>7</v>
      </c>
      <c r="C1159" s="37" t="str">
        <f t="shared" si="120"/>
        <v>6</v>
      </c>
      <c r="D1159" s="37" t="str">
        <f t="shared" si="121"/>
        <v>8</v>
      </c>
      <c r="E1159" s="37" t="str">
        <f t="shared" si="122"/>
        <v>01</v>
      </c>
      <c r="F1159" s="37" t="str">
        <f t="shared" si="123"/>
        <v>1</v>
      </c>
      <c r="G1159" s="37" t="str">
        <f t="shared" si="124"/>
        <v>0</v>
      </c>
      <c r="H1159" s="49">
        <v>17680110</v>
      </c>
      <c r="I1159" s="10" t="s">
        <v>3828</v>
      </c>
      <c r="J1159" s="106" t="s">
        <v>55</v>
      </c>
      <c r="K1159" s="10" t="s">
        <v>3829</v>
      </c>
      <c r="L1159" s="10"/>
      <c r="M1159" s="50" t="s">
        <v>22</v>
      </c>
    </row>
    <row r="1160" spans="1:13" ht="45" x14ac:dyDescent="0.25">
      <c r="A1160" s="48" t="str">
        <f t="shared" si="125"/>
        <v>1</v>
      </c>
      <c r="B1160" s="37" t="str">
        <f t="shared" si="119"/>
        <v>7</v>
      </c>
      <c r="C1160" s="37" t="str">
        <f t="shared" si="120"/>
        <v>6</v>
      </c>
      <c r="D1160" s="37" t="str">
        <f t="shared" si="121"/>
        <v>8</v>
      </c>
      <c r="E1160" s="37" t="str">
        <f t="shared" si="122"/>
        <v>01</v>
      </c>
      <c r="F1160" s="37" t="str">
        <f t="shared" si="123"/>
        <v>2</v>
      </c>
      <c r="G1160" s="37" t="str">
        <f t="shared" si="124"/>
        <v>0</v>
      </c>
      <c r="H1160" s="49">
        <v>17680120</v>
      </c>
      <c r="I1160" s="10" t="s">
        <v>3830</v>
      </c>
      <c r="J1160" s="106" t="s">
        <v>55</v>
      </c>
      <c r="K1160" s="10" t="s">
        <v>3831</v>
      </c>
      <c r="L1160" s="10" t="s">
        <v>100</v>
      </c>
      <c r="M1160" s="50" t="s">
        <v>22</v>
      </c>
    </row>
    <row r="1161" spans="1:13" ht="30" x14ac:dyDescent="0.25">
      <c r="A1161" s="48" t="str">
        <f t="shared" si="125"/>
        <v>1</v>
      </c>
      <c r="B1161" s="37" t="str">
        <f t="shared" si="119"/>
        <v>7</v>
      </c>
      <c r="C1161" s="37" t="str">
        <f t="shared" si="120"/>
        <v>6</v>
      </c>
      <c r="D1161" s="37" t="str">
        <f t="shared" si="121"/>
        <v>8</v>
      </c>
      <c r="E1161" s="37" t="str">
        <f t="shared" si="122"/>
        <v>01</v>
      </c>
      <c r="F1161" s="37" t="str">
        <f t="shared" si="123"/>
        <v>9</v>
      </c>
      <c r="G1161" s="37" t="str">
        <f t="shared" si="124"/>
        <v>0</v>
      </c>
      <c r="H1161" s="49">
        <v>17680190</v>
      </c>
      <c r="I1161" s="10" t="s">
        <v>3832</v>
      </c>
      <c r="J1161" s="106" t="s">
        <v>55</v>
      </c>
      <c r="K1161" s="10" t="s">
        <v>3832</v>
      </c>
      <c r="L1161" s="10" t="s">
        <v>100</v>
      </c>
      <c r="M1161" s="50" t="s">
        <v>22</v>
      </c>
    </row>
    <row r="1162" spans="1:13" ht="30" x14ac:dyDescent="0.25">
      <c r="A1162" s="48" t="str">
        <f t="shared" si="125"/>
        <v>1</v>
      </c>
      <c r="B1162" s="37" t="str">
        <f t="shared" si="119"/>
        <v>7</v>
      </c>
      <c r="C1162" s="37" t="str">
        <f t="shared" si="120"/>
        <v>6</v>
      </c>
      <c r="D1162" s="37" t="str">
        <f t="shared" si="121"/>
        <v>8</v>
      </c>
      <c r="E1162" s="37" t="str">
        <f t="shared" si="122"/>
        <v>10</v>
      </c>
      <c r="F1162" s="37" t="str">
        <f t="shared" si="123"/>
        <v>1</v>
      </c>
      <c r="G1162" s="37" t="str">
        <f t="shared" si="124"/>
        <v>0</v>
      </c>
      <c r="H1162" s="49">
        <v>17681010</v>
      </c>
      <c r="I1162" s="10" t="s">
        <v>3832</v>
      </c>
      <c r="J1162" s="106" t="s">
        <v>55</v>
      </c>
      <c r="K1162" s="10" t="s">
        <v>3833</v>
      </c>
      <c r="L1162" s="10" t="s">
        <v>3360</v>
      </c>
      <c r="M1162" s="50" t="s">
        <v>22</v>
      </c>
    </row>
    <row r="1163" spans="1:13" ht="60" x14ac:dyDescent="0.25">
      <c r="A1163" s="48" t="str">
        <f t="shared" si="125"/>
        <v>1</v>
      </c>
      <c r="B1163" s="37" t="str">
        <f t="shared" si="119"/>
        <v>7</v>
      </c>
      <c r="C1163" s="37" t="str">
        <f t="shared" si="120"/>
        <v>9</v>
      </c>
      <c r="D1163" s="37" t="str">
        <f t="shared" si="121"/>
        <v>1</v>
      </c>
      <c r="E1163" s="37" t="str">
        <f t="shared" si="122"/>
        <v>98</v>
      </c>
      <c r="F1163" s="37" t="str">
        <f t="shared" si="123"/>
        <v>0</v>
      </c>
      <c r="G1163" s="37" t="str">
        <f t="shared" si="124"/>
        <v>0</v>
      </c>
      <c r="H1163" s="49">
        <v>17919800</v>
      </c>
      <c r="I1163" s="10" t="s">
        <v>3834</v>
      </c>
      <c r="J1163" s="106" t="s">
        <v>55</v>
      </c>
      <c r="K1163" s="10" t="s">
        <v>3835</v>
      </c>
      <c r="L1163" s="10"/>
      <c r="M1163" s="50" t="s">
        <v>22</v>
      </c>
    </row>
    <row r="1164" spans="1:13" ht="45" x14ac:dyDescent="0.25">
      <c r="A1164" s="48" t="str">
        <f t="shared" si="125"/>
        <v>1</v>
      </c>
      <c r="B1164" s="37" t="str">
        <f t="shared" si="119"/>
        <v>7</v>
      </c>
      <c r="C1164" s="37" t="str">
        <f t="shared" si="120"/>
        <v>7</v>
      </c>
      <c r="D1164" s="37" t="str">
        <f t="shared" si="121"/>
        <v>8</v>
      </c>
      <c r="E1164" s="37" t="str">
        <f t="shared" si="122"/>
        <v>01</v>
      </c>
      <c r="F1164" s="37" t="str">
        <f t="shared" si="123"/>
        <v>0</v>
      </c>
      <c r="G1164" s="37" t="str">
        <f t="shared" si="124"/>
        <v>0</v>
      </c>
      <c r="H1164" s="49">
        <v>17780100</v>
      </c>
      <c r="I1164" s="10" t="s">
        <v>3836</v>
      </c>
      <c r="J1164" s="106" t="s">
        <v>55</v>
      </c>
      <c r="K1164" s="10" t="s">
        <v>3837</v>
      </c>
      <c r="L1164" s="10"/>
      <c r="M1164" s="50" t="s">
        <v>22</v>
      </c>
    </row>
    <row r="1165" spans="1:13" ht="45" x14ac:dyDescent="0.25">
      <c r="A1165" s="48" t="str">
        <f t="shared" si="125"/>
        <v>1</v>
      </c>
      <c r="B1165" s="37" t="str">
        <f t="shared" si="119"/>
        <v>7</v>
      </c>
      <c r="C1165" s="37" t="str">
        <f t="shared" si="120"/>
        <v>7</v>
      </c>
      <c r="D1165" s="37" t="str">
        <f t="shared" si="121"/>
        <v>8</v>
      </c>
      <c r="E1165" s="37" t="str">
        <f t="shared" si="122"/>
        <v>01</v>
      </c>
      <c r="F1165" s="37" t="str">
        <f t="shared" si="123"/>
        <v>1</v>
      </c>
      <c r="G1165" s="37" t="str">
        <f t="shared" si="124"/>
        <v>0</v>
      </c>
      <c r="H1165" s="49">
        <v>17780110</v>
      </c>
      <c r="I1165" s="10" t="s">
        <v>3838</v>
      </c>
      <c r="J1165" s="106" t="s">
        <v>55</v>
      </c>
      <c r="K1165" s="10" t="s">
        <v>3839</v>
      </c>
      <c r="L1165" s="10"/>
      <c r="M1165" s="50" t="s">
        <v>22</v>
      </c>
    </row>
    <row r="1166" spans="1:13" ht="45" x14ac:dyDescent="0.25">
      <c r="A1166" s="48" t="str">
        <f t="shared" si="125"/>
        <v>1</v>
      </c>
      <c r="B1166" s="37" t="str">
        <f t="shared" si="119"/>
        <v>7</v>
      </c>
      <c r="C1166" s="37" t="str">
        <f t="shared" si="120"/>
        <v>7</v>
      </c>
      <c r="D1166" s="37" t="str">
        <f t="shared" si="121"/>
        <v>8</v>
      </c>
      <c r="E1166" s="37" t="str">
        <f t="shared" si="122"/>
        <v>01</v>
      </c>
      <c r="F1166" s="37" t="str">
        <f t="shared" si="123"/>
        <v>2</v>
      </c>
      <c r="G1166" s="37" t="str">
        <f t="shared" si="124"/>
        <v>0</v>
      </c>
      <c r="H1166" s="49">
        <v>17780120</v>
      </c>
      <c r="I1166" s="10" t="s">
        <v>3840</v>
      </c>
      <c r="J1166" s="106" t="s">
        <v>55</v>
      </c>
      <c r="K1166" s="10" t="s">
        <v>3841</v>
      </c>
      <c r="L1166" s="10"/>
      <c r="M1166" s="50" t="s">
        <v>22</v>
      </c>
    </row>
    <row r="1167" spans="1:13" ht="60" x14ac:dyDescent="0.25">
      <c r="A1167" s="48" t="str">
        <f t="shared" si="125"/>
        <v>1</v>
      </c>
      <c r="B1167" s="37" t="str">
        <f t="shared" si="119"/>
        <v>7</v>
      </c>
      <c r="C1167" s="37" t="str">
        <f t="shared" si="120"/>
        <v>7</v>
      </c>
      <c r="D1167" s="37" t="str">
        <f t="shared" si="121"/>
        <v>8</v>
      </c>
      <c r="E1167" s="37" t="str">
        <f t="shared" si="122"/>
        <v>01</v>
      </c>
      <c r="F1167" s="37" t="str">
        <f t="shared" si="123"/>
        <v>9</v>
      </c>
      <c r="G1167" s="37" t="str">
        <f t="shared" si="124"/>
        <v>0</v>
      </c>
      <c r="H1167" s="49">
        <v>17780190</v>
      </c>
      <c r="I1167" s="10" t="s">
        <v>3842</v>
      </c>
      <c r="J1167" s="106" t="s">
        <v>55</v>
      </c>
      <c r="K1167" s="10" t="s">
        <v>3843</v>
      </c>
      <c r="L1167" s="10"/>
      <c r="M1167" s="50" t="s">
        <v>22</v>
      </c>
    </row>
    <row r="1168" spans="1:13" ht="60" x14ac:dyDescent="0.25">
      <c r="A1168" s="48" t="str">
        <f t="shared" si="125"/>
        <v>1</v>
      </c>
      <c r="B1168" s="37" t="str">
        <f t="shared" si="119"/>
        <v>7</v>
      </c>
      <c r="C1168" s="37" t="str">
        <f t="shared" si="120"/>
        <v>7</v>
      </c>
      <c r="D1168" s="37" t="str">
        <f t="shared" si="121"/>
        <v>8</v>
      </c>
      <c r="E1168" s="37" t="str">
        <f t="shared" si="122"/>
        <v>10</v>
      </c>
      <c r="F1168" s="37" t="str">
        <f t="shared" si="123"/>
        <v>1</v>
      </c>
      <c r="G1168" s="37" t="str">
        <f t="shared" si="124"/>
        <v>0</v>
      </c>
      <c r="H1168" s="49">
        <v>17781010</v>
      </c>
      <c r="I1168" s="10" t="s">
        <v>3842</v>
      </c>
      <c r="J1168" s="106" t="s">
        <v>55</v>
      </c>
      <c r="K1168" s="10" t="s">
        <v>3843</v>
      </c>
      <c r="L1168" s="10" t="s">
        <v>3360</v>
      </c>
      <c r="M1168" s="50" t="s">
        <v>22</v>
      </c>
    </row>
    <row r="1169" spans="1:13" x14ac:dyDescent="0.25">
      <c r="A1169" s="48" t="str">
        <f t="shared" si="125"/>
        <v>1</v>
      </c>
      <c r="B1169" s="37" t="str">
        <f t="shared" si="119"/>
        <v>9</v>
      </c>
      <c r="C1169" s="37" t="str">
        <f t="shared" si="120"/>
        <v>2</v>
      </c>
      <c r="D1169" s="37" t="str">
        <f t="shared" si="121"/>
        <v>8</v>
      </c>
      <c r="E1169" s="37" t="str">
        <f t="shared" si="122"/>
        <v>01</v>
      </c>
      <c r="F1169" s="37" t="str">
        <f t="shared" si="123"/>
        <v>0</v>
      </c>
      <c r="G1169" s="37" t="str">
        <f t="shared" si="124"/>
        <v>0</v>
      </c>
      <c r="H1169" s="49">
        <v>19280100</v>
      </c>
      <c r="I1169" s="10" t="s">
        <v>3844</v>
      </c>
      <c r="J1169" s="106" t="s">
        <v>55</v>
      </c>
      <c r="K1169" s="10" t="s">
        <v>3845</v>
      </c>
      <c r="L1169" s="10"/>
      <c r="M1169" s="50" t="s">
        <v>22</v>
      </c>
    </row>
    <row r="1170" spans="1:13" x14ac:dyDescent="0.25">
      <c r="A1170" s="48" t="str">
        <f t="shared" si="125"/>
        <v>1</v>
      </c>
      <c r="B1170" s="37" t="str">
        <f t="shared" si="119"/>
        <v>9</v>
      </c>
      <c r="C1170" s="37" t="str">
        <f t="shared" si="120"/>
        <v>2</v>
      </c>
      <c r="D1170" s="37" t="str">
        <f t="shared" si="121"/>
        <v>8</v>
      </c>
      <c r="E1170" s="37" t="str">
        <f t="shared" si="122"/>
        <v>01</v>
      </c>
      <c r="F1170" s="37" t="str">
        <f t="shared" si="123"/>
        <v>1</v>
      </c>
      <c r="G1170" s="37" t="str">
        <f t="shared" si="124"/>
        <v>0</v>
      </c>
      <c r="H1170" s="49">
        <v>19280110</v>
      </c>
      <c r="I1170" s="10" t="s">
        <v>3846</v>
      </c>
      <c r="J1170" s="106" t="s">
        <v>55</v>
      </c>
      <c r="K1170" s="10" t="s">
        <v>3845</v>
      </c>
      <c r="L1170" s="10"/>
      <c r="M1170" s="50" t="s">
        <v>22</v>
      </c>
    </row>
    <row r="1171" spans="1:13" x14ac:dyDescent="0.25">
      <c r="A1171" s="48" t="str">
        <f t="shared" si="125"/>
        <v>1</v>
      </c>
      <c r="B1171" s="37" t="str">
        <f t="shared" si="119"/>
        <v>9</v>
      </c>
      <c r="C1171" s="37" t="str">
        <f t="shared" si="120"/>
        <v>2</v>
      </c>
      <c r="D1171" s="37" t="str">
        <f t="shared" si="121"/>
        <v>8</v>
      </c>
      <c r="E1171" s="37" t="str">
        <f t="shared" si="122"/>
        <v>02</v>
      </c>
      <c r="F1171" s="37" t="str">
        <f t="shared" si="123"/>
        <v>0</v>
      </c>
      <c r="G1171" s="37" t="str">
        <f t="shared" si="124"/>
        <v>0</v>
      </c>
      <c r="H1171" s="49">
        <v>19280200</v>
      </c>
      <c r="I1171" s="10" t="s">
        <v>3847</v>
      </c>
      <c r="J1171" s="106" t="s">
        <v>55</v>
      </c>
      <c r="K1171" s="10" t="s">
        <v>3848</v>
      </c>
      <c r="L1171" s="10"/>
      <c r="M1171" s="50" t="s">
        <v>22</v>
      </c>
    </row>
    <row r="1172" spans="1:13" ht="30" customHeight="1" x14ac:dyDescent="0.25">
      <c r="A1172" s="48" t="str">
        <f t="shared" si="125"/>
        <v>1</v>
      </c>
      <c r="B1172" s="37" t="str">
        <f t="shared" si="119"/>
        <v>9</v>
      </c>
      <c r="C1172" s="37" t="str">
        <f t="shared" si="120"/>
        <v>2</v>
      </c>
      <c r="D1172" s="37" t="str">
        <f t="shared" si="121"/>
        <v>8</v>
      </c>
      <c r="E1172" s="37" t="str">
        <f t="shared" si="122"/>
        <v>02</v>
      </c>
      <c r="F1172" s="37" t="str">
        <f t="shared" si="123"/>
        <v>1</v>
      </c>
      <c r="G1172" s="37" t="str">
        <f t="shared" si="124"/>
        <v>0</v>
      </c>
      <c r="H1172" s="49">
        <v>19280210</v>
      </c>
      <c r="I1172" s="10" t="s">
        <v>3849</v>
      </c>
      <c r="J1172" s="106" t="s">
        <v>55</v>
      </c>
      <c r="K1172" s="10" t="s">
        <v>3848</v>
      </c>
      <c r="L1172" s="10"/>
      <c r="M1172" s="50" t="s">
        <v>22</v>
      </c>
    </row>
    <row r="1173" spans="1:13" ht="48.75" customHeight="1" x14ac:dyDescent="0.25">
      <c r="A1173" s="48" t="str">
        <f t="shared" si="125"/>
        <v>1</v>
      </c>
      <c r="B1173" s="37" t="str">
        <f t="shared" si="119"/>
        <v>9</v>
      </c>
      <c r="C1173" s="37" t="str">
        <f t="shared" si="120"/>
        <v>2</v>
      </c>
      <c r="D1173" s="37" t="str">
        <f t="shared" si="121"/>
        <v>8</v>
      </c>
      <c r="E1173" s="37" t="str">
        <f t="shared" si="122"/>
        <v>02</v>
      </c>
      <c r="F1173" s="37" t="str">
        <f t="shared" si="123"/>
        <v>9</v>
      </c>
      <c r="G1173" s="37" t="str">
        <f t="shared" si="124"/>
        <v>0</v>
      </c>
      <c r="H1173" s="49">
        <v>19280290</v>
      </c>
      <c r="I1173" s="10" t="s">
        <v>3850</v>
      </c>
      <c r="J1173" s="106" t="s">
        <v>55</v>
      </c>
      <c r="K1173" s="10" t="s">
        <v>3851</v>
      </c>
      <c r="L1173" s="10"/>
      <c r="M1173" s="50" t="s">
        <v>22</v>
      </c>
    </row>
    <row r="1174" spans="1:13" ht="48.75" customHeight="1" x14ac:dyDescent="0.25">
      <c r="A1174" s="48" t="str">
        <f t="shared" si="125"/>
        <v>1</v>
      </c>
      <c r="B1174" s="37" t="str">
        <f t="shared" si="119"/>
        <v>9</v>
      </c>
      <c r="C1174" s="37" t="str">
        <f t="shared" si="120"/>
        <v>2</v>
      </c>
      <c r="D1174" s="37" t="str">
        <f t="shared" si="121"/>
        <v>8</v>
      </c>
      <c r="E1174" s="37" t="str">
        <f t="shared" si="122"/>
        <v>03</v>
      </c>
      <c r="F1174" s="37" t="str">
        <f t="shared" si="123"/>
        <v>0</v>
      </c>
      <c r="G1174" s="37" t="str">
        <f t="shared" si="124"/>
        <v>0</v>
      </c>
      <c r="H1174" s="49">
        <v>19280300</v>
      </c>
      <c r="I1174" s="10" t="s">
        <v>3852</v>
      </c>
      <c r="J1174" s="106" t="s">
        <v>55</v>
      </c>
      <c r="K1174" s="10" t="s">
        <v>3853</v>
      </c>
      <c r="L1174" s="10"/>
      <c r="M1174" s="50" t="s">
        <v>22</v>
      </c>
    </row>
    <row r="1175" spans="1:13" ht="48.75" customHeight="1" x14ac:dyDescent="0.25">
      <c r="A1175" s="48" t="str">
        <f t="shared" si="125"/>
        <v>1</v>
      </c>
      <c r="B1175" s="37" t="str">
        <f t="shared" si="119"/>
        <v>9</v>
      </c>
      <c r="C1175" s="37" t="str">
        <f t="shared" si="120"/>
        <v>2</v>
      </c>
      <c r="D1175" s="37" t="str">
        <f t="shared" si="121"/>
        <v>8</v>
      </c>
      <c r="E1175" s="37" t="str">
        <f t="shared" si="122"/>
        <v>03</v>
      </c>
      <c r="F1175" s="37" t="str">
        <f t="shared" si="123"/>
        <v>1</v>
      </c>
      <c r="G1175" s="37" t="str">
        <f t="shared" si="124"/>
        <v>0</v>
      </c>
      <c r="H1175" s="49">
        <v>19280310</v>
      </c>
      <c r="I1175" s="10" t="s">
        <v>3854</v>
      </c>
      <c r="J1175" s="106" t="s">
        <v>55</v>
      </c>
      <c r="K1175" s="10" t="s">
        <v>3853</v>
      </c>
      <c r="L1175" s="10"/>
      <c r="M1175" s="50" t="s">
        <v>22</v>
      </c>
    </row>
    <row r="1176" spans="1:13" ht="48.75" customHeight="1" x14ac:dyDescent="0.25">
      <c r="A1176" s="48" t="str">
        <f t="shared" si="125"/>
        <v>1</v>
      </c>
      <c r="B1176" s="37" t="str">
        <f t="shared" si="119"/>
        <v>6</v>
      </c>
      <c r="C1176" s="37" t="str">
        <f t="shared" si="120"/>
        <v>9</v>
      </c>
      <c r="D1176" s="37" t="str">
        <f t="shared" si="121"/>
        <v>9</v>
      </c>
      <c r="E1176" s="37" t="str">
        <f t="shared" si="122"/>
        <v>00</v>
      </c>
      <c r="F1176" s="37" t="str">
        <f t="shared" si="123"/>
        <v>0</v>
      </c>
      <c r="G1176" s="37" t="str">
        <f t="shared" si="124"/>
        <v>0</v>
      </c>
      <c r="H1176" s="49">
        <v>16990000</v>
      </c>
      <c r="I1176" s="10" t="s">
        <v>317</v>
      </c>
      <c r="J1176" s="106" t="s">
        <v>45</v>
      </c>
      <c r="K1176" s="10" t="s">
        <v>318</v>
      </c>
      <c r="L1176" s="10"/>
      <c r="M1176" s="50"/>
    </row>
    <row r="1177" spans="1:13" ht="48.75" customHeight="1" x14ac:dyDescent="0.25">
      <c r="A1177" s="48" t="str">
        <f t="shared" si="125"/>
        <v>1</v>
      </c>
      <c r="B1177" s="37" t="str">
        <f t="shared" si="119"/>
        <v>6</v>
      </c>
      <c r="C1177" s="37" t="str">
        <f t="shared" si="120"/>
        <v>9</v>
      </c>
      <c r="D1177" s="37" t="str">
        <f t="shared" si="121"/>
        <v>9</v>
      </c>
      <c r="E1177" s="37" t="str">
        <f t="shared" si="122"/>
        <v>50</v>
      </c>
      <c r="F1177" s="37" t="str">
        <f t="shared" si="123"/>
        <v>0</v>
      </c>
      <c r="G1177" s="37" t="str">
        <f t="shared" si="124"/>
        <v>0</v>
      </c>
      <c r="H1177" s="49">
        <v>16995000</v>
      </c>
      <c r="I1177" s="10" t="s">
        <v>2550</v>
      </c>
      <c r="J1177" s="106" t="s">
        <v>55</v>
      </c>
      <c r="K1177" s="10" t="s">
        <v>2532</v>
      </c>
      <c r="L1177" s="10"/>
      <c r="M1177" s="50"/>
    </row>
    <row r="1178" spans="1:13" ht="48.75" customHeight="1" x14ac:dyDescent="0.25">
      <c r="A1178" s="48" t="str">
        <f t="shared" si="125"/>
        <v>1</v>
      </c>
      <c r="B1178" s="37" t="str">
        <f t="shared" si="119"/>
        <v>6</v>
      </c>
      <c r="C1178" s="37" t="str">
        <f t="shared" si="120"/>
        <v>9</v>
      </c>
      <c r="D1178" s="37" t="str">
        <f t="shared" si="121"/>
        <v>9</v>
      </c>
      <c r="E1178" s="37" t="str">
        <f t="shared" si="122"/>
        <v>50</v>
      </c>
      <c r="F1178" s="37" t="str">
        <f t="shared" si="123"/>
        <v>1</v>
      </c>
      <c r="G1178" s="37" t="str">
        <f t="shared" si="124"/>
        <v>0</v>
      </c>
      <c r="H1178" s="49">
        <v>16995010</v>
      </c>
      <c r="I1178" s="10" t="s">
        <v>2548</v>
      </c>
      <c r="J1178" s="106" t="s">
        <v>55</v>
      </c>
      <c r="K1178" s="10" t="s">
        <v>2549</v>
      </c>
      <c r="L1178" s="10" t="s">
        <v>2533</v>
      </c>
      <c r="M1178" s="50"/>
    </row>
    <row r="1179" spans="1:13" ht="48.75" customHeight="1" x14ac:dyDescent="0.25">
      <c r="A1179" s="48" t="str">
        <f t="shared" si="125"/>
        <v>1</v>
      </c>
      <c r="B1179" s="37" t="str">
        <f t="shared" si="119"/>
        <v>6</v>
      </c>
      <c r="C1179" s="37" t="str">
        <f t="shared" si="120"/>
        <v>9</v>
      </c>
      <c r="D1179" s="37" t="str">
        <f t="shared" si="121"/>
        <v>9</v>
      </c>
      <c r="E1179" s="37" t="str">
        <f t="shared" si="122"/>
        <v>50</v>
      </c>
      <c r="F1179" s="37" t="str">
        <f t="shared" si="123"/>
        <v>2</v>
      </c>
      <c r="G1179" s="37" t="str">
        <f t="shared" si="124"/>
        <v>0</v>
      </c>
      <c r="H1179" s="49">
        <v>16995020</v>
      </c>
      <c r="I1179" s="10" t="s">
        <v>2551</v>
      </c>
      <c r="J1179" s="106" t="s">
        <v>55</v>
      </c>
      <c r="K1179" s="10" t="s">
        <v>2552</v>
      </c>
      <c r="L1179" s="10"/>
      <c r="M1179" s="50"/>
    </row>
    <row r="1180" spans="1:13" ht="48.75" customHeight="1" x14ac:dyDescent="0.25">
      <c r="A1180" s="48" t="str">
        <f t="shared" si="125"/>
        <v>1</v>
      </c>
      <c r="B1180" s="37" t="str">
        <f t="shared" si="119"/>
        <v>6</v>
      </c>
      <c r="C1180" s="37" t="str">
        <f t="shared" si="120"/>
        <v>9</v>
      </c>
      <c r="D1180" s="37" t="str">
        <f t="shared" si="121"/>
        <v>9</v>
      </c>
      <c r="E1180" s="37" t="str">
        <f t="shared" si="122"/>
        <v>50</v>
      </c>
      <c r="F1180" s="37" t="str">
        <f t="shared" si="123"/>
        <v>3</v>
      </c>
      <c r="G1180" s="37" t="str">
        <f t="shared" si="124"/>
        <v>0</v>
      </c>
      <c r="H1180" s="49">
        <v>16995030</v>
      </c>
      <c r="I1180" s="10" t="s">
        <v>2553</v>
      </c>
      <c r="J1180" s="106" t="s">
        <v>55</v>
      </c>
      <c r="K1180" s="10" t="s">
        <v>2554</v>
      </c>
      <c r="L1180" s="10"/>
      <c r="M1180" s="50"/>
    </row>
    <row r="1181" spans="1:13" ht="48.75" customHeight="1" x14ac:dyDescent="0.25">
      <c r="A1181" s="48" t="str">
        <f t="shared" si="125"/>
        <v>1</v>
      </c>
      <c r="B1181" s="37" t="str">
        <f t="shared" si="119"/>
        <v>6</v>
      </c>
      <c r="C1181" s="37" t="str">
        <f t="shared" si="120"/>
        <v>9</v>
      </c>
      <c r="D1181" s="37" t="str">
        <f t="shared" si="121"/>
        <v>9</v>
      </c>
      <c r="E1181" s="37" t="str">
        <f t="shared" si="122"/>
        <v>50</v>
      </c>
      <c r="F1181" s="37" t="str">
        <f t="shared" si="123"/>
        <v>4</v>
      </c>
      <c r="G1181" s="37" t="str">
        <f t="shared" si="124"/>
        <v>0</v>
      </c>
      <c r="H1181" s="49">
        <v>16995040</v>
      </c>
      <c r="I1181" s="10" t="s">
        <v>2555</v>
      </c>
      <c r="J1181" s="106" t="s">
        <v>55</v>
      </c>
      <c r="K1181" s="10" t="s">
        <v>4405</v>
      </c>
      <c r="L1181" s="10"/>
      <c r="M1181" s="50"/>
    </row>
    <row r="1182" spans="1:13" ht="48.75" customHeight="1" x14ac:dyDescent="0.25">
      <c r="A1182" s="48" t="str">
        <f t="shared" si="125"/>
        <v>1</v>
      </c>
      <c r="B1182" s="37" t="str">
        <f t="shared" si="119"/>
        <v>6</v>
      </c>
      <c r="C1182" s="37" t="str">
        <f t="shared" si="120"/>
        <v>9</v>
      </c>
      <c r="D1182" s="37" t="str">
        <f t="shared" si="121"/>
        <v>9</v>
      </c>
      <c r="E1182" s="37" t="str">
        <f t="shared" si="122"/>
        <v>50</v>
      </c>
      <c r="F1182" s="37" t="str">
        <f t="shared" si="123"/>
        <v>9</v>
      </c>
      <c r="G1182" s="37" t="str">
        <f t="shared" si="124"/>
        <v>0</v>
      </c>
      <c r="H1182" s="49">
        <v>16995090</v>
      </c>
      <c r="I1182" s="10" t="s">
        <v>2556</v>
      </c>
      <c r="J1182" s="106" t="s">
        <v>55</v>
      </c>
      <c r="K1182" s="10" t="s">
        <v>2534</v>
      </c>
      <c r="L1182" s="10"/>
      <c r="M1182" s="50"/>
    </row>
    <row r="1183" spans="1:13" ht="48.75" customHeight="1" x14ac:dyDescent="0.25">
      <c r="A1183" s="48" t="str">
        <f t="shared" si="125"/>
        <v>1</v>
      </c>
      <c r="B1183" s="37" t="str">
        <f t="shared" ref="B1183:B1246" si="126">MID($H1183,2,1)</f>
        <v>6</v>
      </c>
      <c r="C1183" s="37" t="str">
        <f t="shared" ref="C1183:C1246" si="127">MID($H1183,3,1)</f>
        <v>9</v>
      </c>
      <c r="D1183" s="37" t="str">
        <f t="shared" ref="D1183:D1246" si="128">MID($H1183,4,1)</f>
        <v>9</v>
      </c>
      <c r="E1183" s="37" t="str">
        <f t="shared" ref="E1183:E1246" si="129">MID($H1183,5,2)</f>
        <v>99</v>
      </c>
      <c r="F1183" s="37" t="str">
        <f t="shared" ref="F1183:F1246" si="130">MID($H1183,7,1)</f>
        <v>0</v>
      </c>
      <c r="G1183" s="37" t="str">
        <f t="shared" ref="G1183:G1246" si="131">MID($H1183,8,1)</f>
        <v>0</v>
      </c>
      <c r="H1183" s="49">
        <v>16999900</v>
      </c>
      <c r="I1183" s="10" t="s">
        <v>317</v>
      </c>
      <c r="J1183" s="106" t="s">
        <v>51</v>
      </c>
      <c r="K1183" s="10" t="s">
        <v>319</v>
      </c>
      <c r="L1183" s="10"/>
      <c r="M1183" s="50"/>
    </row>
    <row r="1184" spans="1:13" ht="48.75" customHeight="1" x14ac:dyDescent="0.25">
      <c r="A1184" s="48" t="str">
        <f t="shared" ref="A1184:A1247" si="132">MID($H1184,1,1)</f>
        <v>1</v>
      </c>
      <c r="B1184" s="37" t="str">
        <f t="shared" si="126"/>
        <v>7</v>
      </c>
      <c r="C1184" s="37" t="str">
        <f t="shared" si="127"/>
        <v>0</v>
      </c>
      <c r="D1184" s="37" t="str">
        <f t="shared" si="128"/>
        <v>0</v>
      </c>
      <c r="E1184" s="37" t="str">
        <f t="shared" si="129"/>
        <v>00</v>
      </c>
      <c r="F1184" s="37" t="str">
        <f t="shared" si="130"/>
        <v>0</v>
      </c>
      <c r="G1184" s="37" t="str">
        <f t="shared" si="131"/>
        <v>0</v>
      </c>
      <c r="H1184" s="49">
        <v>17000000</v>
      </c>
      <c r="I1184" s="10" t="s">
        <v>320</v>
      </c>
      <c r="J1184" s="106" t="s">
        <v>45</v>
      </c>
      <c r="K1184" s="10" t="s">
        <v>321</v>
      </c>
      <c r="L1184" s="10"/>
      <c r="M1184" s="50"/>
    </row>
    <row r="1185" spans="1:13" ht="48.75" customHeight="1" x14ac:dyDescent="0.25">
      <c r="A1185" s="48" t="str">
        <f t="shared" si="132"/>
        <v>1</v>
      </c>
      <c r="B1185" s="37" t="str">
        <f t="shared" si="126"/>
        <v>7</v>
      </c>
      <c r="C1185" s="37" t="str">
        <f t="shared" si="127"/>
        <v>1</v>
      </c>
      <c r="D1185" s="37" t="str">
        <f t="shared" si="128"/>
        <v>0</v>
      </c>
      <c r="E1185" s="37" t="str">
        <f t="shared" si="129"/>
        <v>00</v>
      </c>
      <c r="F1185" s="37" t="str">
        <f t="shared" si="130"/>
        <v>0</v>
      </c>
      <c r="G1185" s="37" t="str">
        <f t="shared" si="131"/>
        <v>0</v>
      </c>
      <c r="H1185" s="49">
        <v>17100000</v>
      </c>
      <c r="I1185" s="10" t="s">
        <v>2856</v>
      </c>
      <c r="J1185" s="106" t="s">
        <v>45</v>
      </c>
      <c r="K1185" s="10" t="s">
        <v>322</v>
      </c>
      <c r="L1185" s="10"/>
      <c r="M1185" s="50"/>
    </row>
    <row r="1186" spans="1:13" ht="48.75" customHeight="1" x14ac:dyDescent="0.25">
      <c r="A1186" s="48" t="str">
        <f t="shared" si="132"/>
        <v>1</v>
      </c>
      <c r="B1186" s="37" t="str">
        <f t="shared" si="126"/>
        <v>7</v>
      </c>
      <c r="C1186" s="37" t="str">
        <f t="shared" si="127"/>
        <v>1</v>
      </c>
      <c r="D1186" s="37" t="str">
        <f t="shared" si="128"/>
        <v>1</v>
      </c>
      <c r="E1186" s="37" t="str">
        <f t="shared" si="129"/>
        <v>00</v>
      </c>
      <c r="F1186" s="37" t="str">
        <f t="shared" si="130"/>
        <v>0</v>
      </c>
      <c r="G1186" s="37" t="str">
        <f t="shared" si="131"/>
        <v>0</v>
      </c>
      <c r="H1186" s="49">
        <v>17110000</v>
      </c>
      <c r="I1186" s="10" t="s">
        <v>323</v>
      </c>
      <c r="J1186" s="106" t="s">
        <v>45</v>
      </c>
      <c r="K1186" s="10" t="s">
        <v>322</v>
      </c>
      <c r="L1186" s="10"/>
      <c r="M1186" s="50"/>
    </row>
    <row r="1187" spans="1:13" ht="48.75" customHeight="1" x14ac:dyDescent="0.25">
      <c r="A1187" s="48" t="str">
        <f t="shared" si="132"/>
        <v>1</v>
      </c>
      <c r="B1187" s="37" t="str">
        <f t="shared" si="126"/>
        <v>7</v>
      </c>
      <c r="C1187" s="37" t="str">
        <f t="shared" si="127"/>
        <v>1</v>
      </c>
      <c r="D1187" s="37" t="str">
        <f t="shared" si="128"/>
        <v>1</v>
      </c>
      <c r="E1187" s="37" t="str">
        <f t="shared" si="129"/>
        <v>50</v>
      </c>
      <c r="F1187" s="37" t="str">
        <f t="shared" si="130"/>
        <v>0</v>
      </c>
      <c r="G1187" s="37" t="str">
        <f t="shared" si="131"/>
        <v>0</v>
      </c>
      <c r="H1187" s="49">
        <v>17115000</v>
      </c>
      <c r="I1187" s="10" t="s">
        <v>3855</v>
      </c>
      <c r="J1187" s="106" t="s">
        <v>55</v>
      </c>
      <c r="K1187" s="10" t="s">
        <v>3856</v>
      </c>
      <c r="L1187" s="10"/>
      <c r="M1187" s="50"/>
    </row>
    <row r="1188" spans="1:13" ht="30" x14ac:dyDescent="0.25">
      <c r="A1188" s="48" t="str">
        <f t="shared" si="132"/>
        <v>1</v>
      </c>
      <c r="B1188" s="37" t="str">
        <f t="shared" si="126"/>
        <v>7</v>
      </c>
      <c r="C1188" s="37" t="str">
        <f t="shared" si="127"/>
        <v>1</v>
      </c>
      <c r="D1188" s="37" t="str">
        <f t="shared" si="128"/>
        <v>1</v>
      </c>
      <c r="E1188" s="37" t="str">
        <f t="shared" si="129"/>
        <v>51</v>
      </c>
      <c r="F1188" s="37" t="str">
        <f t="shared" si="130"/>
        <v>0</v>
      </c>
      <c r="G1188" s="37" t="str">
        <f t="shared" si="131"/>
        <v>0</v>
      </c>
      <c r="H1188" s="49">
        <v>17115100</v>
      </c>
      <c r="I1188" s="10" t="s">
        <v>325</v>
      </c>
      <c r="J1188" s="106" t="s">
        <v>55</v>
      </c>
      <c r="K1188" s="10" t="s">
        <v>326</v>
      </c>
      <c r="L1188" s="10"/>
      <c r="M1188" s="50"/>
    </row>
    <row r="1189" spans="1:13" ht="30" x14ac:dyDescent="0.25">
      <c r="A1189" s="48" t="str">
        <f t="shared" si="132"/>
        <v>1</v>
      </c>
      <c r="B1189" s="37" t="str">
        <f t="shared" si="126"/>
        <v>7</v>
      </c>
      <c r="C1189" s="37" t="str">
        <f t="shared" si="127"/>
        <v>1</v>
      </c>
      <c r="D1189" s="37" t="str">
        <f t="shared" si="128"/>
        <v>1</v>
      </c>
      <c r="E1189" s="37" t="str">
        <f t="shared" si="129"/>
        <v>51</v>
      </c>
      <c r="F1189" s="37" t="str">
        <f t="shared" si="130"/>
        <v>1</v>
      </c>
      <c r="G1189" s="37" t="str">
        <f t="shared" si="131"/>
        <v>0</v>
      </c>
      <c r="H1189" s="49">
        <v>17115110</v>
      </c>
      <c r="I1189" s="10" t="s">
        <v>327</v>
      </c>
      <c r="J1189" s="106" t="s">
        <v>55</v>
      </c>
      <c r="K1189" s="10" t="s">
        <v>328</v>
      </c>
      <c r="L1189" s="10"/>
      <c r="M1189" s="50"/>
    </row>
    <row r="1190" spans="1:13" ht="45" x14ac:dyDescent="0.25">
      <c r="A1190" s="48" t="str">
        <f t="shared" si="132"/>
        <v>1</v>
      </c>
      <c r="B1190" s="37" t="str">
        <f t="shared" si="126"/>
        <v>7</v>
      </c>
      <c r="C1190" s="37" t="str">
        <f t="shared" si="127"/>
        <v>1</v>
      </c>
      <c r="D1190" s="37" t="str">
        <f t="shared" si="128"/>
        <v>1</v>
      </c>
      <c r="E1190" s="37" t="str">
        <f t="shared" si="129"/>
        <v>51</v>
      </c>
      <c r="F1190" s="37" t="str">
        <f t="shared" si="130"/>
        <v>2</v>
      </c>
      <c r="G1190" s="37" t="str">
        <f t="shared" si="131"/>
        <v>0</v>
      </c>
      <c r="H1190" s="49">
        <v>17115120</v>
      </c>
      <c r="I1190" s="10" t="s">
        <v>2535</v>
      </c>
      <c r="J1190" s="106" t="s">
        <v>55</v>
      </c>
      <c r="K1190" s="10" t="s">
        <v>2536</v>
      </c>
      <c r="L1190" s="10"/>
      <c r="M1190" s="50"/>
    </row>
    <row r="1191" spans="1:13" ht="30" x14ac:dyDescent="0.25">
      <c r="A1191" s="48" t="str">
        <f t="shared" si="132"/>
        <v>1</v>
      </c>
      <c r="B1191" s="37" t="str">
        <f t="shared" si="126"/>
        <v>7</v>
      </c>
      <c r="C1191" s="37" t="str">
        <f t="shared" si="127"/>
        <v>1</v>
      </c>
      <c r="D1191" s="37" t="str">
        <f t="shared" si="128"/>
        <v>1</v>
      </c>
      <c r="E1191" s="37" t="str">
        <f t="shared" si="129"/>
        <v>51</v>
      </c>
      <c r="F1191" s="37" t="str">
        <f t="shared" si="130"/>
        <v>2</v>
      </c>
      <c r="G1191" s="37" t="str">
        <f t="shared" si="131"/>
        <v>0</v>
      </c>
      <c r="H1191" s="49">
        <v>17115120</v>
      </c>
      <c r="I1191" s="10" t="s">
        <v>3731</v>
      </c>
      <c r="J1191" s="106" t="s">
        <v>55</v>
      </c>
      <c r="K1191" s="10" t="s">
        <v>3857</v>
      </c>
      <c r="L1191" s="10"/>
      <c r="M1191" s="50" t="s">
        <v>22</v>
      </c>
    </row>
    <row r="1192" spans="1:13" ht="45" x14ac:dyDescent="0.25">
      <c r="A1192" s="48" t="str">
        <f t="shared" si="132"/>
        <v>1</v>
      </c>
      <c r="B1192" s="37" t="str">
        <f t="shared" si="126"/>
        <v>7</v>
      </c>
      <c r="C1192" s="37" t="str">
        <f t="shared" si="127"/>
        <v>1</v>
      </c>
      <c r="D1192" s="37" t="str">
        <f t="shared" si="128"/>
        <v>1</v>
      </c>
      <c r="E1192" s="37" t="str">
        <f t="shared" si="129"/>
        <v>51</v>
      </c>
      <c r="F1192" s="37" t="str">
        <f t="shared" si="130"/>
        <v>3</v>
      </c>
      <c r="G1192" s="37" t="str">
        <f t="shared" si="131"/>
        <v>0</v>
      </c>
      <c r="H1192" s="49">
        <v>17115130</v>
      </c>
      <c r="I1192" s="10" t="s">
        <v>3733</v>
      </c>
      <c r="J1192" s="106" t="s">
        <v>55</v>
      </c>
      <c r="K1192" s="10" t="s">
        <v>3858</v>
      </c>
      <c r="L1192" s="10"/>
      <c r="M1192" s="50" t="s">
        <v>22</v>
      </c>
    </row>
    <row r="1193" spans="1:13" ht="30" x14ac:dyDescent="0.25">
      <c r="A1193" s="48" t="str">
        <f t="shared" si="132"/>
        <v>1</v>
      </c>
      <c r="B1193" s="37" t="str">
        <f t="shared" si="126"/>
        <v>7</v>
      </c>
      <c r="C1193" s="37" t="str">
        <f t="shared" si="127"/>
        <v>1</v>
      </c>
      <c r="D1193" s="37" t="str">
        <f t="shared" si="128"/>
        <v>1</v>
      </c>
      <c r="E1193" s="37" t="str">
        <f t="shared" si="129"/>
        <v>52</v>
      </c>
      <c r="F1193" s="37" t="str">
        <f t="shared" si="130"/>
        <v>0</v>
      </c>
      <c r="G1193" s="37" t="str">
        <f t="shared" si="131"/>
        <v>0</v>
      </c>
      <c r="H1193" s="49">
        <v>17115200</v>
      </c>
      <c r="I1193" s="10" t="s">
        <v>3735</v>
      </c>
      <c r="J1193" s="106" t="s">
        <v>55</v>
      </c>
      <c r="K1193" s="10" t="s">
        <v>329</v>
      </c>
      <c r="L1193" s="10"/>
      <c r="M1193" s="50"/>
    </row>
    <row r="1194" spans="1:13" ht="30" x14ac:dyDescent="0.25">
      <c r="A1194" s="48" t="str">
        <f t="shared" si="132"/>
        <v>1</v>
      </c>
      <c r="B1194" s="37" t="str">
        <f t="shared" si="126"/>
        <v>7</v>
      </c>
      <c r="C1194" s="37" t="str">
        <f t="shared" si="127"/>
        <v>1</v>
      </c>
      <c r="D1194" s="37" t="str">
        <f t="shared" si="128"/>
        <v>1</v>
      </c>
      <c r="E1194" s="37" t="str">
        <f t="shared" si="129"/>
        <v>53</v>
      </c>
      <c r="F1194" s="37" t="str">
        <f t="shared" si="130"/>
        <v>0</v>
      </c>
      <c r="G1194" s="37" t="str">
        <f t="shared" si="131"/>
        <v>0</v>
      </c>
      <c r="H1194" s="49">
        <v>17115300</v>
      </c>
      <c r="I1194" s="10" t="s">
        <v>330</v>
      </c>
      <c r="J1194" s="106" t="s">
        <v>55</v>
      </c>
      <c r="K1194" s="10" t="s">
        <v>331</v>
      </c>
      <c r="L1194" s="10"/>
      <c r="M1194" s="50"/>
    </row>
    <row r="1195" spans="1:13" ht="30" x14ac:dyDescent="0.25">
      <c r="A1195" s="48" t="str">
        <f t="shared" si="132"/>
        <v>1</v>
      </c>
      <c r="B1195" s="37" t="str">
        <f t="shared" si="126"/>
        <v>7</v>
      </c>
      <c r="C1195" s="37" t="str">
        <f t="shared" si="127"/>
        <v>1</v>
      </c>
      <c r="D1195" s="37" t="str">
        <f t="shared" si="128"/>
        <v>1</v>
      </c>
      <c r="E1195" s="37" t="str">
        <f t="shared" si="129"/>
        <v>54</v>
      </c>
      <c r="F1195" s="37" t="str">
        <f t="shared" si="130"/>
        <v>0</v>
      </c>
      <c r="G1195" s="37" t="str">
        <f t="shared" si="131"/>
        <v>0</v>
      </c>
      <c r="H1195" s="49">
        <v>17115400</v>
      </c>
      <c r="I1195" s="10" t="s">
        <v>332</v>
      </c>
      <c r="J1195" s="106" t="s">
        <v>55</v>
      </c>
      <c r="K1195" s="10" t="s">
        <v>3859</v>
      </c>
      <c r="L1195" s="10"/>
      <c r="M1195" s="50"/>
    </row>
    <row r="1196" spans="1:13" ht="45" x14ac:dyDescent="0.25">
      <c r="A1196" s="48" t="str">
        <f t="shared" si="132"/>
        <v>1</v>
      </c>
      <c r="B1196" s="37" t="str">
        <f t="shared" si="126"/>
        <v>7</v>
      </c>
      <c r="C1196" s="37" t="str">
        <f t="shared" si="127"/>
        <v>1</v>
      </c>
      <c r="D1196" s="37" t="str">
        <f t="shared" si="128"/>
        <v>1</v>
      </c>
      <c r="E1196" s="37" t="str">
        <f t="shared" si="129"/>
        <v>55</v>
      </c>
      <c r="F1196" s="37" t="str">
        <f t="shared" si="130"/>
        <v>0</v>
      </c>
      <c r="G1196" s="37" t="str">
        <f t="shared" si="131"/>
        <v>0</v>
      </c>
      <c r="H1196" s="49">
        <v>17115500</v>
      </c>
      <c r="I1196" s="10" t="s">
        <v>333</v>
      </c>
      <c r="J1196" s="106" t="s">
        <v>55</v>
      </c>
      <c r="K1196" s="10" t="s">
        <v>334</v>
      </c>
      <c r="L1196" s="10"/>
      <c r="M1196" s="50"/>
    </row>
    <row r="1197" spans="1:13" ht="41.25" customHeight="1" x14ac:dyDescent="0.25">
      <c r="A1197" s="48" t="str">
        <f t="shared" si="132"/>
        <v>1</v>
      </c>
      <c r="B1197" s="37" t="str">
        <f t="shared" si="126"/>
        <v>7</v>
      </c>
      <c r="C1197" s="37" t="str">
        <f t="shared" si="127"/>
        <v>1</v>
      </c>
      <c r="D1197" s="37" t="str">
        <f t="shared" si="128"/>
        <v>1</v>
      </c>
      <c r="E1197" s="37" t="str">
        <f t="shared" si="129"/>
        <v>56</v>
      </c>
      <c r="F1197" s="37" t="str">
        <f t="shared" si="130"/>
        <v>0</v>
      </c>
      <c r="G1197" s="37" t="str">
        <f t="shared" si="131"/>
        <v>0</v>
      </c>
      <c r="H1197" s="49">
        <v>17115600</v>
      </c>
      <c r="I1197" s="10" t="s">
        <v>4406</v>
      </c>
      <c r="J1197" s="106" t="s">
        <v>55</v>
      </c>
      <c r="K1197" s="10" t="s">
        <v>4407</v>
      </c>
      <c r="L1197" s="10"/>
      <c r="M1197" s="50"/>
    </row>
    <row r="1198" spans="1:13" ht="30" x14ac:dyDescent="0.25">
      <c r="A1198" s="48" t="str">
        <f t="shared" si="132"/>
        <v>1</v>
      </c>
      <c r="B1198" s="37" t="str">
        <f t="shared" si="126"/>
        <v>7</v>
      </c>
      <c r="C1198" s="37" t="str">
        <f t="shared" si="127"/>
        <v>1</v>
      </c>
      <c r="D1198" s="37" t="str">
        <f t="shared" si="128"/>
        <v>1</v>
      </c>
      <c r="E1198" s="37" t="str">
        <f t="shared" si="129"/>
        <v>98</v>
      </c>
      <c r="F1198" s="37" t="str">
        <f t="shared" si="130"/>
        <v>0</v>
      </c>
      <c r="G1198" s="37" t="str">
        <f t="shared" si="131"/>
        <v>0</v>
      </c>
      <c r="H1198" s="49">
        <v>17119800</v>
      </c>
      <c r="I1198" s="10" t="s">
        <v>2090</v>
      </c>
      <c r="J1198" s="106" t="s">
        <v>55</v>
      </c>
      <c r="K1198" s="10" t="s">
        <v>2091</v>
      </c>
      <c r="L1198" s="10"/>
      <c r="M1198" s="50"/>
    </row>
    <row r="1199" spans="1:13" ht="45" x14ac:dyDescent="0.25">
      <c r="A1199" s="48" t="str">
        <f t="shared" si="132"/>
        <v>1</v>
      </c>
      <c r="B1199" s="37" t="str">
        <f t="shared" si="126"/>
        <v>7</v>
      </c>
      <c r="C1199" s="37" t="str">
        <f t="shared" si="127"/>
        <v>1</v>
      </c>
      <c r="D1199" s="37" t="str">
        <f t="shared" si="128"/>
        <v>2</v>
      </c>
      <c r="E1199" s="37" t="str">
        <f t="shared" si="129"/>
        <v>00</v>
      </c>
      <c r="F1199" s="37" t="str">
        <f t="shared" si="130"/>
        <v>0</v>
      </c>
      <c r="G1199" s="37" t="str">
        <f t="shared" si="131"/>
        <v>0</v>
      </c>
      <c r="H1199" s="49">
        <v>17120000</v>
      </c>
      <c r="I1199" s="10" t="s">
        <v>3860</v>
      </c>
      <c r="J1199" s="106" t="s">
        <v>45</v>
      </c>
      <c r="K1199" s="10" t="s">
        <v>3861</v>
      </c>
      <c r="L1199" s="10" t="s">
        <v>3277</v>
      </c>
      <c r="M1199" s="50"/>
    </row>
    <row r="1200" spans="1:13" ht="30" x14ac:dyDescent="0.25">
      <c r="A1200" s="48" t="str">
        <f t="shared" si="132"/>
        <v>1</v>
      </c>
      <c r="B1200" s="37" t="str">
        <f t="shared" si="126"/>
        <v>7</v>
      </c>
      <c r="C1200" s="37" t="str">
        <f t="shared" si="127"/>
        <v>1</v>
      </c>
      <c r="D1200" s="37" t="str">
        <f t="shared" si="128"/>
        <v>2</v>
      </c>
      <c r="E1200" s="37" t="str">
        <f t="shared" si="129"/>
        <v>50</v>
      </c>
      <c r="F1200" s="37" t="str">
        <f t="shared" si="130"/>
        <v>0</v>
      </c>
      <c r="G1200" s="37" t="str">
        <f t="shared" si="131"/>
        <v>0</v>
      </c>
      <c r="H1200" s="49">
        <v>17125000</v>
      </c>
      <c r="I1200" s="10" t="s">
        <v>3862</v>
      </c>
      <c r="J1200" s="106" t="s">
        <v>55</v>
      </c>
      <c r="K1200" s="10" t="s">
        <v>336</v>
      </c>
      <c r="L1200" s="10"/>
      <c r="M1200" s="50"/>
    </row>
    <row r="1201" spans="1:13" ht="30" x14ac:dyDescent="0.25">
      <c r="A1201" s="48" t="str">
        <f t="shared" si="132"/>
        <v>1</v>
      </c>
      <c r="B1201" s="37" t="str">
        <f t="shared" si="126"/>
        <v>7</v>
      </c>
      <c r="C1201" s="37" t="str">
        <f t="shared" si="127"/>
        <v>1</v>
      </c>
      <c r="D1201" s="37" t="str">
        <f t="shared" si="128"/>
        <v>2</v>
      </c>
      <c r="E1201" s="37" t="str">
        <f t="shared" si="129"/>
        <v>51</v>
      </c>
      <c r="F1201" s="37" t="str">
        <f t="shared" si="130"/>
        <v>0</v>
      </c>
      <c r="G1201" s="37" t="str">
        <f t="shared" si="131"/>
        <v>0</v>
      </c>
      <c r="H1201" s="49">
        <v>17125100</v>
      </c>
      <c r="I1201" s="10" t="s">
        <v>3863</v>
      </c>
      <c r="J1201" s="106" t="s">
        <v>55</v>
      </c>
      <c r="K1201" s="10" t="s">
        <v>337</v>
      </c>
      <c r="L1201" s="10"/>
      <c r="M1201" s="50"/>
    </row>
    <row r="1202" spans="1:13" ht="30" x14ac:dyDescent="0.25">
      <c r="A1202" s="48" t="str">
        <f t="shared" si="132"/>
        <v>1</v>
      </c>
      <c r="B1202" s="37" t="str">
        <f t="shared" si="126"/>
        <v>7</v>
      </c>
      <c r="C1202" s="37" t="str">
        <f t="shared" si="127"/>
        <v>1</v>
      </c>
      <c r="D1202" s="37" t="str">
        <f t="shared" si="128"/>
        <v>2</v>
      </c>
      <c r="E1202" s="37" t="str">
        <f t="shared" si="129"/>
        <v>52</v>
      </c>
      <c r="F1202" s="37" t="str">
        <f t="shared" si="130"/>
        <v>0</v>
      </c>
      <c r="G1202" s="37" t="str">
        <f t="shared" si="131"/>
        <v>0</v>
      </c>
      <c r="H1202" s="49">
        <v>17125200</v>
      </c>
      <c r="I1202" s="10" t="s">
        <v>3864</v>
      </c>
      <c r="J1202" s="106" t="s">
        <v>55</v>
      </c>
      <c r="K1202" s="10" t="s">
        <v>338</v>
      </c>
      <c r="L1202" s="10"/>
      <c r="M1202" s="50"/>
    </row>
    <row r="1203" spans="1:13" ht="30" x14ac:dyDescent="0.25">
      <c r="A1203" s="48" t="str">
        <f t="shared" si="132"/>
        <v>1</v>
      </c>
      <c r="B1203" s="37" t="str">
        <f t="shared" si="126"/>
        <v>7</v>
      </c>
      <c r="C1203" s="37" t="str">
        <f t="shared" si="127"/>
        <v>1</v>
      </c>
      <c r="D1203" s="37" t="str">
        <f t="shared" si="128"/>
        <v>2</v>
      </c>
      <c r="E1203" s="37" t="str">
        <f t="shared" si="129"/>
        <v>52</v>
      </c>
      <c r="F1203" s="37" t="str">
        <f t="shared" si="130"/>
        <v>1</v>
      </c>
      <c r="G1203" s="37" t="str">
        <f t="shared" si="131"/>
        <v>0</v>
      </c>
      <c r="H1203" s="49">
        <v>17125210</v>
      </c>
      <c r="I1203" s="10" t="s">
        <v>339</v>
      </c>
      <c r="J1203" s="106" t="s">
        <v>55</v>
      </c>
      <c r="K1203" s="10" t="s">
        <v>340</v>
      </c>
      <c r="L1203" s="10"/>
      <c r="M1203" s="50"/>
    </row>
    <row r="1204" spans="1:13" ht="30" x14ac:dyDescent="0.25">
      <c r="A1204" s="48" t="str">
        <f t="shared" si="132"/>
        <v>1</v>
      </c>
      <c r="B1204" s="37" t="str">
        <f t="shared" si="126"/>
        <v>7</v>
      </c>
      <c r="C1204" s="37" t="str">
        <f t="shared" si="127"/>
        <v>1</v>
      </c>
      <c r="D1204" s="37" t="str">
        <f t="shared" si="128"/>
        <v>2</v>
      </c>
      <c r="E1204" s="37" t="str">
        <f t="shared" si="129"/>
        <v>52</v>
      </c>
      <c r="F1204" s="37" t="str">
        <f t="shared" si="130"/>
        <v>2</v>
      </c>
      <c r="G1204" s="37" t="str">
        <f t="shared" si="131"/>
        <v>0</v>
      </c>
      <c r="H1204" s="49">
        <v>17125220</v>
      </c>
      <c r="I1204" s="10" t="s">
        <v>341</v>
      </c>
      <c r="J1204" s="106" t="s">
        <v>55</v>
      </c>
      <c r="K1204" s="10" t="s">
        <v>342</v>
      </c>
      <c r="L1204" s="10"/>
      <c r="M1204" s="50"/>
    </row>
    <row r="1205" spans="1:13" ht="30" x14ac:dyDescent="0.25">
      <c r="A1205" s="48" t="str">
        <f t="shared" si="132"/>
        <v>1</v>
      </c>
      <c r="B1205" s="37" t="str">
        <f t="shared" si="126"/>
        <v>7</v>
      </c>
      <c r="C1205" s="37" t="str">
        <f t="shared" si="127"/>
        <v>1</v>
      </c>
      <c r="D1205" s="37" t="str">
        <f t="shared" si="128"/>
        <v>2</v>
      </c>
      <c r="E1205" s="37" t="str">
        <f t="shared" si="129"/>
        <v>52</v>
      </c>
      <c r="F1205" s="37" t="str">
        <f t="shared" si="130"/>
        <v>3</v>
      </c>
      <c r="G1205" s="37" t="str">
        <f t="shared" si="131"/>
        <v>0</v>
      </c>
      <c r="H1205" s="49">
        <v>17125230</v>
      </c>
      <c r="I1205" s="10" t="s">
        <v>343</v>
      </c>
      <c r="J1205" s="106" t="s">
        <v>55</v>
      </c>
      <c r="K1205" s="10" t="s">
        <v>344</v>
      </c>
      <c r="L1205" s="10"/>
      <c r="M1205" s="50"/>
    </row>
    <row r="1206" spans="1:13" x14ac:dyDescent="0.25">
      <c r="A1206" s="48" t="str">
        <f t="shared" si="132"/>
        <v>1</v>
      </c>
      <c r="B1206" s="37" t="str">
        <f t="shared" si="126"/>
        <v>7</v>
      </c>
      <c r="C1206" s="37" t="str">
        <f t="shared" si="127"/>
        <v>1</v>
      </c>
      <c r="D1206" s="37" t="str">
        <f t="shared" si="128"/>
        <v>2</v>
      </c>
      <c r="E1206" s="37" t="str">
        <f t="shared" si="129"/>
        <v>52</v>
      </c>
      <c r="F1206" s="37" t="str">
        <f t="shared" si="130"/>
        <v>4</v>
      </c>
      <c r="G1206" s="37" t="str">
        <f t="shared" si="131"/>
        <v>0</v>
      </c>
      <c r="H1206" s="49">
        <v>17125240</v>
      </c>
      <c r="I1206" s="10" t="s">
        <v>345</v>
      </c>
      <c r="J1206" s="106" t="s">
        <v>55</v>
      </c>
      <c r="K1206" s="10" t="s">
        <v>346</v>
      </c>
      <c r="L1206" s="10"/>
      <c r="M1206" s="50"/>
    </row>
    <row r="1207" spans="1:13" ht="30" x14ac:dyDescent="0.25">
      <c r="A1207" s="48" t="str">
        <f t="shared" si="132"/>
        <v>1</v>
      </c>
      <c r="B1207" s="37" t="str">
        <f t="shared" si="126"/>
        <v>7</v>
      </c>
      <c r="C1207" s="37" t="str">
        <f t="shared" si="127"/>
        <v>1</v>
      </c>
      <c r="D1207" s="37" t="str">
        <f t="shared" si="128"/>
        <v>2</v>
      </c>
      <c r="E1207" s="37" t="str">
        <f t="shared" si="129"/>
        <v>53</v>
      </c>
      <c r="F1207" s="37" t="str">
        <f t="shared" si="130"/>
        <v>0</v>
      </c>
      <c r="G1207" s="37" t="str">
        <f t="shared" si="131"/>
        <v>0</v>
      </c>
      <c r="H1207" s="49">
        <v>17125300</v>
      </c>
      <c r="I1207" s="66" t="s">
        <v>3865</v>
      </c>
      <c r="J1207" s="106" t="s">
        <v>55</v>
      </c>
      <c r="K1207" s="10" t="s">
        <v>3866</v>
      </c>
      <c r="L1207" s="10"/>
      <c r="M1207" s="50"/>
    </row>
    <row r="1208" spans="1:13" ht="60" x14ac:dyDescent="0.25">
      <c r="A1208" s="48" t="str">
        <f t="shared" si="132"/>
        <v>1</v>
      </c>
      <c r="B1208" s="37" t="str">
        <f t="shared" si="126"/>
        <v>7</v>
      </c>
      <c r="C1208" s="37" t="str">
        <f t="shared" si="127"/>
        <v>1</v>
      </c>
      <c r="D1208" s="37" t="str">
        <f t="shared" si="128"/>
        <v>2</v>
      </c>
      <c r="E1208" s="37" t="str">
        <f t="shared" si="129"/>
        <v>99</v>
      </c>
      <c r="F1208" s="37" t="str">
        <f t="shared" si="130"/>
        <v>0</v>
      </c>
      <c r="G1208" s="37" t="str">
        <f t="shared" si="131"/>
        <v>0</v>
      </c>
      <c r="H1208" s="49">
        <v>17129900</v>
      </c>
      <c r="I1208" s="10" t="s">
        <v>2092</v>
      </c>
      <c r="J1208" s="106" t="s">
        <v>51</v>
      </c>
      <c r="K1208" s="154" t="s">
        <v>3867</v>
      </c>
      <c r="L1208" s="10" t="s">
        <v>3601</v>
      </c>
      <c r="M1208" s="50"/>
    </row>
    <row r="1209" spans="1:13" ht="30" x14ac:dyDescent="0.25">
      <c r="A1209" s="48" t="str">
        <f t="shared" si="132"/>
        <v>1</v>
      </c>
      <c r="B1209" s="37" t="str">
        <f t="shared" si="126"/>
        <v>7</v>
      </c>
      <c r="C1209" s="37" t="str">
        <f t="shared" si="127"/>
        <v>1</v>
      </c>
      <c r="D1209" s="37" t="str">
        <f t="shared" si="128"/>
        <v>3</v>
      </c>
      <c r="E1209" s="37" t="str">
        <f t="shared" si="129"/>
        <v>00</v>
      </c>
      <c r="F1209" s="37" t="str">
        <f t="shared" si="130"/>
        <v>0</v>
      </c>
      <c r="G1209" s="37" t="str">
        <f t="shared" si="131"/>
        <v>0</v>
      </c>
      <c r="H1209" s="49">
        <v>17130000</v>
      </c>
      <c r="I1209" s="10" t="s">
        <v>349</v>
      </c>
      <c r="J1209" s="106" t="s">
        <v>45</v>
      </c>
      <c r="K1209" s="10" t="s">
        <v>3868</v>
      </c>
      <c r="L1209" s="71" t="s">
        <v>2093</v>
      </c>
      <c r="M1209" s="50"/>
    </row>
    <row r="1210" spans="1:13" ht="45" x14ac:dyDescent="0.25">
      <c r="A1210" s="48" t="str">
        <f t="shared" si="132"/>
        <v>1</v>
      </c>
      <c r="B1210" s="37" t="str">
        <f t="shared" si="126"/>
        <v>7</v>
      </c>
      <c r="C1210" s="37" t="str">
        <f t="shared" si="127"/>
        <v>1</v>
      </c>
      <c r="D1210" s="37" t="str">
        <f t="shared" si="128"/>
        <v>3</v>
      </c>
      <c r="E1210" s="37" t="str">
        <f t="shared" si="129"/>
        <v>50</v>
      </c>
      <c r="F1210" s="37" t="str">
        <f t="shared" si="130"/>
        <v>0</v>
      </c>
      <c r="G1210" s="37" t="str">
        <f t="shared" si="131"/>
        <v>0</v>
      </c>
      <c r="H1210" s="49">
        <v>17135000</v>
      </c>
      <c r="I1210" s="10" t="s">
        <v>350</v>
      </c>
      <c r="J1210" s="106" t="s">
        <v>55</v>
      </c>
      <c r="K1210" s="10" t="s">
        <v>351</v>
      </c>
      <c r="L1210" s="10"/>
      <c r="M1210" s="50"/>
    </row>
    <row r="1211" spans="1:13" ht="45" x14ac:dyDescent="0.25">
      <c r="A1211" s="48" t="str">
        <f t="shared" si="132"/>
        <v>1</v>
      </c>
      <c r="B1211" s="37" t="str">
        <f t="shared" si="126"/>
        <v>7</v>
      </c>
      <c r="C1211" s="37" t="str">
        <f t="shared" si="127"/>
        <v>1</v>
      </c>
      <c r="D1211" s="37" t="str">
        <f t="shared" si="128"/>
        <v>3</v>
      </c>
      <c r="E1211" s="37" t="str">
        <f t="shared" si="129"/>
        <v>50</v>
      </c>
      <c r="F1211" s="37" t="str">
        <f t="shared" si="130"/>
        <v>1</v>
      </c>
      <c r="G1211" s="37" t="str">
        <f t="shared" si="131"/>
        <v>0</v>
      </c>
      <c r="H1211" s="49">
        <v>17135010</v>
      </c>
      <c r="I1211" s="10" t="s">
        <v>352</v>
      </c>
      <c r="J1211" s="106" t="s">
        <v>55</v>
      </c>
      <c r="K1211" s="10" t="s">
        <v>353</v>
      </c>
      <c r="L1211" s="10"/>
      <c r="M1211" s="50"/>
    </row>
    <row r="1212" spans="1:13" ht="45" x14ac:dyDescent="0.25">
      <c r="A1212" s="48" t="str">
        <f t="shared" si="132"/>
        <v>1</v>
      </c>
      <c r="B1212" s="37" t="str">
        <f t="shared" si="126"/>
        <v>7</v>
      </c>
      <c r="C1212" s="37" t="str">
        <f t="shared" si="127"/>
        <v>1</v>
      </c>
      <c r="D1212" s="37" t="str">
        <f t="shared" si="128"/>
        <v>3</v>
      </c>
      <c r="E1212" s="37" t="str">
        <f t="shared" si="129"/>
        <v>50</v>
      </c>
      <c r="F1212" s="37" t="str">
        <f t="shared" si="130"/>
        <v>2</v>
      </c>
      <c r="G1212" s="37" t="str">
        <f t="shared" si="131"/>
        <v>0</v>
      </c>
      <c r="H1212" s="49">
        <v>17135020</v>
      </c>
      <c r="I1212" s="10" t="s">
        <v>354</v>
      </c>
      <c r="J1212" s="106" t="s">
        <v>55</v>
      </c>
      <c r="K1212" s="10" t="s">
        <v>355</v>
      </c>
      <c r="L1212" s="10"/>
      <c r="M1212" s="50"/>
    </row>
    <row r="1213" spans="1:13" ht="45" x14ac:dyDescent="0.25">
      <c r="A1213" s="48" t="str">
        <f t="shared" si="132"/>
        <v>1</v>
      </c>
      <c r="B1213" s="37" t="str">
        <f t="shared" si="126"/>
        <v>7</v>
      </c>
      <c r="C1213" s="37" t="str">
        <f t="shared" si="127"/>
        <v>1</v>
      </c>
      <c r="D1213" s="37" t="str">
        <f t="shared" si="128"/>
        <v>3</v>
      </c>
      <c r="E1213" s="37" t="str">
        <f t="shared" si="129"/>
        <v>50</v>
      </c>
      <c r="F1213" s="37" t="str">
        <f t="shared" si="130"/>
        <v>3</v>
      </c>
      <c r="G1213" s="37" t="str">
        <f t="shared" si="131"/>
        <v>0</v>
      </c>
      <c r="H1213" s="49">
        <v>17135030</v>
      </c>
      <c r="I1213" s="10" t="s">
        <v>356</v>
      </c>
      <c r="J1213" s="106" t="s">
        <v>55</v>
      </c>
      <c r="K1213" s="10" t="s">
        <v>357</v>
      </c>
      <c r="L1213" s="10"/>
      <c r="M1213" s="50"/>
    </row>
    <row r="1214" spans="1:13" ht="45" x14ac:dyDescent="0.25">
      <c r="A1214" s="48" t="str">
        <f t="shared" si="132"/>
        <v>1</v>
      </c>
      <c r="B1214" s="37" t="str">
        <f t="shared" si="126"/>
        <v>7</v>
      </c>
      <c r="C1214" s="37" t="str">
        <f t="shared" si="127"/>
        <v>1</v>
      </c>
      <c r="D1214" s="37" t="str">
        <f t="shared" si="128"/>
        <v>3</v>
      </c>
      <c r="E1214" s="37" t="str">
        <f t="shared" si="129"/>
        <v>50</v>
      </c>
      <c r="F1214" s="37" t="str">
        <f t="shared" si="130"/>
        <v>4</v>
      </c>
      <c r="G1214" s="37" t="str">
        <f t="shared" si="131"/>
        <v>0</v>
      </c>
      <c r="H1214" s="49">
        <v>17135040</v>
      </c>
      <c r="I1214" s="10" t="s">
        <v>358</v>
      </c>
      <c r="J1214" s="106" t="s">
        <v>55</v>
      </c>
      <c r="K1214" s="10" t="s">
        <v>359</v>
      </c>
      <c r="L1214" s="10"/>
      <c r="M1214" s="50"/>
    </row>
    <row r="1215" spans="1:13" ht="45" x14ac:dyDescent="0.25">
      <c r="A1215" s="48" t="str">
        <f t="shared" si="132"/>
        <v>1</v>
      </c>
      <c r="B1215" s="37" t="str">
        <f t="shared" si="126"/>
        <v>7</v>
      </c>
      <c r="C1215" s="37" t="str">
        <f t="shared" si="127"/>
        <v>1</v>
      </c>
      <c r="D1215" s="37" t="str">
        <f t="shared" si="128"/>
        <v>3</v>
      </c>
      <c r="E1215" s="37" t="str">
        <f t="shared" si="129"/>
        <v>50</v>
      </c>
      <c r="F1215" s="37" t="str">
        <f t="shared" si="130"/>
        <v>5</v>
      </c>
      <c r="G1215" s="37" t="str">
        <f t="shared" si="131"/>
        <v>0</v>
      </c>
      <c r="H1215" s="49">
        <v>17135050</v>
      </c>
      <c r="I1215" s="10" t="s">
        <v>360</v>
      </c>
      <c r="J1215" s="106" t="s">
        <v>55</v>
      </c>
      <c r="K1215" s="10" t="s">
        <v>361</v>
      </c>
      <c r="L1215" s="10"/>
      <c r="M1215" s="50"/>
    </row>
    <row r="1216" spans="1:13" ht="45" x14ac:dyDescent="0.25">
      <c r="A1216" s="48" t="str">
        <f t="shared" si="132"/>
        <v>1</v>
      </c>
      <c r="B1216" s="37" t="str">
        <f t="shared" si="126"/>
        <v>7</v>
      </c>
      <c r="C1216" s="37" t="str">
        <f t="shared" si="127"/>
        <v>1</v>
      </c>
      <c r="D1216" s="37" t="str">
        <f t="shared" si="128"/>
        <v>3</v>
      </c>
      <c r="E1216" s="37" t="str">
        <f t="shared" si="129"/>
        <v>50</v>
      </c>
      <c r="F1216" s="37" t="str">
        <f t="shared" si="130"/>
        <v>9</v>
      </c>
      <c r="G1216" s="37" t="str">
        <f t="shared" si="131"/>
        <v>0</v>
      </c>
      <c r="H1216" s="49">
        <v>17135090</v>
      </c>
      <c r="I1216" s="10" t="s">
        <v>362</v>
      </c>
      <c r="J1216" s="106" t="s">
        <v>55</v>
      </c>
      <c r="K1216" s="10" t="s">
        <v>363</v>
      </c>
      <c r="L1216" s="10"/>
      <c r="M1216" s="50"/>
    </row>
    <row r="1217" spans="1:13" ht="45" x14ac:dyDescent="0.25">
      <c r="A1217" s="48" t="str">
        <f t="shared" si="132"/>
        <v>1</v>
      </c>
      <c r="B1217" s="37" t="str">
        <f t="shared" si="126"/>
        <v>7</v>
      </c>
      <c r="C1217" s="37" t="str">
        <f t="shared" si="127"/>
        <v>1</v>
      </c>
      <c r="D1217" s="37" t="str">
        <f t="shared" si="128"/>
        <v>3</v>
      </c>
      <c r="E1217" s="37" t="str">
        <f t="shared" si="129"/>
        <v>51</v>
      </c>
      <c r="F1217" s="37" t="str">
        <f t="shared" si="130"/>
        <v>0</v>
      </c>
      <c r="G1217" s="37" t="str">
        <f t="shared" si="131"/>
        <v>0</v>
      </c>
      <c r="H1217" s="49">
        <v>17135100</v>
      </c>
      <c r="I1217" s="10" t="s">
        <v>364</v>
      </c>
      <c r="J1217" s="106" t="s">
        <v>55</v>
      </c>
      <c r="K1217" s="10" t="s">
        <v>365</v>
      </c>
      <c r="L1217" s="10"/>
      <c r="M1217" s="50"/>
    </row>
    <row r="1218" spans="1:13" ht="45" x14ac:dyDescent="0.25">
      <c r="A1218" s="48" t="str">
        <f t="shared" si="132"/>
        <v>1</v>
      </c>
      <c r="B1218" s="37" t="str">
        <f t="shared" si="126"/>
        <v>7</v>
      </c>
      <c r="C1218" s="37" t="str">
        <f t="shared" si="127"/>
        <v>1</v>
      </c>
      <c r="D1218" s="37" t="str">
        <f t="shared" si="128"/>
        <v>3</v>
      </c>
      <c r="E1218" s="37" t="str">
        <f t="shared" si="129"/>
        <v>51</v>
      </c>
      <c r="F1218" s="37" t="str">
        <f t="shared" si="130"/>
        <v>1</v>
      </c>
      <c r="G1218" s="37" t="str">
        <f t="shared" si="131"/>
        <v>0</v>
      </c>
      <c r="H1218" s="49">
        <v>17135110</v>
      </c>
      <c r="I1218" s="10" t="s">
        <v>366</v>
      </c>
      <c r="J1218" s="106" t="s">
        <v>55</v>
      </c>
      <c r="K1218" s="10" t="s">
        <v>367</v>
      </c>
      <c r="L1218" s="10"/>
      <c r="M1218" s="50"/>
    </row>
    <row r="1219" spans="1:13" ht="45" x14ac:dyDescent="0.25">
      <c r="A1219" s="48" t="str">
        <f t="shared" si="132"/>
        <v>1</v>
      </c>
      <c r="B1219" s="37" t="str">
        <f t="shared" si="126"/>
        <v>7</v>
      </c>
      <c r="C1219" s="37" t="str">
        <f t="shared" si="127"/>
        <v>1</v>
      </c>
      <c r="D1219" s="37" t="str">
        <f t="shared" si="128"/>
        <v>3</v>
      </c>
      <c r="E1219" s="37" t="str">
        <f t="shared" si="129"/>
        <v>51</v>
      </c>
      <c r="F1219" s="37" t="str">
        <f t="shared" si="130"/>
        <v>2</v>
      </c>
      <c r="G1219" s="37" t="str">
        <f t="shared" si="131"/>
        <v>0</v>
      </c>
      <c r="H1219" s="49">
        <v>17135120</v>
      </c>
      <c r="I1219" s="10" t="s">
        <v>368</v>
      </c>
      <c r="J1219" s="106" t="s">
        <v>55</v>
      </c>
      <c r="K1219" s="10" t="s">
        <v>369</v>
      </c>
      <c r="L1219" s="10"/>
      <c r="M1219" s="50"/>
    </row>
    <row r="1220" spans="1:13" ht="45" x14ac:dyDescent="0.25">
      <c r="A1220" s="48" t="str">
        <f t="shared" si="132"/>
        <v>1</v>
      </c>
      <c r="B1220" s="37" t="str">
        <f t="shared" si="126"/>
        <v>7</v>
      </c>
      <c r="C1220" s="37" t="str">
        <f t="shared" si="127"/>
        <v>1</v>
      </c>
      <c r="D1220" s="37" t="str">
        <f t="shared" si="128"/>
        <v>3</v>
      </c>
      <c r="E1220" s="37" t="str">
        <f t="shared" si="129"/>
        <v>51</v>
      </c>
      <c r="F1220" s="37" t="str">
        <f t="shared" si="130"/>
        <v>3</v>
      </c>
      <c r="G1220" s="37" t="str">
        <f t="shared" si="131"/>
        <v>0</v>
      </c>
      <c r="H1220" s="49">
        <v>17135130</v>
      </c>
      <c r="I1220" s="10" t="s">
        <v>370</v>
      </c>
      <c r="J1220" s="106" t="s">
        <v>55</v>
      </c>
      <c r="K1220" s="10" t="s">
        <v>371</v>
      </c>
      <c r="L1220" s="10"/>
      <c r="M1220" s="50"/>
    </row>
    <row r="1221" spans="1:13" ht="45" x14ac:dyDescent="0.25">
      <c r="A1221" s="48" t="str">
        <f t="shared" si="132"/>
        <v>1</v>
      </c>
      <c r="B1221" s="37" t="str">
        <f t="shared" si="126"/>
        <v>7</v>
      </c>
      <c r="C1221" s="37" t="str">
        <f t="shared" si="127"/>
        <v>1</v>
      </c>
      <c r="D1221" s="37" t="str">
        <f t="shared" si="128"/>
        <v>3</v>
      </c>
      <c r="E1221" s="37" t="str">
        <f t="shared" si="129"/>
        <v>51</v>
      </c>
      <c r="F1221" s="37" t="str">
        <f t="shared" si="130"/>
        <v>4</v>
      </c>
      <c r="G1221" s="37" t="str">
        <f t="shared" si="131"/>
        <v>0</v>
      </c>
      <c r="H1221" s="49">
        <v>17135140</v>
      </c>
      <c r="I1221" s="10" t="s">
        <v>372</v>
      </c>
      <c r="J1221" s="106" t="s">
        <v>55</v>
      </c>
      <c r="K1221" s="10" t="s">
        <v>2094</v>
      </c>
      <c r="L1221" s="10"/>
      <c r="M1221" s="50"/>
    </row>
    <row r="1222" spans="1:13" ht="45" x14ac:dyDescent="0.25">
      <c r="A1222" s="48" t="str">
        <f t="shared" si="132"/>
        <v>1</v>
      </c>
      <c r="B1222" s="37" t="str">
        <f t="shared" si="126"/>
        <v>7</v>
      </c>
      <c r="C1222" s="37" t="str">
        <f t="shared" si="127"/>
        <v>1</v>
      </c>
      <c r="D1222" s="37" t="str">
        <f t="shared" si="128"/>
        <v>3</v>
      </c>
      <c r="E1222" s="37" t="str">
        <f t="shared" si="129"/>
        <v>51</v>
      </c>
      <c r="F1222" s="37" t="str">
        <f t="shared" si="130"/>
        <v>5</v>
      </c>
      <c r="G1222" s="37" t="str">
        <f t="shared" si="131"/>
        <v>0</v>
      </c>
      <c r="H1222" s="49">
        <v>17135150</v>
      </c>
      <c r="I1222" s="10" t="s">
        <v>373</v>
      </c>
      <c r="J1222" s="106" t="s">
        <v>55</v>
      </c>
      <c r="K1222" s="10" t="s">
        <v>374</v>
      </c>
      <c r="L1222" s="10"/>
      <c r="M1222" s="50"/>
    </row>
    <row r="1223" spans="1:13" ht="45" x14ac:dyDescent="0.25">
      <c r="A1223" s="48" t="str">
        <f t="shared" si="132"/>
        <v>1</v>
      </c>
      <c r="B1223" s="37" t="str">
        <f t="shared" si="126"/>
        <v>7</v>
      </c>
      <c r="C1223" s="37" t="str">
        <f t="shared" si="127"/>
        <v>1</v>
      </c>
      <c r="D1223" s="37" t="str">
        <f t="shared" si="128"/>
        <v>3</v>
      </c>
      <c r="E1223" s="37" t="str">
        <f t="shared" si="129"/>
        <v>51</v>
      </c>
      <c r="F1223" s="37" t="str">
        <f t="shared" si="130"/>
        <v>9</v>
      </c>
      <c r="G1223" s="37" t="str">
        <f t="shared" si="131"/>
        <v>0</v>
      </c>
      <c r="H1223" s="49">
        <v>17135190</v>
      </c>
      <c r="I1223" s="10" t="s">
        <v>375</v>
      </c>
      <c r="J1223" s="106" t="s">
        <v>55</v>
      </c>
      <c r="K1223" s="10" t="s">
        <v>2095</v>
      </c>
      <c r="L1223" s="10"/>
      <c r="M1223" s="50"/>
    </row>
    <row r="1224" spans="1:13" ht="45" x14ac:dyDescent="0.25">
      <c r="A1224" s="48" t="str">
        <f t="shared" si="132"/>
        <v>1</v>
      </c>
      <c r="B1224" s="37" t="str">
        <f t="shared" si="126"/>
        <v>7</v>
      </c>
      <c r="C1224" s="37" t="str">
        <f t="shared" si="127"/>
        <v>1</v>
      </c>
      <c r="D1224" s="37" t="str">
        <f t="shared" si="128"/>
        <v>3</v>
      </c>
      <c r="E1224" s="37" t="str">
        <f t="shared" si="129"/>
        <v>99</v>
      </c>
      <c r="F1224" s="37" t="str">
        <f t="shared" si="130"/>
        <v>0</v>
      </c>
      <c r="G1224" s="37" t="str">
        <f t="shared" si="131"/>
        <v>0</v>
      </c>
      <c r="H1224" s="49">
        <v>17139900</v>
      </c>
      <c r="I1224" s="10" t="s">
        <v>2096</v>
      </c>
      <c r="J1224" s="106" t="s">
        <v>51</v>
      </c>
      <c r="K1224" s="10" t="s">
        <v>3869</v>
      </c>
      <c r="L1224" s="10"/>
      <c r="M1224" s="50"/>
    </row>
    <row r="1225" spans="1:13" ht="45" x14ac:dyDescent="0.25">
      <c r="A1225" s="48" t="str">
        <f t="shared" si="132"/>
        <v>1</v>
      </c>
      <c r="B1225" s="37" t="str">
        <f t="shared" si="126"/>
        <v>7</v>
      </c>
      <c r="C1225" s="37" t="str">
        <f t="shared" si="127"/>
        <v>1</v>
      </c>
      <c r="D1225" s="37" t="str">
        <f t="shared" si="128"/>
        <v>4</v>
      </c>
      <c r="E1225" s="37" t="str">
        <f t="shared" si="129"/>
        <v>00</v>
      </c>
      <c r="F1225" s="37" t="str">
        <f t="shared" si="130"/>
        <v>0</v>
      </c>
      <c r="G1225" s="37" t="str">
        <f t="shared" si="131"/>
        <v>0</v>
      </c>
      <c r="H1225" s="49">
        <v>17140000</v>
      </c>
      <c r="I1225" s="10" t="s">
        <v>378</v>
      </c>
      <c r="J1225" s="106" t="s">
        <v>45</v>
      </c>
      <c r="K1225" s="10" t="s">
        <v>379</v>
      </c>
      <c r="L1225" s="10"/>
      <c r="M1225" s="50"/>
    </row>
    <row r="1226" spans="1:13" ht="30" x14ac:dyDescent="0.25">
      <c r="A1226" s="48" t="str">
        <f t="shared" si="132"/>
        <v>1</v>
      </c>
      <c r="B1226" s="37" t="str">
        <f t="shared" si="126"/>
        <v>7</v>
      </c>
      <c r="C1226" s="37" t="str">
        <f t="shared" si="127"/>
        <v>1</v>
      </c>
      <c r="D1226" s="37" t="str">
        <f t="shared" si="128"/>
        <v>4</v>
      </c>
      <c r="E1226" s="37" t="str">
        <f t="shared" si="129"/>
        <v>50</v>
      </c>
      <c r="F1226" s="37" t="str">
        <f t="shared" si="130"/>
        <v>0</v>
      </c>
      <c r="G1226" s="37" t="str">
        <f t="shared" si="131"/>
        <v>0</v>
      </c>
      <c r="H1226" s="49">
        <v>17145000</v>
      </c>
      <c r="I1226" s="10" t="s">
        <v>3870</v>
      </c>
      <c r="J1226" s="106" t="s">
        <v>55</v>
      </c>
      <c r="K1226" s="10" t="s">
        <v>380</v>
      </c>
      <c r="L1226" s="10"/>
      <c r="M1226" s="50"/>
    </row>
    <row r="1227" spans="1:13" ht="30" x14ac:dyDescent="0.25">
      <c r="A1227" s="48" t="str">
        <f t="shared" si="132"/>
        <v>1</v>
      </c>
      <c r="B1227" s="37" t="str">
        <f t="shared" si="126"/>
        <v>7</v>
      </c>
      <c r="C1227" s="37" t="str">
        <f t="shared" si="127"/>
        <v>1</v>
      </c>
      <c r="D1227" s="37" t="str">
        <f t="shared" si="128"/>
        <v>4</v>
      </c>
      <c r="E1227" s="37" t="str">
        <f t="shared" si="129"/>
        <v>51</v>
      </c>
      <c r="F1227" s="37" t="str">
        <f t="shared" si="130"/>
        <v>0</v>
      </c>
      <c r="G1227" s="37" t="str">
        <f t="shared" si="131"/>
        <v>0</v>
      </c>
      <c r="H1227" s="49">
        <v>17145100</v>
      </c>
      <c r="I1227" s="10" t="s">
        <v>381</v>
      </c>
      <c r="J1227" s="106" t="s">
        <v>55</v>
      </c>
      <c r="K1227" s="10" t="s">
        <v>3770</v>
      </c>
      <c r="L1227" s="10"/>
      <c r="M1227" s="50"/>
    </row>
    <row r="1228" spans="1:13" ht="30" x14ac:dyDescent="0.25">
      <c r="A1228" s="48" t="str">
        <f t="shared" si="132"/>
        <v>1</v>
      </c>
      <c r="B1228" s="37" t="str">
        <f t="shared" si="126"/>
        <v>7</v>
      </c>
      <c r="C1228" s="37" t="str">
        <f t="shared" si="127"/>
        <v>1</v>
      </c>
      <c r="D1228" s="37" t="str">
        <f t="shared" si="128"/>
        <v>4</v>
      </c>
      <c r="E1228" s="37" t="str">
        <f t="shared" si="129"/>
        <v>52</v>
      </c>
      <c r="F1228" s="37" t="str">
        <f t="shared" si="130"/>
        <v>0</v>
      </c>
      <c r="G1228" s="37" t="str">
        <f t="shared" si="131"/>
        <v>0</v>
      </c>
      <c r="H1228" s="49">
        <v>17145200</v>
      </c>
      <c r="I1228" s="10" t="s">
        <v>382</v>
      </c>
      <c r="J1228" s="106" t="s">
        <v>55</v>
      </c>
      <c r="K1228" s="10" t="s">
        <v>383</v>
      </c>
      <c r="L1228" s="10"/>
      <c r="M1228" s="50"/>
    </row>
    <row r="1229" spans="1:13" ht="30" x14ac:dyDescent="0.25">
      <c r="A1229" s="48" t="str">
        <f t="shared" si="132"/>
        <v>1</v>
      </c>
      <c r="B1229" s="37" t="str">
        <f t="shared" si="126"/>
        <v>7</v>
      </c>
      <c r="C1229" s="37" t="str">
        <f t="shared" si="127"/>
        <v>1</v>
      </c>
      <c r="D1229" s="37" t="str">
        <f t="shared" si="128"/>
        <v>4</v>
      </c>
      <c r="E1229" s="37" t="str">
        <f t="shared" si="129"/>
        <v>53</v>
      </c>
      <c r="F1229" s="37" t="str">
        <f t="shared" si="130"/>
        <v>0</v>
      </c>
      <c r="G1229" s="37" t="str">
        <f t="shared" si="131"/>
        <v>0</v>
      </c>
      <c r="H1229" s="49">
        <v>17145300</v>
      </c>
      <c r="I1229" s="10" t="s">
        <v>384</v>
      </c>
      <c r="J1229" s="106" t="s">
        <v>55</v>
      </c>
      <c r="K1229" s="10" t="s">
        <v>385</v>
      </c>
      <c r="L1229" s="10"/>
      <c r="M1229" s="50"/>
    </row>
    <row r="1230" spans="1:13" ht="30" x14ac:dyDescent="0.25">
      <c r="A1230" s="48" t="str">
        <f t="shared" si="132"/>
        <v>1</v>
      </c>
      <c r="B1230" s="37" t="str">
        <f t="shared" si="126"/>
        <v>7</v>
      </c>
      <c r="C1230" s="37" t="str">
        <f t="shared" si="127"/>
        <v>1</v>
      </c>
      <c r="D1230" s="37" t="str">
        <f t="shared" si="128"/>
        <v>4</v>
      </c>
      <c r="E1230" s="37" t="str">
        <f t="shared" si="129"/>
        <v>54</v>
      </c>
      <c r="F1230" s="37" t="str">
        <f t="shared" si="130"/>
        <v>0</v>
      </c>
      <c r="G1230" s="37" t="str">
        <f t="shared" si="131"/>
        <v>0</v>
      </c>
      <c r="H1230" s="49">
        <v>17145400</v>
      </c>
      <c r="I1230" s="10" t="s">
        <v>3871</v>
      </c>
      <c r="J1230" s="106" t="s">
        <v>55</v>
      </c>
      <c r="K1230" s="10" t="s">
        <v>386</v>
      </c>
      <c r="L1230" s="10"/>
      <c r="M1230" s="50"/>
    </row>
    <row r="1231" spans="1:13" ht="30" x14ac:dyDescent="0.25">
      <c r="A1231" s="48" t="str">
        <f t="shared" si="132"/>
        <v>1</v>
      </c>
      <c r="B1231" s="37" t="str">
        <f t="shared" si="126"/>
        <v>7</v>
      </c>
      <c r="C1231" s="37" t="str">
        <f t="shared" si="127"/>
        <v>1</v>
      </c>
      <c r="D1231" s="37" t="str">
        <f t="shared" si="128"/>
        <v>4</v>
      </c>
      <c r="E1231" s="37" t="str">
        <f t="shared" si="129"/>
        <v>54</v>
      </c>
      <c r="F1231" s="37" t="str">
        <f t="shared" si="130"/>
        <v>1</v>
      </c>
      <c r="G1231" s="37" t="str">
        <f t="shared" si="131"/>
        <v>0</v>
      </c>
      <c r="H1231" s="49">
        <v>17145410</v>
      </c>
      <c r="I1231" s="10" t="s">
        <v>3872</v>
      </c>
      <c r="J1231" s="106" t="s">
        <v>55</v>
      </c>
      <c r="K1231" s="10" t="s">
        <v>387</v>
      </c>
      <c r="L1231" s="10" t="s">
        <v>100</v>
      </c>
      <c r="M1231" s="50"/>
    </row>
    <row r="1232" spans="1:13" ht="30" x14ac:dyDescent="0.25">
      <c r="A1232" s="48" t="str">
        <f t="shared" si="132"/>
        <v>1</v>
      </c>
      <c r="B1232" s="37" t="str">
        <f t="shared" si="126"/>
        <v>7</v>
      </c>
      <c r="C1232" s="37" t="str">
        <f t="shared" si="127"/>
        <v>1</v>
      </c>
      <c r="D1232" s="37" t="str">
        <f t="shared" si="128"/>
        <v>4</v>
      </c>
      <c r="E1232" s="37" t="str">
        <f t="shared" si="129"/>
        <v>54</v>
      </c>
      <c r="F1232" s="37" t="str">
        <f t="shared" si="130"/>
        <v>2</v>
      </c>
      <c r="G1232" s="37" t="str">
        <f t="shared" si="131"/>
        <v>0</v>
      </c>
      <c r="H1232" s="49">
        <v>17145420</v>
      </c>
      <c r="I1232" s="10" t="s">
        <v>3873</v>
      </c>
      <c r="J1232" s="106" t="s">
        <v>55</v>
      </c>
      <c r="K1232" s="10" t="s">
        <v>388</v>
      </c>
      <c r="L1232" s="10" t="s">
        <v>100</v>
      </c>
      <c r="M1232" s="50"/>
    </row>
    <row r="1233" spans="1:13" ht="30" x14ac:dyDescent="0.25">
      <c r="A1233" s="48" t="str">
        <f t="shared" si="132"/>
        <v>1</v>
      </c>
      <c r="B1233" s="37" t="str">
        <f t="shared" si="126"/>
        <v>7</v>
      </c>
      <c r="C1233" s="37" t="str">
        <f t="shared" si="127"/>
        <v>1</v>
      </c>
      <c r="D1233" s="37" t="str">
        <f t="shared" si="128"/>
        <v>4</v>
      </c>
      <c r="E1233" s="37" t="str">
        <f t="shared" si="129"/>
        <v>55</v>
      </c>
      <c r="F1233" s="37" t="str">
        <f t="shared" si="130"/>
        <v>0</v>
      </c>
      <c r="G1233" s="37" t="str">
        <f t="shared" si="131"/>
        <v>0</v>
      </c>
      <c r="H1233" s="49">
        <v>17145500</v>
      </c>
      <c r="I1233" s="10" t="s">
        <v>3874</v>
      </c>
      <c r="J1233" s="106" t="s">
        <v>55</v>
      </c>
      <c r="K1233" s="10" t="s">
        <v>389</v>
      </c>
      <c r="L1233" s="10" t="s">
        <v>100</v>
      </c>
      <c r="M1233" s="50"/>
    </row>
    <row r="1234" spans="1:13" ht="45" x14ac:dyDescent="0.25">
      <c r="A1234" s="48" t="str">
        <f t="shared" si="132"/>
        <v>1</v>
      </c>
      <c r="B1234" s="37" t="str">
        <f t="shared" si="126"/>
        <v>7</v>
      </c>
      <c r="C1234" s="37" t="str">
        <f t="shared" si="127"/>
        <v>1</v>
      </c>
      <c r="D1234" s="37" t="str">
        <f t="shared" si="128"/>
        <v>4</v>
      </c>
      <c r="E1234" s="37" t="str">
        <f t="shared" si="129"/>
        <v>56</v>
      </c>
      <c r="F1234" s="37" t="str">
        <f t="shared" si="130"/>
        <v>0</v>
      </c>
      <c r="G1234" s="37" t="str">
        <f t="shared" si="131"/>
        <v>0</v>
      </c>
      <c r="H1234" s="49">
        <v>17145600</v>
      </c>
      <c r="I1234" s="10" t="s">
        <v>3875</v>
      </c>
      <c r="J1234" s="106" t="s">
        <v>55</v>
      </c>
      <c r="K1234" s="10" t="s">
        <v>390</v>
      </c>
      <c r="L1234" s="10" t="s">
        <v>100</v>
      </c>
      <c r="M1234" s="50"/>
    </row>
    <row r="1235" spans="1:13" ht="30" x14ac:dyDescent="0.25">
      <c r="A1235" s="48" t="str">
        <f t="shared" si="132"/>
        <v>1</v>
      </c>
      <c r="B1235" s="37" t="str">
        <f t="shared" si="126"/>
        <v>7</v>
      </c>
      <c r="C1235" s="37" t="str">
        <f t="shared" si="127"/>
        <v>1</v>
      </c>
      <c r="D1235" s="37" t="str">
        <f t="shared" si="128"/>
        <v>4</v>
      </c>
      <c r="E1235" s="37" t="str">
        <f t="shared" si="129"/>
        <v>57</v>
      </c>
      <c r="F1235" s="37" t="str">
        <f t="shared" si="130"/>
        <v>0</v>
      </c>
      <c r="G1235" s="37" t="str">
        <f t="shared" si="131"/>
        <v>0</v>
      </c>
      <c r="H1235" s="49">
        <v>17145700</v>
      </c>
      <c r="I1235" s="10" t="s">
        <v>3876</v>
      </c>
      <c r="J1235" s="106" t="s">
        <v>55</v>
      </c>
      <c r="K1235" s="10" t="s">
        <v>391</v>
      </c>
      <c r="L1235" s="10"/>
      <c r="M1235" s="50"/>
    </row>
    <row r="1236" spans="1:13" ht="45" x14ac:dyDescent="0.25">
      <c r="A1236" s="48" t="str">
        <f t="shared" si="132"/>
        <v>1</v>
      </c>
      <c r="B1236" s="37" t="str">
        <f t="shared" si="126"/>
        <v>7</v>
      </c>
      <c r="C1236" s="37" t="str">
        <f t="shared" si="127"/>
        <v>1</v>
      </c>
      <c r="D1236" s="37" t="str">
        <f t="shared" si="128"/>
        <v>4</v>
      </c>
      <c r="E1236" s="37" t="str">
        <f t="shared" si="129"/>
        <v>58</v>
      </c>
      <c r="F1236" s="37" t="str">
        <f t="shared" si="130"/>
        <v>0</v>
      </c>
      <c r="G1236" s="37" t="str">
        <f t="shared" si="131"/>
        <v>0</v>
      </c>
      <c r="H1236" s="49">
        <v>17145800</v>
      </c>
      <c r="I1236" s="10" t="s">
        <v>3877</v>
      </c>
      <c r="J1236" s="106" t="s">
        <v>55</v>
      </c>
      <c r="K1236" s="10" t="s">
        <v>392</v>
      </c>
      <c r="L1236" s="10"/>
      <c r="M1236" s="50"/>
    </row>
    <row r="1237" spans="1:13" ht="45" x14ac:dyDescent="0.25">
      <c r="A1237" s="48" t="str">
        <f t="shared" si="132"/>
        <v>1</v>
      </c>
      <c r="B1237" s="37" t="str">
        <f t="shared" si="126"/>
        <v>7</v>
      </c>
      <c r="C1237" s="37" t="str">
        <f t="shared" si="127"/>
        <v>1</v>
      </c>
      <c r="D1237" s="37" t="str">
        <f t="shared" si="128"/>
        <v>4</v>
      </c>
      <c r="E1237" s="37" t="str">
        <f t="shared" si="129"/>
        <v>59</v>
      </c>
      <c r="F1237" s="37" t="str">
        <f t="shared" si="130"/>
        <v>0</v>
      </c>
      <c r="G1237" s="37" t="str">
        <f t="shared" si="131"/>
        <v>0</v>
      </c>
      <c r="H1237" s="49">
        <v>17145900</v>
      </c>
      <c r="I1237" s="10" t="s">
        <v>3878</v>
      </c>
      <c r="J1237" s="106" t="s">
        <v>55</v>
      </c>
      <c r="K1237" s="10" t="s">
        <v>393</v>
      </c>
      <c r="L1237" s="10"/>
      <c r="M1237" s="50"/>
    </row>
    <row r="1238" spans="1:13" ht="45" x14ac:dyDescent="0.25">
      <c r="A1238" s="48" t="str">
        <f t="shared" si="132"/>
        <v>1</v>
      </c>
      <c r="B1238" s="37" t="str">
        <f t="shared" si="126"/>
        <v>7</v>
      </c>
      <c r="C1238" s="37" t="str">
        <f t="shared" si="127"/>
        <v>1</v>
      </c>
      <c r="D1238" s="37" t="str">
        <f t="shared" si="128"/>
        <v>4</v>
      </c>
      <c r="E1238" s="37" t="str">
        <f t="shared" si="129"/>
        <v>99</v>
      </c>
      <c r="F1238" s="37" t="str">
        <f t="shared" si="130"/>
        <v>0</v>
      </c>
      <c r="G1238" s="37" t="str">
        <f t="shared" si="131"/>
        <v>0</v>
      </c>
      <c r="H1238" s="49">
        <v>17149900</v>
      </c>
      <c r="I1238" s="10" t="s">
        <v>2097</v>
      </c>
      <c r="J1238" s="106" t="s">
        <v>51</v>
      </c>
      <c r="K1238" s="10" t="s">
        <v>394</v>
      </c>
      <c r="L1238" s="10"/>
      <c r="M1238" s="50"/>
    </row>
    <row r="1239" spans="1:13" ht="60" x14ac:dyDescent="0.25">
      <c r="A1239" s="48" t="str">
        <f t="shared" si="132"/>
        <v>1</v>
      </c>
      <c r="B1239" s="37" t="str">
        <f t="shared" si="126"/>
        <v>7</v>
      </c>
      <c r="C1239" s="37" t="str">
        <f t="shared" si="127"/>
        <v>1</v>
      </c>
      <c r="D1239" s="37" t="str">
        <f t="shared" si="128"/>
        <v>5</v>
      </c>
      <c r="E1239" s="37" t="str">
        <f t="shared" si="129"/>
        <v>00</v>
      </c>
      <c r="F1239" s="37" t="str">
        <f t="shared" si="130"/>
        <v>0</v>
      </c>
      <c r="G1239" s="37" t="str">
        <f t="shared" si="131"/>
        <v>0</v>
      </c>
      <c r="H1239" s="49">
        <v>17150000</v>
      </c>
      <c r="I1239" s="10" t="s">
        <v>395</v>
      </c>
      <c r="J1239" s="106" t="s">
        <v>45</v>
      </c>
      <c r="K1239" s="10" t="s">
        <v>396</v>
      </c>
      <c r="L1239" s="10"/>
      <c r="M1239" s="50"/>
    </row>
    <row r="1240" spans="1:13" ht="30" x14ac:dyDescent="0.25">
      <c r="A1240" s="48" t="str">
        <f t="shared" si="132"/>
        <v>1</v>
      </c>
      <c r="B1240" s="37" t="str">
        <f t="shared" si="126"/>
        <v>7</v>
      </c>
      <c r="C1240" s="37" t="str">
        <f t="shared" si="127"/>
        <v>1</v>
      </c>
      <c r="D1240" s="37" t="str">
        <f t="shared" si="128"/>
        <v>5</v>
      </c>
      <c r="E1240" s="37" t="str">
        <f t="shared" si="129"/>
        <v>50</v>
      </c>
      <c r="F1240" s="37" t="str">
        <f t="shared" si="130"/>
        <v>0</v>
      </c>
      <c r="G1240" s="37" t="str">
        <f t="shared" si="131"/>
        <v>0</v>
      </c>
      <c r="H1240" s="49">
        <v>17155000</v>
      </c>
      <c r="I1240" s="49" t="s">
        <v>397</v>
      </c>
      <c r="J1240" s="106" t="s">
        <v>55</v>
      </c>
      <c r="K1240" s="49" t="s">
        <v>2098</v>
      </c>
      <c r="L1240" s="10"/>
      <c r="M1240" s="50"/>
    </row>
    <row r="1241" spans="1:13" ht="30" x14ac:dyDescent="0.25">
      <c r="A1241" s="48" t="str">
        <f t="shared" si="132"/>
        <v>1</v>
      </c>
      <c r="B1241" s="37" t="str">
        <f t="shared" si="126"/>
        <v>7</v>
      </c>
      <c r="C1241" s="37" t="str">
        <f t="shared" si="127"/>
        <v>1</v>
      </c>
      <c r="D1241" s="37" t="str">
        <f t="shared" si="128"/>
        <v>5</v>
      </c>
      <c r="E1241" s="37" t="str">
        <f t="shared" si="129"/>
        <v>51</v>
      </c>
      <c r="F1241" s="37" t="str">
        <f t="shared" si="130"/>
        <v>0</v>
      </c>
      <c r="G1241" s="37" t="str">
        <f t="shared" si="131"/>
        <v>0</v>
      </c>
      <c r="H1241" s="49">
        <v>17155100</v>
      </c>
      <c r="I1241" s="49" t="s">
        <v>398</v>
      </c>
      <c r="J1241" s="106" t="s">
        <v>55</v>
      </c>
      <c r="K1241" s="49" t="s">
        <v>2099</v>
      </c>
      <c r="L1241" s="10"/>
      <c r="M1241" s="50"/>
    </row>
    <row r="1242" spans="1:13" ht="30" x14ac:dyDescent="0.25">
      <c r="A1242" s="48" t="str">
        <f t="shared" si="132"/>
        <v>1</v>
      </c>
      <c r="B1242" s="37" t="str">
        <f t="shared" si="126"/>
        <v>7</v>
      </c>
      <c r="C1242" s="37" t="str">
        <f t="shared" si="127"/>
        <v>1</v>
      </c>
      <c r="D1242" s="37" t="str">
        <f t="shared" si="128"/>
        <v>5</v>
      </c>
      <c r="E1242" s="37" t="str">
        <f t="shared" si="129"/>
        <v>52</v>
      </c>
      <c r="F1242" s="37" t="str">
        <f t="shared" si="130"/>
        <v>0</v>
      </c>
      <c r="G1242" s="37" t="str">
        <f t="shared" si="131"/>
        <v>0</v>
      </c>
      <c r="H1242" s="49">
        <v>17155200</v>
      </c>
      <c r="I1242" s="49" t="s">
        <v>399</v>
      </c>
      <c r="J1242" s="106" t="s">
        <v>55</v>
      </c>
      <c r="K1242" s="49" t="s">
        <v>2100</v>
      </c>
      <c r="L1242" s="10"/>
      <c r="M1242" s="50"/>
    </row>
    <row r="1243" spans="1:13" ht="30" x14ac:dyDescent="0.25">
      <c r="A1243" s="48" t="str">
        <f t="shared" si="132"/>
        <v>1</v>
      </c>
      <c r="B1243" s="37" t="str">
        <f t="shared" si="126"/>
        <v>7</v>
      </c>
      <c r="C1243" s="37" t="str">
        <f t="shared" si="127"/>
        <v>1</v>
      </c>
      <c r="D1243" s="37" t="str">
        <f t="shared" si="128"/>
        <v>6</v>
      </c>
      <c r="E1243" s="37" t="str">
        <f t="shared" si="129"/>
        <v>00</v>
      </c>
      <c r="F1243" s="37" t="str">
        <f t="shared" si="130"/>
        <v>0</v>
      </c>
      <c r="G1243" s="37" t="str">
        <f t="shared" si="131"/>
        <v>0</v>
      </c>
      <c r="H1243" s="49">
        <v>17160000</v>
      </c>
      <c r="I1243" s="10" t="s">
        <v>400</v>
      </c>
      <c r="J1243" s="106" t="s">
        <v>45</v>
      </c>
      <c r="K1243" s="10" t="s">
        <v>2101</v>
      </c>
      <c r="L1243" s="71" t="s">
        <v>2093</v>
      </c>
      <c r="M1243" s="50"/>
    </row>
    <row r="1244" spans="1:13" ht="30" x14ac:dyDescent="0.25">
      <c r="A1244" s="48" t="str">
        <f t="shared" si="132"/>
        <v>1</v>
      </c>
      <c r="B1244" s="37" t="str">
        <f t="shared" si="126"/>
        <v>7</v>
      </c>
      <c r="C1244" s="37" t="str">
        <f t="shared" si="127"/>
        <v>1</v>
      </c>
      <c r="D1244" s="37" t="str">
        <f t="shared" si="128"/>
        <v>6</v>
      </c>
      <c r="E1244" s="37" t="str">
        <f t="shared" si="129"/>
        <v>50</v>
      </c>
      <c r="F1244" s="37" t="str">
        <f t="shared" si="130"/>
        <v>0</v>
      </c>
      <c r="G1244" s="37" t="str">
        <f t="shared" si="131"/>
        <v>0</v>
      </c>
      <c r="H1244" s="49">
        <v>17165000</v>
      </c>
      <c r="I1244" s="10" t="s">
        <v>401</v>
      </c>
      <c r="J1244" s="106" t="s">
        <v>55</v>
      </c>
      <c r="K1244" s="10" t="s">
        <v>402</v>
      </c>
      <c r="L1244" s="10"/>
      <c r="M1244" s="50"/>
    </row>
    <row r="1245" spans="1:13" ht="60" x14ac:dyDescent="0.25">
      <c r="A1245" s="48" t="str">
        <f t="shared" si="132"/>
        <v>1</v>
      </c>
      <c r="B1245" s="37" t="str">
        <f t="shared" si="126"/>
        <v>7</v>
      </c>
      <c r="C1245" s="37" t="str">
        <f t="shared" si="127"/>
        <v>1</v>
      </c>
      <c r="D1245" s="37" t="str">
        <f t="shared" si="128"/>
        <v>7</v>
      </c>
      <c r="E1245" s="37" t="str">
        <f t="shared" si="129"/>
        <v>00</v>
      </c>
      <c r="F1245" s="37" t="str">
        <f t="shared" si="130"/>
        <v>0</v>
      </c>
      <c r="G1245" s="37" t="str">
        <f t="shared" si="131"/>
        <v>0</v>
      </c>
      <c r="H1245" s="49">
        <v>17170000</v>
      </c>
      <c r="I1245" s="10" t="s">
        <v>403</v>
      </c>
      <c r="J1245" s="106" t="s">
        <v>45</v>
      </c>
      <c r="K1245" s="10" t="s">
        <v>404</v>
      </c>
      <c r="L1245" s="10"/>
      <c r="M1245" s="50"/>
    </row>
    <row r="1246" spans="1:13" ht="45" x14ac:dyDescent="0.25">
      <c r="A1246" s="48" t="str">
        <f t="shared" si="132"/>
        <v>1</v>
      </c>
      <c r="B1246" s="37" t="str">
        <f t="shared" si="126"/>
        <v>7</v>
      </c>
      <c r="C1246" s="37" t="str">
        <f t="shared" si="127"/>
        <v>1</v>
      </c>
      <c r="D1246" s="37" t="str">
        <f t="shared" si="128"/>
        <v>7</v>
      </c>
      <c r="E1246" s="37" t="str">
        <f t="shared" si="129"/>
        <v>50</v>
      </c>
      <c r="F1246" s="37" t="str">
        <f t="shared" si="130"/>
        <v>0</v>
      </c>
      <c r="G1246" s="37" t="str">
        <f t="shared" si="131"/>
        <v>0</v>
      </c>
      <c r="H1246" s="49">
        <v>17175000</v>
      </c>
      <c r="I1246" s="10" t="s">
        <v>405</v>
      </c>
      <c r="J1246" s="106" t="s">
        <v>55</v>
      </c>
      <c r="K1246" s="10" t="s">
        <v>406</v>
      </c>
      <c r="L1246" s="10"/>
      <c r="M1246" s="50"/>
    </row>
    <row r="1247" spans="1:13" ht="30" x14ac:dyDescent="0.25">
      <c r="A1247" s="48" t="str">
        <f t="shared" si="132"/>
        <v>1</v>
      </c>
      <c r="B1247" s="37" t="str">
        <f t="shared" ref="B1247:B1311" si="133">MID($H1247,2,1)</f>
        <v>7</v>
      </c>
      <c r="C1247" s="37" t="str">
        <f t="shared" ref="C1247:C1311" si="134">MID($H1247,3,1)</f>
        <v>1</v>
      </c>
      <c r="D1247" s="37" t="str">
        <f t="shared" ref="D1247:D1314" si="135">MID($H1247,4,1)</f>
        <v>7</v>
      </c>
      <c r="E1247" s="37" t="str">
        <f t="shared" ref="E1247:E1314" si="136">MID($H1247,5,2)</f>
        <v>51</v>
      </c>
      <c r="F1247" s="37" t="str">
        <f t="shared" ref="F1247:F1314" si="137">MID($H1247,7,1)</f>
        <v>0</v>
      </c>
      <c r="G1247" s="37" t="str">
        <f t="shared" ref="G1247:G1314" si="138">MID($H1247,8,1)</f>
        <v>0</v>
      </c>
      <c r="H1247" s="49">
        <v>17175100</v>
      </c>
      <c r="I1247" s="10" t="s">
        <v>407</v>
      </c>
      <c r="J1247" s="106" t="s">
        <v>55</v>
      </c>
      <c r="K1247" s="10" t="s">
        <v>408</v>
      </c>
      <c r="L1247" s="10"/>
      <c r="M1247" s="50"/>
    </row>
    <row r="1248" spans="1:13" ht="45" x14ac:dyDescent="0.25">
      <c r="A1248" s="48" t="str">
        <f t="shared" ref="A1248:A1312" si="139">MID($H1248,1,1)</f>
        <v>1</v>
      </c>
      <c r="B1248" s="37" t="str">
        <f t="shared" si="133"/>
        <v>7</v>
      </c>
      <c r="C1248" s="37" t="str">
        <f t="shared" si="134"/>
        <v>1</v>
      </c>
      <c r="D1248" s="37" t="str">
        <f t="shared" si="135"/>
        <v>7</v>
      </c>
      <c r="E1248" s="37" t="str">
        <f t="shared" si="136"/>
        <v>52</v>
      </c>
      <c r="F1248" s="37" t="str">
        <f t="shared" si="137"/>
        <v>0</v>
      </c>
      <c r="G1248" s="37" t="str">
        <f t="shared" si="138"/>
        <v>0</v>
      </c>
      <c r="H1248" s="49">
        <v>17175200</v>
      </c>
      <c r="I1248" s="10" t="s">
        <v>409</v>
      </c>
      <c r="J1248" s="106" t="s">
        <v>55</v>
      </c>
      <c r="K1248" s="10" t="s">
        <v>410</v>
      </c>
      <c r="L1248" s="10"/>
      <c r="M1248" s="50"/>
    </row>
    <row r="1249" spans="1:13" ht="30" x14ac:dyDescent="0.25">
      <c r="A1249" s="48" t="str">
        <f t="shared" si="139"/>
        <v>1</v>
      </c>
      <c r="B1249" s="37" t="str">
        <f t="shared" si="133"/>
        <v>7</v>
      </c>
      <c r="C1249" s="37" t="str">
        <f t="shared" si="134"/>
        <v>1</v>
      </c>
      <c r="D1249" s="37" t="str">
        <f t="shared" si="135"/>
        <v>7</v>
      </c>
      <c r="E1249" s="37" t="str">
        <f t="shared" si="136"/>
        <v>53</v>
      </c>
      <c r="F1249" s="37" t="str">
        <f t="shared" si="137"/>
        <v>0</v>
      </c>
      <c r="G1249" s="37" t="str">
        <f t="shared" si="138"/>
        <v>0</v>
      </c>
      <c r="H1249" s="49">
        <v>17175300</v>
      </c>
      <c r="I1249" s="10" t="s">
        <v>411</v>
      </c>
      <c r="J1249" s="106" t="s">
        <v>55</v>
      </c>
      <c r="K1249" s="10" t="s">
        <v>412</v>
      </c>
      <c r="L1249" s="10"/>
      <c r="M1249" s="50"/>
    </row>
    <row r="1250" spans="1:13" ht="30" x14ac:dyDescent="0.25">
      <c r="A1250" s="48" t="str">
        <f t="shared" si="139"/>
        <v>1</v>
      </c>
      <c r="B1250" s="37" t="str">
        <f t="shared" si="133"/>
        <v>7</v>
      </c>
      <c r="C1250" s="37" t="str">
        <f t="shared" si="134"/>
        <v>1</v>
      </c>
      <c r="D1250" s="37" t="str">
        <f t="shared" si="135"/>
        <v>7</v>
      </c>
      <c r="E1250" s="37" t="str">
        <f t="shared" si="136"/>
        <v>54</v>
      </c>
      <c r="F1250" s="37" t="str">
        <f t="shared" si="137"/>
        <v>0</v>
      </c>
      <c r="G1250" s="37" t="str">
        <f t="shared" si="138"/>
        <v>0</v>
      </c>
      <c r="H1250" s="49">
        <v>17175400</v>
      </c>
      <c r="I1250" s="10" t="s">
        <v>413</v>
      </c>
      <c r="J1250" s="106" t="s">
        <v>55</v>
      </c>
      <c r="K1250" s="10" t="s">
        <v>414</v>
      </c>
      <c r="L1250" s="10"/>
      <c r="M1250" s="50"/>
    </row>
    <row r="1251" spans="1:13" ht="30" x14ac:dyDescent="0.25">
      <c r="A1251" s="48" t="str">
        <f t="shared" si="139"/>
        <v>1</v>
      </c>
      <c r="B1251" s="37" t="str">
        <f t="shared" si="133"/>
        <v>7</v>
      </c>
      <c r="C1251" s="37" t="str">
        <f t="shared" si="134"/>
        <v>1</v>
      </c>
      <c r="D1251" s="37" t="str">
        <f t="shared" si="135"/>
        <v>7</v>
      </c>
      <c r="E1251" s="37" t="str">
        <f t="shared" si="136"/>
        <v>99</v>
      </c>
      <c r="F1251" s="37" t="str">
        <f t="shared" si="137"/>
        <v>0</v>
      </c>
      <c r="G1251" s="37" t="str">
        <f t="shared" si="138"/>
        <v>0</v>
      </c>
      <c r="H1251" s="49">
        <v>17179900</v>
      </c>
      <c r="I1251" s="10" t="s">
        <v>2102</v>
      </c>
      <c r="J1251" s="106" t="s">
        <v>51</v>
      </c>
      <c r="K1251" s="10" t="s">
        <v>2103</v>
      </c>
      <c r="L1251" s="10" t="s">
        <v>2104</v>
      </c>
      <c r="M1251" s="50"/>
    </row>
    <row r="1252" spans="1:13" ht="30" x14ac:dyDescent="0.25">
      <c r="A1252" s="48" t="str">
        <f t="shared" si="139"/>
        <v>1</v>
      </c>
      <c r="B1252" s="37" t="str">
        <f t="shared" si="133"/>
        <v>7</v>
      </c>
      <c r="C1252" s="37" t="str">
        <f t="shared" si="134"/>
        <v>1</v>
      </c>
      <c r="D1252" s="37" t="str">
        <f t="shared" si="135"/>
        <v>9</v>
      </c>
      <c r="E1252" s="37" t="str">
        <f t="shared" si="136"/>
        <v>00</v>
      </c>
      <c r="F1252" s="37" t="str">
        <f t="shared" si="137"/>
        <v>0</v>
      </c>
      <c r="G1252" s="37" t="str">
        <f t="shared" si="138"/>
        <v>0</v>
      </c>
      <c r="H1252" s="49">
        <v>17190000</v>
      </c>
      <c r="I1252" s="10" t="s">
        <v>415</v>
      </c>
      <c r="J1252" s="106" t="s">
        <v>45</v>
      </c>
      <c r="K1252" s="10" t="s">
        <v>2105</v>
      </c>
      <c r="L1252" s="71" t="s">
        <v>2093</v>
      </c>
      <c r="M1252" s="50"/>
    </row>
    <row r="1253" spans="1:13" ht="75" x14ac:dyDescent="0.25">
      <c r="A1253" s="48" t="str">
        <f t="shared" si="139"/>
        <v>1</v>
      </c>
      <c r="B1253" s="37" t="str">
        <f t="shared" si="133"/>
        <v>7</v>
      </c>
      <c r="C1253" s="37" t="str">
        <f t="shared" si="134"/>
        <v>1</v>
      </c>
      <c r="D1253" s="37" t="str">
        <f t="shared" si="135"/>
        <v>9</v>
      </c>
      <c r="E1253" s="37" t="str">
        <f t="shared" si="136"/>
        <v>51</v>
      </c>
      <c r="F1253" s="37" t="str">
        <f t="shared" si="137"/>
        <v>0</v>
      </c>
      <c r="G1253" s="37" t="str">
        <f t="shared" si="138"/>
        <v>0</v>
      </c>
      <c r="H1253" s="49">
        <v>17195100</v>
      </c>
      <c r="I1253" s="10" t="s">
        <v>417</v>
      </c>
      <c r="J1253" s="106" t="s">
        <v>55</v>
      </c>
      <c r="K1253" s="10" t="s">
        <v>3783</v>
      </c>
      <c r="L1253" s="10"/>
      <c r="M1253" s="50" t="s">
        <v>22</v>
      </c>
    </row>
    <row r="1254" spans="1:13" x14ac:dyDescent="0.25">
      <c r="A1254" s="48" t="str">
        <f t="shared" si="139"/>
        <v>1</v>
      </c>
      <c r="B1254" s="37" t="str">
        <f t="shared" si="133"/>
        <v>7</v>
      </c>
      <c r="C1254" s="37" t="str">
        <f t="shared" si="134"/>
        <v>1</v>
      </c>
      <c r="D1254" s="37" t="str">
        <f t="shared" si="135"/>
        <v>9</v>
      </c>
      <c r="E1254" s="37" t="str">
        <f t="shared" si="136"/>
        <v>52</v>
      </c>
      <c r="F1254" s="37" t="str">
        <f t="shared" si="137"/>
        <v>0</v>
      </c>
      <c r="G1254" s="37" t="str">
        <f t="shared" si="138"/>
        <v>0</v>
      </c>
      <c r="H1254" s="49">
        <v>17195200</v>
      </c>
      <c r="I1254" s="10" t="s">
        <v>418</v>
      </c>
      <c r="J1254" s="106" t="s">
        <v>55</v>
      </c>
      <c r="K1254" s="10" t="s">
        <v>419</v>
      </c>
      <c r="L1254" s="10"/>
      <c r="M1254" s="50"/>
    </row>
    <row r="1255" spans="1:13" ht="30" x14ac:dyDescent="0.25">
      <c r="A1255" s="48" t="str">
        <f t="shared" si="139"/>
        <v>1</v>
      </c>
      <c r="B1255" s="37" t="str">
        <f t="shared" si="133"/>
        <v>7</v>
      </c>
      <c r="C1255" s="37" t="str">
        <f t="shared" si="134"/>
        <v>1</v>
      </c>
      <c r="D1255" s="37" t="str">
        <f t="shared" si="135"/>
        <v>9</v>
      </c>
      <c r="E1255" s="37" t="str">
        <f t="shared" si="136"/>
        <v>53</v>
      </c>
      <c r="F1255" s="37" t="str">
        <f t="shared" si="137"/>
        <v>0</v>
      </c>
      <c r="G1255" s="37" t="str">
        <f t="shared" si="138"/>
        <v>0</v>
      </c>
      <c r="H1255" s="49">
        <v>17195300</v>
      </c>
      <c r="I1255" s="10" t="s">
        <v>3879</v>
      </c>
      <c r="J1255" s="106" t="s">
        <v>55</v>
      </c>
      <c r="K1255" s="10" t="s">
        <v>3880</v>
      </c>
      <c r="L1255" s="10"/>
      <c r="M1255" s="50"/>
    </row>
    <row r="1256" spans="1:13" ht="30" x14ac:dyDescent="0.25">
      <c r="A1256" s="48" t="str">
        <f t="shared" si="139"/>
        <v>1</v>
      </c>
      <c r="B1256" s="37" t="str">
        <f t="shared" si="133"/>
        <v>7</v>
      </c>
      <c r="C1256" s="37" t="str">
        <f t="shared" si="134"/>
        <v>1</v>
      </c>
      <c r="D1256" s="37" t="str">
        <f t="shared" si="135"/>
        <v>9</v>
      </c>
      <c r="E1256" s="37" t="str">
        <f t="shared" si="136"/>
        <v>54</v>
      </c>
      <c r="F1256" s="37" t="str">
        <f t="shared" si="137"/>
        <v>0</v>
      </c>
      <c r="G1256" s="37" t="str">
        <f t="shared" si="138"/>
        <v>0</v>
      </c>
      <c r="H1256" s="49">
        <v>17195400</v>
      </c>
      <c r="I1256" s="10" t="s">
        <v>3881</v>
      </c>
      <c r="J1256" s="106" t="s">
        <v>55</v>
      </c>
      <c r="K1256" s="10" t="s">
        <v>422</v>
      </c>
      <c r="L1256" s="10"/>
      <c r="M1256" s="50"/>
    </row>
    <row r="1257" spans="1:13" ht="75" x14ac:dyDescent="0.25">
      <c r="A1257" s="48" t="str">
        <f t="shared" si="139"/>
        <v>1</v>
      </c>
      <c r="B1257" s="37" t="str">
        <f t="shared" si="133"/>
        <v>7</v>
      </c>
      <c r="C1257" s="37" t="str">
        <f t="shared" si="134"/>
        <v>1</v>
      </c>
      <c r="D1257" s="37" t="str">
        <f t="shared" si="135"/>
        <v>9</v>
      </c>
      <c r="E1257" s="37" t="str">
        <f t="shared" si="136"/>
        <v>54</v>
      </c>
      <c r="F1257" s="37" t="str">
        <f t="shared" si="137"/>
        <v>1</v>
      </c>
      <c r="G1257" s="37" t="str">
        <f t="shared" si="138"/>
        <v>0</v>
      </c>
      <c r="H1257" s="49">
        <v>17195410</v>
      </c>
      <c r="I1257" s="10" t="s">
        <v>423</v>
      </c>
      <c r="J1257" s="106" t="s">
        <v>55</v>
      </c>
      <c r="K1257" s="10" t="s">
        <v>424</v>
      </c>
      <c r="L1257" s="10" t="s">
        <v>425</v>
      </c>
      <c r="M1257" s="50"/>
    </row>
    <row r="1258" spans="1:13" ht="75" x14ac:dyDescent="0.25">
      <c r="A1258" s="48" t="str">
        <f t="shared" si="139"/>
        <v>1</v>
      </c>
      <c r="B1258" s="37" t="str">
        <f t="shared" si="133"/>
        <v>7</v>
      </c>
      <c r="C1258" s="37" t="str">
        <f t="shared" si="134"/>
        <v>1</v>
      </c>
      <c r="D1258" s="37" t="str">
        <f t="shared" si="135"/>
        <v>9</v>
      </c>
      <c r="E1258" s="37" t="str">
        <f t="shared" si="136"/>
        <v>54</v>
      </c>
      <c r="F1258" s="37" t="str">
        <f t="shared" si="137"/>
        <v>2</v>
      </c>
      <c r="G1258" s="37" t="str">
        <f t="shared" si="138"/>
        <v>0</v>
      </c>
      <c r="H1258" s="49">
        <v>17195420</v>
      </c>
      <c r="I1258" s="10" t="s">
        <v>426</v>
      </c>
      <c r="J1258" s="106" t="s">
        <v>55</v>
      </c>
      <c r="K1258" s="10" t="s">
        <v>427</v>
      </c>
      <c r="L1258" s="10" t="s">
        <v>425</v>
      </c>
      <c r="M1258" s="50"/>
    </row>
    <row r="1259" spans="1:13" ht="30" x14ac:dyDescent="0.25">
      <c r="A1259" s="48" t="str">
        <f t="shared" si="139"/>
        <v>1</v>
      </c>
      <c r="B1259" s="37" t="str">
        <f t="shared" si="133"/>
        <v>7</v>
      </c>
      <c r="C1259" s="37" t="str">
        <f t="shared" si="134"/>
        <v>1</v>
      </c>
      <c r="D1259" s="37" t="str">
        <f t="shared" si="135"/>
        <v>9</v>
      </c>
      <c r="E1259" s="37" t="str">
        <f t="shared" si="136"/>
        <v>55</v>
      </c>
      <c r="F1259" s="37" t="str">
        <f t="shared" si="137"/>
        <v>0</v>
      </c>
      <c r="G1259" s="37" t="str">
        <f t="shared" si="138"/>
        <v>0</v>
      </c>
      <c r="H1259" s="49">
        <v>17195500</v>
      </c>
      <c r="I1259" s="10" t="s">
        <v>428</v>
      </c>
      <c r="J1259" s="106" t="s">
        <v>55</v>
      </c>
      <c r="K1259" s="10" t="s">
        <v>429</v>
      </c>
      <c r="L1259" s="10"/>
      <c r="M1259" s="50"/>
    </row>
    <row r="1260" spans="1:13" ht="75" x14ac:dyDescent="0.25">
      <c r="A1260" s="48" t="str">
        <f t="shared" si="139"/>
        <v>1</v>
      </c>
      <c r="B1260" s="37" t="str">
        <f t="shared" si="133"/>
        <v>7</v>
      </c>
      <c r="C1260" s="37" t="str">
        <f t="shared" si="134"/>
        <v>1</v>
      </c>
      <c r="D1260" s="37" t="str">
        <f t="shared" si="135"/>
        <v>9</v>
      </c>
      <c r="E1260" s="37" t="str">
        <f t="shared" si="136"/>
        <v>56</v>
      </c>
      <c r="F1260" s="37" t="str">
        <f t="shared" si="137"/>
        <v>0</v>
      </c>
      <c r="G1260" s="37" t="str">
        <f t="shared" si="138"/>
        <v>0</v>
      </c>
      <c r="H1260" s="49">
        <v>17195600</v>
      </c>
      <c r="I1260" s="10" t="s">
        <v>430</v>
      </c>
      <c r="J1260" s="106" t="s">
        <v>55</v>
      </c>
      <c r="K1260" s="10" t="s">
        <v>431</v>
      </c>
      <c r="L1260" s="10" t="s">
        <v>100</v>
      </c>
      <c r="M1260" s="50"/>
    </row>
    <row r="1261" spans="1:13" ht="30" x14ac:dyDescent="0.25">
      <c r="A1261" s="48" t="str">
        <f t="shared" si="139"/>
        <v>1</v>
      </c>
      <c r="B1261" s="37" t="str">
        <f t="shared" si="133"/>
        <v>7</v>
      </c>
      <c r="C1261" s="37" t="str">
        <f t="shared" si="134"/>
        <v>1</v>
      </c>
      <c r="D1261" s="37" t="str">
        <f t="shared" si="135"/>
        <v>9</v>
      </c>
      <c r="E1261" s="37" t="str">
        <f t="shared" si="136"/>
        <v>57</v>
      </c>
      <c r="F1261" s="37" t="str">
        <f t="shared" si="137"/>
        <v>0</v>
      </c>
      <c r="G1261" s="37" t="str">
        <f t="shared" si="138"/>
        <v>0</v>
      </c>
      <c r="H1261" s="49">
        <v>17195700</v>
      </c>
      <c r="I1261" s="10" t="s">
        <v>2106</v>
      </c>
      <c r="J1261" s="106" t="s">
        <v>55</v>
      </c>
      <c r="K1261" s="10" t="s">
        <v>2107</v>
      </c>
      <c r="L1261" s="10"/>
      <c r="M1261" s="50"/>
    </row>
    <row r="1262" spans="1:13" ht="30" x14ac:dyDescent="0.25">
      <c r="A1262" s="48" t="str">
        <f t="shared" si="139"/>
        <v>1</v>
      </c>
      <c r="B1262" s="37" t="str">
        <f t="shared" si="133"/>
        <v>7</v>
      </c>
      <c r="C1262" s="37" t="str">
        <f t="shared" si="134"/>
        <v>1</v>
      </c>
      <c r="D1262" s="37" t="str">
        <f t="shared" si="135"/>
        <v>9</v>
      </c>
      <c r="E1262" s="37" t="str">
        <f t="shared" si="136"/>
        <v>58</v>
      </c>
      <c r="F1262" s="37" t="str">
        <f t="shared" si="137"/>
        <v>0</v>
      </c>
      <c r="G1262" s="37" t="str">
        <f t="shared" si="138"/>
        <v>0</v>
      </c>
      <c r="H1262" s="49">
        <v>17195800</v>
      </c>
      <c r="I1262" s="10" t="s">
        <v>2108</v>
      </c>
      <c r="J1262" s="106" t="s">
        <v>55</v>
      </c>
      <c r="K1262" s="10" t="s">
        <v>2109</v>
      </c>
      <c r="L1262" s="10"/>
      <c r="M1262" s="50"/>
    </row>
    <row r="1263" spans="1:13" ht="30" x14ac:dyDescent="0.25">
      <c r="A1263" s="48" t="str">
        <f t="shared" si="139"/>
        <v>1</v>
      </c>
      <c r="B1263" s="37" t="str">
        <f t="shared" si="133"/>
        <v>7</v>
      </c>
      <c r="C1263" s="37" t="str">
        <f t="shared" si="134"/>
        <v>1</v>
      </c>
      <c r="D1263" s="37" t="str">
        <f t="shared" si="135"/>
        <v>9</v>
      </c>
      <c r="E1263" s="37" t="str">
        <f t="shared" si="136"/>
        <v>59</v>
      </c>
      <c r="F1263" s="37" t="str">
        <f t="shared" si="137"/>
        <v>0</v>
      </c>
      <c r="G1263" s="37" t="str">
        <f t="shared" si="138"/>
        <v>0</v>
      </c>
      <c r="H1263" s="49">
        <v>17195900</v>
      </c>
      <c r="I1263" s="66" t="s">
        <v>2565</v>
      </c>
      <c r="J1263" s="106" t="s">
        <v>55</v>
      </c>
      <c r="K1263" s="10" t="s">
        <v>2566</v>
      </c>
      <c r="L1263" s="10"/>
      <c r="M1263" s="50"/>
    </row>
    <row r="1264" spans="1:13" ht="30" x14ac:dyDescent="0.25">
      <c r="A1264" s="48" t="str">
        <f t="shared" si="139"/>
        <v>1</v>
      </c>
      <c r="B1264" s="37" t="str">
        <f t="shared" si="133"/>
        <v>7</v>
      </c>
      <c r="C1264" s="37" t="str">
        <f t="shared" si="134"/>
        <v>1</v>
      </c>
      <c r="D1264" s="37" t="str">
        <f t="shared" si="135"/>
        <v>9</v>
      </c>
      <c r="E1264" s="37" t="str">
        <f t="shared" si="136"/>
        <v>60</v>
      </c>
      <c r="F1264" s="37" t="str">
        <f t="shared" si="137"/>
        <v>0</v>
      </c>
      <c r="G1264" s="37" t="str">
        <f t="shared" si="138"/>
        <v>0</v>
      </c>
      <c r="H1264" s="49">
        <v>17196000</v>
      </c>
      <c r="I1264" s="66" t="s">
        <v>4359</v>
      </c>
      <c r="J1264" s="106" t="s">
        <v>55</v>
      </c>
      <c r="K1264" s="10" t="s">
        <v>4360</v>
      </c>
      <c r="L1264" s="10" t="s">
        <v>4361</v>
      </c>
      <c r="M1264" s="50"/>
    </row>
    <row r="1265" spans="1:13" ht="30" x14ac:dyDescent="0.25">
      <c r="A1265" s="48" t="str">
        <f t="shared" si="139"/>
        <v>1</v>
      </c>
      <c r="B1265" s="37" t="str">
        <f t="shared" si="133"/>
        <v>7</v>
      </c>
      <c r="C1265" s="37" t="str">
        <f t="shared" si="134"/>
        <v>1</v>
      </c>
      <c r="D1265" s="37" t="str">
        <f t="shared" si="135"/>
        <v>9</v>
      </c>
      <c r="E1265" s="37" t="str">
        <f t="shared" si="136"/>
        <v>61</v>
      </c>
      <c r="F1265" s="37" t="str">
        <f t="shared" si="137"/>
        <v>0</v>
      </c>
      <c r="G1265" s="37" t="str">
        <f t="shared" si="138"/>
        <v>0</v>
      </c>
      <c r="H1265" s="49">
        <v>17196100</v>
      </c>
      <c r="I1265" s="66" t="s">
        <v>4367</v>
      </c>
      <c r="J1265" s="106" t="s">
        <v>55</v>
      </c>
      <c r="K1265" s="10" t="s">
        <v>4364</v>
      </c>
      <c r="L1265" s="10" t="s">
        <v>4361</v>
      </c>
      <c r="M1265" s="50"/>
    </row>
    <row r="1266" spans="1:13" ht="30" x14ac:dyDescent="0.25">
      <c r="A1266" s="48" t="str">
        <f t="shared" si="139"/>
        <v>1</v>
      </c>
      <c r="B1266" s="37" t="str">
        <f t="shared" si="133"/>
        <v>7</v>
      </c>
      <c r="C1266" s="37" t="str">
        <f t="shared" si="134"/>
        <v>1</v>
      </c>
      <c r="D1266" s="37" t="str">
        <f t="shared" si="135"/>
        <v>9</v>
      </c>
      <c r="E1266" s="37" t="str">
        <f t="shared" si="136"/>
        <v>62</v>
      </c>
      <c r="F1266" s="37" t="str">
        <f t="shared" si="137"/>
        <v>0</v>
      </c>
      <c r="G1266" s="37" t="str">
        <f t="shared" si="138"/>
        <v>0</v>
      </c>
      <c r="H1266" s="49">
        <v>17196200</v>
      </c>
      <c r="I1266" s="66" t="s">
        <v>4375</v>
      </c>
      <c r="J1266" s="106" t="s">
        <v>55</v>
      </c>
      <c r="K1266" s="66" t="s">
        <v>4376</v>
      </c>
      <c r="L1266" s="10" t="s">
        <v>4377</v>
      </c>
      <c r="M1266" s="50"/>
    </row>
    <row r="1267" spans="1:13" ht="45" x14ac:dyDescent="0.25">
      <c r="A1267" s="48" t="str">
        <f t="shared" si="139"/>
        <v>1</v>
      </c>
      <c r="B1267" s="37" t="str">
        <f t="shared" si="133"/>
        <v>7</v>
      </c>
      <c r="C1267" s="37" t="str">
        <f t="shared" si="134"/>
        <v>1</v>
      </c>
      <c r="D1267" s="37" t="str">
        <f t="shared" si="135"/>
        <v>9</v>
      </c>
      <c r="E1267" s="37" t="str">
        <f t="shared" si="136"/>
        <v>63</v>
      </c>
      <c r="F1267" s="37" t="str">
        <f t="shared" si="137"/>
        <v>0</v>
      </c>
      <c r="G1267" s="37" t="str">
        <f t="shared" si="138"/>
        <v>0</v>
      </c>
      <c r="H1267" s="49">
        <v>17196300</v>
      </c>
      <c r="I1267" s="66" t="s">
        <v>4378</v>
      </c>
      <c r="J1267" s="106" t="s">
        <v>55</v>
      </c>
      <c r="K1267" s="66" t="s">
        <v>4379</v>
      </c>
      <c r="L1267" s="10" t="s">
        <v>4377</v>
      </c>
      <c r="M1267" s="50"/>
    </row>
    <row r="1268" spans="1:13" ht="30" x14ac:dyDescent="0.25">
      <c r="A1268" s="48" t="str">
        <f t="shared" si="139"/>
        <v>1</v>
      </c>
      <c r="B1268" s="37" t="str">
        <f t="shared" si="133"/>
        <v>7</v>
      </c>
      <c r="C1268" s="37" t="str">
        <f t="shared" si="134"/>
        <v>1</v>
      </c>
      <c r="D1268" s="37" t="str">
        <f t="shared" si="135"/>
        <v>9</v>
      </c>
      <c r="E1268" s="37" t="str">
        <f t="shared" si="136"/>
        <v>99</v>
      </c>
      <c r="F1268" s="37" t="str">
        <f t="shared" si="137"/>
        <v>0</v>
      </c>
      <c r="G1268" s="37" t="str">
        <f t="shared" si="138"/>
        <v>0</v>
      </c>
      <c r="H1268" s="49">
        <v>17199900</v>
      </c>
      <c r="I1268" s="10" t="s">
        <v>415</v>
      </c>
      <c r="J1268" s="106" t="s">
        <v>51</v>
      </c>
      <c r="K1268" s="10" t="s">
        <v>416</v>
      </c>
      <c r="L1268" s="10"/>
      <c r="M1268" s="50"/>
    </row>
    <row r="1269" spans="1:13" ht="45" x14ac:dyDescent="0.25">
      <c r="A1269" s="48" t="str">
        <f t="shared" si="139"/>
        <v>1</v>
      </c>
      <c r="B1269" s="37" t="str">
        <f t="shared" si="133"/>
        <v>7</v>
      </c>
      <c r="C1269" s="37" t="str">
        <f t="shared" si="134"/>
        <v>2</v>
      </c>
      <c r="D1269" s="37" t="str">
        <f t="shared" si="135"/>
        <v>0</v>
      </c>
      <c r="E1269" s="37" t="str">
        <f t="shared" si="136"/>
        <v>00</v>
      </c>
      <c r="F1269" s="37" t="str">
        <f t="shared" si="137"/>
        <v>0</v>
      </c>
      <c r="G1269" s="37" t="str">
        <f t="shared" si="138"/>
        <v>0</v>
      </c>
      <c r="H1269" s="49">
        <v>17200000</v>
      </c>
      <c r="I1269" s="10" t="s">
        <v>2858</v>
      </c>
      <c r="J1269" s="106" t="s">
        <v>45</v>
      </c>
      <c r="K1269" s="10" t="s">
        <v>432</v>
      </c>
      <c r="L1269" s="10" t="s">
        <v>3277</v>
      </c>
      <c r="M1269" s="50"/>
    </row>
    <row r="1270" spans="1:13" ht="30" x14ac:dyDescent="0.25">
      <c r="A1270" s="48" t="str">
        <f t="shared" si="139"/>
        <v>1</v>
      </c>
      <c r="B1270" s="37" t="str">
        <f t="shared" si="133"/>
        <v>7</v>
      </c>
      <c r="C1270" s="37" t="str">
        <f t="shared" si="134"/>
        <v>2</v>
      </c>
      <c r="D1270" s="37" t="str">
        <f t="shared" si="135"/>
        <v>1</v>
      </c>
      <c r="E1270" s="37" t="str">
        <f t="shared" si="136"/>
        <v>00</v>
      </c>
      <c r="F1270" s="37" t="str">
        <f t="shared" si="137"/>
        <v>0</v>
      </c>
      <c r="G1270" s="37" t="str">
        <f t="shared" si="138"/>
        <v>0</v>
      </c>
      <c r="H1270" s="49">
        <v>17210000</v>
      </c>
      <c r="I1270" s="10" t="s">
        <v>433</v>
      </c>
      <c r="J1270" s="106" t="s">
        <v>45</v>
      </c>
      <c r="K1270" s="10" t="s">
        <v>3882</v>
      </c>
      <c r="L1270" s="71" t="s">
        <v>2093</v>
      </c>
      <c r="M1270" s="50"/>
    </row>
    <row r="1271" spans="1:13" ht="30" x14ac:dyDescent="0.25">
      <c r="A1271" s="48" t="str">
        <f t="shared" si="139"/>
        <v>1</v>
      </c>
      <c r="B1271" s="37" t="str">
        <f t="shared" si="133"/>
        <v>7</v>
      </c>
      <c r="C1271" s="37" t="str">
        <f t="shared" si="134"/>
        <v>2</v>
      </c>
      <c r="D1271" s="37" t="str">
        <f t="shared" si="135"/>
        <v>1</v>
      </c>
      <c r="E1271" s="37" t="str">
        <f t="shared" si="136"/>
        <v>50</v>
      </c>
      <c r="F1271" s="37" t="str">
        <f t="shared" si="137"/>
        <v>0</v>
      </c>
      <c r="G1271" s="37" t="str">
        <f t="shared" si="138"/>
        <v>0</v>
      </c>
      <c r="H1271" s="49">
        <v>17215000</v>
      </c>
      <c r="I1271" s="10" t="s">
        <v>434</v>
      </c>
      <c r="J1271" s="106" t="s">
        <v>55</v>
      </c>
      <c r="K1271" s="10" t="s">
        <v>435</v>
      </c>
      <c r="L1271" s="10"/>
      <c r="M1271" s="50"/>
    </row>
    <row r="1272" spans="1:13" ht="30" x14ac:dyDescent="0.25">
      <c r="A1272" s="48" t="str">
        <f t="shared" si="139"/>
        <v>1</v>
      </c>
      <c r="B1272" s="37" t="str">
        <f t="shared" si="133"/>
        <v>7</v>
      </c>
      <c r="C1272" s="37" t="str">
        <f t="shared" si="134"/>
        <v>2</v>
      </c>
      <c r="D1272" s="37" t="str">
        <f t="shared" si="135"/>
        <v>1</v>
      </c>
      <c r="E1272" s="37" t="str">
        <f t="shared" si="136"/>
        <v>51</v>
      </c>
      <c r="F1272" s="37" t="str">
        <f t="shared" si="137"/>
        <v>0</v>
      </c>
      <c r="G1272" s="37" t="str">
        <f t="shared" si="138"/>
        <v>0</v>
      </c>
      <c r="H1272" s="49">
        <v>17215100</v>
      </c>
      <c r="I1272" s="10" t="s">
        <v>436</v>
      </c>
      <c r="J1272" s="106" t="s">
        <v>55</v>
      </c>
      <c r="K1272" s="10" t="s">
        <v>437</v>
      </c>
      <c r="L1272" s="10"/>
      <c r="M1272" s="50"/>
    </row>
    <row r="1273" spans="1:13" ht="30" x14ac:dyDescent="0.25">
      <c r="A1273" s="48" t="str">
        <f t="shared" si="139"/>
        <v>1</v>
      </c>
      <c r="B1273" s="37" t="str">
        <f t="shared" si="133"/>
        <v>7</v>
      </c>
      <c r="C1273" s="37" t="str">
        <f t="shared" si="134"/>
        <v>2</v>
      </c>
      <c r="D1273" s="37" t="str">
        <f t="shared" si="135"/>
        <v>1</v>
      </c>
      <c r="E1273" s="37" t="str">
        <f t="shared" si="136"/>
        <v>52</v>
      </c>
      <c r="F1273" s="37" t="str">
        <f t="shared" si="137"/>
        <v>0</v>
      </c>
      <c r="G1273" s="37" t="str">
        <f t="shared" si="138"/>
        <v>0</v>
      </c>
      <c r="H1273" s="49">
        <v>17215200</v>
      </c>
      <c r="I1273" s="10" t="s">
        <v>438</v>
      </c>
      <c r="J1273" s="106" t="s">
        <v>55</v>
      </c>
      <c r="K1273" s="10" t="s">
        <v>439</v>
      </c>
      <c r="L1273" s="10"/>
      <c r="M1273" s="50"/>
    </row>
    <row r="1274" spans="1:13" ht="30" x14ac:dyDescent="0.25">
      <c r="A1274" s="48" t="str">
        <f t="shared" si="139"/>
        <v>1</v>
      </c>
      <c r="B1274" s="37" t="str">
        <f t="shared" si="133"/>
        <v>7</v>
      </c>
      <c r="C1274" s="37" t="str">
        <f t="shared" si="134"/>
        <v>2</v>
      </c>
      <c r="D1274" s="37" t="str">
        <f t="shared" si="135"/>
        <v>1</v>
      </c>
      <c r="E1274" s="37" t="str">
        <f t="shared" si="136"/>
        <v>53</v>
      </c>
      <c r="F1274" s="37" t="str">
        <f t="shared" si="137"/>
        <v>0</v>
      </c>
      <c r="G1274" s="37" t="str">
        <f t="shared" si="138"/>
        <v>0</v>
      </c>
      <c r="H1274" s="49">
        <v>17215300</v>
      </c>
      <c r="I1274" s="10" t="s">
        <v>332</v>
      </c>
      <c r="J1274" s="106" t="s">
        <v>55</v>
      </c>
      <c r="K1274" s="10" t="s">
        <v>440</v>
      </c>
      <c r="L1274" s="10"/>
      <c r="M1274" s="50"/>
    </row>
    <row r="1275" spans="1:13" ht="30" x14ac:dyDescent="0.25">
      <c r="A1275" s="48" t="str">
        <f t="shared" si="139"/>
        <v>1</v>
      </c>
      <c r="B1275" s="37" t="str">
        <f t="shared" si="133"/>
        <v>7</v>
      </c>
      <c r="C1275" s="37" t="str">
        <f t="shared" si="134"/>
        <v>2</v>
      </c>
      <c r="D1275" s="37" t="str">
        <f t="shared" si="135"/>
        <v>1</v>
      </c>
      <c r="E1275" s="37" t="str">
        <f t="shared" si="136"/>
        <v>98</v>
      </c>
      <c r="F1275" s="37" t="str">
        <f t="shared" si="137"/>
        <v>0</v>
      </c>
      <c r="G1275" s="37" t="str">
        <f t="shared" si="138"/>
        <v>0</v>
      </c>
      <c r="H1275" s="49">
        <v>17219800</v>
      </c>
      <c r="I1275" s="10" t="s">
        <v>2111</v>
      </c>
      <c r="J1275" s="106" t="s">
        <v>55</v>
      </c>
      <c r="K1275" s="10" t="s">
        <v>2112</v>
      </c>
      <c r="L1275" s="10"/>
      <c r="M1275" s="50"/>
    </row>
    <row r="1276" spans="1:13" ht="45" x14ac:dyDescent="0.25">
      <c r="A1276" s="48" t="str">
        <f t="shared" si="139"/>
        <v>1</v>
      </c>
      <c r="B1276" s="37" t="str">
        <f t="shared" si="133"/>
        <v>7</v>
      </c>
      <c r="C1276" s="37" t="str">
        <f t="shared" si="134"/>
        <v>2</v>
      </c>
      <c r="D1276" s="37" t="str">
        <f t="shared" si="135"/>
        <v>2</v>
      </c>
      <c r="E1276" s="37" t="str">
        <f t="shared" si="136"/>
        <v>00</v>
      </c>
      <c r="F1276" s="37" t="str">
        <f t="shared" si="137"/>
        <v>0</v>
      </c>
      <c r="G1276" s="37" t="str">
        <f t="shared" si="138"/>
        <v>0</v>
      </c>
      <c r="H1276" s="49">
        <v>17220000</v>
      </c>
      <c r="I1276" s="10" t="s">
        <v>3883</v>
      </c>
      <c r="J1276" s="106" t="s">
        <v>45</v>
      </c>
      <c r="K1276" s="10" t="s">
        <v>3884</v>
      </c>
      <c r="L1276" s="71" t="s">
        <v>2093</v>
      </c>
      <c r="M1276" s="50"/>
    </row>
    <row r="1277" spans="1:13" ht="30" x14ac:dyDescent="0.25">
      <c r="A1277" s="48" t="str">
        <f t="shared" si="139"/>
        <v>1</v>
      </c>
      <c r="B1277" s="37" t="str">
        <f t="shared" si="133"/>
        <v>7</v>
      </c>
      <c r="C1277" s="37" t="str">
        <f t="shared" si="134"/>
        <v>2</v>
      </c>
      <c r="D1277" s="37" t="str">
        <f t="shared" si="135"/>
        <v>2</v>
      </c>
      <c r="E1277" s="37" t="str">
        <f t="shared" si="136"/>
        <v>50</v>
      </c>
      <c r="F1277" s="37" t="str">
        <f t="shared" si="137"/>
        <v>0</v>
      </c>
      <c r="G1277" s="37" t="str">
        <f t="shared" si="138"/>
        <v>0</v>
      </c>
      <c r="H1277" s="49">
        <v>17225000</v>
      </c>
      <c r="I1277" s="10" t="s">
        <v>348</v>
      </c>
      <c r="J1277" s="106" t="s">
        <v>55</v>
      </c>
      <c r="K1277" s="10" t="s">
        <v>441</v>
      </c>
      <c r="L1277" s="10"/>
      <c r="M1277" s="50"/>
    </row>
    <row r="1278" spans="1:13" ht="30" x14ac:dyDescent="0.25">
      <c r="A1278" s="48" t="str">
        <f t="shared" si="139"/>
        <v>1</v>
      </c>
      <c r="B1278" s="37" t="str">
        <f t="shared" si="133"/>
        <v>7</v>
      </c>
      <c r="C1278" s="37" t="str">
        <f t="shared" si="134"/>
        <v>2</v>
      </c>
      <c r="D1278" s="37" t="str">
        <f t="shared" si="135"/>
        <v>2</v>
      </c>
      <c r="E1278" s="37" t="str">
        <f t="shared" si="136"/>
        <v>51</v>
      </c>
      <c r="F1278" s="37" t="str">
        <f t="shared" si="137"/>
        <v>0</v>
      </c>
      <c r="G1278" s="37" t="str">
        <f t="shared" si="138"/>
        <v>0</v>
      </c>
      <c r="H1278" s="49">
        <v>17225100</v>
      </c>
      <c r="I1278" s="10" t="s">
        <v>3743</v>
      </c>
      <c r="J1278" s="106" t="s">
        <v>55</v>
      </c>
      <c r="K1278" s="10" t="s">
        <v>442</v>
      </c>
      <c r="L1278" s="10"/>
      <c r="M1278" s="50"/>
    </row>
    <row r="1279" spans="1:13" ht="30" x14ac:dyDescent="0.25">
      <c r="A1279" s="48" t="str">
        <f t="shared" si="139"/>
        <v>1</v>
      </c>
      <c r="B1279" s="37" t="str">
        <f t="shared" si="133"/>
        <v>7</v>
      </c>
      <c r="C1279" s="37" t="str">
        <f t="shared" si="134"/>
        <v>2</v>
      </c>
      <c r="D1279" s="37" t="str">
        <f t="shared" si="135"/>
        <v>2</v>
      </c>
      <c r="E1279" s="37" t="str">
        <f t="shared" si="136"/>
        <v>52</v>
      </c>
      <c r="F1279" s="37" t="str">
        <f t="shared" si="137"/>
        <v>0</v>
      </c>
      <c r="G1279" s="37" t="str">
        <f t="shared" si="138"/>
        <v>0</v>
      </c>
      <c r="H1279" s="49">
        <v>17225200</v>
      </c>
      <c r="I1279" s="10" t="s">
        <v>3885</v>
      </c>
      <c r="J1279" s="106" t="s">
        <v>55</v>
      </c>
      <c r="K1279" s="10" t="s">
        <v>443</v>
      </c>
      <c r="L1279" s="10"/>
      <c r="M1279" s="50"/>
    </row>
    <row r="1280" spans="1:13" ht="30" x14ac:dyDescent="0.25">
      <c r="A1280" s="48" t="str">
        <f t="shared" si="139"/>
        <v>1</v>
      </c>
      <c r="B1280" s="37" t="str">
        <f t="shared" si="133"/>
        <v>7</v>
      </c>
      <c r="C1280" s="37" t="str">
        <f t="shared" si="134"/>
        <v>2</v>
      </c>
      <c r="D1280" s="37" t="str">
        <f t="shared" si="135"/>
        <v>2</v>
      </c>
      <c r="E1280" s="37" t="str">
        <f t="shared" si="136"/>
        <v>53</v>
      </c>
      <c r="F1280" s="37" t="str">
        <f t="shared" si="137"/>
        <v>0</v>
      </c>
      <c r="G1280" s="37" t="str">
        <f t="shared" si="138"/>
        <v>0</v>
      </c>
      <c r="H1280" s="49">
        <v>17225300</v>
      </c>
      <c r="I1280" s="10" t="s">
        <v>444</v>
      </c>
      <c r="J1280" s="106" t="s">
        <v>55</v>
      </c>
      <c r="K1280" s="10" t="s">
        <v>445</v>
      </c>
      <c r="L1280" s="10"/>
      <c r="M1280" s="50"/>
    </row>
    <row r="1281" spans="1:13" ht="30" x14ac:dyDescent="0.25">
      <c r="A1281" s="48" t="str">
        <f t="shared" si="139"/>
        <v>1</v>
      </c>
      <c r="B1281" s="37" t="str">
        <f t="shared" si="133"/>
        <v>7</v>
      </c>
      <c r="C1281" s="37" t="str">
        <f t="shared" si="134"/>
        <v>2</v>
      </c>
      <c r="D1281" s="37" t="str">
        <f t="shared" si="135"/>
        <v>3</v>
      </c>
      <c r="E1281" s="37" t="str">
        <f t="shared" si="136"/>
        <v>00</v>
      </c>
      <c r="F1281" s="37" t="str">
        <f t="shared" si="137"/>
        <v>0</v>
      </c>
      <c r="G1281" s="37" t="str">
        <f t="shared" si="138"/>
        <v>0</v>
      </c>
      <c r="H1281" s="49">
        <v>17230000</v>
      </c>
      <c r="I1281" s="10" t="s">
        <v>446</v>
      </c>
      <c r="J1281" s="106" t="s">
        <v>45</v>
      </c>
      <c r="K1281" s="10" t="s">
        <v>3886</v>
      </c>
      <c r="L1281" s="10" t="s">
        <v>3277</v>
      </c>
      <c r="M1281" s="50"/>
    </row>
    <row r="1282" spans="1:13" ht="30" x14ac:dyDescent="0.25">
      <c r="A1282" s="48" t="str">
        <f t="shared" si="139"/>
        <v>1</v>
      </c>
      <c r="B1282" s="37" t="str">
        <f t="shared" si="133"/>
        <v>7</v>
      </c>
      <c r="C1282" s="37" t="str">
        <f t="shared" si="134"/>
        <v>2</v>
      </c>
      <c r="D1282" s="37" t="str">
        <f t="shared" si="135"/>
        <v>3</v>
      </c>
      <c r="E1282" s="37" t="str">
        <f t="shared" si="136"/>
        <v>50</v>
      </c>
      <c r="F1282" s="37" t="str">
        <f t="shared" si="137"/>
        <v>0</v>
      </c>
      <c r="G1282" s="37" t="str">
        <f t="shared" si="138"/>
        <v>0</v>
      </c>
      <c r="H1282" s="49">
        <v>17235000</v>
      </c>
      <c r="I1282" s="10" t="s">
        <v>446</v>
      </c>
      <c r="J1282" s="106" t="s">
        <v>55</v>
      </c>
      <c r="K1282" s="10" t="s">
        <v>2114</v>
      </c>
      <c r="L1282" s="10"/>
      <c r="M1282" s="50"/>
    </row>
    <row r="1283" spans="1:13" ht="45" x14ac:dyDescent="0.25">
      <c r="A1283" s="48" t="str">
        <f t="shared" si="139"/>
        <v>1</v>
      </c>
      <c r="B1283" s="37" t="str">
        <f t="shared" si="133"/>
        <v>7</v>
      </c>
      <c r="C1283" s="37" t="str">
        <f t="shared" si="134"/>
        <v>2</v>
      </c>
      <c r="D1283" s="37" t="str">
        <f t="shared" si="135"/>
        <v>4</v>
      </c>
      <c r="E1283" s="37" t="str">
        <f t="shared" si="136"/>
        <v>00</v>
      </c>
      <c r="F1283" s="37" t="str">
        <f t="shared" si="137"/>
        <v>0</v>
      </c>
      <c r="G1283" s="37" t="str">
        <f t="shared" si="138"/>
        <v>0</v>
      </c>
      <c r="H1283" s="49">
        <v>17240000</v>
      </c>
      <c r="I1283" s="10" t="s">
        <v>447</v>
      </c>
      <c r="J1283" s="106" t="s">
        <v>45</v>
      </c>
      <c r="K1283" s="10" t="s">
        <v>448</v>
      </c>
      <c r="L1283" s="10"/>
      <c r="M1283" s="50"/>
    </row>
    <row r="1284" spans="1:13" ht="45" x14ac:dyDescent="0.25">
      <c r="A1284" s="48" t="str">
        <f t="shared" si="139"/>
        <v>1</v>
      </c>
      <c r="B1284" s="37" t="str">
        <f t="shared" si="133"/>
        <v>7</v>
      </c>
      <c r="C1284" s="37" t="str">
        <f t="shared" si="134"/>
        <v>2</v>
      </c>
      <c r="D1284" s="37" t="str">
        <f t="shared" si="135"/>
        <v>4</v>
      </c>
      <c r="E1284" s="37" t="str">
        <f t="shared" si="136"/>
        <v>01</v>
      </c>
      <c r="F1284" s="37" t="str">
        <f t="shared" si="137"/>
        <v>0</v>
      </c>
      <c r="G1284" s="37" t="str">
        <f t="shared" si="138"/>
        <v>0</v>
      </c>
      <c r="H1284" s="49">
        <v>17240100</v>
      </c>
      <c r="I1284" s="10" t="s">
        <v>2471</v>
      </c>
      <c r="J1284" s="106" t="s">
        <v>51</v>
      </c>
      <c r="K1284" s="10" t="s">
        <v>2859</v>
      </c>
      <c r="L1284" s="10" t="s">
        <v>3887</v>
      </c>
      <c r="M1284" s="50"/>
    </row>
    <row r="1285" spans="1:13" ht="45" x14ac:dyDescent="0.25">
      <c r="A1285" s="48" t="str">
        <f t="shared" si="139"/>
        <v>1</v>
      </c>
      <c r="B1285" s="37" t="str">
        <f t="shared" si="133"/>
        <v>7</v>
      </c>
      <c r="C1285" s="37" t="str">
        <f t="shared" si="134"/>
        <v>2</v>
      </c>
      <c r="D1285" s="37" t="str">
        <f t="shared" si="135"/>
        <v>4</v>
      </c>
      <c r="E1285" s="37" t="str">
        <f t="shared" si="136"/>
        <v>50</v>
      </c>
      <c r="F1285" s="37" t="str">
        <f t="shared" si="137"/>
        <v>0</v>
      </c>
      <c r="G1285" s="37" t="str">
        <f t="shared" si="138"/>
        <v>0</v>
      </c>
      <c r="H1285" s="49">
        <v>17245000</v>
      </c>
      <c r="I1285" s="10" t="s">
        <v>449</v>
      </c>
      <c r="J1285" s="106" t="s">
        <v>55</v>
      </c>
      <c r="K1285" s="10" t="s">
        <v>450</v>
      </c>
      <c r="L1285" s="10"/>
      <c r="M1285" s="50"/>
    </row>
    <row r="1286" spans="1:13" ht="45" x14ac:dyDescent="0.25">
      <c r="A1286" s="48" t="str">
        <f t="shared" si="139"/>
        <v>1</v>
      </c>
      <c r="B1286" s="37" t="str">
        <f t="shared" si="133"/>
        <v>7</v>
      </c>
      <c r="C1286" s="37" t="str">
        <f t="shared" si="134"/>
        <v>2</v>
      </c>
      <c r="D1286" s="37" t="str">
        <f t="shared" si="135"/>
        <v>4</v>
      </c>
      <c r="E1286" s="37" t="str">
        <f t="shared" si="136"/>
        <v>51</v>
      </c>
      <c r="F1286" s="37" t="str">
        <f t="shared" si="137"/>
        <v>0</v>
      </c>
      <c r="G1286" s="37" t="str">
        <f t="shared" si="138"/>
        <v>0</v>
      </c>
      <c r="H1286" s="49">
        <v>17245100</v>
      </c>
      <c r="I1286" s="10" t="s">
        <v>451</v>
      </c>
      <c r="J1286" s="106" t="s">
        <v>55</v>
      </c>
      <c r="K1286" s="10" t="s">
        <v>452</v>
      </c>
      <c r="L1286" s="10"/>
      <c r="M1286" s="50"/>
    </row>
    <row r="1287" spans="1:13" ht="45" x14ac:dyDescent="0.25">
      <c r="A1287" s="48" t="str">
        <f t="shared" si="139"/>
        <v>1</v>
      </c>
      <c r="B1287" s="37" t="str">
        <f t="shared" si="133"/>
        <v>7</v>
      </c>
      <c r="C1287" s="37" t="str">
        <f t="shared" si="134"/>
        <v>2</v>
      </c>
      <c r="D1287" s="37" t="str">
        <f t="shared" si="135"/>
        <v>4</v>
      </c>
      <c r="E1287" s="37" t="str">
        <f t="shared" si="136"/>
        <v>99</v>
      </c>
      <c r="F1287" s="37" t="str">
        <f t="shared" si="137"/>
        <v>0</v>
      </c>
      <c r="G1287" s="37" t="str">
        <f t="shared" si="138"/>
        <v>0</v>
      </c>
      <c r="H1287" s="49">
        <v>17249900</v>
      </c>
      <c r="I1287" s="10" t="s">
        <v>2115</v>
      </c>
      <c r="J1287" s="106" t="s">
        <v>51</v>
      </c>
      <c r="K1287" s="10" t="s">
        <v>2116</v>
      </c>
      <c r="L1287" s="10" t="s">
        <v>2104</v>
      </c>
      <c r="M1287" s="50"/>
    </row>
    <row r="1288" spans="1:13" ht="30" x14ac:dyDescent="0.25">
      <c r="A1288" s="48" t="str">
        <f t="shared" si="139"/>
        <v>1</v>
      </c>
      <c r="B1288" s="37" t="str">
        <f t="shared" si="133"/>
        <v>7</v>
      </c>
      <c r="C1288" s="37" t="str">
        <f t="shared" si="134"/>
        <v>2</v>
      </c>
      <c r="D1288" s="37" t="str">
        <f t="shared" si="135"/>
        <v>9</v>
      </c>
      <c r="E1288" s="37" t="str">
        <f t="shared" si="136"/>
        <v>00</v>
      </c>
      <c r="F1288" s="37" t="str">
        <f t="shared" si="137"/>
        <v>0</v>
      </c>
      <c r="G1288" s="37" t="str">
        <f t="shared" si="138"/>
        <v>0</v>
      </c>
      <c r="H1288" s="49">
        <v>17290000</v>
      </c>
      <c r="I1288" s="10" t="s">
        <v>453</v>
      </c>
      <c r="J1288" s="106" t="s">
        <v>45</v>
      </c>
      <c r="K1288" s="10" t="s">
        <v>3888</v>
      </c>
      <c r="L1288" s="71" t="s">
        <v>2093</v>
      </c>
      <c r="M1288" s="50"/>
    </row>
    <row r="1289" spans="1:13" x14ac:dyDescent="0.25">
      <c r="A1289" s="48" t="str">
        <f t="shared" si="139"/>
        <v>1</v>
      </c>
      <c r="B1289" s="37" t="str">
        <f t="shared" si="133"/>
        <v>7</v>
      </c>
      <c r="C1289" s="37" t="str">
        <f t="shared" si="134"/>
        <v>2</v>
      </c>
      <c r="D1289" s="37" t="str">
        <f t="shared" si="135"/>
        <v>9</v>
      </c>
      <c r="E1289" s="37" t="str">
        <f t="shared" si="136"/>
        <v>50</v>
      </c>
      <c r="F1289" s="37" t="str">
        <f t="shared" si="137"/>
        <v>0</v>
      </c>
      <c r="G1289" s="37" t="str">
        <f t="shared" si="138"/>
        <v>0</v>
      </c>
      <c r="H1289" s="49">
        <v>17295000</v>
      </c>
      <c r="I1289" s="10" t="s">
        <v>454</v>
      </c>
      <c r="J1289" s="106" t="s">
        <v>55</v>
      </c>
      <c r="K1289" s="10" t="s">
        <v>455</v>
      </c>
      <c r="L1289" s="10"/>
      <c r="M1289" s="50"/>
    </row>
    <row r="1290" spans="1:13" x14ac:dyDescent="0.25">
      <c r="A1290" s="48" t="str">
        <f t="shared" si="139"/>
        <v>1</v>
      </c>
      <c r="B1290" s="37" t="str">
        <f t="shared" si="133"/>
        <v>7</v>
      </c>
      <c r="C1290" s="37" t="str">
        <f t="shared" si="134"/>
        <v>2</v>
      </c>
      <c r="D1290" s="37" t="str">
        <f t="shared" si="135"/>
        <v>9</v>
      </c>
      <c r="E1290" s="37" t="str">
        <f t="shared" si="136"/>
        <v>51</v>
      </c>
      <c r="F1290" s="37" t="str">
        <f t="shared" si="137"/>
        <v>0</v>
      </c>
      <c r="G1290" s="37" t="str">
        <f t="shared" si="138"/>
        <v>0</v>
      </c>
      <c r="H1290" s="49">
        <v>17295100</v>
      </c>
      <c r="I1290" s="10" t="s">
        <v>456</v>
      </c>
      <c r="J1290" s="106" t="s">
        <v>55</v>
      </c>
      <c r="K1290" s="10" t="s">
        <v>457</v>
      </c>
      <c r="L1290" s="10"/>
      <c r="M1290" s="50"/>
    </row>
    <row r="1291" spans="1:13" ht="45" x14ac:dyDescent="0.25">
      <c r="A1291" s="48" t="str">
        <f t="shared" si="139"/>
        <v>1</v>
      </c>
      <c r="B1291" s="37" t="str">
        <f t="shared" si="133"/>
        <v>7</v>
      </c>
      <c r="C1291" s="37" t="str">
        <f t="shared" si="134"/>
        <v>2</v>
      </c>
      <c r="D1291" s="37" t="str">
        <f t="shared" si="135"/>
        <v>9</v>
      </c>
      <c r="E1291" s="37" t="str">
        <f t="shared" si="136"/>
        <v>52</v>
      </c>
      <c r="F1291" s="37" t="str">
        <f t="shared" si="137"/>
        <v>0</v>
      </c>
      <c r="G1291" s="37" t="str">
        <f t="shared" si="138"/>
        <v>0</v>
      </c>
      <c r="H1291" s="49">
        <v>17295200</v>
      </c>
      <c r="I1291" s="10" t="s">
        <v>715</v>
      </c>
      <c r="J1291" s="106" t="s">
        <v>55</v>
      </c>
      <c r="K1291" s="10" t="s">
        <v>2118</v>
      </c>
      <c r="L1291" s="10"/>
      <c r="M1291" s="50"/>
    </row>
    <row r="1292" spans="1:13" ht="30" x14ac:dyDescent="0.25">
      <c r="A1292" s="48" t="str">
        <f t="shared" si="139"/>
        <v>1</v>
      </c>
      <c r="B1292" s="37" t="str">
        <f t="shared" si="133"/>
        <v>7</v>
      </c>
      <c r="C1292" s="37" t="str">
        <f t="shared" si="134"/>
        <v>2</v>
      </c>
      <c r="D1292" s="37" t="str">
        <f t="shared" si="135"/>
        <v>9</v>
      </c>
      <c r="E1292" s="37" t="str">
        <f t="shared" si="136"/>
        <v>53</v>
      </c>
      <c r="F1292" s="37" t="str">
        <f t="shared" si="137"/>
        <v>0</v>
      </c>
      <c r="G1292" s="37" t="str">
        <f t="shared" si="138"/>
        <v>0</v>
      </c>
      <c r="H1292" s="49">
        <v>17295300</v>
      </c>
      <c r="I1292" s="10" t="s">
        <v>4380</v>
      </c>
      <c r="J1292" s="106" t="s">
        <v>55</v>
      </c>
      <c r="K1292" s="10" t="s">
        <v>4371</v>
      </c>
      <c r="L1292" s="10"/>
      <c r="M1292" s="50"/>
    </row>
    <row r="1293" spans="1:13" ht="30" x14ac:dyDescent="0.25">
      <c r="A1293" s="48" t="str">
        <f t="shared" si="139"/>
        <v>1</v>
      </c>
      <c r="B1293" s="37" t="str">
        <f t="shared" si="133"/>
        <v>7</v>
      </c>
      <c r="C1293" s="37" t="str">
        <f t="shared" si="134"/>
        <v>2</v>
      </c>
      <c r="D1293" s="37" t="str">
        <f t="shared" si="135"/>
        <v>9</v>
      </c>
      <c r="E1293" s="37" t="str">
        <f t="shared" si="136"/>
        <v>99</v>
      </c>
      <c r="F1293" s="37" t="str">
        <f t="shared" si="137"/>
        <v>0</v>
      </c>
      <c r="G1293" s="37" t="str">
        <f t="shared" si="138"/>
        <v>0</v>
      </c>
      <c r="H1293" s="49">
        <v>17299900</v>
      </c>
      <c r="I1293" s="10" t="s">
        <v>458</v>
      </c>
      <c r="J1293" s="106" t="s">
        <v>51</v>
      </c>
      <c r="K1293" s="10" t="s">
        <v>3889</v>
      </c>
      <c r="L1293" s="10"/>
      <c r="M1293" s="50"/>
    </row>
    <row r="1294" spans="1:13" ht="45" x14ac:dyDescent="0.25">
      <c r="A1294" s="48" t="str">
        <f t="shared" si="139"/>
        <v>1</v>
      </c>
      <c r="B1294" s="37" t="str">
        <f t="shared" si="133"/>
        <v>7</v>
      </c>
      <c r="C1294" s="37" t="str">
        <f t="shared" si="134"/>
        <v>3</v>
      </c>
      <c r="D1294" s="37" t="str">
        <f t="shared" si="135"/>
        <v>0</v>
      </c>
      <c r="E1294" s="37" t="str">
        <f t="shared" si="136"/>
        <v>00</v>
      </c>
      <c r="F1294" s="37" t="str">
        <f t="shared" si="137"/>
        <v>0</v>
      </c>
      <c r="G1294" s="37" t="str">
        <f t="shared" si="138"/>
        <v>0</v>
      </c>
      <c r="H1294" s="49">
        <v>17300000</v>
      </c>
      <c r="I1294" s="10" t="s">
        <v>2861</v>
      </c>
      <c r="J1294" s="106" t="s">
        <v>45</v>
      </c>
      <c r="K1294" s="10" t="s">
        <v>460</v>
      </c>
      <c r="L1294" s="10"/>
      <c r="M1294" s="50"/>
    </row>
    <row r="1295" spans="1:13" ht="30" x14ac:dyDescent="0.25">
      <c r="A1295" s="48" t="str">
        <f t="shared" si="139"/>
        <v>1</v>
      </c>
      <c r="B1295" s="37" t="str">
        <f t="shared" si="133"/>
        <v>7</v>
      </c>
      <c r="C1295" s="37" t="str">
        <f t="shared" si="134"/>
        <v>3</v>
      </c>
      <c r="D1295" s="37" t="str">
        <f t="shared" si="135"/>
        <v>1</v>
      </c>
      <c r="E1295" s="37" t="str">
        <f t="shared" si="136"/>
        <v>00</v>
      </c>
      <c r="F1295" s="37" t="str">
        <f t="shared" si="137"/>
        <v>0</v>
      </c>
      <c r="G1295" s="37" t="str">
        <f t="shared" si="138"/>
        <v>0</v>
      </c>
      <c r="H1295" s="49">
        <v>17310000</v>
      </c>
      <c r="I1295" s="10" t="s">
        <v>446</v>
      </c>
      <c r="J1295" s="106" t="s">
        <v>45</v>
      </c>
      <c r="K1295" s="154" t="s">
        <v>3890</v>
      </c>
      <c r="L1295" s="10" t="s">
        <v>3277</v>
      </c>
      <c r="M1295" s="50"/>
    </row>
    <row r="1296" spans="1:13" ht="30" x14ac:dyDescent="0.25">
      <c r="A1296" s="48" t="str">
        <f t="shared" si="139"/>
        <v>1</v>
      </c>
      <c r="B1296" s="37" t="str">
        <f t="shared" si="133"/>
        <v>7</v>
      </c>
      <c r="C1296" s="37" t="str">
        <f t="shared" si="134"/>
        <v>3</v>
      </c>
      <c r="D1296" s="37" t="str">
        <f t="shared" si="135"/>
        <v>1</v>
      </c>
      <c r="E1296" s="37" t="str">
        <f t="shared" si="136"/>
        <v>50</v>
      </c>
      <c r="F1296" s="37" t="str">
        <f t="shared" si="137"/>
        <v>0</v>
      </c>
      <c r="G1296" s="37" t="str">
        <f t="shared" si="138"/>
        <v>0</v>
      </c>
      <c r="H1296" s="49">
        <v>17315000</v>
      </c>
      <c r="I1296" s="10" t="s">
        <v>446</v>
      </c>
      <c r="J1296" s="106" t="s">
        <v>55</v>
      </c>
      <c r="K1296" s="10" t="s">
        <v>461</v>
      </c>
      <c r="L1296" s="10"/>
      <c r="M1296" s="50"/>
    </row>
    <row r="1297" spans="1:13" ht="30" x14ac:dyDescent="0.25">
      <c r="A1297" s="48" t="str">
        <f t="shared" si="139"/>
        <v>1</v>
      </c>
      <c r="B1297" s="37" t="str">
        <f t="shared" si="133"/>
        <v>7</v>
      </c>
      <c r="C1297" s="37" t="str">
        <f t="shared" si="134"/>
        <v>3</v>
      </c>
      <c r="D1297" s="37" t="str">
        <f t="shared" si="135"/>
        <v>2</v>
      </c>
      <c r="E1297" s="37" t="str">
        <f t="shared" si="136"/>
        <v>00</v>
      </c>
      <c r="F1297" s="37" t="str">
        <f t="shared" si="137"/>
        <v>0</v>
      </c>
      <c r="G1297" s="37" t="str">
        <f t="shared" si="138"/>
        <v>0</v>
      </c>
      <c r="H1297" s="49">
        <v>17320000</v>
      </c>
      <c r="I1297" s="10" t="s">
        <v>464</v>
      </c>
      <c r="J1297" s="106" t="s">
        <v>45</v>
      </c>
      <c r="K1297" s="10" t="s">
        <v>3891</v>
      </c>
      <c r="L1297" s="71" t="s">
        <v>2093</v>
      </c>
      <c r="M1297" s="50"/>
    </row>
    <row r="1298" spans="1:13" ht="30" x14ac:dyDescent="0.25">
      <c r="A1298" s="48" t="str">
        <f t="shared" si="139"/>
        <v>1</v>
      </c>
      <c r="B1298" s="37" t="str">
        <f t="shared" si="133"/>
        <v>7</v>
      </c>
      <c r="C1298" s="37" t="str">
        <f t="shared" si="134"/>
        <v>3</v>
      </c>
      <c r="D1298" s="37" t="str">
        <f t="shared" si="135"/>
        <v>2</v>
      </c>
      <c r="E1298" s="37" t="str">
        <f t="shared" si="136"/>
        <v>01</v>
      </c>
      <c r="F1298" s="37" t="str">
        <f t="shared" si="137"/>
        <v>0</v>
      </c>
      <c r="G1298" s="37" t="str">
        <f t="shared" si="138"/>
        <v>0</v>
      </c>
      <c r="H1298" s="49">
        <v>17320100</v>
      </c>
      <c r="I1298" s="10" t="s">
        <v>2472</v>
      </c>
      <c r="J1298" s="106" t="s">
        <v>51</v>
      </c>
      <c r="K1298" s="10" t="s">
        <v>3892</v>
      </c>
      <c r="L1298" s="10" t="s">
        <v>3887</v>
      </c>
      <c r="M1298" s="50"/>
    </row>
    <row r="1299" spans="1:13" ht="45" x14ac:dyDescent="0.25">
      <c r="A1299" s="48" t="str">
        <f t="shared" si="139"/>
        <v>1</v>
      </c>
      <c r="B1299" s="37" t="str">
        <f t="shared" si="133"/>
        <v>7</v>
      </c>
      <c r="C1299" s="37" t="str">
        <f t="shared" si="134"/>
        <v>3</v>
      </c>
      <c r="D1299" s="37" t="str">
        <f t="shared" si="135"/>
        <v>2</v>
      </c>
      <c r="E1299" s="37" t="str">
        <f t="shared" si="136"/>
        <v>50</v>
      </c>
      <c r="F1299" s="37" t="str">
        <f t="shared" si="137"/>
        <v>0</v>
      </c>
      <c r="G1299" s="37" t="str">
        <f t="shared" si="138"/>
        <v>0</v>
      </c>
      <c r="H1299" s="49">
        <v>17325000</v>
      </c>
      <c r="I1299" s="10" t="s">
        <v>465</v>
      </c>
      <c r="J1299" s="106" t="s">
        <v>55</v>
      </c>
      <c r="K1299" s="10" t="s">
        <v>466</v>
      </c>
      <c r="L1299" s="10"/>
      <c r="M1299" s="50"/>
    </row>
    <row r="1300" spans="1:13" ht="45" x14ac:dyDescent="0.25">
      <c r="A1300" s="48" t="str">
        <f t="shared" si="139"/>
        <v>1</v>
      </c>
      <c r="B1300" s="37" t="str">
        <f t="shared" si="133"/>
        <v>7</v>
      </c>
      <c r="C1300" s="37" t="str">
        <f t="shared" si="134"/>
        <v>3</v>
      </c>
      <c r="D1300" s="37" t="str">
        <f t="shared" si="135"/>
        <v>2</v>
      </c>
      <c r="E1300" s="37" t="str">
        <f t="shared" si="136"/>
        <v>51</v>
      </c>
      <c r="F1300" s="37" t="str">
        <f t="shared" si="137"/>
        <v>0</v>
      </c>
      <c r="G1300" s="37" t="str">
        <f t="shared" si="138"/>
        <v>0</v>
      </c>
      <c r="H1300" s="49">
        <v>17325100</v>
      </c>
      <c r="I1300" s="10" t="s">
        <v>3384</v>
      </c>
      <c r="J1300" s="106" t="s">
        <v>55</v>
      </c>
      <c r="K1300" s="10" t="s">
        <v>467</v>
      </c>
      <c r="L1300" s="10"/>
      <c r="M1300" s="50"/>
    </row>
    <row r="1301" spans="1:13" ht="45" x14ac:dyDescent="0.25">
      <c r="A1301" s="48" t="str">
        <f t="shared" si="139"/>
        <v>1</v>
      </c>
      <c r="B1301" s="37" t="str">
        <f t="shared" si="133"/>
        <v>7</v>
      </c>
      <c r="C1301" s="37" t="str">
        <f t="shared" si="134"/>
        <v>3</v>
      </c>
      <c r="D1301" s="37" t="str">
        <f t="shared" si="135"/>
        <v>2</v>
      </c>
      <c r="E1301" s="37" t="str">
        <f t="shared" si="136"/>
        <v>99</v>
      </c>
      <c r="F1301" s="37" t="str">
        <f t="shared" si="137"/>
        <v>0</v>
      </c>
      <c r="G1301" s="37" t="str">
        <f t="shared" si="138"/>
        <v>0</v>
      </c>
      <c r="H1301" s="49">
        <v>17329900</v>
      </c>
      <c r="I1301" s="10" t="s">
        <v>2121</v>
      </c>
      <c r="J1301" s="106" t="s">
        <v>51</v>
      </c>
      <c r="K1301" s="10" t="s">
        <v>2122</v>
      </c>
      <c r="L1301" s="10" t="s">
        <v>2104</v>
      </c>
      <c r="M1301" s="50"/>
    </row>
    <row r="1302" spans="1:13" ht="30" x14ac:dyDescent="0.25">
      <c r="A1302" s="48" t="str">
        <f t="shared" si="139"/>
        <v>1</v>
      </c>
      <c r="B1302" s="37" t="str">
        <f t="shared" si="133"/>
        <v>7</v>
      </c>
      <c r="C1302" s="37" t="str">
        <f t="shared" si="134"/>
        <v>3</v>
      </c>
      <c r="D1302" s="37" t="str">
        <f t="shared" si="135"/>
        <v>9</v>
      </c>
      <c r="E1302" s="37" t="str">
        <f t="shared" si="136"/>
        <v>00</v>
      </c>
      <c r="F1302" s="37" t="str">
        <f t="shared" si="137"/>
        <v>0</v>
      </c>
      <c r="G1302" s="37" t="str">
        <f t="shared" si="138"/>
        <v>0</v>
      </c>
      <c r="H1302" s="49">
        <v>17390000</v>
      </c>
      <c r="I1302" s="10" t="s">
        <v>468</v>
      </c>
      <c r="J1302" s="106" t="s">
        <v>45</v>
      </c>
      <c r="K1302" s="10" t="s">
        <v>3893</v>
      </c>
      <c r="L1302" s="71" t="s">
        <v>2093</v>
      </c>
      <c r="M1302" s="50"/>
    </row>
    <row r="1303" spans="1:13" x14ac:dyDescent="0.25">
      <c r="A1303" s="48" t="str">
        <f t="shared" si="139"/>
        <v>1</v>
      </c>
      <c r="B1303" s="37" t="str">
        <f t="shared" si="133"/>
        <v>7</v>
      </c>
      <c r="C1303" s="37" t="str">
        <f t="shared" si="134"/>
        <v>3</v>
      </c>
      <c r="D1303" s="37" t="str">
        <f t="shared" si="135"/>
        <v>9</v>
      </c>
      <c r="E1303" s="37" t="str">
        <f t="shared" si="136"/>
        <v>50</v>
      </c>
      <c r="F1303" s="37" t="str">
        <f t="shared" si="137"/>
        <v>0</v>
      </c>
      <c r="G1303" s="37" t="str">
        <f t="shared" si="138"/>
        <v>0</v>
      </c>
      <c r="H1303" s="49">
        <v>17395000</v>
      </c>
      <c r="I1303" s="10" t="s">
        <v>462</v>
      </c>
      <c r="J1303" s="106" t="s">
        <v>55</v>
      </c>
      <c r="K1303" s="10" t="s">
        <v>463</v>
      </c>
      <c r="L1303" s="10"/>
      <c r="M1303" s="50"/>
    </row>
    <row r="1304" spans="1:13" ht="45" x14ac:dyDescent="0.25">
      <c r="A1304" s="48" t="str">
        <f t="shared" si="139"/>
        <v>1</v>
      </c>
      <c r="B1304" s="37" t="str">
        <f t="shared" si="133"/>
        <v>7</v>
      </c>
      <c r="C1304" s="37" t="str">
        <f t="shared" si="134"/>
        <v>3</v>
      </c>
      <c r="D1304" s="37" t="str">
        <f t="shared" si="135"/>
        <v>9</v>
      </c>
      <c r="E1304" s="37" t="str">
        <f t="shared" si="136"/>
        <v>99</v>
      </c>
      <c r="F1304" s="37" t="str">
        <f t="shared" si="137"/>
        <v>0</v>
      </c>
      <c r="G1304" s="37" t="str">
        <f t="shared" si="138"/>
        <v>0</v>
      </c>
      <c r="H1304" s="49">
        <v>17399900</v>
      </c>
      <c r="I1304" s="10" t="s">
        <v>468</v>
      </c>
      <c r="J1304" s="106" t="s">
        <v>51</v>
      </c>
      <c r="K1304" s="10" t="s">
        <v>3814</v>
      </c>
      <c r="L1304" s="10"/>
      <c r="M1304" s="50"/>
    </row>
    <row r="1305" spans="1:13" ht="45" x14ac:dyDescent="0.25">
      <c r="A1305" s="48" t="str">
        <f t="shared" si="139"/>
        <v>1</v>
      </c>
      <c r="B1305" s="37" t="str">
        <f t="shared" si="133"/>
        <v>7</v>
      </c>
      <c r="C1305" s="37" t="str">
        <f t="shared" si="134"/>
        <v>4</v>
      </c>
      <c r="D1305" s="37" t="str">
        <f t="shared" si="135"/>
        <v>0</v>
      </c>
      <c r="E1305" s="37" t="str">
        <f t="shared" si="136"/>
        <v>00</v>
      </c>
      <c r="F1305" s="37" t="str">
        <f t="shared" si="137"/>
        <v>0</v>
      </c>
      <c r="G1305" s="37" t="str">
        <f t="shared" si="138"/>
        <v>0</v>
      </c>
      <c r="H1305" s="49">
        <v>17400000</v>
      </c>
      <c r="I1305" s="10" t="s">
        <v>469</v>
      </c>
      <c r="J1305" s="106" t="s">
        <v>45</v>
      </c>
      <c r="K1305" s="10" t="s">
        <v>470</v>
      </c>
      <c r="L1305" s="10"/>
      <c r="M1305" s="50"/>
    </row>
    <row r="1306" spans="1:13" ht="45" x14ac:dyDescent="0.25">
      <c r="A1306" s="48" t="str">
        <f t="shared" si="139"/>
        <v>1</v>
      </c>
      <c r="B1306" s="37" t="str">
        <f t="shared" si="133"/>
        <v>7</v>
      </c>
      <c r="C1306" s="37" t="str">
        <f t="shared" si="134"/>
        <v>4</v>
      </c>
      <c r="D1306" s="37" t="str">
        <f t="shared" si="135"/>
        <v>1</v>
      </c>
      <c r="E1306" s="37" t="str">
        <f t="shared" si="136"/>
        <v>00</v>
      </c>
      <c r="F1306" s="37" t="str">
        <f t="shared" si="137"/>
        <v>0</v>
      </c>
      <c r="G1306" s="37" t="str">
        <f t="shared" si="138"/>
        <v>0</v>
      </c>
      <c r="H1306" s="49">
        <v>17410000</v>
      </c>
      <c r="I1306" s="10" t="s">
        <v>469</v>
      </c>
      <c r="J1306" s="106" t="s">
        <v>45</v>
      </c>
      <c r="K1306" s="10" t="s">
        <v>470</v>
      </c>
      <c r="L1306" s="10"/>
      <c r="M1306" s="50"/>
    </row>
    <row r="1307" spans="1:13" ht="45" x14ac:dyDescent="0.25">
      <c r="A1307" s="48" t="str">
        <f t="shared" si="139"/>
        <v>1</v>
      </c>
      <c r="B1307" s="37" t="str">
        <f t="shared" si="133"/>
        <v>7</v>
      </c>
      <c r="C1307" s="37" t="str">
        <f t="shared" si="134"/>
        <v>4</v>
      </c>
      <c r="D1307" s="37" t="str">
        <f t="shared" si="135"/>
        <v>1</v>
      </c>
      <c r="E1307" s="37" t="str">
        <f t="shared" si="136"/>
        <v>01</v>
      </c>
      <c r="F1307" s="37" t="str">
        <f t="shared" si="137"/>
        <v>0</v>
      </c>
      <c r="G1307" s="37" t="str">
        <f t="shared" si="138"/>
        <v>0</v>
      </c>
      <c r="H1307" s="49">
        <v>17410100</v>
      </c>
      <c r="I1307" s="10" t="s">
        <v>2473</v>
      </c>
      <c r="J1307" s="106" t="s">
        <v>51</v>
      </c>
      <c r="K1307" s="10" t="s">
        <v>2864</v>
      </c>
      <c r="L1307" s="10" t="s">
        <v>3887</v>
      </c>
      <c r="M1307" s="50"/>
    </row>
    <row r="1308" spans="1:13" ht="60" x14ac:dyDescent="0.25">
      <c r="A1308" s="48" t="str">
        <f t="shared" si="139"/>
        <v>1</v>
      </c>
      <c r="B1308" s="37" t="str">
        <f t="shared" si="133"/>
        <v>7</v>
      </c>
      <c r="C1308" s="37" t="str">
        <f t="shared" si="134"/>
        <v>4</v>
      </c>
      <c r="D1308" s="37" t="str">
        <f t="shared" si="135"/>
        <v>1</v>
      </c>
      <c r="E1308" s="37" t="str">
        <f t="shared" si="136"/>
        <v>50</v>
      </c>
      <c r="F1308" s="37" t="str">
        <f t="shared" si="137"/>
        <v>0</v>
      </c>
      <c r="G1308" s="37" t="str">
        <f t="shared" si="138"/>
        <v>0</v>
      </c>
      <c r="H1308" s="49">
        <v>17415000</v>
      </c>
      <c r="I1308" s="10" t="s">
        <v>471</v>
      </c>
      <c r="J1308" s="106" t="s">
        <v>55</v>
      </c>
      <c r="K1308" s="10" t="s">
        <v>472</v>
      </c>
      <c r="L1308" s="10"/>
      <c r="M1308" s="50"/>
    </row>
    <row r="1309" spans="1:13" ht="60" x14ac:dyDescent="0.25">
      <c r="A1309" s="48" t="str">
        <f t="shared" si="139"/>
        <v>1</v>
      </c>
      <c r="B1309" s="37" t="str">
        <f t="shared" si="133"/>
        <v>7</v>
      </c>
      <c r="C1309" s="37" t="str">
        <f t="shared" si="134"/>
        <v>4</v>
      </c>
      <c r="D1309" s="37" t="str">
        <f t="shared" si="135"/>
        <v>1</v>
      </c>
      <c r="E1309" s="37" t="str">
        <f t="shared" si="136"/>
        <v>51</v>
      </c>
      <c r="F1309" s="37" t="str">
        <f t="shared" si="137"/>
        <v>0</v>
      </c>
      <c r="G1309" s="37" t="str">
        <f t="shared" si="138"/>
        <v>0</v>
      </c>
      <c r="H1309" s="49">
        <v>17415100</v>
      </c>
      <c r="I1309" s="10" t="s">
        <v>473</v>
      </c>
      <c r="J1309" s="106" t="s">
        <v>55</v>
      </c>
      <c r="K1309" s="10" t="s">
        <v>474</v>
      </c>
      <c r="L1309" s="10"/>
      <c r="M1309" s="50"/>
    </row>
    <row r="1310" spans="1:13" ht="45" x14ac:dyDescent="0.25">
      <c r="A1310" s="48" t="str">
        <f t="shared" si="139"/>
        <v>1</v>
      </c>
      <c r="B1310" s="37" t="str">
        <f t="shared" si="133"/>
        <v>7</v>
      </c>
      <c r="C1310" s="37" t="str">
        <f t="shared" si="134"/>
        <v>4</v>
      </c>
      <c r="D1310" s="37" t="str">
        <f t="shared" si="135"/>
        <v>1</v>
      </c>
      <c r="E1310" s="37" t="str">
        <f t="shared" si="136"/>
        <v>99</v>
      </c>
      <c r="F1310" s="37" t="str">
        <f t="shared" si="137"/>
        <v>0</v>
      </c>
      <c r="G1310" s="37" t="str">
        <f t="shared" si="138"/>
        <v>0</v>
      </c>
      <c r="H1310" s="49">
        <v>17419900</v>
      </c>
      <c r="I1310" s="10" t="s">
        <v>475</v>
      </c>
      <c r="J1310" s="106" t="s">
        <v>51</v>
      </c>
      <c r="K1310" s="10" t="s">
        <v>3894</v>
      </c>
      <c r="L1310" s="10" t="s">
        <v>2104</v>
      </c>
      <c r="M1310" s="50"/>
    </row>
    <row r="1311" spans="1:13" ht="45" x14ac:dyDescent="0.25">
      <c r="A1311" s="48" t="str">
        <f t="shared" si="139"/>
        <v>1</v>
      </c>
      <c r="B1311" s="37" t="str">
        <f t="shared" si="133"/>
        <v>7</v>
      </c>
      <c r="C1311" s="37" t="str">
        <f t="shared" si="134"/>
        <v>5</v>
      </c>
      <c r="D1311" s="37" t="str">
        <f t="shared" si="135"/>
        <v>0</v>
      </c>
      <c r="E1311" s="37" t="str">
        <f t="shared" si="136"/>
        <v>00</v>
      </c>
      <c r="F1311" s="37" t="str">
        <f t="shared" si="137"/>
        <v>0</v>
      </c>
      <c r="G1311" s="37" t="str">
        <f t="shared" si="138"/>
        <v>0</v>
      </c>
      <c r="H1311" s="49">
        <v>17500000</v>
      </c>
      <c r="I1311" s="10" t="s">
        <v>476</v>
      </c>
      <c r="J1311" s="106" t="s">
        <v>45</v>
      </c>
      <c r="K1311" s="10" t="s">
        <v>477</v>
      </c>
      <c r="L1311" s="10"/>
      <c r="M1311" s="50"/>
    </row>
    <row r="1312" spans="1:13" ht="45" x14ac:dyDescent="0.25">
      <c r="A1312" s="48" t="str">
        <f t="shared" si="139"/>
        <v>1</v>
      </c>
      <c r="B1312" s="37" t="str">
        <f t="shared" ref="B1312:B1380" si="140">MID($H1312,2,1)</f>
        <v>7</v>
      </c>
      <c r="C1312" s="37" t="str">
        <f t="shared" ref="C1312:C1380" si="141">MID($H1312,3,1)</f>
        <v>5</v>
      </c>
      <c r="D1312" s="37" t="str">
        <f t="shared" si="135"/>
        <v>1</v>
      </c>
      <c r="E1312" s="37" t="str">
        <f t="shared" si="136"/>
        <v>00</v>
      </c>
      <c r="F1312" s="37" t="str">
        <f t="shared" si="137"/>
        <v>0</v>
      </c>
      <c r="G1312" s="37" t="str">
        <f t="shared" si="138"/>
        <v>0</v>
      </c>
      <c r="H1312" s="49">
        <v>17510000</v>
      </c>
      <c r="I1312" s="10" t="s">
        <v>478</v>
      </c>
      <c r="J1312" s="106" t="s">
        <v>45</v>
      </c>
      <c r="K1312" s="10" t="s">
        <v>2124</v>
      </c>
      <c r="L1312" s="10"/>
      <c r="M1312" s="50"/>
    </row>
    <row r="1313" spans="1:13" ht="45" x14ac:dyDescent="0.25">
      <c r="A1313" s="48" t="str">
        <f t="shared" ref="A1313:A1381" si="142">MID($H1313,1,1)</f>
        <v>1</v>
      </c>
      <c r="B1313" s="37" t="str">
        <f t="shared" si="140"/>
        <v>7</v>
      </c>
      <c r="C1313" s="37" t="str">
        <f t="shared" si="141"/>
        <v>5</v>
      </c>
      <c r="D1313" s="37" t="str">
        <f t="shared" si="135"/>
        <v>1</v>
      </c>
      <c r="E1313" s="37" t="str">
        <f t="shared" si="136"/>
        <v>50</v>
      </c>
      <c r="F1313" s="37" t="str">
        <f t="shared" si="137"/>
        <v>0</v>
      </c>
      <c r="G1313" s="37" t="str">
        <f t="shared" si="138"/>
        <v>0</v>
      </c>
      <c r="H1313" s="49">
        <v>17515000</v>
      </c>
      <c r="I1313" s="10" t="s">
        <v>479</v>
      </c>
      <c r="J1313" s="106" t="s">
        <v>55</v>
      </c>
      <c r="K1313" s="10" t="s">
        <v>480</v>
      </c>
      <c r="L1313" s="10"/>
      <c r="M1313" s="50"/>
    </row>
    <row r="1314" spans="1:13" ht="45" x14ac:dyDescent="0.25">
      <c r="A1314" s="48" t="str">
        <f t="shared" si="142"/>
        <v>1</v>
      </c>
      <c r="B1314" s="37" t="str">
        <f t="shared" si="140"/>
        <v>7</v>
      </c>
      <c r="C1314" s="37" t="str">
        <f t="shared" si="141"/>
        <v>5</v>
      </c>
      <c r="D1314" s="37" t="str">
        <f t="shared" si="135"/>
        <v>9</v>
      </c>
      <c r="E1314" s="37" t="str">
        <f t="shared" si="136"/>
        <v>00</v>
      </c>
      <c r="F1314" s="37" t="str">
        <f t="shared" si="137"/>
        <v>0</v>
      </c>
      <c r="G1314" s="37" t="str">
        <f t="shared" si="138"/>
        <v>0</v>
      </c>
      <c r="H1314" s="49">
        <v>17590000</v>
      </c>
      <c r="I1314" s="10" t="s">
        <v>481</v>
      </c>
      <c r="J1314" s="106" t="s">
        <v>45</v>
      </c>
      <c r="K1314" s="10" t="s">
        <v>3895</v>
      </c>
      <c r="L1314" s="10"/>
      <c r="M1314" s="50"/>
    </row>
    <row r="1315" spans="1:13" ht="45" x14ac:dyDescent="0.25">
      <c r="A1315" s="48" t="str">
        <f t="shared" si="142"/>
        <v>1</v>
      </c>
      <c r="B1315" s="37" t="str">
        <f t="shared" si="140"/>
        <v>7</v>
      </c>
      <c r="C1315" s="37" t="str">
        <f t="shared" si="141"/>
        <v>5</v>
      </c>
      <c r="D1315" s="37" t="str">
        <f t="shared" ref="D1315:D1379" si="143">MID($H1315,4,1)</f>
        <v>9</v>
      </c>
      <c r="E1315" s="37" t="str">
        <f t="shared" ref="E1315:E1379" si="144">MID($H1315,5,2)</f>
        <v>99</v>
      </c>
      <c r="F1315" s="37" t="str">
        <f t="shared" ref="F1315:F1379" si="145">MID($H1315,7,1)</f>
        <v>0</v>
      </c>
      <c r="G1315" s="37" t="str">
        <f t="shared" ref="G1315:G1379" si="146">MID($H1315,8,1)</f>
        <v>0</v>
      </c>
      <c r="H1315" s="49">
        <v>17599900</v>
      </c>
      <c r="I1315" s="10" t="s">
        <v>481</v>
      </c>
      <c r="J1315" s="106" t="s">
        <v>51</v>
      </c>
      <c r="K1315" s="10" t="s">
        <v>3896</v>
      </c>
      <c r="L1315" s="10"/>
      <c r="M1315" s="50"/>
    </row>
    <row r="1316" spans="1:13" ht="45" x14ac:dyDescent="0.25">
      <c r="A1316" s="48" t="str">
        <f t="shared" si="142"/>
        <v>1</v>
      </c>
      <c r="B1316" s="37" t="str">
        <f t="shared" si="140"/>
        <v>7</v>
      </c>
      <c r="C1316" s="37" t="str">
        <f t="shared" si="141"/>
        <v>6</v>
      </c>
      <c r="D1316" s="37" t="str">
        <f t="shared" si="143"/>
        <v>0</v>
      </c>
      <c r="E1316" s="37" t="str">
        <f t="shared" si="144"/>
        <v>00</v>
      </c>
      <c r="F1316" s="37" t="str">
        <f t="shared" si="145"/>
        <v>0</v>
      </c>
      <c r="G1316" s="37" t="str">
        <f t="shared" si="146"/>
        <v>0</v>
      </c>
      <c r="H1316" s="49">
        <v>17600000</v>
      </c>
      <c r="I1316" s="10" t="s">
        <v>483</v>
      </c>
      <c r="J1316" s="106" t="s">
        <v>45</v>
      </c>
      <c r="K1316" s="10" t="s">
        <v>484</v>
      </c>
      <c r="L1316" s="10"/>
      <c r="M1316" s="50"/>
    </row>
    <row r="1317" spans="1:13" ht="45" x14ac:dyDescent="0.25">
      <c r="A1317" s="48" t="str">
        <f t="shared" si="142"/>
        <v>1</v>
      </c>
      <c r="B1317" s="37" t="str">
        <f t="shared" si="140"/>
        <v>7</v>
      </c>
      <c r="C1317" s="37" t="str">
        <f t="shared" si="141"/>
        <v>6</v>
      </c>
      <c r="D1317" s="37" t="str">
        <f t="shared" si="143"/>
        <v>1</v>
      </c>
      <c r="E1317" s="37" t="str">
        <f t="shared" si="144"/>
        <v>00</v>
      </c>
      <c r="F1317" s="37" t="str">
        <f t="shared" si="145"/>
        <v>0</v>
      </c>
      <c r="G1317" s="37" t="str">
        <f t="shared" si="146"/>
        <v>0</v>
      </c>
      <c r="H1317" s="49">
        <v>17610000</v>
      </c>
      <c r="I1317" s="10" t="s">
        <v>2866</v>
      </c>
      <c r="J1317" s="106" t="s">
        <v>45</v>
      </c>
      <c r="K1317" s="10" t="s">
        <v>484</v>
      </c>
      <c r="L1317" s="10"/>
      <c r="M1317" s="50"/>
    </row>
    <row r="1318" spans="1:13" ht="45" x14ac:dyDescent="0.25">
      <c r="A1318" s="48" t="str">
        <f t="shared" si="142"/>
        <v>1</v>
      </c>
      <c r="B1318" s="37" t="str">
        <f t="shared" si="140"/>
        <v>7</v>
      </c>
      <c r="C1318" s="37" t="str">
        <f t="shared" si="141"/>
        <v>6</v>
      </c>
      <c r="D1318" s="37" t="str">
        <f t="shared" si="143"/>
        <v>1</v>
      </c>
      <c r="E1318" s="37" t="str">
        <f t="shared" si="144"/>
        <v>01</v>
      </c>
      <c r="F1318" s="37" t="str">
        <f t="shared" si="145"/>
        <v>0</v>
      </c>
      <c r="G1318" s="37" t="str">
        <f t="shared" si="146"/>
        <v>0</v>
      </c>
      <c r="H1318" s="49">
        <v>17610100</v>
      </c>
      <c r="I1318" s="10" t="s">
        <v>2474</v>
      </c>
      <c r="J1318" s="106" t="s">
        <v>51</v>
      </c>
      <c r="K1318" s="10" t="s">
        <v>2867</v>
      </c>
      <c r="L1318" s="10" t="s">
        <v>3887</v>
      </c>
      <c r="M1318" s="50"/>
    </row>
    <row r="1319" spans="1:13" ht="45" x14ac:dyDescent="0.25">
      <c r="A1319" s="48" t="str">
        <f t="shared" si="142"/>
        <v>1</v>
      </c>
      <c r="B1319" s="37" t="str">
        <f t="shared" si="140"/>
        <v>7</v>
      </c>
      <c r="C1319" s="37" t="str">
        <f t="shared" si="141"/>
        <v>6</v>
      </c>
      <c r="D1319" s="37" t="str">
        <f t="shared" si="143"/>
        <v>1</v>
      </c>
      <c r="E1319" s="37" t="str">
        <f t="shared" si="144"/>
        <v>50</v>
      </c>
      <c r="F1319" s="37" t="str">
        <f t="shared" si="145"/>
        <v>0</v>
      </c>
      <c r="G1319" s="37" t="str">
        <f t="shared" si="146"/>
        <v>0</v>
      </c>
      <c r="H1319" s="49">
        <v>17615000</v>
      </c>
      <c r="I1319" s="10" t="s">
        <v>485</v>
      </c>
      <c r="J1319" s="106" t="s">
        <v>55</v>
      </c>
      <c r="K1319" s="10" t="s">
        <v>486</v>
      </c>
      <c r="L1319" s="10"/>
      <c r="M1319" s="50"/>
    </row>
    <row r="1320" spans="1:13" ht="45" x14ac:dyDescent="0.25">
      <c r="A1320" s="48" t="str">
        <f t="shared" si="142"/>
        <v>1</v>
      </c>
      <c r="B1320" s="37" t="str">
        <f t="shared" si="140"/>
        <v>7</v>
      </c>
      <c r="C1320" s="37" t="str">
        <f t="shared" si="141"/>
        <v>6</v>
      </c>
      <c r="D1320" s="37" t="str">
        <f t="shared" si="143"/>
        <v>1</v>
      </c>
      <c r="E1320" s="37" t="str">
        <f t="shared" si="144"/>
        <v>51</v>
      </c>
      <c r="F1320" s="37" t="str">
        <f t="shared" si="145"/>
        <v>0</v>
      </c>
      <c r="G1320" s="37" t="str">
        <f t="shared" si="146"/>
        <v>0</v>
      </c>
      <c r="H1320" s="49">
        <v>17615100</v>
      </c>
      <c r="I1320" s="10" t="s">
        <v>487</v>
      </c>
      <c r="J1320" s="106" t="s">
        <v>55</v>
      </c>
      <c r="K1320" s="10" t="s">
        <v>488</v>
      </c>
      <c r="L1320" s="10"/>
      <c r="M1320" s="50"/>
    </row>
    <row r="1321" spans="1:13" ht="45" x14ac:dyDescent="0.25">
      <c r="A1321" s="48" t="str">
        <f t="shared" si="142"/>
        <v>1</v>
      </c>
      <c r="B1321" s="37" t="str">
        <f t="shared" si="140"/>
        <v>7</v>
      </c>
      <c r="C1321" s="37" t="str">
        <f t="shared" si="141"/>
        <v>6</v>
      </c>
      <c r="D1321" s="37" t="str">
        <f t="shared" si="143"/>
        <v>1</v>
      </c>
      <c r="E1321" s="37" t="str">
        <f t="shared" si="144"/>
        <v>99</v>
      </c>
      <c r="F1321" s="37" t="str">
        <f t="shared" si="145"/>
        <v>0</v>
      </c>
      <c r="G1321" s="37" t="str">
        <f t="shared" si="146"/>
        <v>0</v>
      </c>
      <c r="H1321" s="49">
        <v>17619900</v>
      </c>
      <c r="I1321" s="10" t="s">
        <v>2126</v>
      </c>
      <c r="J1321" s="106" t="s">
        <v>51</v>
      </c>
      <c r="K1321" s="10" t="s">
        <v>3897</v>
      </c>
      <c r="L1321" s="10" t="s">
        <v>2104</v>
      </c>
      <c r="M1321" s="50"/>
    </row>
    <row r="1322" spans="1:13" x14ac:dyDescent="0.25">
      <c r="A1322" s="48" t="str">
        <f t="shared" si="142"/>
        <v>1</v>
      </c>
      <c r="B1322" s="37" t="str">
        <f t="shared" si="140"/>
        <v>7</v>
      </c>
      <c r="C1322" s="37" t="str">
        <f t="shared" si="141"/>
        <v>9</v>
      </c>
      <c r="D1322" s="37" t="str">
        <f t="shared" si="143"/>
        <v>0</v>
      </c>
      <c r="E1322" s="37" t="str">
        <f t="shared" si="144"/>
        <v>00</v>
      </c>
      <c r="F1322" s="37" t="str">
        <f t="shared" si="145"/>
        <v>0</v>
      </c>
      <c r="G1322" s="37" t="str">
        <f t="shared" si="146"/>
        <v>0</v>
      </c>
      <c r="H1322" s="49">
        <v>17900000</v>
      </c>
      <c r="I1322" s="10" t="s">
        <v>489</v>
      </c>
      <c r="J1322" s="106" t="s">
        <v>45</v>
      </c>
      <c r="K1322" s="10" t="s">
        <v>2128</v>
      </c>
      <c r="L1322" s="71" t="s">
        <v>2093</v>
      </c>
      <c r="M1322" s="50"/>
    </row>
    <row r="1323" spans="1:13" ht="45" x14ac:dyDescent="0.25">
      <c r="A1323" s="48" t="str">
        <f t="shared" si="142"/>
        <v>1</v>
      </c>
      <c r="B1323" s="37" t="str">
        <f t="shared" si="140"/>
        <v>7</v>
      </c>
      <c r="C1323" s="37" t="str">
        <f t="shared" si="141"/>
        <v>9</v>
      </c>
      <c r="D1323" s="37" t="str">
        <f t="shared" si="143"/>
        <v>1</v>
      </c>
      <c r="E1323" s="37" t="str">
        <f t="shared" si="144"/>
        <v>00</v>
      </c>
      <c r="F1323" s="37" t="str">
        <f t="shared" si="145"/>
        <v>0</v>
      </c>
      <c r="G1323" s="37" t="str">
        <f t="shared" si="146"/>
        <v>0</v>
      </c>
      <c r="H1323" s="49">
        <v>17910000</v>
      </c>
      <c r="I1323" s="10" t="s">
        <v>490</v>
      </c>
      <c r="J1323" s="106" t="s">
        <v>45</v>
      </c>
      <c r="K1323" s="10" t="s">
        <v>494</v>
      </c>
      <c r="L1323" s="10"/>
      <c r="M1323" s="50"/>
    </row>
    <row r="1324" spans="1:13" ht="45" x14ac:dyDescent="0.25">
      <c r="A1324" s="48" t="str">
        <f t="shared" si="142"/>
        <v>1</v>
      </c>
      <c r="B1324" s="37" t="str">
        <f t="shared" si="140"/>
        <v>7</v>
      </c>
      <c r="C1324" s="37" t="str">
        <f t="shared" si="141"/>
        <v>9</v>
      </c>
      <c r="D1324" s="37" t="str">
        <f t="shared" si="143"/>
        <v>1</v>
      </c>
      <c r="E1324" s="37" t="str">
        <f t="shared" si="144"/>
        <v>01</v>
      </c>
      <c r="F1324" s="37" t="str">
        <f t="shared" si="145"/>
        <v>0</v>
      </c>
      <c r="G1324" s="37" t="str">
        <f t="shared" si="146"/>
        <v>0</v>
      </c>
      <c r="H1324" s="49">
        <v>17910100</v>
      </c>
      <c r="I1324" s="10" t="s">
        <v>2475</v>
      </c>
      <c r="J1324" s="106" t="s">
        <v>51</v>
      </c>
      <c r="K1324" s="10" t="s">
        <v>2869</v>
      </c>
      <c r="L1324" s="10" t="s">
        <v>3887</v>
      </c>
      <c r="M1324" s="50"/>
    </row>
    <row r="1325" spans="1:13" s="150" customFormat="1" ht="45" x14ac:dyDescent="0.25">
      <c r="A1325" s="48" t="str">
        <f t="shared" si="142"/>
        <v>1</v>
      </c>
      <c r="B1325" s="37" t="str">
        <f t="shared" si="140"/>
        <v>7</v>
      </c>
      <c r="C1325" s="37" t="str">
        <f t="shared" si="141"/>
        <v>9</v>
      </c>
      <c r="D1325" s="37" t="str">
        <f t="shared" si="143"/>
        <v>1</v>
      </c>
      <c r="E1325" s="37" t="str">
        <f t="shared" si="144"/>
        <v>50</v>
      </c>
      <c r="F1325" s="37" t="str">
        <f t="shared" si="145"/>
        <v>0</v>
      </c>
      <c r="G1325" s="37" t="str">
        <f t="shared" si="146"/>
        <v>0</v>
      </c>
      <c r="H1325" s="49">
        <v>17915000</v>
      </c>
      <c r="I1325" s="10" t="s">
        <v>3898</v>
      </c>
      <c r="J1325" s="106" t="s">
        <v>55</v>
      </c>
      <c r="K1325" s="10" t="s">
        <v>491</v>
      </c>
      <c r="L1325" s="10"/>
      <c r="M1325" s="50"/>
    </row>
    <row r="1326" spans="1:13" s="150" customFormat="1" ht="60" customHeight="1" x14ac:dyDescent="0.25">
      <c r="A1326" s="48" t="str">
        <f t="shared" si="142"/>
        <v>1</v>
      </c>
      <c r="B1326" s="37" t="str">
        <f t="shared" si="140"/>
        <v>7</v>
      </c>
      <c r="C1326" s="37" t="str">
        <f t="shared" si="141"/>
        <v>9</v>
      </c>
      <c r="D1326" s="37" t="str">
        <f t="shared" si="143"/>
        <v>1</v>
      </c>
      <c r="E1326" s="37" t="str">
        <f t="shared" si="144"/>
        <v>51</v>
      </c>
      <c r="F1326" s="37" t="str">
        <f t="shared" si="145"/>
        <v>0</v>
      </c>
      <c r="G1326" s="37" t="str">
        <f t="shared" si="146"/>
        <v>0</v>
      </c>
      <c r="H1326" s="49">
        <v>17915100</v>
      </c>
      <c r="I1326" s="10" t="s">
        <v>492</v>
      </c>
      <c r="J1326" s="106" t="s">
        <v>55</v>
      </c>
      <c r="K1326" s="10" t="s">
        <v>493</v>
      </c>
      <c r="L1326" s="10"/>
      <c r="M1326" s="50"/>
    </row>
    <row r="1327" spans="1:13" s="150" customFormat="1" ht="30" customHeight="1" x14ac:dyDescent="0.25">
      <c r="A1327" s="48" t="str">
        <f t="shared" si="142"/>
        <v>1</v>
      </c>
      <c r="B1327" s="37" t="str">
        <f t="shared" si="140"/>
        <v>7</v>
      </c>
      <c r="C1327" s="37" t="str">
        <f t="shared" si="141"/>
        <v>9</v>
      </c>
      <c r="D1327" s="37" t="str">
        <f t="shared" si="143"/>
        <v>1</v>
      </c>
      <c r="E1327" s="37" t="str">
        <f t="shared" si="144"/>
        <v>99</v>
      </c>
      <c r="F1327" s="37" t="str">
        <f t="shared" si="145"/>
        <v>0</v>
      </c>
      <c r="G1327" s="37" t="str">
        <f t="shared" si="146"/>
        <v>0</v>
      </c>
      <c r="H1327" s="49">
        <v>17919900</v>
      </c>
      <c r="I1327" s="10" t="s">
        <v>2129</v>
      </c>
      <c r="J1327" s="106" t="s">
        <v>51</v>
      </c>
      <c r="K1327" s="10" t="s">
        <v>3899</v>
      </c>
      <c r="L1327" s="10" t="s">
        <v>2104</v>
      </c>
      <c r="M1327" s="50"/>
    </row>
    <row r="1328" spans="1:13" ht="30" x14ac:dyDescent="0.25">
      <c r="A1328" s="48" t="str">
        <f t="shared" si="142"/>
        <v>1</v>
      </c>
      <c r="B1328" s="37" t="str">
        <f t="shared" si="140"/>
        <v>7</v>
      </c>
      <c r="C1328" s="37" t="str">
        <f t="shared" si="141"/>
        <v>9</v>
      </c>
      <c r="D1328" s="37" t="str">
        <f t="shared" si="143"/>
        <v>2</v>
      </c>
      <c r="E1328" s="37" t="str">
        <f t="shared" si="144"/>
        <v>00</v>
      </c>
      <c r="F1328" s="37" t="str">
        <f t="shared" si="145"/>
        <v>0</v>
      </c>
      <c r="G1328" s="37" t="str">
        <f t="shared" si="146"/>
        <v>0</v>
      </c>
      <c r="H1328" s="49">
        <v>17920000</v>
      </c>
      <c r="I1328" s="10" t="s">
        <v>495</v>
      </c>
      <c r="J1328" s="106" t="s">
        <v>45</v>
      </c>
      <c r="K1328" s="10" t="s">
        <v>496</v>
      </c>
      <c r="L1328" s="10"/>
      <c r="M1328" s="50"/>
    </row>
    <row r="1329" spans="1:13" ht="30" x14ac:dyDescent="0.25">
      <c r="A1329" s="48" t="str">
        <f t="shared" si="142"/>
        <v>1</v>
      </c>
      <c r="B1329" s="37" t="str">
        <f t="shared" si="140"/>
        <v>7</v>
      </c>
      <c r="C1329" s="37" t="str">
        <f t="shared" si="141"/>
        <v>9</v>
      </c>
      <c r="D1329" s="37" t="str">
        <f t="shared" si="143"/>
        <v>2</v>
      </c>
      <c r="E1329" s="37" t="str">
        <f t="shared" si="144"/>
        <v>01</v>
      </c>
      <c r="F1329" s="37" t="str">
        <f t="shared" si="145"/>
        <v>0</v>
      </c>
      <c r="G1329" s="37" t="str">
        <f t="shared" si="146"/>
        <v>0</v>
      </c>
      <c r="H1329" s="49">
        <v>17920100</v>
      </c>
      <c r="I1329" s="10" t="s">
        <v>495</v>
      </c>
      <c r="J1329" s="106" t="s">
        <v>51</v>
      </c>
      <c r="K1329" s="10" t="s">
        <v>2131</v>
      </c>
      <c r="L1329" s="10"/>
      <c r="M1329" s="50"/>
    </row>
    <row r="1330" spans="1:13" x14ac:dyDescent="0.25">
      <c r="A1330" s="48" t="str">
        <f t="shared" si="142"/>
        <v>1</v>
      </c>
      <c r="B1330" s="37" t="str">
        <f t="shared" si="140"/>
        <v>7</v>
      </c>
      <c r="C1330" s="37" t="str">
        <f t="shared" si="141"/>
        <v>9</v>
      </c>
      <c r="D1330" s="37" t="str">
        <f t="shared" si="143"/>
        <v>9</v>
      </c>
      <c r="E1330" s="37" t="str">
        <f t="shared" si="144"/>
        <v>00</v>
      </c>
      <c r="F1330" s="37" t="str">
        <f t="shared" si="145"/>
        <v>0</v>
      </c>
      <c r="G1330" s="37" t="str">
        <f t="shared" si="146"/>
        <v>0</v>
      </c>
      <c r="H1330" s="49">
        <v>17990000</v>
      </c>
      <c r="I1330" s="10" t="s">
        <v>497</v>
      </c>
      <c r="J1330" s="106" t="s">
        <v>45</v>
      </c>
      <c r="K1330" s="10" t="s">
        <v>2132</v>
      </c>
      <c r="L1330" s="71" t="s">
        <v>2093</v>
      </c>
      <c r="M1330" s="50"/>
    </row>
    <row r="1331" spans="1:13" x14ac:dyDescent="0.25">
      <c r="A1331" s="48" t="str">
        <f t="shared" si="142"/>
        <v>1</v>
      </c>
      <c r="B1331" s="37" t="str">
        <f t="shared" si="140"/>
        <v>7</v>
      </c>
      <c r="C1331" s="37" t="str">
        <f t="shared" si="141"/>
        <v>9</v>
      </c>
      <c r="D1331" s="37" t="str">
        <f t="shared" si="143"/>
        <v>9</v>
      </c>
      <c r="E1331" s="37" t="str">
        <f t="shared" si="144"/>
        <v>99</v>
      </c>
      <c r="F1331" s="37" t="str">
        <f t="shared" si="145"/>
        <v>0</v>
      </c>
      <c r="G1331" s="37" t="str">
        <f t="shared" si="146"/>
        <v>0</v>
      </c>
      <c r="H1331" s="49">
        <v>17999900</v>
      </c>
      <c r="I1331" s="10" t="s">
        <v>497</v>
      </c>
      <c r="J1331" s="106" t="s">
        <v>51</v>
      </c>
      <c r="K1331" s="10" t="s">
        <v>2133</v>
      </c>
      <c r="L1331" s="10"/>
      <c r="M1331" s="50"/>
    </row>
    <row r="1332" spans="1:13" x14ac:dyDescent="0.25">
      <c r="A1332" s="48" t="str">
        <f t="shared" si="142"/>
        <v>1</v>
      </c>
      <c r="B1332" s="37" t="str">
        <f t="shared" si="140"/>
        <v>9</v>
      </c>
      <c r="C1332" s="37" t="str">
        <f t="shared" si="141"/>
        <v>0</v>
      </c>
      <c r="D1332" s="37" t="str">
        <f t="shared" si="143"/>
        <v>0</v>
      </c>
      <c r="E1332" s="37" t="str">
        <f t="shared" si="144"/>
        <v>00</v>
      </c>
      <c r="F1332" s="37" t="str">
        <f t="shared" si="145"/>
        <v>0</v>
      </c>
      <c r="G1332" s="37" t="str">
        <f t="shared" si="146"/>
        <v>0</v>
      </c>
      <c r="H1332" s="49">
        <v>19000000</v>
      </c>
      <c r="I1332" s="10" t="s">
        <v>498</v>
      </c>
      <c r="J1332" s="106" t="s">
        <v>45</v>
      </c>
      <c r="K1332" s="10" t="s">
        <v>499</v>
      </c>
      <c r="L1332" s="10"/>
      <c r="M1332" s="50"/>
    </row>
    <row r="1333" spans="1:13" x14ac:dyDescent="0.25">
      <c r="A1333" s="48" t="str">
        <f t="shared" si="142"/>
        <v>1</v>
      </c>
      <c r="B1333" s="37" t="str">
        <f t="shared" si="140"/>
        <v>9</v>
      </c>
      <c r="C1333" s="37" t="str">
        <f t="shared" si="141"/>
        <v>1</v>
      </c>
      <c r="D1333" s="37" t="str">
        <f t="shared" si="143"/>
        <v>0</v>
      </c>
      <c r="E1333" s="37" t="str">
        <f t="shared" si="144"/>
        <v>00</v>
      </c>
      <c r="F1333" s="37" t="str">
        <f t="shared" si="145"/>
        <v>0</v>
      </c>
      <c r="G1333" s="37" t="str">
        <f t="shared" si="146"/>
        <v>0</v>
      </c>
      <c r="H1333" s="49">
        <v>19100000</v>
      </c>
      <c r="I1333" s="10" t="s">
        <v>500</v>
      </c>
      <c r="J1333" s="106" t="s">
        <v>45</v>
      </c>
      <c r="K1333" s="10" t="s">
        <v>501</v>
      </c>
      <c r="L1333" s="10"/>
      <c r="M1333" s="50"/>
    </row>
    <row r="1334" spans="1:13" x14ac:dyDescent="0.25">
      <c r="A1334" s="48" t="str">
        <f t="shared" si="142"/>
        <v>1</v>
      </c>
      <c r="B1334" s="37" t="str">
        <f t="shared" si="140"/>
        <v>9</v>
      </c>
      <c r="C1334" s="37" t="str">
        <f t="shared" si="141"/>
        <v>1</v>
      </c>
      <c r="D1334" s="37" t="str">
        <f t="shared" si="143"/>
        <v>1</v>
      </c>
      <c r="E1334" s="37" t="str">
        <f t="shared" si="144"/>
        <v>00</v>
      </c>
      <c r="F1334" s="37" t="str">
        <f t="shared" si="145"/>
        <v>0</v>
      </c>
      <c r="G1334" s="37" t="str">
        <f t="shared" si="146"/>
        <v>0</v>
      </c>
      <c r="H1334" s="49">
        <v>19110000</v>
      </c>
      <c r="I1334" s="10" t="s">
        <v>500</v>
      </c>
      <c r="J1334" s="106" t="s">
        <v>45</v>
      </c>
      <c r="K1334" s="10" t="s">
        <v>3900</v>
      </c>
      <c r="L1334" s="71" t="s">
        <v>2093</v>
      </c>
      <c r="M1334" s="50"/>
    </row>
    <row r="1335" spans="1:13" ht="60" x14ac:dyDescent="0.25">
      <c r="A1335" s="48" t="str">
        <f t="shared" si="142"/>
        <v>1</v>
      </c>
      <c r="B1335" s="37" t="str">
        <f t="shared" si="140"/>
        <v>9</v>
      </c>
      <c r="C1335" s="37" t="str">
        <f t="shared" si="141"/>
        <v>1</v>
      </c>
      <c r="D1335" s="37" t="str">
        <f t="shared" si="143"/>
        <v>1</v>
      </c>
      <c r="E1335" s="37" t="str">
        <f t="shared" si="144"/>
        <v>01</v>
      </c>
      <c r="F1335" s="37" t="str">
        <f t="shared" si="145"/>
        <v>0</v>
      </c>
      <c r="G1335" s="37" t="str">
        <f t="shared" si="146"/>
        <v>0</v>
      </c>
      <c r="H1335" s="49">
        <v>19110100</v>
      </c>
      <c r="I1335" s="10" t="s">
        <v>502</v>
      </c>
      <c r="J1335" s="106" t="s">
        <v>51</v>
      </c>
      <c r="K1335" s="10" t="s">
        <v>503</v>
      </c>
      <c r="L1335" s="10"/>
      <c r="M1335" s="50"/>
    </row>
    <row r="1336" spans="1:13" ht="30" x14ac:dyDescent="0.25">
      <c r="A1336" s="48" t="str">
        <f t="shared" si="142"/>
        <v>1</v>
      </c>
      <c r="B1336" s="37" t="str">
        <f t="shared" si="140"/>
        <v>9</v>
      </c>
      <c r="C1336" s="37" t="str">
        <f t="shared" si="141"/>
        <v>1</v>
      </c>
      <c r="D1336" s="37" t="str">
        <f t="shared" si="143"/>
        <v>1</v>
      </c>
      <c r="E1336" s="37" t="str">
        <f t="shared" si="144"/>
        <v>02</v>
      </c>
      <c r="F1336" s="37" t="str">
        <f t="shared" si="145"/>
        <v>0</v>
      </c>
      <c r="G1336" s="37" t="str">
        <f t="shared" si="146"/>
        <v>0</v>
      </c>
      <c r="H1336" s="49">
        <v>19110200</v>
      </c>
      <c r="I1336" s="10" t="s">
        <v>2872</v>
      </c>
      <c r="J1336" s="106" t="s">
        <v>51</v>
      </c>
      <c r="K1336" s="10" t="s">
        <v>3901</v>
      </c>
      <c r="L1336" s="10" t="s">
        <v>2874</v>
      </c>
      <c r="M1336" s="50"/>
    </row>
    <row r="1337" spans="1:13" ht="45" x14ac:dyDescent="0.25">
      <c r="A1337" s="48" t="str">
        <f t="shared" si="142"/>
        <v>1</v>
      </c>
      <c r="B1337" s="37" t="str">
        <f t="shared" si="140"/>
        <v>9</v>
      </c>
      <c r="C1337" s="37" t="str">
        <f t="shared" si="141"/>
        <v>1</v>
      </c>
      <c r="D1337" s="37" t="str">
        <f t="shared" si="143"/>
        <v>1</v>
      </c>
      <c r="E1337" s="37" t="str">
        <f t="shared" si="144"/>
        <v>02</v>
      </c>
      <c r="F1337" s="37" t="str">
        <f t="shared" si="145"/>
        <v>1</v>
      </c>
      <c r="G1337" s="37" t="str">
        <f t="shared" si="146"/>
        <v>0</v>
      </c>
      <c r="H1337" s="49">
        <v>19110210</v>
      </c>
      <c r="I1337" s="10" t="s">
        <v>3902</v>
      </c>
      <c r="J1337" s="106" t="s">
        <v>51</v>
      </c>
      <c r="K1337" s="10" t="s">
        <v>3903</v>
      </c>
      <c r="L1337" s="10"/>
      <c r="M1337" s="50"/>
    </row>
    <row r="1338" spans="1:13" ht="45" x14ac:dyDescent="0.25">
      <c r="A1338" s="48" t="str">
        <f t="shared" si="142"/>
        <v>1</v>
      </c>
      <c r="B1338" s="37" t="str">
        <f t="shared" si="140"/>
        <v>9</v>
      </c>
      <c r="C1338" s="37" t="str">
        <f t="shared" si="141"/>
        <v>1</v>
      </c>
      <c r="D1338" s="37" t="str">
        <f t="shared" si="143"/>
        <v>1</v>
      </c>
      <c r="E1338" s="37" t="str">
        <f t="shared" si="144"/>
        <v>02</v>
      </c>
      <c r="F1338" s="37" t="str">
        <f t="shared" si="145"/>
        <v>2</v>
      </c>
      <c r="G1338" s="37" t="str">
        <f t="shared" si="146"/>
        <v>0</v>
      </c>
      <c r="H1338" s="49">
        <v>19110220</v>
      </c>
      <c r="I1338" s="10" t="s">
        <v>2875</v>
      </c>
      <c r="J1338" s="106" t="s">
        <v>51</v>
      </c>
      <c r="K1338" s="10" t="s">
        <v>3904</v>
      </c>
      <c r="L1338" s="10"/>
      <c r="M1338" s="50"/>
    </row>
    <row r="1339" spans="1:13" ht="30" x14ac:dyDescent="0.25">
      <c r="A1339" s="48" t="str">
        <f t="shared" si="142"/>
        <v>1</v>
      </c>
      <c r="B1339" s="37" t="str">
        <f t="shared" si="140"/>
        <v>9</v>
      </c>
      <c r="C1339" s="37" t="str">
        <f t="shared" si="141"/>
        <v>1</v>
      </c>
      <c r="D1339" s="37" t="str">
        <f t="shared" si="143"/>
        <v>1</v>
      </c>
      <c r="E1339" s="37" t="str">
        <f t="shared" si="144"/>
        <v>03</v>
      </c>
      <c r="F1339" s="37" t="str">
        <f t="shared" si="145"/>
        <v>0</v>
      </c>
      <c r="G1339" s="37" t="str">
        <f t="shared" si="146"/>
        <v>0</v>
      </c>
      <c r="H1339" s="49">
        <v>19110300</v>
      </c>
      <c r="I1339" s="10" t="s">
        <v>2876</v>
      </c>
      <c r="J1339" s="106" t="s">
        <v>51</v>
      </c>
      <c r="K1339" s="10" t="s">
        <v>3905</v>
      </c>
      <c r="L1339" s="10"/>
      <c r="M1339" s="50"/>
    </row>
    <row r="1340" spans="1:13" ht="30" x14ac:dyDescent="0.25">
      <c r="A1340" s="48" t="str">
        <f t="shared" si="142"/>
        <v>1</v>
      </c>
      <c r="B1340" s="37" t="str">
        <f t="shared" si="140"/>
        <v>9</v>
      </c>
      <c r="C1340" s="37" t="str">
        <f t="shared" si="141"/>
        <v>1</v>
      </c>
      <c r="D1340" s="37" t="str">
        <f t="shared" si="143"/>
        <v>1</v>
      </c>
      <c r="E1340" s="37" t="str">
        <f t="shared" si="144"/>
        <v>04</v>
      </c>
      <c r="F1340" s="37" t="str">
        <f t="shared" si="145"/>
        <v>0</v>
      </c>
      <c r="G1340" s="37" t="str">
        <f t="shared" si="146"/>
        <v>0</v>
      </c>
      <c r="H1340" s="49">
        <v>19110400</v>
      </c>
      <c r="I1340" s="10" t="s">
        <v>2878</v>
      </c>
      <c r="J1340" s="106" t="s">
        <v>51</v>
      </c>
      <c r="K1340" s="10" t="s">
        <v>3906</v>
      </c>
      <c r="L1340" s="10"/>
      <c r="M1340" s="50"/>
    </row>
    <row r="1341" spans="1:13" ht="45" x14ac:dyDescent="0.25">
      <c r="A1341" s="48" t="str">
        <f t="shared" si="142"/>
        <v>1</v>
      </c>
      <c r="B1341" s="37" t="str">
        <f t="shared" si="140"/>
        <v>1</v>
      </c>
      <c r="C1341" s="37" t="str">
        <f t="shared" si="141"/>
        <v>1</v>
      </c>
      <c r="D1341" s="37" t="str">
        <f t="shared" si="143"/>
        <v>6</v>
      </c>
      <c r="E1341" s="37" t="str">
        <f t="shared" si="144"/>
        <v>00</v>
      </c>
      <c r="F1341" s="37" t="str">
        <f t="shared" si="145"/>
        <v>0</v>
      </c>
      <c r="G1341" s="37" t="str">
        <f t="shared" si="146"/>
        <v>0</v>
      </c>
      <c r="H1341" s="49">
        <v>11160000</v>
      </c>
      <c r="I1341" s="10" t="s">
        <v>2604</v>
      </c>
      <c r="J1341" s="106" t="s">
        <v>45</v>
      </c>
      <c r="K1341" s="10" t="s">
        <v>2605</v>
      </c>
      <c r="L1341" s="10" t="s">
        <v>2606</v>
      </c>
      <c r="M1341" s="50" t="s">
        <v>22</v>
      </c>
    </row>
    <row r="1342" spans="1:13" ht="45" x14ac:dyDescent="0.25">
      <c r="A1342" s="48" t="str">
        <f t="shared" si="142"/>
        <v>1</v>
      </c>
      <c r="B1342" s="37" t="str">
        <f t="shared" si="140"/>
        <v>1</v>
      </c>
      <c r="C1342" s="37" t="str">
        <f t="shared" si="141"/>
        <v>1</v>
      </c>
      <c r="D1342" s="37" t="str">
        <f t="shared" si="143"/>
        <v>7</v>
      </c>
      <c r="E1342" s="37" t="str">
        <f t="shared" si="144"/>
        <v>00</v>
      </c>
      <c r="F1342" s="37" t="str">
        <f t="shared" si="145"/>
        <v>0</v>
      </c>
      <c r="G1342" s="37" t="str">
        <f t="shared" si="146"/>
        <v>0</v>
      </c>
      <c r="H1342" s="49">
        <v>11170000</v>
      </c>
      <c r="I1342" s="10" t="s">
        <v>2607</v>
      </c>
      <c r="J1342" s="106" t="s">
        <v>45</v>
      </c>
      <c r="K1342" s="10" t="s">
        <v>2608</v>
      </c>
      <c r="L1342" s="10" t="s">
        <v>2606</v>
      </c>
      <c r="M1342" s="50" t="s">
        <v>22</v>
      </c>
    </row>
    <row r="1343" spans="1:13" x14ac:dyDescent="0.25">
      <c r="A1343" s="48" t="str">
        <f t="shared" si="142"/>
        <v>1</v>
      </c>
      <c r="B1343" s="37" t="str">
        <f t="shared" si="140"/>
        <v>1</v>
      </c>
      <c r="C1343" s="37" t="str">
        <f t="shared" si="141"/>
        <v>1</v>
      </c>
      <c r="D1343" s="37" t="str">
        <f t="shared" si="143"/>
        <v>8</v>
      </c>
      <c r="E1343" s="37" t="str">
        <f t="shared" si="144"/>
        <v>00</v>
      </c>
      <c r="F1343" s="37" t="str">
        <f t="shared" si="145"/>
        <v>0</v>
      </c>
      <c r="G1343" s="37" t="str">
        <f t="shared" si="146"/>
        <v>0</v>
      </c>
      <c r="H1343" s="49">
        <v>11180000</v>
      </c>
      <c r="I1343" s="10" t="s">
        <v>3907</v>
      </c>
      <c r="J1343" s="106" t="s">
        <v>45</v>
      </c>
      <c r="K1343" s="10" t="s">
        <v>3908</v>
      </c>
      <c r="L1343" s="10"/>
      <c r="M1343" s="50" t="s">
        <v>22</v>
      </c>
    </row>
    <row r="1344" spans="1:13" ht="75" customHeight="1" x14ac:dyDescent="0.25">
      <c r="A1344" s="48" t="str">
        <f t="shared" si="142"/>
        <v>1</v>
      </c>
      <c r="B1344" s="37" t="str">
        <f t="shared" si="140"/>
        <v>1</v>
      </c>
      <c r="C1344" s="37" t="str">
        <f t="shared" si="141"/>
        <v>2</v>
      </c>
      <c r="D1344" s="37" t="str">
        <f t="shared" si="143"/>
        <v>8</v>
      </c>
      <c r="E1344" s="37" t="str">
        <f t="shared" si="144"/>
        <v>00</v>
      </c>
      <c r="F1344" s="37" t="str">
        <f t="shared" si="145"/>
        <v>0</v>
      </c>
      <c r="G1344" s="37" t="str">
        <f t="shared" si="146"/>
        <v>0</v>
      </c>
      <c r="H1344" s="49">
        <v>11280000</v>
      </c>
      <c r="I1344" s="10" t="s">
        <v>3909</v>
      </c>
      <c r="J1344" s="106" t="s">
        <v>45</v>
      </c>
      <c r="K1344" s="10" t="s">
        <v>3910</v>
      </c>
      <c r="L1344" s="10"/>
      <c r="M1344" s="50" t="s">
        <v>22</v>
      </c>
    </row>
    <row r="1345" spans="1:13" ht="75" customHeight="1" x14ac:dyDescent="0.25">
      <c r="A1345" s="48" t="str">
        <f t="shared" si="142"/>
        <v>1</v>
      </c>
      <c r="B1345" s="37" t="str">
        <f t="shared" si="140"/>
        <v>1</v>
      </c>
      <c r="C1345" s="37" t="str">
        <f t="shared" si="141"/>
        <v>3</v>
      </c>
      <c r="D1345" s="37" t="str">
        <f t="shared" si="143"/>
        <v>8</v>
      </c>
      <c r="E1345" s="37" t="str">
        <f t="shared" si="144"/>
        <v>00</v>
      </c>
      <c r="F1345" s="37" t="str">
        <f t="shared" si="145"/>
        <v>0</v>
      </c>
      <c r="G1345" s="37" t="str">
        <f t="shared" si="146"/>
        <v>0</v>
      </c>
      <c r="H1345" s="49">
        <v>11380000</v>
      </c>
      <c r="I1345" s="10" t="s">
        <v>3911</v>
      </c>
      <c r="J1345" s="106" t="s">
        <v>45</v>
      </c>
      <c r="K1345" s="10" t="s">
        <v>3912</v>
      </c>
      <c r="L1345" s="10"/>
      <c r="M1345" s="50" t="s">
        <v>22</v>
      </c>
    </row>
    <row r="1346" spans="1:13" x14ac:dyDescent="0.25">
      <c r="A1346" s="48" t="str">
        <f t="shared" si="142"/>
        <v>1</v>
      </c>
      <c r="B1346" s="37" t="str">
        <f t="shared" si="140"/>
        <v>1</v>
      </c>
      <c r="C1346" s="37" t="str">
        <f t="shared" si="141"/>
        <v>3</v>
      </c>
      <c r="D1346" s="37" t="str">
        <f t="shared" si="143"/>
        <v>8</v>
      </c>
      <c r="E1346" s="37" t="str">
        <f t="shared" si="144"/>
        <v>99</v>
      </c>
      <c r="F1346" s="37" t="str">
        <f t="shared" si="145"/>
        <v>0</v>
      </c>
      <c r="G1346" s="37" t="str">
        <f t="shared" si="146"/>
        <v>0</v>
      </c>
      <c r="H1346" s="49">
        <v>11389900</v>
      </c>
      <c r="I1346" s="10" t="s">
        <v>115</v>
      </c>
      <c r="J1346" s="106" t="s">
        <v>45</v>
      </c>
      <c r="K1346" s="10" t="s">
        <v>116</v>
      </c>
      <c r="L1346" s="10"/>
      <c r="M1346" s="50" t="s">
        <v>22</v>
      </c>
    </row>
    <row r="1347" spans="1:13" x14ac:dyDescent="0.25">
      <c r="A1347" s="48" t="str">
        <f t="shared" si="142"/>
        <v>1</v>
      </c>
      <c r="B1347" s="37" t="str">
        <f t="shared" si="140"/>
        <v>1</v>
      </c>
      <c r="C1347" s="37" t="str">
        <f t="shared" si="141"/>
        <v>3</v>
      </c>
      <c r="D1347" s="37" t="str">
        <f t="shared" si="143"/>
        <v>8</v>
      </c>
      <c r="E1347" s="37" t="str">
        <f t="shared" si="144"/>
        <v>99</v>
      </c>
      <c r="F1347" s="37" t="str">
        <f t="shared" si="145"/>
        <v>1</v>
      </c>
      <c r="G1347" s="37" t="str">
        <f t="shared" si="146"/>
        <v>0</v>
      </c>
      <c r="H1347" s="49">
        <v>11389910</v>
      </c>
      <c r="I1347" s="10" t="s">
        <v>115</v>
      </c>
      <c r="J1347" s="106" t="s">
        <v>45</v>
      </c>
      <c r="K1347" s="10" t="s">
        <v>116</v>
      </c>
      <c r="L1347" s="10"/>
      <c r="M1347" s="50" t="s">
        <v>22</v>
      </c>
    </row>
    <row r="1348" spans="1:13" ht="30" x14ac:dyDescent="0.25">
      <c r="A1348" s="48" t="str">
        <f t="shared" si="142"/>
        <v>1</v>
      </c>
      <c r="B1348" s="37" t="str">
        <f t="shared" si="140"/>
        <v>2</v>
      </c>
      <c r="C1348" s="37" t="str">
        <f t="shared" si="141"/>
        <v>1</v>
      </c>
      <c r="D1348" s="37" t="str">
        <f t="shared" si="143"/>
        <v>3</v>
      </c>
      <c r="E1348" s="37" t="str">
        <f t="shared" si="144"/>
        <v>99</v>
      </c>
      <c r="F1348" s="37" t="str">
        <f t="shared" si="145"/>
        <v>0</v>
      </c>
      <c r="G1348" s="37" t="str">
        <f t="shared" si="146"/>
        <v>0</v>
      </c>
      <c r="H1348" s="49">
        <v>12139900</v>
      </c>
      <c r="I1348" s="10" t="s">
        <v>3913</v>
      </c>
      <c r="J1348" s="106" t="s">
        <v>45</v>
      </c>
      <c r="K1348" s="10" t="s">
        <v>3914</v>
      </c>
      <c r="L1348" s="10" t="s">
        <v>2623</v>
      </c>
      <c r="M1348" s="50" t="s">
        <v>22</v>
      </c>
    </row>
    <row r="1349" spans="1:13" ht="30" x14ac:dyDescent="0.25">
      <c r="A1349" s="48" t="str">
        <f t="shared" si="142"/>
        <v>1</v>
      </c>
      <c r="B1349" s="37" t="str">
        <f t="shared" si="140"/>
        <v>2</v>
      </c>
      <c r="C1349" s="37" t="str">
        <f t="shared" si="141"/>
        <v>1</v>
      </c>
      <c r="D1349" s="37" t="str">
        <f t="shared" si="143"/>
        <v>3</v>
      </c>
      <c r="E1349" s="37" t="str">
        <f t="shared" si="144"/>
        <v>99</v>
      </c>
      <c r="F1349" s="37" t="str">
        <f t="shared" si="145"/>
        <v>1</v>
      </c>
      <c r="G1349" s="37" t="str">
        <f t="shared" si="146"/>
        <v>0</v>
      </c>
      <c r="H1349" s="49">
        <v>12139910</v>
      </c>
      <c r="I1349" s="10" t="s">
        <v>3913</v>
      </c>
      <c r="J1349" s="106" t="s">
        <v>45</v>
      </c>
      <c r="K1349" s="10" t="s">
        <v>3914</v>
      </c>
      <c r="L1349" s="10" t="s">
        <v>2623</v>
      </c>
      <c r="M1349" s="50" t="s">
        <v>22</v>
      </c>
    </row>
    <row r="1350" spans="1:13" ht="30" x14ac:dyDescent="0.25">
      <c r="A1350" s="48" t="str">
        <f t="shared" si="142"/>
        <v>1</v>
      </c>
      <c r="B1350" s="37" t="str">
        <f t="shared" si="140"/>
        <v>2</v>
      </c>
      <c r="C1350" s="37" t="str">
        <f t="shared" si="141"/>
        <v>1</v>
      </c>
      <c r="D1350" s="37" t="str">
        <f t="shared" si="143"/>
        <v>5</v>
      </c>
      <c r="E1350" s="37" t="str">
        <f t="shared" si="144"/>
        <v>00</v>
      </c>
      <c r="F1350" s="37" t="str">
        <f t="shared" si="145"/>
        <v>0</v>
      </c>
      <c r="G1350" s="37" t="str">
        <f t="shared" si="146"/>
        <v>0</v>
      </c>
      <c r="H1350" s="49">
        <v>12150000</v>
      </c>
      <c r="I1350" s="10" t="s">
        <v>3915</v>
      </c>
      <c r="J1350" s="106" t="s">
        <v>45</v>
      </c>
      <c r="K1350" s="10" t="s">
        <v>3916</v>
      </c>
      <c r="L1350" s="10"/>
      <c r="M1350" s="50" t="s">
        <v>22</v>
      </c>
    </row>
    <row r="1351" spans="1:13" ht="30" x14ac:dyDescent="0.25">
      <c r="A1351" s="48" t="str">
        <f t="shared" si="142"/>
        <v>1</v>
      </c>
      <c r="B1351" s="37" t="str">
        <f t="shared" si="140"/>
        <v>2</v>
      </c>
      <c r="C1351" s="37" t="str">
        <f t="shared" si="141"/>
        <v>1</v>
      </c>
      <c r="D1351" s="37" t="str">
        <f t="shared" si="143"/>
        <v>6</v>
      </c>
      <c r="E1351" s="37" t="str">
        <f t="shared" si="144"/>
        <v>00</v>
      </c>
      <c r="F1351" s="37" t="str">
        <f t="shared" si="145"/>
        <v>0</v>
      </c>
      <c r="G1351" s="37" t="str">
        <f t="shared" si="146"/>
        <v>0</v>
      </c>
      <c r="H1351" s="49">
        <v>12160000</v>
      </c>
      <c r="I1351" s="10" t="s">
        <v>3917</v>
      </c>
      <c r="J1351" s="106" t="s">
        <v>45</v>
      </c>
      <c r="K1351" s="10" t="s">
        <v>160</v>
      </c>
      <c r="L1351" s="10"/>
      <c r="M1351" s="50" t="s">
        <v>22</v>
      </c>
    </row>
    <row r="1352" spans="1:13" ht="30" x14ac:dyDescent="0.25">
      <c r="A1352" s="48" t="str">
        <f t="shared" si="142"/>
        <v>1</v>
      </c>
      <c r="B1352" s="37" t="str">
        <f t="shared" si="140"/>
        <v>2</v>
      </c>
      <c r="C1352" s="37" t="str">
        <f t="shared" si="141"/>
        <v>1</v>
      </c>
      <c r="D1352" s="37" t="str">
        <f t="shared" si="143"/>
        <v>8</v>
      </c>
      <c r="E1352" s="37" t="str">
        <f t="shared" si="144"/>
        <v>00</v>
      </c>
      <c r="F1352" s="37" t="str">
        <f t="shared" si="145"/>
        <v>0</v>
      </c>
      <c r="G1352" s="37" t="str">
        <f t="shared" si="146"/>
        <v>0</v>
      </c>
      <c r="H1352" s="49">
        <v>12180000</v>
      </c>
      <c r="I1352" s="10" t="s">
        <v>3918</v>
      </c>
      <c r="J1352" s="106" t="s">
        <v>45</v>
      </c>
      <c r="K1352" s="10" t="s">
        <v>3919</v>
      </c>
      <c r="L1352" s="10"/>
      <c r="M1352" s="50" t="s">
        <v>22</v>
      </c>
    </row>
    <row r="1353" spans="1:13" ht="30" x14ac:dyDescent="0.25">
      <c r="A1353" s="48" t="str">
        <f t="shared" si="142"/>
        <v>1</v>
      </c>
      <c r="B1353" s="37" t="str">
        <f t="shared" si="140"/>
        <v>2</v>
      </c>
      <c r="C1353" s="37" t="str">
        <f t="shared" si="141"/>
        <v>2</v>
      </c>
      <c r="D1353" s="37" t="str">
        <f t="shared" si="143"/>
        <v>8</v>
      </c>
      <c r="E1353" s="37" t="str">
        <f t="shared" si="144"/>
        <v>00</v>
      </c>
      <c r="F1353" s="37" t="str">
        <f t="shared" si="145"/>
        <v>0</v>
      </c>
      <c r="G1353" s="37" t="str">
        <f t="shared" si="146"/>
        <v>0</v>
      </c>
      <c r="H1353" s="49">
        <v>12280000</v>
      </c>
      <c r="I1353" s="10" t="s">
        <v>3920</v>
      </c>
      <c r="J1353" s="106" t="s">
        <v>45</v>
      </c>
      <c r="K1353" s="10" t="s">
        <v>3921</v>
      </c>
      <c r="L1353" s="10"/>
      <c r="M1353" s="50" t="s">
        <v>22</v>
      </c>
    </row>
    <row r="1354" spans="1:13" ht="96" customHeight="1" x14ac:dyDescent="0.25">
      <c r="A1354" s="48" t="str">
        <f t="shared" si="142"/>
        <v>1</v>
      </c>
      <c r="B1354" s="37" t="str">
        <f t="shared" si="140"/>
        <v>2</v>
      </c>
      <c r="C1354" s="37" t="str">
        <f t="shared" si="141"/>
        <v>4</v>
      </c>
      <c r="D1354" s="37" t="str">
        <f t="shared" si="143"/>
        <v>0</v>
      </c>
      <c r="E1354" s="37" t="str">
        <f t="shared" si="144"/>
        <v>00</v>
      </c>
      <c r="F1354" s="37" t="str">
        <f t="shared" si="145"/>
        <v>1</v>
      </c>
      <c r="G1354" s="37" t="str">
        <f t="shared" si="146"/>
        <v>0</v>
      </c>
      <c r="H1354" s="49">
        <v>12400010</v>
      </c>
      <c r="I1354" s="10" t="s">
        <v>187</v>
      </c>
      <c r="J1354" s="106" t="s">
        <v>45</v>
      </c>
      <c r="K1354" s="10" t="s">
        <v>189</v>
      </c>
      <c r="L1354" s="10"/>
      <c r="M1354" s="50" t="s">
        <v>22</v>
      </c>
    </row>
    <row r="1355" spans="1:13" ht="96" customHeight="1" x14ac:dyDescent="0.25">
      <c r="A1355" s="48" t="str">
        <f t="shared" si="142"/>
        <v>1</v>
      </c>
      <c r="B1355" s="37" t="str">
        <f t="shared" si="140"/>
        <v>6</v>
      </c>
      <c r="C1355" s="37" t="str">
        <f t="shared" si="141"/>
        <v>3</v>
      </c>
      <c r="D1355" s="37" t="str">
        <f t="shared" si="143"/>
        <v>8</v>
      </c>
      <c r="E1355" s="37" t="str">
        <f t="shared" si="144"/>
        <v>00</v>
      </c>
      <c r="F1355" s="37" t="str">
        <f t="shared" si="145"/>
        <v>0</v>
      </c>
      <c r="G1355" s="37" t="str">
        <f t="shared" si="146"/>
        <v>0</v>
      </c>
      <c r="H1355" s="49">
        <v>16380000</v>
      </c>
      <c r="I1355" s="10" t="s">
        <v>3922</v>
      </c>
      <c r="J1355" s="106" t="s">
        <v>45</v>
      </c>
      <c r="K1355" s="10" t="s">
        <v>3923</v>
      </c>
      <c r="L1355" s="10"/>
      <c r="M1355" s="50" t="s">
        <v>22</v>
      </c>
    </row>
    <row r="1356" spans="1:13" ht="30" x14ac:dyDescent="0.25">
      <c r="A1356" s="48" t="str">
        <f t="shared" si="142"/>
        <v>1</v>
      </c>
      <c r="B1356" s="37" t="str">
        <f t="shared" si="140"/>
        <v>7</v>
      </c>
      <c r="C1356" s="37" t="str">
        <f t="shared" si="141"/>
        <v>1</v>
      </c>
      <c r="D1356" s="37" t="str">
        <f t="shared" si="143"/>
        <v>8</v>
      </c>
      <c r="E1356" s="37" t="str">
        <f t="shared" si="144"/>
        <v>00</v>
      </c>
      <c r="F1356" s="37" t="str">
        <f t="shared" si="145"/>
        <v>0</v>
      </c>
      <c r="G1356" s="37" t="str">
        <f t="shared" si="146"/>
        <v>0</v>
      </c>
      <c r="H1356" s="49">
        <v>17180000</v>
      </c>
      <c r="I1356" s="10" t="s">
        <v>3326</v>
      </c>
      <c r="J1356" s="106" t="s">
        <v>45</v>
      </c>
      <c r="K1356" s="10" t="s">
        <v>3924</v>
      </c>
      <c r="L1356" s="10"/>
      <c r="M1356" s="50" t="s">
        <v>22</v>
      </c>
    </row>
    <row r="1357" spans="1:13" ht="30" x14ac:dyDescent="0.25">
      <c r="A1357" s="48" t="str">
        <f t="shared" si="142"/>
        <v>1</v>
      </c>
      <c r="B1357" s="37" t="str">
        <f t="shared" si="140"/>
        <v>7</v>
      </c>
      <c r="C1357" s="37" t="str">
        <f t="shared" si="141"/>
        <v>2</v>
      </c>
      <c r="D1357" s="37" t="str">
        <f t="shared" si="143"/>
        <v>8</v>
      </c>
      <c r="E1357" s="37" t="str">
        <f t="shared" si="144"/>
        <v>00</v>
      </c>
      <c r="F1357" s="37" t="str">
        <f t="shared" si="145"/>
        <v>0</v>
      </c>
      <c r="G1357" s="37" t="str">
        <f t="shared" si="146"/>
        <v>0</v>
      </c>
      <c r="H1357" s="49">
        <v>17280000</v>
      </c>
      <c r="I1357" s="10" t="s">
        <v>3925</v>
      </c>
      <c r="J1357" s="106" t="s">
        <v>45</v>
      </c>
      <c r="K1357" s="10" t="s">
        <v>3926</v>
      </c>
      <c r="L1357" s="10"/>
      <c r="M1357" s="50" t="s">
        <v>22</v>
      </c>
    </row>
    <row r="1358" spans="1:13" ht="30" x14ac:dyDescent="0.25">
      <c r="A1358" s="48" t="str">
        <f t="shared" si="142"/>
        <v>1</v>
      </c>
      <c r="B1358" s="37" t="str">
        <f t="shared" si="140"/>
        <v>7</v>
      </c>
      <c r="C1358" s="37" t="str">
        <f t="shared" si="141"/>
        <v>2</v>
      </c>
      <c r="D1358" s="37" t="str">
        <f t="shared" si="143"/>
        <v>2</v>
      </c>
      <c r="E1358" s="37" t="str">
        <f t="shared" si="144"/>
        <v>50</v>
      </c>
      <c r="F1358" s="37" t="str">
        <f t="shared" si="145"/>
        <v>0</v>
      </c>
      <c r="G1358" s="37" t="str">
        <f t="shared" si="146"/>
        <v>0</v>
      </c>
      <c r="H1358" s="49">
        <v>17225000</v>
      </c>
      <c r="I1358" s="10" t="s">
        <v>3927</v>
      </c>
      <c r="J1358" s="106" t="s">
        <v>45</v>
      </c>
      <c r="K1358" s="10" t="s">
        <v>3928</v>
      </c>
      <c r="L1358" s="10"/>
      <c r="M1358" s="50" t="s">
        <v>22</v>
      </c>
    </row>
    <row r="1359" spans="1:13" ht="30" x14ac:dyDescent="0.25">
      <c r="A1359" s="48" t="str">
        <f t="shared" si="142"/>
        <v>1</v>
      </c>
      <c r="B1359" s="37" t="str">
        <f t="shared" si="140"/>
        <v>7</v>
      </c>
      <c r="C1359" s="37" t="str">
        <f t="shared" si="141"/>
        <v>2</v>
      </c>
      <c r="D1359" s="37" t="str">
        <f t="shared" si="143"/>
        <v>2</v>
      </c>
      <c r="E1359" s="37" t="str">
        <f t="shared" si="144"/>
        <v>50</v>
      </c>
      <c r="F1359" s="37" t="str">
        <f t="shared" si="145"/>
        <v>1</v>
      </c>
      <c r="G1359" s="37" t="str">
        <f t="shared" si="146"/>
        <v>0</v>
      </c>
      <c r="H1359" s="49">
        <v>17225010</v>
      </c>
      <c r="I1359" s="10" t="s">
        <v>348</v>
      </c>
      <c r="J1359" s="106" t="s">
        <v>45</v>
      </c>
      <c r="K1359" s="10" t="s">
        <v>441</v>
      </c>
      <c r="L1359" s="10"/>
      <c r="M1359" s="50" t="s">
        <v>22</v>
      </c>
    </row>
    <row r="1360" spans="1:13" ht="30" x14ac:dyDescent="0.25">
      <c r="A1360" s="48" t="str">
        <f t="shared" si="142"/>
        <v>1</v>
      </c>
      <c r="B1360" s="37" t="str">
        <f t="shared" si="140"/>
        <v>7</v>
      </c>
      <c r="C1360" s="37" t="str">
        <f t="shared" si="141"/>
        <v>2</v>
      </c>
      <c r="D1360" s="37" t="str">
        <f t="shared" si="143"/>
        <v>2</v>
      </c>
      <c r="E1360" s="37" t="str">
        <f t="shared" si="144"/>
        <v>50</v>
      </c>
      <c r="F1360" s="37" t="str">
        <f t="shared" si="145"/>
        <v>2</v>
      </c>
      <c r="G1360" s="37" t="str">
        <f t="shared" si="146"/>
        <v>0</v>
      </c>
      <c r="H1360" s="49">
        <v>17225020</v>
      </c>
      <c r="I1360" s="10" t="s">
        <v>3743</v>
      </c>
      <c r="J1360" s="106" t="s">
        <v>45</v>
      </c>
      <c r="K1360" s="10" t="s">
        <v>442</v>
      </c>
      <c r="L1360" s="10"/>
      <c r="M1360" s="50" t="s">
        <v>22</v>
      </c>
    </row>
    <row r="1361" spans="1:13" ht="30" x14ac:dyDescent="0.25">
      <c r="A1361" s="48" t="str">
        <f t="shared" si="142"/>
        <v>1</v>
      </c>
      <c r="B1361" s="37" t="str">
        <f t="shared" si="140"/>
        <v>7</v>
      </c>
      <c r="C1361" s="37" t="str">
        <f t="shared" si="141"/>
        <v>2</v>
      </c>
      <c r="D1361" s="37" t="str">
        <f t="shared" si="143"/>
        <v>2</v>
      </c>
      <c r="E1361" s="37" t="str">
        <f t="shared" si="144"/>
        <v>50</v>
      </c>
      <c r="F1361" s="37" t="str">
        <f t="shared" si="145"/>
        <v>3</v>
      </c>
      <c r="G1361" s="37" t="str">
        <f t="shared" si="146"/>
        <v>0</v>
      </c>
      <c r="H1361" s="49">
        <v>17225030</v>
      </c>
      <c r="I1361" s="10" t="s">
        <v>3929</v>
      </c>
      <c r="J1361" s="106" t="s">
        <v>45</v>
      </c>
      <c r="K1361" s="10" t="s">
        <v>443</v>
      </c>
      <c r="L1361" s="10"/>
      <c r="M1361" s="50" t="s">
        <v>22</v>
      </c>
    </row>
    <row r="1362" spans="1:13" ht="30" x14ac:dyDescent="0.25">
      <c r="A1362" s="48" t="str">
        <f t="shared" si="142"/>
        <v>1</v>
      </c>
      <c r="B1362" s="37" t="str">
        <f t="shared" si="140"/>
        <v>7</v>
      </c>
      <c r="C1362" s="37" t="str">
        <f t="shared" si="141"/>
        <v>2</v>
      </c>
      <c r="D1362" s="37" t="str">
        <f t="shared" si="143"/>
        <v>2</v>
      </c>
      <c r="E1362" s="37" t="str">
        <f t="shared" si="144"/>
        <v>50</v>
      </c>
      <c r="F1362" s="37" t="str">
        <f t="shared" si="145"/>
        <v>9</v>
      </c>
      <c r="G1362" s="37" t="str">
        <f t="shared" si="146"/>
        <v>0</v>
      </c>
      <c r="H1362" s="49">
        <v>17225090</v>
      </c>
      <c r="I1362" s="10" t="s">
        <v>444</v>
      </c>
      <c r="J1362" s="106" t="s">
        <v>45</v>
      </c>
      <c r="K1362" s="10" t="s">
        <v>445</v>
      </c>
      <c r="L1362" s="10"/>
      <c r="M1362" s="50" t="s">
        <v>22</v>
      </c>
    </row>
    <row r="1363" spans="1:13" ht="30" x14ac:dyDescent="0.25">
      <c r="A1363" s="48" t="str">
        <f t="shared" si="142"/>
        <v>1</v>
      </c>
      <c r="B1363" s="37" t="str">
        <f t="shared" si="140"/>
        <v>7</v>
      </c>
      <c r="C1363" s="37" t="str">
        <f t="shared" si="141"/>
        <v>2</v>
      </c>
      <c r="D1363" s="37" t="str">
        <f t="shared" si="143"/>
        <v>8</v>
      </c>
      <c r="E1363" s="37" t="str">
        <f t="shared" si="144"/>
        <v>02</v>
      </c>
      <c r="F1363" s="37" t="str">
        <f t="shared" si="145"/>
        <v>0</v>
      </c>
      <c r="G1363" s="37" t="str">
        <f t="shared" si="146"/>
        <v>0</v>
      </c>
      <c r="H1363" s="49">
        <v>17280200</v>
      </c>
      <c r="I1363" s="10" t="s">
        <v>3927</v>
      </c>
      <c r="J1363" s="106" t="s">
        <v>45</v>
      </c>
      <c r="K1363" s="10" t="s">
        <v>3930</v>
      </c>
      <c r="L1363" s="10"/>
      <c r="M1363" s="50" t="s">
        <v>22</v>
      </c>
    </row>
    <row r="1364" spans="1:13" ht="30" x14ac:dyDescent="0.25">
      <c r="A1364" s="48" t="str">
        <f t="shared" si="142"/>
        <v>1</v>
      </c>
      <c r="B1364" s="37" t="str">
        <f t="shared" si="140"/>
        <v>7</v>
      </c>
      <c r="C1364" s="37" t="str">
        <f t="shared" si="141"/>
        <v>2</v>
      </c>
      <c r="D1364" s="37" t="str">
        <f t="shared" si="143"/>
        <v>8</v>
      </c>
      <c r="E1364" s="37" t="str">
        <f t="shared" si="144"/>
        <v>02</v>
      </c>
      <c r="F1364" s="37" t="str">
        <f t="shared" si="145"/>
        <v>1</v>
      </c>
      <c r="G1364" s="37" t="str">
        <f t="shared" si="146"/>
        <v>0</v>
      </c>
      <c r="H1364" s="49">
        <v>17280210</v>
      </c>
      <c r="I1364" s="10" t="s">
        <v>348</v>
      </c>
      <c r="J1364" s="106" t="s">
        <v>45</v>
      </c>
      <c r="K1364" s="10" t="s">
        <v>441</v>
      </c>
      <c r="L1364" s="10"/>
      <c r="M1364" s="50" t="s">
        <v>22</v>
      </c>
    </row>
    <row r="1365" spans="1:13" ht="30" x14ac:dyDescent="0.25">
      <c r="A1365" s="48" t="str">
        <f t="shared" si="142"/>
        <v>1</v>
      </c>
      <c r="B1365" s="37" t="str">
        <f t="shared" si="140"/>
        <v>7</v>
      </c>
      <c r="C1365" s="37" t="str">
        <f t="shared" si="141"/>
        <v>2</v>
      </c>
      <c r="D1365" s="37" t="str">
        <f t="shared" si="143"/>
        <v>8</v>
      </c>
      <c r="E1365" s="37" t="str">
        <f t="shared" si="144"/>
        <v>02</v>
      </c>
      <c r="F1365" s="37" t="str">
        <f t="shared" si="145"/>
        <v>2</v>
      </c>
      <c r="G1365" s="37" t="str">
        <f t="shared" si="146"/>
        <v>0</v>
      </c>
      <c r="H1365" s="49">
        <v>17280220</v>
      </c>
      <c r="I1365" s="10" t="s">
        <v>3743</v>
      </c>
      <c r="J1365" s="106" t="s">
        <v>45</v>
      </c>
      <c r="K1365" s="10" t="s">
        <v>442</v>
      </c>
      <c r="L1365" s="10"/>
      <c r="M1365" s="50" t="s">
        <v>22</v>
      </c>
    </row>
    <row r="1366" spans="1:13" ht="30" x14ac:dyDescent="0.25">
      <c r="A1366" s="48" t="str">
        <f t="shared" si="142"/>
        <v>1</v>
      </c>
      <c r="B1366" s="37" t="str">
        <f t="shared" si="140"/>
        <v>7</v>
      </c>
      <c r="C1366" s="37" t="str">
        <f t="shared" si="141"/>
        <v>2</v>
      </c>
      <c r="D1366" s="37" t="str">
        <f t="shared" si="143"/>
        <v>8</v>
      </c>
      <c r="E1366" s="37" t="str">
        <f t="shared" si="144"/>
        <v>02</v>
      </c>
      <c r="F1366" s="37" t="str">
        <f t="shared" si="145"/>
        <v>3</v>
      </c>
      <c r="G1366" s="37" t="str">
        <f t="shared" si="146"/>
        <v>0</v>
      </c>
      <c r="H1366" s="49">
        <v>17280230</v>
      </c>
      <c r="I1366" s="10" t="s">
        <v>3929</v>
      </c>
      <c r="J1366" s="106" t="s">
        <v>45</v>
      </c>
      <c r="K1366" s="10" t="s">
        <v>443</v>
      </c>
      <c r="L1366" s="10"/>
      <c r="M1366" s="50" t="s">
        <v>22</v>
      </c>
    </row>
    <row r="1367" spans="1:13" ht="30" x14ac:dyDescent="0.25">
      <c r="A1367" s="48" t="str">
        <f t="shared" si="142"/>
        <v>1</v>
      </c>
      <c r="B1367" s="37" t="str">
        <f t="shared" si="140"/>
        <v>7</v>
      </c>
      <c r="C1367" s="37" t="str">
        <f t="shared" si="141"/>
        <v>2</v>
      </c>
      <c r="D1367" s="37" t="str">
        <f t="shared" si="143"/>
        <v>8</v>
      </c>
      <c r="E1367" s="37" t="str">
        <f t="shared" si="144"/>
        <v>02</v>
      </c>
      <c r="F1367" s="37" t="str">
        <f t="shared" si="145"/>
        <v>9</v>
      </c>
      <c r="G1367" s="37" t="str">
        <f t="shared" si="146"/>
        <v>0</v>
      </c>
      <c r="H1367" s="49">
        <v>17280290</v>
      </c>
      <c r="I1367" s="10" t="s">
        <v>444</v>
      </c>
      <c r="J1367" s="106" t="s">
        <v>45</v>
      </c>
      <c r="K1367" s="10" t="s">
        <v>445</v>
      </c>
      <c r="L1367" s="10"/>
      <c r="M1367" s="50" t="s">
        <v>22</v>
      </c>
    </row>
    <row r="1368" spans="1:13" ht="45" x14ac:dyDescent="0.25">
      <c r="A1368" s="48" t="str">
        <f t="shared" si="142"/>
        <v>1</v>
      </c>
      <c r="B1368" s="37" t="str">
        <f t="shared" si="140"/>
        <v>7</v>
      </c>
      <c r="C1368" s="37" t="str">
        <f t="shared" si="141"/>
        <v>3</v>
      </c>
      <c r="D1368" s="37" t="str">
        <f t="shared" si="143"/>
        <v>8</v>
      </c>
      <c r="E1368" s="37" t="str">
        <f t="shared" si="144"/>
        <v>00</v>
      </c>
      <c r="F1368" s="37" t="str">
        <f t="shared" si="145"/>
        <v>0</v>
      </c>
      <c r="G1368" s="37" t="str">
        <f t="shared" si="146"/>
        <v>0</v>
      </c>
      <c r="H1368" s="49">
        <v>17380000</v>
      </c>
      <c r="I1368" s="10" t="s">
        <v>3931</v>
      </c>
      <c r="J1368" s="106" t="s">
        <v>45</v>
      </c>
      <c r="K1368" s="10" t="s">
        <v>3932</v>
      </c>
      <c r="L1368" s="10"/>
      <c r="M1368" s="50" t="s">
        <v>22</v>
      </c>
    </row>
    <row r="1369" spans="1:13" ht="60" x14ac:dyDescent="0.25">
      <c r="A1369" s="48" t="str">
        <f t="shared" si="142"/>
        <v>1</v>
      </c>
      <c r="B1369" s="37" t="str">
        <f t="shared" si="140"/>
        <v>7</v>
      </c>
      <c r="C1369" s="37" t="str">
        <f t="shared" si="141"/>
        <v>4</v>
      </c>
      <c r="D1369" s="37" t="str">
        <f t="shared" si="143"/>
        <v>8</v>
      </c>
      <c r="E1369" s="37" t="str">
        <f t="shared" si="144"/>
        <v>00</v>
      </c>
      <c r="F1369" s="37" t="str">
        <f t="shared" si="145"/>
        <v>0</v>
      </c>
      <c r="G1369" s="37" t="str">
        <f t="shared" si="146"/>
        <v>0</v>
      </c>
      <c r="H1369" s="49">
        <v>17480000</v>
      </c>
      <c r="I1369" s="10" t="s">
        <v>3388</v>
      </c>
      <c r="J1369" s="106" t="s">
        <v>45</v>
      </c>
      <c r="K1369" s="10" t="s">
        <v>3933</v>
      </c>
      <c r="L1369" s="10"/>
      <c r="M1369" s="50" t="s">
        <v>22</v>
      </c>
    </row>
    <row r="1370" spans="1:13" ht="60" x14ac:dyDescent="0.25">
      <c r="A1370" s="48" t="str">
        <f t="shared" si="142"/>
        <v>1</v>
      </c>
      <c r="B1370" s="37" t="str">
        <f t="shared" si="140"/>
        <v>7</v>
      </c>
      <c r="C1370" s="37" t="str">
        <f t="shared" si="141"/>
        <v>5</v>
      </c>
      <c r="D1370" s="37" t="str">
        <f t="shared" si="143"/>
        <v>8</v>
      </c>
      <c r="E1370" s="37" t="str">
        <f t="shared" si="144"/>
        <v>00</v>
      </c>
      <c r="F1370" s="37" t="str">
        <f t="shared" si="145"/>
        <v>0</v>
      </c>
      <c r="G1370" s="37" t="str">
        <f t="shared" si="146"/>
        <v>0</v>
      </c>
      <c r="H1370" s="49">
        <v>17580000</v>
      </c>
      <c r="I1370" s="10" t="s">
        <v>3397</v>
      </c>
      <c r="J1370" s="106" t="s">
        <v>45</v>
      </c>
      <c r="K1370" s="10" t="s">
        <v>3934</v>
      </c>
      <c r="L1370" s="10"/>
      <c r="M1370" s="50" t="s">
        <v>22</v>
      </c>
    </row>
    <row r="1371" spans="1:13" ht="45" x14ac:dyDescent="0.25">
      <c r="A1371" s="48" t="str">
        <f t="shared" si="142"/>
        <v>1</v>
      </c>
      <c r="B1371" s="37" t="str">
        <f t="shared" si="140"/>
        <v>7</v>
      </c>
      <c r="C1371" s="37" t="str">
        <f t="shared" si="141"/>
        <v>6</v>
      </c>
      <c r="D1371" s="37" t="str">
        <f t="shared" si="143"/>
        <v>8</v>
      </c>
      <c r="E1371" s="37" t="str">
        <f t="shared" si="144"/>
        <v>00</v>
      </c>
      <c r="F1371" s="37" t="str">
        <f t="shared" si="145"/>
        <v>0</v>
      </c>
      <c r="G1371" s="37" t="str">
        <f t="shared" si="146"/>
        <v>0</v>
      </c>
      <c r="H1371" s="49">
        <v>17680000</v>
      </c>
      <c r="I1371" s="10" t="s">
        <v>3400</v>
      </c>
      <c r="J1371" s="106" t="s">
        <v>45</v>
      </c>
      <c r="K1371" s="10" t="s">
        <v>3935</v>
      </c>
      <c r="L1371" s="10"/>
      <c r="M1371" s="50" t="s">
        <v>22</v>
      </c>
    </row>
    <row r="1372" spans="1:13" ht="45" x14ac:dyDescent="0.25">
      <c r="A1372" s="48" t="str">
        <f t="shared" si="142"/>
        <v>1</v>
      </c>
      <c r="B1372" s="37" t="str">
        <f t="shared" si="140"/>
        <v>7</v>
      </c>
      <c r="C1372" s="37" t="str">
        <f t="shared" si="141"/>
        <v>7</v>
      </c>
      <c r="D1372" s="37" t="str">
        <f t="shared" si="143"/>
        <v>0</v>
      </c>
      <c r="E1372" s="37" t="str">
        <f t="shared" si="144"/>
        <v>00</v>
      </c>
      <c r="F1372" s="37" t="str">
        <f t="shared" si="145"/>
        <v>0</v>
      </c>
      <c r="G1372" s="37" t="str">
        <f t="shared" si="146"/>
        <v>0</v>
      </c>
      <c r="H1372" s="49">
        <v>17700000</v>
      </c>
      <c r="I1372" s="10" t="s">
        <v>490</v>
      </c>
      <c r="J1372" s="106" t="s">
        <v>45</v>
      </c>
      <c r="K1372" s="10" t="s">
        <v>494</v>
      </c>
      <c r="L1372" s="10"/>
      <c r="M1372" s="50" t="s">
        <v>22</v>
      </c>
    </row>
    <row r="1373" spans="1:13" ht="45" x14ac:dyDescent="0.25">
      <c r="A1373" s="48" t="str">
        <f t="shared" si="142"/>
        <v>1</v>
      </c>
      <c r="B1373" s="37" t="str">
        <f t="shared" si="140"/>
        <v>7</v>
      </c>
      <c r="C1373" s="37" t="str">
        <f t="shared" si="141"/>
        <v>7</v>
      </c>
      <c r="D1373" s="37" t="str">
        <f t="shared" si="143"/>
        <v>8</v>
      </c>
      <c r="E1373" s="37" t="str">
        <f t="shared" si="144"/>
        <v>00</v>
      </c>
      <c r="F1373" s="37" t="str">
        <f t="shared" si="145"/>
        <v>0</v>
      </c>
      <c r="G1373" s="37" t="str">
        <f t="shared" si="146"/>
        <v>0</v>
      </c>
      <c r="H1373" s="49">
        <v>17780000</v>
      </c>
      <c r="I1373" s="10" t="s">
        <v>3407</v>
      </c>
      <c r="J1373" s="106" t="s">
        <v>45</v>
      </c>
      <c r="K1373" s="10" t="s">
        <v>3837</v>
      </c>
      <c r="L1373" s="10"/>
      <c r="M1373" s="50" t="s">
        <v>22</v>
      </c>
    </row>
    <row r="1374" spans="1:13" ht="30" x14ac:dyDescent="0.25">
      <c r="A1374" s="48" t="str">
        <f t="shared" si="142"/>
        <v>1</v>
      </c>
      <c r="B1374" s="37" t="str">
        <f t="shared" si="140"/>
        <v>7</v>
      </c>
      <c r="C1374" s="37" t="str">
        <f t="shared" si="141"/>
        <v>8</v>
      </c>
      <c r="D1374" s="37" t="str">
        <f t="shared" si="143"/>
        <v>0</v>
      </c>
      <c r="E1374" s="37" t="str">
        <f t="shared" si="144"/>
        <v>00</v>
      </c>
      <c r="F1374" s="37" t="str">
        <f t="shared" si="145"/>
        <v>0</v>
      </c>
      <c r="G1374" s="37" t="str">
        <f t="shared" si="146"/>
        <v>0</v>
      </c>
      <c r="H1374" s="49">
        <v>17800000</v>
      </c>
      <c r="I1374" s="10" t="s">
        <v>495</v>
      </c>
      <c r="J1374" s="106" t="s">
        <v>45</v>
      </c>
      <c r="K1374" s="10" t="s">
        <v>496</v>
      </c>
      <c r="L1374" s="10"/>
      <c r="M1374" s="50" t="s">
        <v>22</v>
      </c>
    </row>
    <row r="1375" spans="1:13" ht="75" customHeight="1" x14ac:dyDescent="0.25">
      <c r="A1375" s="48" t="str">
        <f t="shared" si="142"/>
        <v>1</v>
      </c>
      <c r="B1375" s="37" t="str">
        <f t="shared" si="140"/>
        <v>9</v>
      </c>
      <c r="C1375" s="37" t="str">
        <f t="shared" si="141"/>
        <v>2</v>
      </c>
      <c r="D1375" s="37" t="str">
        <f t="shared" si="143"/>
        <v>8</v>
      </c>
      <c r="E1375" s="37" t="str">
        <f t="shared" si="144"/>
        <v>00</v>
      </c>
      <c r="F1375" s="37" t="str">
        <f t="shared" si="145"/>
        <v>0</v>
      </c>
      <c r="G1375" s="37" t="str">
        <f t="shared" si="146"/>
        <v>0</v>
      </c>
      <c r="H1375" s="49">
        <v>19280000</v>
      </c>
      <c r="I1375" s="10" t="s">
        <v>3936</v>
      </c>
      <c r="J1375" s="106" t="s">
        <v>45</v>
      </c>
      <c r="K1375" s="10" t="s">
        <v>3937</v>
      </c>
      <c r="L1375" s="10"/>
      <c r="M1375" s="50" t="s">
        <v>22</v>
      </c>
    </row>
    <row r="1376" spans="1:13" ht="75" customHeight="1" x14ac:dyDescent="0.25">
      <c r="A1376" s="48" t="str">
        <f t="shared" si="142"/>
        <v>1</v>
      </c>
      <c r="B1376" s="37" t="str">
        <f t="shared" si="140"/>
        <v>9</v>
      </c>
      <c r="C1376" s="37" t="str">
        <f t="shared" si="141"/>
        <v>1</v>
      </c>
      <c r="D1376" s="37" t="str">
        <f t="shared" si="143"/>
        <v>1</v>
      </c>
      <c r="E1376" s="37" t="str">
        <f t="shared" si="144"/>
        <v>05</v>
      </c>
      <c r="F1376" s="37" t="str">
        <f t="shared" si="145"/>
        <v>0</v>
      </c>
      <c r="G1376" s="37" t="str">
        <f t="shared" si="146"/>
        <v>0</v>
      </c>
      <c r="H1376" s="49">
        <v>19110500</v>
      </c>
      <c r="I1376" s="10" t="s">
        <v>2880</v>
      </c>
      <c r="J1376" s="106" t="s">
        <v>51</v>
      </c>
      <c r="K1376" s="10" t="s">
        <v>3938</v>
      </c>
      <c r="L1376" s="10"/>
      <c r="M1376" s="50"/>
    </row>
    <row r="1377" spans="1:13" ht="75" customHeight="1" x14ac:dyDescent="0.25">
      <c r="A1377" s="48" t="str">
        <f t="shared" si="142"/>
        <v>1</v>
      </c>
      <c r="B1377" s="37" t="str">
        <f t="shared" si="140"/>
        <v>9</v>
      </c>
      <c r="C1377" s="37" t="str">
        <f t="shared" si="141"/>
        <v>1</v>
      </c>
      <c r="D1377" s="37" t="str">
        <f t="shared" si="143"/>
        <v>1</v>
      </c>
      <c r="E1377" s="37" t="str">
        <f t="shared" si="144"/>
        <v>06</v>
      </c>
      <c r="F1377" s="37" t="str">
        <f t="shared" si="145"/>
        <v>0</v>
      </c>
      <c r="G1377" s="37" t="str">
        <f t="shared" si="146"/>
        <v>0</v>
      </c>
      <c r="H1377" s="49">
        <v>19110600</v>
      </c>
      <c r="I1377" s="10" t="s">
        <v>2882</v>
      </c>
      <c r="J1377" s="106" t="s">
        <v>51</v>
      </c>
      <c r="K1377" s="10" t="s">
        <v>504</v>
      </c>
      <c r="L1377" s="10"/>
      <c r="M1377" s="50"/>
    </row>
    <row r="1378" spans="1:13" ht="30" x14ac:dyDescent="0.25">
      <c r="A1378" s="48" t="str">
        <f t="shared" si="142"/>
        <v>1</v>
      </c>
      <c r="B1378" s="37" t="str">
        <f t="shared" si="140"/>
        <v>9</v>
      </c>
      <c r="C1378" s="37" t="str">
        <f t="shared" si="141"/>
        <v>1</v>
      </c>
      <c r="D1378" s="37" t="str">
        <f t="shared" si="143"/>
        <v>1</v>
      </c>
      <c r="E1378" s="37" t="str">
        <f t="shared" si="144"/>
        <v>06</v>
      </c>
      <c r="F1378" s="37" t="str">
        <f t="shared" si="145"/>
        <v>1</v>
      </c>
      <c r="G1378" s="37" t="str">
        <f t="shared" si="146"/>
        <v>0</v>
      </c>
      <c r="H1378" s="49">
        <v>19110610</v>
      </c>
      <c r="I1378" s="10" t="s">
        <v>2883</v>
      </c>
      <c r="J1378" s="106" t="s">
        <v>51</v>
      </c>
      <c r="K1378" s="10" t="s">
        <v>505</v>
      </c>
      <c r="L1378" s="10"/>
      <c r="M1378" s="50"/>
    </row>
    <row r="1379" spans="1:13" ht="30" x14ac:dyDescent="0.25">
      <c r="A1379" s="48" t="str">
        <f t="shared" si="142"/>
        <v>1</v>
      </c>
      <c r="B1379" s="37" t="str">
        <f t="shared" si="140"/>
        <v>9</v>
      </c>
      <c r="C1379" s="37" t="str">
        <f t="shared" si="141"/>
        <v>1</v>
      </c>
      <c r="D1379" s="37" t="str">
        <f t="shared" si="143"/>
        <v>1</v>
      </c>
      <c r="E1379" s="37" t="str">
        <f t="shared" si="144"/>
        <v>06</v>
      </c>
      <c r="F1379" s="37" t="str">
        <f t="shared" si="145"/>
        <v>2</v>
      </c>
      <c r="G1379" s="37" t="str">
        <f t="shared" si="146"/>
        <v>0</v>
      </c>
      <c r="H1379" s="49">
        <v>19110620</v>
      </c>
      <c r="I1379" s="10" t="s">
        <v>2885</v>
      </c>
      <c r="J1379" s="106" t="s">
        <v>51</v>
      </c>
      <c r="K1379" s="10" t="s">
        <v>506</v>
      </c>
      <c r="L1379" s="10"/>
      <c r="M1379" s="50"/>
    </row>
    <row r="1380" spans="1:13" x14ac:dyDescent="0.25">
      <c r="A1380" s="48" t="str">
        <f t="shared" si="142"/>
        <v>1</v>
      </c>
      <c r="B1380" s="37" t="str">
        <f t="shared" si="140"/>
        <v>9</v>
      </c>
      <c r="C1380" s="37" t="str">
        <f t="shared" si="141"/>
        <v>1</v>
      </c>
      <c r="D1380" s="37" t="str">
        <f t="shared" ref="D1380:D1448" si="147">MID($H1380,4,1)</f>
        <v>1</v>
      </c>
      <c r="E1380" s="37" t="str">
        <f t="shared" ref="E1380:E1448" si="148">MID($H1380,5,2)</f>
        <v>07</v>
      </c>
      <c r="F1380" s="37" t="str">
        <f t="shared" ref="F1380:F1448" si="149">MID($H1380,7,1)</f>
        <v>0</v>
      </c>
      <c r="G1380" s="37" t="str">
        <f t="shared" ref="G1380:G1448" si="150">MID($H1380,8,1)</f>
        <v>0</v>
      </c>
      <c r="H1380" s="49">
        <v>19110700</v>
      </c>
      <c r="I1380" s="10" t="s">
        <v>2887</v>
      </c>
      <c r="J1380" s="106" t="s">
        <v>51</v>
      </c>
      <c r="K1380" s="10" t="s">
        <v>507</v>
      </c>
      <c r="L1380" s="10"/>
      <c r="M1380" s="50"/>
    </row>
    <row r="1381" spans="1:13" x14ac:dyDescent="0.25">
      <c r="A1381" s="48" t="str">
        <f t="shared" si="142"/>
        <v>1</v>
      </c>
      <c r="B1381" s="37" t="str">
        <f t="shared" ref="B1381:B1445" si="151">MID($H1381,2,1)</f>
        <v>9</v>
      </c>
      <c r="C1381" s="37" t="str">
        <f t="shared" ref="C1381:C1445" si="152">MID($H1381,3,1)</f>
        <v>1</v>
      </c>
      <c r="D1381" s="37" t="str">
        <f t="shared" si="147"/>
        <v>1</v>
      </c>
      <c r="E1381" s="37" t="str">
        <f t="shared" si="148"/>
        <v>08</v>
      </c>
      <c r="F1381" s="37" t="str">
        <f t="shared" si="149"/>
        <v>0</v>
      </c>
      <c r="G1381" s="37" t="str">
        <f t="shared" si="150"/>
        <v>0</v>
      </c>
      <c r="H1381" s="49">
        <v>19110800</v>
      </c>
      <c r="I1381" s="10" t="s">
        <v>508</v>
      </c>
      <c r="J1381" s="106" t="s">
        <v>51</v>
      </c>
      <c r="K1381" s="10" t="s">
        <v>509</v>
      </c>
      <c r="L1381" s="10"/>
      <c r="M1381" s="50"/>
    </row>
    <row r="1382" spans="1:13" ht="30" x14ac:dyDescent="0.25">
      <c r="A1382" s="48" t="str">
        <f t="shared" ref="A1382:A1446" si="153">MID($H1382,1,1)</f>
        <v>1</v>
      </c>
      <c r="B1382" s="37" t="str">
        <f t="shared" si="151"/>
        <v>9</v>
      </c>
      <c r="C1382" s="37" t="str">
        <f t="shared" si="152"/>
        <v>1</v>
      </c>
      <c r="D1382" s="37" t="str">
        <f t="shared" si="147"/>
        <v>1</v>
      </c>
      <c r="E1382" s="37" t="str">
        <f t="shared" si="148"/>
        <v>09</v>
      </c>
      <c r="F1382" s="37" t="str">
        <f t="shared" si="149"/>
        <v>0</v>
      </c>
      <c r="G1382" s="37" t="str">
        <f t="shared" si="150"/>
        <v>0</v>
      </c>
      <c r="H1382" s="49">
        <v>19110900</v>
      </c>
      <c r="I1382" s="10" t="s">
        <v>510</v>
      </c>
      <c r="J1382" s="106" t="s">
        <v>51</v>
      </c>
      <c r="K1382" s="10" t="s">
        <v>511</v>
      </c>
      <c r="L1382" s="10"/>
      <c r="M1382" s="50"/>
    </row>
    <row r="1383" spans="1:13" ht="30" x14ac:dyDescent="0.25">
      <c r="A1383" s="48" t="str">
        <f t="shared" si="153"/>
        <v>1</v>
      </c>
      <c r="B1383" s="37" t="str">
        <f t="shared" si="151"/>
        <v>9</v>
      </c>
      <c r="C1383" s="37" t="str">
        <f t="shared" si="152"/>
        <v>1</v>
      </c>
      <c r="D1383" s="37" t="str">
        <f t="shared" si="147"/>
        <v>1</v>
      </c>
      <c r="E1383" s="37" t="str">
        <f t="shared" si="148"/>
        <v>10</v>
      </c>
      <c r="F1383" s="37" t="str">
        <f t="shared" si="149"/>
        <v>0</v>
      </c>
      <c r="G1383" s="37" t="str">
        <f t="shared" si="150"/>
        <v>0</v>
      </c>
      <c r="H1383" s="49">
        <v>19111000</v>
      </c>
      <c r="I1383" s="10" t="s">
        <v>512</v>
      </c>
      <c r="J1383" s="106" t="s">
        <v>51</v>
      </c>
      <c r="K1383" s="10" t="s">
        <v>513</v>
      </c>
      <c r="L1383" s="10"/>
      <c r="M1383" s="50"/>
    </row>
    <row r="1384" spans="1:13" ht="150" x14ac:dyDescent="0.25">
      <c r="A1384" s="48" t="str">
        <f t="shared" si="153"/>
        <v>1</v>
      </c>
      <c r="B1384" s="37" t="str">
        <f t="shared" si="151"/>
        <v>9</v>
      </c>
      <c r="C1384" s="37" t="str">
        <f t="shared" si="152"/>
        <v>1</v>
      </c>
      <c r="D1384" s="37" t="str">
        <f t="shared" si="147"/>
        <v>1</v>
      </c>
      <c r="E1384" s="37" t="str">
        <f t="shared" si="148"/>
        <v>11</v>
      </c>
      <c r="F1384" s="37" t="str">
        <f t="shared" si="149"/>
        <v>0</v>
      </c>
      <c r="G1384" s="37" t="str">
        <f t="shared" si="150"/>
        <v>0</v>
      </c>
      <c r="H1384" s="49">
        <v>19111100</v>
      </c>
      <c r="I1384" s="10" t="s">
        <v>2892</v>
      </c>
      <c r="J1384" s="106" t="s">
        <v>51</v>
      </c>
      <c r="K1384" s="10" t="s">
        <v>3939</v>
      </c>
      <c r="L1384" s="10"/>
      <c r="M1384" s="50"/>
    </row>
    <row r="1385" spans="1:13" ht="45" x14ac:dyDescent="0.25">
      <c r="A1385" s="48" t="str">
        <f t="shared" si="153"/>
        <v>1</v>
      </c>
      <c r="B1385" s="37" t="str">
        <f t="shared" si="151"/>
        <v>9</v>
      </c>
      <c r="C1385" s="37" t="str">
        <f t="shared" si="152"/>
        <v>1</v>
      </c>
      <c r="D1385" s="37" t="str">
        <f t="shared" si="147"/>
        <v>1</v>
      </c>
      <c r="E1385" s="37" t="str">
        <f t="shared" si="148"/>
        <v>12</v>
      </c>
      <c r="F1385" s="37" t="str">
        <f t="shared" si="149"/>
        <v>0</v>
      </c>
      <c r="G1385" s="37" t="str">
        <f t="shared" si="150"/>
        <v>0</v>
      </c>
      <c r="H1385" s="49">
        <v>19111200</v>
      </c>
      <c r="I1385" s="10" t="s">
        <v>2894</v>
      </c>
      <c r="J1385" s="106" t="s">
        <v>51</v>
      </c>
      <c r="K1385" s="10" t="s">
        <v>3940</v>
      </c>
      <c r="L1385" s="10"/>
      <c r="M1385" s="50"/>
    </row>
    <row r="1386" spans="1:13" ht="30" x14ac:dyDescent="0.25">
      <c r="A1386" s="48" t="str">
        <f t="shared" si="153"/>
        <v>1</v>
      </c>
      <c r="B1386" s="37" t="str">
        <f t="shared" si="151"/>
        <v>9</v>
      </c>
      <c r="C1386" s="37" t="str">
        <f t="shared" si="152"/>
        <v>1</v>
      </c>
      <c r="D1386" s="37" t="str">
        <f t="shared" si="147"/>
        <v>1</v>
      </c>
      <c r="E1386" s="37" t="str">
        <f t="shared" si="148"/>
        <v>13</v>
      </c>
      <c r="F1386" s="37" t="str">
        <f t="shared" si="149"/>
        <v>0</v>
      </c>
      <c r="G1386" s="37" t="str">
        <f t="shared" si="150"/>
        <v>0</v>
      </c>
      <c r="H1386" s="49">
        <v>19111300</v>
      </c>
      <c r="I1386" s="10" t="s">
        <v>514</v>
      </c>
      <c r="J1386" s="106" t="s">
        <v>51</v>
      </c>
      <c r="K1386" s="10" t="s">
        <v>515</v>
      </c>
      <c r="L1386" s="10"/>
      <c r="M1386" s="50"/>
    </row>
    <row r="1387" spans="1:13" ht="45" x14ac:dyDescent="0.25">
      <c r="A1387" s="48" t="str">
        <f t="shared" si="153"/>
        <v>1</v>
      </c>
      <c r="B1387" s="37" t="str">
        <f t="shared" si="151"/>
        <v>9</v>
      </c>
      <c r="C1387" s="37" t="str">
        <f t="shared" si="152"/>
        <v>1</v>
      </c>
      <c r="D1387" s="37" t="str">
        <f t="shared" si="147"/>
        <v>1</v>
      </c>
      <c r="E1387" s="37" t="str">
        <f t="shared" si="148"/>
        <v>13</v>
      </c>
      <c r="F1387" s="37" t="str">
        <f t="shared" si="149"/>
        <v>1</v>
      </c>
      <c r="G1387" s="37" t="str">
        <f t="shared" si="150"/>
        <v>0</v>
      </c>
      <c r="H1387" s="49">
        <v>19111310</v>
      </c>
      <c r="I1387" s="10" t="s">
        <v>516</v>
      </c>
      <c r="J1387" s="106" t="s">
        <v>51</v>
      </c>
      <c r="K1387" s="10" t="s">
        <v>517</v>
      </c>
      <c r="L1387" s="10"/>
      <c r="M1387" s="50"/>
    </row>
    <row r="1388" spans="1:13" ht="45" x14ac:dyDescent="0.25">
      <c r="A1388" s="48" t="str">
        <f t="shared" si="153"/>
        <v>1</v>
      </c>
      <c r="B1388" s="37" t="str">
        <f t="shared" si="151"/>
        <v>9</v>
      </c>
      <c r="C1388" s="37" t="str">
        <f t="shared" si="152"/>
        <v>1</v>
      </c>
      <c r="D1388" s="37" t="str">
        <f t="shared" si="147"/>
        <v>1</v>
      </c>
      <c r="E1388" s="37" t="str">
        <f t="shared" si="148"/>
        <v>13</v>
      </c>
      <c r="F1388" s="37" t="str">
        <f t="shared" si="149"/>
        <v>2</v>
      </c>
      <c r="G1388" s="37" t="str">
        <f t="shared" si="150"/>
        <v>0</v>
      </c>
      <c r="H1388" s="49">
        <v>19111320</v>
      </c>
      <c r="I1388" s="10" t="s">
        <v>518</v>
      </c>
      <c r="J1388" s="106" t="s">
        <v>51</v>
      </c>
      <c r="K1388" s="10" t="s">
        <v>519</v>
      </c>
      <c r="L1388" s="10"/>
      <c r="M1388" s="50"/>
    </row>
    <row r="1389" spans="1:13" x14ac:dyDescent="0.25">
      <c r="A1389" s="48" t="str">
        <f t="shared" si="153"/>
        <v>1</v>
      </c>
      <c r="B1389" s="37" t="str">
        <f t="shared" si="151"/>
        <v>9</v>
      </c>
      <c r="C1389" s="37" t="str">
        <f t="shared" si="152"/>
        <v>1</v>
      </c>
      <c r="D1389" s="37" t="str">
        <f t="shared" si="147"/>
        <v>1</v>
      </c>
      <c r="E1389" s="37" t="str">
        <f t="shared" si="148"/>
        <v>14</v>
      </c>
      <c r="F1389" s="37" t="str">
        <f t="shared" si="149"/>
        <v>0</v>
      </c>
      <c r="G1389" s="37" t="str">
        <f t="shared" si="150"/>
        <v>0</v>
      </c>
      <c r="H1389" s="49">
        <v>19111400</v>
      </c>
      <c r="I1389" s="10" t="s">
        <v>2516</v>
      </c>
      <c r="J1389" s="106" t="s">
        <v>51</v>
      </c>
      <c r="K1389" s="10" t="s">
        <v>2518</v>
      </c>
      <c r="L1389" s="10" t="s">
        <v>2519</v>
      </c>
      <c r="M1389" s="50"/>
    </row>
    <row r="1390" spans="1:13" ht="28.5" customHeight="1" x14ac:dyDescent="0.25">
      <c r="A1390" s="48" t="str">
        <f t="shared" si="153"/>
        <v>1</v>
      </c>
      <c r="B1390" s="37" t="str">
        <f t="shared" si="151"/>
        <v>9</v>
      </c>
      <c r="C1390" s="37" t="str">
        <f t="shared" si="152"/>
        <v>1</v>
      </c>
      <c r="D1390" s="37" t="str">
        <f t="shared" si="147"/>
        <v>1</v>
      </c>
      <c r="E1390" s="37" t="str">
        <f t="shared" si="148"/>
        <v>15</v>
      </c>
      <c r="F1390" s="37" t="str">
        <f t="shared" si="149"/>
        <v>0</v>
      </c>
      <c r="G1390" s="37" t="str">
        <f t="shared" si="150"/>
        <v>0</v>
      </c>
      <c r="H1390" s="49">
        <v>19111500</v>
      </c>
      <c r="I1390" s="10" t="s">
        <v>4575</v>
      </c>
      <c r="J1390" s="106" t="s">
        <v>51</v>
      </c>
      <c r="K1390" s="10" t="s">
        <v>4576</v>
      </c>
      <c r="L1390" s="10" t="s">
        <v>4577</v>
      </c>
      <c r="M1390" s="50" t="s">
        <v>14</v>
      </c>
    </row>
    <row r="1391" spans="1:13" x14ac:dyDescent="0.25">
      <c r="A1391" s="48" t="str">
        <f t="shared" si="153"/>
        <v>1</v>
      </c>
      <c r="B1391" s="37" t="str">
        <f t="shared" si="151"/>
        <v>9</v>
      </c>
      <c r="C1391" s="37" t="str">
        <f t="shared" si="152"/>
        <v>2</v>
      </c>
      <c r="D1391" s="37" t="str">
        <f t="shared" si="147"/>
        <v>0</v>
      </c>
      <c r="E1391" s="37" t="str">
        <f t="shared" si="148"/>
        <v>00</v>
      </c>
      <c r="F1391" s="37" t="str">
        <f t="shared" si="149"/>
        <v>0</v>
      </c>
      <c r="G1391" s="37" t="str">
        <f t="shared" si="150"/>
        <v>0</v>
      </c>
      <c r="H1391" s="49">
        <v>19200000</v>
      </c>
      <c r="I1391" s="10" t="s">
        <v>520</v>
      </c>
      <c r="J1391" s="106" t="s">
        <v>45</v>
      </c>
      <c r="K1391" s="10" t="s">
        <v>521</v>
      </c>
      <c r="L1391" s="10"/>
      <c r="M1391" s="50"/>
    </row>
    <row r="1392" spans="1:13" x14ac:dyDescent="0.25">
      <c r="A1392" s="48" t="str">
        <f t="shared" si="153"/>
        <v>1</v>
      </c>
      <c r="B1392" s="37" t="str">
        <f t="shared" si="151"/>
        <v>9</v>
      </c>
      <c r="C1392" s="37" t="str">
        <f t="shared" si="152"/>
        <v>2</v>
      </c>
      <c r="D1392" s="37" t="str">
        <f t="shared" si="147"/>
        <v>1</v>
      </c>
      <c r="E1392" s="37" t="str">
        <f t="shared" si="148"/>
        <v>00</v>
      </c>
      <c r="F1392" s="37" t="str">
        <f t="shared" si="149"/>
        <v>0</v>
      </c>
      <c r="G1392" s="37" t="str">
        <f t="shared" si="150"/>
        <v>0</v>
      </c>
      <c r="H1392" s="49">
        <v>19210000</v>
      </c>
      <c r="I1392" s="10" t="s">
        <v>522</v>
      </c>
      <c r="J1392" s="106" t="s">
        <v>45</v>
      </c>
      <c r="K1392" s="10" t="s">
        <v>523</v>
      </c>
      <c r="L1392" s="10"/>
      <c r="M1392" s="50"/>
    </row>
    <row r="1393" spans="1:14" ht="30" x14ac:dyDescent="0.25">
      <c r="A1393" s="48" t="str">
        <f t="shared" si="153"/>
        <v>1</v>
      </c>
      <c r="B1393" s="37" t="str">
        <f t="shared" si="151"/>
        <v>9</v>
      </c>
      <c r="C1393" s="37" t="str">
        <f t="shared" si="152"/>
        <v>2</v>
      </c>
      <c r="D1393" s="37" t="str">
        <f t="shared" si="147"/>
        <v>1</v>
      </c>
      <c r="E1393" s="37" t="str">
        <f t="shared" si="148"/>
        <v>01</v>
      </c>
      <c r="F1393" s="37" t="str">
        <f t="shared" si="149"/>
        <v>0</v>
      </c>
      <c r="G1393" s="37" t="str">
        <f t="shared" si="150"/>
        <v>0</v>
      </c>
      <c r="H1393" s="49">
        <v>19210100</v>
      </c>
      <c r="I1393" s="10" t="s">
        <v>2901</v>
      </c>
      <c r="J1393" s="106" t="s">
        <v>51</v>
      </c>
      <c r="K1393" s="10" t="s">
        <v>524</v>
      </c>
      <c r="L1393" s="10"/>
      <c r="M1393" s="50"/>
    </row>
    <row r="1394" spans="1:14" ht="30" x14ac:dyDescent="0.25">
      <c r="A1394" s="48" t="str">
        <f t="shared" si="153"/>
        <v>1</v>
      </c>
      <c r="B1394" s="37" t="str">
        <f t="shared" si="151"/>
        <v>9</v>
      </c>
      <c r="C1394" s="37" t="str">
        <f t="shared" si="152"/>
        <v>2</v>
      </c>
      <c r="D1394" s="37" t="str">
        <f t="shared" si="147"/>
        <v>1</v>
      </c>
      <c r="E1394" s="37" t="str">
        <f t="shared" si="148"/>
        <v>02</v>
      </c>
      <c r="F1394" s="37" t="str">
        <f t="shared" si="149"/>
        <v>0</v>
      </c>
      <c r="G1394" s="37" t="str">
        <f t="shared" si="150"/>
        <v>0</v>
      </c>
      <c r="H1394" s="49">
        <v>19210200</v>
      </c>
      <c r="I1394" s="10" t="s">
        <v>2903</v>
      </c>
      <c r="J1394" s="106" t="s">
        <v>51</v>
      </c>
      <c r="K1394" s="10" t="s">
        <v>525</v>
      </c>
      <c r="L1394" s="10"/>
      <c r="M1394" s="50"/>
    </row>
    <row r="1395" spans="1:14" ht="60" x14ac:dyDescent="0.25">
      <c r="A1395" s="48" t="str">
        <f t="shared" si="153"/>
        <v>1</v>
      </c>
      <c r="B1395" s="37" t="str">
        <f t="shared" si="151"/>
        <v>9</v>
      </c>
      <c r="C1395" s="37" t="str">
        <f t="shared" si="152"/>
        <v>2</v>
      </c>
      <c r="D1395" s="37" t="str">
        <f t="shared" si="147"/>
        <v>1</v>
      </c>
      <c r="E1395" s="37" t="str">
        <f t="shared" si="148"/>
        <v>03</v>
      </c>
      <c r="F1395" s="37" t="str">
        <f t="shared" si="149"/>
        <v>0</v>
      </c>
      <c r="G1395" s="37" t="str">
        <f t="shared" si="150"/>
        <v>0</v>
      </c>
      <c r="H1395" s="49">
        <v>19210300</v>
      </c>
      <c r="I1395" s="10" t="s">
        <v>2905</v>
      </c>
      <c r="J1395" s="106" t="s">
        <v>51</v>
      </c>
      <c r="K1395" s="10" t="s">
        <v>526</v>
      </c>
      <c r="L1395" s="10"/>
      <c r="M1395" s="50"/>
    </row>
    <row r="1396" spans="1:14" ht="30" x14ac:dyDescent="0.25">
      <c r="A1396" s="48" t="str">
        <f t="shared" si="153"/>
        <v>1</v>
      </c>
      <c r="B1396" s="37" t="str">
        <f t="shared" si="151"/>
        <v>9</v>
      </c>
      <c r="C1396" s="37" t="str">
        <f t="shared" si="152"/>
        <v>2</v>
      </c>
      <c r="D1396" s="37" t="str">
        <f t="shared" si="147"/>
        <v>1</v>
      </c>
      <c r="E1396" s="37" t="str">
        <f t="shared" si="148"/>
        <v>04</v>
      </c>
      <c r="F1396" s="37" t="str">
        <f t="shared" si="149"/>
        <v>0</v>
      </c>
      <c r="G1396" s="37" t="str">
        <f t="shared" si="150"/>
        <v>0</v>
      </c>
      <c r="H1396" s="49">
        <v>19210400</v>
      </c>
      <c r="I1396" s="10" t="s">
        <v>3941</v>
      </c>
      <c r="J1396" s="106" t="s">
        <v>51</v>
      </c>
      <c r="K1396" s="10" t="s">
        <v>3942</v>
      </c>
      <c r="L1396" s="10" t="s">
        <v>2572</v>
      </c>
      <c r="M1396" s="50"/>
    </row>
    <row r="1397" spans="1:14" ht="30" x14ac:dyDescent="0.25">
      <c r="A1397" s="48" t="str">
        <f t="shared" si="153"/>
        <v>1</v>
      </c>
      <c r="B1397" s="37" t="str">
        <f t="shared" si="151"/>
        <v>9</v>
      </c>
      <c r="C1397" s="37" t="str">
        <f t="shared" si="152"/>
        <v>2</v>
      </c>
      <c r="D1397" s="37" t="str">
        <f t="shared" si="147"/>
        <v>1</v>
      </c>
      <c r="E1397" s="37" t="str">
        <f t="shared" si="148"/>
        <v>05</v>
      </c>
      <c r="F1397" s="37" t="str">
        <f t="shared" si="149"/>
        <v>0</v>
      </c>
      <c r="G1397" s="37" t="str">
        <f t="shared" si="150"/>
        <v>0</v>
      </c>
      <c r="H1397" s="49">
        <v>19210500</v>
      </c>
      <c r="I1397" s="10" t="s">
        <v>4578</v>
      </c>
      <c r="J1397" s="106" t="s">
        <v>51</v>
      </c>
      <c r="K1397" s="10" t="s">
        <v>4579</v>
      </c>
      <c r="L1397" s="10" t="s">
        <v>4580</v>
      </c>
      <c r="M1397" s="50" t="s">
        <v>14</v>
      </c>
    </row>
    <row r="1398" spans="1:14" ht="27.75" customHeight="1" x14ac:dyDescent="0.25">
      <c r="A1398" s="48" t="str">
        <f t="shared" si="153"/>
        <v>1</v>
      </c>
      <c r="B1398" s="37" t="str">
        <f t="shared" si="151"/>
        <v>9</v>
      </c>
      <c r="C1398" s="37" t="str">
        <f t="shared" si="152"/>
        <v>2</v>
      </c>
      <c r="D1398" s="37" t="str">
        <f t="shared" si="147"/>
        <v>1</v>
      </c>
      <c r="E1398" s="37" t="str">
        <f t="shared" si="148"/>
        <v>06</v>
      </c>
      <c r="F1398" s="37" t="str">
        <f t="shared" si="149"/>
        <v>0</v>
      </c>
      <c r="G1398" s="37" t="str">
        <f t="shared" si="150"/>
        <v>0</v>
      </c>
      <c r="H1398" s="49">
        <v>19210600</v>
      </c>
      <c r="I1398" s="10" t="s">
        <v>4581</v>
      </c>
      <c r="J1398" s="106" t="s">
        <v>51</v>
      </c>
      <c r="K1398" s="10" t="s">
        <v>4582</v>
      </c>
      <c r="L1398" s="10" t="s">
        <v>4577</v>
      </c>
      <c r="M1398" s="50" t="s">
        <v>14</v>
      </c>
    </row>
    <row r="1399" spans="1:14" ht="30" x14ac:dyDescent="0.25">
      <c r="A1399" s="48" t="str">
        <f t="shared" si="153"/>
        <v>1</v>
      </c>
      <c r="B1399" s="37" t="str">
        <f t="shared" si="151"/>
        <v>9</v>
      </c>
      <c r="C1399" s="37" t="str">
        <f t="shared" si="152"/>
        <v>2</v>
      </c>
      <c r="D1399" s="37" t="str">
        <f t="shared" si="147"/>
        <v>1</v>
      </c>
      <c r="E1399" s="37" t="str">
        <f t="shared" si="148"/>
        <v>99</v>
      </c>
      <c r="F1399" s="37" t="str">
        <f t="shared" si="149"/>
        <v>0</v>
      </c>
      <c r="G1399" s="37" t="str">
        <f t="shared" si="150"/>
        <v>0</v>
      </c>
      <c r="H1399" s="49">
        <v>19219900</v>
      </c>
      <c r="I1399" s="10" t="s">
        <v>527</v>
      </c>
      <c r="J1399" s="106" t="s">
        <v>51</v>
      </c>
      <c r="K1399" s="10" t="s">
        <v>528</v>
      </c>
      <c r="L1399" s="10"/>
      <c r="M1399" s="50"/>
    </row>
    <row r="1400" spans="1:14" ht="30" x14ac:dyDescent="0.25">
      <c r="A1400" s="48" t="str">
        <f t="shared" si="153"/>
        <v>1</v>
      </c>
      <c r="B1400" s="37" t="str">
        <f t="shared" si="151"/>
        <v>9</v>
      </c>
      <c r="C1400" s="37" t="str">
        <f t="shared" si="152"/>
        <v>2</v>
      </c>
      <c r="D1400" s="37" t="str">
        <f t="shared" si="147"/>
        <v>2</v>
      </c>
      <c r="E1400" s="37" t="str">
        <f t="shared" si="148"/>
        <v>00</v>
      </c>
      <c r="F1400" s="37" t="str">
        <f t="shared" si="149"/>
        <v>0</v>
      </c>
      <c r="G1400" s="37" t="str">
        <f t="shared" si="150"/>
        <v>0</v>
      </c>
      <c r="H1400" s="49">
        <v>19220000</v>
      </c>
      <c r="I1400" s="10" t="s">
        <v>529</v>
      </c>
      <c r="J1400" s="106" t="s">
        <v>45</v>
      </c>
      <c r="K1400" s="10" t="s">
        <v>530</v>
      </c>
      <c r="L1400" s="10"/>
      <c r="M1400" s="50"/>
    </row>
    <row r="1401" spans="1:14" ht="45" x14ac:dyDescent="0.25">
      <c r="A1401" s="48" t="str">
        <f t="shared" si="153"/>
        <v>1</v>
      </c>
      <c r="B1401" s="37" t="str">
        <f t="shared" si="151"/>
        <v>9</v>
      </c>
      <c r="C1401" s="37" t="str">
        <f t="shared" si="152"/>
        <v>2</v>
      </c>
      <c r="D1401" s="37" t="str">
        <f t="shared" si="147"/>
        <v>2</v>
      </c>
      <c r="E1401" s="37" t="str">
        <f t="shared" si="148"/>
        <v>01</v>
      </c>
      <c r="F1401" s="37" t="str">
        <f t="shared" si="149"/>
        <v>0</v>
      </c>
      <c r="G1401" s="37" t="str">
        <f t="shared" si="150"/>
        <v>0</v>
      </c>
      <c r="H1401" s="49">
        <v>19220100</v>
      </c>
      <c r="I1401" s="10" t="s">
        <v>531</v>
      </c>
      <c r="J1401" s="106" t="s">
        <v>51</v>
      </c>
      <c r="K1401" s="10" t="s">
        <v>532</v>
      </c>
      <c r="L1401" s="10"/>
      <c r="M1401" s="50"/>
    </row>
    <row r="1402" spans="1:14" ht="45" x14ac:dyDescent="0.25">
      <c r="A1402" s="48" t="str">
        <f t="shared" si="153"/>
        <v>1</v>
      </c>
      <c r="B1402" s="37" t="str">
        <f t="shared" si="151"/>
        <v>9</v>
      </c>
      <c r="C1402" s="37" t="str">
        <f t="shared" si="152"/>
        <v>2</v>
      </c>
      <c r="D1402" s="37" t="str">
        <f t="shared" si="147"/>
        <v>2</v>
      </c>
      <c r="E1402" s="37" t="str">
        <f t="shared" si="148"/>
        <v>01</v>
      </c>
      <c r="F1402" s="37" t="str">
        <f t="shared" si="149"/>
        <v>1</v>
      </c>
      <c r="G1402" s="37" t="str">
        <f t="shared" si="150"/>
        <v>0</v>
      </c>
      <c r="H1402" s="49">
        <v>19220110</v>
      </c>
      <c r="I1402" s="10" t="s">
        <v>533</v>
      </c>
      <c r="J1402" s="106" t="s">
        <v>51</v>
      </c>
      <c r="K1402" s="10" t="s">
        <v>534</v>
      </c>
      <c r="L1402" s="10"/>
      <c r="M1402" s="50"/>
    </row>
    <row r="1403" spans="1:14" ht="45" x14ac:dyDescent="0.25">
      <c r="A1403" s="48" t="str">
        <f t="shared" si="153"/>
        <v>1</v>
      </c>
      <c r="B1403" s="37" t="str">
        <f t="shared" si="151"/>
        <v>9</v>
      </c>
      <c r="C1403" s="37" t="str">
        <f t="shared" si="152"/>
        <v>2</v>
      </c>
      <c r="D1403" s="37" t="str">
        <f t="shared" si="147"/>
        <v>2</v>
      </c>
      <c r="E1403" s="37" t="str">
        <f t="shared" si="148"/>
        <v>01</v>
      </c>
      <c r="F1403" s="37" t="str">
        <f t="shared" si="149"/>
        <v>2</v>
      </c>
      <c r="G1403" s="37" t="str">
        <f t="shared" si="150"/>
        <v>0</v>
      </c>
      <c r="H1403" s="49">
        <v>19220120</v>
      </c>
      <c r="I1403" s="10" t="s">
        <v>535</v>
      </c>
      <c r="J1403" s="106" t="s">
        <v>51</v>
      </c>
      <c r="K1403" s="10" t="s">
        <v>4583</v>
      </c>
      <c r="L1403" s="10"/>
      <c r="M1403" s="50" t="s">
        <v>10</v>
      </c>
      <c r="N1403" s="23" t="s">
        <v>4584</v>
      </c>
    </row>
    <row r="1404" spans="1:14" ht="30" x14ac:dyDescent="0.25">
      <c r="A1404" s="48" t="str">
        <f t="shared" si="153"/>
        <v>1</v>
      </c>
      <c r="B1404" s="37" t="str">
        <f t="shared" si="151"/>
        <v>9</v>
      </c>
      <c r="C1404" s="37" t="str">
        <f t="shared" si="152"/>
        <v>2</v>
      </c>
      <c r="D1404" s="37" t="str">
        <f t="shared" si="147"/>
        <v>2</v>
      </c>
      <c r="E1404" s="37" t="str">
        <f t="shared" si="148"/>
        <v>02</v>
      </c>
      <c r="F1404" s="37" t="str">
        <f t="shared" si="149"/>
        <v>0</v>
      </c>
      <c r="G1404" s="37" t="str">
        <f t="shared" si="150"/>
        <v>0</v>
      </c>
      <c r="H1404" s="49">
        <v>19220200</v>
      </c>
      <c r="I1404" s="10" t="s">
        <v>536</v>
      </c>
      <c r="J1404" s="106" t="s">
        <v>51</v>
      </c>
      <c r="K1404" s="10" t="s">
        <v>537</v>
      </c>
      <c r="L1404" s="10"/>
      <c r="M1404" s="50"/>
    </row>
    <row r="1405" spans="1:14" x14ac:dyDescent="0.25">
      <c r="A1405" s="48" t="str">
        <f t="shared" si="153"/>
        <v>1</v>
      </c>
      <c r="B1405" s="37" t="str">
        <f t="shared" si="151"/>
        <v>9</v>
      </c>
      <c r="C1405" s="37" t="str">
        <f t="shared" si="152"/>
        <v>2</v>
      </c>
      <c r="D1405" s="37" t="str">
        <f t="shared" si="147"/>
        <v>2</v>
      </c>
      <c r="E1405" s="37" t="str">
        <f t="shared" si="148"/>
        <v>03</v>
      </c>
      <c r="F1405" s="37" t="str">
        <f t="shared" si="149"/>
        <v>0</v>
      </c>
      <c r="G1405" s="37" t="str">
        <f t="shared" si="150"/>
        <v>0</v>
      </c>
      <c r="H1405" s="49">
        <v>19220300</v>
      </c>
      <c r="I1405" s="10" t="s">
        <v>538</v>
      </c>
      <c r="J1405" s="106" t="s">
        <v>51</v>
      </c>
      <c r="K1405" s="10" t="s">
        <v>539</v>
      </c>
      <c r="L1405" s="10"/>
      <c r="M1405" s="50"/>
    </row>
    <row r="1406" spans="1:14" ht="45" x14ac:dyDescent="0.25">
      <c r="A1406" s="48" t="str">
        <f t="shared" si="153"/>
        <v>1</v>
      </c>
      <c r="B1406" s="37" t="str">
        <f t="shared" si="151"/>
        <v>9</v>
      </c>
      <c r="C1406" s="37" t="str">
        <f t="shared" si="152"/>
        <v>2</v>
      </c>
      <c r="D1406" s="37" t="str">
        <f t="shared" si="147"/>
        <v>2</v>
      </c>
      <c r="E1406" s="37" t="str">
        <f t="shared" si="148"/>
        <v>04</v>
      </c>
      <c r="F1406" s="37" t="str">
        <f t="shared" si="149"/>
        <v>0</v>
      </c>
      <c r="G1406" s="37" t="str">
        <f t="shared" si="150"/>
        <v>0</v>
      </c>
      <c r="H1406" s="49">
        <v>19220400</v>
      </c>
      <c r="I1406" s="10" t="s">
        <v>540</v>
      </c>
      <c r="J1406" s="106" t="s">
        <v>51</v>
      </c>
      <c r="K1406" s="10" t="s">
        <v>541</v>
      </c>
      <c r="L1406" s="10"/>
      <c r="M1406" s="50"/>
    </row>
    <row r="1407" spans="1:14" ht="45" x14ac:dyDescent="0.25">
      <c r="A1407" s="48" t="str">
        <f t="shared" si="153"/>
        <v>1</v>
      </c>
      <c r="B1407" s="37" t="str">
        <f t="shared" si="151"/>
        <v>9</v>
      </c>
      <c r="C1407" s="37" t="str">
        <f t="shared" si="152"/>
        <v>2</v>
      </c>
      <c r="D1407" s="37" t="str">
        <f t="shared" si="147"/>
        <v>2</v>
      </c>
      <c r="E1407" s="37" t="str">
        <f t="shared" si="148"/>
        <v>05</v>
      </c>
      <c r="F1407" s="37" t="str">
        <f t="shared" si="149"/>
        <v>0</v>
      </c>
      <c r="G1407" s="37" t="str">
        <f t="shared" si="150"/>
        <v>0</v>
      </c>
      <c r="H1407" s="49">
        <v>19220500</v>
      </c>
      <c r="I1407" s="10" t="s">
        <v>542</v>
      </c>
      <c r="J1407" s="106" t="s">
        <v>51</v>
      </c>
      <c r="K1407" s="10" t="s">
        <v>543</v>
      </c>
      <c r="L1407" s="10"/>
      <c r="M1407" s="50"/>
    </row>
    <row r="1408" spans="1:14" ht="45" x14ac:dyDescent="0.25">
      <c r="A1408" s="48" t="str">
        <f t="shared" si="153"/>
        <v>1</v>
      </c>
      <c r="B1408" s="37" t="str">
        <f t="shared" si="151"/>
        <v>9</v>
      </c>
      <c r="C1408" s="37" t="str">
        <f t="shared" si="152"/>
        <v>2</v>
      </c>
      <c r="D1408" s="37" t="str">
        <f t="shared" si="147"/>
        <v>2</v>
      </c>
      <c r="E1408" s="37" t="str">
        <f t="shared" si="148"/>
        <v>06</v>
      </c>
      <c r="F1408" s="37" t="str">
        <f t="shared" si="149"/>
        <v>0</v>
      </c>
      <c r="G1408" s="37" t="str">
        <f t="shared" si="150"/>
        <v>0</v>
      </c>
      <c r="H1408" s="49">
        <v>19220600</v>
      </c>
      <c r="I1408" s="10" t="s">
        <v>544</v>
      </c>
      <c r="J1408" s="106" t="s">
        <v>51</v>
      </c>
      <c r="K1408" s="10" t="s">
        <v>545</v>
      </c>
      <c r="L1408" s="10"/>
      <c r="M1408" s="50"/>
    </row>
    <row r="1409" spans="1:13" s="151" customFormat="1" ht="45" x14ac:dyDescent="0.25">
      <c r="A1409" s="136" t="str">
        <f t="shared" si="153"/>
        <v>1</v>
      </c>
      <c r="B1409" s="137" t="str">
        <f t="shared" si="151"/>
        <v>9</v>
      </c>
      <c r="C1409" s="137" t="str">
        <f t="shared" si="152"/>
        <v>2</v>
      </c>
      <c r="D1409" s="137" t="str">
        <f t="shared" si="147"/>
        <v>2</v>
      </c>
      <c r="E1409" s="137" t="str">
        <f t="shared" si="148"/>
        <v>06</v>
      </c>
      <c r="F1409" s="137" t="str">
        <f t="shared" si="149"/>
        <v>1</v>
      </c>
      <c r="G1409" s="137" t="str">
        <f t="shared" si="150"/>
        <v>0</v>
      </c>
      <c r="H1409" s="138">
        <v>19220610</v>
      </c>
      <c r="I1409" s="139" t="s">
        <v>544</v>
      </c>
      <c r="J1409" s="140" t="s">
        <v>51</v>
      </c>
      <c r="K1409" s="139" t="s">
        <v>4408</v>
      </c>
      <c r="L1409" s="139"/>
      <c r="M1409" s="141"/>
    </row>
    <row r="1410" spans="1:13" ht="30" x14ac:dyDescent="0.25">
      <c r="A1410" s="48" t="str">
        <f t="shared" si="153"/>
        <v>1</v>
      </c>
      <c r="B1410" s="37" t="str">
        <f t="shared" si="151"/>
        <v>9</v>
      </c>
      <c r="C1410" s="37" t="str">
        <f t="shared" si="152"/>
        <v>2</v>
      </c>
      <c r="D1410" s="37" t="str">
        <f t="shared" si="147"/>
        <v>2</v>
      </c>
      <c r="E1410" s="37" t="str">
        <f t="shared" si="148"/>
        <v>06</v>
      </c>
      <c r="F1410" s="37" t="str">
        <f t="shared" si="149"/>
        <v>3</v>
      </c>
      <c r="G1410" s="37" t="str">
        <f t="shared" si="150"/>
        <v>0</v>
      </c>
      <c r="H1410" s="49">
        <v>19220630</v>
      </c>
      <c r="I1410" s="10" t="s">
        <v>2477</v>
      </c>
      <c r="J1410" s="106" t="s">
        <v>51</v>
      </c>
      <c r="K1410" s="66" t="s">
        <v>2478</v>
      </c>
      <c r="L1410" s="10" t="s">
        <v>2476</v>
      </c>
      <c r="M1410" s="50"/>
    </row>
    <row r="1411" spans="1:13" ht="30" x14ac:dyDescent="0.25">
      <c r="A1411" s="48" t="str">
        <f t="shared" si="153"/>
        <v>1</v>
      </c>
      <c r="B1411" s="37" t="str">
        <f t="shared" si="151"/>
        <v>9</v>
      </c>
      <c r="C1411" s="37" t="str">
        <f t="shared" si="152"/>
        <v>2</v>
      </c>
      <c r="D1411" s="37" t="str">
        <f t="shared" si="147"/>
        <v>2</v>
      </c>
      <c r="E1411" s="37" t="str">
        <f t="shared" si="148"/>
        <v>06</v>
      </c>
      <c r="F1411" s="37" t="str">
        <f t="shared" si="149"/>
        <v>4</v>
      </c>
      <c r="G1411" s="37" t="str">
        <f t="shared" si="150"/>
        <v>0</v>
      </c>
      <c r="H1411" s="49">
        <v>19220640</v>
      </c>
      <c r="I1411" s="10" t="s">
        <v>2479</v>
      </c>
      <c r="J1411" s="106" t="s">
        <v>51</v>
      </c>
      <c r="K1411" s="66" t="s">
        <v>2480</v>
      </c>
      <c r="L1411" s="10" t="s">
        <v>2476</v>
      </c>
      <c r="M1411" s="50"/>
    </row>
    <row r="1412" spans="1:13" ht="60" x14ac:dyDescent="0.25">
      <c r="A1412" s="48" t="str">
        <f t="shared" si="153"/>
        <v>1</v>
      </c>
      <c r="B1412" s="37" t="str">
        <f t="shared" si="151"/>
        <v>9</v>
      </c>
      <c r="C1412" s="37" t="str">
        <f t="shared" si="152"/>
        <v>2</v>
      </c>
      <c r="D1412" s="37" t="str">
        <f t="shared" si="147"/>
        <v>2</v>
      </c>
      <c r="E1412" s="37" t="str">
        <f t="shared" si="148"/>
        <v>07</v>
      </c>
      <c r="F1412" s="37" t="str">
        <f t="shared" si="149"/>
        <v>0</v>
      </c>
      <c r="G1412" s="37" t="str">
        <f t="shared" si="150"/>
        <v>0</v>
      </c>
      <c r="H1412" s="49">
        <v>19220700</v>
      </c>
      <c r="I1412" s="10" t="s">
        <v>2916</v>
      </c>
      <c r="J1412" s="106" t="s">
        <v>51</v>
      </c>
      <c r="K1412" s="10" t="s">
        <v>3943</v>
      </c>
      <c r="L1412" s="10"/>
      <c r="M1412" s="50"/>
    </row>
    <row r="1413" spans="1:13" ht="60" x14ac:dyDescent="0.25">
      <c r="A1413" s="48" t="str">
        <f t="shared" si="153"/>
        <v>1</v>
      </c>
      <c r="B1413" s="37" t="str">
        <f t="shared" si="151"/>
        <v>9</v>
      </c>
      <c r="C1413" s="37" t="str">
        <f t="shared" si="152"/>
        <v>2</v>
      </c>
      <c r="D1413" s="37" t="str">
        <f t="shared" si="147"/>
        <v>2</v>
      </c>
      <c r="E1413" s="37" t="str">
        <f t="shared" si="148"/>
        <v>08</v>
      </c>
      <c r="F1413" s="37" t="str">
        <f t="shared" si="149"/>
        <v>0</v>
      </c>
      <c r="G1413" s="37" t="str">
        <f t="shared" si="150"/>
        <v>0</v>
      </c>
      <c r="H1413" s="49">
        <v>19220800</v>
      </c>
      <c r="I1413" s="10" t="s">
        <v>2918</v>
      </c>
      <c r="J1413" s="106" t="s">
        <v>51</v>
      </c>
      <c r="K1413" s="10" t="s">
        <v>3944</v>
      </c>
      <c r="L1413" s="10"/>
      <c r="M1413" s="50"/>
    </row>
    <row r="1414" spans="1:13" ht="60" x14ac:dyDescent="0.25">
      <c r="A1414" s="48" t="str">
        <f t="shared" si="153"/>
        <v>1</v>
      </c>
      <c r="B1414" s="37" t="str">
        <f t="shared" si="151"/>
        <v>9</v>
      </c>
      <c r="C1414" s="37" t="str">
        <f t="shared" si="152"/>
        <v>2</v>
      </c>
      <c r="D1414" s="37" t="str">
        <f t="shared" si="147"/>
        <v>2</v>
      </c>
      <c r="E1414" s="37" t="str">
        <f t="shared" si="148"/>
        <v>09</v>
      </c>
      <c r="F1414" s="37" t="str">
        <f t="shared" si="149"/>
        <v>0</v>
      </c>
      <c r="G1414" s="37" t="str">
        <f t="shared" si="150"/>
        <v>0</v>
      </c>
      <c r="H1414" s="49">
        <v>19220900</v>
      </c>
      <c r="I1414" s="10" t="s">
        <v>2567</v>
      </c>
      <c r="J1414" s="106" t="s">
        <v>51</v>
      </c>
      <c r="K1414" s="10" t="s">
        <v>3945</v>
      </c>
      <c r="L1414" s="10" t="s">
        <v>3946</v>
      </c>
      <c r="M1414" s="50"/>
    </row>
    <row r="1415" spans="1:13" ht="60" x14ac:dyDescent="0.25">
      <c r="A1415" s="48" t="str">
        <f t="shared" si="153"/>
        <v>1</v>
      </c>
      <c r="B1415" s="37" t="str">
        <f t="shared" si="151"/>
        <v>9</v>
      </c>
      <c r="C1415" s="37" t="str">
        <f t="shared" si="152"/>
        <v>2</v>
      </c>
      <c r="D1415" s="37" t="str">
        <f t="shared" si="147"/>
        <v>2</v>
      </c>
      <c r="E1415" s="37" t="str">
        <f t="shared" si="148"/>
        <v>10</v>
      </c>
      <c r="F1415" s="37" t="str">
        <f t="shared" si="149"/>
        <v>0</v>
      </c>
      <c r="G1415" s="37" t="str">
        <f t="shared" si="150"/>
        <v>0</v>
      </c>
      <c r="H1415" s="49">
        <v>19221000</v>
      </c>
      <c r="I1415" s="10" t="s">
        <v>547</v>
      </c>
      <c r="J1415" s="106" t="s">
        <v>51</v>
      </c>
      <c r="K1415" s="10" t="s">
        <v>548</v>
      </c>
      <c r="L1415" s="10"/>
      <c r="M1415" s="50"/>
    </row>
    <row r="1416" spans="1:13" ht="60" x14ac:dyDescent="0.25">
      <c r="A1416" s="48" t="str">
        <f t="shared" si="153"/>
        <v>1</v>
      </c>
      <c r="B1416" s="37" t="str">
        <f t="shared" si="151"/>
        <v>9</v>
      </c>
      <c r="C1416" s="37" t="str">
        <f t="shared" si="152"/>
        <v>2</v>
      </c>
      <c r="D1416" s="37" t="str">
        <f t="shared" si="147"/>
        <v>2</v>
      </c>
      <c r="E1416" s="37" t="str">
        <f t="shared" si="148"/>
        <v>10</v>
      </c>
      <c r="F1416" s="37" t="str">
        <f t="shared" si="149"/>
        <v>1</v>
      </c>
      <c r="G1416" s="37" t="str">
        <f t="shared" si="150"/>
        <v>0</v>
      </c>
      <c r="H1416" s="49">
        <v>19221010</v>
      </c>
      <c r="I1416" s="10" t="s">
        <v>549</v>
      </c>
      <c r="J1416" s="106" t="s">
        <v>51</v>
      </c>
      <c r="K1416" s="10" t="s">
        <v>550</v>
      </c>
      <c r="L1416" s="10"/>
      <c r="M1416" s="50"/>
    </row>
    <row r="1417" spans="1:13" ht="60" x14ac:dyDescent="0.25">
      <c r="A1417" s="48" t="str">
        <f t="shared" si="153"/>
        <v>1</v>
      </c>
      <c r="B1417" s="37" t="str">
        <f t="shared" si="151"/>
        <v>9</v>
      </c>
      <c r="C1417" s="37" t="str">
        <f t="shared" si="152"/>
        <v>2</v>
      </c>
      <c r="D1417" s="37" t="str">
        <f t="shared" si="147"/>
        <v>2</v>
      </c>
      <c r="E1417" s="37" t="str">
        <f t="shared" si="148"/>
        <v>10</v>
      </c>
      <c r="F1417" s="37" t="str">
        <f t="shared" si="149"/>
        <v>2</v>
      </c>
      <c r="G1417" s="37" t="str">
        <f t="shared" si="150"/>
        <v>0</v>
      </c>
      <c r="H1417" s="49">
        <v>19221020</v>
      </c>
      <c r="I1417" s="10" t="s">
        <v>3947</v>
      </c>
      <c r="J1417" s="106" t="s">
        <v>51</v>
      </c>
      <c r="K1417" s="10" t="s">
        <v>3948</v>
      </c>
      <c r="L1417" s="10"/>
      <c r="M1417" s="50"/>
    </row>
    <row r="1418" spans="1:13" ht="45" x14ac:dyDescent="0.25">
      <c r="A1418" s="48" t="str">
        <f t="shared" si="153"/>
        <v>1</v>
      </c>
      <c r="B1418" s="37" t="str">
        <f t="shared" si="151"/>
        <v>9</v>
      </c>
      <c r="C1418" s="37" t="str">
        <f t="shared" si="152"/>
        <v>2</v>
      </c>
      <c r="D1418" s="37" t="str">
        <f t="shared" si="147"/>
        <v>2</v>
      </c>
      <c r="E1418" s="37" t="str">
        <f t="shared" si="148"/>
        <v>11</v>
      </c>
      <c r="F1418" s="37" t="str">
        <f t="shared" si="149"/>
        <v>0</v>
      </c>
      <c r="G1418" s="37" t="str">
        <f t="shared" si="150"/>
        <v>0</v>
      </c>
      <c r="H1418" s="49">
        <v>19221100</v>
      </c>
      <c r="I1418" s="10" t="s">
        <v>2921</v>
      </c>
      <c r="J1418" s="106" t="s">
        <v>51</v>
      </c>
      <c r="K1418" s="10" t="s">
        <v>3949</v>
      </c>
      <c r="L1418" s="10"/>
      <c r="M1418" s="50"/>
    </row>
    <row r="1419" spans="1:13" ht="30" x14ac:dyDescent="0.25">
      <c r="A1419" s="48" t="str">
        <f t="shared" si="153"/>
        <v>1</v>
      </c>
      <c r="B1419" s="37" t="str">
        <f t="shared" si="151"/>
        <v>9</v>
      </c>
      <c r="C1419" s="37" t="str">
        <f t="shared" si="152"/>
        <v>2</v>
      </c>
      <c r="D1419" s="37" t="str">
        <f t="shared" si="147"/>
        <v>2</v>
      </c>
      <c r="E1419" s="37" t="str">
        <f t="shared" si="148"/>
        <v>12</v>
      </c>
      <c r="F1419" s="37" t="str">
        <f t="shared" si="149"/>
        <v>0</v>
      </c>
      <c r="G1419" s="37" t="str">
        <f t="shared" si="150"/>
        <v>0</v>
      </c>
      <c r="H1419" s="49">
        <v>19221200</v>
      </c>
      <c r="I1419" s="10" t="s">
        <v>2923</v>
      </c>
      <c r="J1419" s="106" t="s">
        <v>51</v>
      </c>
      <c r="K1419" s="10" t="s">
        <v>3950</v>
      </c>
      <c r="L1419" s="10"/>
      <c r="M1419" s="50"/>
    </row>
    <row r="1420" spans="1:13" ht="45" x14ac:dyDescent="0.25">
      <c r="A1420" s="48" t="str">
        <f t="shared" si="153"/>
        <v>1</v>
      </c>
      <c r="B1420" s="37" t="str">
        <f t="shared" si="151"/>
        <v>9</v>
      </c>
      <c r="C1420" s="37" t="str">
        <f t="shared" si="152"/>
        <v>2</v>
      </c>
      <c r="D1420" s="37" t="str">
        <f t="shared" si="147"/>
        <v>2</v>
      </c>
      <c r="E1420" s="37" t="str">
        <f t="shared" si="148"/>
        <v>13</v>
      </c>
      <c r="F1420" s="37" t="str">
        <f t="shared" si="149"/>
        <v>0</v>
      </c>
      <c r="G1420" s="37" t="str">
        <f t="shared" si="150"/>
        <v>0</v>
      </c>
      <c r="H1420" s="49">
        <v>19221300</v>
      </c>
      <c r="I1420" s="10" t="s">
        <v>2925</v>
      </c>
      <c r="J1420" s="106" t="s">
        <v>51</v>
      </c>
      <c r="K1420" s="10" t="s">
        <v>3951</v>
      </c>
      <c r="L1420" s="10" t="s">
        <v>2927</v>
      </c>
      <c r="M1420" s="50"/>
    </row>
    <row r="1421" spans="1:13" ht="30" customHeight="1" x14ac:dyDescent="0.25">
      <c r="A1421" s="48" t="str">
        <f t="shared" si="153"/>
        <v>1</v>
      </c>
      <c r="B1421" s="37" t="str">
        <f t="shared" si="151"/>
        <v>9</v>
      </c>
      <c r="C1421" s="37" t="str">
        <f t="shared" si="152"/>
        <v>2</v>
      </c>
      <c r="D1421" s="37" t="str">
        <f t="shared" si="147"/>
        <v>2</v>
      </c>
      <c r="E1421" s="37" t="str">
        <f t="shared" si="148"/>
        <v>14</v>
      </c>
      <c r="F1421" s="37" t="str">
        <f t="shared" si="149"/>
        <v>0</v>
      </c>
      <c r="G1421" s="37" t="str">
        <f t="shared" si="150"/>
        <v>0</v>
      </c>
      <c r="H1421" s="49">
        <v>19221400</v>
      </c>
      <c r="I1421" s="10" t="s">
        <v>3952</v>
      </c>
      <c r="J1421" s="106" t="s">
        <v>51</v>
      </c>
      <c r="K1421" s="10" t="s">
        <v>3953</v>
      </c>
      <c r="L1421" s="10" t="s">
        <v>3954</v>
      </c>
      <c r="M1421" s="50"/>
    </row>
    <row r="1422" spans="1:13" x14ac:dyDescent="0.25">
      <c r="A1422" s="48" t="str">
        <f t="shared" si="153"/>
        <v>1</v>
      </c>
      <c r="B1422" s="37" t="str">
        <f t="shared" si="151"/>
        <v>9</v>
      </c>
      <c r="C1422" s="37" t="str">
        <f t="shared" si="152"/>
        <v>2</v>
      </c>
      <c r="D1422" s="37" t="str">
        <f t="shared" si="147"/>
        <v>2</v>
      </c>
      <c r="E1422" s="37" t="str">
        <f t="shared" si="148"/>
        <v>14</v>
      </c>
      <c r="F1422" s="37" t="str">
        <f t="shared" si="149"/>
        <v>1</v>
      </c>
      <c r="G1422" s="37" t="str">
        <f t="shared" si="150"/>
        <v>0</v>
      </c>
      <c r="H1422" s="49">
        <v>19221410</v>
      </c>
      <c r="I1422" s="10" t="s">
        <v>3955</v>
      </c>
      <c r="J1422" s="106" t="s">
        <v>51</v>
      </c>
      <c r="K1422" s="10" t="s">
        <v>3956</v>
      </c>
      <c r="L1422" s="10" t="s">
        <v>3954</v>
      </c>
      <c r="M1422" s="50"/>
    </row>
    <row r="1423" spans="1:13" x14ac:dyDescent="0.25">
      <c r="A1423" s="48" t="str">
        <f t="shared" si="153"/>
        <v>1</v>
      </c>
      <c r="B1423" s="37" t="str">
        <f t="shared" si="151"/>
        <v>9</v>
      </c>
      <c r="C1423" s="37" t="str">
        <f t="shared" si="152"/>
        <v>2</v>
      </c>
      <c r="D1423" s="37" t="str">
        <f t="shared" si="147"/>
        <v>2</v>
      </c>
      <c r="E1423" s="37" t="str">
        <f t="shared" si="148"/>
        <v>14</v>
      </c>
      <c r="F1423" s="37" t="str">
        <f t="shared" si="149"/>
        <v>2</v>
      </c>
      <c r="G1423" s="37" t="str">
        <f t="shared" si="150"/>
        <v>0</v>
      </c>
      <c r="H1423" s="49">
        <v>19221420</v>
      </c>
      <c r="I1423" s="10" t="s">
        <v>3957</v>
      </c>
      <c r="J1423" s="106" t="s">
        <v>51</v>
      </c>
      <c r="K1423" s="10" t="s">
        <v>3958</v>
      </c>
      <c r="L1423" s="10" t="s">
        <v>3954</v>
      </c>
      <c r="M1423" s="50"/>
    </row>
    <row r="1424" spans="1:13" x14ac:dyDescent="0.25">
      <c r="A1424" s="48" t="str">
        <f t="shared" si="153"/>
        <v>1</v>
      </c>
      <c r="B1424" s="37" t="str">
        <f t="shared" si="151"/>
        <v>9</v>
      </c>
      <c r="C1424" s="37" t="str">
        <f t="shared" si="152"/>
        <v>2</v>
      </c>
      <c r="D1424" s="37" t="str">
        <f t="shared" si="147"/>
        <v>2</v>
      </c>
      <c r="E1424" s="37" t="str">
        <f t="shared" si="148"/>
        <v>50</v>
      </c>
      <c r="F1424" s="37" t="str">
        <f t="shared" si="149"/>
        <v>0</v>
      </c>
      <c r="G1424" s="37" t="str">
        <f t="shared" si="150"/>
        <v>0</v>
      </c>
      <c r="H1424" s="49">
        <v>19225000</v>
      </c>
      <c r="I1424" s="10" t="s">
        <v>551</v>
      </c>
      <c r="J1424" s="106" t="s">
        <v>55</v>
      </c>
      <c r="K1424" s="10" t="s">
        <v>552</v>
      </c>
      <c r="L1424" s="10"/>
      <c r="M1424" s="50"/>
    </row>
    <row r="1425" spans="1:13" ht="30" x14ac:dyDescent="0.25">
      <c r="A1425" s="48" t="str">
        <f t="shared" si="153"/>
        <v>1</v>
      </c>
      <c r="B1425" s="37" t="str">
        <f t="shared" si="151"/>
        <v>9</v>
      </c>
      <c r="C1425" s="37" t="str">
        <f t="shared" si="152"/>
        <v>2</v>
      </c>
      <c r="D1425" s="37" t="str">
        <f t="shared" si="147"/>
        <v>2</v>
      </c>
      <c r="E1425" s="37" t="str">
        <f t="shared" si="148"/>
        <v>51</v>
      </c>
      <c r="F1425" s="37" t="str">
        <f t="shared" si="149"/>
        <v>0</v>
      </c>
      <c r="G1425" s="37" t="str">
        <f t="shared" si="150"/>
        <v>0</v>
      </c>
      <c r="H1425" s="49">
        <v>19225100</v>
      </c>
      <c r="I1425" s="10" t="s">
        <v>553</v>
      </c>
      <c r="J1425" s="106" t="s">
        <v>55</v>
      </c>
      <c r="K1425" s="10" t="s">
        <v>554</v>
      </c>
      <c r="L1425" s="10"/>
      <c r="M1425" s="50"/>
    </row>
    <row r="1426" spans="1:13" x14ac:dyDescent="0.25">
      <c r="A1426" s="48" t="str">
        <f t="shared" si="153"/>
        <v>1</v>
      </c>
      <c r="B1426" s="37" t="str">
        <f t="shared" si="151"/>
        <v>9</v>
      </c>
      <c r="C1426" s="37" t="str">
        <f t="shared" si="152"/>
        <v>2</v>
      </c>
      <c r="D1426" s="37" t="str">
        <f t="shared" si="147"/>
        <v>2</v>
      </c>
      <c r="E1426" s="37" t="str">
        <f t="shared" si="148"/>
        <v>99</v>
      </c>
      <c r="F1426" s="37" t="str">
        <f t="shared" si="149"/>
        <v>0</v>
      </c>
      <c r="G1426" s="37" t="str">
        <f t="shared" si="150"/>
        <v>0</v>
      </c>
      <c r="H1426" s="49">
        <v>19229900</v>
      </c>
      <c r="I1426" s="10" t="s">
        <v>555</v>
      </c>
      <c r="J1426" s="106" t="s">
        <v>51</v>
      </c>
      <c r="K1426" s="10" t="s">
        <v>2135</v>
      </c>
      <c r="L1426" s="10"/>
      <c r="M1426" s="50"/>
    </row>
    <row r="1427" spans="1:13" x14ac:dyDescent="0.25">
      <c r="A1427" s="48" t="str">
        <f t="shared" si="153"/>
        <v>1</v>
      </c>
      <c r="B1427" s="37" t="str">
        <f t="shared" si="151"/>
        <v>9</v>
      </c>
      <c r="C1427" s="37" t="str">
        <f t="shared" si="152"/>
        <v>2</v>
      </c>
      <c r="D1427" s="37" t="str">
        <f t="shared" si="147"/>
        <v>3</v>
      </c>
      <c r="E1427" s="37" t="str">
        <f t="shared" si="148"/>
        <v>00</v>
      </c>
      <c r="F1427" s="37" t="str">
        <f t="shared" si="149"/>
        <v>0</v>
      </c>
      <c r="G1427" s="37" t="str">
        <f t="shared" si="150"/>
        <v>0</v>
      </c>
      <c r="H1427" s="49">
        <v>19230000</v>
      </c>
      <c r="I1427" s="10" t="s">
        <v>556</v>
      </c>
      <c r="J1427" s="106" t="s">
        <v>45</v>
      </c>
      <c r="K1427" s="10" t="s">
        <v>557</v>
      </c>
      <c r="L1427" s="10"/>
      <c r="M1427" s="50"/>
    </row>
    <row r="1428" spans="1:13" ht="30" x14ac:dyDescent="0.25">
      <c r="A1428" s="48" t="str">
        <f t="shared" si="153"/>
        <v>1</v>
      </c>
      <c r="B1428" s="37" t="str">
        <f t="shared" si="151"/>
        <v>9</v>
      </c>
      <c r="C1428" s="37" t="str">
        <f t="shared" si="152"/>
        <v>2</v>
      </c>
      <c r="D1428" s="37" t="str">
        <f t="shared" si="147"/>
        <v>3</v>
      </c>
      <c r="E1428" s="37" t="str">
        <f t="shared" si="148"/>
        <v>01</v>
      </c>
      <c r="F1428" s="37" t="str">
        <f t="shared" si="149"/>
        <v>0</v>
      </c>
      <c r="G1428" s="37" t="str">
        <f t="shared" si="150"/>
        <v>0</v>
      </c>
      <c r="H1428" s="49">
        <v>19230100</v>
      </c>
      <c r="I1428" s="10" t="s">
        <v>2929</v>
      </c>
      <c r="J1428" s="106" t="s">
        <v>51</v>
      </c>
      <c r="K1428" s="10" t="s">
        <v>3959</v>
      </c>
      <c r="L1428" s="10"/>
      <c r="M1428" s="50"/>
    </row>
    <row r="1429" spans="1:13" x14ac:dyDescent="0.25">
      <c r="A1429" s="48" t="str">
        <f t="shared" si="153"/>
        <v>1</v>
      </c>
      <c r="B1429" s="37" t="str">
        <f t="shared" si="151"/>
        <v>9</v>
      </c>
      <c r="C1429" s="37" t="str">
        <f t="shared" si="152"/>
        <v>2</v>
      </c>
      <c r="D1429" s="37" t="str">
        <f t="shared" si="147"/>
        <v>3</v>
      </c>
      <c r="E1429" s="37" t="str">
        <f t="shared" si="148"/>
        <v>02</v>
      </c>
      <c r="F1429" s="37" t="str">
        <f t="shared" si="149"/>
        <v>0</v>
      </c>
      <c r="G1429" s="37" t="str">
        <f t="shared" si="150"/>
        <v>0</v>
      </c>
      <c r="H1429" s="49">
        <v>19230200</v>
      </c>
      <c r="I1429" s="10" t="s">
        <v>2931</v>
      </c>
      <c r="J1429" s="106" t="s">
        <v>51</v>
      </c>
      <c r="K1429" s="10" t="s">
        <v>3960</v>
      </c>
      <c r="L1429" s="10"/>
      <c r="M1429" s="50"/>
    </row>
    <row r="1430" spans="1:13" ht="105.75" customHeight="1" x14ac:dyDescent="0.25">
      <c r="A1430" s="48" t="str">
        <f t="shared" si="153"/>
        <v>1</v>
      </c>
      <c r="B1430" s="37" t="str">
        <f t="shared" si="151"/>
        <v>9</v>
      </c>
      <c r="C1430" s="37" t="str">
        <f t="shared" si="152"/>
        <v>2</v>
      </c>
      <c r="D1430" s="37" t="str">
        <f t="shared" si="147"/>
        <v>3</v>
      </c>
      <c r="E1430" s="37" t="str">
        <f t="shared" si="148"/>
        <v>03</v>
      </c>
      <c r="F1430" s="37" t="str">
        <f t="shared" si="149"/>
        <v>0</v>
      </c>
      <c r="G1430" s="37" t="str">
        <f t="shared" si="150"/>
        <v>0</v>
      </c>
      <c r="H1430" s="49">
        <v>19230300</v>
      </c>
      <c r="I1430" s="10" t="s">
        <v>2933</v>
      </c>
      <c r="J1430" s="106" t="s">
        <v>51</v>
      </c>
      <c r="K1430" s="10" t="s">
        <v>3961</v>
      </c>
      <c r="L1430" s="10"/>
      <c r="M1430" s="50"/>
    </row>
    <row r="1431" spans="1:13" ht="105.75" customHeight="1" x14ac:dyDescent="0.25">
      <c r="A1431" s="48" t="str">
        <f t="shared" si="153"/>
        <v>1</v>
      </c>
      <c r="B1431" s="37" t="str">
        <f t="shared" si="151"/>
        <v>9</v>
      </c>
      <c r="C1431" s="37" t="str">
        <f t="shared" si="152"/>
        <v>2</v>
      </c>
      <c r="D1431" s="37" t="str">
        <f t="shared" si="147"/>
        <v>3</v>
      </c>
      <c r="E1431" s="37" t="str">
        <f t="shared" si="148"/>
        <v>04</v>
      </c>
      <c r="F1431" s="37" t="str">
        <f t="shared" si="149"/>
        <v>0</v>
      </c>
      <c r="G1431" s="37" t="str">
        <f t="shared" si="150"/>
        <v>0</v>
      </c>
      <c r="H1431" s="49">
        <v>19230400</v>
      </c>
      <c r="I1431" s="10" t="s">
        <v>2935</v>
      </c>
      <c r="J1431" s="106" t="s">
        <v>51</v>
      </c>
      <c r="K1431" s="10" t="s">
        <v>3962</v>
      </c>
      <c r="L1431" s="10"/>
      <c r="M1431" s="50"/>
    </row>
    <row r="1432" spans="1:13" ht="105.75" customHeight="1" x14ac:dyDescent="0.25">
      <c r="A1432" s="48" t="str">
        <f t="shared" si="153"/>
        <v>1</v>
      </c>
      <c r="B1432" s="37" t="str">
        <f t="shared" si="151"/>
        <v>9</v>
      </c>
      <c r="C1432" s="37" t="str">
        <f t="shared" si="152"/>
        <v>2</v>
      </c>
      <c r="D1432" s="37" t="str">
        <f t="shared" si="147"/>
        <v>3</v>
      </c>
      <c r="E1432" s="37" t="str">
        <f t="shared" si="148"/>
        <v>05</v>
      </c>
      <c r="F1432" s="37" t="str">
        <f t="shared" si="149"/>
        <v>0</v>
      </c>
      <c r="G1432" s="37" t="str">
        <f t="shared" si="150"/>
        <v>0</v>
      </c>
      <c r="H1432" s="49">
        <v>19230500</v>
      </c>
      <c r="I1432" s="10" t="s">
        <v>4409</v>
      </c>
      <c r="J1432" s="106" t="s">
        <v>51</v>
      </c>
      <c r="K1432" s="10" t="s">
        <v>4410</v>
      </c>
      <c r="L1432" s="10" t="s">
        <v>4411</v>
      </c>
      <c r="M1432" s="50"/>
    </row>
    <row r="1433" spans="1:13" ht="105.75" customHeight="1" x14ac:dyDescent="0.25">
      <c r="A1433" s="48" t="str">
        <f t="shared" si="153"/>
        <v>1</v>
      </c>
      <c r="B1433" s="37" t="str">
        <f t="shared" si="151"/>
        <v>9</v>
      </c>
      <c r="C1433" s="37" t="str">
        <f t="shared" si="152"/>
        <v>2</v>
      </c>
      <c r="D1433" s="37" t="str">
        <f t="shared" si="147"/>
        <v>3</v>
      </c>
      <c r="E1433" s="37" t="str">
        <f t="shared" si="148"/>
        <v>99</v>
      </c>
      <c r="F1433" s="37" t="str">
        <f t="shared" si="149"/>
        <v>0</v>
      </c>
      <c r="G1433" s="37" t="str">
        <f t="shared" si="150"/>
        <v>0</v>
      </c>
      <c r="H1433" s="49">
        <v>19239900</v>
      </c>
      <c r="I1433" s="10" t="s">
        <v>558</v>
      </c>
      <c r="J1433" s="106" t="s">
        <v>51</v>
      </c>
      <c r="K1433" s="10" t="s">
        <v>559</v>
      </c>
      <c r="L1433" s="10"/>
      <c r="M1433" s="50"/>
    </row>
    <row r="1434" spans="1:13" ht="86.25" customHeight="1" x14ac:dyDescent="0.25">
      <c r="A1434" s="48" t="str">
        <f t="shared" si="153"/>
        <v>1</v>
      </c>
      <c r="B1434" s="37" t="str">
        <f t="shared" si="151"/>
        <v>9</v>
      </c>
      <c r="C1434" s="37" t="str">
        <f t="shared" si="152"/>
        <v>3</v>
      </c>
      <c r="D1434" s="37" t="str">
        <f t="shared" si="147"/>
        <v>0</v>
      </c>
      <c r="E1434" s="37" t="str">
        <f t="shared" si="148"/>
        <v>00</v>
      </c>
      <c r="F1434" s="37" t="str">
        <f t="shared" si="149"/>
        <v>0</v>
      </c>
      <c r="G1434" s="37" t="str">
        <f t="shared" si="150"/>
        <v>0</v>
      </c>
      <c r="H1434" s="49">
        <v>19300000</v>
      </c>
      <c r="I1434" s="10" t="s">
        <v>560</v>
      </c>
      <c r="J1434" s="106" t="s">
        <v>45</v>
      </c>
      <c r="K1434" s="10" t="s">
        <v>561</v>
      </c>
      <c r="L1434" s="10"/>
      <c r="M1434" s="50"/>
    </row>
    <row r="1435" spans="1:13" ht="30" x14ac:dyDescent="0.25">
      <c r="A1435" s="48" t="str">
        <f t="shared" si="153"/>
        <v>1</v>
      </c>
      <c r="B1435" s="37" t="str">
        <f t="shared" si="151"/>
        <v>9</v>
      </c>
      <c r="C1435" s="37" t="str">
        <f t="shared" si="152"/>
        <v>3</v>
      </c>
      <c r="D1435" s="37" t="str">
        <f t="shared" si="147"/>
        <v>1</v>
      </c>
      <c r="E1435" s="37" t="str">
        <f t="shared" si="148"/>
        <v>00</v>
      </c>
      <c r="F1435" s="37" t="str">
        <f t="shared" si="149"/>
        <v>0</v>
      </c>
      <c r="G1435" s="37" t="str">
        <f t="shared" si="150"/>
        <v>0</v>
      </c>
      <c r="H1435" s="49">
        <v>19310000</v>
      </c>
      <c r="I1435" s="10" t="s">
        <v>560</v>
      </c>
      <c r="J1435" s="106" t="s">
        <v>45</v>
      </c>
      <c r="K1435" s="10" t="s">
        <v>3963</v>
      </c>
      <c r="L1435" s="71" t="s">
        <v>2093</v>
      </c>
      <c r="M1435" s="50"/>
    </row>
    <row r="1436" spans="1:13" ht="30" x14ac:dyDescent="0.25">
      <c r="A1436" s="48" t="str">
        <f t="shared" si="153"/>
        <v>1</v>
      </c>
      <c r="B1436" s="37" t="str">
        <f t="shared" si="151"/>
        <v>9</v>
      </c>
      <c r="C1436" s="37" t="str">
        <f t="shared" si="152"/>
        <v>3</v>
      </c>
      <c r="D1436" s="37" t="str">
        <f t="shared" si="147"/>
        <v>1</v>
      </c>
      <c r="E1436" s="37" t="str">
        <f t="shared" si="148"/>
        <v>01</v>
      </c>
      <c r="F1436" s="37" t="str">
        <f t="shared" si="149"/>
        <v>0</v>
      </c>
      <c r="G1436" s="37" t="str">
        <f t="shared" si="150"/>
        <v>0</v>
      </c>
      <c r="H1436" s="49">
        <v>19310100</v>
      </c>
      <c r="I1436" s="10" t="s">
        <v>2568</v>
      </c>
      <c r="J1436" s="106" t="s">
        <v>51</v>
      </c>
      <c r="K1436" s="10" t="s">
        <v>4585</v>
      </c>
      <c r="L1436" s="10" t="s">
        <v>2572</v>
      </c>
      <c r="M1436" s="50"/>
    </row>
    <row r="1437" spans="1:13" ht="30" x14ac:dyDescent="0.25">
      <c r="A1437" s="48" t="str">
        <f t="shared" si="153"/>
        <v>1</v>
      </c>
      <c r="B1437" s="37" t="str">
        <f t="shared" si="151"/>
        <v>9</v>
      </c>
      <c r="C1437" s="37" t="str">
        <f t="shared" si="152"/>
        <v>3</v>
      </c>
      <c r="D1437" s="37" t="str">
        <f t="shared" si="147"/>
        <v>1</v>
      </c>
      <c r="E1437" s="37" t="str">
        <f t="shared" si="148"/>
        <v>02</v>
      </c>
      <c r="F1437" s="37" t="str">
        <f t="shared" si="149"/>
        <v>0</v>
      </c>
      <c r="G1437" s="37" t="str">
        <f t="shared" si="150"/>
        <v>0</v>
      </c>
      <c r="H1437" s="49">
        <v>19310200</v>
      </c>
      <c r="I1437" s="10" t="s">
        <v>4586</v>
      </c>
      <c r="J1437" s="106" t="s">
        <v>51</v>
      </c>
      <c r="K1437" s="10" t="s">
        <v>4587</v>
      </c>
      <c r="L1437" s="10" t="s">
        <v>4588</v>
      </c>
      <c r="M1437" s="50" t="s">
        <v>14</v>
      </c>
    </row>
    <row r="1438" spans="1:13" ht="42.75" customHeight="1" x14ac:dyDescent="0.25">
      <c r="A1438" s="48" t="str">
        <f t="shared" si="153"/>
        <v>1</v>
      </c>
      <c r="B1438" s="37" t="str">
        <f t="shared" si="151"/>
        <v>9</v>
      </c>
      <c r="C1438" s="37" t="str">
        <f t="shared" si="152"/>
        <v>3</v>
      </c>
      <c r="D1438" s="37" t="str">
        <f t="shared" si="147"/>
        <v>1</v>
      </c>
      <c r="E1438" s="37" t="str">
        <f t="shared" si="148"/>
        <v>02</v>
      </c>
      <c r="F1438" s="37" t="str">
        <f t="shared" si="149"/>
        <v>1</v>
      </c>
      <c r="G1438" s="37" t="str">
        <f t="shared" si="150"/>
        <v>0</v>
      </c>
      <c r="H1438" s="49">
        <v>19310210</v>
      </c>
      <c r="I1438" s="10" t="s">
        <v>2569</v>
      </c>
      <c r="J1438" s="106" t="s">
        <v>51</v>
      </c>
      <c r="K1438" s="10" t="s">
        <v>4589</v>
      </c>
      <c r="L1438" s="10" t="s">
        <v>4588</v>
      </c>
      <c r="M1438" s="50" t="s">
        <v>14</v>
      </c>
    </row>
    <row r="1439" spans="1:13" ht="30" x14ac:dyDescent="0.25">
      <c r="A1439" s="48" t="str">
        <f t="shared" si="153"/>
        <v>1</v>
      </c>
      <c r="B1439" s="37" t="str">
        <f t="shared" si="151"/>
        <v>9</v>
      </c>
      <c r="C1439" s="37" t="str">
        <f t="shared" si="152"/>
        <v>3</v>
      </c>
      <c r="D1439" s="37" t="str">
        <f t="shared" si="147"/>
        <v>1</v>
      </c>
      <c r="E1439" s="37" t="str">
        <f t="shared" si="148"/>
        <v>02</v>
      </c>
      <c r="F1439" s="37" t="str">
        <f t="shared" si="149"/>
        <v>2</v>
      </c>
      <c r="G1439" s="37" t="str">
        <f t="shared" si="150"/>
        <v>0</v>
      </c>
      <c r="H1439" s="49">
        <v>19310220</v>
      </c>
      <c r="I1439" s="10" t="s">
        <v>4590</v>
      </c>
      <c r="J1439" s="106" t="s">
        <v>51</v>
      </c>
      <c r="K1439" s="10" t="s">
        <v>4591</v>
      </c>
      <c r="L1439" s="10" t="s">
        <v>4588</v>
      </c>
      <c r="M1439" s="50" t="s">
        <v>14</v>
      </c>
    </row>
    <row r="1440" spans="1:13" ht="30" x14ac:dyDescent="0.25">
      <c r="A1440" s="48" t="str">
        <f t="shared" si="153"/>
        <v>1</v>
      </c>
      <c r="B1440" s="37" t="str">
        <f t="shared" si="151"/>
        <v>9</v>
      </c>
      <c r="C1440" s="37" t="str">
        <f t="shared" si="152"/>
        <v>3</v>
      </c>
      <c r="D1440" s="37" t="str">
        <f t="shared" si="147"/>
        <v>1</v>
      </c>
      <c r="E1440" s="37" t="str">
        <f t="shared" si="148"/>
        <v>02</v>
      </c>
      <c r="F1440" s="37" t="str">
        <f t="shared" si="149"/>
        <v>0</v>
      </c>
      <c r="G1440" s="37" t="str">
        <f t="shared" si="150"/>
        <v>0</v>
      </c>
      <c r="H1440" s="49">
        <v>19310200</v>
      </c>
      <c r="I1440" s="10" t="s">
        <v>2569</v>
      </c>
      <c r="J1440" s="106" t="s">
        <v>51</v>
      </c>
      <c r="K1440" s="10" t="s">
        <v>3964</v>
      </c>
      <c r="L1440" s="144" t="s">
        <v>2572</v>
      </c>
      <c r="M1440" s="50" t="s">
        <v>18</v>
      </c>
    </row>
    <row r="1441" spans="1:13" ht="102.6" customHeight="1" x14ac:dyDescent="0.25">
      <c r="A1441" s="48" t="str">
        <f t="shared" si="153"/>
        <v>1</v>
      </c>
      <c r="B1441" s="37" t="str">
        <f t="shared" si="151"/>
        <v>9</v>
      </c>
      <c r="C1441" s="37" t="str">
        <f t="shared" si="152"/>
        <v>3</v>
      </c>
      <c r="D1441" s="37" t="str">
        <f t="shared" si="147"/>
        <v>1</v>
      </c>
      <c r="E1441" s="37" t="str">
        <f t="shared" si="148"/>
        <v>02</v>
      </c>
      <c r="F1441" s="37" t="str">
        <f t="shared" si="149"/>
        <v>1</v>
      </c>
      <c r="G1441" s="37" t="str">
        <f t="shared" si="150"/>
        <v>0</v>
      </c>
      <c r="H1441" s="49">
        <v>19310210</v>
      </c>
      <c r="I1441" s="10" t="s">
        <v>2942</v>
      </c>
      <c r="J1441" s="106" t="s">
        <v>51</v>
      </c>
      <c r="K1441" s="10" t="s">
        <v>3965</v>
      </c>
      <c r="L1441" s="10" t="s">
        <v>2572</v>
      </c>
      <c r="M1441" s="50" t="s">
        <v>22</v>
      </c>
    </row>
    <row r="1442" spans="1:13" ht="83.65" customHeight="1" x14ac:dyDescent="0.25">
      <c r="A1442" s="48" t="str">
        <f t="shared" si="153"/>
        <v>1</v>
      </c>
      <c r="B1442" s="37" t="str">
        <f t="shared" si="151"/>
        <v>9</v>
      </c>
      <c r="C1442" s="37" t="str">
        <f t="shared" si="152"/>
        <v>3</v>
      </c>
      <c r="D1442" s="37" t="str">
        <f t="shared" si="147"/>
        <v>1</v>
      </c>
      <c r="E1442" s="37" t="str">
        <f t="shared" si="148"/>
        <v>02</v>
      </c>
      <c r="F1442" s="37" t="str">
        <f t="shared" si="149"/>
        <v>2</v>
      </c>
      <c r="G1442" s="37" t="str">
        <f t="shared" si="150"/>
        <v>0</v>
      </c>
      <c r="H1442" s="49">
        <v>19310220</v>
      </c>
      <c r="I1442" s="10" t="s">
        <v>2944</v>
      </c>
      <c r="J1442" s="106" t="s">
        <v>51</v>
      </c>
      <c r="K1442" s="10" t="s">
        <v>3966</v>
      </c>
      <c r="L1442" s="10" t="s">
        <v>2572</v>
      </c>
      <c r="M1442" s="50" t="s">
        <v>22</v>
      </c>
    </row>
    <row r="1443" spans="1:13" ht="86.65" customHeight="1" x14ac:dyDescent="0.25">
      <c r="A1443" s="48" t="str">
        <f t="shared" si="153"/>
        <v>1</v>
      </c>
      <c r="B1443" s="37" t="str">
        <f t="shared" si="151"/>
        <v>9</v>
      </c>
      <c r="C1443" s="37" t="str">
        <f t="shared" si="152"/>
        <v>3</v>
      </c>
      <c r="D1443" s="37" t="str">
        <f t="shared" si="147"/>
        <v>1</v>
      </c>
      <c r="E1443" s="37" t="str">
        <f t="shared" si="148"/>
        <v>03</v>
      </c>
      <c r="F1443" s="37" t="str">
        <f t="shared" si="149"/>
        <v>0</v>
      </c>
      <c r="G1443" s="37" t="str">
        <f t="shared" si="150"/>
        <v>0</v>
      </c>
      <c r="H1443" s="49">
        <v>19310300</v>
      </c>
      <c r="I1443" s="10" t="s">
        <v>563</v>
      </c>
      <c r="J1443" s="106" t="s">
        <v>51</v>
      </c>
      <c r="K1443" s="10" t="s">
        <v>564</v>
      </c>
      <c r="L1443" s="10"/>
      <c r="M1443" s="50"/>
    </row>
    <row r="1444" spans="1:13" ht="91.15" customHeight="1" x14ac:dyDescent="0.25">
      <c r="A1444" s="48" t="str">
        <f t="shared" si="153"/>
        <v>1</v>
      </c>
      <c r="B1444" s="37" t="str">
        <f t="shared" si="151"/>
        <v>9</v>
      </c>
      <c r="C1444" s="37" t="str">
        <f t="shared" si="152"/>
        <v>3</v>
      </c>
      <c r="D1444" s="37" t="str">
        <f t="shared" si="147"/>
        <v>1</v>
      </c>
      <c r="E1444" s="37" t="str">
        <f t="shared" si="148"/>
        <v>04</v>
      </c>
      <c r="F1444" s="37" t="str">
        <f t="shared" si="149"/>
        <v>0</v>
      </c>
      <c r="G1444" s="37" t="str">
        <f t="shared" si="150"/>
        <v>0</v>
      </c>
      <c r="H1444" s="49">
        <v>19310400</v>
      </c>
      <c r="I1444" s="10" t="s">
        <v>2947</v>
      </c>
      <c r="J1444" s="106" t="s">
        <v>51</v>
      </c>
      <c r="K1444" s="10" t="s">
        <v>3967</v>
      </c>
      <c r="L1444" s="10"/>
      <c r="M1444" s="50"/>
    </row>
    <row r="1445" spans="1:13" ht="45" x14ac:dyDescent="0.25">
      <c r="A1445" s="48" t="str">
        <f t="shared" si="153"/>
        <v>1</v>
      </c>
      <c r="B1445" s="37" t="str">
        <f t="shared" si="151"/>
        <v>9</v>
      </c>
      <c r="C1445" s="37" t="str">
        <f t="shared" si="152"/>
        <v>3</v>
      </c>
      <c r="D1445" s="37" t="str">
        <f t="shared" si="147"/>
        <v>1</v>
      </c>
      <c r="E1445" s="37" t="str">
        <f t="shared" si="148"/>
        <v>05</v>
      </c>
      <c r="F1445" s="37" t="str">
        <f t="shared" si="149"/>
        <v>0</v>
      </c>
      <c r="G1445" s="37" t="str">
        <f t="shared" si="150"/>
        <v>0</v>
      </c>
      <c r="H1445" s="49">
        <v>19310500</v>
      </c>
      <c r="I1445" s="10" t="s">
        <v>2949</v>
      </c>
      <c r="J1445" s="106" t="s">
        <v>51</v>
      </c>
      <c r="K1445" s="10" t="s">
        <v>565</v>
      </c>
      <c r="L1445" s="10"/>
      <c r="M1445" s="50"/>
    </row>
    <row r="1446" spans="1:13" ht="30" x14ac:dyDescent="0.25">
      <c r="A1446" s="48" t="str">
        <f t="shared" si="153"/>
        <v>1</v>
      </c>
      <c r="B1446" s="37" t="str">
        <f t="shared" ref="B1446:B1521" si="154">MID($H1446,2,1)</f>
        <v>9</v>
      </c>
      <c r="C1446" s="37" t="str">
        <f t="shared" ref="C1446:C1521" si="155">MID($H1446,3,1)</f>
        <v>3</v>
      </c>
      <c r="D1446" s="37" t="str">
        <f t="shared" si="147"/>
        <v>1</v>
      </c>
      <c r="E1446" s="37" t="str">
        <f t="shared" si="148"/>
        <v>06</v>
      </c>
      <c r="F1446" s="37" t="str">
        <f t="shared" si="149"/>
        <v>0</v>
      </c>
      <c r="G1446" s="37" t="str">
        <f t="shared" si="150"/>
        <v>0</v>
      </c>
      <c r="H1446" s="49">
        <v>19310600</v>
      </c>
      <c r="I1446" s="10" t="s">
        <v>3968</v>
      </c>
      <c r="J1446" s="106" t="s">
        <v>51</v>
      </c>
      <c r="K1446" s="10" t="s">
        <v>3969</v>
      </c>
      <c r="L1446" s="10" t="s">
        <v>3970</v>
      </c>
      <c r="M1446" s="50"/>
    </row>
    <row r="1447" spans="1:13" ht="45" x14ac:dyDescent="0.25">
      <c r="A1447" s="48" t="str">
        <f t="shared" ref="A1447:A1522" si="156">MID($H1447,1,1)</f>
        <v>1</v>
      </c>
      <c r="B1447" s="37" t="str">
        <f t="shared" si="154"/>
        <v>9</v>
      </c>
      <c r="C1447" s="37" t="str">
        <f t="shared" si="155"/>
        <v>3</v>
      </c>
      <c r="D1447" s="37" t="str">
        <f t="shared" si="147"/>
        <v>1</v>
      </c>
      <c r="E1447" s="37" t="str">
        <f t="shared" si="148"/>
        <v>07</v>
      </c>
      <c r="F1447" s="37" t="str">
        <f t="shared" si="149"/>
        <v>0</v>
      </c>
      <c r="G1447" s="37" t="str">
        <f t="shared" si="150"/>
        <v>0</v>
      </c>
      <c r="H1447" s="49">
        <v>19310700</v>
      </c>
      <c r="I1447" s="10" t="s">
        <v>3971</v>
      </c>
      <c r="J1447" s="106" t="s">
        <v>51</v>
      </c>
      <c r="K1447" s="10" t="s">
        <v>3972</v>
      </c>
      <c r="L1447" s="10" t="s">
        <v>3973</v>
      </c>
      <c r="M1447" s="50"/>
    </row>
    <row r="1448" spans="1:13" ht="45" x14ac:dyDescent="0.25">
      <c r="A1448" s="48" t="str">
        <f t="shared" si="156"/>
        <v>1</v>
      </c>
      <c r="B1448" s="37" t="str">
        <f t="shared" si="154"/>
        <v>9</v>
      </c>
      <c r="C1448" s="37" t="str">
        <f t="shared" si="155"/>
        <v>3</v>
      </c>
      <c r="D1448" s="37" t="str">
        <f t="shared" si="147"/>
        <v>1</v>
      </c>
      <c r="E1448" s="37" t="str">
        <f t="shared" si="148"/>
        <v>08</v>
      </c>
      <c r="F1448" s="37" t="str">
        <f t="shared" si="149"/>
        <v>0</v>
      </c>
      <c r="G1448" s="37" t="str">
        <f t="shared" si="150"/>
        <v>0</v>
      </c>
      <c r="H1448" s="49">
        <v>19310800</v>
      </c>
      <c r="I1448" s="10" t="s">
        <v>3974</v>
      </c>
      <c r="J1448" s="106" t="s">
        <v>51</v>
      </c>
      <c r="K1448" s="10" t="s">
        <v>3975</v>
      </c>
      <c r="L1448" s="10" t="s">
        <v>2572</v>
      </c>
      <c r="M1448" s="50"/>
    </row>
    <row r="1449" spans="1:13" ht="45" x14ac:dyDescent="0.25">
      <c r="A1449" s="48" t="str">
        <f t="shared" si="156"/>
        <v>1</v>
      </c>
      <c r="B1449" s="37" t="str">
        <f t="shared" si="154"/>
        <v>9</v>
      </c>
      <c r="C1449" s="37" t="str">
        <f t="shared" si="155"/>
        <v>3</v>
      </c>
      <c r="D1449" s="37" t="str">
        <f t="shared" ref="D1449:D1520" si="157">MID($H1449,4,1)</f>
        <v>1</v>
      </c>
      <c r="E1449" s="37" t="str">
        <f t="shared" ref="E1449:E1520" si="158">MID($H1449,5,2)</f>
        <v>09</v>
      </c>
      <c r="F1449" s="37" t="str">
        <f t="shared" ref="F1449:F1520" si="159">MID($H1449,7,1)</f>
        <v>0</v>
      </c>
      <c r="G1449" s="37" t="str">
        <f t="shared" ref="G1449:G1520" si="160">MID($H1449,8,1)</f>
        <v>0</v>
      </c>
      <c r="H1449" s="49">
        <v>19310900</v>
      </c>
      <c r="I1449" s="10" t="s">
        <v>4412</v>
      </c>
      <c r="J1449" s="106" t="s">
        <v>51</v>
      </c>
      <c r="K1449" s="10" t="s">
        <v>4413</v>
      </c>
      <c r="L1449" s="10" t="s">
        <v>4386</v>
      </c>
      <c r="M1449" s="50"/>
    </row>
    <row r="1450" spans="1:13" x14ac:dyDescent="0.25">
      <c r="A1450" s="48" t="str">
        <f t="shared" si="156"/>
        <v>1</v>
      </c>
      <c r="B1450" s="37" t="str">
        <f t="shared" si="154"/>
        <v>9</v>
      </c>
      <c r="C1450" s="37" t="str">
        <f t="shared" si="155"/>
        <v>3</v>
      </c>
      <c r="D1450" s="37" t="str">
        <f t="shared" si="157"/>
        <v>1</v>
      </c>
      <c r="E1450" s="37" t="str">
        <f t="shared" si="158"/>
        <v>10</v>
      </c>
      <c r="F1450" s="37" t="str">
        <f t="shared" si="159"/>
        <v>0</v>
      </c>
      <c r="G1450" s="37" t="str">
        <f t="shared" si="160"/>
        <v>0</v>
      </c>
      <c r="H1450" s="49">
        <v>19311000</v>
      </c>
      <c r="I1450" s="10" t="s">
        <v>4592</v>
      </c>
      <c r="J1450" s="106" t="s">
        <v>51</v>
      </c>
      <c r="K1450" s="10" t="s">
        <v>4593</v>
      </c>
      <c r="L1450" s="10" t="s">
        <v>4554</v>
      </c>
      <c r="M1450" s="50" t="s">
        <v>14</v>
      </c>
    </row>
    <row r="1451" spans="1:13" ht="75" x14ac:dyDescent="0.25">
      <c r="A1451" s="48" t="str">
        <f t="shared" si="156"/>
        <v>1</v>
      </c>
      <c r="B1451" s="37" t="str">
        <f t="shared" si="154"/>
        <v>9</v>
      </c>
      <c r="C1451" s="37" t="str">
        <f t="shared" si="155"/>
        <v>3</v>
      </c>
      <c r="D1451" s="37" t="str">
        <f t="shared" si="157"/>
        <v>1</v>
      </c>
      <c r="E1451" s="37" t="str">
        <f t="shared" si="158"/>
        <v>99</v>
      </c>
      <c r="F1451" s="37" t="str">
        <f t="shared" si="159"/>
        <v>0</v>
      </c>
      <c r="G1451" s="37" t="str">
        <f t="shared" si="160"/>
        <v>0</v>
      </c>
      <c r="H1451" s="49">
        <v>19319900</v>
      </c>
      <c r="I1451" s="10" t="s">
        <v>2570</v>
      </c>
      <c r="J1451" s="106" t="s">
        <v>51</v>
      </c>
      <c r="K1451" s="10" t="s">
        <v>2571</v>
      </c>
      <c r="L1451" s="10" t="s">
        <v>2572</v>
      </c>
      <c r="M1451" s="50"/>
    </row>
    <row r="1452" spans="1:13" ht="30" x14ac:dyDescent="0.25">
      <c r="A1452" s="48" t="str">
        <f t="shared" si="156"/>
        <v>1</v>
      </c>
      <c r="B1452" s="37" t="str">
        <f t="shared" si="154"/>
        <v>9</v>
      </c>
      <c r="C1452" s="37" t="str">
        <f t="shared" si="155"/>
        <v>4</v>
      </c>
      <c r="D1452" s="37" t="str">
        <f t="shared" si="157"/>
        <v>0</v>
      </c>
      <c r="E1452" s="37" t="str">
        <f t="shared" si="158"/>
        <v>00</v>
      </c>
      <c r="F1452" s="37" t="str">
        <f t="shared" si="159"/>
        <v>0</v>
      </c>
      <c r="G1452" s="37" t="str">
        <f t="shared" si="160"/>
        <v>0</v>
      </c>
      <c r="H1452" s="49">
        <v>19400000</v>
      </c>
      <c r="I1452" s="10" t="s">
        <v>566</v>
      </c>
      <c r="J1452" s="106" t="s">
        <v>45</v>
      </c>
      <c r="K1452" s="10" t="s">
        <v>3976</v>
      </c>
      <c r="L1452" s="71"/>
      <c r="M1452" s="50"/>
    </row>
    <row r="1453" spans="1:13" ht="30" x14ac:dyDescent="0.25">
      <c r="A1453" s="48" t="str">
        <f t="shared" si="156"/>
        <v>1</v>
      </c>
      <c r="B1453" s="37" t="str">
        <f t="shared" si="154"/>
        <v>9</v>
      </c>
      <c r="C1453" s="37" t="str">
        <f t="shared" si="155"/>
        <v>4</v>
      </c>
      <c r="D1453" s="37" t="str">
        <f t="shared" si="157"/>
        <v>1</v>
      </c>
      <c r="E1453" s="37" t="str">
        <f t="shared" si="158"/>
        <v>00</v>
      </c>
      <c r="F1453" s="37" t="str">
        <f t="shared" si="159"/>
        <v>0</v>
      </c>
      <c r="G1453" s="37" t="str">
        <f t="shared" si="160"/>
        <v>0</v>
      </c>
      <c r="H1453" s="49">
        <v>19410000</v>
      </c>
      <c r="I1453" s="10" t="s">
        <v>3977</v>
      </c>
      <c r="J1453" s="106" t="s">
        <v>45</v>
      </c>
      <c r="K1453" s="10" t="s">
        <v>3978</v>
      </c>
      <c r="L1453" s="71" t="s">
        <v>2093</v>
      </c>
      <c r="M1453" s="50"/>
    </row>
    <row r="1454" spans="1:13" s="152" customFormat="1" ht="30" x14ac:dyDescent="0.25">
      <c r="A1454" s="67" t="str">
        <f t="shared" si="156"/>
        <v>1</v>
      </c>
      <c r="B1454" s="68" t="str">
        <f t="shared" si="154"/>
        <v>9</v>
      </c>
      <c r="C1454" s="68" t="str">
        <f t="shared" si="155"/>
        <v>4</v>
      </c>
      <c r="D1454" s="68" t="str">
        <f t="shared" si="157"/>
        <v>1</v>
      </c>
      <c r="E1454" s="68" t="str">
        <f t="shared" si="158"/>
        <v>01</v>
      </c>
      <c r="F1454" s="68" t="str">
        <f t="shared" si="159"/>
        <v>0</v>
      </c>
      <c r="G1454" s="68" t="str">
        <f t="shared" si="160"/>
        <v>0</v>
      </c>
      <c r="H1454" s="101">
        <v>19410100</v>
      </c>
      <c r="I1454" s="65" t="s">
        <v>4414</v>
      </c>
      <c r="J1454" s="69" t="s">
        <v>51</v>
      </c>
      <c r="K1454" s="65" t="s">
        <v>4415</v>
      </c>
      <c r="L1454" s="65" t="s">
        <v>4050</v>
      </c>
      <c r="M1454" s="70"/>
    </row>
    <row r="1455" spans="1:13" ht="45" x14ac:dyDescent="0.25">
      <c r="A1455" s="48" t="str">
        <f t="shared" si="156"/>
        <v>1</v>
      </c>
      <c r="B1455" s="37" t="str">
        <f t="shared" si="154"/>
        <v>9</v>
      </c>
      <c r="C1455" s="37" t="str">
        <f t="shared" si="155"/>
        <v>4</v>
      </c>
      <c r="D1455" s="37" t="str">
        <f t="shared" si="157"/>
        <v>1</v>
      </c>
      <c r="E1455" s="37" t="str">
        <f t="shared" si="158"/>
        <v>02</v>
      </c>
      <c r="F1455" s="37" t="str">
        <f t="shared" si="159"/>
        <v>0</v>
      </c>
      <c r="G1455" s="37" t="str">
        <f t="shared" si="160"/>
        <v>0</v>
      </c>
      <c r="H1455" s="49">
        <v>19410200</v>
      </c>
      <c r="I1455" s="10" t="s">
        <v>4416</v>
      </c>
      <c r="J1455" s="106" t="s">
        <v>51</v>
      </c>
      <c r="K1455" s="10" t="s">
        <v>3979</v>
      </c>
      <c r="L1455" s="10"/>
      <c r="M1455" s="50"/>
    </row>
    <row r="1456" spans="1:13" ht="30" x14ac:dyDescent="0.25">
      <c r="A1456" s="48" t="str">
        <f t="shared" si="156"/>
        <v>1</v>
      </c>
      <c r="B1456" s="37" t="str">
        <f t="shared" si="154"/>
        <v>9</v>
      </c>
      <c r="C1456" s="37" t="str">
        <f t="shared" si="155"/>
        <v>4</v>
      </c>
      <c r="D1456" s="37" t="str">
        <f t="shared" si="157"/>
        <v>1</v>
      </c>
      <c r="E1456" s="37" t="str">
        <f t="shared" si="158"/>
        <v>02</v>
      </c>
      <c r="F1456" s="37" t="str">
        <f t="shared" si="159"/>
        <v>1</v>
      </c>
      <c r="G1456" s="37" t="str">
        <f t="shared" si="160"/>
        <v>0</v>
      </c>
      <c r="H1456" s="49">
        <v>19410210</v>
      </c>
      <c r="I1456" s="10" t="s">
        <v>4417</v>
      </c>
      <c r="J1456" s="106" t="s">
        <v>51</v>
      </c>
      <c r="K1456" s="10" t="s">
        <v>3980</v>
      </c>
      <c r="L1456" s="10"/>
      <c r="M1456" s="50"/>
    </row>
    <row r="1457" spans="1:13" ht="30" x14ac:dyDescent="0.25">
      <c r="A1457" s="48" t="str">
        <f t="shared" si="156"/>
        <v>1</v>
      </c>
      <c r="B1457" s="37" t="str">
        <f t="shared" si="154"/>
        <v>9</v>
      </c>
      <c r="C1457" s="37" t="str">
        <f t="shared" si="155"/>
        <v>4</v>
      </c>
      <c r="D1457" s="37" t="str">
        <f t="shared" si="157"/>
        <v>1</v>
      </c>
      <c r="E1457" s="37" t="str">
        <f t="shared" si="158"/>
        <v>02</v>
      </c>
      <c r="F1457" s="37" t="str">
        <f t="shared" si="159"/>
        <v>2</v>
      </c>
      <c r="G1457" s="37" t="str">
        <f t="shared" si="160"/>
        <v>0</v>
      </c>
      <c r="H1457" s="49">
        <v>19410220</v>
      </c>
      <c r="I1457" s="10" t="s">
        <v>4418</v>
      </c>
      <c r="J1457" s="106" t="s">
        <v>51</v>
      </c>
      <c r="K1457" s="10" t="s">
        <v>3981</v>
      </c>
      <c r="L1457" s="10"/>
      <c r="M1457" s="50"/>
    </row>
    <row r="1458" spans="1:13" ht="45" x14ac:dyDescent="0.25">
      <c r="A1458" s="48" t="str">
        <f t="shared" si="156"/>
        <v>1</v>
      </c>
      <c r="B1458" s="37" t="str">
        <f t="shared" si="154"/>
        <v>9</v>
      </c>
      <c r="C1458" s="37" t="str">
        <f t="shared" si="155"/>
        <v>4</v>
      </c>
      <c r="D1458" s="37" t="str">
        <f t="shared" si="157"/>
        <v>1</v>
      </c>
      <c r="E1458" s="37" t="str">
        <f t="shared" si="158"/>
        <v>02</v>
      </c>
      <c r="F1458" s="37" t="str">
        <f t="shared" si="159"/>
        <v>3</v>
      </c>
      <c r="G1458" s="37" t="str">
        <f t="shared" si="160"/>
        <v>0</v>
      </c>
      <c r="H1458" s="49">
        <v>19410230</v>
      </c>
      <c r="I1458" s="10" t="s">
        <v>4419</v>
      </c>
      <c r="J1458" s="106" t="s">
        <v>51</v>
      </c>
      <c r="K1458" s="10" t="s">
        <v>3982</v>
      </c>
      <c r="L1458" s="10"/>
      <c r="M1458" s="50"/>
    </row>
    <row r="1459" spans="1:13" ht="30" x14ac:dyDescent="0.25">
      <c r="A1459" s="48" t="str">
        <f t="shared" si="156"/>
        <v>1</v>
      </c>
      <c r="B1459" s="37" t="str">
        <f t="shared" si="154"/>
        <v>9</v>
      </c>
      <c r="C1459" s="37" t="str">
        <f t="shared" si="155"/>
        <v>4</v>
      </c>
      <c r="D1459" s="37" t="str">
        <f t="shared" si="157"/>
        <v>1</v>
      </c>
      <c r="E1459" s="37" t="str">
        <f t="shared" si="158"/>
        <v>02</v>
      </c>
      <c r="F1459" s="37" t="str">
        <f t="shared" si="159"/>
        <v>4</v>
      </c>
      <c r="G1459" s="37" t="str">
        <f t="shared" si="160"/>
        <v>0</v>
      </c>
      <c r="H1459" s="49">
        <v>19410240</v>
      </c>
      <c r="I1459" s="10" t="s">
        <v>4420</v>
      </c>
      <c r="J1459" s="106" t="s">
        <v>51</v>
      </c>
      <c r="K1459" s="10" t="s">
        <v>3983</v>
      </c>
      <c r="L1459" s="10"/>
      <c r="M1459" s="50"/>
    </row>
    <row r="1460" spans="1:13" ht="30" x14ac:dyDescent="0.25">
      <c r="A1460" s="48" t="str">
        <f t="shared" si="156"/>
        <v>1</v>
      </c>
      <c r="B1460" s="37" t="str">
        <f t="shared" si="154"/>
        <v>9</v>
      </c>
      <c r="C1460" s="37" t="str">
        <f t="shared" si="155"/>
        <v>4</v>
      </c>
      <c r="D1460" s="37" t="str">
        <f t="shared" si="157"/>
        <v>1</v>
      </c>
      <c r="E1460" s="37" t="str">
        <f t="shared" si="158"/>
        <v>03</v>
      </c>
      <c r="F1460" s="37" t="str">
        <f t="shared" si="159"/>
        <v>0</v>
      </c>
      <c r="G1460" s="37" t="str">
        <f t="shared" si="160"/>
        <v>0</v>
      </c>
      <c r="H1460" s="49">
        <v>19410300</v>
      </c>
      <c r="I1460" s="10" t="s">
        <v>3984</v>
      </c>
      <c r="J1460" s="106" t="s">
        <v>51</v>
      </c>
      <c r="K1460" s="10" t="s">
        <v>3985</v>
      </c>
      <c r="L1460" s="10"/>
      <c r="M1460" s="50"/>
    </row>
    <row r="1461" spans="1:13" ht="30" x14ac:dyDescent="0.25">
      <c r="A1461" s="48" t="str">
        <f t="shared" si="156"/>
        <v>1</v>
      </c>
      <c r="B1461" s="37" t="str">
        <f t="shared" si="154"/>
        <v>9</v>
      </c>
      <c r="C1461" s="37" t="str">
        <f t="shared" si="155"/>
        <v>4</v>
      </c>
      <c r="D1461" s="37" t="str">
        <f t="shared" si="157"/>
        <v>1</v>
      </c>
      <c r="E1461" s="37" t="str">
        <f t="shared" si="158"/>
        <v>99</v>
      </c>
      <c r="F1461" s="37" t="str">
        <f t="shared" si="159"/>
        <v>0</v>
      </c>
      <c r="G1461" s="37" t="str">
        <f t="shared" si="160"/>
        <v>0</v>
      </c>
      <c r="H1461" s="49">
        <v>19419900</v>
      </c>
      <c r="I1461" s="10" t="s">
        <v>572</v>
      </c>
      <c r="J1461" s="106" t="s">
        <v>51</v>
      </c>
      <c r="K1461" s="10" t="s">
        <v>2141</v>
      </c>
      <c r="L1461" s="10"/>
      <c r="M1461" s="50"/>
    </row>
    <row r="1462" spans="1:13" ht="30" x14ac:dyDescent="0.25">
      <c r="A1462" s="48" t="str">
        <f t="shared" si="156"/>
        <v>1</v>
      </c>
      <c r="B1462" s="37" t="str">
        <f t="shared" si="154"/>
        <v>9</v>
      </c>
      <c r="C1462" s="37" t="str">
        <f t="shared" si="155"/>
        <v>4</v>
      </c>
      <c r="D1462" s="37" t="str">
        <f t="shared" si="157"/>
        <v>2</v>
      </c>
      <c r="E1462" s="37" t="str">
        <f t="shared" si="158"/>
        <v>00</v>
      </c>
      <c r="F1462" s="37" t="str">
        <f t="shared" si="159"/>
        <v>0</v>
      </c>
      <c r="G1462" s="37" t="str">
        <f t="shared" si="160"/>
        <v>0</v>
      </c>
      <c r="H1462" s="49">
        <v>19420000</v>
      </c>
      <c r="I1462" s="10" t="s">
        <v>573</v>
      </c>
      <c r="J1462" s="106" t="s">
        <v>45</v>
      </c>
      <c r="K1462" s="10" t="s">
        <v>3986</v>
      </c>
      <c r="L1462" s="71" t="s">
        <v>2093</v>
      </c>
      <c r="M1462" s="50"/>
    </row>
    <row r="1463" spans="1:13" ht="30" x14ac:dyDescent="0.25">
      <c r="A1463" s="48" t="str">
        <f t="shared" si="156"/>
        <v>1</v>
      </c>
      <c r="B1463" s="37" t="str">
        <f t="shared" si="154"/>
        <v>9</v>
      </c>
      <c r="C1463" s="37" t="str">
        <f t="shared" si="155"/>
        <v>4</v>
      </c>
      <c r="D1463" s="37" t="str">
        <f t="shared" si="157"/>
        <v>2</v>
      </c>
      <c r="E1463" s="37" t="str">
        <f t="shared" si="158"/>
        <v>01</v>
      </c>
      <c r="F1463" s="37" t="str">
        <f t="shared" si="159"/>
        <v>0</v>
      </c>
      <c r="G1463" s="37" t="str">
        <f t="shared" si="160"/>
        <v>0</v>
      </c>
      <c r="H1463" s="49">
        <v>19420100</v>
      </c>
      <c r="I1463" s="10" t="s">
        <v>574</v>
      </c>
      <c r="J1463" s="106" t="s">
        <v>51</v>
      </c>
      <c r="K1463" s="10" t="s">
        <v>3987</v>
      </c>
      <c r="L1463" s="10"/>
      <c r="M1463" s="50"/>
    </row>
    <row r="1464" spans="1:13" ht="30" x14ac:dyDescent="0.25">
      <c r="A1464" s="48" t="str">
        <f t="shared" si="156"/>
        <v>1</v>
      </c>
      <c r="B1464" s="37" t="str">
        <f t="shared" si="154"/>
        <v>9</v>
      </c>
      <c r="C1464" s="37" t="str">
        <f t="shared" si="155"/>
        <v>4</v>
      </c>
      <c r="D1464" s="37" t="str">
        <f t="shared" si="157"/>
        <v>2</v>
      </c>
      <c r="E1464" s="37" t="str">
        <f t="shared" si="158"/>
        <v>02</v>
      </c>
      <c r="F1464" s="37" t="str">
        <f t="shared" si="159"/>
        <v>0</v>
      </c>
      <c r="G1464" s="37" t="str">
        <f t="shared" si="160"/>
        <v>0</v>
      </c>
      <c r="H1464" s="49">
        <v>19420200</v>
      </c>
      <c r="I1464" s="10" t="s">
        <v>575</v>
      </c>
      <c r="J1464" s="106" t="s">
        <v>51</v>
      </c>
      <c r="K1464" s="10" t="s">
        <v>2144</v>
      </c>
      <c r="L1464" s="10"/>
      <c r="M1464" s="50"/>
    </row>
    <row r="1465" spans="1:13" ht="30" x14ac:dyDescent="0.25">
      <c r="A1465" s="48" t="str">
        <f t="shared" si="156"/>
        <v>1</v>
      </c>
      <c r="B1465" s="37" t="str">
        <f t="shared" si="154"/>
        <v>9</v>
      </c>
      <c r="C1465" s="37" t="str">
        <f t="shared" si="155"/>
        <v>4</v>
      </c>
      <c r="D1465" s="37" t="str">
        <f t="shared" si="157"/>
        <v>2</v>
      </c>
      <c r="E1465" s="37" t="str">
        <f t="shared" si="158"/>
        <v>03</v>
      </c>
      <c r="F1465" s="37" t="str">
        <f t="shared" si="159"/>
        <v>0</v>
      </c>
      <c r="G1465" s="37" t="str">
        <f t="shared" si="160"/>
        <v>0</v>
      </c>
      <c r="H1465" s="49">
        <v>19420300</v>
      </c>
      <c r="I1465" s="10" t="s">
        <v>576</v>
      </c>
      <c r="J1465" s="106" t="s">
        <v>51</v>
      </c>
      <c r="K1465" s="10" t="s">
        <v>2145</v>
      </c>
      <c r="L1465" s="10"/>
      <c r="M1465" s="50"/>
    </row>
    <row r="1466" spans="1:13" ht="30" x14ac:dyDescent="0.25">
      <c r="A1466" s="48" t="str">
        <f t="shared" si="156"/>
        <v>1</v>
      </c>
      <c r="B1466" s="37" t="str">
        <f t="shared" si="154"/>
        <v>9</v>
      </c>
      <c r="C1466" s="37" t="str">
        <f t="shared" si="155"/>
        <v>4</v>
      </c>
      <c r="D1466" s="37" t="str">
        <f t="shared" si="157"/>
        <v>2</v>
      </c>
      <c r="E1466" s="37" t="str">
        <f t="shared" si="158"/>
        <v>99</v>
      </c>
      <c r="F1466" s="37" t="str">
        <f t="shared" si="159"/>
        <v>0</v>
      </c>
      <c r="G1466" s="37" t="str">
        <f t="shared" si="160"/>
        <v>0</v>
      </c>
      <c r="H1466" s="49">
        <v>19429900</v>
      </c>
      <c r="I1466" s="10" t="s">
        <v>577</v>
      </c>
      <c r="J1466" s="106" t="s">
        <v>51</v>
      </c>
      <c r="K1466" s="10" t="s">
        <v>3988</v>
      </c>
      <c r="L1466" s="10"/>
      <c r="M1466" s="50"/>
    </row>
    <row r="1467" spans="1:13" ht="75" x14ac:dyDescent="0.25">
      <c r="A1467" s="48" t="str">
        <f t="shared" si="156"/>
        <v>1</v>
      </c>
      <c r="B1467" s="37" t="str">
        <f t="shared" si="154"/>
        <v>9</v>
      </c>
      <c r="C1467" s="37" t="str">
        <f t="shared" si="155"/>
        <v>4</v>
      </c>
      <c r="D1467" s="37" t="str">
        <f t="shared" si="157"/>
        <v>3</v>
      </c>
      <c r="E1467" s="37" t="str">
        <f t="shared" si="158"/>
        <v>00</v>
      </c>
      <c r="F1467" s="37" t="str">
        <f t="shared" si="159"/>
        <v>0</v>
      </c>
      <c r="G1467" s="37" t="str">
        <f t="shared" si="160"/>
        <v>0</v>
      </c>
      <c r="H1467" s="49">
        <v>19430000</v>
      </c>
      <c r="I1467" s="10" t="s">
        <v>578</v>
      </c>
      <c r="J1467" s="106" t="s">
        <v>45</v>
      </c>
      <c r="K1467" s="10" t="s">
        <v>3989</v>
      </c>
      <c r="L1467" s="71" t="s">
        <v>2093</v>
      </c>
      <c r="M1467" s="50"/>
    </row>
    <row r="1468" spans="1:13" s="149" customFormat="1" ht="75" x14ac:dyDescent="0.25">
      <c r="A1468" s="48" t="str">
        <f t="shared" si="156"/>
        <v>1</v>
      </c>
      <c r="B1468" s="37" t="str">
        <f t="shared" si="154"/>
        <v>9</v>
      </c>
      <c r="C1468" s="37" t="str">
        <f t="shared" si="155"/>
        <v>4</v>
      </c>
      <c r="D1468" s="37" t="str">
        <f t="shared" si="157"/>
        <v>3</v>
      </c>
      <c r="E1468" s="37" t="str">
        <f t="shared" si="158"/>
        <v>01</v>
      </c>
      <c r="F1468" s="37" t="str">
        <f t="shared" si="159"/>
        <v>0</v>
      </c>
      <c r="G1468" s="37" t="str">
        <f t="shared" si="160"/>
        <v>0</v>
      </c>
      <c r="H1468" s="49">
        <v>19430100</v>
      </c>
      <c r="I1468" s="10" t="s">
        <v>579</v>
      </c>
      <c r="J1468" s="106" t="s">
        <v>51</v>
      </c>
      <c r="K1468" s="10" t="s">
        <v>3990</v>
      </c>
      <c r="L1468" s="10"/>
      <c r="M1468" s="50"/>
    </row>
    <row r="1469" spans="1:13" s="149" customFormat="1" ht="30" x14ac:dyDescent="0.25">
      <c r="A1469" s="48" t="str">
        <f t="shared" si="156"/>
        <v>1</v>
      </c>
      <c r="B1469" s="37" t="str">
        <f t="shared" si="154"/>
        <v>9</v>
      </c>
      <c r="C1469" s="37" t="str">
        <f t="shared" si="155"/>
        <v>4</v>
      </c>
      <c r="D1469" s="37" t="str">
        <f t="shared" si="157"/>
        <v>4</v>
      </c>
      <c r="E1469" s="37" t="str">
        <f t="shared" si="158"/>
        <v>00</v>
      </c>
      <c r="F1469" s="37" t="str">
        <f t="shared" si="159"/>
        <v>0</v>
      </c>
      <c r="G1469" s="37" t="str">
        <f t="shared" si="160"/>
        <v>0</v>
      </c>
      <c r="H1469" s="49">
        <v>19440000</v>
      </c>
      <c r="I1469" s="10" t="s">
        <v>580</v>
      </c>
      <c r="J1469" s="106" t="s">
        <v>45</v>
      </c>
      <c r="K1469" s="10" t="s">
        <v>3991</v>
      </c>
      <c r="L1469" s="71" t="s">
        <v>2093</v>
      </c>
      <c r="M1469" s="50"/>
    </row>
    <row r="1470" spans="1:13" s="149" customFormat="1" ht="30" x14ac:dyDescent="0.25">
      <c r="A1470" s="48" t="str">
        <f t="shared" si="156"/>
        <v>1</v>
      </c>
      <c r="B1470" s="37" t="str">
        <f t="shared" si="154"/>
        <v>9</v>
      </c>
      <c r="C1470" s="37" t="str">
        <f t="shared" si="155"/>
        <v>4</v>
      </c>
      <c r="D1470" s="37" t="str">
        <f t="shared" si="157"/>
        <v>4</v>
      </c>
      <c r="E1470" s="37" t="str">
        <f t="shared" si="158"/>
        <v>01</v>
      </c>
      <c r="F1470" s="37" t="str">
        <f t="shared" si="159"/>
        <v>0</v>
      </c>
      <c r="G1470" s="37" t="str">
        <f t="shared" si="160"/>
        <v>0</v>
      </c>
      <c r="H1470" s="49">
        <v>19440100</v>
      </c>
      <c r="I1470" s="10" t="s">
        <v>3992</v>
      </c>
      <c r="J1470" s="106" t="s">
        <v>51</v>
      </c>
      <c r="K1470" s="10" t="s">
        <v>3993</v>
      </c>
      <c r="L1470" s="10"/>
      <c r="M1470" s="50"/>
    </row>
    <row r="1471" spans="1:13" s="149" customFormat="1" ht="30" x14ac:dyDescent="0.25">
      <c r="A1471" s="48" t="str">
        <f t="shared" si="156"/>
        <v>1</v>
      </c>
      <c r="B1471" s="37" t="str">
        <f t="shared" si="154"/>
        <v>9</v>
      </c>
      <c r="C1471" s="37" t="str">
        <f t="shared" si="155"/>
        <v>4</v>
      </c>
      <c r="D1471" s="37" t="str">
        <f t="shared" si="157"/>
        <v>4</v>
      </c>
      <c r="E1471" s="37" t="str">
        <f t="shared" si="158"/>
        <v>02</v>
      </c>
      <c r="F1471" s="37" t="str">
        <f t="shared" si="159"/>
        <v>0</v>
      </c>
      <c r="G1471" s="37" t="str">
        <f t="shared" si="160"/>
        <v>0</v>
      </c>
      <c r="H1471" s="49">
        <v>19440200</v>
      </c>
      <c r="I1471" s="10" t="s">
        <v>3994</v>
      </c>
      <c r="J1471" s="106" t="s">
        <v>51</v>
      </c>
      <c r="K1471" s="10" t="s">
        <v>3995</v>
      </c>
      <c r="L1471" s="10"/>
      <c r="M1471" s="50"/>
    </row>
    <row r="1472" spans="1:13" ht="30" x14ac:dyDescent="0.25">
      <c r="A1472" s="48" t="str">
        <f t="shared" si="156"/>
        <v>1</v>
      </c>
      <c r="B1472" s="37" t="str">
        <f t="shared" si="154"/>
        <v>9</v>
      </c>
      <c r="C1472" s="37" t="str">
        <f t="shared" si="155"/>
        <v>4</v>
      </c>
      <c r="D1472" s="37" t="str">
        <f t="shared" si="157"/>
        <v>4</v>
      </c>
      <c r="E1472" s="37" t="str">
        <f t="shared" si="158"/>
        <v>03</v>
      </c>
      <c r="F1472" s="37" t="str">
        <f t="shared" si="159"/>
        <v>0</v>
      </c>
      <c r="G1472" s="37" t="str">
        <f t="shared" si="160"/>
        <v>0</v>
      </c>
      <c r="H1472" s="49">
        <v>19440300</v>
      </c>
      <c r="I1472" s="10" t="s">
        <v>3996</v>
      </c>
      <c r="J1472" s="106" t="s">
        <v>51</v>
      </c>
      <c r="K1472" s="10" t="s">
        <v>3997</v>
      </c>
      <c r="L1472" s="10"/>
      <c r="M1472" s="50"/>
    </row>
    <row r="1473" spans="1:13" ht="30" x14ac:dyDescent="0.25">
      <c r="A1473" s="48" t="str">
        <f t="shared" si="156"/>
        <v>1</v>
      </c>
      <c r="B1473" s="37" t="str">
        <f t="shared" si="154"/>
        <v>9</v>
      </c>
      <c r="C1473" s="37" t="str">
        <f t="shared" si="155"/>
        <v>4</v>
      </c>
      <c r="D1473" s="37" t="str">
        <f t="shared" si="157"/>
        <v>4</v>
      </c>
      <c r="E1473" s="37" t="str">
        <f t="shared" si="158"/>
        <v>04</v>
      </c>
      <c r="F1473" s="37" t="str">
        <f t="shared" si="159"/>
        <v>0</v>
      </c>
      <c r="G1473" s="37" t="str">
        <f t="shared" si="160"/>
        <v>0</v>
      </c>
      <c r="H1473" s="49">
        <v>19440400</v>
      </c>
      <c r="I1473" s="10" t="s">
        <v>581</v>
      </c>
      <c r="J1473" s="106" t="s">
        <v>51</v>
      </c>
      <c r="K1473" s="10" t="s">
        <v>3998</v>
      </c>
      <c r="L1473" s="10"/>
      <c r="M1473" s="50"/>
    </row>
    <row r="1474" spans="1:13" ht="30" x14ac:dyDescent="0.25">
      <c r="A1474" s="48" t="str">
        <f t="shared" si="156"/>
        <v>1</v>
      </c>
      <c r="B1474" s="37" t="str">
        <f t="shared" si="154"/>
        <v>9</v>
      </c>
      <c r="C1474" s="37" t="str">
        <f t="shared" si="155"/>
        <v>4</v>
      </c>
      <c r="D1474" s="37" t="str">
        <f t="shared" si="157"/>
        <v>4</v>
      </c>
      <c r="E1474" s="37" t="str">
        <f t="shared" si="158"/>
        <v>05</v>
      </c>
      <c r="F1474" s="37" t="str">
        <f t="shared" si="159"/>
        <v>0</v>
      </c>
      <c r="G1474" s="37" t="str">
        <f t="shared" si="160"/>
        <v>0</v>
      </c>
      <c r="H1474" s="49">
        <v>19440500</v>
      </c>
      <c r="I1474" s="10" t="s">
        <v>582</v>
      </c>
      <c r="J1474" s="106" t="s">
        <v>51</v>
      </c>
      <c r="K1474" s="10" t="s">
        <v>3999</v>
      </c>
      <c r="L1474" s="10"/>
      <c r="M1474" s="50"/>
    </row>
    <row r="1475" spans="1:13" ht="30" x14ac:dyDescent="0.25">
      <c r="A1475" s="48" t="str">
        <f t="shared" si="156"/>
        <v>1</v>
      </c>
      <c r="B1475" s="37" t="str">
        <f t="shared" si="154"/>
        <v>9</v>
      </c>
      <c r="C1475" s="37" t="str">
        <f t="shared" si="155"/>
        <v>4</v>
      </c>
      <c r="D1475" s="37" t="str">
        <f t="shared" si="157"/>
        <v>4</v>
      </c>
      <c r="E1475" s="37" t="str">
        <f t="shared" si="158"/>
        <v>06</v>
      </c>
      <c r="F1475" s="37" t="str">
        <f t="shared" si="159"/>
        <v>0</v>
      </c>
      <c r="G1475" s="37" t="str">
        <f t="shared" si="160"/>
        <v>0</v>
      </c>
      <c r="H1475" s="49">
        <v>19440600</v>
      </c>
      <c r="I1475" s="10" t="s">
        <v>583</v>
      </c>
      <c r="J1475" s="106" t="s">
        <v>51</v>
      </c>
      <c r="K1475" s="10" t="s">
        <v>4000</v>
      </c>
      <c r="L1475" s="10"/>
      <c r="M1475" s="50"/>
    </row>
    <row r="1476" spans="1:13" x14ac:dyDescent="0.25">
      <c r="A1476" s="48" t="str">
        <f t="shared" si="156"/>
        <v>1</v>
      </c>
      <c r="B1476" s="37" t="str">
        <f t="shared" si="154"/>
        <v>9</v>
      </c>
      <c r="C1476" s="37" t="str">
        <f t="shared" si="155"/>
        <v>4</v>
      </c>
      <c r="D1476" s="37" t="str">
        <f t="shared" si="157"/>
        <v>4</v>
      </c>
      <c r="E1476" s="37" t="str">
        <f t="shared" si="158"/>
        <v>07</v>
      </c>
      <c r="F1476" s="37" t="str">
        <f t="shared" si="159"/>
        <v>0</v>
      </c>
      <c r="G1476" s="37" t="str">
        <f t="shared" si="160"/>
        <v>0</v>
      </c>
      <c r="H1476" s="49">
        <v>19440700</v>
      </c>
      <c r="I1476" s="10" t="s">
        <v>584</v>
      </c>
      <c r="J1476" s="106" t="s">
        <v>51</v>
      </c>
      <c r="K1476" s="10" t="s">
        <v>4001</v>
      </c>
      <c r="L1476" s="10"/>
      <c r="M1476" s="50"/>
    </row>
    <row r="1477" spans="1:13" ht="30" x14ac:dyDescent="0.25">
      <c r="A1477" s="48" t="str">
        <f t="shared" si="156"/>
        <v>1</v>
      </c>
      <c r="B1477" s="37" t="str">
        <f t="shared" si="154"/>
        <v>9</v>
      </c>
      <c r="C1477" s="37" t="str">
        <f t="shared" si="155"/>
        <v>4</v>
      </c>
      <c r="D1477" s="37" t="str">
        <f t="shared" si="157"/>
        <v>4</v>
      </c>
      <c r="E1477" s="37" t="str">
        <f t="shared" si="158"/>
        <v>07</v>
      </c>
      <c r="F1477" s="37" t="str">
        <f t="shared" si="159"/>
        <v>1</v>
      </c>
      <c r="G1477" s="37" t="str">
        <f t="shared" si="160"/>
        <v>0</v>
      </c>
      <c r="H1477" s="49">
        <v>19440710</v>
      </c>
      <c r="I1477" s="10" t="s">
        <v>585</v>
      </c>
      <c r="J1477" s="106" t="s">
        <v>51</v>
      </c>
      <c r="K1477" s="10" t="s">
        <v>4002</v>
      </c>
      <c r="L1477" s="10"/>
      <c r="M1477" s="50"/>
    </row>
    <row r="1478" spans="1:13" ht="45" x14ac:dyDescent="0.25">
      <c r="A1478" s="48" t="str">
        <f t="shared" si="156"/>
        <v>1</v>
      </c>
      <c r="B1478" s="37" t="str">
        <f t="shared" si="154"/>
        <v>9</v>
      </c>
      <c r="C1478" s="37" t="str">
        <f t="shared" si="155"/>
        <v>4</v>
      </c>
      <c r="D1478" s="37" t="str">
        <f t="shared" si="157"/>
        <v>4</v>
      </c>
      <c r="E1478" s="37" t="str">
        <f t="shared" si="158"/>
        <v>07</v>
      </c>
      <c r="F1478" s="37" t="str">
        <f t="shared" si="159"/>
        <v>2</v>
      </c>
      <c r="G1478" s="37" t="str">
        <f t="shared" si="160"/>
        <v>0</v>
      </c>
      <c r="H1478" s="49">
        <v>19440720</v>
      </c>
      <c r="I1478" s="10" t="s">
        <v>4003</v>
      </c>
      <c r="J1478" s="106" t="s">
        <v>51</v>
      </c>
      <c r="K1478" s="10" t="s">
        <v>4004</v>
      </c>
      <c r="L1478" s="10"/>
      <c r="M1478" s="50"/>
    </row>
    <row r="1479" spans="1:13" ht="30" x14ac:dyDescent="0.25">
      <c r="A1479" s="48" t="str">
        <f t="shared" si="156"/>
        <v>1</v>
      </c>
      <c r="B1479" s="37" t="str">
        <f t="shared" si="154"/>
        <v>9</v>
      </c>
      <c r="C1479" s="37" t="str">
        <f t="shared" si="155"/>
        <v>4</v>
      </c>
      <c r="D1479" s="37" t="str">
        <f t="shared" si="157"/>
        <v>4</v>
      </c>
      <c r="E1479" s="37" t="str">
        <f t="shared" si="158"/>
        <v>07</v>
      </c>
      <c r="F1479" s="37" t="str">
        <f t="shared" si="159"/>
        <v>3</v>
      </c>
      <c r="G1479" s="37" t="str">
        <f t="shared" si="160"/>
        <v>0</v>
      </c>
      <c r="H1479" s="49">
        <v>19440730</v>
      </c>
      <c r="I1479" s="10" t="s">
        <v>4005</v>
      </c>
      <c r="J1479" s="106" t="s">
        <v>51</v>
      </c>
      <c r="K1479" s="10" t="s">
        <v>4006</v>
      </c>
      <c r="L1479" s="10"/>
      <c r="M1479" s="50"/>
    </row>
    <row r="1480" spans="1:13" x14ac:dyDescent="0.25">
      <c r="A1480" s="48" t="str">
        <f t="shared" si="156"/>
        <v>1</v>
      </c>
      <c r="B1480" s="37" t="str">
        <f t="shared" si="154"/>
        <v>9</v>
      </c>
      <c r="C1480" s="37" t="str">
        <f t="shared" si="155"/>
        <v>4</v>
      </c>
      <c r="D1480" s="37" t="str">
        <f t="shared" si="157"/>
        <v>9</v>
      </c>
      <c r="E1480" s="37" t="str">
        <f t="shared" si="158"/>
        <v>00</v>
      </c>
      <c r="F1480" s="37" t="str">
        <f t="shared" si="159"/>
        <v>0</v>
      </c>
      <c r="G1480" s="37" t="str">
        <f t="shared" si="160"/>
        <v>0</v>
      </c>
      <c r="H1480" s="49">
        <v>19490000</v>
      </c>
      <c r="I1480" s="10" t="s">
        <v>586</v>
      </c>
      <c r="J1480" s="106" t="s">
        <v>45</v>
      </c>
      <c r="K1480" s="10" t="s">
        <v>4007</v>
      </c>
      <c r="L1480" s="71" t="s">
        <v>2093</v>
      </c>
      <c r="M1480" s="50"/>
    </row>
    <row r="1481" spans="1:13" x14ac:dyDescent="0.25">
      <c r="A1481" s="48" t="str">
        <f t="shared" si="156"/>
        <v>1</v>
      </c>
      <c r="B1481" s="37" t="str">
        <f t="shared" si="154"/>
        <v>9</v>
      </c>
      <c r="C1481" s="37" t="str">
        <f t="shared" si="155"/>
        <v>4</v>
      </c>
      <c r="D1481" s="37" t="str">
        <f t="shared" si="157"/>
        <v>9</v>
      </c>
      <c r="E1481" s="37" t="str">
        <f t="shared" si="158"/>
        <v>99</v>
      </c>
      <c r="F1481" s="37" t="str">
        <f t="shared" si="159"/>
        <v>0</v>
      </c>
      <c r="G1481" s="37" t="str">
        <f t="shared" si="160"/>
        <v>0</v>
      </c>
      <c r="H1481" s="49">
        <v>19499900</v>
      </c>
      <c r="I1481" s="10" t="s">
        <v>587</v>
      </c>
      <c r="J1481" s="106" t="s">
        <v>51</v>
      </c>
      <c r="K1481" s="10" t="s">
        <v>4008</v>
      </c>
      <c r="L1481" s="10"/>
      <c r="M1481" s="50"/>
    </row>
    <row r="1482" spans="1:13" x14ac:dyDescent="0.25">
      <c r="A1482" s="48" t="str">
        <f t="shared" si="156"/>
        <v>1</v>
      </c>
      <c r="B1482" s="37" t="str">
        <f t="shared" si="154"/>
        <v>9</v>
      </c>
      <c r="C1482" s="37" t="str">
        <f t="shared" si="155"/>
        <v>9</v>
      </c>
      <c r="D1482" s="37" t="str">
        <f t="shared" si="157"/>
        <v>0</v>
      </c>
      <c r="E1482" s="37" t="str">
        <f t="shared" si="158"/>
        <v>00</v>
      </c>
      <c r="F1482" s="37" t="str">
        <f t="shared" si="159"/>
        <v>0</v>
      </c>
      <c r="G1482" s="37" t="str">
        <f t="shared" si="160"/>
        <v>0</v>
      </c>
      <c r="H1482" s="49">
        <v>19900000</v>
      </c>
      <c r="I1482" s="10" t="s">
        <v>588</v>
      </c>
      <c r="J1482" s="106" t="s">
        <v>45</v>
      </c>
      <c r="K1482" s="10" t="s">
        <v>589</v>
      </c>
      <c r="L1482" s="10"/>
      <c r="M1482" s="50"/>
    </row>
    <row r="1483" spans="1:13" x14ac:dyDescent="0.25">
      <c r="A1483" s="48" t="str">
        <f t="shared" si="156"/>
        <v>1</v>
      </c>
      <c r="B1483" s="37" t="str">
        <f t="shared" si="154"/>
        <v>9</v>
      </c>
      <c r="C1483" s="37" t="str">
        <f t="shared" si="155"/>
        <v>9</v>
      </c>
      <c r="D1483" s="37" t="str">
        <f t="shared" si="157"/>
        <v>9</v>
      </c>
      <c r="E1483" s="37" t="str">
        <f t="shared" si="158"/>
        <v>00</v>
      </c>
      <c r="F1483" s="37" t="str">
        <f t="shared" si="159"/>
        <v>0</v>
      </c>
      <c r="G1483" s="37" t="str">
        <f t="shared" si="160"/>
        <v>0</v>
      </c>
      <c r="H1483" s="49">
        <v>19990000</v>
      </c>
      <c r="I1483" s="10" t="s">
        <v>498</v>
      </c>
      <c r="J1483" s="106" t="s">
        <v>45</v>
      </c>
      <c r="K1483" s="10" t="s">
        <v>4009</v>
      </c>
      <c r="L1483" s="71" t="s">
        <v>2093</v>
      </c>
      <c r="M1483" s="50"/>
    </row>
    <row r="1484" spans="1:13" ht="45" x14ac:dyDescent="0.25">
      <c r="A1484" s="48" t="str">
        <f t="shared" si="156"/>
        <v>1</v>
      </c>
      <c r="B1484" s="37" t="str">
        <f t="shared" si="154"/>
        <v>9</v>
      </c>
      <c r="C1484" s="37" t="str">
        <f t="shared" si="155"/>
        <v>9</v>
      </c>
      <c r="D1484" s="37" t="str">
        <f t="shared" si="157"/>
        <v>9</v>
      </c>
      <c r="E1484" s="37" t="str">
        <f t="shared" si="158"/>
        <v>01</v>
      </c>
      <c r="F1484" s="37" t="str">
        <f t="shared" si="159"/>
        <v>0</v>
      </c>
      <c r="G1484" s="37" t="str">
        <f t="shared" si="160"/>
        <v>0</v>
      </c>
      <c r="H1484" s="49">
        <v>19990100</v>
      </c>
      <c r="I1484" s="10" t="s">
        <v>590</v>
      </c>
      <c r="J1484" s="106" t="s">
        <v>51</v>
      </c>
      <c r="K1484" s="10" t="s">
        <v>591</v>
      </c>
      <c r="L1484" s="10"/>
      <c r="M1484" s="50"/>
    </row>
    <row r="1485" spans="1:13" ht="30" x14ac:dyDescent="0.25">
      <c r="A1485" s="48" t="str">
        <f t="shared" si="156"/>
        <v>1</v>
      </c>
      <c r="B1485" s="37" t="str">
        <f t="shared" si="154"/>
        <v>9</v>
      </c>
      <c r="C1485" s="37" t="str">
        <f t="shared" si="155"/>
        <v>9</v>
      </c>
      <c r="D1485" s="37" t="str">
        <f t="shared" si="157"/>
        <v>9</v>
      </c>
      <c r="E1485" s="37" t="str">
        <f t="shared" si="158"/>
        <v>02</v>
      </c>
      <c r="F1485" s="37" t="str">
        <f t="shared" si="159"/>
        <v>0</v>
      </c>
      <c r="G1485" s="37" t="str">
        <f t="shared" si="160"/>
        <v>0</v>
      </c>
      <c r="H1485" s="49">
        <v>19990200</v>
      </c>
      <c r="I1485" s="10" t="s">
        <v>2953</v>
      </c>
      <c r="J1485" s="106" t="s">
        <v>51</v>
      </c>
      <c r="K1485" s="10" t="s">
        <v>4010</v>
      </c>
      <c r="L1485" s="10"/>
      <c r="M1485" s="50"/>
    </row>
    <row r="1486" spans="1:13" ht="30" x14ac:dyDescent="0.25">
      <c r="A1486" s="48" t="str">
        <f t="shared" si="156"/>
        <v>1</v>
      </c>
      <c r="B1486" s="37" t="str">
        <f t="shared" si="154"/>
        <v>9</v>
      </c>
      <c r="C1486" s="37" t="str">
        <f t="shared" si="155"/>
        <v>9</v>
      </c>
      <c r="D1486" s="37" t="str">
        <f t="shared" si="157"/>
        <v>9</v>
      </c>
      <c r="E1486" s="37" t="str">
        <f t="shared" si="158"/>
        <v>03</v>
      </c>
      <c r="F1486" s="37" t="str">
        <f t="shared" si="159"/>
        <v>0</v>
      </c>
      <c r="G1486" s="37" t="str">
        <f t="shared" si="160"/>
        <v>0</v>
      </c>
      <c r="H1486" s="49">
        <v>19990300</v>
      </c>
      <c r="I1486" s="10" t="s">
        <v>2577</v>
      </c>
      <c r="J1486" s="106" t="s">
        <v>51</v>
      </c>
      <c r="K1486" s="10" t="s">
        <v>2578</v>
      </c>
      <c r="L1486" s="10" t="s">
        <v>2572</v>
      </c>
      <c r="M1486" s="50"/>
    </row>
    <row r="1487" spans="1:13" ht="225" x14ac:dyDescent="0.25">
      <c r="A1487" s="48" t="str">
        <f t="shared" si="156"/>
        <v>1</v>
      </c>
      <c r="B1487" s="37" t="str">
        <f t="shared" si="154"/>
        <v>9</v>
      </c>
      <c r="C1487" s="37" t="str">
        <f t="shared" si="155"/>
        <v>9</v>
      </c>
      <c r="D1487" s="37" t="str">
        <f t="shared" si="157"/>
        <v>9</v>
      </c>
      <c r="E1487" s="37" t="str">
        <f t="shared" si="158"/>
        <v>04</v>
      </c>
      <c r="F1487" s="37" t="str">
        <f t="shared" si="159"/>
        <v>0</v>
      </c>
      <c r="G1487" s="37" t="str">
        <f t="shared" si="160"/>
        <v>0</v>
      </c>
      <c r="H1487" s="49">
        <v>19990400</v>
      </c>
      <c r="I1487" s="10" t="s">
        <v>2957</v>
      </c>
      <c r="J1487" s="106" t="s">
        <v>51</v>
      </c>
      <c r="K1487" s="154" t="s">
        <v>4011</v>
      </c>
      <c r="L1487" s="10"/>
      <c r="M1487" s="50"/>
    </row>
    <row r="1488" spans="1:13" ht="30" x14ac:dyDescent="0.25">
      <c r="A1488" s="48" t="str">
        <f t="shared" si="156"/>
        <v>1</v>
      </c>
      <c r="B1488" s="37" t="str">
        <f t="shared" si="154"/>
        <v>9</v>
      </c>
      <c r="C1488" s="37" t="str">
        <f t="shared" si="155"/>
        <v>9</v>
      </c>
      <c r="D1488" s="37" t="str">
        <f t="shared" si="157"/>
        <v>9</v>
      </c>
      <c r="E1488" s="37" t="str">
        <f t="shared" si="158"/>
        <v>05</v>
      </c>
      <c r="F1488" s="37" t="str">
        <f t="shared" si="159"/>
        <v>0</v>
      </c>
      <c r="G1488" s="37" t="str">
        <f t="shared" si="160"/>
        <v>0</v>
      </c>
      <c r="H1488" s="49">
        <v>19990500</v>
      </c>
      <c r="I1488" s="10" t="s">
        <v>2959</v>
      </c>
      <c r="J1488" s="106" t="s">
        <v>51</v>
      </c>
      <c r="K1488" s="10" t="s">
        <v>4012</v>
      </c>
      <c r="L1488" s="10"/>
      <c r="M1488" s="50"/>
    </row>
    <row r="1489" spans="1:13" ht="30" x14ac:dyDescent="0.25">
      <c r="A1489" s="48" t="str">
        <f t="shared" si="156"/>
        <v>1</v>
      </c>
      <c r="B1489" s="37" t="str">
        <f t="shared" si="154"/>
        <v>9</v>
      </c>
      <c r="C1489" s="37" t="str">
        <f t="shared" si="155"/>
        <v>9</v>
      </c>
      <c r="D1489" s="37" t="str">
        <f t="shared" si="157"/>
        <v>9</v>
      </c>
      <c r="E1489" s="37" t="str">
        <f t="shared" si="158"/>
        <v>06</v>
      </c>
      <c r="F1489" s="37" t="str">
        <f t="shared" si="159"/>
        <v>0</v>
      </c>
      <c r="G1489" s="37" t="str">
        <f t="shared" si="160"/>
        <v>0</v>
      </c>
      <c r="H1489" s="49">
        <v>19990600</v>
      </c>
      <c r="I1489" s="10" t="s">
        <v>592</v>
      </c>
      <c r="J1489" s="106" t="s">
        <v>51</v>
      </c>
      <c r="K1489" s="10" t="s">
        <v>593</v>
      </c>
      <c r="L1489" s="10"/>
      <c r="M1489" s="50"/>
    </row>
    <row r="1490" spans="1:13" ht="75" x14ac:dyDescent="0.25">
      <c r="A1490" s="48" t="str">
        <f t="shared" si="156"/>
        <v>1</v>
      </c>
      <c r="B1490" s="37" t="str">
        <f t="shared" si="154"/>
        <v>9</v>
      </c>
      <c r="C1490" s="37" t="str">
        <f t="shared" si="155"/>
        <v>9</v>
      </c>
      <c r="D1490" s="37" t="str">
        <f t="shared" si="157"/>
        <v>9</v>
      </c>
      <c r="E1490" s="37" t="str">
        <f t="shared" si="158"/>
        <v>07</v>
      </c>
      <c r="F1490" s="37" t="str">
        <f t="shared" si="159"/>
        <v>0</v>
      </c>
      <c r="G1490" s="37" t="str">
        <f t="shared" si="160"/>
        <v>0</v>
      </c>
      <c r="H1490" s="49">
        <v>19990700</v>
      </c>
      <c r="I1490" s="10" t="s">
        <v>2962</v>
      </c>
      <c r="J1490" s="106" t="s">
        <v>51</v>
      </c>
      <c r="K1490" s="10" t="s">
        <v>4013</v>
      </c>
      <c r="L1490" s="10"/>
      <c r="M1490" s="50"/>
    </row>
    <row r="1491" spans="1:13" ht="45" x14ac:dyDescent="0.25">
      <c r="A1491" s="48" t="str">
        <f t="shared" si="156"/>
        <v>1</v>
      </c>
      <c r="B1491" s="37" t="str">
        <f t="shared" si="154"/>
        <v>9</v>
      </c>
      <c r="C1491" s="37" t="str">
        <f t="shared" si="155"/>
        <v>9</v>
      </c>
      <c r="D1491" s="37" t="str">
        <f t="shared" si="157"/>
        <v>9</v>
      </c>
      <c r="E1491" s="37" t="str">
        <f t="shared" si="158"/>
        <v>08</v>
      </c>
      <c r="F1491" s="37" t="str">
        <f t="shared" si="159"/>
        <v>0</v>
      </c>
      <c r="G1491" s="37" t="str">
        <f t="shared" si="160"/>
        <v>0</v>
      </c>
      <c r="H1491" s="49">
        <v>19990800</v>
      </c>
      <c r="I1491" s="10" t="s">
        <v>4014</v>
      </c>
      <c r="J1491" s="106" t="s">
        <v>51</v>
      </c>
      <c r="K1491" s="10" t="s">
        <v>4015</v>
      </c>
      <c r="L1491" s="10"/>
      <c r="M1491" s="50"/>
    </row>
    <row r="1492" spans="1:13" ht="75" x14ac:dyDescent="0.25">
      <c r="A1492" s="48" t="str">
        <f t="shared" si="156"/>
        <v>1</v>
      </c>
      <c r="B1492" s="37" t="str">
        <f t="shared" si="154"/>
        <v>9</v>
      </c>
      <c r="C1492" s="37" t="str">
        <f t="shared" si="155"/>
        <v>9</v>
      </c>
      <c r="D1492" s="37" t="str">
        <f t="shared" si="157"/>
        <v>9</v>
      </c>
      <c r="E1492" s="37" t="str">
        <f t="shared" si="158"/>
        <v>08</v>
      </c>
      <c r="F1492" s="37" t="str">
        <f t="shared" si="159"/>
        <v>1</v>
      </c>
      <c r="G1492" s="37" t="str">
        <f t="shared" si="160"/>
        <v>0</v>
      </c>
      <c r="H1492" s="49">
        <v>19990810</v>
      </c>
      <c r="I1492" s="10" t="s">
        <v>4016</v>
      </c>
      <c r="J1492" s="106" t="s">
        <v>51</v>
      </c>
      <c r="K1492" s="10" t="s">
        <v>4017</v>
      </c>
      <c r="L1492" s="10"/>
      <c r="M1492" s="50"/>
    </row>
    <row r="1493" spans="1:13" ht="75" x14ac:dyDescent="0.25">
      <c r="A1493" s="48" t="str">
        <f t="shared" si="156"/>
        <v>1</v>
      </c>
      <c r="B1493" s="37" t="str">
        <f t="shared" si="154"/>
        <v>9</v>
      </c>
      <c r="C1493" s="37" t="str">
        <f t="shared" si="155"/>
        <v>9</v>
      </c>
      <c r="D1493" s="37" t="str">
        <f t="shared" si="157"/>
        <v>9</v>
      </c>
      <c r="E1493" s="37" t="str">
        <f t="shared" si="158"/>
        <v>08</v>
      </c>
      <c r="F1493" s="37" t="str">
        <f t="shared" si="159"/>
        <v>2</v>
      </c>
      <c r="G1493" s="37" t="str">
        <f t="shared" si="160"/>
        <v>0</v>
      </c>
      <c r="H1493" s="49">
        <v>19990820</v>
      </c>
      <c r="I1493" s="10" t="s">
        <v>4018</v>
      </c>
      <c r="J1493" s="106" t="s">
        <v>51</v>
      </c>
      <c r="K1493" s="10" t="s">
        <v>4019</v>
      </c>
      <c r="L1493" s="10"/>
      <c r="M1493" s="50"/>
    </row>
    <row r="1494" spans="1:13" ht="45" x14ac:dyDescent="0.25">
      <c r="A1494" s="48" t="str">
        <f t="shared" si="156"/>
        <v>1</v>
      </c>
      <c r="B1494" s="37" t="str">
        <f t="shared" si="154"/>
        <v>9</v>
      </c>
      <c r="C1494" s="37" t="str">
        <f t="shared" si="155"/>
        <v>9</v>
      </c>
      <c r="D1494" s="37" t="str">
        <f t="shared" si="157"/>
        <v>9</v>
      </c>
      <c r="E1494" s="37" t="str">
        <f t="shared" si="158"/>
        <v>09</v>
      </c>
      <c r="F1494" s="37" t="str">
        <f t="shared" si="159"/>
        <v>0</v>
      </c>
      <c r="G1494" s="37" t="str">
        <f t="shared" si="160"/>
        <v>0</v>
      </c>
      <c r="H1494" s="49">
        <v>19990900</v>
      </c>
      <c r="I1494" s="10" t="s">
        <v>2966</v>
      </c>
      <c r="J1494" s="106" t="s">
        <v>51</v>
      </c>
      <c r="K1494" s="10" t="s">
        <v>4020</v>
      </c>
      <c r="L1494" s="10"/>
      <c r="M1494" s="50"/>
    </row>
    <row r="1495" spans="1:13" ht="60" x14ac:dyDescent="0.25">
      <c r="A1495" s="48" t="str">
        <f t="shared" si="156"/>
        <v>1</v>
      </c>
      <c r="B1495" s="37" t="str">
        <f t="shared" si="154"/>
        <v>9</v>
      </c>
      <c r="C1495" s="37" t="str">
        <f t="shared" si="155"/>
        <v>9</v>
      </c>
      <c r="D1495" s="37" t="str">
        <f t="shared" si="157"/>
        <v>9</v>
      </c>
      <c r="E1495" s="37" t="str">
        <f t="shared" si="158"/>
        <v>10</v>
      </c>
      <c r="F1495" s="37" t="str">
        <f t="shared" si="159"/>
        <v>0</v>
      </c>
      <c r="G1495" s="37" t="str">
        <f t="shared" si="160"/>
        <v>0</v>
      </c>
      <c r="H1495" s="49">
        <v>19991000</v>
      </c>
      <c r="I1495" s="10" t="s">
        <v>2968</v>
      </c>
      <c r="J1495" s="106" t="s">
        <v>51</v>
      </c>
      <c r="K1495" s="10" t="s">
        <v>4021</v>
      </c>
      <c r="L1495" s="10"/>
      <c r="M1495" s="50"/>
    </row>
    <row r="1496" spans="1:13" ht="30" x14ac:dyDescent="0.25">
      <c r="A1496" s="48" t="str">
        <f t="shared" si="156"/>
        <v>1</v>
      </c>
      <c r="B1496" s="37" t="str">
        <f t="shared" si="154"/>
        <v>9</v>
      </c>
      <c r="C1496" s="37" t="str">
        <f t="shared" si="155"/>
        <v>9</v>
      </c>
      <c r="D1496" s="37" t="str">
        <f t="shared" si="157"/>
        <v>9</v>
      </c>
      <c r="E1496" s="37" t="str">
        <f t="shared" si="158"/>
        <v>11</v>
      </c>
      <c r="F1496" s="37" t="str">
        <f t="shared" si="159"/>
        <v>0</v>
      </c>
      <c r="G1496" s="37" t="str">
        <f t="shared" si="160"/>
        <v>0</v>
      </c>
      <c r="H1496" s="49">
        <v>19991100</v>
      </c>
      <c r="I1496" s="10" t="s">
        <v>2970</v>
      </c>
      <c r="J1496" s="106" t="s">
        <v>51</v>
      </c>
      <c r="K1496" s="10" t="s">
        <v>4022</v>
      </c>
      <c r="L1496" s="10"/>
      <c r="M1496" s="50"/>
    </row>
    <row r="1497" spans="1:13" ht="30" x14ac:dyDescent="0.25">
      <c r="A1497" s="48" t="str">
        <f t="shared" si="156"/>
        <v>1</v>
      </c>
      <c r="B1497" s="37" t="str">
        <f t="shared" si="154"/>
        <v>9</v>
      </c>
      <c r="C1497" s="37" t="str">
        <f t="shared" si="155"/>
        <v>9</v>
      </c>
      <c r="D1497" s="37" t="str">
        <f t="shared" si="157"/>
        <v>9</v>
      </c>
      <c r="E1497" s="37" t="str">
        <f t="shared" si="158"/>
        <v>12</v>
      </c>
      <c r="F1497" s="37" t="str">
        <f t="shared" si="159"/>
        <v>0</v>
      </c>
      <c r="G1497" s="37" t="str">
        <f t="shared" si="160"/>
        <v>0</v>
      </c>
      <c r="H1497" s="49">
        <v>19991200</v>
      </c>
      <c r="I1497" s="10" t="s">
        <v>2972</v>
      </c>
      <c r="J1497" s="106" t="s">
        <v>51</v>
      </c>
      <c r="K1497" s="10" t="s">
        <v>594</v>
      </c>
      <c r="L1497" s="10"/>
      <c r="M1497" s="50"/>
    </row>
    <row r="1498" spans="1:13" ht="45" x14ac:dyDescent="0.25">
      <c r="A1498" s="48" t="str">
        <f t="shared" si="156"/>
        <v>1</v>
      </c>
      <c r="B1498" s="37" t="str">
        <f t="shared" si="154"/>
        <v>9</v>
      </c>
      <c r="C1498" s="37" t="str">
        <f t="shared" si="155"/>
        <v>9</v>
      </c>
      <c r="D1498" s="37" t="str">
        <f t="shared" si="157"/>
        <v>9</v>
      </c>
      <c r="E1498" s="37" t="str">
        <f t="shared" si="158"/>
        <v>12</v>
      </c>
      <c r="F1498" s="37" t="str">
        <f t="shared" si="159"/>
        <v>1</v>
      </c>
      <c r="G1498" s="37" t="str">
        <f t="shared" si="160"/>
        <v>0</v>
      </c>
      <c r="H1498" s="49">
        <v>19991210</v>
      </c>
      <c r="I1498" s="10" t="s">
        <v>2973</v>
      </c>
      <c r="J1498" s="106" t="s">
        <v>51</v>
      </c>
      <c r="K1498" s="10" t="s">
        <v>595</v>
      </c>
      <c r="L1498" s="10"/>
      <c r="M1498" s="50"/>
    </row>
    <row r="1499" spans="1:13" ht="45" x14ac:dyDescent="0.25">
      <c r="A1499" s="48" t="str">
        <f t="shared" si="156"/>
        <v>1</v>
      </c>
      <c r="B1499" s="37" t="str">
        <f t="shared" si="154"/>
        <v>9</v>
      </c>
      <c r="C1499" s="37" t="str">
        <f t="shared" si="155"/>
        <v>9</v>
      </c>
      <c r="D1499" s="37" t="str">
        <f t="shared" si="157"/>
        <v>9</v>
      </c>
      <c r="E1499" s="37" t="str">
        <f t="shared" si="158"/>
        <v>12</v>
      </c>
      <c r="F1499" s="37" t="str">
        <f t="shared" si="159"/>
        <v>2</v>
      </c>
      <c r="G1499" s="37" t="str">
        <f t="shared" si="160"/>
        <v>0</v>
      </c>
      <c r="H1499" s="49">
        <v>19991220</v>
      </c>
      <c r="I1499" s="10" t="s">
        <v>596</v>
      </c>
      <c r="J1499" s="106" t="s">
        <v>51</v>
      </c>
      <c r="K1499" s="10" t="s">
        <v>597</v>
      </c>
      <c r="L1499" s="10"/>
      <c r="M1499" s="50"/>
    </row>
    <row r="1500" spans="1:13" ht="22.5" customHeight="1" x14ac:dyDescent="0.25">
      <c r="A1500" s="48" t="str">
        <f t="shared" si="156"/>
        <v>1</v>
      </c>
      <c r="B1500" s="37" t="str">
        <f t="shared" si="154"/>
        <v>9</v>
      </c>
      <c r="C1500" s="37" t="str">
        <f t="shared" si="155"/>
        <v>9</v>
      </c>
      <c r="D1500" s="37" t="str">
        <f t="shared" si="157"/>
        <v>9</v>
      </c>
      <c r="E1500" s="37" t="str">
        <f t="shared" si="158"/>
        <v>13</v>
      </c>
      <c r="F1500" s="37" t="str">
        <f t="shared" si="159"/>
        <v>0</v>
      </c>
      <c r="G1500" s="37" t="str">
        <f t="shared" si="160"/>
        <v>0</v>
      </c>
      <c r="H1500" s="49">
        <v>19991300</v>
      </c>
      <c r="I1500" s="10" t="s">
        <v>2976</v>
      </c>
      <c r="J1500" s="106" t="s">
        <v>51</v>
      </c>
      <c r="K1500" s="10" t="s">
        <v>2977</v>
      </c>
      <c r="L1500" s="10"/>
      <c r="M1500" s="50"/>
    </row>
    <row r="1501" spans="1:13" ht="22.5" customHeight="1" x14ac:dyDescent="0.25">
      <c r="A1501" s="48" t="str">
        <f t="shared" si="156"/>
        <v>1</v>
      </c>
      <c r="B1501" s="37" t="str">
        <f t="shared" si="154"/>
        <v>9</v>
      </c>
      <c r="C1501" s="37" t="str">
        <f t="shared" si="155"/>
        <v>9</v>
      </c>
      <c r="D1501" s="37" t="str">
        <f t="shared" si="157"/>
        <v>9</v>
      </c>
      <c r="E1501" s="37" t="str">
        <f t="shared" si="158"/>
        <v>13</v>
      </c>
      <c r="F1501" s="37" t="str">
        <f t="shared" si="159"/>
        <v>1</v>
      </c>
      <c r="G1501" s="37" t="str">
        <f t="shared" si="160"/>
        <v>0</v>
      </c>
      <c r="H1501" s="49">
        <v>19991310</v>
      </c>
      <c r="I1501" s="10" t="s">
        <v>2978</v>
      </c>
      <c r="J1501" s="106" t="s">
        <v>51</v>
      </c>
      <c r="K1501" s="10" t="s">
        <v>4023</v>
      </c>
      <c r="L1501" s="10"/>
      <c r="M1501" s="50"/>
    </row>
    <row r="1502" spans="1:13" ht="81.75" customHeight="1" x14ac:dyDescent="0.25">
      <c r="A1502" s="48" t="str">
        <f t="shared" si="156"/>
        <v>1</v>
      </c>
      <c r="B1502" s="37" t="str">
        <f t="shared" si="154"/>
        <v>9</v>
      </c>
      <c r="C1502" s="37" t="str">
        <f t="shared" si="155"/>
        <v>9</v>
      </c>
      <c r="D1502" s="37" t="str">
        <f t="shared" si="157"/>
        <v>9</v>
      </c>
      <c r="E1502" s="37" t="str">
        <f t="shared" si="158"/>
        <v>15</v>
      </c>
      <c r="F1502" s="37" t="str">
        <f t="shared" si="159"/>
        <v>0</v>
      </c>
      <c r="G1502" s="37" t="str">
        <f t="shared" si="160"/>
        <v>0</v>
      </c>
      <c r="H1502" s="49">
        <v>19991500</v>
      </c>
      <c r="I1502" s="10" t="s">
        <v>4024</v>
      </c>
      <c r="J1502" s="106" t="s">
        <v>51</v>
      </c>
      <c r="K1502" s="10" t="s">
        <v>4025</v>
      </c>
      <c r="L1502" s="10"/>
      <c r="M1502" s="50"/>
    </row>
    <row r="1503" spans="1:13" x14ac:dyDescent="0.25">
      <c r="A1503" s="48" t="str">
        <f t="shared" si="156"/>
        <v>1</v>
      </c>
      <c r="B1503" s="37" t="str">
        <f t="shared" si="154"/>
        <v>9</v>
      </c>
      <c r="C1503" s="37" t="str">
        <f t="shared" si="155"/>
        <v>9</v>
      </c>
      <c r="D1503" s="37" t="str">
        <f t="shared" si="157"/>
        <v>9</v>
      </c>
      <c r="E1503" s="37" t="str">
        <f t="shared" si="158"/>
        <v>16</v>
      </c>
      <c r="F1503" s="37" t="str">
        <f t="shared" si="159"/>
        <v>0</v>
      </c>
      <c r="G1503" s="37" t="str">
        <f t="shared" si="160"/>
        <v>0</v>
      </c>
      <c r="H1503" s="49">
        <v>19991600</v>
      </c>
      <c r="I1503" s="10" t="s">
        <v>598</v>
      </c>
      <c r="J1503" s="106" t="s">
        <v>51</v>
      </c>
      <c r="K1503" s="10" t="s">
        <v>599</v>
      </c>
      <c r="L1503" s="10"/>
      <c r="M1503" s="50"/>
    </row>
    <row r="1504" spans="1:13" x14ac:dyDescent="0.25">
      <c r="A1504" s="48" t="str">
        <f t="shared" si="156"/>
        <v>1</v>
      </c>
      <c r="B1504" s="37" t="str">
        <f t="shared" si="154"/>
        <v>9</v>
      </c>
      <c r="C1504" s="37" t="str">
        <f t="shared" si="155"/>
        <v>9</v>
      </c>
      <c r="D1504" s="37" t="str">
        <f t="shared" si="157"/>
        <v>9</v>
      </c>
      <c r="E1504" s="37" t="str">
        <f t="shared" si="158"/>
        <v>16</v>
      </c>
      <c r="F1504" s="37" t="str">
        <f t="shared" si="159"/>
        <v>1</v>
      </c>
      <c r="G1504" s="37" t="str">
        <f t="shared" si="160"/>
        <v>0</v>
      </c>
      <c r="H1504" s="49">
        <v>19991610</v>
      </c>
      <c r="I1504" s="10" t="s">
        <v>600</v>
      </c>
      <c r="J1504" s="106" t="s">
        <v>51</v>
      </c>
      <c r="K1504" s="10" t="s">
        <v>2156</v>
      </c>
      <c r="L1504" s="10"/>
      <c r="M1504" s="50"/>
    </row>
    <row r="1505" spans="1:13" ht="75" x14ac:dyDescent="0.25">
      <c r="A1505" s="48" t="str">
        <f t="shared" si="156"/>
        <v>1</v>
      </c>
      <c r="B1505" s="37" t="str">
        <f t="shared" si="154"/>
        <v>9</v>
      </c>
      <c r="C1505" s="37" t="str">
        <f t="shared" si="155"/>
        <v>9</v>
      </c>
      <c r="D1505" s="37" t="str">
        <f t="shared" si="157"/>
        <v>9</v>
      </c>
      <c r="E1505" s="37" t="str">
        <f t="shared" si="158"/>
        <v>17</v>
      </c>
      <c r="F1505" s="37" t="str">
        <f t="shared" si="159"/>
        <v>0</v>
      </c>
      <c r="G1505" s="37" t="str">
        <f t="shared" si="160"/>
        <v>0</v>
      </c>
      <c r="H1505" s="49">
        <v>19991700</v>
      </c>
      <c r="I1505" s="10" t="s">
        <v>3296</v>
      </c>
      <c r="J1505" s="106" t="s">
        <v>51</v>
      </c>
      <c r="K1505" s="10" t="s">
        <v>4026</v>
      </c>
      <c r="L1505" s="10"/>
      <c r="M1505" s="50"/>
    </row>
    <row r="1506" spans="1:13" ht="13.5" customHeight="1" x14ac:dyDescent="0.25">
      <c r="A1506" s="48" t="str">
        <f t="shared" si="156"/>
        <v>1</v>
      </c>
      <c r="B1506" s="37" t="str">
        <f t="shared" si="154"/>
        <v>9</v>
      </c>
      <c r="C1506" s="37" t="str">
        <f t="shared" si="155"/>
        <v>9</v>
      </c>
      <c r="D1506" s="37" t="str">
        <f t="shared" si="157"/>
        <v>9</v>
      </c>
      <c r="E1506" s="37" t="str">
        <f t="shared" si="158"/>
        <v>18</v>
      </c>
      <c r="F1506" s="37" t="str">
        <f t="shared" si="159"/>
        <v>0</v>
      </c>
      <c r="G1506" s="37" t="str">
        <f t="shared" si="160"/>
        <v>0</v>
      </c>
      <c r="H1506" s="49">
        <v>19991800</v>
      </c>
      <c r="I1506" s="10" t="s">
        <v>4027</v>
      </c>
      <c r="J1506" s="106" t="s">
        <v>51</v>
      </c>
      <c r="K1506" s="10" t="s">
        <v>4028</v>
      </c>
      <c r="L1506" s="10" t="s">
        <v>4029</v>
      </c>
      <c r="M1506" s="50"/>
    </row>
    <row r="1507" spans="1:13" ht="30" x14ac:dyDescent="0.25">
      <c r="A1507" s="48" t="str">
        <f t="shared" si="156"/>
        <v>1</v>
      </c>
      <c r="B1507" s="37" t="str">
        <f t="shared" si="154"/>
        <v>9</v>
      </c>
      <c r="C1507" s="37" t="str">
        <f t="shared" si="155"/>
        <v>9</v>
      </c>
      <c r="D1507" s="37" t="str">
        <f t="shared" si="157"/>
        <v>9</v>
      </c>
      <c r="E1507" s="37" t="str">
        <f t="shared" si="158"/>
        <v>19</v>
      </c>
      <c r="F1507" s="37" t="str">
        <f t="shared" si="159"/>
        <v>0</v>
      </c>
      <c r="G1507" s="37" t="str">
        <f t="shared" si="160"/>
        <v>0</v>
      </c>
      <c r="H1507" s="49">
        <v>19991900</v>
      </c>
      <c r="I1507" s="10" t="s">
        <v>4030</v>
      </c>
      <c r="J1507" s="106" t="s">
        <v>51</v>
      </c>
      <c r="K1507" s="10" t="s">
        <v>4031</v>
      </c>
      <c r="L1507" s="10" t="s">
        <v>4032</v>
      </c>
      <c r="M1507" s="50"/>
    </row>
    <row r="1508" spans="1:13" ht="45" x14ac:dyDescent="0.25">
      <c r="A1508" s="48" t="str">
        <f t="shared" si="156"/>
        <v>1</v>
      </c>
      <c r="B1508" s="37" t="str">
        <f t="shared" si="154"/>
        <v>9</v>
      </c>
      <c r="C1508" s="37" t="str">
        <f t="shared" si="155"/>
        <v>9</v>
      </c>
      <c r="D1508" s="37" t="str">
        <f t="shared" si="157"/>
        <v>9</v>
      </c>
      <c r="E1508" s="37" t="str">
        <f t="shared" si="158"/>
        <v>20</v>
      </c>
      <c r="F1508" s="37" t="str">
        <f t="shared" si="159"/>
        <v>0</v>
      </c>
      <c r="G1508" s="37" t="str">
        <f t="shared" si="160"/>
        <v>0</v>
      </c>
      <c r="H1508" s="49">
        <v>19992000</v>
      </c>
      <c r="I1508" s="10" t="s">
        <v>4033</v>
      </c>
      <c r="J1508" s="106" t="s">
        <v>51</v>
      </c>
      <c r="K1508" s="10" t="s">
        <v>4034</v>
      </c>
      <c r="L1508" s="10" t="s">
        <v>4035</v>
      </c>
      <c r="M1508" s="50"/>
    </row>
    <row r="1509" spans="1:13" ht="30" x14ac:dyDescent="0.25">
      <c r="A1509" s="48" t="str">
        <f t="shared" si="156"/>
        <v>1</v>
      </c>
      <c r="B1509" s="37" t="str">
        <f t="shared" si="154"/>
        <v>9</v>
      </c>
      <c r="C1509" s="37" t="str">
        <f t="shared" si="155"/>
        <v>9</v>
      </c>
      <c r="D1509" s="37" t="str">
        <f t="shared" si="157"/>
        <v>9</v>
      </c>
      <c r="E1509" s="37" t="str">
        <f t="shared" si="158"/>
        <v>21</v>
      </c>
      <c r="F1509" s="37" t="str">
        <f t="shared" si="159"/>
        <v>0</v>
      </c>
      <c r="G1509" s="37" t="str">
        <f t="shared" si="160"/>
        <v>0</v>
      </c>
      <c r="H1509" s="49">
        <v>19992100</v>
      </c>
      <c r="I1509" s="10" t="s">
        <v>4036</v>
      </c>
      <c r="J1509" s="106" t="s">
        <v>51</v>
      </c>
      <c r="K1509" s="10" t="s">
        <v>4037</v>
      </c>
      <c r="L1509" s="10" t="s">
        <v>4038</v>
      </c>
      <c r="M1509" s="50"/>
    </row>
    <row r="1510" spans="1:13" ht="51.75" customHeight="1" x14ac:dyDescent="0.25">
      <c r="A1510" s="48" t="str">
        <f t="shared" si="156"/>
        <v>1</v>
      </c>
      <c r="B1510" s="37" t="str">
        <f t="shared" si="154"/>
        <v>9</v>
      </c>
      <c r="C1510" s="37" t="str">
        <f t="shared" si="155"/>
        <v>9</v>
      </c>
      <c r="D1510" s="37" t="str">
        <f t="shared" si="157"/>
        <v>9</v>
      </c>
      <c r="E1510" s="37" t="str">
        <f t="shared" si="158"/>
        <v>22</v>
      </c>
      <c r="F1510" s="37" t="str">
        <f t="shared" si="159"/>
        <v>0</v>
      </c>
      <c r="G1510" s="37" t="str">
        <f t="shared" si="160"/>
        <v>0</v>
      </c>
      <c r="H1510" s="49">
        <v>19992200</v>
      </c>
      <c r="I1510" s="10" t="s">
        <v>4594</v>
      </c>
      <c r="J1510" s="106" t="s">
        <v>51</v>
      </c>
      <c r="K1510" s="10" t="s">
        <v>4595</v>
      </c>
      <c r="L1510" s="10" t="s">
        <v>4577</v>
      </c>
      <c r="M1510" s="50" t="s">
        <v>14</v>
      </c>
    </row>
    <row r="1511" spans="1:13" x14ac:dyDescent="0.25">
      <c r="A1511" s="48" t="str">
        <f t="shared" si="156"/>
        <v>1</v>
      </c>
      <c r="B1511" s="37" t="str">
        <f t="shared" si="154"/>
        <v>9</v>
      </c>
      <c r="C1511" s="37" t="str">
        <f t="shared" si="155"/>
        <v>9</v>
      </c>
      <c r="D1511" s="37" t="str">
        <f t="shared" si="157"/>
        <v>9</v>
      </c>
      <c r="E1511" s="37" t="str">
        <f t="shared" si="158"/>
        <v>99</v>
      </c>
      <c r="F1511" s="37" t="str">
        <f t="shared" si="159"/>
        <v>0</v>
      </c>
      <c r="G1511" s="37" t="str">
        <f t="shared" si="160"/>
        <v>0</v>
      </c>
      <c r="H1511" s="49">
        <v>19999900</v>
      </c>
      <c r="I1511" s="10" t="s">
        <v>601</v>
      </c>
      <c r="J1511" s="106" t="s">
        <v>51</v>
      </c>
      <c r="K1511" s="10" t="s">
        <v>602</v>
      </c>
      <c r="L1511" s="10"/>
      <c r="M1511" s="50"/>
    </row>
    <row r="1512" spans="1:13" ht="33.75" customHeight="1" x14ac:dyDescent="0.25">
      <c r="A1512" s="142" t="str">
        <f t="shared" si="156"/>
        <v>1</v>
      </c>
      <c r="B1512" s="77" t="str">
        <f t="shared" si="154"/>
        <v>9</v>
      </c>
      <c r="C1512" s="77" t="str">
        <f t="shared" si="155"/>
        <v>9</v>
      </c>
      <c r="D1512" s="77" t="str">
        <f t="shared" si="157"/>
        <v>9</v>
      </c>
      <c r="E1512" s="77" t="str">
        <f t="shared" si="158"/>
        <v>99</v>
      </c>
      <c r="F1512" s="77" t="str">
        <f t="shared" si="159"/>
        <v>1</v>
      </c>
      <c r="G1512" s="77" t="str">
        <f t="shared" si="160"/>
        <v>0</v>
      </c>
      <c r="H1512" s="143">
        <v>19999910</v>
      </c>
      <c r="I1512" s="79" t="s">
        <v>2980</v>
      </c>
      <c r="J1512" s="105" t="s">
        <v>51</v>
      </c>
      <c r="K1512" s="79" t="s">
        <v>4596</v>
      </c>
      <c r="L1512" s="10"/>
      <c r="M1512" s="50" t="s">
        <v>10</v>
      </c>
    </row>
    <row r="1513" spans="1:13" ht="31.5" customHeight="1" x14ac:dyDescent="0.25">
      <c r="A1513" s="142" t="str">
        <f t="shared" si="156"/>
        <v>1</v>
      </c>
      <c r="B1513" s="77" t="str">
        <f t="shared" si="154"/>
        <v>9</v>
      </c>
      <c r="C1513" s="77" t="str">
        <f t="shared" si="155"/>
        <v>9</v>
      </c>
      <c r="D1513" s="77" t="str">
        <f t="shared" si="157"/>
        <v>9</v>
      </c>
      <c r="E1513" s="77" t="str">
        <f t="shared" si="158"/>
        <v>99</v>
      </c>
      <c r="F1513" s="77" t="str">
        <f t="shared" si="159"/>
        <v>2</v>
      </c>
      <c r="G1513" s="77" t="str">
        <f t="shared" si="160"/>
        <v>0</v>
      </c>
      <c r="H1513" s="143">
        <v>19999920</v>
      </c>
      <c r="I1513" s="79" t="s">
        <v>4039</v>
      </c>
      <c r="J1513" s="105" t="s">
        <v>51</v>
      </c>
      <c r="K1513" s="79" t="s">
        <v>4597</v>
      </c>
      <c r="L1513" s="10"/>
      <c r="M1513" s="50" t="s">
        <v>10</v>
      </c>
    </row>
    <row r="1514" spans="1:13" ht="30" x14ac:dyDescent="0.25">
      <c r="A1514" s="142" t="str">
        <f t="shared" si="156"/>
        <v>1</v>
      </c>
      <c r="B1514" s="77" t="str">
        <f t="shared" si="154"/>
        <v>9</v>
      </c>
      <c r="C1514" s="77" t="str">
        <f t="shared" si="155"/>
        <v>9</v>
      </c>
      <c r="D1514" s="77" t="str">
        <f t="shared" si="157"/>
        <v>9</v>
      </c>
      <c r="E1514" s="77" t="str">
        <f t="shared" si="158"/>
        <v>99</v>
      </c>
      <c r="F1514" s="77" t="str">
        <f t="shared" si="159"/>
        <v>3</v>
      </c>
      <c r="G1514" s="77" t="str">
        <f t="shared" si="160"/>
        <v>0</v>
      </c>
      <c r="H1514" s="143">
        <v>19999930</v>
      </c>
      <c r="I1514" s="79" t="s">
        <v>4040</v>
      </c>
      <c r="J1514" s="105" t="s">
        <v>51</v>
      </c>
      <c r="K1514" s="79" t="s">
        <v>4598</v>
      </c>
      <c r="L1514" s="10"/>
      <c r="M1514" s="50" t="s">
        <v>10</v>
      </c>
    </row>
    <row r="1515" spans="1:13" ht="30" x14ac:dyDescent="0.25">
      <c r="A1515" s="48" t="str">
        <f t="shared" si="156"/>
        <v>1</v>
      </c>
      <c r="B1515" s="37" t="str">
        <f t="shared" si="154"/>
        <v>3</v>
      </c>
      <c r="C1515" s="37" t="str">
        <f t="shared" si="155"/>
        <v>4</v>
      </c>
      <c r="D1515" s="37" t="str">
        <f t="shared" si="157"/>
        <v>6</v>
      </c>
      <c r="E1515" s="37" t="str">
        <f t="shared" si="158"/>
        <v>02</v>
      </c>
      <c r="F1515" s="37" t="str">
        <f t="shared" si="159"/>
        <v>0</v>
      </c>
      <c r="G1515" s="37" t="str">
        <f t="shared" si="160"/>
        <v>0</v>
      </c>
      <c r="H1515" s="49">
        <v>13460200</v>
      </c>
      <c r="I1515" s="10" t="s">
        <v>4041</v>
      </c>
      <c r="J1515" s="106"/>
      <c r="K1515" s="10" t="s">
        <v>3562</v>
      </c>
      <c r="L1515" s="10"/>
      <c r="M1515" s="50" t="s">
        <v>22</v>
      </c>
    </row>
    <row r="1516" spans="1:13" ht="75" x14ac:dyDescent="0.25">
      <c r="A1516" s="48" t="str">
        <f t="shared" si="156"/>
        <v>1</v>
      </c>
      <c r="B1516" s="37" t="str">
        <f t="shared" si="154"/>
        <v>3</v>
      </c>
      <c r="C1516" s="37" t="str">
        <f t="shared" si="155"/>
        <v>4</v>
      </c>
      <c r="D1516" s="37" t="str">
        <f t="shared" si="157"/>
        <v>6</v>
      </c>
      <c r="E1516" s="37" t="str">
        <f t="shared" si="158"/>
        <v>02</v>
      </c>
      <c r="F1516" s="37" t="str">
        <f t="shared" si="159"/>
        <v>1</v>
      </c>
      <c r="G1516" s="37" t="str">
        <f t="shared" si="160"/>
        <v>0</v>
      </c>
      <c r="H1516" s="49">
        <v>13460210</v>
      </c>
      <c r="I1516" s="10" t="s">
        <v>4042</v>
      </c>
      <c r="J1516" s="106"/>
      <c r="K1516" s="10" t="s">
        <v>4043</v>
      </c>
      <c r="L1516" s="10"/>
      <c r="M1516" s="50" t="s">
        <v>22</v>
      </c>
    </row>
    <row r="1517" spans="1:13" ht="75" x14ac:dyDescent="0.25">
      <c r="A1517" s="48" t="str">
        <f t="shared" si="156"/>
        <v>1</v>
      </c>
      <c r="B1517" s="37" t="str">
        <f t="shared" si="154"/>
        <v>3</v>
      </c>
      <c r="C1517" s="37" t="str">
        <f t="shared" si="155"/>
        <v>4</v>
      </c>
      <c r="D1517" s="37" t="str">
        <f t="shared" si="157"/>
        <v>6</v>
      </c>
      <c r="E1517" s="37" t="str">
        <f t="shared" si="158"/>
        <v>02</v>
      </c>
      <c r="F1517" s="37" t="str">
        <f t="shared" si="159"/>
        <v>2</v>
      </c>
      <c r="G1517" s="37" t="str">
        <f t="shared" si="160"/>
        <v>0</v>
      </c>
      <c r="H1517" s="49">
        <v>13460220</v>
      </c>
      <c r="I1517" s="10" t="s">
        <v>4044</v>
      </c>
      <c r="J1517" s="106"/>
      <c r="K1517" s="10" t="s">
        <v>4045</v>
      </c>
      <c r="L1517" s="10"/>
      <c r="M1517" s="50" t="s">
        <v>22</v>
      </c>
    </row>
    <row r="1518" spans="1:13" ht="45" x14ac:dyDescent="0.25">
      <c r="A1518" s="48" t="str">
        <f t="shared" si="156"/>
        <v>2</v>
      </c>
      <c r="B1518" s="37" t="str">
        <f t="shared" si="154"/>
        <v>0</v>
      </c>
      <c r="C1518" s="37" t="str">
        <f t="shared" si="155"/>
        <v>0</v>
      </c>
      <c r="D1518" s="37" t="str">
        <f t="shared" si="157"/>
        <v>0</v>
      </c>
      <c r="E1518" s="37" t="str">
        <f t="shared" si="158"/>
        <v>00</v>
      </c>
      <c r="F1518" s="37" t="str">
        <f t="shared" si="159"/>
        <v>0</v>
      </c>
      <c r="G1518" s="37" t="str">
        <f t="shared" si="160"/>
        <v>0</v>
      </c>
      <c r="H1518" s="49">
        <v>20000000</v>
      </c>
      <c r="I1518" s="10" t="s">
        <v>603</v>
      </c>
      <c r="J1518" s="106" t="s">
        <v>45</v>
      </c>
      <c r="K1518" s="10" t="s">
        <v>604</v>
      </c>
      <c r="L1518" s="10"/>
      <c r="M1518" s="50"/>
    </row>
    <row r="1519" spans="1:13" ht="75" x14ac:dyDescent="0.25">
      <c r="A1519" s="48" t="str">
        <f t="shared" si="156"/>
        <v>2</v>
      </c>
      <c r="B1519" s="37" t="str">
        <f t="shared" si="154"/>
        <v>1</v>
      </c>
      <c r="C1519" s="37" t="str">
        <f t="shared" si="155"/>
        <v>0</v>
      </c>
      <c r="D1519" s="37" t="str">
        <f t="shared" si="157"/>
        <v>0</v>
      </c>
      <c r="E1519" s="37" t="str">
        <f t="shared" si="158"/>
        <v>00</v>
      </c>
      <c r="F1519" s="37" t="str">
        <f t="shared" si="159"/>
        <v>0</v>
      </c>
      <c r="G1519" s="37" t="str">
        <f t="shared" si="160"/>
        <v>0</v>
      </c>
      <c r="H1519" s="49">
        <v>21000000</v>
      </c>
      <c r="I1519" s="10" t="s">
        <v>605</v>
      </c>
      <c r="J1519" s="106" t="s">
        <v>45</v>
      </c>
      <c r="K1519" s="10" t="s">
        <v>606</v>
      </c>
      <c r="L1519" s="10"/>
      <c r="M1519" s="50"/>
    </row>
    <row r="1520" spans="1:13" ht="45" x14ac:dyDescent="0.25">
      <c r="A1520" s="48" t="str">
        <f t="shared" si="156"/>
        <v>2</v>
      </c>
      <c r="B1520" s="37" t="str">
        <f t="shared" si="154"/>
        <v>1</v>
      </c>
      <c r="C1520" s="37" t="str">
        <f t="shared" si="155"/>
        <v>1</v>
      </c>
      <c r="D1520" s="37" t="str">
        <f t="shared" si="157"/>
        <v>0</v>
      </c>
      <c r="E1520" s="37" t="str">
        <f t="shared" si="158"/>
        <v>00</v>
      </c>
      <c r="F1520" s="37" t="str">
        <f t="shared" si="159"/>
        <v>0</v>
      </c>
      <c r="G1520" s="37" t="str">
        <f t="shared" si="160"/>
        <v>0</v>
      </c>
      <c r="H1520" s="49">
        <v>21100000</v>
      </c>
      <c r="I1520" s="10" t="s">
        <v>607</v>
      </c>
      <c r="J1520" s="106" t="s">
        <v>45</v>
      </c>
      <c r="K1520" s="10" t="s">
        <v>608</v>
      </c>
      <c r="L1520" s="10"/>
      <c r="M1520" s="50"/>
    </row>
    <row r="1521" spans="1:98" ht="105" x14ac:dyDescent="0.25">
      <c r="A1521" s="48" t="str">
        <f t="shared" si="156"/>
        <v>2</v>
      </c>
      <c r="B1521" s="37" t="str">
        <f t="shared" si="154"/>
        <v>1</v>
      </c>
      <c r="C1521" s="37" t="str">
        <f t="shared" si="155"/>
        <v>1</v>
      </c>
      <c r="D1521" s="37" t="str">
        <f t="shared" ref="D1521:D1585" si="161">MID($H1521,4,1)</f>
        <v>1</v>
      </c>
      <c r="E1521" s="37" t="str">
        <f t="shared" ref="E1521:E1585" si="162">MID($H1521,5,2)</f>
        <v>00</v>
      </c>
      <c r="F1521" s="37" t="str">
        <f t="shared" ref="F1521:F1585" si="163">MID($H1521,7,1)</f>
        <v>0</v>
      </c>
      <c r="G1521" s="37" t="str">
        <f t="shared" ref="G1521:G1585" si="164">MID($H1521,8,1)</f>
        <v>0</v>
      </c>
      <c r="H1521" s="49">
        <v>21110000</v>
      </c>
      <c r="I1521" s="10" t="s">
        <v>609</v>
      </c>
      <c r="J1521" s="106" t="s">
        <v>45</v>
      </c>
      <c r="K1521" s="10" t="s">
        <v>4046</v>
      </c>
      <c r="L1521" s="10" t="s">
        <v>4047</v>
      </c>
      <c r="M1521" s="50"/>
    </row>
    <row r="1522" spans="1:98" ht="60" x14ac:dyDescent="0.25">
      <c r="A1522" s="48" t="str">
        <f t="shared" si="156"/>
        <v>2</v>
      </c>
      <c r="B1522" s="37" t="str">
        <f t="shared" ref="B1522:B1586" si="165">MID($H1522,2,1)</f>
        <v>1</v>
      </c>
      <c r="C1522" s="37" t="str">
        <f t="shared" ref="C1522:C1586" si="166">MID($H1522,3,1)</f>
        <v>1</v>
      </c>
      <c r="D1522" s="37" t="str">
        <f t="shared" si="161"/>
        <v>1</v>
      </c>
      <c r="E1522" s="37" t="str">
        <f t="shared" si="162"/>
        <v>01</v>
      </c>
      <c r="F1522" s="37" t="str">
        <f t="shared" si="163"/>
        <v>0</v>
      </c>
      <c r="G1522" s="37" t="str">
        <f t="shared" si="164"/>
        <v>0</v>
      </c>
      <c r="H1522" s="49">
        <v>21110100</v>
      </c>
      <c r="I1522" s="10" t="s">
        <v>4048</v>
      </c>
      <c r="J1522" s="106" t="s">
        <v>51</v>
      </c>
      <c r="K1522" s="10" t="s">
        <v>4049</v>
      </c>
      <c r="L1522" s="10" t="s">
        <v>4050</v>
      </c>
      <c r="M1522" s="50"/>
    </row>
    <row r="1523" spans="1:98" ht="90" x14ac:dyDescent="0.25">
      <c r="A1523" s="48" t="str">
        <f t="shared" ref="A1523:A1587" si="167">MID($H1523,1,1)</f>
        <v>2</v>
      </c>
      <c r="B1523" s="37" t="str">
        <f t="shared" si="165"/>
        <v>1</v>
      </c>
      <c r="C1523" s="37" t="str">
        <f t="shared" si="166"/>
        <v>1</v>
      </c>
      <c r="D1523" s="37" t="str">
        <f t="shared" si="161"/>
        <v>1</v>
      </c>
      <c r="E1523" s="37" t="str">
        <f t="shared" si="162"/>
        <v>02</v>
      </c>
      <c r="F1523" s="37" t="str">
        <f t="shared" si="163"/>
        <v>0</v>
      </c>
      <c r="G1523" s="37" t="str">
        <f t="shared" si="164"/>
        <v>0</v>
      </c>
      <c r="H1523" s="49">
        <v>21110200</v>
      </c>
      <c r="I1523" s="10" t="s">
        <v>3279</v>
      </c>
      <c r="J1523" s="106" t="s">
        <v>51</v>
      </c>
      <c r="K1523" s="10" t="s">
        <v>4051</v>
      </c>
      <c r="L1523" s="10" t="s">
        <v>4050</v>
      </c>
      <c r="M1523" s="50"/>
    </row>
    <row r="1524" spans="1:98" ht="75" x14ac:dyDescent="0.25">
      <c r="A1524" s="48" t="str">
        <f t="shared" si="167"/>
        <v>2</v>
      </c>
      <c r="B1524" s="37" t="str">
        <f t="shared" si="165"/>
        <v>1</v>
      </c>
      <c r="C1524" s="37" t="str">
        <f t="shared" si="166"/>
        <v>1</v>
      </c>
      <c r="D1524" s="37" t="str">
        <f t="shared" si="161"/>
        <v>1</v>
      </c>
      <c r="E1524" s="37" t="str">
        <f t="shared" si="162"/>
        <v>03</v>
      </c>
      <c r="F1524" s="37" t="str">
        <f t="shared" si="163"/>
        <v>0</v>
      </c>
      <c r="G1524" s="37" t="str">
        <f t="shared" si="164"/>
        <v>0</v>
      </c>
      <c r="H1524" s="49">
        <v>21110300</v>
      </c>
      <c r="I1524" s="10" t="s">
        <v>611</v>
      </c>
      <c r="J1524" s="106" t="s">
        <v>51</v>
      </c>
      <c r="K1524" s="10" t="s">
        <v>612</v>
      </c>
      <c r="L1524" s="10"/>
      <c r="M1524" s="50"/>
    </row>
    <row r="1525" spans="1:98" ht="45" x14ac:dyDescent="0.25">
      <c r="A1525" s="48" t="str">
        <f t="shared" si="167"/>
        <v>2</v>
      </c>
      <c r="B1525" s="37" t="str">
        <f t="shared" si="165"/>
        <v>1</v>
      </c>
      <c r="C1525" s="37" t="str">
        <f t="shared" si="166"/>
        <v>1</v>
      </c>
      <c r="D1525" s="37" t="str">
        <f t="shared" si="161"/>
        <v>2</v>
      </c>
      <c r="E1525" s="37" t="str">
        <f t="shared" si="162"/>
        <v>00</v>
      </c>
      <c r="F1525" s="37" t="str">
        <f t="shared" si="163"/>
        <v>0</v>
      </c>
      <c r="G1525" s="37" t="str">
        <f t="shared" si="164"/>
        <v>0</v>
      </c>
      <c r="H1525" s="49">
        <v>21120000</v>
      </c>
      <c r="I1525" s="10" t="s">
        <v>613</v>
      </c>
      <c r="J1525" s="106" t="s">
        <v>45</v>
      </c>
      <c r="K1525" s="10" t="s">
        <v>614</v>
      </c>
      <c r="L1525" s="10"/>
      <c r="M1525" s="50"/>
    </row>
    <row r="1526" spans="1:98" s="152" customFormat="1" ht="45" x14ac:dyDescent="0.25">
      <c r="A1526" s="48" t="str">
        <f t="shared" si="167"/>
        <v>2</v>
      </c>
      <c r="B1526" s="37" t="str">
        <f t="shared" si="165"/>
        <v>1</v>
      </c>
      <c r="C1526" s="37" t="str">
        <f t="shared" si="166"/>
        <v>1</v>
      </c>
      <c r="D1526" s="37" t="str">
        <f t="shared" si="161"/>
        <v>2</v>
      </c>
      <c r="E1526" s="37" t="str">
        <f t="shared" si="162"/>
        <v>01</v>
      </c>
      <c r="F1526" s="37" t="str">
        <f t="shared" si="163"/>
        <v>0</v>
      </c>
      <c r="G1526" s="37" t="str">
        <f t="shared" si="164"/>
        <v>0</v>
      </c>
      <c r="H1526" s="49">
        <v>21120100</v>
      </c>
      <c r="I1526" s="10" t="s">
        <v>613</v>
      </c>
      <c r="J1526" s="106" t="s">
        <v>51</v>
      </c>
      <c r="K1526" s="10" t="s">
        <v>615</v>
      </c>
      <c r="L1526" s="10"/>
      <c r="M1526" s="50"/>
      <c r="N1526" s="23"/>
      <c r="O1526" s="23"/>
      <c r="P1526" s="23"/>
      <c r="Q1526" s="23"/>
      <c r="R1526" s="23"/>
      <c r="S1526" s="23"/>
      <c r="T1526" s="23"/>
      <c r="U1526" s="23"/>
      <c r="V1526" s="23"/>
      <c r="W1526" s="23"/>
      <c r="X1526" s="23"/>
      <c r="Y1526" s="23"/>
      <c r="Z1526" s="23"/>
      <c r="AA1526" s="23"/>
      <c r="AB1526" s="23"/>
      <c r="AC1526" s="23"/>
      <c r="AD1526" s="23"/>
      <c r="AE1526" s="23"/>
      <c r="AF1526" s="23"/>
      <c r="AG1526" s="23"/>
      <c r="AH1526" s="23"/>
      <c r="AI1526" s="23"/>
      <c r="AJ1526" s="23"/>
      <c r="AK1526" s="23"/>
      <c r="AL1526" s="23"/>
      <c r="AM1526" s="23"/>
      <c r="AN1526" s="23"/>
      <c r="AO1526" s="23"/>
      <c r="AP1526" s="23"/>
      <c r="AQ1526" s="23"/>
      <c r="AR1526" s="23"/>
      <c r="AS1526" s="23"/>
      <c r="AT1526" s="23"/>
      <c r="AU1526" s="23"/>
      <c r="AV1526" s="23"/>
      <c r="AW1526" s="23"/>
      <c r="AX1526" s="23"/>
      <c r="AY1526" s="23"/>
      <c r="AZ1526" s="23"/>
      <c r="BA1526" s="23"/>
      <c r="BB1526" s="23"/>
      <c r="BC1526" s="23"/>
      <c r="BD1526" s="23"/>
      <c r="BE1526" s="23"/>
      <c r="BF1526" s="23"/>
      <c r="BG1526" s="23"/>
      <c r="BH1526" s="23"/>
      <c r="BI1526" s="23"/>
      <c r="BJ1526" s="23"/>
      <c r="BK1526" s="23"/>
      <c r="BL1526" s="23"/>
      <c r="BM1526" s="23"/>
      <c r="BN1526" s="23"/>
      <c r="BO1526" s="23"/>
      <c r="BP1526" s="23"/>
      <c r="BQ1526" s="23"/>
      <c r="BR1526" s="23"/>
      <c r="BS1526" s="23"/>
      <c r="BT1526" s="23"/>
      <c r="BU1526" s="23"/>
      <c r="BV1526" s="23"/>
      <c r="BW1526" s="23"/>
      <c r="BX1526" s="23"/>
      <c r="BY1526" s="23"/>
      <c r="BZ1526" s="23"/>
      <c r="CA1526" s="23"/>
      <c r="CB1526" s="23"/>
      <c r="CC1526" s="23"/>
      <c r="CD1526" s="23"/>
      <c r="CE1526" s="23"/>
      <c r="CF1526" s="23"/>
      <c r="CG1526" s="23"/>
      <c r="CH1526" s="23"/>
      <c r="CI1526" s="23"/>
      <c r="CJ1526" s="23"/>
      <c r="CK1526" s="23"/>
      <c r="CL1526" s="23"/>
      <c r="CM1526" s="23"/>
      <c r="CN1526" s="23"/>
      <c r="CO1526" s="23"/>
      <c r="CP1526" s="23"/>
      <c r="CQ1526" s="23"/>
      <c r="CR1526" s="23"/>
      <c r="CS1526" s="23"/>
      <c r="CT1526" s="23"/>
    </row>
    <row r="1527" spans="1:98" ht="30" x14ac:dyDescent="0.25">
      <c r="A1527" s="48" t="str">
        <f t="shared" si="167"/>
        <v>2</v>
      </c>
      <c r="B1527" s="37" t="str">
        <f t="shared" si="165"/>
        <v>1</v>
      </c>
      <c r="C1527" s="37" t="str">
        <f t="shared" si="166"/>
        <v>1</v>
      </c>
      <c r="D1527" s="37" t="str">
        <f t="shared" si="161"/>
        <v>2</v>
      </c>
      <c r="E1527" s="37" t="str">
        <f t="shared" si="162"/>
        <v>50</v>
      </c>
      <c r="F1527" s="37" t="str">
        <f t="shared" si="163"/>
        <v>0</v>
      </c>
      <c r="G1527" s="37" t="str">
        <f t="shared" si="164"/>
        <v>0</v>
      </c>
      <c r="H1527" s="49">
        <v>21125000</v>
      </c>
      <c r="I1527" s="10" t="s">
        <v>616</v>
      </c>
      <c r="J1527" s="106" t="s">
        <v>55</v>
      </c>
      <c r="K1527" s="10" t="s">
        <v>617</v>
      </c>
      <c r="L1527" s="10"/>
      <c r="M1527" s="50"/>
    </row>
    <row r="1528" spans="1:98" x14ac:dyDescent="0.25">
      <c r="A1528" s="48" t="str">
        <f t="shared" si="167"/>
        <v>2</v>
      </c>
      <c r="B1528" s="37" t="str">
        <f t="shared" si="165"/>
        <v>1</v>
      </c>
      <c r="C1528" s="37" t="str">
        <f t="shared" si="166"/>
        <v>1</v>
      </c>
      <c r="D1528" s="37" t="str">
        <f t="shared" si="161"/>
        <v>2</v>
      </c>
      <c r="E1528" s="37" t="str">
        <f t="shared" si="162"/>
        <v>51</v>
      </c>
      <c r="F1528" s="37" t="str">
        <f t="shared" si="163"/>
        <v>0</v>
      </c>
      <c r="G1528" s="37" t="str">
        <f t="shared" si="164"/>
        <v>0</v>
      </c>
      <c r="H1528" s="49">
        <v>21125100</v>
      </c>
      <c r="I1528" s="10" t="s">
        <v>618</v>
      </c>
      <c r="J1528" s="106" t="s">
        <v>55</v>
      </c>
      <c r="K1528" s="10" t="s">
        <v>619</v>
      </c>
      <c r="L1528" s="10"/>
      <c r="M1528" s="50"/>
    </row>
    <row r="1529" spans="1:98" ht="30" x14ac:dyDescent="0.25">
      <c r="A1529" s="48" t="str">
        <f t="shared" si="167"/>
        <v>2</v>
      </c>
      <c r="B1529" s="37" t="str">
        <f t="shared" si="165"/>
        <v>1</v>
      </c>
      <c r="C1529" s="37" t="str">
        <f t="shared" si="166"/>
        <v>1</v>
      </c>
      <c r="D1529" s="37" t="str">
        <f t="shared" si="161"/>
        <v>2</v>
      </c>
      <c r="E1529" s="37" t="str">
        <f t="shared" si="162"/>
        <v>52</v>
      </c>
      <c r="F1529" s="37" t="str">
        <f t="shared" si="163"/>
        <v>0</v>
      </c>
      <c r="G1529" s="37" t="str">
        <f t="shared" si="164"/>
        <v>0</v>
      </c>
      <c r="H1529" s="49">
        <v>21125200</v>
      </c>
      <c r="I1529" s="10" t="s">
        <v>620</v>
      </c>
      <c r="J1529" s="106" t="s">
        <v>55</v>
      </c>
      <c r="K1529" s="10" t="s">
        <v>621</v>
      </c>
      <c r="L1529" s="10"/>
      <c r="M1529" s="50"/>
    </row>
    <row r="1530" spans="1:98" ht="30" x14ac:dyDescent="0.25">
      <c r="A1530" s="48" t="str">
        <f t="shared" si="167"/>
        <v>2</v>
      </c>
      <c r="B1530" s="37" t="str">
        <f t="shared" si="165"/>
        <v>1</v>
      </c>
      <c r="C1530" s="37" t="str">
        <f t="shared" si="166"/>
        <v>1</v>
      </c>
      <c r="D1530" s="37" t="str">
        <f t="shared" si="161"/>
        <v>2</v>
      </c>
      <c r="E1530" s="37" t="str">
        <f t="shared" si="162"/>
        <v>53</v>
      </c>
      <c r="F1530" s="37" t="str">
        <f t="shared" si="163"/>
        <v>0</v>
      </c>
      <c r="G1530" s="37" t="str">
        <f t="shared" si="164"/>
        <v>0</v>
      </c>
      <c r="H1530" s="49">
        <v>21125300</v>
      </c>
      <c r="I1530" s="10" t="s">
        <v>622</v>
      </c>
      <c r="J1530" s="106" t="s">
        <v>55</v>
      </c>
      <c r="K1530" s="10" t="s">
        <v>623</v>
      </c>
      <c r="L1530" s="10"/>
      <c r="M1530" s="50"/>
    </row>
    <row r="1531" spans="1:98" ht="30" x14ac:dyDescent="0.25">
      <c r="A1531" s="48" t="str">
        <f t="shared" si="167"/>
        <v>2</v>
      </c>
      <c r="B1531" s="37" t="str">
        <f t="shared" si="165"/>
        <v>1</v>
      </c>
      <c r="C1531" s="37" t="str">
        <f t="shared" si="166"/>
        <v>1</v>
      </c>
      <c r="D1531" s="37" t="str">
        <f t="shared" si="161"/>
        <v>2</v>
      </c>
      <c r="E1531" s="37" t="str">
        <f t="shared" si="162"/>
        <v>54</v>
      </c>
      <c r="F1531" s="37" t="str">
        <f t="shared" si="163"/>
        <v>0</v>
      </c>
      <c r="G1531" s="37" t="str">
        <f t="shared" si="164"/>
        <v>0</v>
      </c>
      <c r="H1531" s="49">
        <v>21125400</v>
      </c>
      <c r="I1531" s="10" t="s">
        <v>624</v>
      </c>
      <c r="J1531" s="106" t="s">
        <v>55</v>
      </c>
      <c r="K1531" s="10" t="s">
        <v>625</v>
      </c>
      <c r="L1531" s="10"/>
      <c r="M1531" s="50"/>
    </row>
    <row r="1532" spans="1:98" ht="30" x14ac:dyDescent="0.25">
      <c r="A1532" s="48" t="str">
        <f t="shared" si="167"/>
        <v>2</v>
      </c>
      <c r="B1532" s="37" t="str">
        <f t="shared" si="165"/>
        <v>1</v>
      </c>
      <c r="C1532" s="37" t="str">
        <f t="shared" si="166"/>
        <v>1</v>
      </c>
      <c r="D1532" s="37" t="str">
        <f t="shared" si="161"/>
        <v>2</v>
      </c>
      <c r="E1532" s="37" t="str">
        <f t="shared" si="162"/>
        <v>55</v>
      </c>
      <c r="F1532" s="37" t="str">
        <f t="shared" si="163"/>
        <v>0</v>
      </c>
      <c r="G1532" s="37" t="str">
        <f t="shared" si="164"/>
        <v>0</v>
      </c>
      <c r="H1532" s="49">
        <v>21125500</v>
      </c>
      <c r="I1532" s="10" t="s">
        <v>626</v>
      </c>
      <c r="J1532" s="106" t="s">
        <v>55</v>
      </c>
      <c r="K1532" s="10" t="s">
        <v>627</v>
      </c>
      <c r="L1532" s="10"/>
      <c r="M1532" s="50"/>
    </row>
    <row r="1533" spans="1:98" ht="30" x14ac:dyDescent="0.25">
      <c r="A1533" s="48" t="str">
        <f t="shared" si="167"/>
        <v>2</v>
      </c>
      <c r="B1533" s="37" t="str">
        <f t="shared" si="165"/>
        <v>1</v>
      </c>
      <c r="C1533" s="37" t="str">
        <f t="shared" si="166"/>
        <v>1</v>
      </c>
      <c r="D1533" s="37" t="str">
        <f t="shared" si="161"/>
        <v>2</v>
      </c>
      <c r="E1533" s="37" t="str">
        <f t="shared" si="162"/>
        <v>56</v>
      </c>
      <c r="F1533" s="37" t="str">
        <f t="shared" si="163"/>
        <v>0</v>
      </c>
      <c r="G1533" s="37" t="str">
        <f t="shared" si="164"/>
        <v>0</v>
      </c>
      <c r="H1533" s="49">
        <v>21125600</v>
      </c>
      <c r="I1533" s="10" t="s">
        <v>628</v>
      </c>
      <c r="J1533" s="106" t="s">
        <v>55</v>
      </c>
      <c r="K1533" s="10" t="s">
        <v>629</v>
      </c>
      <c r="L1533" s="10"/>
      <c r="M1533" s="50"/>
    </row>
    <row r="1534" spans="1:98" ht="60" x14ac:dyDescent="0.25">
      <c r="A1534" s="48" t="str">
        <f t="shared" si="167"/>
        <v>2</v>
      </c>
      <c r="B1534" s="37" t="str">
        <f t="shared" si="165"/>
        <v>1</v>
      </c>
      <c r="C1534" s="37" t="str">
        <f t="shared" si="166"/>
        <v>1</v>
      </c>
      <c r="D1534" s="37" t="str">
        <f t="shared" si="161"/>
        <v>3</v>
      </c>
      <c r="E1534" s="37" t="str">
        <f t="shared" si="162"/>
        <v>00</v>
      </c>
      <c r="F1534" s="37" t="str">
        <f t="shared" si="163"/>
        <v>0</v>
      </c>
      <c r="G1534" s="37" t="str">
        <f t="shared" si="164"/>
        <v>0</v>
      </c>
      <c r="H1534" s="49">
        <v>21130000</v>
      </c>
      <c r="I1534" s="10" t="s">
        <v>3283</v>
      </c>
      <c r="J1534" s="106" t="s">
        <v>45</v>
      </c>
      <c r="K1534" s="10" t="s">
        <v>3284</v>
      </c>
      <c r="L1534" s="10"/>
      <c r="M1534" s="50"/>
    </row>
    <row r="1535" spans="1:98" ht="60" x14ac:dyDescent="0.25">
      <c r="A1535" s="48" t="str">
        <f t="shared" si="167"/>
        <v>2</v>
      </c>
      <c r="B1535" s="37" t="str">
        <f t="shared" si="165"/>
        <v>1</v>
      </c>
      <c r="C1535" s="37" t="str">
        <f t="shared" si="166"/>
        <v>1</v>
      </c>
      <c r="D1535" s="37" t="str">
        <f t="shared" si="161"/>
        <v>3</v>
      </c>
      <c r="E1535" s="37" t="str">
        <f t="shared" si="162"/>
        <v>01</v>
      </c>
      <c r="F1535" s="37" t="str">
        <f t="shared" si="163"/>
        <v>0</v>
      </c>
      <c r="G1535" s="37" t="str">
        <f t="shared" si="164"/>
        <v>0</v>
      </c>
      <c r="H1535" s="49">
        <v>21130100</v>
      </c>
      <c r="I1535" s="10" t="s">
        <v>3283</v>
      </c>
      <c r="J1535" s="106" t="s">
        <v>51</v>
      </c>
      <c r="K1535" s="10" t="s">
        <v>4052</v>
      </c>
      <c r="L1535" s="10"/>
      <c r="M1535" s="50"/>
    </row>
    <row r="1536" spans="1:98" ht="30" x14ac:dyDescent="0.25">
      <c r="A1536" s="48" t="str">
        <f t="shared" si="167"/>
        <v>2</v>
      </c>
      <c r="B1536" s="37" t="str">
        <f t="shared" si="165"/>
        <v>1</v>
      </c>
      <c r="C1536" s="37" t="str">
        <f t="shared" si="166"/>
        <v>1</v>
      </c>
      <c r="D1536" s="37" t="str">
        <f t="shared" si="161"/>
        <v>9</v>
      </c>
      <c r="E1536" s="37" t="str">
        <f t="shared" si="162"/>
        <v>00</v>
      </c>
      <c r="F1536" s="37" t="str">
        <f t="shared" si="163"/>
        <v>0</v>
      </c>
      <c r="G1536" s="37" t="str">
        <f t="shared" si="164"/>
        <v>0</v>
      </c>
      <c r="H1536" s="49">
        <v>21190000</v>
      </c>
      <c r="I1536" s="10" t="s">
        <v>630</v>
      </c>
      <c r="J1536" s="106" t="s">
        <v>45</v>
      </c>
      <c r="K1536" s="10" t="s">
        <v>631</v>
      </c>
      <c r="L1536" s="10"/>
      <c r="M1536" s="50"/>
    </row>
    <row r="1537" spans="1:13" ht="45" x14ac:dyDescent="0.25">
      <c r="A1537" s="48" t="str">
        <f t="shared" si="167"/>
        <v>2</v>
      </c>
      <c r="B1537" s="37" t="str">
        <f t="shared" si="165"/>
        <v>1</v>
      </c>
      <c r="C1537" s="37" t="str">
        <f t="shared" si="166"/>
        <v>1</v>
      </c>
      <c r="D1537" s="37" t="str">
        <f t="shared" si="161"/>
        <v>9</v>
      </c>
      <c r="E1537" s="37" t="str">
        <f t="shared" si="162"/>
        <v>99</v>
      </c>
      <c r="F1537" s="37" t="str">
        <f t="shared" si="163"/>
        <v>0</v>
      </c>
      <c r="G1537" s="37" t="str">
        <f t="shared" si="164"/>
        <v>0</v>
      </c>
      <c r="H1537" s="49">
        <v>21199900</v>
      </c>
      <c r="I1537" s="10" t="s">
        <v>630</v>
      </c>
      <c r="J1537" s="106" t="s">
        <v>51</v>
      </c>
      <c r="K1537" s="10" t="s">
        <v>4053</v>
      </c>
      <c r="L1537" s="10"/>
      <c r="M1537" s="50"/>
    </row>
    <row r="1538" spans="1:13" ht="45" x14ac:dyDescent="0.25">
      <c r="A1538" s="48" t="str">
        <f t="shared" si="167"/>
        <v>2</v>
      </c>
      <c r="B1538" s="37" t="str">
        <f t="shared" si="165"/>
        <v>1</v>
      </c>
      <c r="C1538" s="37" t="str">
        <f t="shared" si="166"/>
        <v>2</v>
      </c>
      <c r="D1538" s="37" t="str">
        <f t="shared" si="161"/>
        <v>0</v>
      </c>
      <c r="E1538" s="37" t="str">
        <f t="shared" si="162"/>
        <v>00</v>
      </c>
      <c r="F1538" s="37" t="str">
        <f t="shared" si="163"/>
        <v>0</v>
      </c>
      <c r="G1538" s="37" t="str">
        <f t="shared" si="164"/>
        <v>0</v>
      </c>
      <c r="H1538" s="49">
        <v>21200000</v>
      </c>
      <c r="I1538" s="10" t="s">
        <v>633</v>
      </c>
      <c r="J1538" s="106" t="s">
        <v>45</v>
      </c>
      <c r="K1538" s="10" t="s">
        <v>634</v>
      </c>
      <c r="L1538" s="10"/>
      <c r="M1538" s="50"/>
    </row>
    <row r="1539" spans="1:13" ht="105" x14ac:dyDescent="0.25">
      <c r="A1539" s="48" t="str">
        <f t="shared" si="167"/>
        <v>2</v>
      </c>
      <c r="B1539" s="37" t="str">
        <f t="shared" si="165"/>
        <v>1</v>
      </c>
      <c r="C1539" s="37" t="str">
        <f t="shared" si="166"/>
        <v>2</v>
      </c>
      <c r="D1539" s="37" t="str">
        <f t="shared" si="161"/>
        <v>1</v>
      </c>
      <c r="E1539" s="37" t="str">
        <f t="shared" si="162"/>
        <v>00</v>
      </c>
      <c r="F1539" s="37" t="str">
        <f t="shared" si="163"/>
        <v>0</v>
      </c>
      <c r="G1539" s="37" t="str">
        <f t="shared" si="164"/>
        <v>0</v>
      </c>
      <c r="H1539" s="49">
        <v>21210000</v>
      </c>
      <c r="I1539" s="10" t="s">
        <v>635</v>
      </c>
      <c r="J1539" s="106" t="s">
        <v>45</v>
      </c>
      <c r="K1539" s="10" t="s">
        <v>4054</v>
      </c>
      <c r="L1539" s="10"/>
      <c r="M1539" s="50"/>
    </row>
    <row r="1540" spans="1:13" ht="75" x14ac:dyDescent="0.25">
      <c r="A1540" s="48" t="str">
        <f t="shared" si="167"/>
        <v>2</v>
      </c>
      <c r="B1540" s="37" t="str">
        <f t="shared" si="165"/>
        <v>1</v>
      </c>
      <c r="C1540" s="37" t="str">
        <f t="shared" si="166"/>
        <v>2</v>
      </c>
      <c r="D1540" s="37" t="str">
        <f t="shared" si="161"/>
        <v>1</v>
      </c>
      <c r="E1540" s="37" t="str">
        <f t="shared" si="162"/>
        <v>01</v>
      </c>
      <c r="F1540" s="37" t="str">
        <f t="shared" si="163"/>
        <v>0</v>
      </c>
      <c r="G1540" s="37" t="str">
        <f t="shared" si="164"/>
        <v>0</v>
      </c>
      <c r="H1540" s="49">
        <v>21210100</v>
      </c>
      <c r="I1540" s="10" t="s">
        <v>4055</v>
      </c>
      <c r="J1540" s="106" t="s">
        <v>51</v>
      </c>
      <c r="K1540" s="10" t="s">
        <v>4056</v>
      </c>
      <c r="L1540" s="10"/>
      <c r="M1540" s="50"/>
    </row>
    <row r="1541" spans="1:13" ht="75" x14ac:dyDescent="0.25">
      <c r="A1541" s="48" t="str">
        <f t="shared" si="167"/>
        <v>2</v>
      </c>
      <c r="B1541" s="37" t="str">
        <f t="shared" si="165"/>
        <v>1</v>
      </c>
      <c r="C1541" s="37" t="str">
        <f t="shared" si="166"/>
        <v>2</v>
      </c>
      <c r="D1541" s="37" t="str">
        <f t="shared" si="161"/>
        <v>1</v>
      </c>
      <c r="E1541" s="37" t="str">
        <f t="shared" si="162"/>
        <v>02</v>
      </c>
      <c r="F1541" s="37" t="str">
        <f t="shared" si="163"/>
        <v>0</v>
      </c>
      <c r="G1541" s="37" t="str">
        <f t="shared" si="164"/>
        <v>0</v>
      </c>
      <c r="H1541" s="49">
        <v>21210200</v>
      </c>
      <c r="I1541" s="10" t="s">
        <v>638</v>
      </c>
      <c r="J1541" s="106" t="s">
        <v>51</v>
      </c>
      <c r="K1541" s="10" t="s">
        <v>4057</v>
      </c>
      <c r="L1541" s="10"/>
      <c r="M1541" s="50"/>
    </row>
    <row r="1542" spans="1:13" ht="60" x14ac:dyDescent="0.25">
      <c r="A1542" s="48" t="str">
        <f t="shared" si="167"/>
        <v>2</v>
      </c>
      <c r="B1542" s="37" t="str">
        <f t="shared" si="165"/>
        <v>1</v>
      </c>
      <c r="C1542" s="37" t="str">
        <f t="shared" si="166"/>
        <v>2</v>
      </c>
      <c r="D1542" s="37" t="str">
        <f t="shared" si="161"/>
        <v>2</v>
      </c>
      <c r="E1542" s="37" t="str">
        <f t="shared" si="162"/>
        <v>00</v>
      </c>
      <c r="F1542" s="37" t="str">
        <f t="shared" si="163"/>
        <v>0</v>
      </c>
      <c r="G1542" s="37" t="str">
        <f t="shared" si="164"/>
        <v>0</v>
      </c>
      <c r="H1542" s="49">
        <v>21220000</v>
      </c>
      <c r="I1542" s="10" t="s">
        <v>639</v>
      </c>
      <c r="J1542" s="106" t="s">
        <v>45</v>
      </c>
      <c r="K1542" s="10" t="s">
        <v>640</v>
      </c>
      <c r="L1542" s="10"/>
      <c r="M1542" s="50"/>
    </row>
    <row r="1543" spans="1:13" ht="60" x14ac:dyDescent="0.25">
      <c r="A1543" s="48" t="str">
        <f t="shared" si="167"/>
        <v>2</v>
      </c>
      <c r="B1543" s="37" t="str">
        <f t="shared" si="165"/>
        <v>1</v>
      </c>
      <c r="C1543" s="37" t="str">
        <f t="shared" si="166"/>
        <v>2</v>
      </c>
      <c r="D1543" s="37" t="str">
        <f t="shared" si="161"/>
        <v>2</v>
      </c>
      <c r="E1543" s="37" t="str">
        <f t="shared" si="162"/>
        <v>01</v>
      </c>
      <c r="F1543" s="37" t="str">
        <f t="shared" si="163"/>
        <v>0</v>
      </c>
      <c r="G1543" s="37" t="str">
        <f t="shared" si="164"/>
        <v>0</v>
      </c>
      <c r="H1543" s="49">
        <v>21220100</v>
      </c>
      <c r="I1543" s="10" t="s">
        <v>639</v>
      </c>
      <c r="J1543" s="106" t="s">
        <v>51</v>
      </c>
      <c r="K1543" s="10" t="s">
        <v>641</v>
      </c>
      <c r="L1543" s="10"/>
      <c r="M1543" s="50"/>
    </row>
    <row r="1544" spans="1:13" ht="30" x14ac:dyDescent="0.25">
      <c r="A1544" s="48" t="str">
        <f t="shared" si="167"/>
        <v>2</v>
      </c>
      <c r="B1544" s="37" t="str">
        <f t="shared" si="165"/>
        <v>1</v>
      </c>
      <c r="C1544" s="37" t="str">
        <f t="shared" si="166"/>
        <v>2</v>
      </c>
      <c r="D1544" s="37" t="str">
        <f t="shared" si="161"/>
        <v>2</v>
      </c>
      <c r="E1544" s="37" t="str">
        <f t="shared" si="162"/>
        <v>50</v>
      </c>
      <c r="F1544" s="37" t="str">
        <f t="shared" si="163"/>
        <v>0</v>
      </c>
      <c r="G1544" s="37" t="str">
        <f t="shared" si="164"/>
        <v>0</v>
      </c>
      <c r="H1544" s="49">
        <v>21225000</v>
      </c>
      <c r="I1544" s="10" t="s">
        <v>642</v>
      </c>
      <c r="J1544" s="106" t="s">
        <v>55</v>
      </c>
      <c r="K1544" s="10" t="s">
        <v>643</v>
      </c>
      <c r="L1544" s="10"/>
      <c r="M1544" s="50"/>
    </row>
    <row r="1545" spans="1:13" ht="103.5" customHeight="1" x14ac:dyDescent="0.25">
      <c r="A1545" s="48" t="str">
        <f t="shared" si="167"/>
        <v>2</v>
      </c>
      <c r="B1545" s="37" t="str">
        <f t="shared" si="165"/>
        <v>1</v>
      </c>
      <c r="C1545" s="37" t="str">
        <f t="shared" si="166"/>
        <v>2</v>
      </c>
      <c r="D1545" s="37" t="str">
        <f t="shared" si="161"/>
        <v>2</v>
      </c>
      <c r="E1545" s="37" t="str">
        <f t="shared" si="162"/>
        <v>51</v>
      </c>
      <c r="F1545" s="37" t="str">
        <f t="shared" si="163"/>
        <v>0</v>
      </c>
      <c r="G1545" s="37" t="str">
        <f t="shared" si="164"/>
        <v>0</v>
      </c>
      <c r="H1545" s="49">
        <v>21225100</v>
      </c>
      <c r="I1545" s="10" t="s">
        <v>644</v>
      </c>
      <c r="J1545" s="106" t="s">
        <v>55</v>
      </c>
      <c r="K1545" s="10" t="s">
        <v>645</v>
      </c>
      <c r="L1545" s="10"/>
      <c r="M1545" s="50"/>
    </row>
    <row r="1546" spans="1:13" ht="18" customHeight="1" x14ac:dyDescent="0.25">
      <c r="A1546" s="48" t="str">
        <f t="shared" si="167"/>
        <v>2</v>
      </c>
      <c r="B1546" s="37" t="str">
        <f t="shared" si="165"/>
        <v>1</v>
      </c>
      <c r="C1546" s="37" t="str">
        <f t="shared" si="166"/>
        <v>2</v>
      </c>
      <c r="D1546" s="37" t="str">
        <f t="shared" si="161"/>
        <v>2</v>
      </c>
      <c r="E1546" s="37" t="str">
        <f t="shared" si="162"/>
        <v>52</v>
      </c>
      <c r="F1546" s="37" t="str">
        <f t="shared" si="163"/>
        <v>0</v>
      </c>
      <c r="G1546" s="37" t="str">
        <f t="shared" si="164"/>
        <v>0</v>
      </c>
      <c r="H1546" s="49">
        <v>21225200</v>
      </c>
      <c r="I1546" s="10" t="s">
        <v>646</v>
      </c>
      <c r="J1546" s="106" t="s">
        <v>55</v>
      </c>
      <c r="K1546" s="10" t="s">
        <v>647</v>
      </c>
      <c r="L1546" s="10"/>
      <c r="M1546" s="50"/>
    </row>
    <row r="1547" spans="1:13" ht="30" x14ac:dyDescent="0.25">
      <c r="A1547" s="48" t="str">
        <f t="shared" si="167"/>
        <v>2</v>
      </c>
      <c r="B1547" s="37" t="str">
        <f t="shared" si="165"/>
        <v>1</v>
      </c>
      <c r="C1547" s="37" t="str">
        <f t="shared" si="166"/>
        <v>2</v>
      </c>
      <c r="D1547" s="37" t="str">
        <f t="shared" si="161"/>
        <v>2</v>
      </c>
      <c r="E1547" s="37" t="str">
        <f t="shared" si="162"/>
        <v>53</v>
      </c>
      <c r="F1547" s="37" t="str">
        <f t="shared" si="163"/>
        <v>0</v>
      </c>
      <c r="G1547" s="37" t="str">
        <f t="shared" si="164"/>
        <v>0</v>
      </c>
      <c r="H1547" s="49">
        <v>21225300</v>
      </c>
      <c r="I1547" s="10" t="s">
        <v>648</v>
      </c>
      <c r="J1547" s="106" t="s">
        <v>55</v>
      </c>
      <c r="K1547" s="10" t="s">
        <v>649</v>
      </c>
      <c r="L1547" s="10"/>
      <c r="M1547" s="50"/>
    </row>
    <row r="1548" spans="1:13" ht="30" x14ac:dyDescent="0.25">
      <c r="A1548" s="48" t="str">
        <f t="shared" si="167"/>
        <v>2</v>
      </c>
      <c r="B1548" s="37" t="str">
        <f t="shared" si="165"/>
        <v>1</v>
      </c>
      <c r="C1548" s="37" t="str">
        <f t="shared" si="166"/>
        <v>2</v>
      </c>
      <c r="D1548" s="37" t="str">
        <f t="shared" si="161"/>
        <v>2</v>
      </c>
      <c r="E1548" s="37" t="str">
        <f t="shared" si="162"/>
        <v>54</v>
      </c>
      <c r="F1548" s="37" t="str">
        <f t="shared" si="163"/>
        <v>0</v>
      </c>
      <c r="G1548" s="37" t="str">
        <f t="shared" si="164"/>
        <v>0</v>
      </c>
      <c r="H1548" s="49">
        <v>21225400</v>
      </c>
      <c r="I1548" s="10" t="s">
        <v>650</v>
      </c>
      <c r="J1548" s="106" t="s">
        <v>55</v>
      </c>
      <c r="K1548" s="10" t="s">
        <v>651</v>
      </c>
      <c r="L1548" s="10"/>
      <c r="M1548" s="50"/>
    </row>
    <row r="1549" spans="1:13" ht="30" x14ac:dyDescent="0.25">
      <c r="A1549" s="48" t="str">
        <f t="shared" si="167"/>
        <v>2</v>
      </c>
      <c r="B1549" s="37" t="str">
        <f t="shared" si="165"/>
        <v>1</v>
      </c>
      <c r="C1549" s="37" t="str">
        <f t="shared" si="166"/>
        <v>2</v>
      </c>
      <c r="D1549" s="37" t="str">
        <f t="shared" si="161"/>
        <v>2</v>
      </c>
      <c r="E1549" s="37" t="str">
        <f t="shared" si="162"/>
        <v>55</v>
      </c>
      <c r="F1549" s="37" t="str">
        <f t="shared" si="163"/>
        <v>0</v>
      </c>
      <c r="G1549" s="37" t="str">
        <f t="shared" si="164"/>
        <v>0</v>
      </c>
      <c r="H1549" s="49">
        <v>21225500</v>
      </c>
      <c r="I1549" s="10" t="s">
        <v>652</v>
      </c>
      <c r="J1549" s="106" t="s">
        <v>55</v>
      </c>
      <c r="K1549" s="10" t="s">
        <v>653</v>
      </c>
      <c r="L1549" s="10"/>
      <c r="M1549" s="50"/>
    </row>
    <row r="1550" spans="1:13" ht="30" x14ac:dyDescent="0.25">
      <c r="A1550" s="48" t="str">
        <f t="shared" si="167"/>
        <v>2</v>
      </c>
      <c r="B1550" s="37" t="str">
        <f t="shared" si="165"/>
        <v>1</v>
      </c>
      <c r="C1550" s="37" t="str">
        <f t="shared" si="166"/>
        <v>2</v>
      </c>
      <c r="D1550" s="37" t="str">
        <f t="shared" si="161"/>
        <v>9</v>
      </c>
      <c r="E1550" s="37" t="str">
        <f t="shared" si="162"/>
        <v>00</v>
      </c>
      <c r="F1550" s="37" t="str">
        <f t="shared" si="163"/>
        <v>0</v>
      </c>
      <c r="G1550" s="37" t="str">
        <f t="shared" si="164"/>
        <v>0</v>
      </c>
      <c r="H1550" s="49">
        <v>21290000</v>
      </c>
      <c r="I1550" s="10" t="s">
        <v>654</v>
      </c>
      <c r="J1550" s="106" t="s">
        <v>45</v>
      </c>
      <c r="K1550" s="10" t="s">
        <v>655</v>
      </c>
      <c r="L1550" s="10"/>
      <c r="M1550" s="50"/>
    </row>
    <row r="1551" spans="1:13" ht="30" x14ac:dyDescent="0.25">
      <c r="A1551" s="48" t="str">
        <f t="shared" si="167"/>
        <v>2</v>
      </c>
      <c r="B1551" s="37" t="str">
        <f t="shared" si="165"/>
        <v>1</v>
      </c>
      <c r="C1551" s="37" t="str">
        <f t="shared" si="166"/>
        <v>2</v>
      </c>
      <c r="D1551" s="37" t="str">
        <f t="shared" si="161"/>
        <v>9</v>
      </c>
      <c r="E1551" s="37" t="str">
        <f t="shared" si="162"/>
        <v>99</v>
      </c>
      <c r="F1551" s="37" t="str">
        <f t="shared" si="163"/>
        <v>0</v>
      </c>
      <c r="G1551" s="37" t="str">
        <f t="shared" si="164"/>
        <v>0</v>
      </c>
      <c r="H1551" s="49">
        <v>21299900</v>
      </c>
      <c r="I1551" s="10" t="s">
        <v>654</v>
      </c>
      <c r="J1551" s="106" t="s">
        <v>51</v>
      </c>
      <c r="K1551" s="10" t="s">
        <v>656</v>
      </c>
      <c r="L1551" s="10"/>
      <c r="M1551" s="50"/>
    </row>
    <row r="1552" spans="1:13" x14ac:dyDescent="0.25">
      <c r="A1552" s="48" t="str">
        <f t="shared" si="167"/>
        <v>2</v>
      </c>
      <c r="B1552" s="37" t="str">
        <f t="shared" si="165"/>
        <v>2</v>
      </c>
      <c r="C1552" s="37" t="str">
        <f t="shared" si="166"/>
        <v>0</v>
      </c>
      <c r="D1552" s="37" t="str">
        <f t="shared" si="161"/>
        <v>0</v>
      </c>
      <c r="E1552" s="37" t="str">
        <f t="shared" si="162"/>
        <v>00</v>
      </c>
      <c r="F1552" s="37" t="str">
        <f t="shared" si="163"/>
        <v>0</v>
      </c>
      <c r="G1552" s="37" t="str">
        <f t="shared" si="164"/>
        <v>0</v>
      </c>
      <c r="H1552" s="49">
        <v>22000000</v>
      </c>
      <c r="I1552" s="10" t="s">
        <v>657</v>
      </c>
      <c r="J1552" s="106" t="s">
        <v>45</v>
      </c>
      <c r="K1552" s="10" t="s">
        <v>658</v>
      </c>
      <c r="L1552" s="10"/>
      <c r="M1552" s="50"/>
    </row>
    <row r="1553" spans="1:13" ht="30" x14ac:dyDescent="0.25">
      <c r="A1553" s="48" t="str">
        <f t="shared" si="167"/>
        <v>2</v>
      </c>
      <c r="B1553" s="37" t="str">
        <f t="shared" si="165"/>
        <v>2</v>
      </c>
      <c r="C1553" s="37" t="str">
        <f t="shared" si="166"/>
        <v>1</v>
      </c>
      <c r="D1553" s="37" t="str">
        <f t="shared" si="161"/>
        <v>0</v>
      </c>
      <c r="E1553" s="37" t="str">
        <f t="shared" si="162"/>
        <v>00</v>
      </c>
      <c r="F1553" s="37" t="str">
        <f t="shared" si="163"/>
        <v>0</v>
      </c>
      <c r="G1553" s="37" t="str">
        <f t="shared" si="164"/>
        <v>0</v>
      </c>
      <c r="H1553" s="49">
        <v>22100000</v>
      </c>
      <c r="I1553" s="10" t="s">
        <v>659</v>
      </c>
      <c r="J1553" s="106" t="s">
        <v>45</v>
      </c>
      <c r="K1553" s="10" t="s">
        <v>660</v>
      </c>
      <c r="L1553" s="10"/>
      <c r="M1553" s="50"/>
    </row>
    <row r="1554" spans="1:13" ht="30" x14ac:dyDescent="0.25">
      <c r="A1554" s="48" t="str">
        <f t="shared" si="167"/>
        <v>2</v>
      </c>
      <c r="B1554" s="37" t="str">
        <f t="shared" si="165"/>
        <v>2</v>
      </c>
      <c r="C1554" s="37" t="str">
        <f t="shared" si="166"/>
        <v>1</v>
      </c>
      <c r="D1554" s="37" t="str">
        <f t="shared" si="161"/>
        <v>1</v>
      </c>
      <c r="E1554" s="37" t="str">
        <f t="shared" si="162"/>
        <v>00</v>
      </c>
      <c r="F1554" s="37" t="str">
        <f t="shared" si="163"/>
        <v>0</v>
      </c>
      <c r="G1554" s="37" t="str">
        <f t="shared" si="164"/>
        <v>0</v>
      </c>
      <c r="H1554" s="49">
        <v>22110000</v>
      </c>
      <c r="I1554" s="10" t="s">
        <v>2157</v>
      </c>
      <c r="J1554" s="106" t="s">
        <v>45</v>
      </c>
      <c r="K1554" s="10" t="s">
        <v>661</v>
      </c>
      <c r="L1554" s="10"/>
      <c r="M1554" s="50"/>
    </row>
    <row r="1555" spans="1:13" ht="45" x14ac:dyDescent="0.25">
      <c r="A1555" s="48" t="str">
        <f t="shared" si="167"/>
        <v>2</v>
      </c>
      <c r="B1555" s="37" t="str">
        <f t="shared" si="165"/>
        <v>2</v>
      </c>
      <c r="C1555" s="37" t="str">
        <f t="shared" si="166"/>
        <v>1</v>
      </c>
      <c r="D1555" s="37" t="str">
        <f t="shared" si="161"/>
        <v>1</v>
      </c>
      <c r="E1555" s="37" t="str">
        <f t="shared" si="162"/>
        <v>01</v>
      </c>
      <c r="F1555" s="37" t="str">
        <f t="shared" si="163"/>
        <v>0</v>
      </c>
      <c r="G1555" s="37" t="str">
        <f t="shared" si="164"/>
        <v>0</v>
      </c>
      <c r="H1555" s="49">
        <v>22110100</v>
      </c>
      <c r="I1555" s="10" t="s">
        <v>662</v>
      </c>
      <c r="J1555" s="106" t="s">
        <v>51</v>
      </c>
      <c r="K1555" s="10" t="s">
        <v>4058</v>
      </c>
      <c r="L1555" s="10"/>
      <c r="M1555" s="50"/>
    </row>
    <row r="1556" spans="1:13" ht="45" x14ac:dyDescent="0.25">
      <c r="A1556" s="48" t="str">
        <f t="shared" si="167"/>
        <v>2</v>
      </c>
      <c r="B1556" s="37" t="str">
        <f t="shared" si="165"/>
        <v>2</v>
      </c>
      <c r="C1556" s="37" t="str">
        <f t="shared" si="166"/>
        <v>1</v>
      </c>
      <c r="D1556" s="37" t="str">
        <f t="shared" si="161"/>
        <v>1</v>
      </c>
      <c r="E1556" s="37" t="str">
        <f t="shared" si="162"/>
        <v>02</v>
      </c>
      <c r="F1556" s="37" t="str">
        <f t="shared" si="163"/>
        <v>0</v>
      </c>
      <c r="G1556" s="37" t="str">
        <f t="shared" si="164"/>
        <v>0</v>
      </c>
      <c r="H1556" s="49">
        <v>22110200</v>
      </c>
      <c r="I1556" s="10" t="s">
        <v>664</v>
      </c>
      <c r="J1556" s="106" t="s">
        <v>51</v>
      </c>
      <c r="K1556" s="10" t="s">
        <v>4059</v>
      </c>
      <c r="L1556" s="10"/>
      <c r="M1556" s="50"/>
    </row>
    <row r="1557" spans="1:13" ht="30" x14ac:dyDescent="0.25">
      <c r="A1557" s="48" t="str">
        <f t="shared" si="167"/>
        <v>2</v>
      </c>
      <c r="B1557" s="37" t="str">
        <f t="shared" si="165"/>
        <v>2</v>
      </c>
      <c r="C1557" s="37" t="str">
        <f t="shared" si="166"/>
        <v>1</v>
      </c>
      <c r="D1557" s="37" t="str">
        <f t="shared" si="161"/>
        <v>2</v>
      </c>
      <c r="E1557" s="37" t="str">
        <f t="shared" si="162"/>
        <v>00</v>
      </c>
      <c r="F1557" s="37" t="str">
        <f t="shared" si="163"/>
        <v>0</v>
      </c>
      <c r="G1557" s="37" t="str">
        <f t="shared" si="164"/>
        <v>0</v>
      </c>
      <c r="H1557" s="49">
        <v>22120000</v>
      </c>
      <c r="I1557" s="10" t="s">
        <v>666</v>
      </c>
      <c r="J1557" s="106" t="s">
        <v>45</v>
      </c>
      <c r="K1557" s="10" t="s">
        <v>667</v>
      </c>
      <c r="L1557" s="10"/>
      <c r="M1557" s="50"/>
    </row>
    <row r="1558" spans="1:13" ht="75" x14ac:dyDescent="0.25">
      <c r="A1558" s="48" t="str">
        <f t="shared" si="167"/>
        <v>2</v>
      </c>
      <c r="B1558" s="37" t="str">
        <f t="shared" si="165"/>
        <v>2</v>
      </c>
      <c r="C1558" s="37" t="str">
        <f t="shared" si="166"/>
        <v>1</v>
      </c>
      <c r="D1558" s="37" t="str">
        <f t="shared" si="161"/>
        <v>2</v>
      </c>
      <c r="E1558" s="37" t="str">
        <f t="shared" si="162"/>
        <v>01</v>
      </c>
      <c r="F1558" s="37" t="str">
        <f t="shared" si="163"/>
        <v>0</v>
      </c>
      <c r="G1558" s="37" t="str">
        <f t="shared" si="164"/>
        <v>0</v>
      </c>
      <c r="H1558" s="49">
        <v>22120100</v>
      </c>
      <c r="I1558" s="10" t="s">
        <v>3296</v>
      </c>
      <c r="J1558" s="106" t="s">
        <v>51</v>
      </c>
      <c r="K1558" s="10" t="s">
        <v>3297</v>
      </c>
      <c r="L1558" s="10"/>
      <c r="M1558" s="50"/>
    </row>
    <row r="1559" spans="1:13" ht="45" x14ac:dyDescent="0.25">
      <c r="A1559" s="48" t="str">
        <f t="shared" si="167"/>
        <v>2</v>
      </c>
      <c r="B1559" s="37" t="str">
        <f t="shared" si="165"/>
        <v>2</v>
      </c>
      <c r="C1559" s="37" t="str">
        <f t="shared" si="166"/>
        <v>1</v>
      </c>
      <c r="D1559" s="37" t="str">
        <f t="shared" si="161"/>
        <v>2</v>
      </c>
      <c r="E1559" s="37" t="str">
        <f t="shared" si="162"/>
        <v>02</v>
      </c>
      <c r="F1559" s="37" t="str">
        <f t="shared" si="163"/>
        <v>0</v>
      </c>
      <c r="G1559" s="37" t="str">
        <f t="shared" si="164"/>
        <v>0</v>
      </c>
      <c r="H1559" s="49">
        <v>22120200</v>
      </c>
      <c r="I1559" s="10" t="s">
        <v>668</v>
      </c>
      <c r="J1559" s="106" t="s">
        <v>51</v>
      </c>
      <c r="K1559" s="10" t="s">
        <v>669</v>
      </c>
      <c r="L1559" s="10"/>
      <c r="M1559" s="50"/>
    </row>
    <row r="1560" spans="1:13" ht="45" x14ac:dyDescent="0.25">
      <c r="A1560" s="48" t="str">
        <f t="shared" si="167"/>
        <v>2</v>
      </c>
      <c r="B1560" s="48" t="str">
        <f t="shared" si="165"/>
        <v>2</v>
      </c>
      <c r="C1560" s="37" t="str">
        <f t="shared" si="166"/>
        <v>1</v>
      </c>
      <c r="D1560" s="37" t="str">
        <f t="shared" si="161"/>
        <v>2</v>
      </c>
      <c r="E1560" s="37" t="str">
        <f t="shared" si="162"/>
        <v>03</v>
      </c>
      <c r="F1560" s="37" t="str">
        <f t="shared" si="163"/>
        <v>0</v>
      </c>
      <c r="G1560" s="37" t="str">
        <f t="shared" si="164"/>
        <v>0</v>
      </c>
      <c r="H1560" s="49">
        <v>22120300</v>
      </c>
      <c r="I1560" s="10" t="s">
        <v>3298</v>
      </c>
      <c r="J1560" s="106" t="s">
        <v>51</v>
      </c>
      <c r="K1560" s="10" t="s">
        <v>670</v>
      </c>
      <c r="L1560" s="10"/>
      <c r="M1560" s="50"/>
    </row>
    <row r="1561" spans="1:13" ht="30" x14ac:dyDescent="0.25">
      <c r="A1561" s="48" t="str">
        <f t="shared" si="167"/>
        <v>2</v>
      </c>
      <c r="B1561" s="48" t="str">
        <f t="shared" si="165"/>
        <v>2</v>
      </c>
      <c r="C1561" s="37" t="str">
        <f t="shared" si="166"/>
        <v>1</v>
      </c>
      <c r="D1561" s="37" t="str">
        <f t="shared" si="161"/>
        <v>2</v>
      </c>
      <c r="E1561" s="37" t="str">
        <f t="shared" si="162"/>
        <v>04</v>
      </c>
      <c r="F1561" s="37" t="str">
        <f t="shared" si="163"/>
        <v>0</v>
      </c>
      <c r="G1561" s="37" t="str">
        <f t="shared" si="164"/>
        <v>0</v>
      </c>
      <c r="H1561" s="49">
        <v>22120400</v>
      </c>
      <c r="I1561" s="10" t="s">
        <v>3300</v>
      </c>
      <c r="J1561" s="106" t="s">
        <v>51</v>
      </c>
      <c r="K1561" s="10" t="s">
        <v>4060</v>
      </c>
      <c r="L1561" s="10"/>
      <c r="M1561" s="50"/>
    </row>
    <row r="1562" spans="1:13" ht="30" x14ac:dyDescent="0.25">
      <c r="A1562" s="48" t="str">
        <f t="shared" si="167"/>
        <v>2</v>
      </c>
      <c r="B1562" s="37" t="str">
        <f t="shared" si="165"/>
        <v>2</v>
      </c>
      <c r="C1562" s="37" t="str">
        <f t="shared" si="166"/>
        <v>1</v>
      </c>
      <c r="D1562" s="37" t="str">
        <f t="shared" si="161"/>
        <v>3</v>
      </c>
      <c r="E1562" s="37" t="str">
        <f t="shared" si="162"/>
        <v>00</v>
      </c>
      <c r="F1562" s="37" t="str">
        <f t="shared" si="163"/>
        <v>0</v>
      </c>
      <c r="G1562" s="37" t="str">
        <f t="shared" si="164"/>
        <v>0</v>
      </c>
      <c r="H1562" s="49">
        <v>22130000</v>
      </c>
      <c r="I1562" s="10" t="s">
        <v>671</v>
      </c>
      <c r="J1562" s="106" t="s">
        <v>45</v>
      </c>
      <c r="K1562" s="10" t="s">
        <v>4061</v>
      </c>
      <c r="L1562" s="10"/>
      <c r="M1562" s="50"/>
    </row>
    <row r="1563" spans="1:13" ht="30" x14ac:dyDescent="0.25">
      <c r="A1563" s="48" t="str">
        <f t="shared" si="167"/>
        <v>2</v>
      </c>
      <c r="B1563" s="37" t="str">
        <f t="shared" si="165"/>
        <v>2</v>
      </c>
      <c r="C1563" s="37" t="str">
        <f t="shared" si="166"/>
        <v>1</v>
      </c>
      <c r="D1563" s="37" t="str">
        <f t="shared" si="161"/>
        <v>3</v>
      </c>
      <c r="E1563" s="37" t="str">
        <f t="shared" si="162"/>
        <v>01</v>
      </c>
      <c r="F1563" s="37" t="str">
        <f t="shared" si="163"/>
        <v>0</v>
      </c>
      <c r="G1563" s="37" t="str">
        <f t="shared" si="164"/>
        <v>0</v>
      </c>
      <c r="H1563" s="49">
        <v>22130100</v>
      </c>
      <c r="I1563" s="10" t="s">
        <v>671</v>
      </c>
      <c r="J1563" s="106" t="s">
        <v>51</v>
      </c>
      <c r="K1563" s="10" t="s">
        <v>4061</v>
      </c>
      <c r="L1563" s="10"/>
      <c r="M1563" s="50"/>
    </row>
    <row r="1564" spans="1:13" ht="30" x14ac:dyDescent="0.25">
      <c r="A1564" s="48" t="str">
        <f t="shared" si="167"/>
        <v>2</v>
      </c>
      <c r="B1564" s="37" t="str">
        <f t="shared" si="165"/>
        <v>2</v>
      </c>
      <c r="C1564" s="37" t="str">
        <f t="shared" si="166"/>
        <v>2</v>
      </c>
      <c r="D1564" s="37" t="str">
        <f t="shared" si="161"/>
        <v>0</v>
      </c>
      <c r="E1564" s="37" t="str">
        <f t="shared" si="162"/>
        <v>00</v>
      </c>
      <c r="F1564" s="37" t="str">
        <f t="shared" si="163"/>
        <v>0</v>
      </c>
      <c r="G1564" s="37" t="str">
        <f t="shared" si="164"/>
        <v>0</v>
      </c>
      <c r="H1564" s="49">
        <v>22200000</v>
      </c>
      <c r="I1564" s="10" t="s">
        <v>672</v>
      </c>
      <c r="J1564" s="106" t="s">
        <v>45</v>
      </c>
      <c r="K1564" s="10" t="s">
        <v>678</v>
      </c>
      <c r="L1564" s="10"/>
      <c r="M1564" s="50"/>
    </row>
    <row r="1565" spans="1:13" ht="30" x14ac:dyDescent="0.25">
      <c r="A1565" s="48" t="str">
        <f t="shared" si="167"/>
        <v>2</v>
      </c>
      <c r="B1565" s="37" t="str">
        <f t="shared" si="165"/>
        <v>2</v>
      </c>
      <c r="C1565" s="37" t="str">
        <f t="shared" si="166"/>
        <v>2</v>
      </c>
      <c r="D1565" s="37" t="str">
        <f t="shared" si="161"/>
        <v>1</v>
      </c>
      <c r="E1565" s="37" t="str">
        <f t="shared" si="162"/>
        <v>00</v>
      </c>
      <c r="F1565" s="37" t="str">
        <f t="shared" si="163"/>
        <v>0</v>
      </c>
      <c r="G1565" s="37" t="str">
        <f t="shared" si="164"/>
        <v>0</v>
      </c>
      <c r="H1565" s="49">
        <v>22210000</v>
      </c>
      <c r="I1565" s="10" t="s">
        <v>672</v>
      </c>
      <c r="J1565" s="106" t="s">
        <v>45</v>
      </c>
      <c r="K1565" s="10" t="s">
        <v>678</v>
      </c>
      <c r="L1565" s="10"/>
      <c r="M1565" s="50"/>
    </row>
    <row r="1566" spans="1:13" ht="30" x14ac:dyDescent="0.25">
      <c r="A1566" s="48" t="str">
        <f t="shared" si="167"/>
        <v>2</v>
      </c>
      <c r="B1566" s="37" t="str">
        <f t="shared" si="165"/>
        <v>2</v>
      </c>
      <c r="C1566" s="37" t="str">
        <f t="shared" si="166"/>
        <v>2</v>
      </c>
      <c r="D1566" s="37" t="str">
        <f t="shared" si="161"/>
        <v>1</v>
      </c>
      <c r="E1566" s="37" t="str">
        <f t="shared" si="162"/>
        <v>01</v>
      </c>
      <c r="F1566" s="37" t="str">
        <f t="shared" si="163"/>
        <v>0</v>
      </c>
      <c r="G1566" s="37" t="str">
        <f t="shared" si="164"/>
        <v>0</v>
      </c>
      <c r="H1566" s="49">
        <v>22210100</v>
      </c>
      <c r="I1566" s="10" t="s">
        <v>672</v>
      </c>
      <c r="J1566" s="106" t="s">
        <v>51</v>
      </c>
      <c r="K1566" s="10" t="s">
        <v>674</v>
      </c>
      <c r="L1566" s="10"/>
      <c r="M1566" s="50"/>
    </row>
    <row r="1567" spans="1:13" ht="30" x14ac:dyDescent="0.25">
      <c r="A1567" s="48" t="str">
        <f t="shared" si="167"/>
        <v>2</v>
      </c>
      <c r="B1567" s="37" t="str">
        <f t="shared" si="165"/>
        <v>2</v>
      </c>
      <c r="C1567" s="37" t="str">
        <f t="shared" si="166"/>
        <v>2</v>
      </c>
      <c r="D1567" s="37" t="str">
        <f t="shared" si="161"/>
        <v>1</v>
      </c>
      <c r="E1567" s="37" t="str">
        <f t="shared" si="162"/>
        <v>02</v>
      </c>
      <c r="F1567" s="37" t="str">
        <f t="shared" si="163"/>
        <v>0</v>
      </c>
      <c r="G1567" s="37" t="str">
        <f t="shared" si="164"/>
        <v>0</v>
      </c>
      <c r="H1567" s="49">
        <v>22210200</v>
      </c>
      <c r="I1567" s="10" t="s">
        <v>675</v>
      </c>
      <c r="J1567" s="106" t="s">
        <v>51</v>
      </c>
      <c r="K1567" s="10" t="s">
        <v>3310</v>
      </c>
      <c r="L1567" s="10"/>
      <c r="M1567" s="50"/>
    </row>
    <row r="1568" spans="1:13" ht="45" x14ac:dyDescent="0.25">
      <c r="A1568" s="48" t="str">
        <f t="shared" si="167"/>
        <v>2</v>
      </c>
      <c r="B1568" s="37" t="str">
        <f t="shared" si="165"/>
        <v>2</v>
      </c>
      <c r="C1568" s="37" t="str">
        <f t="shared" si="166"/>
        <v>2</v>
      </c>
      <c r="D1568" s="37" t="str">
        <f t="shared" si="161"/>
        <v>1</v>
      </c>
      <c r="E1568" s="37" t="str">
        <f t="shared" si="162"/>
        <v>03</v>
      </c>
      <c r="F1568" s="37" t="str">
        <f t="shared" si="163"/>
        <v>0</v>
      </c>
      <c r="G1568" s="37" t="str">
        <f t="shared" si="164"/>
        <v>0</v>
      </c>
      <c r="H1568" s="49">
        <v>22210300</v>
      </c>
      <c r="I1568" s="10" t="s">
        <v>676</v>
      </c>
      <c r="J1568" s="106" t="s">
        <v>51</v>
      </c>
      <c r="K1568" s="10" t="s">
        <v>677</v>
      </c>
      <c r="L1568" s="10"/>
      <c r="M1568" s="50"/>
    </row>
    <row r="1569" spans="1:13" ht="75" x14ac:dyDescent="0.25">
      <c r="A1569" s="48" t="str">
        <f t="shared" si="167"/>
        <v>2</v>
      </c>
      <c r="B1569" s="37" t="str">
        <f t="shared" si="165"/>
        <v>2</v>
      </c>
      <c r="C1569" s="37" t="str">
        <f t="shared" si="166"/>
        <v>3</v>
      </c>
      <c r="D1569" s="37" t="str">
        <f t="shared" si="161"/>
        <v>0</v>
      </c>
      <c r="E1569" s="37" t="str">
        <f t="shared" si="162"/>
        <v>00</v>
      </c>
      <c r="F1569" s="37" t="str">
        <f t="shared" si="163"/>
        <v>0</v>
      </c>
      <c r="G1569" s="37" t="str">
        <f t="shared" si="164"/>
        <v>0</v>
      </c>
      <c r="H1569" s="49">
        <v>22300000</v>
      </c>
      <c r="I1569" s="10" t="s">
        <v>679</v>
      </c>
      <c r="J1569" s="106" t="s">
        <v>45</v>
      </c>
      <c r="K1569" s="10" t="s">
        <v>680</v>
      </c>
      <c r="L1569" s="10"/>
      <c r="M1569" s="50"/>
    </row>
    <row r="1570" spans="1:13" ht="75" x14ac:dyDescent="0.25">
      <c r="A1570" s="48" t="str">
        <f t="shared" si="167"/>
        <v>2</v>
      </c>
      <c r="B1570" s="37" t="str">
        <f t="shared" si="165"/>
        <v>2</v>
      </c>
      <c r="C1570" s="37" t="str">
        <f t="shared" si="166"/>
        <v>3</v>
      </c>
      <c r="D1570" s="37" t="str">
        <f t="shared" si="161"/>
        <v>1</v>
      </c>
      <c r="E1570" s="37" t="str">
        <f t="shared" si="162"/>
        <v>00</v>
      </c>
      <c r="F1570" s="37" t="str">
        <f t="shared" si="163"/>
        <v>0</v>
      </c>
      <c r="G1570" s="37" t="str">
        <f t="shared" si="164"/>
        <v>0</v>
      </c>
      <c r="H1570" s="49">
        <v>22310000</v>
      </c>
      <c r="I1570" s="10" t="s">
        <v>679</v>
      </c>
      <c r="J1570" s="106" t="s">
        <v>45</v>
      </c>
      <c r="K1570" s="10" t="s">
        <v>680</v>
      </c>
      <c r="L1570" s="10"/>
      <c r="M1570" s="50"/>
    </row>
    <row r="1571" spans="1:13" ht="75" x14ac:dyDescent="0.25">
      <c r="A1571" s="48" t="str">
        <f t="shared" si="167"/>
        <v>2</v>
      </c>
      <c r="B1571" s="37" t="str">
        <f t="shared" si="165"/>
        <v>2</v>
      </c>
      <c r="C1571" s="37" t="str">
        <f t="shared" si="166"/>
        <v>3</v>
      </c>
      <c r="D1571" s="37" t="str">
        <f t="shared" si="161"/>
        <v>1</v>
      </c>
      <c r="E1571" s="37" t="str">
        <f t="shared" si="162"/>
        <v>01</v>
      </c>
      <c r="F1571" s="37" t="str">
        <f t="shared" si="163"/>
        <v>0</v>
      </c>
      <c r="G1571" s="37" t="str">
        <f t="shared" si="164"/>
        <v>0</v>
      </c>
      <c r="H1571" s="49">
        <v>22310100</v>
      </c>
      <c r="I1571" s="10" t="s">
        <v>679</v>
      </c>
      <c r="J1571" s="106" t="s">
        <v>51</v>
      </c>
      <c r="K1571" s="10" t="s">
        <v>681</v>
      </c>
      <c r="L1571" s="10"/>
      <c r="M1571" s="50"/>
    </row>
    <row r="1572" spans="1:13" ht="45" x14ac:dyDescent="0.25">
      <c r="A1572" s="48" t="str">
        <f t="shared" si="167"/>
        <v>2</v>
      </c>
      <c r="B1572" s="37" t="str">
        <f t="shared" si="165"/>
        <v>3</v>
      </c>
      <c r="C1572" s="37" t="str">
        <f t="shared" si="166"/>
        <v>0</v>
      </c>
      <c r="D1572" s="37" t="str">
        <f t="shared" si="161"/>
        <v>0</v>
      </c>
      <c r="E1572" s="37" t="str">
        <f t="shared" si="162"/>
        <v>00</v>
      </c>
      <c r="F1572" s="37" t="str">
        <f t="shared" si="163"/>
        <v>0</v>
      </c>
      <c r="G1572" s="37" t="str">
        <f t="shared" si="164"/>
        <v>0</v>
      </c>
      <c r="H1572" s="49">
        <v>23000000</v>
      </c>
      <c r="I1572" s="10" t="s">
        <v>682</v>
      </c>
      <c r="J1572" s="106" t="s">
        <v>45</v>
      </c>
      <c r="K1572" s="10" t="s">
        <v>683</v>
      </c>
      <c r="L1572" s="10"/>
      <c r="M1572" s="50"/>
    </row>
    <row r="1573" spans="1:13" ht="45" x14ac:dyDescent="0.25">
      <c r="A1573" s="48" t="str">
        <f t="shared" si="167"/>
        <v>2</v>
      </c>
      <c r="B1573" s="37" t="str">
        <f t="shared" si="165"/>
        <v>3</v>
      </c>
      <c r="C1573" s="37" t="str">
        <f t="shared" si="166"/>
        <v>1</v>
      </c>
      <c r="D1573" s="37" t="str">
        <f t="shared" si="161"/>
        <v>0</v>
      </c>
      <c r="E1573" s="37" t="str">
        <f t="shared" si="162"/>
        <v>00</v>
      </c>
      <c r="F1573" s="37" t="str">
        <f t="shared" si="163"/>
        <v>0</v>
      </c>
      <c r="G1573" s="37" t="str">
        <f t="shared" si="164"/>
        <v>0</v>
      </c>
      <c r="H1573" s="49">
        <v>23100000</v>
      </c>
      <c r="I1573" s="10" t="s">
        <v>682</v>
      </c>
      <c r="J1573" s="106" t="s">
        <v>45</v>
      </c>
      <c r="K1573" s="10" t="s">
        <v>683</v>
      </c>
      <c r="L1573" s="71" t="s">
        <v>2093</v>
      </c>
      <c r="M1573" s="50"/>
    </row>
    <row r="1574" spans="1:13" ht="45" x14ac:dyDescent="0.25">
      <c r="A1574" s="48" t="str">
        <f t="shared" si="167"/>
        <v>2</v>
      </c>
      <c r="B1574" s="37" t="str">
        <f t="shared" si="165"/>
        <v>3</v>
      </c>
      <c r="C1574" s="37" t="str">
        <f t="shared" si="166"/>
        <v>1</v>
      </c>
      <c r="D1574" s="37" t="str">
        <f t="shared" si="161"/>
        <v>1</v>
      </c>
      <c r="E1574" s="37" t="str">
        <f t="shared" si="162"/>
        <v>00</v>
      </c>
      <c r="F1574" s="37" t="str">
        <f t="shared" si="163"/>
        <v>0</v>
      </c>
      <c r="G1574" s="37" t="str">
        <f t="shared" si="164"/>
        <v>0</v>
      </c>
      <c r="H1574" s="49">
        <v>23110000</v>
      </c>
      <c r="I1574" s="10" t="s">
        <v>682</v>
      </c>
      <c r="J1574" s="106" t="s">
        <v>45</v>
      </c>
      <c r="K1574" s="10" t="s">
        <v>683</v>
      </c>
      <c r="L1574" s="71" t="s">
        <v>2093</v>
      </c>
      <c r="M1574" s="50"/>
    </row>
    <row r="1575" spans="1:13" ht="210" x14ac:dyDescent="0.25">
      <c r="A1575" s="48" t="str">
        <f t="shared" si="167"/>
        <v>2</v>
      </c>
      <c r="B1575" s="37" t="str">
        <f t="shared" si="165"/>
        <v>3</v>
      </c>
      <c r="C1575" s="37" t="str">
        <f t="shared" si="166"/>
        <v>1</v>
      </c>
      <c r="D1575" s="37" t="str">
        <f t="shared" si="161"/>
        <v>1</v>
      </c>
      <c r="E1575" s="37" t="str">
        <f t="shared" si="162"/>
        <v>01</v>
      </c>
      <c r="F1575" s="37" t="str">
        <f t="shared" si="163"/>
        <v>0</v>
      </c>
      <c r="G1575" s="37" t="str">
        <f t="shared" si="164"/>
        <v>0</v>
      </c>
      <c r="H1575" s="49">
        <v>23110100</v>
      </c>
      <c r="I1575" s="10" t="s">
        <v>3312</v>
      </c>
      <c r="J1575" s="106" t="s">
        <v>51</v>
      </c>
      <c r="K1575" s="10" t="s">
        <v>4062</v>
      </c>
      <c r="L1575" s="10"/>
      <c r="M1575" s="50"/>
    </row>
    <row r="1576" spans="1:13" ht="105" x14ac:dyDescent="0.25">
      <c r="A1576" s="48" t="str">
        <f t="shared" si="167"/>
        <v>2</v>
      </c>
      <c r="B1576" s="37" t="str">
        <f t="shared" si="165"/>
        <v>3</v>
      </c>
      <c r="C1576" s="37" t="str">
        <f t="shared" si="166"/>
        <v>1</v>
      </c>
      <c r="D1576" s="37" t="str">
        <f t="shared" si="161"/>
        <v>1</v>
      </c>
      <c r="E1576" s="37" t="str">
        <f t="shared" si="162"/>
        <v>02</v>
      </c>
      <c r="F1576" s="37" t="str">
        <f t="shared" si="163"/>
        <v>0</v>
      </c>
      <c r="G1576" s="37" t="str">
        <f t="shared" si="164"/>
        <v>0</v>
      </c>
      <c r="H1576" s="49">
        <v>23110200</v>
      </c>
      <c r="I1576" s="10" t="s">
        <v>3314</v>
      </c>
      <c r="J1576" s="106" t="s">
        <v>51</v>
      </c>
      <c r="K1576" s="10" t="s">
        <v>4063</v>
      </c>
      <c r="L1576" s="10"/>
      <c r="M1576" s="50"/>
    </row>
    <row r="1577" spans="1:13" ht="105" x14ac:dyDescent="0.25">
      <c r="A1577" s="48" t="str">
        <f t="shared" si="167"/>
        <v>2</v>
      </c>
      <c r="B1577" s="37" t="str">
        <f t="shared" si="165"/>
        <v>3</v>
      </c>
      <c r="C1577" s="37" t="str">
        <f t="shared" si="166"/>
        <v>1</v>
      </c>
      <c r="D1577" s="37" t="str">
        <f t="shared" si="161"/>
        <v>1</v>
      </c>
      <c r="E1577" s="37" t="str">
        <f t="shared" si="162"/>
        <v>03</v>
      </c>
      <c r="F1577" s="37" t="str">
        <f t="shared" si="163"/>
        <v>0</v>
      </c>
      <c r="G1577" s="37" t="str">
        <f t="shared" si="164"/>
        <v>0</v>
      </c>
      <c r="H1577" s="49">
        <v>23110300</v>
      </c>
      <c r="I1577" s="10" t="s">
        <v>684</v>
      </c>
      <c r="J1577" s="106" t="s">
        <v>51</v>
      </c>
      <c r="K1577" s="10" t="s">
        <v>4064</v>
      </c>
      <c r="L1577" s="10"/>
      <c r="M1577" s="50"/>
    </row>
    <row r="1578" spans="1:13" ht="150" x14ac:dyDescent="0.25">
      <c r="A1578" s="48" t="str">
        <f t="shared" si="167"/>
        <v>2</v>
      </c>
      <c r="B1578" s="37" t="str">
        <f t="shared" si="165"/>
        <v>3</v>
      </c>
      <c r="C1578" s="37" t="str">
        <f t="shared" si="166"/>
        <v>1</v>
      </c>
      <c r="D1578" s="37" t="str">
        <f t="shared" si="161"/>
        <v>1</v>
      </c>
      <c r="E1578" s="37" t="str">
        <f t="shared" si="162"/>
        <v>04</v>
      </c>
      <c r="F1578" s="37" t="str">
        <f t="shared" si="163"/>
        <v>0</v>
      </c>
      <c r="G1578" s="37" t="str">
        <f t="shared" si="164"/>
        <v>0</v>
      </c>
      <c r="H1578" s="49">
        <v>23110400</v>
      </c>
      <c r="I1578" s="10" t="s">
        <v>685</v>
      </c>
      <c r="J1578" s="106" t="s">
        <v>51</v>
      </c>
      <c r="K1578" s="10" t="s">
        <v>686</v>
      </c>
      <c r="L1578" s="10"/>
      <c r="M1578" s="50"/>
    </row>
    <row r="1579" spans="1:13" ht="75" x14ac:dyDescent="0.25">
      <c r="A1579" s="48" t="str">
        <f t="shared" si="167"/>
        <v>2</v>
      </c>
      <c r="B1579" s="37" t="str">
        <f t="shared" si="165"/>
        <v>3</v>
      </c>
      <c r="C1579" s="37" t="str">
        <f t="shared" si="166"/>
        <v>1</v>
      </c>
      <c r="D1579" s="37" t="str">
        <f t="shared" si="161"/>
        <v>1</v>
      </c>
      <c r="E1579" s="37" t="str">
        <f t="shared" si="162"/>
        <v>05</v>
      </c>
      <c r="F1579" s="37" t="str">
        <f t="shared" si="163"/>
        <v>0</v>
      </c>
      <c r="G1579" s="37" t="str">
        <f t="shared" si="164"/>
        <v>0</v>
      </c>
      <c r="H1579" s="49">
        <v>23110500</v>
      </c>
      <c r="I1579" s="10" t="s">
        <v>687</v>
      </c>
      <c r="J1579" s="106" t="s">
        <v>51</v>
      </c>
      <c r="K1579" s="10" t="s">
        <v>4065</v>
      </c>
      <c r="L1579" s="10"/>
      <c r="M1579" s="50"/>
    </row>
    <row r="1580" spans="1:13" ht="30" x14ac:dyDescent="0.25">
      <c r="A1580" s="48" t="str">
        <f t="shared" si="167"/>
        <v>2</v>
      </c>
      <c r="B1580" s="37" t="str">
        <f t="shared" si="165"/>
        <v>3</v>
      </c>
      <c r="C1580" s="37" t="str">
        <f t="shared" si="166"/>
        <v>1</v>
      </c>
      <c r="D1580" s="37" t="str">
        <f t="shared" si="161"/>
        <v>1</v>
      </c>
      <c r="E1580" s="37" t="str">
        <f t="shared" si="162"/>
        <v>06</v>
      </c>
      <c r="F1580" s="37" t="str">
        <f t="shared" si="163"/>
        <v>0</v>
      </c>
      <c r="G1580" s="37" t="str">
        <f t="shared" si="164"/>
        <v>0</v>
      </c>
      <c r="H1580" s="49">
        <v>23110600</v>
      </c>
      <c r="I1580" s="10" t="s">
        <v>688</v>
      </c>
      <c r="J1580" s="106" t="s">
        <v>51</v>
      </c>
      <c r="K1580" s="10" t="s">
        <v>689</v>
      </c>
      <c r="L1580" s="10"/>
      <c r="M1580" s="50"/>
    </row>
    <row r="1581" spans="1:13" x14ac:dyDescent="0.25">
      <c r="A1581" s="48" t="str">
        <f t="shared" si="167"/>
        <v>2</v>
      </c>
      <c r="B1581" s="37" t="str">
        <f t="shared" si="165"/>
        <v>3</v>
      </c>
      <c r="C1581" s="37" t="str">
        <f t="shared" si="166"/>
        <v>1</v>
      </c>
      <c r="D1581" s="37" t="str">
        <f t="shared" si="161"/>
        <v>1</v>
      </c>
      <c r="E1581" s="37" t="str">
        <f t="shared" si="162"/>
        <v>07</v>
      </c>
      <c r="F1581" s="37" t="str">
        <f t="shared" si="163"/>
        <v>0</v>
      </c>
      <c r="G1581" s="37" t="str">
        <f t="shared" si="164"/>
        <v>0</v>
      </c>
      <c r="H1581" s="49">
        <v>23110700</v>
      </c>
      <c r="I1581" s="10" t="s">
        <v>690</v>
      </c>
      <c r="J1581" s="106" t="s">
        <v>51</v>
      </c>
      <c r="K1581" s="10" t="s">
        <v>691</v>
      </c>
      <c r="L1581" s="10"/>
      <c r="M1581" s="50"/>
    </row>
    <row r="1582" spans="1:13" x14ac:dyDescent="0.25">
      <c r="A1582" s="48" t="str">
        <f t="shared" si="167"/>
        <v>2</v>
      </c>
      <c r="B1582" s="37" t="str">
        <f t="shared" si="165"/>
        <v>3</v>
      </c>
      <c r="C1582" s="37" t="str">
        <f t="shared" si="166"/>
        <v>1</v>
      </c>
      <c r="D1582" s="37" t="str">
        <f t="shared" si="161"/>
        <v>1</v>
      </c>
      <c r="E1582" s="37" t="str">
        <f t="shared" si="162"/>
        <v>07</v>
      </c>
      <c r="F1582" s="37" t="str">
        <f t="shared" si="163"/>
        <v>1</v>
      </c>
      <c r="G1582" s="37" t="str">
        <f t="shared" si="164"/>
        <v>0</v>
      </c>
      <c r="H1582" s="49">
        <v>23110710</v>
      </c>
      <c r="I1582" s="10" t="s">
        <v>692</v>
      </c>
      <c r="J1582" s="106" t="s">
        <v>51</v>
      </c>
      <c r="K1582" s="10" t="s">
        <v>693</v>
      </c>
      <c r="L1582" s="10"/>
      <c r="M1582" s="50"/>
    </row>
    <row r="1583" spans="1:13" ht="30" x14ac:dyDescent="0.25">
      <c r="A1583" s="48" t="str">
        <f t="shared" si="167"/>
        <v>2</v>
      </c>
      <c r="B1583" s="37" t="str">
        <f t="shared" si="165"/>
        <v>3</v>
      </c>
      <c r="C1583" s="37" t="str">
        <f t="shared" si="166"/>
        <v>1</v>
      </c>
      <c r="D1583" s="37" t="str">
        <f t="shared" si="161"/>
        <v>1</v>
      </c>
      <c r="E1583" s="37" t="str">
        <f t="shared" si="162"/>
        <v>07</v>
      </c>
      <c r="F1583" s="37" t="str">
        <f t="shared" si="163"/>
        <v>2</v>
      </c>
      <c r="G1583" s="37" t="str">
        <f t="shared" si="164"/>
        <v>0</v>
      </c>
      <c r="H1583" s="49">
        <v>23110720</v>
      </c>
      <c r="I1583" s="10" t="s">
        <v>3320</v>
      </c>
      <c r="J1583" s="106" t="s">
        <v>51</v>
      </c>
      <c r="K1583" s="10" t="s">
        <v>4066</v>
      </c>
      <c r="L1583" s="10" t="s">
        <v>3322</v>
      </c>
      <c r="M1583" s="50"/>
    </row>
    <row r="1584" spans="1:13" ht="30" x14ac:dyDescent="0.25">
      <c r="A1584" s="48" t="str">
        <f t="shared" si="167"/>
        <v>2</v>
      </c>
      <c r="B1584" s="37" t="str">
        <f t="shared" si="165"/>
        <v>3</v>
      </c>
      <c r="C1584" s="37" t="str">
        <f t="shared" si="166"/>
        <v>1</v>
      </c>
      <c r="D1584" s="37" t="str">
        <f t="shared" si="161"/>
        <v>1</v>
      </c>
      <c r="E1584" s="37" t="str">
        <f t="shared" si="162"/>
        <v>07</v>
      </c>
      <c r="F1584" s="37" t="str">
        <f t="shared" si="163"/>
        <v>3</v>
      </c>
      <c r="G1584" s="37" t="str">
        <f t="shared" si="164"/>
        <v>0</v>
      </c>
      <c r="H1584" s="49">
        <v>23110730</v>
      </c>
      <c r="I1584" s="10" t="s">
        <v>3323</v>
      </c>
      <c r="J1584" s="106" t="s">
        <v>51</v>
      </c>
      <c r="K1584" s="10" t="s">
        <v>4067</v>
      </c>
      <c r="L1584" s="10" t="s">
        <v>3322</v>
      </c>
      <c r="M1584" s="50"/>
    </row>
    <row r="1585" spans="1:13" ht="45" x14ac:dyDescent="0.25">
      <c r="A1585" s="48" t="str">
        <f t="shared" si="167"/>
        <v>2</v>
      </c>
      <c r="B1585" s="37" t="str">
        <f t="shared" si="165"/>
        <v>4</v>
      </c>
      <c r="C1585" s="37" t="str">
        <f t="shared" si="166"/>
        <v>0</v>
      </c>
      <c r="D1585" s="37" t="str">
        <f t="shared" si="161"/>
        <v>0</v>
      </c>
      <c r="E1585" s="37" t="str">
        <f t="shared" si="162"/>
        <v>00</v>
      </c>
      <c r="F1585" s="37" t="str">
        <f t="shared" si="163"/>
        <v>0</v>
      </c>
      <c r="G1585" s="37" t="str">
        <f t="shared" si="164"/>
        <v>0</v>
      </c>
      <c r="H1585" s="49">
        <v>24000000</v>
      </c>
      <c r="I1585" s="10" t="s">
        <v>694</v>
      </c>
      <c r="J1585" s="106" t="s">
        <v>45</v>
      </c>
      <c r="K1585" s="10" t="s">
        <v>695</v>
      </c>
      <c r="L1585" s="10"/>
      <c r="M1585" s="50"/>
    </row>
    <row r="1586" spans="1:13" ht="45" x14ac:dyDescent="0.25">
      <c r="A1586" s="48" t="str">
        <f t="shared" si="167"/>
        <v>2</v>
      </c>
      <c r="B1586" s="37" t="str">
        <f t="shared" si="165"/>
        <v>4</v>
      </c>
      <c r="C1586" s="37" t="str">
        <f t="shared" si="166"/>
        <v>1</v>
      </c>
      <c r="D1586" s="37" t="str">
        <f t="shared" ref="D1586:D1649" si="168">MID($H1586,4,1)</f>
        <v>0</v>
      </c>
      <c r="E1586" s="37" t="str">
        <f t="shared" ref="E1586:E1649" si="169">MID($H1586,5,2)</f>
        <v>00</v>
      </c>
      <c r="F1586" s="37" t="str">
        <f t="shared" ref="F1586:F1649" si="170">MID($H1586,7,1)</f>
        <v>0</v>
      </c>
      <c r="G1586" s="37" t="str">
        <f t="shared" ref="G1586:G1649" si="171">MID($H1586,8,1)</f>
        <v>0</v>
      </c>
      <c r="H1586" s="49">
        <v>24100000</v>
      </c>
      <c r="I1586" s="10" t="s">
        <v>2856</v>
      </c>
      <c r="J1586" s="106" t="s">
        <v>45</v>
      </c>
      <c r="K1586" s="10" t="s">
        <v>696</v>
      </c>
      <c r="L1586" s="10"/>
      <c r="M1586" s="50"/>
    </row>
    <row r="1587" spans="1:13" ht="30" x14ac:dyDescent="0.25">
      <c r="A1587" s="48" t="str">
        <f t="shared" si="167"/>
        <v>2</v>
      </c>
      <c r="B1587" s="37" t="str">
        <f t="shared" ref="B1587:B1650" si="172">MID($H1587,2,1)</f>
        <v>4</v>
      </c>
      <c r="C1587" s="37" t="str">
        <f t="shared" ref="C1587:C1650" si="173">MID($H1587,3,1)</f>
        <v>1</v>
      </c>
      <c r="D1587" s="37" t="str">
        <f t="shared" si="168"/>
        <v>1</v>
      </c>
      <c r="E1587" s="37" t="str">
        <f t="shared" si="169"/>
        <v>00</v>
      </c>
      <c r="F1587" s="37" t="str">
        <f t="shared" si="170"/>
        <v>0</v>
      </c>
      <c r="G1587" s="37" t="str">
        <f t="shared" si="171"/>
        <v>0</v>
      </c>
      <c r="H1587" s="49">
        <v>24110000</v>
      </c>
      <c r="I1587" s="10" t="s">
        <v>697</v>
      </c>
      <c r="J1587" s="106" t="s">
        <v>45</v>
      </c>
      <c r="K1587" s="10" t="s">
        <v>4068</v>
      </c>
      <c r="L1587" s="10"/>
      <c r="M1587" s="50"/>
    </row>
    <row r="1588" spans="1:13" ht="45" x14ac:dyDescent="0.25">
      <c r="A1588" s="48" t="str">
        <f t="shared" ref="A1588:A1651" si="174">MID($H1588,1,1)</f>
        <v>2</v>
      </c>
      <c r="B1588" s="37" t="str">
        <f t="shared" si="172"/>
        <v>4</v>
      </c>
      <c r="C1588" s="37" t="str">
        <f t="shared" si="173"/>
        <v>1</v>
      </c>
      <c r="D1588" s="37" t="str">
        <f t="shared" si="168"/>
        <v>1</v>
      </c>
      <c r="E1588" s="37" t="str">
        <f t="shared" si="169"/>
        <v>50</v>
      </c>
      <c r="F1588" s="37" t="str">
        <f t="shared" si="170"/>
        <v>0</v>
      </c>
      <c r="G1588" s="37" t="str">
        <f t="shared" si="171"/>
        <v>0</v>
      </c>
      <c r="H1588" s="49">
        <v>24115000</v>
      </c>
      <c r="I1588" s="10" t="s">
        <v>698</v>
      </c>
      <c r="J1588" s="106" t="s">
        <v>55</v>
      </c>
      <c r="K1588" s="10" t="s">
        <v>699</v>
      </c>
      <c r="L1588" s="10"/>
      <c r="M1588" s="50"/>
    </row>
    <row r="1589" spans="1:13" ht="45" x14ac:dyDescent="0.25">
      <c r="A1589" s="48" t="str">
        <f t="shared" si="174"/>
        <v>2</v>
      </c>
      <c r="B1589" s="37" t="str">
        <f t="shared" si="172"/>
        <v>4</v>
      </c>
      <c r="C1589" s="37" t="str">
        <f t="shared" si="173"/>
        <v>1</v>
      </c>
      <c r="D1589" s="37" t="str">
        <f t="shared" si="168"/>
        <v>1</v>
      </c>
      <c r="E1589" s="37" t="str">
        <f t="shared" si="169"/>
        <v>50</v>
      </c>
      <c r="F1589" s="37" t="str">
        <f t="shared" si="170"/>
        <v>1</v>
      </c>
      <c r="G1589" s="37" t="str">
        <f t="shared" si="171"/>
        <v>0</v>
      </c>
      <c r="H1589" s="49">
        <v>24115010</v>
      </c>
      <c r="I1589" s="10" t="s">
        <v>352</v>
      </c>
      <c r="J1589" s="106" t="s">
        <v>55</v>
      </c>
      <c r="K1589" s="10" t="s">
        <v>700</v>
      </c>
      <c r="L1589" s="10"/>
      <c r="M1589" s="50"/>
    </row>
    <row r="1590" spans="1:13" ht="45" x14ac:dyDescent="0.25">
      <c r="A1590" s="48" t="str">
        <f t="shared" si="174"/>
        <v>2</v>
      </c>
      <c r="B1590" s="37" t="str">
        <f t="shared" si="172"/>
        <v>4</v>
      </c>
      <c r="C1590" s="37" t="str">
        <f t="shared" si="173"/>
        <v>1</v>
      </c>
      <c r="D1590" s="37" t="str">
        <f t="shared" si="168"/>
        <v>1</v>
      </c>
      <c r="E1590" s="37" t="str">
        <f t="shared" si="169"/>
        <v>50</v>
      </c>
      <c r="F1590" s="37" t="str">
        <f t="shared" si="170"/>
        <v>2</v>
      </c>
      <c r="G1590" s="37" t="str">
        <f t="shared" si="171"/>
        <v>0</v>
      </c>
      <c r="H1590" s="49">
        <v>24115020</v>
      </c>
      <c r="I1590" s="10" t="s">
        <v>354</v>
      </c>
      <c r="J1590" s="106" t="s">
        <v>55</v>
      </c>
      <c r="K1590" s="10" t="s">
        <v>701</v>
      </c>
      <c r="L1590" s="10"/>
      <c r="M1590" s="50"/>
    </row>
    <row r="1591" spans="1:13" ht="45" x14ac:dyDescent="0.25">
      <c r="A1591" s="48" t="str">
        <f t="shared" si="174"/>
        <v>2</v>
      </c>
      <c r="B1591" s="37" t="str">
        <f t="shared" si="172"/>
        <v>4</v>
      </c>
      <c r="C1591" s="37" t="str">
        <f t="shared" si="173"/>
        <v>1</v>
      </c>
      <c r="D1591" s="37" t="str">
        <f t="shared" si="168"/>
        <v>1</v>
      </c>
      <c r="E1591" s="37" t="str">
        <f t="shared" si="169"/>
        <v>50</v>
      </c>
      <c r="F1591" s="37" t="str">
        <f t="shared" si="170"/>
        <v>3</v>
      </c>
      <c r="G1591" s="37" t="str">
        <f t="shared" si="171"/>
        <v>0</v>
      </c>
      <c r="H1591" s="49">
        <v>24115030</v>
      </c>
      <c r="I1591" s="10" t="s">
        <v>356</v>
      </c>
      <c r="J1591" s="106" t="s">
        <v>55</v>
      </c>
      <c r="K1591" s="10" t="s">
        <v>702</v>
      </c>
      <c r="L1591" s="10"/>
      <c r="M1591" s="50"/>
    </row>
    <row r="1592" spans="1:13" ht="45" x14ac:dyDescent="0.25">
      <c r="A1592" s="48" t="str">
        <f t="shared" si="174"/>
        <v>2</v>
      </c>
      <c r="B1592" s="37" t="str">
        <f t="shared" si="172"/>
        <v>4</v>
      </c>
      <c r="C1592" s="37" t="str">
        <f t="shared" si="173"/>
        <v>1</v>
      </c>
      <c r="D1592" s="37" t="str">
        <f t="shared" si="168"/>
        <v>1</v>
      </c>
      <c r="E1592" s="37" t="str">
        <f t="shared" si="169"/>
        <v>50</v>
      </c>
      <c r="F1592" s="37" t="str">
        <f t="shared" si="170"/>
        <v>4</v>
      </c>
      <c r="G1592" s="37" t="str">
        <f t="shared" si="171"/>
        <v>0</v>
      </c>
      <c r="H1592" s="49">
        <v>24115040</v>
      </c>
      <c r="I1592" s="10" t="s">
        <v>358</v>
      </c>
      <c r="J1592" s="106" t="s">
        <v>55</v>
      </c>
      <c r="K1592" s="10" t="s">
        <v>703</v>
      </c>
      <c r="L1592" s="10"/>
      <c r="M1592" s="50"/>
    </row>
    <row r="1593" spans="1:13" ht="45" x14ac:dyDescent="0.25">
      <c r="A1593" s="48" t="str">
        <f t="shared" si="174"/>
        <v>2</v>
      </c>
      <c r="B1593" s="37" t="str">
        <f t="shared" si="172"/>
        <v>4</v>
      </c>
      <c r="C1593" s="37" t="str">
        <f t="shared" si="173"/>
        <v>1</v>
      </c>
      <c r="D1593" s="37" t="str">
        <f t="shared" si="168"/>
        <v>1</v>
      </c>
      <c r="E1593" s="37" t="str">
        <f t="shared" si="169"/>
        <v>50</v>
      </c>
      <c r="F1593" s="37" t="str">
        <f t="shared" si="170"/>
        <v>5</v>
      </c>
      <c r="G1593" s="37" t="str">
        <f t="shared" si="171"/>
        <v>0</v>
      </c>
      <c r="H1593" s="49">
        <v>24115050</v>
      </c>
      <c r="I1593" s="10" t="s">
        <v>360</v>
      </c>
      <c r="J1593" s="106" t="s">
        <v>55</v>
      </c>
      <c r="K1593" s="10" t="s">
        <v>704</v>
      </c>
      <c r="L1593" s="10"/>
      <c r="M1593" s="50"/>
    </row>
    <row r="1594" spans="1:13" ht="45" x14ac:dyDescent="0.25">
      <c r="A1594" s="48" t="str">
        <f t="shared" si="174"/>
        <v>2</v>
      </c>
      <c r="B1594" s="37" t="str">
        <f t="shared" si="172"/>
        <v>4</v>
      </c>
      <c r="C1594" s="37" t="str">
        <f t="shared" si="173"/>
        <v>1</v>
      </c>
      <c r="D1594" s="37" t="str">
        <f t="shared" si="168"/>
        <v>1</v>
      </c>
      <c r="E1594" s="37" t="str">
        <f t="shared" si="169"/>
        <v>50</v>
      </c>
      <c r="F1594" s="37" t="str">
        <f t="shared" si="170"/>
        <v>9</v>
      </c>
      <c r="G1594" s="37" t="str">
        <f t="shared" si="171"/>
        <v>0</v>
      </c>
      <c r="H1594" s="49">
        <v>24115090</v>
      </c>
      <c r="I1594" s="10" t="s">
        <v>362</v>
      </c>
      <c r="J1594" s="106" t="s">
        <v>55</v>
      </c>
      <c r="K1594" s="10" t="s">
        <v>705</v>
      </c>
      <c r="L1594" s="10"/>
      <c r="M1594" s="50"/>
    </row>
    <row r="1595" spans="1:13" ht="45" x14ac:dyDescent="0.25">
      <c r="A1595" s="48" t="str">
        <f t="shared" si="174"/>
        <v>2</v>
      </c>
      <c r="B1595" s="37" t="str">
        <f t="shared" si="172"/>
        <v>4</v>
      </c>
      <c r="C1595" s="37" t="str">
        <f t="shared" si="173"/>
        <v>1</v>
      </c>
      <c r="D1595" s="37" t="str">
        <f t="shared" si="168"/>
        <v>1</v>
      </c>
      <c r="E1595" s="37" t="str">
        <f t="shared" si="169"/>
        <v>51</v>
      </c>
      <c r="F1595" s="37" t="str">
        <f t="shared" si="170"/>
        <v>0</v>
      </c>
      <c r="G1595" s="37" t="str">
        <f t="shared" si="171"/>
        <v>0</v>
      </c>
      <c r="H1595" s="49">
        <v>24115100</v>
      </c>
      <c r="I1595" s="10" t="s">
        <v>707</v>
      </c>
      <c r="J1595" s="106" t="s">
        <v>55</v>
      </c>
      <c r="K1595" s="10" t="s">
        <v>708</v>
      </c>
      <c r="L1595" s="10"/>
      <c r="M1595" s="50"/>
    </row>
    <row r="1596" spans="1:13" ht="45" x14ac:dyDescent="0.25">
      <c r="A1596" s="48" t="str">
        <f t="shared" si="174"/>
        <v>2</v>
      </c>
      <c r="B1596" s="37" t="str">
        <f t="shared" si="172"/>
        <v>4</v>
      </c>
      <c r="C1596" s="37" t="str">
        <f t="shared" si="173"/>
        <v>1</v>
      </c>
      <c r="D1596" s="37" t="str">
        <f t="shared" si="168"/>
        <v>1</v>
      </c>
      <c r="E1596" s="37" t="str">
        <f t="shared" si="169"/>
        <v>51</v>
      </c>
      <c r="F1596" s="37" t="str">
        <f t="shared" si="170"/>
        <v>1</v>
      </c>
      <c r="G1596" s="37" t="str">
        <f t="shared" si="171"/>
        <v>0</v>
      </c>
      <c r="H1596" s="49">
        <v>24115110</v>
      </c>
      <c r="I1596" s="10" t="s">
        <v>366</v>
      </c>
      <c r="J1596" s="106" t="s">
        <v>55</v>
      </c>
      <c r="K1596" s="10" t="s">
        <v>709</v>
      </c>
      <c r="L1596" s="10"/>
      <c r="M1596" s="50"/>
    </row>
    <row r="1597" spans="1:13" ht="45" x14ac:dyDescent="0.25">
      <c r="A1597" s="48" t="str">
        <f t="shared" si="174"/>
        <v>2</v>
      </c>
      <c r="B1597" s="37" t="str">
        <f t="shared" si="172"/>
        <v>4</v>
      </c>
      <c r="C1597" s="37" t="str">
        <f t="shared" si="173"/>
        <v>1</v>
      </c>
      <c r="D1597" s="37" t="str">
        <f t="shared" si="168"/>
        <v>1</v>
      </c>
      <c r="E1597" s="37" t="str">
        <f t="shared" si="169"/>
        <v>51</v>
      </c>
      <c r="F1597" s="37" t="str">
        <f t="shared" si="170"/>
        <v>2</v>
      </c>
      <c r="G1597" s="37" t="str">
        <f t="shared" si="171"/>
        <v>0</v>
      </c>
      <c r="H1597" s="49">
        <v>24115120</v>
      </c>
      <c r="I1597" s="10" t="s">
        <v>368</v>
      </c>
      <c r="J1597" s="106" t="s">
        <v>55</v>
      </c>
      <c r="K1597" s="10" t="s">
        <v>710</v>
      </c>
      <c r="L1597" s="10"/>
      <c r="M1597" s="50"/>
    </row>
    <row r="1598" spans="1:13" ht="45" x14ac:dyDescent="0.25">
      <c r="A1598" s="48" t="str">
        <f t="shared" si="174"/>
        <v>2</v>
      </c>
      <c r="B1598" s="37" t="str">
        <f t="shared" si="172"/>
        <v>4</v>
      </c>
      <c r="C1598" s="37" t="str">
        <f t="shared" si="173"/>
        <v>1</v>
      </c>
      <c r="D1598" s="37" t="str">
        <f t="shared" si="168"/>
        <v>1</v>
      </c>
      <c r="E1598" s="37" t="str">
        <f t="shared" si="169"/>
        <v>51</v>
      </c>
      <c r="F1598" s="37" t="str">
        <f t="shared" si="170"/>
        <v>3</v>
      </c>
      <c r="G1598" s="37" t="str">
        <f t="shared" si="171"/>
        <v>0</v>
      </c>
      <c r="H1598" s="49">
        <v>24115130</v>
      </c>
      <c r="I1598" s="10" t="s">
        <v>372</v>
      </c>
      <c r="J1598" s="106" t="s">
        <v>55</v>
      </c>
      <c r="K1598" s="10" t="s">
        <v>2159</v>
      </c>
      <c r="L1598" s="10"/>
      <c r="M1598" s="50"/>
    </row>
    <row r="1599" spans="1:13" ht="45" x14ac:dyDescent="0.25">
      <c r="A1599" s="48" t="str">
        <f t="shared" si="174"/>
        <v>2</v>
      </c>
      <c r="B1599" s="37" t="str">
        <f t="shared" si="172"/>
        <v>4</v>
      </c>
      <c r="C1599" s="37" t="str">
        <f t="shared" si="173"/>
        <v>1</v>
      </c>
      <c r="D1599" s="37" t="str">
        <f t="shared" si="168"/>
        <v>1</v>
      </c>
      <c r="E1599" s="37" t="str">
        <f t="shared" si="169"/>
        <v>51</v>
      </c>
      <c r="F1599" s="37" t="str">
        <f t="shared" si="170"/>
        <v>4</v>
      </c>
      <c r="G1599" s="37" t="str">
        <f t="shared" si="171"/>
        <v>0</v>
      </c>
      <c r="H1599" s="49">
        <v>24115140</v>
      </c>
      <c r="I1599" s="10" t="s">
        <v>370</v>
      </c>
      <c r="J1599" s="106" t="s">
        <v>55</v>
      </c>
      <c r="K1599" s="10" t="s">
        <v>711</v>
      </c>
      <c r="L1599" s="10"/>
      <c r="M1599" s="50"/>
    </row>
    <row r="1600" spans="1:13" ht="45" x14ac:dyDescent="0.25">
      <c r="A1600" s="48" t="str">
        <f t="shared" si="174"/>
        <v>2</v>
      </c>
      <c r="B1600" s="37" t="str">
        <f t="shared" si="172"/>
        <v>4</v>
      </c>
      <c r="C1600" s="37" t="str">
        <f t="shared" si="173"/>
        <v>1</v>
      </c>
      <c r="D1600" s="37" t="str">
        <f t="shared" si="168"/>
        <v>1</v>
      </c>
      <c r="E1600" s="37" t="str">
        <f t="shared" si="169"/>
        <v>51</v>
      </c>
      <c r="F1600" s="37" t="str">
        <f t="shared" si="170"/>
        <v>5</v>
      </c>
      <c r="G1600" s="37" t="str">
        <f t="shared" si="171"/>
        <v>0</v>
      </c>
      <c r="H1600" s="49">
        <v>24115150</v>
      </c>
      <c r="I1600" s="10" t="s">
        <v>373</v>
      </c>
      <c r="J1600" s="106" t="s">
        <v>55</v>
      </c>
      <c r="K1600" s="10" t="s">
        <v>712</v>
      </c>
      <c r="L1600" s="10"/>
      <c r="M1600" s="50"/>
    </row>
    <row r="1601" spans="1:13" ht="45" x14ac:dyDescent="0.25">
      <c r="A1601" s="48" t="str">
        <f t="shared" si="174"/>
        <v>2</v>
      </c>
      <c r="B1601" s="37" t="str">
        <f t="shared" si="172"/>
        <v>4</v>
      </c>
      <c r="C1601" s="37" t="str">
        <f t="shared" si="173"/>
        <v>1</v>
      </c>
      <c r="D1601" s="37" t="str">
        <f t="shared" si="168"/>
        <v>1</v>
      </c>
      <c r="E1601" s="37" t="str">
        <f t="shared" si="169"/>
        <v>51</v>
      </c>
      <c r="F1601" s="37" t="str">
        <f t="shared" si="170"/>
        <v>9</v>
      </c>
      <c r="G1601" s="37" t="str">
        <f t="shared" si="171"/>
        <v>0</v>
      </c>
      <c r="H1601" s="49">
        <v>24115190</v>
      </c>
      <c r="I1601" s="10" t="s">
        <v>375</v>
      </c>
      <c r="J1601" s="106" t="s">
        <v>55</v>
      </c>
      <c r="K1601" s="10" t="s">
        <v>2160</v>
      </c>
      <c r="L1601" s="10"/>
      <c r="M1601" s="50"/>
    </row>
    <row r="1602" spans="1:13" ht="45" x14ac:dyDescent="0.25">
      <c r="A1602" s="48" t="str">
        <f t="shared" si="174"/>
        <v>2</v>
      </c>
      <c r="B1602" s="37" t="str">
        <f t="shared" si="172"/>
        <v>4</v>
      </c>
      <c r="C1602" s="37" t="str">
        <f t="shared" si="173"/>
        <v>1</v>
      </c>
      <c r="D1602" s="37" t="str">
        <f t="shared" si="168"/>
        <v>1</v>
      </c>
      <c r="E1602" s="37" t="str">
        <f t="shared" si="169"/>
        <v>99</v>
      </c>
      <c r="F1602" s="37" t="str">
        <f t="shared" si="170"/>
        <v>0</v>
      </c>
      <c r="G1602" s="37" t="str">
        <f t="shared" si="171"/>
        <v>0</v>
      </c>
      <c r="H1602" s="49">
        <v>24119900</v>
      </c>
      <c r="I1602" s="10" t="s">
        <v>2096</v>
      </c>
      <c r="J1602" s="106" t="s">
        <v>51</v>
      </c>
      <c r="K1602" s="10" t="s">
        <v>4069</v>
      </c>
      <c r="L1602" s="10"/>
      <c r="M1602" s="50"/>
    </row>
    <row r="1603" spans="1:13" ht="30" x14ac:dyDescent="0.25">
      <c r="A1603" s="48" t="str">
        <f t="shared" si="174"/>
        <v>2</v>
      </c>
      <c r="B1603" s="37" t="str">
        <f t="shared" si="172"/>
        <v>4</v>
      </c>
      <c r="C1603" s="37" t="str">
        <f t="shared" si="173"/>
        <v>1</v>
      </c>
      <c r="D1603" s="37" t="str">
        <f t="shared" si="168"/>
        <v>2</v>
      </c>
      <c r="E1603" s="37" t="str">
        <f t="shared" si="169"/>
        <v>00</v>
      </c>
      <c r="F1603" s="37" t="str">
        <f t="shared" si="170"/>
        <v>0</v>
      </c>
      <c r="G1603" s="37" t="str">
        <f t="shared" si="171"/>
        <v>0</v>
      </c>
      <c r="H1603" s="49">
        <v>24120000</v>
      </c>
      <c r="I1603" s="10" t="s">
        <v>714</v>
      </c>
      <c r="J1603" s="106" t="s">
        <v>45</v>
      </c>
      <c r="K1603" s="10" t="s">
        <v>4070</v>
      </c>
      <c r="L1603" s="10"/>
      <c r="M1603" s="50"/>
    </row>
    <row r="1604" spans="1:13" ht="30" x14ac:dyDescent="0.25">
      <c r="A1604" s="48" t="str">
        <f t="shared" si="174"/>
        <v>2</v>
      </c>
      <c r="B1604" s="37" t="str">
        <f t="shared" si="172"/>
        <v>4</v>
      </c>
      <c r="C1604" s="37" t="str">
        <f t="shared" si="173"/>
        <v>1</v>
      </c>
      <c r="D1604" s="37" t="str">
        <f t="shared" si="168"/>
        <v>2</v>
      </c>
      <c r="E1604" s="37" t="str">
        <f t="shared" si="169"/>
        <v>50</v>
      </c>
      <c r="F1604" s="37" t="str">
        <f t="shared" si="170"/>
        <v>0</v>
      </c>
      <c r="G1604" s="37" t="str">
        <f t="shared" si="171"/>
        <v>0</v>
      </c>
      <c r="H1604" s="49">
        <v>24125000</v>
      </c>
      <c r="I1604" s="10" t="s">
        <v>715</v>
      </c>
      <c r="J1604" s="106" t="s">
        <v>55</v>
      </c>
      <c r="K1604" s="10" t="s">
        <v>716</v>
      </c>
      <c r="L1604" s="10"/>
      <c r="M1604" s="50"/>
    </row>
    <row r="1605" spans="1:13" ht="30" x14ac:dyDescent="0.25">
      <c r="A1605" s="48" t="str">
        <f t="shared" si="174"/>
        <v>2</v>
      </c>
      <c r="B1605" s="37" t="str">
        <f t="shared" si="172"/>
        <v>4</v>
      </c>
      <c r="C1605" s="37" t="str">
        <f t="shared" si="173"/>
        <v>1</v>
      </c>
      <c r="D1605" s="37" t="str">
        <f t="shared" si="168"/>
        <v>2</v>
      </c>
      <c r="E1605" s="37" t="str">
        <f t="shared" si="169"/>
        <v>50</v>
      </c>
      <c r="F1605" s="37" t="str">
        <f t="shared" si="170"/>
        <v>1</v>
      </c>
      <c r="G1605" s="37" t="str">
        <f t="shared" si="171"/>
        <v>0</v>
      </c>
      <c r="H1605" s="49">
        <v>24125010</v>
      </c>
      <c r="I1605" s="10" t="s">
        <v>4071</v>
      </c>
      <c r="J1605" s="106" t="s">
        <v>55</v>
      </c>
      <c r="K1605" s="10" t="s">
        <v>717</v>
      </c>
      <c r="L1605" s="10" t="s">
        <v>100</v>
      </c>
      <c r="M1605" s="50"/>
    </row>
    <row r="1606" spans="1:13" ht="45" x14ac:dyDescent="0.25">
      <c r="A1606" s="48" t="str">
        <f t="shared" si="174"/>
        <v>2</v>
      </c>
      <c r="B1606" s="37" t="str">
        <f t="shared" si="172"/>
        <v>4</v>
      </c>
      <c r="C1606" s="37" t="str">
        <f t="shared" si="173"/>
        <v>1</v>
      </c>
      <c r="D1606" s="37" t="str">
        <f t="shared" si="168"/>
        <v>2</v>
      </c>
      <c r="E1606" s="37" t="str">
        <f t="shared" si="169"/>
        <v>50</v>
      </c>
      <c r="F1606" s="37" t="str">
        <f t="shared" si="170"/>
        <v>2</v>
      </c>
      <c r="G1606" s="37" t="str">
        <f t="shared" si="171"/>
        <v>0</v>
      </c>
      <c r="H1606" s="49">
        <v>24125020</v>
      </c>
      <c r="I1606" s="10" t="s">
        <v>718</v>
      </c>
      <c r="J1606" s="106" t="s">
        <v>55</v>
      </c>
      <c r="K1606" s="10" t="s">
        <v>719</v>
      </c>
      <c r="L1606" s="10" t="s">
        <v>100</v>
      </c>
      <c r="M1606" s="50"/>
    </row>
    <row r="1607" spans="1:13" ht="30" x14ac:dyDescent="0.25">
      <c r="A1607" s="48" t="str">
        <f t="shared" si="174"/>
        <v>2</v>
      </c>
      <c r="B1607" s="37" t="str">
        <f t="shared" si="172"/>
        <v>4</v>
      </c>
      <c r="C1607" s="37" t="str">
        <f t="shared" si="173"/>
        <v>1</v>
      </c>
      <c r="D1607" s="37" t="str">
        <f t="shared" si="168"/>
        <v>2</v>
      </c>
      <c r="E1607" s="37" t="str">
        <f t="shared" si="169"/>
        <v>50</v>
      </c>
      <c r="F1607" s="37" t="str">
        <f t="shared" si="170"/>
        <v>9</v>
      </c>
      <c r="G1607" s="37" t="str">
        <f t="shared" si="171"/>
        <v>0</v>
      </c>
      <c r="H1607" s="49">
        <v>24125090</v>
      </c>
      <c r="I1607" s="10" t="s">
        <v>3357</v>
      </c>
      <c r="J1607" s="106" t="s">
        <v>55</v>
      </c>
      <c r="K1607" s="10" t="s">
        <v>720</v>
      </c>
      <c r="L1607" s="10" t="s">
        <v>100</v>
      </c>
      <c r="M1607" s="50"/>
    </row>
    <row r="1608" spans="1:13" ht="30" x14ac:dyDescent="0.25">
      <c r="A1608" s="48" t="str">
        <f t="shared" si="174"/>
        <v>2</v>
      </c>
      <c r="B1608" s="37" t="str">
        <f t="shared" si="172"/>
        <v>4</v>
      </c>
      <c r="C1608" s="37" t="str">
        <f t="shared" si="173"/>
        <v>1</v>
      </c>
      <c r="D1608" s="37" t="str">
        <f t="shared" si="168"/>
        <v>3</v>
      </c>
      <c r="E1608" s="37" t="str">
        <f t="shared" si="169"/>
        <v>00</v>
      </c>
      <c r="F1608" s="37" t="str">
        <f t="shared" si="170"/>
        <v>0</v>
      </c>
      <c r="G1608" s="37" t="str">
        <f t="shared" si="171"/>
        <v>0</v>
      </c>
      <c r="H1608" s="49">
        <v>24130000</v>
      </c>
      <c r="I1608" s="10" t="s">
        <v>400</v>
      </c>
      <c r="J1608" s="106" t="s">
        <v>45</v>
      </c>
      <c r="K1608" s="10" t="s">
        <v>721</v>
      </c>
      <c r="L1608" s="10"/>
      <c r="M1608" s="50"/>
    </row>
    <row r="1609" spans="1:13" ht="30" x14ac:dyDescent="0.25">
      <c r="A1609" s="48" t="str">
        <f t="shared" si="174"/>
        <v>2</v>
      </c>
      <c r="B1609" s="37" t="str">
        <f t="shared" si="172"/>
        <v>4</v>
      </c>
      <c r="C1609" s="37" t="str">
        <f t="shared" si="173"/>
        <v>1</v>
      </c>
      <c r="D1609" s="37" t="str">
        <f t="shared" si="168"/>
        <v>3</v>
      </c>
      <c r="E1609" s="37" t="str">
        <f t="shared" si="169"/>
        <v>50</v>
      </c>
      <c r="F1609" s="37" t="str">
        <f t="shared" si="170"/>
        <v>0</v>
      </c>
      <c r="G1609" s="37" t="str">
        <f t="shared" si="171"/>
        <v>0</v>
      </c>
      <c r="H1609" s="49">
        <v>24135000</v>
      </c>
      <c r="I1609" s="10" t="s">
        <v>401</v>
      </c>
      <c r="J1609" s="106" t="s">
        <v>55</v>
      </c>
      <c r="K1609" s="10" t="s">
        <v>722</v>
      </c>
      <c r="L1609" s="10"/>
      <c r="M1609" s="50"/>
    </row>
    <row r="1610" spans="1:13" ht="60" x14ac:dyDescent="0.25">
      <c r="A1610" s="48" t="str">
        <f>MID($H1610,1,1)</f>
        <v>2</v>
      </c>
      <c r="B1610" s="37" t="str">
        <f>MID($H1610,2,1)</f>
        <v>4</v>
      </c>
      <c r="C1610" s="37" t="str">
        <f>MID($H1610,3,1)</f>
        <v>1</v>
      </c>
      <c r="D1610" s="37" t="str">
        <f>MID($H1610,4,1)</f>
        <v>4</v>
      </c>
      <c r="E1610" s="37" t="str">
        <f>MID($H1610,5,2)</f>
        <v>00</v>
      </c>
      <c r="F1610" s="37" t="str">
        <f>MID($H1610,7,1)</f>
        <v>0</v>
      </c>
      <c r="G1610" s="37" t="str">
        <f>MID($H1610,8,1)</f>
        <v>0</v>
      </c>
      <c r="H1610" s="49">
        <v>24140000</v>
      </c>
      <c r="I1610" s="10" t="s">
        <v>723</v>
      </c>
      <c r="J1610" s="106" t="s">
        <v>45</v>
      </c>
      <c r="K1610" s="10" t="s">
        <v>724</v>
      </c>
      <c r="L1610" s="10"/>
      <c r="M1610" s="50"/>
    </row>
    <row r="1611" spans="1:13" ht="30" x14ac:dyDescent="0.25">
      <c r="A1611" s="48" t="str">
        <f t="shared" si="174"/>
        <v>2</v>
      </c>
      <c r="B1611" s="37" t="str">
        <f t="shared" si="172"/>
        <v>4</v>
      </c>
      <c r="C1611" s="37" t="str">
        <f t="shared" si="173"/>
        <v>1</v>
      </c>
      <c r="D1611" s="37" t="str">
        <f t="shared" si="168"/>
        <v>4</v>
      </c>
      <c r="E1611" s="37" t="str">
        <f t="shared" si="169"/>
        <v>50</v>
      </c>
      <c r="F1611" s="37" t="str">
        <f t="shared" si="170"/>
        <v>0</v>
      </c>
      <c r="G1611" s="37" t="str">
        <f t="shared" si="171"/>
        <v>0</v>
      </c>
      <c r="H1611" s="49">
        <v>24145000</v>
      </c>
      <c r="I1611" s="10" t="s">
        <v>405</v>
      </c>
      <c r="J1611" s="106" t="s">
        <v>55</v>
      </c>
      <c r="K1611" s="10" t="s">
        <v>725</v>
      </c>
      <c r="L1611" s="10"/>
      <c r="M1611" s="50"/>
    </row>
    <row r="1612" spans="1:13" ht="45" x14ac:dyDescent="0.25">
      <c r="A1612" s="48" t="str">
        <f t="shared" si="174"/>
        <v>2</v>
      </c>
      <c r="B1612" s="37" t="str">
        <f t="shared" si="172"/>
        <v>4</v>
      </c>
      <c r="C1612" s="37" t="str">
        <f t="shared" si="173"/>
        <v>1</v>
      </c>
      <c r="D1612" s="37" t="str">
        <f t="shared" si="168"/>
        <v>4</v>
      </c>
      <c r="E1612" s="37" t="str">
        <f t="shared" si="169"/>
        <v>51</v>
      </c>
      <c r="F1612" s="37" t="str">
        <f t="shared" si="170"/>
        <v>0</v>
      </c>
      <c r="G1612" s="37" t="str">
        <f t="shared" si="171"/>
        <v>0</v>
      </c>
      <c r="H1612" s="49">
        <v>24145100</v>
      </c>
      <c r="I1612" s="10" t="s">
        <v>726</v>
      </c>
      <c r="J1612" s="106" t="s">
        <v>55</v>
      </c>
      <c r="K1612" s="10" t="s">
        <v>727</v>
      </c>
      <c r="L1612" s="10"/>
      <c r="M1612" s="50"/>
    </row>
    <row r="1613" spans="1:13" ht="45" x14ac:dyDescent="0.25">
      <c r="A1613" s="48" t="str">
        <f t="shared" si="174"/>
        <v>2</v>
      </c>
      <c r="B1613" s="37" t="str">
        <f t="shared" si="172"/>
        <v>4</v>
      </c>
      <c r="C1613" s="37" t="str">
        <f t="shared" si="173"/>
        <v>1</v>
      </c>
      <c r="D1613" s="37" t="str">
        <f t="shared" si="168"/>
        <v>4</v>
      </c>
      <c r="E1613" s="37" t="str">
        <f t="shared" si="169"/>
        <v>52</v>
      </c>
      <c r="F1613" s="37" t="str">
        <f t="shared" si="170"/>
        <v>0</v>
      </c>
      <c r="G1613" s="37" t="str">
        <f t="shared" si="171"/>
        <v>0</v>
      </c>
      <c r="H1613" s="49">
        <v>24145200</v>
      </c>
      <c r="I1613" s="10" t="s">
        <v>728</v>
      </c>
      <c r="J1613" s="106" t="s">
        <v>55</v>
      </c>
      <c r="K1613" s="10" t="s">
        <v>729</v>
      </c>
      <c r="L1613" s="10"/>
      <c r="M1613" s="50"/>
    </row>
    <row r="1614" spans="1:13" ht="75" x14ac:dyDescent="0.25">
      <c r="A1614" s="48" t="str">
        <f t="shared" si="174"/>
        <v>2</v>
      </c>
      <c r="B1614" s="37" t="str">
        <f t="shared" si="172"/>
        <v>4</v>
      </c>
      <c r="C1614" s="37" t="str">
        <f t="shared" si="173"/>
        <v>1</v>
      </c>
      <c r="D1614" s="37" t="str">
        <f t="shared" si="168"/>
        <v>4</v>
      </c>
      <c r="E1614" s="37" t="str">
        <f t="shared" si="169"/>
        <v>53</v>
      </c>
      <c r="F1614" s="37" t="str">
        <f t="shared" si="170"/>
        <v>0</v>
      </c>
      <c r="G1614" s="37" t="str">
        <f t="shared" si="171"/>
        <v>0</v>
      </c>
      <c r="H1614" s="49">
        <v>24145300</v>
      </c>
      <c r="I1614" s="10" t="s">
        <v>730</v>
      </c>
      <c r="J1614" s="106" t="s">
        <v>55</v>
      </c>
      <c r="K1614" s="10" t="s">
        <v>731</v>
      </c>
      <c r="L1614" s="10"/>
      <c r="M1614" s="50"/>
    </row>
    <row r="1615" spans="1:13" ht="75" x14ac:dyDescent="0.25">
      <c r="A1615" s="48" t="str">
        <f t="shared" si="174"/>
        <v>2</v>
      </c>
      <c r="B1615" s="37" t="str">
        <f t="shared" si="172"/>
        <v>4</v>
      </c>
      <c r="C1615" s="37" t="str">
        <f t="shared" si="173"/>
        <v>1</v>
      </c>
      <c r="D1615" s="37" t="str">
        <f t="shared" si="168"/>
        <v>4</v>
      </c>
      <c r="E1615" s="37" t="str">
        <f t="shared" si="169"/>
        <v>54</v>
      </c>
      <c r="F1615" s="37" t="str">
        <f t="shared" si="170"/>
        <v>0</v>
      </c>
      <c r="G1615" s="37" t="str">
        <f t="shared" si="171"/>
        <v>0</v>
      </c>
      <c r="H1615" s="49">
        <v>24145400</v>
      </c>
      <c r="I1615" s="10" t="s">
        <v>732</v>
      </c>
      <c r="J1615" s="106" t="s">
        <v>55</v>
      </c>
      <c r="K1615" s="10" t="s">
        <v>733</v>
      </c>
      <c r="L1615" s="10"/>
      <c r="M1615" s="50"/>
    </row>
    <row r="1616" spans="1:13" ht="45" x14ac:dyDescent="0.25">
      <c r="A1616" s="48" t="str">
        <f t="shared" si="174"/>
        <v>2</v>
      </c>
      <c r="B1616" s="37" t="str">
        <f t="shared" si="172"/>
        <v>4</v>
      </c>
      <c r="C1616" s="37" t="str">
        <f t="shared" si="173"/>
        <v>1</v>
      </c>
      <c r="D1616" s="37" t="str">
        <f t="shared" si="168"/>
        <v>4</v>
      </c>
      <c r="E1616" s="37" t="str">
        <f t="shared" si="169"/>
        <v>99</v>
      </c>
      <c r="F1616" s="37" t="str">
        <f t="shared" si="170"/>
        <v>0</v>
      </c>
      <c r="G1616" s="37" t="str">
        <f t="shared" si="171"/>
        <v>0</v>
      </c>
      <c r="H1616" s="49">
        <v>24149900</v>
      </c>
      <c r="I1616" s="10" t="s">
        <v>2102</v>
      </c>
      <c r="J1616" s="106" t="s">
        <v>51</v>
      </c>
      <c r="K1616" s="10" t="s">
        <v>2162</v>
      </c>
      <c r="L1616" s="10" t="s">
        <v>2104</v>
      </c>
      <c r="M1616" s="50"/>
    </row>
    <row r="1617" spans="1:13" ht="60" x14ac:dyDescent="0.25">
      <c r="A1617" s="48" t="str">
        <f t="shared" si="174"/>
        <v>2</v>
      </c>
      <c r="B1617" s="37" t="str">
        <f t="shared" si="172"/>
        <v>4</v>
      </c>
      <c r="C1617" s="37" t="str">
        <f t="shared" si="173"/>
        <v>1</v>
      </c>
      <c r="D1617" s="37" t="str">
        <f t="shared" si="168"/>
        <v>9</v>
      </c>
      <c r="E1617" s="37" t="str">
        <f t="shared" si="169"/>
        <v>00</v>
      </c>
      <c r="F1617" s="37" t="str">
        <f t="shared" si="170"/>
        <v>0</v>
      </c>
      <c r="G1617" s="37" t="str">
        <f t="shared" si="171"/>
        <v>0</v>
      </c>
      <c r="H1617" s="49">
        <v>24190000</v>
      </c>
      <c r="I1617" s="10" t="s">
        <v>415</v>
      </c>
      <c r="J1617" s="106" t="s">
        <v>45</v>
      </c>
      <c r="K1617" s="10" t="s">
        <v>734</v>
      </c>
      <c r="L1617" s="10"/>
      <c r="M1617" s="50"/>
    </row>
    <row r="1618" spans="1:13" ht="30" x14ac:dyDescent="0.25">
      <c r="A1618" s="48" t="str">
        <f t="shared" si="174"/>
        <v>2</v>
      </c>
      <c r="B1618" s="37" t="str">
        <f t="shared" si="172"/>
        <v>4</v>
      </c>
      <c r="C1618" s="37" t="str">
        <f t="shared" si="173"/>
        <v>1</v>
      </c>
      <c r="D1618" s="37" t="str">
        <f t="shared" si="168"/>
        <v>9</v>
      </c>
      <c r="E1618" s="37" t="str">
        <f t="shared" si="169"/>
        <v>50</v>
      </c>
      <c r="F1618" s="37" t="str">
        <f t="shared" si="170"/>
        <v>0</v>
      </c>
      <c r="G1618" s="37" t="str">
        <f t="shared" si="171"/>
        <v>0</v>
      </c>
      <c r="H1618" s="49">
        <v>24195000</v>
      </c>
      <c r="I1618" s="10" t="s">
        <v>418</v>
      </c>
      <c r="J1618" s="106" t="s">
        <v>55</v>
      </c>
      <c r="K1618" s="10" t="s">
        <v>706</v>
      </c>
      <c r="L1618" s="10"/>
      <c r="M1618" s="50"/>
    </row>
    <row r="1619" spans="1:13" ht="30" x14ac:dyDescent="0.25">
      <c r="A1619" s="48" t="str">
        <f t="shared" si="174"/>
        <v>2</v>
      </c>
      <c r="B1619" s="37" t="str">
        <f t="shared" si="172"/>
        <v>4</v>
      </c>
      <c r="C1619" s="37" t="str">
        <f t="shared" si="173"/>
        <v>1</v>
      </c>
      <c r="D1619" s="37" t="str">
        <f t="shared" si="168"/>
        <v>9</v>
      </c>
      <c r="E1619" s="37" t="str">
        <f t="shared" si="169"/>
        <v>51</v>
      </c>
      <c r="F1619" s="37" t="str">
        <f t="shared" si="170"/>
        <v>0</v>
      </c>
      <c r="G1619" s="37" t="str">
        <f t="shared" si="171"/>
        <v>0</v>
      </c>
      <c r="H1619" s="49">
        <v>24195100</v>
      </c>
      <c r="I1619" s="10" t="s">
        <v>2106</v>
      </c>
      <c r="J1619" s="106" t="s">
        <v>55</v>
      </c>
      <c r="K1619" s="10" t="s">
        <v>2107</v>
      </c>
      <c r="L1619" s="10" t="s">
        <v>4072</v>
      </c>
      <c r="M1619" s="50"/>
    </row>
    <row r="1620" spans="1:13" ht="30" x14ac:dyDescent="0.25">
      <c r="A1620" s="48" t="str">
        <f t="shared" si="174"/>
        <v>2</v>
      </c>
      <c r="B1620" s="37" t="str">
        <f t="shared" si="172"/>
        <v>4</v>
      </c>
      <c r="C1620" s="37" t="str">
        <f t="shared" si="173"/>
        <v>1</v>
      </c>
      <c r="D1620" s="37" t="str">
        <f t="shared" si="168"/>
        <v>9</v>
      </c>
      <c r="E1620" s="37" t="str">
        <f t="shared" si="169"/>
        <v>53</v>
      </c>
      <c r="F1620" s="37" t="str">
        <f t="shared" si="170"/>
        <v>0</v>
      </c>
      <c r="G1620" s="37" t="str">
        <f t="shared" si="171"/>
        <v>0</v>
      </c>
      <c r="H1620" s="49">
        <v>24195300</v>
      </c>
      <c r="I1620" s="10" t="s">
        <v>2579</v>
      </c>
      <c r="J1620" s="106"/>
      <c r="K1620" s="10" t="s">
        <v>3880</v>
      </c>
      <c r="L1620" s="10"/>
      <c r="M1620" s="50"/>
    </row>
    <row r="1621" spans="1:13" ht="30" x14ac:dyDescent="0.25">
      <c r="A1621" s="48" t="str">
        <f t="shared" si="174"/>
        <v>2</v>
      </c>
      <c r="B1621" s="37" t="str">
        <f t="shared" si="172"/>
        <v>4</v>
      </c>
      <c r="C1621" s="37" t="str">
        <f t="shared" si="173"/>
        <v>1</v>
      </c>
      <c r="D1621" s="37" t="str">
        <f t="shared" si="168"/>
        <v>9</v>
      </c>
      <c r="E1621" s="37" t="str">
        <f t="shared" si="169"/>
        <v>54</v>
      </c>
      <c r="F1621" s="37" t="str">
        <f t="shared" si="170"/>
        <v>0</v>
      </c>
      <c r="G1621" s="37" t="str">
        <f t="shared" si="171"/>
        <v>0</v>
      </c>
      <c r="H1621" s="49">
        <v>24195400</v>
      </c>
      <c r="I1621" s="10" t="s">
        <v>4073</v>
      </c>
      <c r="J1621" s="106"/>
      <c r="K1621" s="10" t="s">
        <v>422</v>
      </c>
      <c r="L1621" s="10"/>
      <c r="M1621" s="50"/>
    </row>
    <row r="1622" spans="1:13" ht="75" x14ac:dyDescent="0.25">
      <c r="A1622" s="48" t="str">
        <f t="shared" si="174"/>
        <v>2</v>
      </c>
      <c r="B1622" s="37" t="str">
        <f t="shared" si="172"/>
        <v>4</v>
      </c>
      <c r="C1622" s="37" t="str">
        <f t="shared" si="173"/>
        <v>1</v>
      </c>
      <c r="D1622" s="37" t="str">
        <f t="shared" si="168"/>
        <v>9</v>
      </c>
      <c r="E1622" s="37" t="str">
        <f t="shared" si="169"/>
        <v>54</v>
      </c>
      <c r="F1622" s="37" t="str">
        <f t="shared" si="170"/>
        <v>1</v>
      </c>
      <c r="G1622" s="37" t="str">
        <f t="shared" si="171"/>
        <v>0</v>
      </c>
      <c r="H1622" s="49">
        <v>24195410</v>
      </c>
      <c r="I1622" s="10" t="s">
        <v>4074</v>
      </c>
      <c r="J1622" s="106"/>
      <c r="K1622" s="10" t="s">
        <v>424</v>
      </c>
      <c r="L1622" s="10" t="s">
        <v>425</v>
      </c>
      <c r="M1622" s="50"/>
    </row>
    <row r="1623" spans="1:13" ht="108.75" customHeight="1" x14ac:dyDescent="0.25">
      <c r="A1623" s="48" t="str">
        <f t="shared" si="174"/>
        <v>2</v>
      </c>
      <c r="B1623" s="37" t="str">
        <f t="shared" si="172"/>
        <v>4</v>
      </c>
      <c r="C1623" s="37" t="str">
        <f t="shared" si="173"/>
        <v>1</v>
      </c>
      <c r="D1623" s="37" t="str">
        <f t="shared" si="168"/>
        <v>9</v>
      </c>
      <c r="E1623" s="37" t="str">
        <f t="shared" si="169"/>
        <v>54</v>
      </c>
      <c r="F1623" s="37" t="str">
        <f t="shared" si="170"/>
        <v>2</v>
      </c>
      <c r="G1623" s="37" t="str">
        <f t="shared" si="171"/>
        <v>0</v>
      </c>
      <c r="H1623" s="49">
        <v>24195420</v>
      </c>
      <c r="I1623" s="10" t="s">
        <v>4075</v>
      </c>
      <c r="J1623" s="106"/>
      <c r="K1623" s="10" t="s">
        <v>427</v>
      </c>
      <c r="L1623" s="10" t="s">
        <v>425</v>
      </c>
      <c r="M1623" s="50"/>
    </row>
    <row r="1624" spans="1:13" ht="30" x14ac:dyDescent="0.25">
      <c r="A1624" s="48" t="str">
        <f t="shared" si="174"/>
        <v>2</v>
      </c>
      <c r="B1624" s="37" t="str">
        <f t="shared" si="172"/>
        <v>4</v>
      </c>
      <c r="C1624" s="37" t="str">
        <f t="shared" si="173"/>
        <v>1</v>
      </c>
      <c r="D1624" s="37" t="str">
        <f t="shared" si="168"/>
        <v>9</v>
      </c>
      <c r="E1624" s="37" t="str">
        <f t="shared" si="169"/>
        <v>59</v>
      </c>
      <c r="F1624" s="37" t="str">
        <f t="shared" si="170"/>
        <v>0</v>
      </c>
      <c r="G1624" s="37" t="str">
        <f t="shared" si="171"/>
        <v>0</v>
      </c>
      <c r="H1624" s="49">
        <v>24195900</v>
      </c>
      <c r="I1624" s="66" t="s">
        <v>2565</v>
      </c>
      <c r="J1624" s="106" t="s">
        <v>55</v>
      </c>
      <c r="K1624" s="10" t="s">
        <v>2566</v>
      </c>
      <c r="L1624" s="10"/>
      <c r="M1624" s="50"/>
    </row>
    <row r="1625" spans="1:13" ht="60" x14ac:dyDescent="0.25">
      <c r="A1625" s="48" t="str">
        <f t="shared" si="174"/>
        <v>2</v>
      </c>
      <c r="B1625" s="37" t="str">
        <f t="shared" si="172"/>
        <v>4</v>
      </c>
      <c r="C1625" s="37" t="str">
        <f t="shared" si="173"/>
        <v>1</v>
      </c>
      <c r="D1625" s="37" t="str">
        <f t="shared" si="168"/>
        <v>9</v>
      </c>
      <c r="E1625" s="37" t="str">
        <f t="shared" si="169"/>
        <v>99</v>
      </c>
      <c r="F1625" s="37" t="str">
        <f t="shared" si="170"/>
        <v>0</v>
      </c>
      <c r="G1625" s="37" t="str">
        <f t="shared" si="171"/>
        <v>0</v>
      </c>
      <c r="H1625" s="49">
        <v>24199900</v>
      </c>
      <c r="I1625" s="10" t="s">
        <v>415</v>
      </c>
      <c r="J1625" s="106" t="s">
        <v>51</v>
      </c>
      <c r="K1625" s="10" t="s">
        <v>734</v>
      </c>
      <c r="L1625" s="10"/>
      <c r="M1625" s="50"/>
    </row>
    <row r="1626" spans="1:13" ht="45" x14ac:dyDescent="0.25">
      <c r="A1626" s="48" t="str">
        <f t="shared" si="174"/>
        <v>2</v>
      </c>
      <c r="B1626" s="37" t="str">
        <f t="shared" si="172"/>
        <v>4</v>
      </c>
      <c r="C1626" s="37" t="str">
        <f t="shared" si="173"/>
        <v>2</v>
      </c>
      <c r="D1626" s="37" t="str">
        <f t="shared" si="168"/>
        <v>0</v>
      </c>
      <c r="E1626" s="37" t="str">
        <f t="shared" si="169"/>
        <v>00</v>
      </c>
      <c r="F1626" s="37" t="str">
        <f t="shared" si="170"/>
        <v>0</v>
      </c>
      <c r="G1626" s="37" t="str">
        <f t="shared" si="171"/>
        <v>0</v>
      </c>
      <c r="H1626" s="49">
        <v>24200000</v>
      </c>
      <c r="I1626" s="10" t="s">
        <v>2858</v>
      </c>
      <c r="J1626" s="106" t="s">
        <v>45</v>
      </c>
      <c r="K1626" s="10" t="s">
        <v>735</v>
      </c>
      <c r="L1626" s="10"/>
      <c r="M1626" s="50"/>
    </row>
    <row r="1627" spans="1:13" ht="45" x14ac:dyDescent="0.25">
      <c r="A1627" s="48" t="str">
        <f t="shared" si="174"/>
        <v>2</v>
      </c>
      <c r="B1627" s="37" t="str">
        <f t="shared" si="172"/>
        <v>4</v>
      </c>
      <c r="C1627" s="37" t="str">
        <f t="shared" si="173"/>
        <v>2</v>
      </c>
      <c r="D1627" s="37" t="str">
        <f t="shared" si="168"/>
        <v>1</v>
      </c>
      <c r="E1627" s="37" t="str">
        <f t="shared" si="169"/>
        <v>00</v>
      </c>
      <c r="F1627" s="37" t="str">
        <f t="shared" si="170"/>
        <v>0</v>
      </c>
      <c r="G1627" s="37" t="str">
        <f t="shared" si="171"/>
        <v>0</v>
      </c>
      <c r="H1627" s="49">
        <v>24210000</v>
      </c>
      <c r="I1627" s="10" t="s">
        <v>736</v>
      </c>
      <c r="J1627" s="106" t="s">
        <v>45</v>
      </c>
      <c r="K1627" s="10" t="s">
        <v>737</v>
      </c>
      <c r="L1627" s="10"/>
      <c r="M1627" s="50"/>
    </row>
    <row r="1628" spans="1:13" ht="45" x14ac:dyDescent="0.25">
      <c r="A1628" s="48" t="str">
        <f t="shared" si="174"/>
        <v>2</v>
      </c>
      <c r="B1628" s="37" t="str">
        <f t="shared" si="172"/>
        <v>4</v>
      </c>
      <c r="C1628" s="37" t="str">
        <f t="shared" si="173"/>
        <v>2</v>
      </c>
      <c r="D1628" s="37" t="str">
        <f t="shared" si="168"/>
        <v>1</v>
      </c>
      <c r="E1628" s="37" t="str">
        <f t="shared" si="169"/>
        <v>50</v>
      </c>
      <c r="F1628" s="37" t="str">
        <f t="shared" si="170"/>
        <v>0</v>
      </c>
      <c r="G1628" s="37" t="str">
        <f t="shared" si="171"/>
        <v>0</v>
      </c>
      <c r="H1628" s="49">
        <v>24215000</v>
      </c>
      <c r="I1628" s="10" t="s">
        <v>446</v>
      </c>
      <c r="J1628" s="106" t="s">
        <v>55</v>
      </c>
      <c r="K1628" s="10" t="s">
        <v>738</v>
      </c>
      <c r="L1628" s="10"/>
      <c r="M1628" s="50"/>
    </row>
    <row r="1629" spans="1:13" ht="45" x14ac:dyDescent="0.25">
      <c r="A1629" s="48" t="str">
        <f t="shared" si="174"/>
        <v>2</v>
      </c>
      <c r="B1629" s="37" t="str">
        <f t="shared" si="172"/>
        <v>4</v>
      </c>
      <c r="C1629" s="37" t="str">
        <f t="shared" si="173"/>
        <v>2</v>
      </c>
      <c r="D1629" s="37" t="str">
        <f t="shared" si="168"/>
        <v>2</v>
      </c>
      <c r="E1629" s="37" t="str">
        <f t="shared" si="169"/>
        <v>00</v>
      </c>
      <c r="F1629" s="37" t="str">
        <f t="shared" si="170"/>
        <v>0</v>
      </c>
      <c r="G1629" s="37" t="str">
        <f t="shared" si="171"/>
        <v>0</v>
      </c>
      <c r="H1629" s="49">
        <v>24220000</v>
      </c>
      <c r="I1629" s="10" t="s">
        <v>741</v>
      </c>
      <c r="J1629" s="106" t="s">
        <v>45</v>
      </c>
      <c r="K1629" s="10" t="s">
        <v>742</v>
      </c>
      <c r="L1629" s="10"/>
      <c r="M1629" s="50"/>
    </row>
    <row r="1630" spans="1:13" ht="30" x14ac:dyDescent="0.25">
      <c r="A1630" s="48" t="str">
        <f t="shared" si="174"/>
        <v>2</v>
      </c>
      <c r="B1630" s="37" t="str">
        <f t="shared" si="172"/>
        <v>4</v>
      </c>
      <c r="C1630" s="37" t="str">
        <f t="shared" si="173"/>
        <v>2</v>
      </c>
      <c r="D1630" s="37" t="str">
        <f t="shared" si="168"/>
        <v>2</v>
      </c>
      <c r="E1630" s="37" t="str">
        <f t="shared" si="169"/>
        <v>01</v>
      </c>
      <c r="F1630" s="37" t="str">
        <f t="shared" si="170"/>
        <v>0</v>
      </c>
      <c r="G1630" s="37" t="str">
        <f t="shared" si="171"/>
        <v>0</v>
      </c>
      <c r="H1630" s="49">
        <v>24220100</v>
      </c>
      <c r="I1630" s="10" t="s">
        <v>2481</v>
      </c>
      <c r="J1630" s="106" t="s">
        <v>51</v>
      </c>
      <c r="K1630" s="10" t="s">
        <v>3372</v>
      </c>
      <c r="L1630" s="10" t="s">
        <v>3887</v>
      </c>
      <c r="M1630" s="50"/>
    </row>
    <row r="1631" spans="1:13" ht="45" x14ac:dyDescent="0.25">
      <c r="A1631" s="48" t="str">
        <f t="shared" si="174"/>
        <v>2</v>
      </c>
      <c r="B1631" s="37" t="str">
        <f t="shared" si="172"/>
        <v>4</v>
      </c>
      <c r="C1631" s="37" t="str">
        <f t="shared" si="173"/>
        <v>2</v>
      </c>
      <c r="D1631" s="37" t="str">
        <f t="shared" si="168"/>
        <v>2</v>
      </c>
      <c r="E1631" s="37" t="str">
        <f t="shared" si="169"/>
        <v>50</v>
      </c>
      <c r="F1631" s="37" t="str">
        <f t="shared" si="170"/>
        <v>0</v>
      </c>
      <c r="G1631" s="37" t="str">
        <f t="shared" si="171"/>
        <v>0</v>
      </c>
      <c r="H1631" s="49">
        <v>24225000</v>
      </c>
      <c r="I1631" s="10" t="s">
        <v>743</v>
      </c>
      <c r="J1631" s="106" t="s">
        <v>55</v>
      </c>
      <c r="K1631" s="10" t="s">
        <v>744</v>
      </c>
      <c r="L1631" s="10"/>
      <c r="M1631" s="50"/>
    </row>
    <row r="1632" spans="1:13" ht="45" x14ac:dyDescent="0.25">
      <c r="A1632" s="48" t="str">
        <f t="shared" si="174"/>
        <v>2</v>
      </c>
      <c r="B1632" s="37" t="str">
        <f t="shared" si="172"/>
        <v>4</v>
      </c>
      <c r="C1632" s="37" t="str">
        <f t="shared" si="173"/>
        <v>2</v>
      </c>
      <c r="D1632" s="37" t="str">
        <f t="shared" si="168"/>
        <v>2</v>
      </c>
      <c r="E1632" s="37" t="str">
        <f t="shared" si="169"/>
        <v>51</v>
      </c>
      <c r="F1632" s="37" t="str">
        <f t="shared" si="170"/>
        <v>0</v>
      </c>
      <c r="G1632" s="37" t="str">
        <f t="shared" si="171"/>
        <v>0</v>
      </c>
      <c r="H1632" s="49">
        <v>24225100</v>
      </c>
      <c r="I1632" s="10" t="s">
        <v>745</v>
      </c>
      <c r="J1632" s="106" t="s">
        <v>55</v>
      </c>
      <c r="K1632" s="10" t="s">
        <v>746</v>
      </c>
      <c r="L1632" s="10"/>
      <c r="M1632" s="50"/>
    </row>
    <row r="1633" spans="1:13" ht="45" x14ac:dyDescent="0.25">
      <c r="A1633" s="48" t="str">
        <f t="shared" si="174"/>
        <v>2</v>
      </c>
      <c r="B1633" s="37" t="str">
        <f t="shared" si="172"/>
        <v>4</v>
      </c>
      <c r="C1633" s="37" t="str">
        <f t="shared" si="173"/>
        <v>2</v>
      </c>
      <c r="D1633" s="37" t="str">
        <f t="shared" si="168"/>
        <v>2</v>
      </c>
      <c r="E1633" s="37" t="str">
        <f t="shared" si="169"/>
        <v>52</v>
      </c>
      <c r="F1633" s="37" t="str">
        <f t="shared" si="170"/>
        <v>0</v>
      </c>
      <c r="G1633" s="37" t="str">
        <f t="shared" si="171"/>
        <v>0</v>
      </c>
      <c r="H1633" s="49">
        <v>24225200</v>
      </c>
      <c r="I1633" s="10" t="s">
        <v>747</v>
      </c>
      <c r="J1633" s="106" t="s">
        <v>55</v>
      </c>
      <c r="K1633" s="10" t="s">
        <v>748</v>
      </c>
      <c r="L1633" s="10"/>
      <c r="M1633" s="50"/>
    </row>
    <row r="1634" spans="1:13" ht="75" x14ac:dyDescent="0.25">
      <c r="A1634" s="48" t="str">
        <f t="shared" si="174"/>
        <v>2</v>
      </c>
      <c r="B1634" s="37" t="str">
        <f t="shared" si="172"/>
        <v>4</v>
      </c>
      <c r="C1634" s="37" t="str">
        <f t="shared" si="173"/>
        <v>2</v>
      </c>
      <c r="D1634" s="37" t="str">
        <f t="shared" si="168"/>
        <v>2</v>
      </c>
      <c r="E1634" s="37" t="str">
        <f t="shared" si="169"/>
        <v>53</v>
      </c>
      <c r="F1634" s="37" t="str">
        <f t="shared" si="170"/>
        <v>0</v>
      </c>
      <c r="G1634" s="37" t="str">
        <f t="shared" si="171"/>
        <v>0</v>
      </c>
      <c r="H1634" s="49">
        <v>24225300</v>
      </c>
      <c r="I1634" s="10" t="s">
        <v>749</v>
      </c>
      <c r="J1634" s="106" t="s">
        <v>55</v>
      </c>
      <c r="K1634" s="10" t="s">
        <v>750</v>
      </c>
      <c r="L1634" s="10"/>
      <c r="M1634" s="50"/>
    </row>
    <row r="1635" spans="1:13" ht="75" x14ac:dyDescent="0.25">
      <c r="A1635" s="48" t="str">
        <f t="shared" si="174"/>
        <v>2</v>
      </c>
      <c r="B1635" s="37" t="str">
        <f t="shared" si="172"/>
        <v>4</v>
      </c>
      <c r="C1635" s="37" t="str">
        <f t="shared" si="173"/>
        <v>2</v>
      </c>
      <c r="D1635" s="37" t="str">
        <f t="shared" si="168"/>
        <v>2</v>
      </c>
      <c r="E1635" s="37" t="str">
        <f t="shared" si="169"/>
        <v>54</v>
      </c>
      <c r="F1635" s="37" t="str">
        <f t="shared" si="170"/>
        <v>0</v>
      </c>
      <c r="G1635" s="37" t="str">
        <f t="shared" si="171"/>
        <v>0</v>
      </c>
      <c r="H1635" s="49">
        <v>24225400</v>
      </c>
      <c r="I1635" s="10" t="s">
        <v>751</v>
      </c>
      <c r="J1635" s="106" t="s">
        <v>55</v>
      </c>
      <c r="K1635" s="10" t="s">
        <v>752</v>
      </c>
      <c r="L1635" s="10"/>
      <c r="M1635" s="50"/>
    </row>
    <row r="1636" spans="1:13" ht="45" x14ac:dyDescent="0.25">
      <c r="A1636" s="48" t="str">
        <f t="shared" si="174"/>
        <v>2</v>
      </c>
      <c r="B1636" s="37" t="str">
        <f t="shared" si="172"/>
        <v>4</v>
      </c>
      <c r="C1636" s="37" t="str">
        <f t="shared" si="173"/>
        <v>2</v>
      </c>
      <c r="D1636" s="37" t="str">
        <f t="shared" si="168"/>
        <v>2</v>
      </c>
      <c r="E1636" s="37" t="str">
        <f t="shared" si="169"/>
        <v>99</v>
      </c>
      <c r="F1636" s="37" t="str">
        <f t="shared" si="170"/>
        <v>0</v>
      </c>
      <c r="G1636" s="37" t="str">
        <f t="shared" si="171"/>
        <v>0</v>
      </c>
      <c r="H1636" s="49">
        <v>24229900</v>
      </c>
      <c r="I1636" s="10" t="s">
        <v>2115</v>
      </c>
      <c r="J1636" s="106" t="s">
        <v>51</v>
      </c>
      <c r="K1636" s="10" t="s">
        <v>2163</v>
      </c>
      <c r="L1636" s="10" t="s">
        <v>2104</v>
      </c>
      <c r="M1636" s="50"/>
    </row>
    <row r="1637" spans="1:13" ht="30" x14ac:dyDescent="0.25">
      <c r="A1637" s="48" t="str">
        <f t="shared" si="174"/>
        <v>2</v>
      </c>
      <c r="B1637" s="37" t="str">
        <f t="shared" si="172"/>
        <v>4</v>
      </c>
      <c r="C1637" s="37" t="str">
        <f t="shared" si="173"/>
        <v>2</v>
      </c>
      <c r="D1637" s="37" t="str">
        <f t="shared" si="168"/>
        <v>9</v>
      </c>
      <c r="E1637" s="37" t="str">
        <f t="shared" si="169"/>
        <v>00</v>
      </c>
      <c r="F1637" s="37" t="str">
        <f t="shared" si="170"/>
        <v>0</v>
      </c>
      <c r="G1637" s="37" t="str">
        <f t="shared" si="171"/>
        <v>0</v>
      </c>
      <c r="H1637" s="49">
        <v>24290000</v>
      </c>
      <c r="I1637" s="10" t="s">
        <v>753</v>
      </c>
      <c r="J1637" s="106" t="s">
        <v>45</v>
      </c>
      <c r="K1637" s="10" t="s">
        <v>4076</v>
      </c>
      <c r="L1637" s="10"/>
      <c r="M1637" s="50"/>
    </row>
    <row r="1638" spans="1:13" ht="30" x14ac:dyDescent="0.25">
      <c r="A1638" s="48" t="str">
        <f t="shared" si="174"/>
        <v>2</v>
      </c>
      <c r="B1638" s="37" t="str">
        <f t="shared" si="172"/>
        <v>4</v>
      </c>
      <c r="C1638" s="37" t="str">
        <f t="shared" si="173"/>
        <v>2</v>
      </c>
      <c r="D1638" s="37" t="str">
        <f t="shared" si="168"/>
        <v>9</v>
      </c>
      <c r="E1638" s="37" t="str">
        <f t="shared" si="169"/>
        <v>50</v>
      </c>
      <c r="F1638" s="37" t="str">
        <f t="shared" si="170"/>
        <v>0</v>
      </c>
      <c r="G1638" s="37" t="str">
        <f t="shared" si="171"/>
        <v>0</v>
      </c>
      <c r="H1638" s="49">
        <v>24295000</v>
      </c>
      <c r="I1638" s="10" t="s">
        <v>739</v>
      </c>
      <c r="J1638" s="106" t="s">
        <v>55</v>
      </c>
      <c r="K1638" s="10" t="s">
        <v>755</v>
      </c>
      <c r="L1638" s="10"/>
      <c r="M1638" s="50"/>
    </row>
    <row r="1639" spans="1:13" ht="45" x14ac:dyDescent="0.25">
      <c r="A1639" s="48" t="str">
        <f t="shared" si="174"/>
        <v>2</v>
      </c>
      <c r="B1639" s="37" t="str">
        <f t="shared" si="172"/>
        <v>4</v>
      </c>
      <c r="C1639" s="37" t="str">
        <f t="shared" si="173"/>
        <v>2</v>
      </c>
      <c r="D1639" s="37" t="str">
        <f t="shared" si="168"/>
        <v>9</v>
      </c>
      <c r="E1639" s="37" t="str">
        <f t="shared" si="169"/>
        <v>51</v>
      </c>
      <c r="F1639" s="37" t="str">
        <f t="shared" si="170"/>
        <v>0</v>
      </c>
      <c r="G1639" s="37" t="str">
        <f t="shared" si="171"/>
        <v>0</v>
      </c>
      <c r="H1639" s="49">
        <v>24295100</v>
      </c>
      <c r="I1639" s="10" t="s">
        <v>715</v>
      </c>
      <c r="J1639" s="106" t="s">
        <v>55</v>
      </c>
      <c r="K1639" s="10" t="s">
        <v>740</v>
      </c>
      <c r="L1639" s="10"/>
      <c r="M1639" s="50"/>
    </row>
    <row r="1640" spans="1:13" ht="30" x14ac:dyDescent="0.25">
      <c r="A1640" s="48" t="str">
        <f t="shared" si="174"/>
        <v>2</v>
      </c>
      <c r="B1640" s="37" t="str">
        <f t="shared" si="172"/>
        <v>4</v>
      </c>
      <c r="C1640" s="37" t="str">
        <f t="shared" si="173"/>
        <v>2</v>
      </c>
      <c r="D1640" s="37" t="str">
        <f t="shared" si="168"/>
        <v>9</v>
      </c>
      <c r="E1640" s="37" t="str">
        <f t="shared" si="169"/>
        <v>99</v>
      </c>
      <c r="F1640" s="37" t="str">
        <f t="shared" si="170"/>
        <v>0</v>
      </c>
      <c r="G1640" s="37" t="str">
        <f t="shared" si="171"/>
        <v>0</v>
      </c>
      <c r="H1640" s="49">
        <v>24299900</v>
      </c>
      <c r="I1640" s="10" t="s">
        <v>753</v>
      </c>
      <c r="J1640" s="106" t="s">
        <v>51</v>
      </c>
      <c r="K1640" s="10" t="s">
        <v>4077</v>
      </c>
      <c r="L1640" s="10"/>
      <c r="M1640" s="50"/>
    </row>
    <row r="1641" spans="1:13" ht="45" x14ac:dyDescent="0.25">
      <c r="A1641" s="48" t="str">
        <f t="shared" si="174"/>
        <v>2</v>
      </c>
      <c r="B1641" s="37" t="str">
        <f t="shared" si="172"/>
        <v>4</v>
      </c>
      <c r="C1641" s="37" t="str">
        <f t="shared" si="173"/>
        <v>3</v>
      </c>
      <c r="D1641" s="37" t="str">
        <f t="shared" si="168"/>
        <v>0</v>
      </c>
      <c r="E1641" s="37" t="str">
        <f t="shared" si="169"/>
        <v>00</v>
      </c>
      <c r="F1641" s="37" t="str">
        <f t="shared" si="170"/>
        <v>0</v>
      </c>
      <c r="G1641" s="37" t="str">
        <f t="shared" si="171"/>
        <v>0</v>
      </c>
      <c r="H1641" s="49">
        <v>24300000</v>
      </c>
      <c r="I1641" s="10" t="s">
        <v>2861</v>
      </c>
      <c r="J1641" s="106" t="s">
        <v>45</v>
      </c>
      <c r="K1641" s="10" t="s">
        <v>757</v>
      </c>
      <c r="L1641" s="10"/>
      <c r="M1641" s="50"/>
    </row>
    <row r="1642" spans="1:13" ht="30" x14ac:dyDescent="0.25">
      <c r="A1642" s="48" t="str">
        <f t="shared" si="174"/>
        <v>2</v>
      </c>
      <c r="B1642" s="37" t="str">
        <f t="shared" si="172"/>
        <v>4</v>
      </c>
      <c r="C1642" s="37" t="str">
        <f t="shared" si="173"/>
        <v>3</v>
      </c>
      <c r="D1642" s="37" t="str">
        <f t="shared" si="168"/>
        <v>1</v>
      </c>
      <c r="E1642" s="37" t="str">
        <f t="shared" si="169"/>
        <v>00</v>
      </c>
      <c r="F1642" s="37" t="str">
        <f t="shared" si="170"/>
        <v>0</v>
      </c>
      <c r="G1642" s="37" t="str">
        <f t="shared" si="171"/>
        <v>0</v>
      </c>
      <c r="H1642" s="49">
        <v>24310000</v>
      </c>
      <c r="I1642" s="10" t="s">
        <v>758</v>
      </c>
      <c r="J1642" s="106" t="s">
        <v>45</v>
      </c>
      <c r="K1642" s="10" t="s">
        <v>4078</v>
      </c>
      <c r="L1642" s="10"/>
      <c r="M1642" s="50"/>
    </row>
    <row r="1643" spans="1:13" ht="30" x14ac:dyDescent="0.25">
      <c r="A1643" s="48" t="str">
        <f t="shared" si="174"/>
        <v>2</v>
      </c>
      <c r="B1643" s="37" t="str">
        <f t="shared" si="172"/>
        <v>4</v>
      </c>
      <c r="C1643" s="37" t="str">
        <f t="shared" si="173"/>
        <v>3</v>
      </c>
      <c r="D1643" s="37" t="str">
        <f t="shared" si="168"/>
        <v>1</v>
      </c>
      <c r="E1643" s="37" t="str">
        <f t="shared" si="169"/>
        <v>50</v>
      </c>
      <c r="F1643" s="37" t="str">
        <f t="shared" si="170"/>
        <v>0</v>
      </c>
      <c r="G1643" s="37" t="str">
        <f t="shared" si="171"/>
        <v>0</v>
      </c>
      <c r="H1643" s="49">
        <v>24315000</v>
      </c>
      <c r="I1643" s="10" t="s">
        <v>758</v>
      </c>
      <c r="J1643" s="106" t="s">
        <v>55</v>
      </c>
      <c r="K1643" s="10" t="s">
        <v>2165</v>
      </c>
      <c r="L1643" s="10"/>
      <c r="M1643" s="50"/>
    </row>
    <row r="1644" spans="1:13" ht="45" x14ac:dyDescent="0.25">
      <c r="A1644" s="48" t="str">
        <f t="shared" si="174"/>
        <v>2</v>
      </c>
      <c r="B1644" s="37" t="str">
        <f t="shared" si="172"/>
        <v>4</v>
      </c>
      <c r="C1644" s="37" t="str">
        <f t="shared" si="173"/>
        <v>3</v>
      </c>
      <c r="D1644" s="37" t="str">
        <f t="shared" si="168"/>
        <v>2</v>
      </c>
      <c r="E1644" s="37" t="str">
        <f t="shared" si="169"/>
        <v>00</v>
      </c>
      <c r="F1644" s="37" t="str">
        <f t="shared" si="170"/>
        <v>0</v>
      </c>
      <c r="G1644" s="37" t="str">
        <f t="shared" si="171"/>
        <v>0</v>
      </c>
      <c r="H1644" s="49">
        <v>24320000</v>
      </c>
      <c r="I1644" s="10" t="s">
        <v>759</v>
      </c>
      <c r="J1644" s="106" t="s">
        <v>45</v>
      </c>
      <c r="K1644" s="10" t="s">
        <v>760</v>
      </c>
      <c r="L1644" s="10"/>
      <c r="M1644" s="50"/>
    </row>
    <row r="1645" spans="1:13" ht="30" x14ac:dyDescent="0.25">
      <c r="A1645" s="48" t="str">
        <f t="shared" si="174"/>
        <v>2</v>
      </c>
      <c r="B1645" s="37" t="str">
        <f t="shared" si="172"/>
        <v>4</v>
      </c>
      <c r="C1645" s="37" t="str">
        <f t="shared" si="173"/>
        <v>3</v>
      </c>
      <c r="D1645" s="37" t="str">
        <f t="shared" si="168"/>
        <v>2</v>
      </c>
      <c r="E1645" s="37" t="str">
        <f t="shared" si="169"/>
        <v>01</v>
      </c>
      <c r="F1645" s="37" t="str">
        <f t="shared" si="170"/>
        <v>0</v>
      </c>
      <c r="G1645" s="37" t="str">
        <f t="shared" si="171"/>
        <v>0</v>
      </c>
      <c r="H1645" s="49">
        <v>24320100</v>
      </c>
      <c r="I1645" s="10" t="s">
        <v>2472</v>
      </c>
      <c r="J1645" s="106" t="s">
        <v>51</v>
      </c>
      <c r="K1645" s="10" t="s">
        <v>4079</v>
      </c>
      <c r="L1645" s="10" t="s">
        <v>3887</v>
      </c>
      <c r="M1645" s="50"/>
    </row>
    <row r="1646" spans="1:13" ht="45" x14ac:dyDescent="0.25">
      <c r="A1646" s="48" t="str">
        <f t="shared" si="174"/>
        <v>2</v>
      </c>
      <c r="B1646" s="37" t="str">
        <f t="shared" si="172"/>
        <v>4</v>
      </c>
      <c r="C1646" s="37" t="str">
        <f t="shared" si="173"/>
        <v>3</v>
      </c>
      <c r="D1646" s="37" t="str">
        <f t="shared" si="168"/>
        <v>2</v>
      </c>
      <c r="E1646" s="37" t="str">
        <f t="shared" si="169"/>
        <v>50</v>
      </c>
      <c r="F1646" s="37" t="str">
        <f t="shared" si="170"/>
        <v>0</v>
      </c>
      <c r="G1646" s="37" t="str">
        <f t="shared" si="171"/>
        <v>0</v>
      </c>
      <c r="H1646" s="49">
        <v>24325000</v>
      </c>
      <c r="I1646" s="10" t="s">
        <v>3383</v>
      </c>
      <c r="J1646" s="106" t="s">
        <v>55</v>
      </c>
      <c r="K1646" s="10" t="s">
        <v>4080</v>
      </c>
      <c r="L1646" s="10"/>
      <c r="M1646" s="50"/>
    </row>
    <row r="1647" spans="1:13" ht="45" x14ac:dyDescent="0.25">
      <c r="A1647" s="48" t="str">
        <f t="shared" si="174"/>
        <v>2</v>
      </c>
      <c r="B1647" s="37" t="str">
        <f t="shared" si="172"/>
        <v>4</v>
      </c>
      <c r="C1647" s="37" t="str">
        <f t="shared" si="173"/>
        <v>3</v>
      </c>
      <c r="D1647" s="37" t="str">
        <f t="shared" si="168"/>
        <v>2</v>
      </c>
      <c r="E1647" s="37" t="str">
        <f t="shared" si="169"/>
        <v>51</v>
      </c>
      <c r="F1647" s="37" t="str">
        <f t="shared" si="170"/>
        <v>0</v>
      </c>
      <c r="G1647" s="37" t="str">
        <f t="shared" si="171"/>
        <v>0</v>
      </c>
      <c r="H1647" s="49">
        <v>24325100</v>
      </c>
      <c r="I1647" s="10" t="s">
        <v>3384</v>
      </c>
      <c r="J1647" s="106" t="s">
        <v>55</v>
      </c>
      <c r="K1647" s="10" t="s">
        <v>4081</v>
      </c>
      <c r="L1647" s="10"/>
      <c r="M1647" s="50"/>
    </row>
    <row r="1648" spans="1:13" ht="45" x14ac:dyDescent="0.25">
      <c r="A1648" s="48" t="str">
        <f t="shared" si="174"/>
        <v>2</v>
      </c>
      <c r="B1648" s="37" t="str">
        <f t="shared" si="172"/>
        <v>4</v>
      </c>
      <c r="C1648" s="37" t="str">
        <f t="shared" si="173"/>
        <v>3</v>
      </c>
      <c r="D1648" s="37" t="str">
        <f t="shared" si="168"/>
        <v>2</v>
      </c>
      <c r="E1648" s="37" t="str">
        <f t="shared" si="169"/>
        <v>52</v>
      </c>
      <c r="F1648" s="37" t="str">
        <f t="shared" si="170"/>
        <v>0</v>
      </c>
      <c r="G1648" s="37" t="str">
        <f t="shared" si="171"/>
        <v>0</v>
      </c>
      <c r="H1648" s="49">
        <v>24325200</v>
      </c>
      <c r="I1648" s="10" t="s">
        <v>3385</v>
      </c>
      <c r="J1648" s="106" t="s">
        <v>55</v>
      </c>
      <c r="K1648" s="10" t="s">
        <v>4082</v>
      </c>
      <c r="L1648" s="10"/>
      <c r="M1648" s="50"/>
    </row>
    <row r="1649" spans="1:13" ht="45" x14ac:dyDescent="0.25">
      <c r="A1649" s="48" t="str">
        <f t="shared" si="174"/>
        <v>2</v>
      </c>
      <c r="B1649" s="37" t="str">
        <f t="shared" si="172"/>
        <v>4</v>
      </c>
      <c r="C1649" s="37" t="str">
        <f t="shared" si="173"/>
        <v>3</v>
      </c>
      <c r="D1649" s="37" t="str">
        <f t="shared" si="168"/>
        <v>2</v>
      </c>
      <c r="E1649" s="37" t="str">
        <f t="shared" si="169"/>
        <v>99</v>
      </c>
      <c r="F1649" s="37" t="str">
        <f t="shared" si="170"/>
        <v>0</v>
      </c>
      <c r="G1649" s="37" t="str">
        <f t="shared" si="171"/>
        <v>0</v>
      </c>
      <c r="H1649" s="49">
        <v>24329900</v>
      </c>
      <c r="I1649" s="10" t="s">
        <v>2121</v>
      </c>
      <c r="J1649" s="106" t="s">
        <v>51</v>
      </c>
      <c r="K1649" s="10" t="s">
        <v>4083</v>
      </c>
      <c r="L1649" s="10" t="s">
        <v>2104</v>
      </c>
      <c r="M1649" s="50"/>
    </row>
    <row r="1650" spans="1:13" ht="30" x14ac:dyDescent="0.25">
      <c r="A1650" s="48" t="str">
        <f t="shared" si="174"/>
        <v>2</v>
      </c>
      <c r="B1650" s="37" t="str">
        <f t="shared" si="172"/>
        <v>4</v>
      </c>
      <c r="C1650" s="37" t="str">
        <f t="shared" si="173"/>
        <v>3</v>
      </c>
      <c r="D1650" s="37" t="str">
        <f t="shared" ref="D1650:D1696" si="175">MID($H1650,4,1)</f>
        <v>9</v>
      </c>
      <c r="E1650" s="37" t="str">
        <f t="shared" ref="E1650:E1696" si="176">MID($H1650,5,2)</f>
        <v>00</v>
      </c>
      <c r="F1650" s="37" t="str">
        <f t="shared" ref="F1650:F1696" si="177">MID($H1650,7,1)</f>
        <v>0</v>
      </c>
      <c r="G1650" s="37" t="str">
        <f t="shared" ref="G1650:G1696" si="178">MID($H1650,8,1)</f>
        <v>0</v>
      </c>
      <c r="H1650" s="49">
        <v>24390000</v>
      </c>
      <c r="I1650" s="10" t="s">
        <v>468</v>
      </c>
      <c r="J1650" s="106" t="s">
        <v>45</v>
      </c>
      <c r="K1650" s="10" t="s">
        <v>4084</v>
      </c>
      <c r="L1650" s="10"/>
      <c r="M1650" s="50"/>
    </row>
    <row r="1651" spans="1:13" ht="30" x14ac:dyDescent="0.25">
      <c r="A1651" s="48" t="str">
        <f t="shared" si="174"/>
        <v>2</v>
      </c>
      <c r="B1651" s="37" t="str">
        <f t="shared" ref="B1651:B1696" si="179">MID($H1651,2,1)</f>
        <v>4</v>
      </c>
      <c r="C1651" s="37" t="str">
        <f t="shared" ref="C1651:C1696" si="180">MID($H1651,3,1)</f>
        <v>3</v>
      </c>
      <c r="D1651" s="37" t="str">
        <f t="shared" si="175"/>
        <v>9</v>
      </c>
      <c r="E1651" s="37" t="str">
        <f t="shared" si="176"/>
        <v>50</v>
      </c>
      <c r="F1651" s="37" t="str">
        <f t="shared" si="177"/>
        <v>0</v>
      </c>
      <c r="G1651" s="37" t="str">
        <f t="shared" si="178"/>
        <v>0</v>
      </c>
      <c r="H1651" s="49">
        <v>24395000</v>
      </c>
      <c r="I1651" s="10" t="s">
        <v>462</v>
      </c>
      <c r="J1651" s="106" t="s">
        <v>55</v>
      </c>
      <c r="K1651" s="10" t="s">
        <v>4085</v>
      </c>
      <c r="L1651" s="10"/>
      <c r="M1651" s="50"/>
    </row>
    <row r="1652" spans="1:13" ht="30" x14ac:dyDescent="0.25">
      <c r="A1652" s="48" t="str">
        <f t="shared" ref="A1652:A1696" si="181">MID($H1652,1,1)</f>
        <v>2</v>
      </c>
      <c r="B1652" s="37" t="str">
        <f t="shared" si="179"/>
        <v>4</v>
      </c>
      <c r="C1652" s="37" t="str">
        <f t="shared" si="180"/>
        <v>3</v>
      </c>
      <c r="D1652" s="37" t="str">
        <f t="shared" si="175"/>
        <v>9</v>
      </c>
      <c r="E1652" s="37" t="str">
        <f t="shared" si="176"/>
        <v>99</v>
      </c>
      <c r="F1652" s="37" t="str">
        <f t="shared" si="177"/>
        <v>0</v>
      </c>
      <c r="G1652" s="37" t="str">
        <f t="shared" si="178"/>
        <v>0</v>
      </c>
      <c r="H1652" s="49">
        <v>24399900</v>
      </c>
      <c r="I1652" s="10" t="s">
        <v>468</v>
      </c>
      <c r="J1652" s="106" t="s">
        <v>51</v>
      </c>
      <c r="K1652" s="10" t="s">
        <v>4086</v>
      </c>
      <c r="L1652" s="10"/>
      <c r="M1652" s="50"/>
    </row>
    <row r="1653" spans="1:13" ht="45" x14ac:dyDescent="0.25">
      <c r="A1653" s="48" t="str">
        <f t="shared" si="181"/>
        <v>2</v>
      </c>
      <c r="B1653" s="37" t="str">
        <f t="shared" si="179"/>
        <v>4</v>
      </c>
      <c r="C1653" s="37" t="str">
        <f t="shared" si="180"/>
        <v>4</v>
      </c>
      <c r="D1653" s="37" t="str">
        <f t="shared" si="175"/>
        <v>0</v>
      </c>
      <c r="E1653" s="37" t="str">
        <f t="shared" si="176"/>
        <v>00</v>
      </c>
      <c r="F1653" s="37" t="str">
        <f t="shared" si="177"/>
        <v>0</v>
      </c>
      <c r="G1653" s="37" t="str">
        <f t="shared" si="178"/>
        <v>0</v>
      </c>
      <c r="H1653" s="49">
        <v>24400000</v>
      </c>
      <c r="I1653" s="10" t="s">
        <v>469</v>
      </c>
      <c r="J1653" s="106" t="s">
        <v>45</v>
      </c>
      <c r="K1653" s="10" t="s">
        <v>767</v>
      </c>
      <c r="L1653" s="10"/>
      <c r="M1653" s="50"/>
    </row>
    <row r="1654" spans="1:13" ht="45" x14ac:dyDescent="0.25">
      <c r="A1654" s="48" t="str">
        <f t="shared" si="181"/>
        <v>2</v>
      </c>
      <c r="B1654" s="37" t="str">
        <f t="shared" si="179"/>
        <v>4</v>
      </c>
      <c r="C1654" s="37" t="str">
        <f t="shared" si="180"/>
        <v>4</v>
      </c>
      <c r="D1654" s="37" t="str">
        <f t="shared" si="175"/>
        <v>1</v>
      </c>
      <c r="E1654" s="37" t="str">
        <f t="shared" si="176"/>
        <v>00</v>
      </c>
      <c r="F1654" s="37" t="str">
        <f t="shared" si="177"/>
        <v>0</v>
      </c>
      <c r="G1654" s="37" t="str">
        <f t="shared" si="178"/>
        <v>0</v>
      </c>
      <c r="H1654" s="49">
        <v>24410000</v>
      </c>
      <c r="I1654" s="10" t="s">
        <v>469</v>
      </c>
      <c r="J1654" s="106" t="s">
        <v>45</v>
      </c>
      <c r="K1654" s="10" t="s">
        <v>767</v>
      </c>
      <c r="L1654" s="10"/>
      <c r="M1654" s="50"/>
    </row>
    <row r="1655" spans="1:13" ht="45" x14ac:dyDescent="0.25">
      <c r="A1655" s="48" t="str">
        <f t="shared" si="181"/>
        <v>2</v>
      </c>
      <c r="B1655" s="54" t="str">
        <f t="shared" si="179"/>
        <v>4</v>
      </c>
      <c r="C1655" s="54" t="str">
        <f t="shared" si="180"/>
        <v>4</v>
      </c>
      <c r="D1655" s="37" t="str">
        <f t="shared" si="175"/>
        <v>1</v>
      </c>
      <c r="E1655" s="37" t="str">
        <f t="shared" si="176"/>
        <v>01</v>
      </c>
      <c r="F1655" s="37" t="str">
        <f t="shared" si="177"/>
        <v>0</v>
      </c>
      <c r="G1655" s="37" t="str">
        <f t="shared" si="178"/>
        <v>0</v>
      </c>
      <c r="H1655" s="49">
        <v>24410100</v>
      </c>
      <c r="I1655" s="10" t="s">
        <v>2473</v>
      </c>
      <c r="J1655" s="106" t="s">
        <v>51</v>
      </c>
      <c r="K1655" s="10" t="s">
        <v>3387</v>
      </c>
      <c r="L1655" s="10" t="s">
        <v>3887</v>
      </c>
      <c r="M1655" s="50"/>
    </row>
    <row r="1656" spans="1:13" ht="45" x14ac:dyDescent="0.25">
      <c r="A1656" s="48" t="str">
        <f t="shared" si="181"/>
        <v>2</v>
      </c>
      <c r="B1656" s="37" t="str">
        <f t="shared" si="179"/>
        <v>4</v>
      </c>
      <c r="C1656" s="37" t="str">
        <f t="shared" si="180"/>
        <v>4</v>
      </c>
      <c r="D1656" s="37" t="str">
        <f t="shared" si="175"/>
        <v>1</v>
      </c>
      <c r="E1656" s="37" t="str">
        <f t="shared" si="176"/>
        <v>50</v>
      </c>
      <c r="F1656" s="37" t="str">
        <f t="shared" si="177"/>
        <v>0</v>
      </c>
      <c r="G1656" s="37" t="str">
        <f t="shared" si="178"/>
        <v>0</v>
      </c>
      <c r="H1656" s="49">
        <v>24415000</v>
      </c>
      <c r="I1656" s="10" t="s">
        <v>768</v>
      </c>
      <c r="J1656" s="106" t="s">
        <v>55</v>
      </c>
      <c r="K1656" s="10" t="s">
        <v>4087</v>
      </c>
      <c r="L1656" s="10"/>
      <c r="M1656" s="50"/>
    </row>
    <row r="1657" spans="1:13" ht="45" x14ac:dyDescent="0.25">
      <c r="A1657" s="48" t="str">
        <f t="shared" si="181"/>
        <v>2</v>
      </c>
      <c r="B1657" s="37" t="str">
        <f t="shared" si="179"/>
        <v>4</v>
      </c>
      <c r="C1657" s="37" t="str">
        <f t="shared" si="180"/>
        <v>4</v>
      </c>
      <c r="D1657" s="37" t="str">
        <f t="shared" si="175"/>
        <v>1</v>
      </c>
      <c r="E1657" s="37" t="str">
        <f t="shared" si="176"/>
        <v>51</v>
      </c>
      <c r="F1657" s="37" t="str">
        <f t="shared" si="177"/>
        <v>0</v>
      </c>
      <c r="G1657" s="37" t="str">
        <f t="shared" si="178"/>
        <v>0</v>
      </c>
      <c r="H1657" s="49">
        <v>24415100</v>
      </c>
      <c r="I1657" s="10" t="s">
        <v>769</v>
      </c>
      <c r="J1657" s="106" t="s">
        <v>55</v>
      </c>
      <c r="K1657" s="10" t="s">
        <v>4088</v>
      </c>
      <c r="L1657" s="10"/>
      <c r="M1657" s="50"/>
    </row>
    <row r="1658" spans="1:13" ht="60" x14ac:dyDescent="0.25">
      <c r="A1658" s="48" t="str">
        <f t="shared" si="181"/>
        <v>2</v>
      </c>
      <c r="B1658" s="37" t="str">
        <f t="shared" si="179"/>
        <v>4</v>
      </c>
      <c r="C1658" s="37" t="str">
        <f t="shared" si="180"/>
        <v>4</v>
      </c>
      <c r="D1658" s="37" t="str">
        <f t="shared" si="175"/>
        <v>1</v>
      </c>
      <c r="E1658" s="37" t="str">
        <f t="shared" si="176"/>
        <v>99</v>
      </c>
      <c r="F1658" s="37" t="str">
        <f t="shared" si="177"/>
        <v>0</v>
      </c>
      <c r="G1658" s="37" t="str">
        <f t="shared" si="178"/>
        <v>0</v>
      </c>
      <c r="H1658" s="49">
        <v>24419900</v>
      </c>
      <c r="I1658" s="10" t="s">
        <v>475</v>
      </c>
      <c r="J1658" s="106" t="s">
        <v>51</v>
      </c>
      <c r="K1658" s="10" t="s">
        <v>4089</v>
      </c>
      <c r="L1658" s="10" t="s">
        <v>2104</v>
      </c>
      <c r="M1658" s="50"/>
    </row>
    <row r="1659" spans="1:13" ht="45" x14ac:dyDescent="0.25">
      <c r="A1659" s="48" t="str">
        <f t="shared" si="181"/>
        <v>2</v>
      </c>
      <c r="B1659" s="37" t="str">
        <f t="shared" si="179"/>
        <v>4</v>
      </c>
      <c r="C1659" s="37" t="str">
        <f t="shared" si="180"/>
        <v>5</v>
      </c>
      <c r="D1659" s="37" t="str">
        <f t="shared" si="175"/>
        <v>0</v>
      </c>
      <c r="E1659" s="37" t="str">
        <f t="shared" si="176"/>
        <v>00</v>
      </c>
      <c r="F1659" s="37" t="str">
        <f t="shared" si="177"/>
        <v>0</v>
      </c>
      <c r="G1659" s="37" t="str">
        <f t="shared" si="178"/>
        <v>0</v>
      </c>
      <c r="H1659" s="49">
        <v>24500000</v>
      </c>
      <c r="I1659" s="10" t="s">
        <v>476</v>
      </c>
      <c r="J1659" s="106" t="s">
        <v>45</v>
      </c>
      <c r="K1659" s="10" t="s">
        <v>770</v>
      </c>
      <c r="L1659" s="10"/>
      <c r="M1659" s="50"/>
    </row>
    <row r="1660" spans="1:13" ht="45" x14ac:dyDescent="0.25">
      <c r="A1660" s="48" t="str">
        <f t="shared" si="181"/>
        <v>2</v>
      </c>
      <c r="B1660" s="37" t="str">
        <f t="shared" si="179"/>
        <v>4</v>
      </c>
      <c r="C1660" s="37" t="str">
        <f t="shared" si="180"/>
        <v>5</v>
      </c>
      <c r="D1660" s="37" t="str">
        <f t="shared" si="175"/>
        <v>1</v>
      </c>
      <c r="E1660" s="37" t="str">
        <f t="shared" si="176"/>
        <v>00</v>
      </c>
      <c r="F1660" s="37" t="str">
        <f t="shared" si="177"/>
        <v>0</v>
      </c>
      <c r="G1660" s="37" t="str">
        <f t="shared" si="178"/>
        <v>0</v>
      </c>
      <c r="H1660" s="49">
        <v>24510000</v>
      </c>
      <c r="I1660" s="10" t="s">
        <v>476</v>
      </c>
      <c r="J1660" s="106" t="s">
        <v>45</v>
      </c>
      <c r="K1660" s="10" t="s">
        <v>770</v>
      </c>
      <c r="L1660" s="10"/>
      <c r="M1660" s="50"/>
    </row>
    <row r="1661" spans="1:13" ht="45" x14ac:dyDescent="0.25">
      <c r="A1661" s="48" t="str">
        <f t="shared" si="181"/>
        <v>2</v>
      </c>
      <c r="B1661" s="37" t="str">
        <f t="shared" si="179"/>
        <v>4</v>
      </c>
      <c r="C1661" s="37" t="str">
        <f t="shared" si="180"/>
        <v>5</v>
      </c>
      <c r="D1661" s="37" t="str">
        <f t="shared" si="175"/>
        <v>1</v>
      </c>
      <c r="E1661" s="37" t="str">
        <f t="shared" si="176"/>
        <v>01</v>
      </c>
      <c r="F1661" s="37" t="str">
        <f t="shared" si="177"/>
        <v>0</v>
      </c>
      <c r="G1661" s="37" t="str">
        <f t="shared" si="178"/>
        <v>0</v>
      </c>
      <c r="H1661" s="49">
        <v>24510100</v>
      </c>
      <c r="I1661" s="10" t="s">
        <v>476</v>
      </c>
      <c r="J1661" s="106" t="s">
        <v>51</v>
      </c>
      <c r="K1661" s="10" t="s">
        <v>4090</v>
      </c>
      <c r="L1661" s="10"/>
      <c r="M1661" s="50"/>
    </row>
    <row r="1662" spans="1:13" ht="45" x14ac:dyDescent="0.25">
      <c r="A1662" s="48" t="str">
        <f t="shared" si="181"/>
        <v>2</v>
      </c>
      <c r="B1662" s="37" t="str">
        <f t="shared" si="179"/>
        <v>4</v>
      </c>
      <c r="C1662" s="37" t="str">
        <f t="shared" si="180"/>
        <v>6</v>
      </c>
      <c r="D1662" s="37" t="str">
        <f t="shared" si="175"/>
        <v>0</v>
      </c>
      <c r="E1662" s="37" t="str">
        <f t="shared" si="176"/>
        <v>00</v>
      </c>
      <c r="F1662" s="37" t="str">
        <f t="shared" si="177"/>
        <v>0</v>
      </c>
      <c r="G1662" s="37" t="str">
        <f t="shared" si="178"/>
        <v>0</v>
      </c>
      <c r="H1662" s="49">
        <v>24600000</v>
      </c>
      <c r="I1662" s="10" t="s">
        <v>483</v>
      </c>
      <c r="J1662" s="106" t="s">
        <v>45</v>
      </c>
      <c r="K1662" s="10" t="s">
        <v>771</v>
      </c>
      <c r="L1662" s="10"/>
      <c r="M1662" s="50"/>
    </row>
    <row r="1663" spans="1:13" ht="45" x14ac:dyDescent="0.25">
      <c r="A1663" s="48" t="str">
        <f t="shared" si="181"/>
        <v>2</v>
      </c>
      <c r="B1663" s="37" t="str">
        <f t="shared" si="179"/>
        <v>4</v>
      </c>
      <c r="C1663" s="37" t="str">
        <f t="shared" si="180"/>
        <v>6</v>
      </c>
      <c r="D1663" s="37" t="str">
        <f t="shared" si="175"/>
        <v>1</v>
      </c>
      <c r="E1663" s="37" t="str">
        <f t="shared" si="176"/>
        <v>00</v>
      </c>
      <c r="F1663" s="37" t="str">
        <f t="shared" si="177"/>
        <v>0</v>
      </c>
      <c r="G1663" s="37" t="str">
        <f t="shared" si="178"/>
        <v>0</v>
      </c>
      <c r="H1663" s="49">
        <v>24610000</v>
      </c>
      <c r="I1663" s="10" t="s">
        <v>483</v>
      </c>
      <c r="J1663" s="106" t="s">
        <v>45</v>
      </c>
      <c r="K1663" s="10" t="s">
        <v>771</v>
      </c>
      <c r="L1663" s="10"/>
      <c r="M1663" s="50"/>
    </row>
    <row r="1664" spans="1:13" ht="45" x14ac:dyDescent="0.25">
      <c r="A1664" s="48" t="str">
        <f t="shared" si="181"/>
        <v>2</v>
      </c>
      <c r="B1664" s="37" t="str">
        <f t="shared" si="179"/>
        <v>4</v>
      </c>
      <c r="C1664" s="37" t="str">
        <f t="shared" si="180"/>
        <v>6</v>
      </c>
      <c r="D1664" s="37" t="str">
        <f t="shared" si="175"/>
        <v>1</v>
      </c>
      <c r="E1664" s="37" t="str">
        <f t="shared" si="176"/>
        <v>01</v>
      </c>
      <c r="F1664" s="37" t="str">
        <f t="shared" si="177"/>
        <v>0</v>
      </c>
      <c r="G1664" s="37" t="str">
        <f t="shared" si="178"/>
        <v>0</v>
      </c>
      <c r="H1664" s="49">
        <v>24610100</v>
      </c>
      <c r="I1664" s="10" t="s">
        <v>2474</v>
      </c>
      <c r="J1664" s="106" t="s">
        <v>51</v>
      </c>
      <c r="K1664" s="10" t="s">
        <v>3399</v>
      </c>
      <c r="L1664" s="10" t="s">
        <v>3887</v>
      </c>
      <c r="M1664" s="50"/>
    </row>
    <row r="1665" spans="1:13" ht="45" x14ac:dyDescent="0.25">
      <c r="A1665" s="48" t="str">
        <f t="shared" si="181"/>
        <v>2</v>
      </c>
      <c r="B1665" s="37" t="str">
        <f t="shared" si="179"/>
        <v>4</v>
      </c>
      <c r="C1665" s="37" t="str">
        <f t="shared" si="180"/>
        <v>6</v>
      </c>
      <c r="D1665" s="37" t="str">
        <f t="shared" si="175"/>
        <v>1</v>
      </c>
      <c r="E1665" s="37" t="str">
        <f t="shared" si="176"/>
        <v>50</v>
      </c>
      <c r="F1665" s="37" t="str">
        <f t="shared" si="177"/>
        <v>0</v>
      </c>
      <c r="G1665" s="37" t="str">
        <f t="shared" si="178"/>
        <v>0</v>
      </c>
      <c r="H1665" s="49">
        <v>24615000</v>
      </c>
      <c r="I1665" s="10" t="s">
        <v>772</v>
      </c>
      <c r="J1665" s="106" t="s">
        <v>55</v>
      </c>
      <c r="K1665" s="10" t="s">
        <v>4091</v>
      </c>
      <c r="L1665" s="10"/>
      <c r="M1665" s="50"/>
    </row>
    <row r="1666" spans="1:13" ht="45" x14ac:dyDescent="0.25">
      <c r="A1666" s="48" t="str">
        <f t="shared" si="181"/>
        <v>2</v>
      </c>
      <c r="B1666" s="37" t="str">
        <f t="shared" si="179"/>
        <v>4</v>
      </c>
      <c r="C1666" s="37" t="str">
        <f t="shared" si="180"/>
        <v>6</v>
      </c>
      <c r="D1666" s="37" t="str">
        <f t="shared" si="175"/>
        <v>1</v>
      </c>
      <c r="E1666" s="37" t="str">
        <f t="shared" si="176"/>
        <v>51</v>
      </c>
      <c r="F1666" s="37" t="str">
        <f t="shared" si="177"/>
        <v>0</v>
      </c>
      <c r="G1666" s="37" t="str">
        <f t="shared" si="178"/>
        <v>0</v>
      </c>
      <c r="H1666" s="49">
        <v>24615100</v>
      </c>
      <c r="I1666" s="10" t="s">
        <v>773</v>
      </c>
      <c r="J1666" s="106" t="s">
        <v>55</v>
      </c>
      <c r="K1666" s="10" t="s">
        <v>4092</v>
      </c>
      <c r="L1666" s="10" t="s">
        <v>100</v>
      </c>
      <c r="M1666" s="50"/>
    </row>
    <row r="1667" spans="1:13" ht="45" x14ac:dyDescent="0.25">
      <c r="A1667" s="48" t="str">
        <f t="shared" si="181"/>
        <v>2</v>
      </c>
      <c r="B1667" s="37" t="str">
        <f t="shared" si="179"/>
        <v>4</v>
      </c>
      <c r="C1667" s="37" t="str">
        <f t="shared" si="180"/>
        <v>6</v>
      </c>
      <c r="D1667" s="37" t="str">
        <f t="shared" si="175"/>
        <v>1</v>
      </c>
      <c r="E1667" s="37" t="str">
        <f t="shared" si="176"/>
        <v>99</v>
      </c>
      <c r="F1667" s="37" t="str">
        <f t="shared" si="177"/>
        <v>0</v>
      </c>
      <c r="G1667" s="37" t="str">
        <f t="shared" si="178"/>
        <v>0</v>
      </c>
      <c r="H1667" s="49">
        <v>24619900</v>
      </c>
      <c r="I1667" s="10" t="s">
        <v>2126</v>
      </c>
      <c r="J1667" s="106" t="s">
        <v>51</v>
      </c>
      <c r="K1667" s="10" t="s">
        <v>4093</v>
      </c>
      <c r="L1667" s="10" t="s">
        <v>2104</v>
      </c>
      <c r="M1667" s="50"/>
    </row>
    <row r="1668" spans="1:13" x14ac:dyDescent="0.25">
      <c r="A1668" s="48" t="str">
        <f t="shared" si="181"/>
        <v>2</v>
      </c>
      <c r="B1668" s="37" t="str">
        <f t="shared" si="179"/>
        <v>4</v>
      </c>
      <c r="C1668" s="37" t="str">
        <f t="shared" si="180"/>
        <v>9</v>
      </c>
      <c r="D1668" s="37" t="str">
        <f t="shared" si="175"/>
        <v>0</v>
      </c>
      <c r="E1668" s="37" t="str">
        <f t="shared" si="176"/>
        <v>00</v>
      </c>
      <c r="F1668" s="37" t="str">
        <f t="shared" si="177"/>
        <v>0</v>
      </c>
      <c r="G1668" s="37" t="str">
        <f t="shared" si="178"/>
        <v>0</v>
      </c>
      <c r="H1668" s="49">
        <v>24900000</v>
      </c>
      <c r="I1668" s="10" t="s">
        <v>774</v>
      </c>
      <c r="J1668" s="106" t="s">
        <v>45</v>
      </c>
      <c r="K1668" s="10" t="s">
        <v>2169</v>
      </c>
      <c r="L1668" s="71" t="s">
        <v>2093</v>
      </c>
      <c r="M1668" s="50"/>
    </row>
    <row r="1669" spans="1:13" ht="45" x14ac:dyDescent="0.25">
      <c r="A1669" s="48" t="str">
        <f t="shared" si="181"/>
        <v>2</v>
      </c>
      <c r="B1669" s="37" t="str">
        <f t="shared" si="179"/>
        <v>4</v>
      </c>
      <c r="C1669" s="37" t="str">
        <f t="shared" si="180"/>
        <v>9</v>
      </c>
      <c r="D1669" s="37" t="str">
        <f t="shared" si="175"/>
        <v>1</v>
      </c>
      <c r="E1669" s="37" t="str">
        <f t="shared" si="176"/>
        <v>00</v>
      </c>
      <c r="F1669" s="37" t="str">
        <f t="shared" si="177"/>
        <v>0</v>
      </c>
      <c r="G1669" s="37" t="str">
        <f t="shared" si="178"/>
        <v>0</v>
      </c>
      <c r="H1669" s="49">
        <v>24910000</v>
      </c>
      <c r="I1669" s="10" t="s">
        <v>490</v>
      </c>
      <c r="J1669" s="106" t="s">
        <v>45</v>
      </c>
      <c r="K1669" s="10" t="s">
        <v>775</v>
      </c>
      <c r="L1669" s="10"/>
      <c r="M1669" s="50"/>
    </row>
    <row r="1670" spans="1:13" ht="45" x14ac:dyDescent="0.25">
      <c r="A1670" s="48" t="str">
        <f t="shared" si="181"/>
        <v>2</v>
      </c>
      <c r="B1670" s="37" t="str">
        <f t="shared" si="179"/>
        <v>4</v>
      </c>
      <c r="C1670" s="37" t="str">
        <f t="shared" si="180"/>
        <v>9</v>
      </c>
      <c r="D1670" s="37" t="str">
        <f t="shared" si="175"/>
        <v>1</v>
      </c>
      <c r="E1670" s="37" t="str">
        <f t="shared" si="176"/>
        <v>01</v>
      </c>
      <c r="F1670" s="37" t="str">
        <f t="shared" si="177"/>
        <v>0</v>
      </c>
      <c r="G1670" s="37" t="str">
        <f t="shared" si="178"/>
        <v>0</v>
      </c>
      <c r="H1670" s="49">
        <v>24910100</v>
      </c>
      <c r="I1670" s="10" t="s">
        <v>2475</v>
      </c>
      <c r="J1670" s="106" t="s">
        <v>51</v>
      </c>
      <c r="K1670" s="10" t="s">
        <v>4094</v>
      </c>
      <c r="L1670" s="10" t="s">
        <v>3887</v>
      </c>
      <c r="M1670" s="50"/>
    </row>
    <row r="1671" spans="1:13" ht="30" x14ac:dyDescent="0.25">
      <c r="A1671" s="48" t="str">
        <f t="shared" si="181"/>
        <v>2</v>
      </c>
      <c r="B1671" s="37" t="str">
        <f t="shared" si="179"/>
        <v>4</v>
      </c>
      <c r="C1671" s="37" t="str">
        <f t="shared" si="180"/>
        <v>9</v>
      </c>
      <c r="D1671" s="37" t="str">
        <f t="shared" si="175"/>
        <v>1</v>
      </c>
      <c r="E1671" s="37" t="str">
        <f t="shared" si="176"/>
        <v>50</v>
      </c>
      <c r="F1671" s="37" t="str">
        <f t="shared" si="177"/>
        <v>0</v>
      </c>
      <c r="G1671" s="37" t="str">
        <f t="shared" si="178"/>
        <v>0</v>
      </c>
      <c r="H1671" s="49">
        <v>24915000</v>
      </c>
      <c r="I1671" s="10" t="s">
        <v>776</v>
      </c>
      <c r="J1671" s="106" t="s">
        <v>55</v>
      </c>
      <c r="K1671" s="10" t="s">
        <v>4095</v>
      </c>
      <c r="L1671" s="10"/>
      <c r="M1671" s="50"/>
    </row>
    <row r="1672" spans="1:13" ht="30" x14ac:dyDescent="0.25">
      <c r="A1672" s="48" t="str">
        <f t="shared" si="181"/>
        <v>2</v>
      </c>
      <c r="B1672" s="37" t="str">
        <f t="shared" si="179"/>
        <v>4</v>
      </c>
      <c r="C1672" s="37" t="str">
        <f t="shared" si="180"/>
        <v>9</v>
      </c>
      <c r="D1672" s="37" t="str">
        <f t="shared" si="175"/>
        <v>1</v>
      </c>
      <c r="E1672" s="37" t="str">
        <f t="shared" si="176"/>
        <v>51</v>
      </c>
      <c r="F1672" s="37" t="str">
        <f t="shared" si="177"/>
        <v>0</v>
      </c>
      <c r="G1672" s="37" t="str">
        <f t="shared" si="178"/>
        <v>0</v>
      </c>
      <c r="H1672" s="49">
        <v>24915100</v>
      </c>
      <c r="I1672" s="10" t="s">
        <v>777</v>
      </c>
      <c r="J1672" s="106" t="s">
        <v>55</v>
      </c>
      <c r="K1672" s="10" t="s">
        <v>4096</v>
      </c>
      <c r="L1672" s="10"/>
      <c r="M1672" s="50"/>
    </row>
    <row r="1673" spans="1:13" ht="45" x14ac:dyDescent="0.25">
      <c r="A1673" s="48" t="str">
        <f t="shared" si="181"/>
        <v>2</v>
      </c>
      <c r="B1673" s="37" t="str">
        <f t="shared" si="179"/>
        <v>4</v>
      </c>
      <c r="C1673" s="37" t="str">
        <f t="shared" si="180"/>
        <v>9</v>
      </c>
      <c r="D1673" s="37" t="str">
        <f t="shared" si="175"/>
        <v>1</v>
      </c>
      <c r="E1673" s="37" t="str">
        <f t="shared" si="176"/>
        <v>99</v>
      </c>
      <c r="F1673" s="37" t="str">
        <f t="shared" si="177"/>
        <v>0</v>
      </c>
      <c r="G1673" s="37" t="str">
        <f t="shared" si="178"/>
        <v>0</v>
      </c>
      <c r="H1673" s="49">
        <v>24919900</v>
      </c>
      <c r="I1673" s="10" t="s">
        <v>2129</v>
      </c>
      <c r="J1673" s="106" t="s">
        <v>51</v>
      </c>
      <c r="K1673" s="10" t="s">
        <v>4097</v>
      </c>
      <c r="L1673" s="10" t="s">
        <v>2104</v>
      </c>
      <c r="M1673" s="50"/>
    </row>
    <row r="1674" spans="1:13" ht="30" x14ac:dyDescent="0.25">
      <c r="A1674" s="48" t="str">
        <f t="shared" si="181"/>
        <v>2</v>
      </c>
      <c r="B1674" s="37" t="str">
        <f t="shared" si="179"/>
        <v>4</v>
      </c>
      <c r="C1674" s="37" t="str">
        <f t="shared" si="180"/>
        <v>9</v>
      </c>
      <c r="D1674" s="37" t="str">
        <f t="shared" si="175"/>
        <v>2</v>
      </c>
      <c r="E1674" s="37" t="str">
        <f t="shared" si="176"/>
        <v>00</v>
      </c>
      <c r="F1674" s="37" t="str">
        <f t="shared" si="177"/>
        <v>0</v>
      </c>
      <c r="G1674" s="37" t="str">
        <f t="shared" si="178"/>
        <v>0</v>
      </c>
      <c r="H1674" s="49">
        <v>24920000</v>
      </c>
      <c r="I1674" s="10" t="s">
        <v>495</v>
      </c>
      <c r="J1674" s="106" t="s">
        <v>45</v>
      </c>
      <c r="K1674" s="10" t="s">
        <v>778</v>
      </c>
      <c r="L1674" s="10"/>
      <c r="M1674" s="50"/>
    </row>
    <row r="1675" spans="1:13" ht="30" x14ac:dyDescent="0.25">
      <c r="A1675" s="48" t="str">
        <f t="shared" si="181"/>
        <v>2</v>
      </c>
      <c r="B1675" s="37" t="str">
        <f t="shared" si="179"/>
        <v>4</v>
      </c>
      <c r="C1675" s="37" t="str">
        <f t="shared" si="180"/>
        <v>9</v>
      </c>
      <c r="D1675" s="37" t="str">
        <f t="shared" si="175"/>
        <v>2</v>
      </c>
      <c r="E1675" s="37" t="str">
        <f t="shared" si="176"/>
        <v>01</v>
      </c>
      <c r="F1675" s="37" t="str">
        <f t="shared" si="177"/>
        <v>0</v>
      </c>
      <c r="G1675" s="37" t="str">
        <f t="shared" si="178"/>
        <v>0</v>
      </c>
      <c r="H1675" s="49">
        <v>24920100</v>
      </c>
      <c r="I1675" s="10" t="s">
        <v>4098</v>
      </c>
      <c r="J1675" s="106" t="s">
        <v>51</v>
      </c>
      <c r="K1675" s="10" t="s">
        <v>779</v>
      </c>
      <c r="L1675" s="10"/>
      <c r="M1675" s="50"/>
    </row>
    <row r="1676" spans="1:13" x14ac:dyDescent="0.25">
      <c r="A1676" s="48" t="str">
        <f t="shared" si="181"/>
        <v>2</v>
      </c>
      <c r="B1676" s="37" t="str">
        <f t="shared" si="179"/>
        <v>4</v>
      </c>
      <c r="C1676" s="37" t="str">
        <f t="shared" si="180"/>
        <v>9</v>
      </c>
      <c r="D1676" s="37" t="str">
        <f t="shared" si="175"/>
        <v>9</v>
      </c>
      <c r="E1676" s="37" t="str">
        <f t="shared" si="176"/>
        <v>00</v>
      </c>
      <c r="F1676" s="37" t="str">
        <f t="shared" si="177"/>
        <v>0</v>
      </c>
      <c r="G1676" s="37" t="str">
        <f t="shared" si="178"/>
        <v>0</v>
      </c>
      <c r="H1676" s="49">
        <v>24990000</v>
      </c>
      <c r="I1676" s="10" t="s">
        <v>4099</v>
      </c>
      <c r="J1676" s="106" t="s">
        <v>45</v>
      </c>
      <c r="K1676" s="10" t="s">
        <v>2171</v>
      </c>
      <c r="L1676" s="10"/>
      <c r="M1676" s="50"/>
    </row>
    <row r="1677" spans="1:13" x14ac:dyDescent="0.25">
      <c r="A1677" s="48" t="str">
        <f t="shared" si="181"/>
        <v>2</v>
      </c>
      <c r="B1677" s="37" t="str">
        <f t="shared" si="179"/>
        <v>4</v>
      </c>
      <c r="C1677" s="37" t="str">
        <f t="shared" si="180"/>
        <v>9</v>
      </c>
      <c r="D1677" s="37" t="str">
        <f t="shared" si="175"/>
        <v>9</v>
      </c>
      <c r="E1677" s="37" t="str">
        <f t="shared" si="176"/>
        <v>99</v>
      </c>
      <c r="F1677" s="37" t="str">
        <f t="shared" si="177"/>
        <v>0</v>
      </c>
      <c r="G1677" s="37" t="str">
        <f t="shared" si="178"/>
        <v>0</v>
      </c>
      <c r="H1677" s="49">
        <v>24999900</v>
      </c>
      <c r="I1677" s="10" t="s">
        <v>4099</v>
      </c>
      <c r="J1677" s="106" t="s">
        <v>51</v>
      </c>
      <c r="K1677" s="10" t="s">
        <v>2172</v>
      </c>
      <c r="L1677" s="10"/>
      <c r="M1677" s="50"/>
    </row>
    <row r="1678" spans="1:13" ht="45" x14ac:dyDescent="0.25">
      <c r="A1678" s="48" t="str">
        <f t="shared" si="181"/>
        <v>2</v>
      </c>
      <c r="B1678" s="37" t="str">
        <f t="shared" si="179"/>
        <v>9</v>
      </c>
      <c r="C1678" s="37" t="str">
        <f t="shared" si="180"/>
        <v>0</v>
      </c>
      <c r="D1678" s="37" t="str">
        <f t="shared" si="175"/>
        <v>0</v>
      </c>
      <c r="E1678" s="37" t="str">
        <f t="shared" si="176"/>
        <v>00</v>
      </c>
      <c r="F1678" s="37" t="str">
        <f t="shared" si="177"/>
        <v>0</v>
      </c>
      <c r="G1678" s="37" t="str">
        <f t="shared" si="178"/>
        <v>0</v>
      </c>
      <c r="H1678" s="49">
        <v>29000000</v>
      </c>
      <c r="I1678" s="10" t="s">
        <v>780</v>
      </c>
      <c r="J1678" s="106" t="s">
        <v>45</v>
      </c>
      <c r="K1678" s="10" t="s">
        <v>781</v>
      </c>
      <c r="L1678" s="10"/>
      <c r="M1678" s="50"/>
    </row>
    <row r="1679" spans="1:13" ht="45" x14ac:dyDescent="0.25">
      <c r="A1679" s="48" t="str">
        <f t="shared" si="181"/>
        <v>2</v>
      </c>
      <c r="B1679" s="37" t="str">
        <f t="shared" si="179"/>
        <v>9</v>
      </c>
      <c r="C1679" s="37" t="str">
        <f t="shared" si="180"/>
        <v>1</v>
      </c>
      <c r="D1679" s="37" t="str">
        <f t="shared" si="175"/>
        <v>0</v>
      </c>
      <c r="E1679" s="37" t="str">
        <f t="shared" si="176"/>
        <v>00</v>
      </c>
      <c r="F1679" s="37" t="str">
        <f t="shared" si="177"/>
        <v>0</v>
      </c>
      <c r="G1679" s="37" t="str">
        <f t="shared" si="178"/>
        <v>0</v>
      </c>
      <c r="H1679" s="49">
        <v>29100000</v>
      </c>
      <c r="I1679" s="10" t="s">
        <v>782</v>
      </c>
      <c r="J1679" s="106" t="s">
        <v>45</v>
      </c>
      <c r="K1679" s="10" t="s">
        <v>783</v>
      </c>
      <c r="L1679" s="10"/>
      <c r="M1679" s="50"/>
    </row>
    <row r="1680" spans="1:13" ht="45" x14ac:dyDescent="0.25">
      <c r="A1680" s="48" t="str">
        <f t="shared" si="181"/>
        <v>2</v>
      </c>
      <c r="B1680" s="37" t="str">
        <f t="shared" si="179"/>
        <v>9</v>
      </c>
      <c r="C1680" s="37" t="str">
        <f t="shared" si="180"/>
        <v>1</v>
      </c>
      <c r="D1680" s="37" t="str">
        <f t="shared" si="175"/>
        <v>1</v>
      </c>
      <c r="E1680" s="37" t="str">
        <f t="shared" si="176"/>
        <v>00</v>
      </c>
      <c r="F1680" s="37" t="str">
        <f t="shared" si="177"/>
        <v>0</v>
      </c>
      <c r="G1680" s="37" t="str">
        <f t="shared" si="178"/>
        <v>0</v>
      </c>
      <c r="H1680" s="49">
        <v>29110000</v>
      </c>
      <c r="I1680" s="10" t="s">
        <v>782</v>
      </c>
      <c r="J1680" s="106" t="s">
        <v>45</v>
      </c>
      <c r="K1680" s="10" t="s">
        <v>783</v>
      </c>
      <c r="L1680" s="10"/>
      <c r="M1680" s="50"/>
    </row>
    <row r="1681" spans="1:13" ht="45" x14ac:dyDescent="0.25">
      <c r="A1681" s="48" t="str">
        <f t="shared" si="181"/>
        <v>2</v>
      </c>
      <c r="B1681" s="37" t="str">
        <f t="shared" si="179"/>
        <v>9</v>
      </c>
      <c r="C1681" s="37" t="str">
        <f t="shared" si="180"/>
        <v>1</v>
      </c>
      <c r="D1681" s="37" t="str">
        <f t="shared" si="175"/>
        <v>1</v>
      </c>
      <c r="E1681" s="37" t="str">
        <f t="shared" si="176"/>
        <v>01</v>
      </c>
      <c r="F1681" s="37" t="str">
        <f t="shared" si="177"/>
        <v>0</v>
      </c>
      <c r="G1681" s="37" t="str">
        <f t="shared" si="178"/>
        <v>0</v>
      </c>
      <c r="H1681" s="49">
        <v>29110100</v>
      </c>
      <c r="I1681" s="10" t="s">
        <v>782</v>
      </c>
      <c r="J1681" s="106" t="s">
        <v>51</v>
      </c>
      <c r="K1681" s="10" t="s">
        <v>4100</v>
      </c>
      <c r="L1681" s="10"/>
      <c r="M1681" s="50"/>
    </row>
    <row r="1682" spans="1:13" ht="30" x14ac:dyDescent="0.25">
      <c r="A1682" s="48" t="str">
        <f t="shared" si="181"/>
        <v>2</v>
      </c>
      <c r="B1682" s="37" t="str">
        <f t="shared" si="179"/>
        <v>9</v>
      </c>
      <c r="C1682" s="37" t="str">
        <f t="shared" si="180"/>
        <v>2</v>
      </c>
      <c r="D1682" s="37" t="str">
        <f t="shared" si="175"/>
        <v>0</v>
      </c>
      <c r="E1682" s="37" t="str">
        <f t="shared" si="176"/>
        <v>00</v>
      </c>
      <c r="F1682" s="37" t="str">
        <f t="shared" si="177"/>
        <v>0</v>
      </c>
      <c r="G1682" s="37" t="str">
        <f t="shared" si="178"/>
        <v>0</v>
      </c>
      <c r="H1682" s="49">
        <v>29200000</v>
      </c>
      <c r="I1682" s="10" t="s">
        <v>4101</v>
      </c>
      <c r="J1682" s="106" t="s">
        <v>45</v>
      </c>
      <c r="K1682" s="10" t="s">
        <v>4102</v>
      </c>
      <c r="L1682" s="10"/>
      <c r="M1682" s="50"/>
    </row>
    <row r="1683" spans="1:13" ht="30" x14ac:dyDescent="0.25">
      <c r="A1683" s="48" t="str">
        <f t="shared" si="181"/>
        <v>2</v>
      </c>
      <c r="B1683" s="37" t="str">
        <f t="shared" si="179"/>
        <v>9</v>
      </c>
      <c r="C1683" s="37" t="str">
        <f t="shared" si="180"/>
        <v>2</v>
      </c>
      <c r="D1683" s="37" t="str">
        <f t="shared" si="175"/>
        <v>1</v>
      </c>
      <c r="E1683" s="37" t="str">
        <f t="shared" si="176"/>
        <v>00</v>
      </c>
      <c r="F1683" s="37" t="str">
        <f t="shared" si="177"/>
        <v>0</v>
      </c>
      <c r="G1683" s="37" t="str">
        <f t="shared" si="178"/>
        <v>0</v>
      </c>
      <c r="H1683" s="49">
        <v>29210000</v>
      </c>
      <c r="I1683" s="10" t="s">
        <v>4101</v>
      </c>
      <c r="J1683" s="106" t="s">
        <v>45</v>
      </c>
      <c r="K1683" s="10" t="s">
        <v>4102</v>
      </c>
      <c r="L1683" s="10"/>
      <c r="M1683" s="50"/>
    </row>
    <row r="1684" spans="1:13" ht="45" x14ac:dyDescent="0.25">
      <c r="A1684" s="48" t="str">
        <f t="shared" si="181"/>
        <v>2</v>
      </c>
      <c r="B1684" s="37" t="str">
        <f t="shared" si="179"/>
        <v>9</v>
      </c>
      <c r="C1684" s="37" t="str">
        <f t="shared" si="180"/>
        <v>2</v>
      </c>
      <c r="D1684" s="37" t="str">
        <f t="shared" si="175"/>
        <v>1</v>
      </c>
      <c r="E1684" s="37" t="str">
        <f t="shared" si="176"/>
        <v>01</v>
      </c>
      <c r="F1684" s="37" t="str">
        <f t="shared" si="177"/>
        <v>0</v>
      </c>
      <c r="G1684" s="37" t="str">
        <f t="shared" si="178"/>
        <v>0</v>
      </c>
      <c r="H1684" s="49">
        <v>29210100</v>
      </c>
      <c r="I1684" s="10" t="s">
        <v>3418</v>
      </c>
      <c r="J1684" s="106" t="s">
        <v>51</v>
      </c>
      <c r="K1684" s="10" t="s">
        <v>4103</v>
      </c>
      <c r="L1684" s="10"/>
      <c r="M1684" s="50"/>
    </row>
    <row r="1685" spans="1:13" ht="30" x14ac:dyDescent="0.25">
      <c r="A1685" s="48" t="str">
        <f t="shared" si="181"/>
        <v>2</v>
      </c>
      <c r="B1685" s="37" t="str">
        <f t="shared" si="179"/>
        <v>9</v>
      </c>
      <c r="C1685" s="37" t="str">
        <f t="shared" si="180"/>
        <v>2</v>
      </c>
      <c r="D1685" s="37" t="str">
        <f t="shared" si="175"/>
        <v>1</v>
      </c>
      <c r="E1685" s="37" t="str">
        <f t="shared" si="176"/>
        <v>02</v>
      </c>
      <c r="F1685" s="37" t="str">
        <f t="shared" si="177"/>
        <v>0</v>
      </c>
      <c r="G1685" s="37" t="str">
        <f t="shared" si="178"/>
        <v>0</v>
      </c>
      <c r="H1685" s="49">
        <v>29210200</v>
      </c>
      <c r="I1685" s="10" t="s">
        <v>3420</v>
      </c>
      <c r="J1685" s="106" t="s">
        <v>51</v>
      </c>
      <c r="K1685" s="10" t="s">
        <v>4104</v>
      </c>
      <c r="L1685" s="10"/>
      <c r="M1685" s="50"/>
    </row>
    <row r="1686" spans="1:13" ht="45" x14ac:dyDescent="0.25">
      <c r="A1686" s="48" t="str">
        <f t="shared" si="181"/>
        <v>2</v>
      </c>
      <c r="B1686" s="37" t="str">
        <f t="shared" si="179"/>
        <v>9</v>
      </c>
      <c r="C1686" s="37" t="str">
        <f t="shared" si="180"/>
        <v>3</v>
      </c>
      <c r="D1686" s="37" t="str">
        <f t="shared" si="175"/>
        <v>0</v>
      </c>
      <c r="E1686" s="37" t="str">
        <f t="shared" si="176"/>
        <v>00</v>
      </c>
      <c r="F1686" s="37" t="str">
        <f t="shared" si="177"/>
        <v>0</v>
      </c>
      <c r="G1686" s="37" t="str">
        <f t="shared" si="178"/>
        <v>0</v>
      </c>
      <c r="H1686" s="49">
        <v>29300000</v>
      </c>
      <c r="I1686" s="10" t="s">
        <v>3422</v>
      </c>
      <c r="J1686" s="106" t="s">
        <v>45</v>
      </c>
      <c r="K1686" s="10" t="s">
        <v>3423</v>
      </c>
      <c r="L1686" s="10"/>
      <c r="M1686" s="50"/>
    </row>
    <row r="1687" spans="1:13" ht="45" x14ac:dyDescent="0.25">
      <c r="A1687" s="48" t="str">
        <f t="shared" si="181"/>
        <v>2</v>
      </c>
      <c r="B1687" s="37" t="str">
        <f t="shared" si="179"/>
        <v>9</v>
      </c>
      <c r="C1687" s="37" t="str">
        <f t="shared" si="180"/>
        <v>3</v>
      </c>
      <c r="D1687" s="37" t="str">
        <f t="shared" si="175"/>
        <v>1</v>
      </c>
      <c r="E1687" s="37" t="str">
        <f t="shared" si="176"/>
        <v>00</v>
      </c>
      <c r="F1687" s="37" t="str">
        <f t="shared" si="177"/>
        <v>0</v>
      </c>
      <c r="G1687" s="37" t="str">
        <f t="shared" si="178"/>
        <v>0</v>
      </c>
      <c r="H1687" s="49">
        <v>29310000</v>
      </c>
      <c r="I1687" s="10" t="s">
        <v>3422</v>
      </c>
      <c r="J1687" s="106" t="s">
        <v>45</v>
      </c>
      <c r="K1687" s="10" t="s">
        <v>3423</v>
      </c>
      <c r="L1687" s="10"/>
      <c r="M1687" s="50"/>
    </row>
    <row r="1688" spans="1:13" ht="45" x14ac:dyDescent="0.25">
      <c r="A1688" s="48" t="str">
        <f t="shared" si="181"/>
        <v>2</v>
      </c>
      <c r="B1688" s="37" t="str">
        <f t="shared" si="179"/>
        <v>9</v>
      </c>
      <c r="C1688" s="37" t="str">
        <f t="shared" si="180"/>
        <v>3</v>
      </c>
      <c r="D1688" s="37" t="str">
        <f t="shared" si="175"/>
        <v>1</v>
      </c>
      <c r="E1688" s="37" t="str">
        <f t="shared" si="176"/>
        <v>01</v>
      </c>
      <c r="F1688" s="37" t="str">
        <f t="shared" si="177"/>
        <v>0</v>
      </c>
      <c r="G1688" s="37" t="str">
        <f t="shared" si="178"/>
        <v>0</v>
      </c>
      <c r="H1688" s="49">
        <v>29310100</v>
      </c>
      <c r="I1688" s="10" t="s">
        <v>3422</v>
      </c>
      <c r="J1688" s="106" t="s">
        <v>51</v>
      </c>
      <c r="K1688" s="10" t="s">
        <v>4105</v>
      </c>
      <c r="L1688" s="10"/>
      <c r="M1688" s="50"/>
    </row>
    <row r="1689" spans="1:13" ht="30" x14ac:dyDescent="0.25">
      <c r="A1689" s="48" t="str">
        <f t="shared" si="181"/>
        <v>2</v>
      </c>
      <c r="B1689" s="37" t="str">
        <f t="shared" si="179"/>
        <v>9</v>
      </c>
      <c r="C1689" s="37" t="str">
        <f t="shared" si="180"/>
        <v>4</v>
      </c>
      <c r="D1689" s="37" t="str">
        <f t="shared" si="175"/>
        <v>0</v>
      </c>
      <c r="E1689" s="37" t="str">
        <f t="shared" si="176"/>
        <v>00</v>
      </c>
      <c r="F1689" s="37" t="str">
        <f t="shared" si="177"/>
        <v>0</v>
      </c>
      <c r="G1689" s="37" t="str">
        <f t="shared" si="178"/>
        <v>0</v>
      </c>
      <c r="H1689" s="49">
        <v>29400000</v>
      </c>
      <c r="I1689" s="10" t="s">
        <v>784</v>
      </c>
      <c r="J1689" s="106" t="s">
        <v>45</v>
      </c>
      <c r="K1689" s="10" t="s">
        <v>785</v>
      </c>
      <c r="L1689" s="10"/>
      <c r="M1689" s="50"/>
    </row>
    <row r="1690" spans="1:13" ht="30" x14ac:dyDescent="0.25">
      <c r="A1690" s="48" t="str">
        <f t="shared" si="181"/>
        <v>2</v>
      </c>
      <c r="B1690" s="37" t="str">
        <f t="shared" si="179"/>
        <v>9</v>
      </c>
      <c r="C1690" s="37" t="str">
        <f t="shared" si="180"/>
        <v>4</v>
      </c>
      <c r="D1690" s="37" t="str">
        <f t="shared" si="175"/>
        <v>1</v>
      </c>
      <c r="E1690" s="37" t="str">
        <f t="shared" si="176"/>
        <v>00</v>
      </c>
      <c r="F1690" s="37" t="str">
        <f t="shared" si="177"/>
        <v>0</v>
      </c>
      <c r="G1690" s="37" t="str">
        <f t="shared" si="178"/>
        <v>0</v>
      </c>
      <c r="H1690" s="49">
        <v>29410000</v>
      </c>
      <c r="I1690" s="10" t="s">
        <v>784</v>
      </c>
      <c r="J1690" s="106" t="s">
        <v>45</v>
      </c>
      <c r="K1690" s="10" t="s">
        <v>785</v>
      </c>
      <c r="L1690" s="10"/>
      <c r="M1690" s="50"/>
    </row>
    <row r="1691" spans="1:13" ht="30" x14ac:dyDescent="0.25">
      <c r="A1691" s="48" t="str">
        <f t="shared" si="181"/>
        <v>2</v>
      </c>
      <c r="B1691" s="37" t="str">
        <f t="shared" si="179"/>
        <v>9</v>
      </c>
      <c r="C1691" s="37" t="str">
        <f t="shared" si="180"/>
        <v>4</v>
      </c>
      <c r="D1691" s="37" t="str">
        <f t="shared" si="175"/>
        <v>1</v>
      </c>
      <c r="E1691" s="37" t="str">
        <f t="shared" si="176"/>
        <v>01</v>
      </c>
      <c r="F1691" s="37" t="str">
        <f t="shared" si="177"/>
        <v>0</v>
      </c>
      <c r="G1691" s="37" t="str">
        <f t="shared" si="178"/>
        <v>0</v>
      </c>
      <c r="H1691" s="49">
        <v>29410100</v>
      </c>
      <c r="I1691" s="10" t="s">
        <v>784</v>
      </c>
      <c r="J1691" s="106" t="s">
        <v>51</v>
      </c>
      <c r="K1691" s="10" t="s">
        <v>786</v>
      </c>
      <c r="L1691" s="10"/>
      <c r="M1691" s="50"/>
    </row>
    <row r="1692" spans="1:13" ht="30" x14ac:dyDescent="0.25">
      <c r="A1692" s="48" t="str">
        <f t="shared" si="181"/>
        <v>2</v>
      </c>
      <c r="B1692" s="37" t="str">
        <f t="shared" si="179"/>
        <v>9</v>
      </c>
      <c r="C1692" s="37" t="str">
        <f t="shared" si="180"/>
        <v>9</v>
      </c>
      <c r="D1692" s="37" t="str">
        <f t="shared" si="175"/>
        <v>0</v>
      </c>
      <c r="E1692" s="37" t="str">
        <f t="shared" si="176"/>
        <v>00</v>
      </c>
      <c r="F1692" s="37" t="str">
        <f t="shared" si="177"/>
        <v>0</v>
      </c>
      <c r="G1692" s="37" t="str">
        <f t="shared" si="178"/>
        <v>0</v>
      </c>
      <c r="H1692" s="49">
        <v>29900000</v>
      </c>
      <c r="I1692" s="10" t="s">
        <v>787</v>
      </c>
      <c r="J1692" s="106" t="s">
        <v>45</v>
      </c>
      <c r="K1692" s="10" t="s">
        <v>788</v>
      </c>
      <c r="L1692" s="10"/>
      <c r="M1692" s="50"/>
    </row>
    <row r="1693" spans="1:13" x14ac:dyDescent="0.25">
      <c r="A1693" s="48" t="str">
        <f t="shared" si="181"/>
        <v>2</v>
      </c>
      <c r="B1693" s="37" t="str">
        <f t="shared" si="179"/>
        <v>9</v>
      </c>
      <c r="C1693" s="37" t="str">
        <f t="shared" si="180"/>
        <v>9</v>
      </c>
      <c r="D1693" s="37" t="str">
        <f t="shared" si="175"/>
        <v>9</v>
      </c>
      <c r="E1693" s="37" t="str">
        <f t="shared" si="176"/>
        <v>00</v>
      </c>
      <c r="F1693" s="37" t="str">
        <f t="shared" si="177"/>
        <v>0</v>
      </c>
      <c r="G1693" s="37" t="str">
        <f t="shared" si="178"/>
        <v>0</v>
      </c>
      <c r="H1693" s="49">
        <v>29990000</v>
      </c>
      <c r="I1693" s="10" t="s">
        <v>780</v>
      </c>
      <c r="J1693" s="106" t="s">
        <v>45</v>
      </c>
      <c r="K1693" s="10" t="s">
        <v>4106</v>
      </c>
      <c r="L1693" s="10"/>
      <c r="M1693" s="50"/>
    </row>
    <row r="1694" spans="1:13" ht="45" x14ac:dyDescent="0.25">
      <c r="A1694" s="48" t="str">
        <f t="shared" si="181"/>
        <v>2</v>
      </c>
      <c r="B1694" s="37" t="str">
        <f t="shared" si="179"/>
        <v>9</v>
      </c>
      <c r="C1694" s="37" t="str">
        <f t="shared" si="180"/>
        <v>9</v>
      </c>
      <c r="D1694" s="37" t="str">
        <f t="shared" si="175"/>
        <v>9</v>
      </c>
      <c r="E1694" s="37" t="str">
        <f t="shared" si="176"/>
        <v>50</v>
      </c>
      <c r="F1694" s="37" t="str">
        <f t="shared" si="177"/>
        <v>0</v>
      </c>
      <c r="G1694" s="37" t="str">
        <f t="shared" si="178"/>
        <v>0</v>
      </c>
      <c r="H1694" s="49">
        <v>29995000</v>
      </c>
      <c r="I1694" s="10" t="s">
        <v>3427</v>
      </c>
      <c r="J1694" s="106" t="s">
        <v>55</v>
      </c>
      <c r="K1694" s="10" t="s">
        <v>789</v>
      </c>
      <c r="L1694" s="10"/>
      <c r="M1694" s="50"/>
    </row>
    <row r="1695" spans="1:13" ht="30" x14ac:dyDescent="0.25">
      <c r="A1695" s="48" t="str">
        <f t="shared" si="181"/>
        <v>2</v>
      </c>
      <c r="B1695" s="37" t="str">
        <f t="shared" si="179"/>
        <v>9</v>
      </c>
      <c r="C1695" s="37" t="str">
        <f t="shared" si="180"/>
        <v>9</v>
      </c>
      <c r="D1695" s="37" t="str">
        <f t="shared" si="175"/>
        <v>9</v>
      </c>
      <c r="E1695" s="37" t="str">
        <f t="shared" si="176"/>
        <v>99</v>
      </c>
      <c r="F1695" s="37" t="str">
        <f t="shared" si="177"/>
        <v>0</v>
      </c>
      <c r="G1695" s="37" t="str">
        <f t="shared" si="178"/>
        <v>0</v>
      </c>
      <c r="H1695" s="49">
        <v>29999900</v>
      </c>
      <c r="I1695" s="10" t="s">
        <v>780</v>
      </c>
      <c r="J1695" s="106" t="s">
        <v>51</v>
      </c>
      <c r="K1695" s="10" t="s">
        <v>4107</v>
      </c>
      <c r="L1695" s="10"/>
      <c r="M1695" s="50"/>
    </row>
    <row r="1696" spans="1:13" ht="45.75" thickBot="1" x14ac:dyDescent="0.3">
      <c r="A1696" s="72" t="str">
        <f t="shared" si="181"/>
        <v>9</v>
      </c>
      <c r="B1696" s="73" t="str">
        <f t="shared" si="179"/>
        <v>9</v>
      </c>
      <c r="C1696" s="73" t="str">
        <f t="shared" si="180"/>
        <v>9</v>
      </c>
      <c r="D1696" s="73" t="str">
        <f t="shared" si="175"/>
        <v>0</v>
      </c>
      <c r="E1696" s="73" t="str">
        <f t="shared" si="176"/>
        <v>00</v>
      </c>
      <c r="F1696" s="73" t="str">
        <f t="shared" si="177"/>
        <v>0</v>
      </c>
      <c r="G1696" s="73" t="str">
        <f t="shared" si="178"/>
        <v>0</v>
      </c>
      <c r="H1696" s="103">
        <v>99900000</v>
      </c>
      <c r="I1696" s="74" t="s">
        <v>790</v>
      </c>
      <c r="J1696" s="75" t="s">
        <v>45</v>
      </c>
      <c r="K1696" s="74" t="s">
        <v>791</v>
      </c>
      <c r="L1696" s="74"/>
      <c r="M1696" s="76"/>
    </row>
  </sheetData>
  <autoFilter ref="A2:M2" xr:uid="{363604C9-EFA6-48F7-948F-2334373860A8}"/>
  <conditionalFormatting sqref="A130:G130 L130">
    <cfRule type="expression" dxfId="1292" priority="963">
      <formula>$L130="Incluir"</formula>
    </cfRule>
    <cfRule type="expression" dxfId="1291" priority="962">
      <formula>$L130="Excluir"</formula>
    </cfRule>
    <cfRule type="expression" dxfId="1290" priority="960">
      <formula>$L130="Excluído"</formula>
    </cfRule>
    <cfRule type="expression" dxfId="1289" priority="961">
      <formula>$L130="Alterar"</formula>
    </cfRule>
  </conditionalFormatting>
  <conditionalFormatting sqref="A816:G816 I816:J816 M816:M817 H817:J817">
    <cfRule type="expression" dxfId="1288" priority="1152">
      <formula>MID($H817,5,4)="0000"</formula>
    </cfRule>
    <cfRule type="expression" dxfId="1287" priority="1151">
      <formula>MID($H817,4,5)="00000"</formula>
    </cfRule>
    <cfRule type="expression" dxfId="1286" priority="1153">
      <formula>MID($H817,7,2)="00"</formula>
    </cfRule>
    <cfRule type="expression" dxfId="1285" priority="1154">
      <formula>MID($H817,8,1)="0"</formula>
    </cfRule>
  </conditionalFormatting>
  <conditionalFormatting sqref="A816:G817 H817:J817">
    <cfRule type="expression" dxfId="1284" priority="1156">
      <formula>$M816="Incluir"</formula>
    </cfRule>
  </conditionalFormatting>
  <conditionalFormatting sqref="A817:G817 I817:J817 M817">
    <cfRule type="expression" dxfId="1283" priority="1161">
      <formula>MID(#REF!,8,1)="0"</formula>
    </cfRule>
    <cfRule type="expression" dxfId="1282" priority="1160">
      <formula>MID(#REF!,7,2)="00"</formula>
    </cfRule>
    <cfRule type="expression" dxfId="1281" priority="1159">
      <formula>MID(#REF!,5,4)="0000"</formula>
    </cfRule>
    <cfRule type="expression" dxfId="1280" priority="1158">
      <formula>MID(#REF!,4,5)="00000"</formula>
    </cfRule>
  </conditionalFormatting>
  <conditionalFormatting sqref="A46:H49 A816:H817 A731:M793 A818:M828 A1245:M1248 A1626:M1048576">
    <cfRule type="expression" dxfId="1279" priority="392">
      <formula>MID($H46,2,7)="0000000"</formula>
    </cfRule>
  </conditionalFormatting>
  <conditionalFormatting sqref="A46:H49">
    <cfRule type="expression" dxfId="1278" priority="396">
      <formula>MID($H46,7,2)="00"</formula>
    </cfRule>
    <cfRule type="expression" dxfId="1277" priority="393">
      <formula>MID($H46,3,6)="000000"</formula>
    </cfRule>
    <cfRule type="expression" dxfId="1276" priority="395">
      <formula>MID($H46,5,4)="0000"</formula>
    </cfRule>
    <cfRule type="expression" dxfId="1275" priority="394">
      <formula>MID($H46,4,5)="00000"</formula>
    </cfRule>
    <cfRule type="expression" dxfId="1274" priority="397">
      <formula>MID($H46,8,1)="0"</formula>
    </cfRule>
  </conditionalFormatting>
  <conditionalFormatting sqref="A1229:I1229">
    <cfRule type="expression" dxfId="1273" priority="252">
      <formula>$M1229="Incluir"</formula>
    </cfRule>
    <cfRule type="expression" dxfId="1272" priority="251">
      <formula>$M1229="Excluir"</formula>
    </cfRule>
  </conditionalFormatting>
  <conditionalFormatting sqref="A1620:I1623">
    <cfRule type="expression" dxfId="1271" priority="221">
      <formula>$M1620="Incluir"</formula>
    </cfRule>
    <cfRule type="expression" dxfId="1270" priority="220">
      <formula>$M1620="Excluir"</formula>
    </cfRule>
    <cfRule type="expression" dxfId="1269" priority="219">
      <formula>$M1620="Alterar"</formula>
    </cfRule>
  </conditionalFormatting>
  <conditionalFormatting sqref="A587:J588">
    <cfRule type="expression" dxfId="1268" priority="316">
      <formula>$M587="Excluir"</formula>
    </cfRule>
    <cfRule type="expression" dxfId="1267" priority="315">
      <formula>$M587="Alterar"</formula>
    </cfRule>
    <cfRule type="expression" dxfId="1266" priority="317">
      <formula>$M587="Incluir"</formula>
    </cfRule>
  </conditionalFormatting>
  <conditionalFormatting sqref="A13:K16 A1626:M1048576">
    <cfRule type="expression" dxfId="1265" priority="405">
      <formula>$M13="Alterar"</formula>
    </cfRule>
    <cfRule type="expression" dxfId="1264" priority="404">
      <formula>$M13="Excluído"</formula>
    </cfRule>
  </conditionalFormatting>
  <conditionalFormatting sqref="A13:K16">
    <cfRule type="expression" dxfId="1263" priority="407">
      <formula>$M13="Incluir"</formula>
    </cfRule>
    <cfRule type="expression" dxfId="1262" priority="406">
      <formula>$M13="Excluir"</formula>
    </cfRule>
  </conditionalFormatting>
  <conditionalFormatting sqref="A545:K547">
    <cfRule type="expression" dxfId="1261" priority="914">
      <formula>$M545="Excluído"</formula>
    </cfRule>
    <cfRule type="expression" dxfId="1260" priority="915">
      <formula>$M545="Alterar"</formula>
    </cfRule>
    <cfRule type="expression" dxfId="1259" priority="916">
      <formula>$M545="Excluir"</formula>
    </cfRule>
    <cfRule type="expression" dxfId="1258" priority="917">
      <formula>$M545="Incluir"</formula>
    </cfRule>
  </conditionalFormatting>
  <conditionalFormatting sqref="A588:K588 A816:G817 A818:M892">
    <cfRule type="expression" dxfId="1257" priority="304">
      <formula>$M588="Excluído"</formula>
    </cfRule>
  </conditionalFormatting>
  <conditionalFormatting sqref="A1087:K1087">
    <cfRule type="expression" dxfId="1256" priority="1012">
      <formula>MID($H1087,4,5)="00000"</formula>
    </cfRule>
    <cfRule type="expression" dxfId="1255" priority="1014">
      <formula>MID($H1087,7,2)="00"</formula>
    </cfRule>
    <cfRule type="expression" dxfId="1254" priority="1010">
      <formula>MID($H1087,2,7)="0000000"</formula>
    </cfRule>
    <cfRule type="expression" dxfId="1253" priority="1015">
      <formula>MID($H1087,8,1)="0"</formula>
    </cfRule>
    <cfRule type="expression" dxfId="1252" priority="1017">
      <formula>$M1087="Alterar"</formula>
    </cfRule>
    <cfRule type="expression" dxfId="1251" priority="1013">
      <formula>MID($H1087,5,4)="0000"</formula>
    </cfRule>
    <cfRule type="expression" dxfId="1250" priority="1019">
      <formula>$M1087="Incluir"</formula>
    </cfRule>
    <cfRule type="expression" dxfId="1249" priority="1018">
      <formula>$M1087="Excluir"</formula>
    </cfRule>
    <cfRule type="expression" dxfId="1248" priority="1016">
      <formula>$M1087="Excluído"</formula>
    </cfRule>
    <cfRule type="expression" dxfId="1247" priority="1011">
      <formula>MID($H1087,3,6)="000000"</formula>
    </cfRule>
  </conditionalFormatting>
  <conditionalFormatting sqref="A1160:L1161">
    <cfRule type="expression" dxfId="1246" priority="478">
      <formula>$M1160="Incluir"</formula>
    </cfRule>
    <cfRule type="expression" dxfId="1245" priority="477">
      <formula>$M1160="Excluir"</formula>
    </cfRule>
    <cfRule type="expression" dxfId="1244" priority="476">
      <formula>$M1160="Alterar"</formula>
    </cfRule>
  </conditionalFormatting>
  <conditionalFormatting sqref="A1:M12 A13:H16 M13:M16 A17:M22 A23:J23 A24:M33 A34:H40 A41:M41 A42:H45 A82:J83 L82:M86 A84:H86 A135:J135 A163:J163 A171:M228 A229:J229 A230:M232 A233:H234 A235:J237 A238:H239 A240:M242 A243:J245 L243:M260 A246:H247 A248:J250 A251:H252 A253:J255 A256:H257 A258:K260 A261:M261 A262:H262 A263:M389 A390:J391 A392:M501 A502:H504 A505:M527 A528:K533 A534:M544 A548:M565 A566:H566 M566:M569 A567:J567 A568:H569 A570:M586 A587:J587 A588:H588 A589:M600 A601:J601 A602:M625 A629:M729 A730:H730 A794:H794 A829:J829 A834:M855 A872:H874 A875:K875 A893:H898 A899:M908 A909:H911 A949:K949 A950:M954 A955:G958 H956:H958 A959:M963 A964:J965 A966:M969 A970:H971 A972:M973 A974:H974 M974:M975 A975:J975 A976:M977 A978:H978 A979:M990 A991:J991 A992:M998 A999:J999 A1000:M1000 A1001:H1002 A1003:M1004 A1005:H1005 A1006:M1011 A1012:J1012 A1013:M1015 A1016:J1017 A1018:H1019 A1020:M1022 A1023:H1023 A1024:M1032 A1033:J1033 A1034:M1038 A1039:J1039 A1040:M1043 A1044:J1044 A1045:M1045 A1046:H1047 A1048:M1050 A1051:H1051 A1052:M1058 A1059:K1059 A1060:J1060 A1061:M1061 A1062:H1063 A1064:M1066 A1067:H1067 A1068:M1075 A1076:J1077 A1078:M1079 M1080 A1080:J1081 L1081:M1081 A1082:M1083 A1084:K1084 A1085:M1103 A1104:J1104 A1105:M1159 A1160:H1161 L1160:M1161 A1162:M1165 A1166:J1166 A1167:K1167 A1168:M1176 A1177:H1182 A1183:J1185 A1186:M1187 A1188:J1188 A1189:M1206 H1207 A1207:G1208 H1208:M1208 A1209:M1212 A1213:K1213 A1214:M1228 A1229:H1229 J1229:M1229 A1230:M1233 A1234:K1235 A1236:M1243 A1244:K1244 A1249:K1249 A1250:M1250 A1251:K1251 A1252:M1261 A1262:K1262 A1263:H1267 A1268:M1269 A1270:J1270 A1271:M1290 A1291:H1292 A1293:M1293 A1294:J1297 A1298:M1336 A1337:J1339 A1340:M1395 A1396:H1398 A1399:M1401 A1402:H1402 A1403:M1423 A1424:J1424 A1425:M1430 A1431:J1432 A1433:M1435 A1436:H1440 M1436:M1442 A1441:K1442 A1443:M1447 A1448:H1451 A1452:M1474 A1475:J1475 A1476:M1484 A1485:K1486 A1487:M1496 A1497:J1497 A1498:M1499 A1500:J1500 A1501:M1501 A1502:H1502 A1503:M1511 A1512:J1515 A1516:M1531 A1532:H1532 A1533:M1559 A1560:H1560 A1620:H1623 H1624 A1624:G1625 H1625:M1625 A774:M793 A818:M828 A1245:M1248 A816:G817">
    <cfRule type="expression" dxfId="1243" priority="1074">
      <formula>MID($H1,3,6)="000000"</formula>
    </cfRule>
  </conditionalFormatting>
  <conditionalFormatting sqref="A1:M12 A13:H16 M13:M16 A17:M22 A23:J23 A24:M33 A34:H40 A41:M41 A42:H45 A82:J83 L82:M86 A84:H86 A135:J135 A163:J163 A171:M228 A229:J229 A230:M232 A233:H234 A235:J237 A238:H239 A240:M242 A243:J245 L243:M260 A246:H247 A248:J250 A251:H252 A253:J255 A256:H257 A258:K260 A261:M261 A262:H262 A263:M389 A390:J391 A392:M501 A502:H504 A505:M527 A528:K533 A534:M544 A548:M565 A566:H566 M566:M569 A567:J567 A568:H569 A570:M586 A587:J587 A588:H588 A589:M600 A601:J601 A602:M625 A629:M729 A730:H730 A731:M772 A773:H773 A774:M793 A794:H794 A795:M802 A803:K803 A804:M809 A810:H814 A815:M815 A816:G817 A818:M828 A829:J829 A830:M830 A831:J831 A832:M832 A833:H833 A834:M855 A856:H856 A857:M871 A872:H874 A875:K875 A876:M883 A884:H885 A886:M892 A893:H898 A899:M908 A909:H911 A912:M931 A932:K932 A933:M936 A937:H937 A938:M948 A949:K949 A950:M954 A955:G958 H956:H958 A959:M963 A964:J965 A966:M969 A970:H971 A972:M973 A974:H974 M974:M975 A975:J975 A976:M977 A978:H978 A979:M990 A991:J991 A992:M998 A999:J999 A1000:M1000 A1001:H1002 A1003:M1004 A1005:H1005 A1006:M1011 A1012:J1012 A1013:M1015 A1016:J1017 A1018:H1019 A1020:M1022 A1023:H1023 A1024:M1032 A1033:J1033 A1034:M1038 A1039:J1039 A1040:M1043 A1044:J1044 A1045:M1045 A1046:H1047 A1048:M1050 A1051:H1051 A1052:M1058 A1059:K1059 A1060:J1060 A1061:M1061 A1062:H1063 A1064:M1066 A1067:H1067 A1068:M1075 A1076:J1077 A1078:M1079 M1080 A1080:J1081 L1081:M1081 A1082:M1083 A1084:K1084 A1085:M1103 A1104:J1104 A1105:M1159 A1160:H1161 L1160:M1161 A1162:M1165 A1166:J1166 A1167:K1167 A1168:M1176 A1177:H1182 A1183:J1185 A1186:M1187 A1188:J1188 A1189:M1206 H1207 A1207:G1208 H1208:M1208 A1209:M1212 A1213:K1213 A1214:M1228 A1229:H1229 J1229:M1229 A1230:M1233 A1234:K1235 A1236:M1243 A1244:K1244 A1245:M1248 A1249:K1249 A1250:M1250 A1251:K1251 A1252:M1261 A1262:K1262 A1263:H1267 A1268:M1269 A1270:J1270 A1271:M1290 A1291:H1292 A1293:M1293 A1294:J1297 A1298:M1336 A1337:J1339 A1340:M1395 A1396:H1398 A1399:M1401 A1402:H1402 A1403:M1423 A1424:J1424 A1425:M1430 A1431:J1432 A1433:M1435 A1436:H1440 M1436:M1442 A1441:K1442 A1443:M1447 A1448:H1451 A1452:M1474 A1475:J1475 A1476:M1484 A1485:K1486 A1487:M1496 A1497:J1497 A1498:M1499 A1500:J1500 A1501:M1501 A1502:H1502 A1503:M1511 A1512:J1515 A1516:M1531 A1532:H1532 A1533:M1559 A1560:H1560 A1562:M1566 A1567:H1567 A1568:M1581 A1582:J1583 A1584:M1586 A1587:H1587 A1588:M1590 A1591:H1591 A1592:M1607 A1608:H1608 A1609:M1610 A1611:H1611 A1612:M1619 A1620:H1623 H1624 A1624:G1625 H1625:M1625 A1626:M1634 A1635:H1635 A1636:M1637 A1638:H1638 A1639:M1645 A1646:K1646 A1647:M1648 A1649:H1649 A1650:M1651 A1652:H1652 A1653:M1666 A1667:J1668 A1669:M1048576 M1294:M1295 L1296:M1297">
    <cfRule type="expression" dxfId="1242" priority="1076">
      <formula>MID($H1,5,4)="0000"</formula>
    </cfRule>
  </conditionalFormatting>
  <conditionalFormatting sqref="A1:M12 A13:H16 M13:M16 A17:M22 A23:J23 A24:M33 A34:H40 A41:M41 A42:H45 A82:J83 L82:M86 A84:H86 A135:J135 A163:J163 A171:M228 A229:J229 A230:M232 A233:H234 A235:J237 A238:H239 A240:M242 A243:J245 L243:M260 A246:H247 A248:J250 A251:H252 A253:J255 A256:H257 A258:K260 A261:M261 A262:H262 A263:M389 A390:J391 A392:M501 A502:H504 A505:M527 A528:K533 A534:M544 A548:M565 A566:H566 M566:M569 A567:J567 A568:H569 A570:M586 A587:J587 A588:H588 A589:M600 A601:J601 A602:M625 A629:M729 A730:H730 A731:M772 A773:H773 A774:M793 A794:H794 A795:M802 A803:K803 A804:M809 A810:H814 A815:M815 A816:G817 A818:M828 A829:J829 A830:M830 A831:J831 A832:M832 A833:H833 A834:M855 A856:H856 A857:M871 A872:H874 A875:K875 A876:M883 A884:H885 A886:M892 A893:H898 A899:M908 A909:H911 A912:M931 A932:K932 A933:M936 A937:H937 A938:M948 A949:K949 A950:M954 A955:G958 H956:H958 A959:M963 A964:J965 A966:M969 A970:H971 A972:M973 A974:H974 M974:M975 A975:J975 A976:M977 A978:H978 A979:M990 A991:J991 A992:M998 A999:J999 A1000:M1000 A1001:H1002 A1003:M1004 A1005:H1005 A1006:M1011 A1012:J1012 A1013:M1015 A1016:J1017 A1018:H1019 A1020:M1022 A1023:H1023 A1024:M1032 A1033:J1033 A1034:M1038 A1039:J1039 A1040:M1043 A1044:J1044 A1045:M1045 A1046:H1047 A1048:M1050 A1051:H1051 A1052:M1058 A1059:K1059 A1060:J1060 A1061:M1061 A1062:H1063 A1064:M1066 A1067:H1067 A1068:M1075 A1076:J1077 A1078:M1079 M1080 A1080:J1081 L1081:M1081 A1082:M1083 A1084:K1084 A1085:M1103 A1104:J1104 A1105:M1159 A1160:H1161 L1160:M1161 A1162:M1165 A1166:J1166 A1167:K1167 A1168:M1176 A1177:H1182 A1183:J1185 A1186:M1187 A1188:J1188 A1189:M1206 H1207 A1207:G1208 H1208:M1208 A1209:M1212 A1213:K1213 A1214:M1228 A1229:H1229 J1229:M1229 A1230:M1233 A1234:K1235 A1236:M1243 A1244:K1244 A1245:M1248 A1249:K1249 A1250:M1250 A1251:K1251 A1252:M1261 A1262:K1262 A1263:H1267 A1268:M1269 A1270:J1270 A1271:M1290 A1291:H1292 A1293:M1293 M1294:M1295 A1294:J1297 L1296:M1297 A1298:M1336 A1337:J1339 A1340:M1395 A1396:H1398 A1399:M1401 A1402:H1402 A1403:M1423 A1424:J1424 A1425:M1430 A1431:J1432 A1433:M1435 A1436:H1440 M1436:M1442 A1441:K1442 A1443:M1447 A1448:H1451 A1452:M1474 A1475:J1475 A1476:M1484 A1485:K1486 A1487:M1496 A1497:J1497 A1498:M1499 A1500:J1500 A1501:M1501 A1502:H1502 A1503:M1511 A1512:J1515 A1516:M1531 A1532:H1532 A1533:M1559 A1560:H1560 A1562:M1566 A1567:H1567 A1568:M1581 A1582:J1583 A1584:M1586 A1587:H1587 A1588:M1590 A1591:H1591 A1592:M1607 A1608:H1608 A1609:M1610 A1611:H1611 A1612:M1619 A1620:H1623 H1624 A1624:G1625 H1625:M1625 A1626:M1634 A1635:H1635 A1636:M1637 A1638:H1638 A1639:M1645 A1646:K1646 A1647:M1648 A1649:H1649 A1650:M1651 A1652:H1652 A1653:M1666 A1667:J1668 A1669:M1048576">
    <cfRule type="expression" dxfId="1241" priority="1078">
      <formula>MID($H1,8,1)="0"</formula>
    </cfRule>
    <cfRule type="expression" dxfId="1240" priority="1077">
      <formula>MID($H1,7,2)="00"</formula>
    </cfRule>
  </conditionalFormatting>
  <conditionalFormatting sqref="A1:M12 A13:H16 M13:M16 A17:M22 A23:J23 A24:M33 A34:H40 A41:M41 A42:H45 A82:J83 L82:M86 A84:H86 A135:J135 A163:J163 A171:M228 A229:J229 A230:M232 A233:H234 A235:J237 A238:H239 A240:M242 A243:J245 L243:M260 A246:H247 A248:J250 A251:H252 A253:J255 A256:H257 A258:K260 A261:M261 A262:H262 A263:M389 A390:J391 A392:M501 A502:H504 A505:M527 A528:K533 A534:M544 A548:M565 A566:H566 M566:M569 A567:J567 A568:H569 A570:M586 A587:J587 A588:H588 A589:M600 A601:J601 A602:M625 A629:M729 A730:H730 A774:M793 A794:H794 A816:G817 A818:M828 A829:J829 A834:M855 A872:H874 A875:K875 A893:H898 A899:M908 A909:H911 A949:K949 A950:M954 A955:G958 H956:H958 A959:M963 A964:J965 A966:M969 A970:H971 A972:M973 A974:H974 M974:M975 A975:J975 A976:M977 A978:H978 A979:M990 A991:J991 A992:M998 A999:J999 A1000:M1000 A1001:H1002 A1003:M1004 A1005:H1005 A1006:M1011 A1012:J1012 A1013:M1015 A1016:J1017 A1018:H1019 A1020:M1022 A1023:H1023 A1024:M1032 A1033:J1033 A1034:M1038 A1039:J1039 A1040:M1043 A1044:J1044 A1045:M1045 A1046:H1047 A1048:M1050 A1051:H1051 A1052:M1058 A1059:K1059 A1060:J1060 A1061:M1061 A1062:H1063 A1064:M1066 A1067:H1067 A1068:M1075 A1076:J1077 A1078:M1079 M1080 A1080:J1081 L1081:M1081 A1082:M1083 A1084:K1084 A1085:M1103 A1104:J1104 A1105:M1159 A1160:H1161 L1160:M1161 A1162:M1165 A1166:J1166 A1167:K1167 A1168:M1176 A1177:H1182 A1183:J1185 A1186:M1187 A1188:J1188 A1189:M1206 H1207 A1207:G1208 H1208:M1208 A1209:M1212 A1213:K1213 A1214:M1228 A1229:H1229 J1229:M1229 A1230:M1233 A1234:K1235 A1236:M1243 A1244:K1244 A1245:M1248 A1249:K1249 A1250:M1250 A1251:K1251 A1252:M1261 A1262:K1262 A1263:H1267 A1268:M1269 A1270:J1270 A1271:M1290 A1291:H1292 A1293:M1293 A1294:J1297 A1298:M1336 A1337:J1339 A1340:M1395 A1396:H1398 A1399:M1401 A1402:H1402 A1403:M1423 A1424:J1424 A1425:M1430 A1431:J1432 A1433:M1435 A1436:H1440 M1436:M1442 A1441:K1442 A1443:M1447 A1448:H1451 A1452:M1474 A1475:J1475 A1476:M1484 A1485:K1486 A1487:M1496 A1497:J1497 A1498:M1499 A1500:J1500 A1501:M1501 A1502:H1502 A1503:M1511 A1512:J1515 A1516:M1531 A1532:H1532 A1533:M1559 A1560:H1560 A1620:H1623 H1624 A1624:G1625 H1625:M1625 A731:M772 A773:H773 A795:M802 A803:K803 A804:M809 A810:H814 A815:M815 A830:M830 A831:J831 A832:M832 A833:H833 A856:H856 A857:M871 A876:M883 A884:H885 A886:M892 A912:M931 A932:K932 A933:M936 A937:H937 A938:M948 A1562:M1566 A1567:H1567 A1568:M1581 A1582:J1583 A1584:M1586 A1587:H1587 A1588:M1590 A1591:H1591 A1592:M1607 A1608:H1608 A1609:M1610 A1611:H1611 A1612:M1619 A1626:M1634 A1635:H1635 A1636:M1637 A1638:H1638 A1639:M1645 A1646:K1646 A1647:M1648 A1649:H1649 A1650:M1651 A1652:H1652 A1653:M1666 A1667:J1668 A1669:M1048576">
    <cfRule type="expression" dxfId="1239" priority="1075">
      <formula>MID($H1,4,5)="00000"</formula>
    </cfRule>
  </conditionalFormatting>
  <conditionalFormatting sqref="A1:M12 M13:M16 A82:J83 L82:M86 A84:H86 M130 M545:M547 A587:J587 L587:M588 J893:M894 A893:H898 A1620:H1623 H1624 A1624:G1625 H1625:M1625">
    <cfRule type="expression" dxfId="1238" priority="1079">
      <formula>$M1="Excluído"</formula>
    </cfRule>
  </conditionalFormatting>
  <conditionalFormatting sqref="A1:M12 M13:M16 M130 A233:H234 A235:J237 A238:H239 A263:M389 A392:M501 M545:M547 L587:M588 A629:M729 A816:G817 A893:H898 L895:M897 M898 A899:M908 A909:H911 J909:J911 M909:M911 M1080 L1081:M1081 A1085:M1103 A1105:M1159 L1160:M1161 A1214:M1228 J1229:M1229 A1624:G1625 H1625:M1625">
    <cfRule type="expression" dxfId="1237" priority="1082">
      <formula>$M1="Incluir"</formula>
    </cfRule>
  </conditionalFormatting>
  <conditionalFormatting sqref="A1:M12 M13:M16 M130 A233:H234 A235:J237 A238:H239 A263:M389 A392:M501 M545:M547 L587:M588 A629:M729 M1080 L1081:M1081 A1085:M1103 A1105:M1159 L1160:M1161 A1214:M1228 J1229:M1229 A1624:G1625 H1625:M1625 A816:G817 A893:H898 L895:M897 M898 A899:M908 A909:H911 J909:J911 M909:M911">
    <cfRule type="expression" dxfId="1236" priority="1081">
      <formula>$M1="Excluir"</formula>
    </cfRule>
  </conditionalFormatting>
  <conditionalFormatting sqref="A2:M2">
    <cfRule type="expression" dxfId="1235" priority="1065">
      <formula>$H$2="NR"</formula>
    </cfRule>
  </conditionalFormatting>
  <conditionalFormatting sqref="A17:M81">
    <cfRule type="expression" dxfId="1234" priority="240">
      <formula>$M17="Excluído"</formula>
    </cfRule>
  </conditionalFormatting>
  <conditionalFormatting sqref="A17:M129">
    <cfRule type="expression" dxfId="1233" priority="242">
      <formula>$M17="Excluir"</formula>
    </cfRule>
    <cfRule type="expression" dxfId="1232" priority="241">
      <formula>$M17="Alterar"</formula>
    </cfRule>
    <cfRule type="expression" dxfId="1231" priority="243">
      <formula>$M17="Incluir"</formula>
    </cfRule>
  </conditionalFormatting>
  <conditionalFormatting sqref="A50:M81">
    <cfRule type="expression" dxfId="1230" priority="965">
      <formula>MID($H50,3,6)="000000"</formula>
    </cfRule>
    <cfRule type="expression" dxfId="1229" priority="966">
      <formula>MID($H50,4,5)="00000"</formula>
    </cfRule>
    <cfRule type="expression" dxfId="1228" priority="967">
      <formula>MID($H50,5,4)="0000"</formula>
    </cfRule>
    <cfRule type="expression" dxfId="1227" priority="968">
      <formula>MID($H50,7,2)="00"</formula>
    </cfRule>
    <cfRule type="expression" dxfId="1226" priority="969">
      <formula>MID($H50,8,1)="0"</formula>
    </cfRule>
    <cfRule type="expression" dxfId="1225" priority="964">
      <formula>MID($H50,2,7)="0000000"</formula>
    </cfRule>
  </conditionalFormatting>
  <conditionalFormatting sqref="A87:M129">
    <cfRule type="expression" dxfId="1224" priority="378">
      <formula>$M87="Excluído"</formula>
    </cfRule>
  </conditionalFormatting>
  <conditionalFormatting sqref="A87:M134">
    <cfRule type="expression" dxfId="1223" priority="357">
      <formula>MID($H87,5,4)="0000"</formula>
    </cfRule>
    <cfRule type="expression" dxfId="1222" priority="358">
      <formula>MID($H87,7,2)="00"</formula>
    </cfRule>
    <cfRule type="expression" dxfId="1221" priority="356">
      <formula>MID($H87,4,5)="00000"</formula>
    </cfRule>
    <cfRule type="expression" dxfId="1220" priority="355">
      <formula>MID($H87,3,6)="000000"</formula>
    </cfRule>
    <cfRule type="expression" dxfId="1219" priority="354">
      <formula>MID($H87,2,7)="0000000"</formula>
    </cfRule>
    <cfRule type="expression" dxfId="1218" priority="359">
      <formula>MID($H87,8,1)="0"</formula>
    </cfRule>
  </conditionalFormatting>
  <conditionalFormatting sqref="A131:M232">
    <cfRule type="expression" dxfId="1217" priority="232">
      <formula>$M131="Excluir"</formula>
    </cfRule>
    <cfRule type="expression" dxfId="1216" priority="231">
      <formula>$M131="Alterar"</formula>
    </cfRule>
    <cfRule type="expression" dxfId="1215" priority="233">
      <formula>$M131="Incluir"</formula>
    </cfRule>
  </conditionalFormatting>
  <conditionalFormatting sqref="A131:M544">
    <cfRule type="expression" dxfId="1214" priority="64">
      <formula>$M131="Excluído"</formula>
    </cfRule>
  </conditionalFormatting>
  <conditionalFormatting sqref="A136:M162">
    <cfRule type="expression" dxfId="1213" priority="929">
      <formula>MID($H136,3,6)="000000"</formula>
    </cfRule>
    <cfRule type="expression" dxfId="1212" priority="933">
      <formula>MID($H136,8,1)="0"</formula>
    </cfRule>
    <cfRule type="expression" dxfId="1211" priority="931">
      <formula>MID($H136,5,4)="0000"</formula>
    </cfRule>
    <cfRule type="expression" dxfId="1210" priority="930">
      <formula>MID($H136,4,5)="00000"</formula>
    </cfRule>
    <cfRule type="expression" dxfId="1209" priority="928">
      <formula>MID($H136,2,7)="0000000"</formula>
    </cfRule>
    <cfRule type="expression" dxfId="1208" priority="932">
      <formula>MID($H136,7,2)="00"</formula>
    </cfRule>
  </conditionalFormatting>
  <conditionalFormatting sqref="A164:M170">
    <cfRule type="expression" dxfId="1207" priority="922">
      <formula>MID($H164,2,7)="0000000"</formula>
    </cfRule>
    <cfRule type="expression" dxfId="1206" priority="924">
      <formula>MID($H164,4,5)="00000"</formula>
    </cfRule>
    <cfRule type="expression" dxfId="1205" priority="925">
      <formula>MID($H164,5,4)="0000"</formula>
    </cfRule>
    <cfRule type="expression" dxfId="1204" priority="926">
      <formula>MID($H164,7,2)="00"</formula>
    </cfRule>
    <cfRule type="expression" dxfId="1203" priority="927">
      <formula>MID($H164,8,1)="0"</formula>
    </cfRule>
    <cfRule type="expression" dxfId="1202" priority="923">
      <formula>MID($H164,3,6)="000000"</formula>
    </cfRule>
  </conditionalFormatting>
  <conditionalFormatting sqref="A240:M262">
    <cfRule type="expression" dxfId="1201" priority="352">
      <formula>$M240="Incluir"</formula>
    </cfRule>
    <cfRule type="expression" dxfId="1200" priority="351">
      <formula>$M240="Excluir"</formula>
    </cfRule>
    <cfRule type="expression" dxfId="1199" priority="350">
      <formula>$M240="Alterar"</formula>
    </cfRule>
  </conditionalFormatting>
  <conditionalFormatting sqref="A390:M391">
    <cfRule type="expression" dxfId="1198" priority="67">
      <formula>$M390="Incluir"</formula>
    </cfRule>
    <cfRule type="expression" dxfId="1197" priority="65">
      <formula>$M390="Alterar"</formula>
    </cfRule>
    <cfRule type="expression" dxfId="1196" priority="66">
      <formula>$M390="Excluir"</formula>
    </cfRule>
  </conditionalFormatting>
  <conditionalFormatting sqref="A502:M544">
    <cfRule type="expression" dxfId="1195" priority="90">
      <formula>$M502="Alterar"</formula>
    </cfRule>
    <cfRule type="expression" dxfId="1194" priority="91">
      <formula>$M502="Excluir"</formula>
    </cfRule>
    <cfRule type="expression" dxfId="1193" priority="92">
      <formula>$M502="Incluir"</formula>
    </cfRule>
  </conditionalFormatting>
  <conditionalFormatting sqref="A545:M547">
    <cfRule type="expression" dxfId="1192" priority="909">
      <formula>MID($H545,3,6)="000000"</formula>
    </cfRule>
    <cfRule type="expression" dxfId="1191" priority="910">
      <formula>MID($H545,4,5)="00000"</formula>
    </cfRule>
    <cfRule type="expression" dxfId="1190" priority="913">
      <formula>MID($H545,8,1)="0"</formula>
    </cfRule>
    <cfRule type="expression" dxfId="1189" priority="912">
      <formula>MID($H545,7,2)="00"</formula>
    </cfRule>
    <cfRule type="expression" dxfId="1188" priority="911">
      <formula>MID($H545,5,4)="0000"</formula>
    </cfRule>
    <cfRule type="expression" dxfId="1187" priority="908">
      <formula>MID($H545,2,7)="0000000"</formula>
    </cfRule>
  </conditionalFormatting>
  <conditionalFormatting sqref="A548:M586">
    <cfRule type="expression" dxfId="1186" priority="148">
      <formula>$M548="Excluído"</formula>
    </cfRule>
    <cfRule type="expression" dxfId="1185" priority="149">
      <formula>$M548="Alterar"</formula>
    </cfRule>
    <cfRule type="expression" dxfId="1184" priority="150">
      <formula>$M548="Excluir"</formula>
    </cfRule>
    <cfRule type="expression" dxfId="1183" priority="151">
      <formula>$M548="Incluir"</formula>
    </cfRule>
  </conditionalFormatting>
  <conditionalFormatting sqref="A589:M628">
    <cfRule type="expression" dxfId="1182" priority="731">
      <formula>$M589="Incluir"</formula>
    </cfRule>
    <cfRule type="expression" dxfId="1181" priority="730">
      <formula>$M589="Excluir"</formula>
    </cfRule>
    <cfRule type="expression" dxfId="1180" priority="729">
      <formula>$M589="Alterar"</formula>
    </cfRule>
  </conditionalFormatting>
  <conditionalFormatting sqref="A589:M815">
    <cfRule type="expression" dxfId="1179" priority="25">
      <formula>$M589="Excluído"</formula>
    </cfRule>
  </conditionalFormatting>
  <conditionalFormatting sqref="A626:M628">
    <cfRule type="expression" dxfId="1178" priority="903">
      <formula>MID($H626,3,6)="000000"</formula>
    </cfRule>
    <cfRule type="expression" dxfId="1177" priority="907">
      <formula>MID($H626,8,1)="0"</formula>
    </cfRule>
    <cfRule type="expression" dxfId="1176" priority="906">
      <formula>MID($H626,7,2)="00"</formula>
    </cfRule>
    <cfRule type="expression" dxfId="1175" priority="905">
      <formula>MID($H626,5,4)="0000"</formula>
    </cfRule>
    <cfRule type="expression" dxfId="1174" priority="904">
      <formula>MID($H626,4,5)="00000"</formula>
    </cfRule>
    <cfRule type="expression" dxfId="1173" priority="902">
      <formula>MID($H626,2,7)="0000000"</formula>
    </cfRule>
  </conditionalFormatting>
  <conditionalFormatting sqref="A629:M809 A233:H234 A235:J237 A238:H239 A263:M389 A1085:M1103 A1105:M1159 L1160:M1161 A1214:M1228 J1229:M1229 A392:M501 M1080 L1081:M1081 A1:M12 M13:M16 M130 M545:M547 L587:M588 A1624:G1625 H1625:M1625">
    <cfRule type="expression" dxfId="1172" priority="1080">
      <formula>$M1="Alterar"</formula>
    </cfRule>
  </conditionalFormatting>
  <conditionalFormatting sqref="A730:M815">
    <cfRule type="expression" dxfId="1171" priority="23">
      <formula>$M730="Excluir"</formula>
    </cfRule>
    <cfRule type="expression" dxfId="1170" priority="24">
      <formula>$M730="Incluir"</formula>
    </cfRule>
  </conditionalFormatting>
  <conditionalFormatting sqref="A731:M773">
    <cfRule type="expression" dxfId="1169" priority="732">
      <formula>MID($H731,3,6)="000000"</formula>
    </cfRule>
  </conditionalFormatting>
  <conditionalFormatting sqref="A795:M815">
    <cfRule type="expression" dxfId="1168" priority="27">
      <formula>MID($H795,3,6)="000000"</formula>
    </cfRule>
    <cfRule type="expression" dxfId="1167" priority="26">
      <formula>MID($H795,2,7)="0000000"</formula>
    </cfRule>
  </conditionalFormatting>
  <conditionalFormatting sqref="A810:M815">
    <cfRule type="expression" dxfId="1166" priority="22">
      <formula>$M810="Alterar"</formula>
    </cfRule>
  </conditionalFormatting>
  <conditionalFormatting sqref="A818:M892">
    <cfRule type="expression" dxfId="1165" priority="342">
      <formula>$M818="Excluir"</formula>
    </cfRule>
    <cfRule type="expression" dxfId="1164" priority="343">
      <formula>$M818="Incluir"</formula>
    </cfRule>
  </conditionalFormatting>
  <conditionalFormatting sqref="A818:M1084 A816:G817 A1229:I1229">
    <cfRule type="expression" dxfId="1163" priority="250">
      <formula>$M816="Alterar"</formula>
    </cfRule>
  </conditionalFormatting>
  <conditionalFormatting sqref="A830:M833">
    <cfRule type="expression" dxfId="1162" priority="778">
      <formula>MID($H830,3,6)="000000"</formula>
    </cfRule>
    <cfRule type="expression" dxfId="1161" priority="777">
      <formula>MID($H830,2,7)="0000000"</formula>
    </cfRule>
  </conditionalFormatting>
  <conditionalFormatting sqref="A856:M871">
    <cfRule type="expression" dxfId="1160" priority="772">
      <formula>MID($H856,3,6)="000000"</formula>
    </cfRule>
    <cfRule type="expression" dxfId="1159" priority="771">
      <formula>MID($H856,2,7)="0000000"</formula>
    </cfRule>
  </conditionalFormatting>
  <conditionalFormatting sqref="A876:M892">
    <cfRule type="expression" dxfId="1158" priority="714">
      <formula>MID($H876,3,6)="000000"</formula>
    </cfRule>
    <cfRule type="expression" dxfId="1157" priority="713">
      <formula>MID($H876,2,7)="0000000"</formula>
    </cfRule>
  </conditionalFormatting>
  <conditionalFormatting sqref="A899:M1619">
    <cfRule type="expression" dxfId="1156" priority="10">
      <formula>$M899="Excluído"</formula>
    </cfRule>
  </conditionalFormatting>
  <conditionalFormatting sqref="A912:M948">
    <cfRule type="expression" dxfId="1155" priority="708">
      <formula>MID($H912,3,6)="000000"</formula>
    </cfRule>
    <cfRule type="expression" dxfId="1154" priority="707">
      <formula>MID($H912,2,7)="0000000"</formula>
    </cfRule>
  </conditionalFormatting>
  <conditionalFormatting sqref="A912:M1084">
    <cfRule type="expression" dxfId="1153" priority="259">
      <formula>$M912="Excluir"</formula>
    </cfRule>
    <cfRule type="expression" dxfId="1152" priority="260">
      <formula>$M912="Incluir"</formula>
    </cfRule>
  </conditionalFormatting>
  <conditionalFormatting sqref="A1104:M1104">
    <cfRule type="expression" dxfId="1151" priority="416">
      <formula>$M1104="Incluir"</formula>
    </cfRule>
    <cfRule type="expression" dxfId="1150" priority="414">
      <formula>$M1104="Alterar"</formula>
    </cfRule>
    <cfRule type="expression" dxfId="1149" priority="415">
      <formula>$M1104="Excluir"</formula>
    </cfRule>
  </conditionalFormatting>
  <conditionalFormatting sqref="A1141:M1141">
    <cfRule type="expression" dxfId="1148" priority="1006">
      <formula>$M1141="Alterar"</formula>
    </cfRule>
    <cfRule type="expression" dxfId="1147" priority="1005">
      <formula>MID($H1141,8,1)="0"</formula>
    </cfRule>
    <cfRule type="expression" dxfId="1146" priority="1000">
      <formula>MID($H1141,2,7)="0000000"</formula>
    </cfRule>
    <cfRule type="expression" dxfId="1145" priority="1001">
      <formula>MID($H1141,3,6)="000000"</formula>
    </cfRule>
    <cfRule type="expression" dxfId="1144" priority="1002">
      <formula>MID($H1141,4,5)="00000"</formula>
    </cfRule>
    <cfRule type="expression" dxfId="1143" priority="1008">
      <formula>$M1141="Incluir"</formula>
    </cfRule>
    <cfRule type="expression" dxfId="1142" priority="1004">
      <formula>MID($H1141,7,2)="00"</formula>
    </cfRule>
    <cfRule type="expression" dxfId="1141" priority="1007">
      <formula>$M1141="Excluir"</formula>
    </cfRule>
    <cfRule type="expression" dxfId="1140" priority="1003">
      <formula>MID($H1141,5,4)="0000"</formula>
    </cfRule>
  </conditionalFormatting>
  <conditionalFormatting sqref="A1143:M1143">
    <cfRule type="expression" dxfId="1139" priority="996">
      <formula>$M1143="Alterar"</formula>
    </cfRule>
    <cfRule type="expression" dxfId="1138" priority="990">
      <formula>MID($H1143,2,7)="0000000"</formula>
    </cfRule>
    <cfRule type="expression" dxfId="1137" priority="997">
      <formula>$M1143="Excluir"</formula>
    </cfRule>
    <cfRule type="expression" dxfId="1136" priority="991">
      <formula>MID($H1143,3,6)="000000"</formula>
    </cfRule>
    <cfRule type="expression" dxfId="1135" priority="992">
      <formula>MID($H1143,4,5)="00000"</formula>
    </cfRule>
    <cfRule type="expression" dxfId="1134" priority="993">
      <formula>MID($H1143,5,4)="0000"</formula>
    </cfRule>
    <cfRule type="expression" dxfId="1133" priority="994">
      <formula>MID($H1143,7,2)="00"</formula>
    </cfRule>
    <cfRule type="expression" dxfId="1132" priority="995">
      <formula>MID($H1143,8,1)="0"</formula>
    </cfRule>
    <cfRule type="expression" dxfId="1131" priority="998">
      <formula>$M1143="Incluir"</formula>
    </cfRule>
  </conditionalFormatting>
  <conditionalFormatting sqref="A1162:M1213">
    <cfRule type="expression" dxfId="1130" priority="191">
      <formula>$M1162="Alterar"</formula>
    </cfRule>
    <cfRule type="expression" dxfId="1129" priority="192">
      <formula>$M1162="Excluir"</formula>
    </cfRule>
    <cfRule type="expression" dxfId="1128" priority="193">
      <formula>$M1162="Incluir"</formula>
    </cfRule>
  </conditionalFormatting>
  <conditionalFormatting sqref="A1230:M1619">
    <cfRule type="expression" dxfId="1127" priority="9">
      <formula>$M1230="Incluir"</formula>
    </cfRule>
    <cfRule type="expression" dxfId="1126" priority="8">
      <formula>$M1230="Excluir"</formula>
    </cfRule>
    <cfRule type="expression" dxfId="1125" priority="7">
      <formula>$M1230="Alterar"</formula>
    </cfRule>
  </conditionalFormatting>
  <conditionalFormatting sqref="A1561:M1561">
    <cfRule type="expression" dxfId="1124" priority="439">
      <formula>MID($H1561,8,1)="0"</formula>
    </cfRule>
    <cfRule type="expression" dxfId="1123" priority="438">
      <formula>MID($H1561,7,2)="00"</formula>
    </cfRule>
    <cfRule type="expression" dxfId="1122" priority="437">
      <formula>MID($H1561,5,4)="0000"</formula>
    </cfRule>
    <cfRule type="expression" dxfId="1121" priority="436">
      <formula>MID($H1561,4,5)="00000"</formula>
    </cfRule>
  </conditionalFormatting>
  <conditionalFormatting sqref="A1561:M1619">
    <cfRule type="expression" dxfId="1120" priority="34">
      <formula>MID($H1561,2,7)="0000000"</formula>
    </cfRule>
    <cfRule type="expression" dxfId="1119" priority="35">
      <formula>MID($H1561,3,6)="000000"</formula>
    </cfRule>
  </conditionalFormatting>
  <conditionalFormatting sqref="A1626:M1048576">
    <cfRule type="expression" dxfId="1118" priority="423">
      <formula>$M1626="Incluir"</formula>
    </cfRule>
    <cfRule type="expression" dxfId="1117" priority="422">
      <formula>$M1626="Excluir"</formula>
    </cfRule>
    <cfRule type="expression" dxfId="1116" priority="417">
      <formula>MID($H1626,3,6)="000000"</formula>
    </cfRule>
  </conditionalFormatting>
  <conditionalFormatting sqref="H1:H45 H171:H1048576 I1367:J1367">
    <cfRule type="expression" dxfId="1115" priority="1066">
      <formula>IF($H1="",FALSE,IF($H1&gt;9999999,IF($H1&lt;100000000,FALSE,TRUE),TRUE))</formula>
    </cfRule>
  </conditionalFormatting>
  <conditionalFormatting sqref="H46:H170">
    <cfRule type="expression" dxfId="1114" priority="353">
      <formula>IF($H46="",FALSE,IF($H46&gt;9999999,IF($H46&lt;100000000,FALSE,TRUE),TRUE))</formula>
    </cfRule>
  </conditionalFormatting>
  <conditionalFormatting sqref="H234:H238">
    <cfRule type="expression" dxfId="1113" priority="1048">
      <formula>MID($H234,5,4)="0000"</formula>
    </cfRule>
    <cfRule type="expression" dxfId="1112" priority="1053">
      <formula>$M234="Excluir"</formula>
    </cfRule>
    <cfRule type="expression" dxfId="1111" priority="1051">
      <formula>$M234="Excluído"</formula>
    </cfRule>
    <cfRule type="expression" dxfId="1110" priority="1052">
      <formula>$M234="Alterar"</formula>
    </cfRule>
    <cfRule type="expression" dxfId="1109" priority="1050">
      <formula>MID($H234,8,1)="0"</formula>
    </cfRule>
    <cfRule type="expression" dxfId="1108" priority="1054">
      <formula>$M234="Incluir"</formula>
    </cfRule>
    <cfRule type="expression" dxfId="1107" priority="1049">
      <formula>MID($H234,7,2)="00"</formula>
    </cfRule>
    <cfRule type="expression" dxfId="1106" priority="1044">
      <formula>IF($H234="",FALSE,IF($H234&gt;9999999,IF($H234&lt;100000000,FALSE,TRUE),TRUE))</formula>
    </cfRule>
    <cfRule type="expression" dxfId="1105" priority="1045">
      <formula>MID($H234,2,7)="0000000"</formula>
    </cfRule>
    <cfRule type="expression" dxfId="1104" priority="1046">
      <formula>MID($H234,3,6)="000000"</formula>
    </cfRule>
    <cfRule type="expression" dxfId="1103" priority="1047">
      <formula>MID($H234,4,5)="00000"</formula>
    </cfRule>
  </conditionalFormatting>
  <conditionalFormatting sqref="H380:H383">
    <cfRule type="expression" dxfId="1102" priority="1030">
      <formula>IF($H380="",FALSE,IF($H380&gt;9999999,IF($H380&lt;100000000,FALSE,TRUE),TRUE))</formula>
    </cfRule>
  </conditionalFormatting>
  <conditionalFormatting sqref="H655">
    <cfRule type="expression" dxfId="1101" priority="1062">
      <formula>$M655="Alterar"</formula>
    </cfRule>
    <cfRule type="expression" dxfId="1100" priority="1064">
      <formula>$M655="Incluir"</formula>
    </cfRule>
    <cfRule type="expression" dxfId="1099" priority="1059">
      <formula>MID($H655,7,2)="00"</formula>
    </cfRule>
    <cfRule type="expression" dxfId="1098" priority="1058">
      <formula>MID($H655,5,4)="0000"</formula>
    </cfRule>
    <cfRule type="expression" dxfId="1097" priority="1057">
      <formula>MID($H655,4,5)="00000"</formula>
    </cfRule>
    <cfRule type="expression" dxfId="1096" priority="1055">
      <formula>MID($H655,2,7)="0000000"</formula>
    </cfRule>
    <cfRule type="expression" dxfId="1095" priority="1061">
      <formula>$M655="Excluído"</formula>
    </cfRule>
    <cfRule type="expression" dxfId="1094" priority="1060">
      <formula>MID($H655,8,1)="0"</formula>
    </cfRule>
    <cfRule type="expression" dxfId="1093" priority="1063">
      <formula>$M655="Excluir"</formula>
    </cfRule>
    <cfRule type="expression" dxfId="1092" priority="1056">
      <formula>MID($H655,3,6)="000000"</formula>
    </cfRule>
  </conditionalFormatting>
  <conditionalFormatting sqref="H816">
    <cfRule type="expression" dxfId="1091" priority="53">
      <formula>MID($H816,5,4)="0000"</formula>
    </cfRule>
    <cfRule type="expression" dxfId="1090" priority="52">
      <formula>MID($H816,4,5)="00000"</formula>
    </cfRule>
    <cfRule type="expression" dxfId="1089" priority="54">
      <formula>MID($H816,7,2)="00"</formula>
    </cfRule>
    <cfRule type="expression" dxfId="1088" priority="55">
      <formula>MID($H816,8,1)="0"</formula>
    </cfRule>
    <cfRule type="expression" dxfId="1087" priority="49">
      <formula>$M816="Alterar"</formula>
    </cfRule>
    <cfRule type="expression" dxfId="1086" priority="50">
      <formula>$M816="Excluído"</formula>
    </cfRule>
    <cfRule type="expression" dxfId="1085" priority="51">
      <formula>MID($H816,3,6)="000000"</formula>
    </cfRule>
  </conditionalFormatting>
  <conditionalFormatting sqref="H817">
    <cfRule type="expression" dxfId="1084" priority="1148">
      <formula>$M816="Excluir"</formula>
    </cfRule>
    <cfRule type="expression" dxfId="1083" priority="1149">
      <formula>$M816="Incluir"</formula>
    </cfRule>
    <cfRule type="expression" dxfId="1082" priority="1145">
      <formula>MID($H817,5,4)="0000"</formula>
    </cfRule>
    <cfRule type="expression" dxfId="1081" priority="1143">
      <formula>MID($H817,3,6)="000000"</formula>
    </cfRule>
    <cfRule type="expression" dxfId="1080" priority="1146">
      <formula>MID($H817,7,2)="00"</formula>
    </cfRule>
    <cfRule type="expression" dxfId="1079" priority="1165">
      <formula>$M816="Alterar"</formula>
    </cfRule>
    <cfRule type="expression" dxfId="1078" priority="1147">
      <formula>MID($H817,8,1)="0"</formula>
    </cfRule>
    <cfRule type="expression" dxfId="1077" priority="1144">
      <formula>MID($H817,4,5)="00000"</formula>
    </cfRule>
    <cfRule type="expression" dxfId="1076" priority="1164">
      <formula>$M816="Excluído"</formula>
    </cfRule>
  </conditionalFormatting>
  <conditionalFormatting sqref="H955">
    <cfRule type="expression" dxfId="1075" priority="761">
      <formula>MID($H955,4,5)="00000"</formula>
    </cfRule>
    <cfRule type="expression" dxfId="1074" priority="762">
      <formula>MID($H955,5,4)="0000"</formula>
    </cfRule>
    <cfRule type="expression" dxfId="1073" priority="764">
      <formula>MID($H955,8,1)="0"</formula>
    </cfRule>
    <cfRule type="expression" dxfId="1072" priority="759">
      <formula>MID($H955,2,7)="0000000"</formula>
    </cfRule>
    <cfRule type="expression" dxfId="1071" priority="760">
      <formula>MID($H955,3,6)="000000"</formula>
    </cfRule>
    <cfRule type="expression" dxfId="1070" priority="763">
      <formula>MID($H955,7,2)="00"</formula>
    </cfRule>
  </conditionalFormatting>
  <conditionalFormatting sqref="H1087">
    <cfRule type="expression" dxfId="1069" priority="1009">
      <formula>IF($H1087="",FALSE,IF($H1087&gt;9999999,IF($H1087&lt;100000000,FALSE,TRUE),TRUE))</formula>
    </cfRule>
  </conditionalFormatting>
  <conditionalFormatting sqref="H1141">
    <cfRule type="expression" dxfId="1068" priority="999">
      <formula>IF($H1141="",FALSE,IF($H1141&gt;9999999,IF($H1141&lt;100000000,FALSE,TRUE),TRUE))</formula>
    </cfRule>
  </conditionalFormatting>
  <conditionalFormatting sqref="H1143">
    <cfRule type="expression" dxfId="1067" priority="989">
      <formula>IF($H1143="",FALSE,IF($H1143&gt;9999999,IF($H1143&lt;100000000,FALSE,TRUE),TRUE))</formula>
    </cfRule>
  </conditionalFormatting>
  <conditionalFormatting sqref="H1624:I1624">
    <cfRule type="expression" dxfId="1066" priority="212">
      <formula>$M1624="Incluir"</formula>
    </cfRule>
    <cfRule type="expression" dxfId="1065" priority="211">
      <formula>$M1624="Excluir"</formula>
    </cfRule>
    <cfRule type="expression" dxfId="1064" priority="210">
      <formula>$M1624="Alterar"</formula>
    </cfRule>
  </conditionalFormatting>
  <conditionalFormatting sqref="H380:J383">
    <cfRule type="expression" dxfId="1063" priority="1033">
      <formula>MID($H380,4,5)="00000"</formula>
    </cfRule>
    <cfRule type="expression" dxfId="1062" priority="1032">
      <formula>MID($H380,3,6)="000000"</formula>
    </cfRule>
    <cfRule type="expression" dxfId="1061" priority="1031">
      <formula>MID($H380,2,7)="0000000"</formula>
    </cfRule>
    <cfRule type="expression" dxfId="1060" priority="1036">
      <formula>MID($H380,8,1)="0"</formula>
    </cfRule>
    <cfRule type="expression" dxfId="1059" priority="1034">
      <formula>MID($H380,5,4)="0000"</formula>
    </cfRule>
    <cfRule type="expression" dxfId="1058" priority="1035">
      <formula>MID($H380,7,2)="00"</formula>
    </cfRule>
  </conditionalFormatting>
  <conditionalFormatting sqref="H816:J816">
    <cfRule type="expression" dxfId="1057" priority="56">
      <formula>$M816="Excluir"</formula>
    </cfRule>
    <cfRule type="expression" dxfId="1056" priority="57">
      <formula>$M816="Incluir"</formula>
    </cfRule>
  </conditionalFormatting>
  <conditionalFormatting sqref="H817:J817 A816:G816 I816:J816 M816:M817">
    <cfRule type="expression" dxfId="1055" priority="1150">
      <formula>MID($H817,3,6)="000000"</formula>
    </cfRule>
  </conditionalFormatting>
  <conditionalFormatting sqref="H817:J817 A816:G817">
    <cfRule type="expression" dxfId="1054" priority="1155">
      <formula>$M816="Excluir"</formula>
    </cfRule>
  </conditionalFormatting>
  <conditionalFormatting sqref="H130:K130">
    <cfRule type="expression" dxfId="1053" priority="360">
      <formula>$M130="Excluído"</formula>
    </cfRule>
    <cfRule type="expression" dxfId="1052" priority="361">
      <formula>$M130="Alterar"</formula>
    </cfRule>
    <cfRule type="expression" dxfId="1051" priority="362">
      <formula>$M130="Excluir"</formula>
    </cfRule>
    <cfRule type="expression" dxfId="1050" priority="363">
      <formula>$M130="Incluir"</formula>
    </cfRule>
  </conditionalFormatting>
  <conditionalFormatting sqref="H380:K383">
    <cfRule type="expression" dxfId="1049" priority="1029">
      <formula>$M380="Incluir"</formula>
    </cfRule>
    <cfRule type="expression" dxfId="1048" priority="1028">
      <formula>$M380="Excluir"</formula>
    </cfRule>
  </conditionalFormatting>
  <conditionalFormatting sqref="H380:M380 H381:K381 M381 H382:M383">
    <cfRule type="expression" dxfId="1047" priority="1027">
      <formula>$M380="Alterar"</formula>
    </cfRule>
    <cfRule type="expression" dxfId="1046" priority="1026">
      <formula>$M380="Excluído"</formula>
    </cfRule>
  </conditionalFormatting>
  <conditionalFormatting sqref="I502:I504">
    <cfRule type="expression" dxfId="1045" priority="93">
      <formula>IF($H502="",FALSE,IF($H502&gt;9999999,IF($H502&lt;100000000,FALSE,TRUE),TRUE))</formula>
    </cfRule>
  </conditionalFormatting>
  <conditionalFormatting sqref="I588">
    <cfRule type="expression" dxfId="1044" priority="308">
      <formula>IF($H588="",FALSE,IF($H588&gt;9999999,IF($H588&lt;100000000,FALSE,TRUE),TRUE))</formula>
    </cfRule>
  </conditionalFormatting>
  <conditionalFormatting sqref="I872:I874">
    <cfRule type="expression" dxfId="1043" priority="783">
      <formula>IF($H872="",FALSE,IF($H872&gt;9999999,IF($H872&lt;100000000,FALSE,TRUE),TRUE))</formula>
    </cfRule>
  </conditionalFormatting>
  <conditionalFormatting sqref="I893:I896">
    <cfRule type="expression" dxfId="1042" priority="796">
      <formula>$M893="Excluído"</formula>
    </cfRule>
  </conditionalFormatting>
  <conditionalFormatting sqref="I909:I911">
    <cfRule type="expression" dxfId="1041" priority="109">
      <formula>IF($H909="",FALSE,IF($H909&gt;9999999,IF($H909&lt;100000000,FALSE,TRUE),TRUE))</formula>
    </cfRule>
    <cfRule type="expression" dxfId="1040" priority="116">
      <formula>$M909="Excluir"</formula>
    </cfRule>
    <cfRule type="expression" dxfId="1039" priority="117">
      <formula>$M909="Incluir"</formula>
    </cfRule>
  </conditionalFormatting>
  <conditionalFormatting sqref="I1229">
    <cfRule type="expression" dxfId="1038" priority="249">
      <formula>MID($H1229,8,1)="0"</formula>
    </cfRule>
    <cfRule type="expression" dxfId="1037" priority="248">
      <formula>MID($H1229,7,2)="00"</formula>
    </cfRule>
    <cfRule type="expression" dxfId="1036" priority="247">
      <formula>MID($H1229,5,4)="0000"</formula>
    </cfRule>
    <cfRule type="expression" dxfId="1035" priority="246">
      <formula>MID($H1229,4,5)="00000"</formula>
    </cfRule>
    <cfRule type="expression" dxfId="1034" priority="245">
      <formula>MID($H1229,3,6)="000000"</formula>
    </cfRule>
    <cfRule type="expression" dxfId="1033" priority="244">
      <formula>MID($H1229,2,7)="0000000"</formula>
    </cfRule>
  </conditionalFormatting>
  <conditionalFormatting sqref="I84:J85">
    <cfRule type="expression" dxfId="1032" priority="375">
      <formula>MID($H84,7,2)="00"</formula>
    </cfRule>
    <cfRule type="expression" dxfId="1031" priority="371">
      <formula>MID($H84,2,7)="0000000"</formula>
    </cfRule>
    <cfRule type="expression" dxfId="1030" priority="372">
      <formula>MID($H84,3,6)="000000"</formula>
    </cfRule>
    <cfRule type="expression" dxfId="1029" priority="373">
      <formula>MID($H84,4,5)="00000"</formula>
    </cfRule>
    <cfRule type="expression" dxfId="1028" priority="374">
      <formula>MID($H84,5,4)="0000"</formula>
    </cfRule>
    <cfRule type="expression" dxfId="1027" priority="376">
      <formula>MID($H84,8,1)="0"</formula>
    </cfRule>
    <cfRule type="expression" dxfId="1026" priority="377">
      <formula>$M84="Excluído"</formula>
    </cfRule>
  </conditionalFormatting>
  <conditionalFormatting sqref="I233:J234">
    <cfRule type="expression" dxfId="1025" priority="522">
      <formula>$M233="Alterar"</formula>
    </cfRule>
    <cfRule type="expression" dxfId="1024" priority="521">
      <formula>MID($H233,8,1)="0"</formula>
    </cfRule>
    <cfRule type="expression" dxfId="1023" priority="520">
      <formula>MID($H233,7,2)="00"</formula>
    </cfRule>
    <cfRule type="expression" dxfId="1022" priority="519">
      <formula>MID($H233,5,4)="0000"</formula>
    </cfRule>
    <cfRule type="expression" dxfId="1021" priority="518">
      <formula>MID($H233,4,5)="00000"</formula>
    </cfRule>
    <cfRule type="expression" dxfId="1020" priority="517">
      <formula>MID($H233,3,6)="000000"</formula>
    </cfRule>
    <cfRule type="expression" dxfId="1019" priority="516">
      <formula>MID($H233,2,7)="0000000"</formula>
    </cfRule>
    <cfRule type="expression" dxfId="1018" priority="524">
      <formula>$M233="Incluir"</formula>
    </cfRule>
    <cfRule type="expression" dxfId="1017" priority="523">
      <formula>$M233="Excluir"</formula>
    </cfRule>
  </conditionalFormatting>
  <conditionalFormatting sqref="I238:J239">
    <cfRule type="expression" dxfId="1016" priority="515">
      <formula>$M238="Incluir"</formula>
    </cfRule>
    <cfRule type="expression" dxfId="1015" priority="507">
      <formula>MID($H238,2,7)="0000000"</formula>
    </cfRule>
    <cfRule type="expression" dxfId="1014" priority="508">
      <formula>MID($H238,3,6)="000000"</formula>
    </cfRule>
    <cfRule type="expression" dxfId="1013" priority="514">
      <formula>$M238="Excluir"</formula>
    </cfRule>
    <cfRule type="expression" dxfId="1012" priority="513">
      <formula>$M238="Alterar"</formula>
    </cfRule>
    <cfRule type="expression" dxfId="1011" priority="512">
      <formula>MID($H238,8,1)="0"</formula>
    </cfRule>
    <cfRule type="expression" dxfId="1010" priority="511">
      <formula>MID($H238,7,2)="00"</formula>
    </cfRule>
    <cfRule type="expression" dxfId="1009" priority="509">
      <formula>MID($H238,4,5)="00000"</formula>
    </cfRule>
    <cfRule type="expression" dxfId="1008" priority="510">
      <formula>MID($H238,5,4)="0000"</formula>
    </cfRule>
  </conditionalFormatting>
  <conditionalFormatting sqref="I246:J247">
    <cfRule type="expression" dxfId="1007" priority="504">
      <formula>MID($H246,5,4)="0000"</formula>
    </cfRule>
    <cfRule type="expression" dxfId="1006" priority="503">
      <formula>MID($H246,4,5)="00000"</formula>
    </cfRule>
    <cfRule type="expression" dxfId="1005" priority="502">
      <formula>MID($H246,3,6)="000000"</formula>
    </cfRule>
    <cfRule type="expression" dxfId="1004" priority="506">
      <formula>MID($H246,8,1)="0"</formula>
    </cfRule>
    <cfRule type="expression" dxfId="1003" priority="501">
      <formula>MID($H246,2,7)="0000000"</formula>
    </cfRule>
    <cfRule type="expression" dxfId="1002" priority="505">
      <formula>MID($H246,7,2)="00"</formula>
    </cfRule>
  </conditionalFormatting>
  <conditionalFormatting sqref="I251:J252">
    <cfRule type="expression" dxfId="1001" priority="498">
      <formula>MID($H251,5,4)="0000"</formula>
    </cfRule>
    <cfRule type="expression" dxfId="1000" priority="496">
      <formula>MID($H251,3,6)="000000"</formula>
    </cfRule>
    <cfRule type="expression" dxfId="999" priority="495">
      <formula>MID($H251,2,7)="0000000"</formula>
    </cfRule>
    <cfRule type="expression" dxfId="998" priority="497">
      <formula>MID($H251,4,5)="00000"</formula>
    </cfRule>
    <cfRule type="expression" dxfId="997" priority="499">
      <formula>MID($H251,7,2)="00"</formula>
    </cfRule>
    <cfRule type="expression" dxfId="996" priority="500">
      <formula>MID($H251,8,1)="0"</formula>
    </cfRule>
  </conditionalFormatting>
  <conditionalFormatting sqref="I256:J257">
    <cfRule type="expression" dxfId="995" priority="494">
      <formula>MID($H256,8,1)="0"</formula>
    </cfRule>
    <cfRule type="expression" dxfId="994" priority="492">
      <formula>MID($H256,5,4)="0000"</formula>
    </cfRule>
    <cfRule type="expression" dxfId="993" priority="493">
      <formula>MID($H256,7,2)="00"</formula>
    </cfRule>
    <cfRule type="expression" dxfId="992" priority="491">
      <formula>MID($H256,4,5)="00000"</formula>
    </cfRule>
    <cfRule type="expression" dxfId="991" priority="490">
      <formula>MID($H256,3,6)="000000"</formula>
    </cfRule>
    <cfRule type="expression" dxfId="990" priority="489">
      <formula>MID($H256,2,7)="0000000"</formula>
    </cfRule>
  </conditionalFormatting>
  <conditionalFormatting sqref="I566:J566">
    <cfRule type="expression" dxfId="989" priority="168">
      <formula>MID($H566,7,2)="00"</formula>
    </cfRule>
    <cfRule type="expression" dxfId="988" priority="167">
      <formula>MID($H566,5,4)="0000"</formula>
    </cfRule>
    <cfRule type="expression" dxfId="987" priority="169">
      <formula>MID($H566,8,1)="0"</formula>
    </cfRule>
  </conditionalFormatting>
  <conditionalFormatting sqref="I568:J569">
    <cfRule type="expression" dxfId="986" priority="165">
      <formula>MID($H568,7,2)="00"</formula>
    </cfRule>
    <cfRule type="expression" dxfId="985" priority="166">
      <formula>MID($H568,8,1)="0"</formula>
    </cfRule>
    <cfRule type="expression" dxfId="984" priority="163">
      <formula>MID($H568,4,5)="00000"</formula>
    </cfRule>
    <cfRule type="expression" dxfId="983" priority="164">
      <formula>MID($H568,5,4)="0000"</formula>
    </cfRule>
    <cfRule type="expression" dxfId="982" priority="161">
      <formula>MID($H568,2,7)="0000000"</formula>
    </cfRule>
    <cfRule type="expression" dxfId="981" priority="162">
      <formula>MID($H568,3,6)="000000"</formula>
    </cfRule>
  </conditionalFormatting>
  <conditionalFormatting sqref="I588:J588">
    <cfRule type="expression" dxfId="980" priority="313">
      <formula>MID($H588,7,2)="00"</formula>
    </cfRule>
    <cfRule type="expression" dxfId="979" priority="314">
      <formula>MID($H588,8,1)="0"</formula>
    </cfRule>
    <cfRule type="expression" dxfId="978" priority="309">
      <formula>MID($H588,2,7)="0000000"</formula>
    </cfRule>
    <cfRule type="expression" dxfId="977" priority="310">
      <formula>MID($H588,3,6)="000000"</formula>
    </cfRule>
    <cfRule type="expression" dxfId="976" priority="311">
      <formula>MID($H588,4,5)="00000"</formula>
    </cfRule>
    <cfRule type="expression" dxfId="975" priority="312">
      <formula>MID($H588,5,4)="0000"</formula>
    </cfRule>
  </conditionalFormatting>
  <conditionalFormatting sqref="I817:J817 M817 A817:G817">
    <cfRule type="expression" dxfId="974" priority="1157">
      <formula>MID(#REF!,3,6)="000000"</formula>
    </cfRule>
  </conditionalFormatting>
  <conditionalFormatting sqref="I817:J817 M817">
    <cfRule type="expression" dxfId="973" priority="1162">
      <formula>$M817="Excluir"</formula>
    </cfRule>
    <cfRule type="expression" dxfId="972" priority="1163">
      <formula>$M817="Incluir"</formula>
    </cfRule>
  </conditionalFormatting>
  <conditionalFormatting sqref="I872:J874">
    <cfRule type="expression" dxfId="971" priority="786">
      <formula>MID($H872,4,5)="00000"</formula>
    </cfRule>
    <cfRule type="expression" dxfId="970" priority="784">
      <formula>MID($H872,2,7)="0000000"</formula>
    </cfRule>
    <cfRule type="expression" dxfId="969" priority="788">
      <formula>MID($H872,7,2)="00"</formula>
    </cfRule>
    <cfRule type="expression" dxfId="968" priority="789">
      <formula>MID($H872,8,1)="0"</formula>
    </cfRule>
    <cfRule type="expression" dxfId="967" priority="787">
      <formula>MID($H872,5,4)="0000"</formula>
    </cfRule>
    <cfRule type="expression" dxfId="966" priority="785">
      <formula>MID($H872,3,6)="000000"</formula>
    </cfRule>
  </conditionalFormatting>
  <conditionalFormatting sqref="I909:J911">
    <cfRule type="expression" dxfId="965" priority="114">
      <formula>MID($H909,7,2)="00"</formula>
    </cfRule>
    <cfRule type="expression" dxfId="964" priority="112">
      <formula>MID($H909,4,5)="00000"</formula>
    </cfRule>
    <cfRule type="expression" dxfId="963" priority="111">
      <formula>MID($H909,3,6)="000000"</formula>
    </cfRule>
    <cfRule type="expression" dxfId="962" priority="110">
      <formula>MID($H909,2,7)="0000000"</formula>
    </cfRule>
    <cfRule type="expression" dxfId="961" priority="115">
      <formula>MID($H909,8,1)="0"</formula>
    </cfRule>
    <cfRule type="expression" dxfId="960" priority="113">
      <formula>MID($H909,5,4)="0000"</formula>
    </cfRule>
  </conditionalFormatting>
  <conditionalFormatting sqref="I1018:J1019">
    <cfRule type="expression" dxfId="959" priority="462">
      <formula>MID($H1018,7,2)="00"</formula>
    </cfRule>
    <cfRule type="expression" dxfId="958" priority="463">
      <formula>MID($H1018,8,1)="0"</formula>
    </cfRule>
    <cfRule type="expression" dxfId="957" priority="460">
      <formula>MID($H1018,4,5)="00000"</formula>
    </cfRule>
    <cfRule type="expression" dxfId="956" priority="458">
      <formula>MID($H1018,2,7)="0000000"</formula>
    </cfRule>
    <cfRule type="expression" dxfId="955" priority="459">
      <formula>MID($H1018,3,6)="000000"</formula>
    </cfRule>
    <cfRule type="expression" dxfId="954" priority="461">
      <formula>MID($H1018,5,4)="0000"</formula>
    </cfRule>
  </conditionalFormatting>
  <conditionalFormatting sqref="I1177:J1182">
    <cfRule type="expression" dxfId="953" priority="189">
      <formula>MID($H1177,7,2)="00"</formula>
    </cfRule>
    <cfRule type="expression" dxfId="952" priority="185">
      <formula>MID($H1177,2,7)="0000000"</formula>
    </cfRule>
    <cfRule type="expression" dxfId="951" priority="190">
      <formula>MID($H1177,8,1)="0"</formula>
    </cfRule>
    <cfRule type="expression" dxfId="950" priority="186">
      <formula>MID($H1177,3,6)="000000"</formula>
    </cfRule>
    <cfRule type="expression" dxfId="949" priority="187">
      <formula>MID($H1177,4,5)="00000"</formula>
    </cfRule>
    <cfRule type="expression" dxfId="948" priority="188">
      <formula>MID($H1177,5,4)="0000"</formula>
    </cfRule>
  </conditionalFormatting>
  <conditionalFormatting sqref="I13:K16">
    <cfRule type="expression" dxfId="947" priority="401">
      <formula>MID($H13,5,4)="0000"</formula>
    </cfRule>
    <cfRule type="expression" dxfId="946" priority="402">
      <formula>MID($H13,7,2)="00"</formula>
    </cfRule>
    <cfRule type="expression" dxfId="945" priority="398">
      <formula>MID($H13,2,7)="0000000"</formula>
    </cfRule>
    <cfRule type="expression" dxfId="944" priority="400">
      <formula>MID($H13,4,5)="00000"</formula>
    </cfRule>
    <cfRule type="expression" dxfId="943" priority="403">
      <formula>MID($H13,8,1)="0"</formula>
    </cfRule>
    <cfRule type="expression" dxfId="942" priority="399">
      <formula>MID($H13,3,6)="000000"</formula>
    </cfRule>
  </conditionalFormatting>
  <conditionalFormatting sqref="I86:K86">
    <cfRule type="expression" dxfId="941" priority="383">
      <formula>MID($H86,7,2)="00"</formula>
    </cfRule>
    <cfRule type="expression" dxfId="940" priority="382">
      <formula>MID($H86,5,4)="0000"</formula>
    </cfRule>
    <cfRule type="expression" dxfId="939" priority="381">
      <formula>MID($H86,4,5)="00000"</formula>
    </cfRule>
    <cfRule type="expression" dxfId="938" priority="380">
      <formula>MID($H86,3,6)="000000"</formula>
    </cfRule>
    <cfRule type="expression" dxfId="937" priority="379">
      <formula>MID($H86,2,7)="0000000"</formula>
    </cfRule>
    <cfRule type="expression" dxfId="936" priority="384">
      <formula>MID($H86,8,1)="0"</formula>
    </cfRule>
    <cfRule type="expression" dxfId="935" priority="385">
      <formula>$M86="Excluído"</formula>
    </cfRule>
  </conditionalFormatting>
  <conditionalFormatting sqref="I502:K504">
    <cfRule type="expression" dxfId="934" priority="95">
      <formula>MID($H502,3,6)="000000"</formula>
    </cfRule>
    <cfRule type="expression" dxfId="933" priority="96">
      <formula>MID($H502,4,5)="00000"</formula>
    </cfRule>
    <cfRule type="expression" dxfId="932" priority="99">
      <formula>MID($H502,8,1)="0"</formula>
    </cfRule>
    <cfRule type="expression" dxfId="931" priority="97">
      <formula>MID($H502,5,4)="0000"</formula>
    </cfRule>
    <cfRule type="expression" dxfId="930" priority="98">
      <formula>MID($H502,7,2)="00"</formula>
    </cfRule>
    <cfRule type="expression" dxfId="929" priority="94">
      <formula>MID($H502,2,7)="0000000"</formula>
    </cfRule>
  </conditionalFormatting>
  <conditionalFormatting sqref="I895:K898">
    <cfRule type="expression" dxfId="928" priority="798">
      <formula>$M895="Incluir"</formula>
    </cfRule>
    <cfRule type="expression" dxfId="927" priority="797">
      <formula>$M895="Excluir"</formula>
    </cfRule>
  </conditionalFormatting>
  <conditionalFormatting sqref="I897:K898">
    <cfRule type="expression" dxfId="926" priority="802">
      <formula>$M897="Excluído"</formula>
    </cfRule>
  </conditionalFormatting>
  <conditionalFormatting sqref="I1263:K1267">
    <cfRule type="expression" dxfId="925" priority="122">
      <formula>MID($H1263,7,2)="00"</formula>
    </cfRule>
    <cfRule type="expression" dxfId="924" priority="123">
      <formula>MID($H1263,8,1)="0"</formula>
    </cfRule>
    <cfRule type="expression" dxfId="923" priority="121">
      <formula>MID($H1263,5,4)="0000"</formula>
    </cfRule>
    <cfRule type="expression" dxfId="922" priority="119">
      <formula>MID($H1263,3,6)="000000"</formula>
    </cfRule>
    <cfRule type="expression" dxfId="921" priority="118">
      <formula>MID($H1263,2,7)="0000000"</formula>
    </cfRule>
    <cfRule type="expression" dxfId="920" priority="120">
      <formula>MID($H1263,4,5)="00000"</formula>
    </cfRule>
  </conditionalFormatting>
  <conditionalFormatting sqref="I566:L566">
    <cfRule type="expression" dxfId="919" priority="154">
      <formula>MID($H566,4,5)="00000"</formula>
    </cfRule>
    <cfRule type="expression" dxfId="918" priority="152">
      <formula>MID($H566,2,7)="0000000"</formula>
    </cfRule>
    <cfRule type="expression" dxfId="917" priority="153">
      <formula>MID($H566,3,6)="000000"</formula>
    </cfRule>
  </conditionalFormatting>
  <conditionalFormatting sqref="I974:L974">
    <cfRule type="expression" dxfId="916" priority="696">
      <formula>MID($H974,3,6)="000000"</formula>
    </cfRule>
    <cfRule type="expression" dxfId="915" priority="695">
      <formula>MID($H974,2,7)="0000000"</formula>
    </cfRule>
    <cfRule type="expression" dxfId="914" priority="700">
      <formula>MID($H974,8,1)="0"</formula>
    </cfRule>
    <cfRule type="expression" dxfId="913" priority="699">
      <formula>MID($H974,7,2)="00"</formula>
    </cfRule>
    <cfRule type="expression" dxfId="912" priority="697">
      <formula>MID($H974,4,5)="00000"</formula>
    </cfRule>
    <cfRule type="expression" dxfId="911" priority="698">
      <formula>MID($H974,5,4)="0000"</formula>
    </cfRule>
  </conditionalFormatting>
  <conditionalFormatting sqref="I1160:L1161">
    <cfRule type="expression" dxfId="910" priority="471">
      <formula>MID($H1160,3,6)="000000"</formula>
    </cfRule>
    <cfRule type="expression" dxfId="909" priority="470">
      <formula>MID($H1160,2,7)="0000000"</formula>
    </cfRule>
    <cfRule type="expression" dxfId="908" priority="472">
      <formula>MID($H1160,4,5)="00000"</formula>
    </cfRule>
    <cfRule type="expression" dxfId="907" priority="473">
      <formula>MID($H1160,5,4)="0000"</formula>
    </cfRule>
    <cfRule type="expression" dxfId="906" priority="474">
      <formula>MID($H1160,7,2)="00"</formula>
    </cfRule>
    <cfRule type="expression" dxfId="905" priority="475">
      <formula>MID($H1160,8,1)="0"</formula>
    </cfRule>
  </conditionalFormatting>
  <conditionalFormatting sqref="I1436:L1440">
    <cfRule type="expression" dxfId="904" priority="1">
      <formula>MID($H1436,2,7)="0000000"</formula>
    </cfRule>
    <cfRule type="expression" dxfId="903" priority="2">
      <formula>MID($H1436,3,6)="000000"</formula>
    </cfRule>
    <cfRule type="expression" dxfId="902" priority="5">
      <formula>MID($H1436,7,2)="00"</formula>
    </cfRule>
    <cfRule type="expression" dxfId="901" priority="3">
      <formula>MID($H1436,4,5)="00000"</formula>
    </cfRule>
    <cfRule type="expression" dxfId="900" priority="4">
      <formula>MID($H1436,5,4)="0000"</formula>
    </cfRule>
    <cfRule type="expression" dxfId="899" priority="6">
      <formula>MID($H1436,8,1)="0"</formula>
    </cfRule>
  </conditionalFormatting>
  <conditionalFormatting sqref="I34:M40">
    <cfRule type="expression" dxfId="898" priority="239">
      <formula>MID($H34,8,1)="0"</formula>
    </cfRule>
    <cfRule type="expression" dxfId="897" priority="234">
      <formula>MID($H34,2,7)="0000000"</formula>
    </cfRule>
    <cfRule type="expression" dxfId="896" priority="235">
      <formula>MID($H34,3,6)="000000"</formula>
    </cfRule>
    <cfRule type="expression" dxfId="895" priority="236">
      <formula>MID($H34,4,5)="00000"</formula>
    </cfRule>
    <cfRule type="expression" dxfId="894" priority="237">
      <formula>MID($H34,5,4)="0000"</formula>
    </cfRule>
    <cfRule type="expression" dxfId="893" priority="238">
      <formula>MID($H34,7,2)="00"</formula>
    </cfRule>
  </conditionalFormatting>
  <conditionalFormatting sqref="I42:M49">
    <cfRule type="expression" dxfId="892" priority="388">
      <formula>MID($H42,4,5)="00000"</formula>
    </cfRule>
    <cfRule type="expression" dxfId="891" priority="386">
      <formula>MID($H42,2,7)="0000000"</formula>
    </cfRule>
    <cfRule type="expression" dxfId="890" priority="387">
      <formula>MID($H42,3,6)="000000"</formula>
    </cfRule>
    <cfRule type="expression" dxfId="889" priority="389">
      <formula>MID($H42,5,4)="0000"</formula>
    </cfRule>
    <cfRule type="expression" dxfId="888" priority="390">
      <formula>MID($H42,7,2)="00"</formula>
    </cfRule>
    <cfRule type="expression" dxfId="887" priority="391">
      <formula>MID($H42,8,1)="0"</formula>
    </cfRule>
  </conditionalFormatting>
  <conditionalFormatting sqref="I262:M262">
    <cfRule type="expression" dxfId="886" priority="751">
      <formula>MID($H262,7,2)="00"</formula>
    </cfRule>
    <cfRule type="expression" dxfId="885" priority="750">
      <formula>MID($H262,5,4)="0000"</formula>
    </cfRule>
    <cfRule type="expression" dxfId="884" priority="748">
      <formula>MID($H262,3,6)="000000"</formula>
    </cfRule>
    <cfRule type="expression" dxfId="883" priority="747">
      <formula>MID($H262,2,7)="0000000"</formula>
    </cfRule>
    <cfRule type="expression" dxfId="882" priority="752">
      <formula>MID($H262,8,1)="0"</formula>
    </cfRule>
    <cfRule type="expression" dxfId="881" priority="749">
      <formula>MID($H262,4,5)="00000"</formula>
    </cfRule>
  </conditionalFormatting>
  <conditionalFormatting sqref="I730:M730">
    <cfRule type="expression" dxfId="880" priority="268">
      <formula>MID($H730,3,6)="000000"</formula>
    </cfRule>
    <cfRule type="expression" dxfId="879" priority="269">
      <formula>MID($H730,4,5)="00000"</formula>
    </cfRule>
    <cfRule type="expression" dxfId="878" priority="271">
      <formula>MID($H730,7,2)="00"</formula>
    </cfRule>
    <cfRule type="expression" dxfId="877" priority="270">
      <formula>MID($H730,5,4)="0000"</formula>
    </cfRule>
    <cfRule type="expression" dxfId="876" priority="267">
      <formula>MID($H730,2,7)="0000000"</formula>
    </cfRule>
    <cfRule type="expression" dxfId="875" priority="272">
      <formula>MID($H730,8,1)="0"</formula>
    </cfRule>
  </conditionalFormatting>
  <conditionalFormatting sqref="I773:M773">
    <cfRule type="expression" dxfId="874" priority="734">
      <formula>MID($H773,5,4)="0000"</formula>
    </cfRule>
    <cfRule type="expression" dxfId="873" priority="735">
      <formula>MID($H773,7,2)="00"</formula>
    </cfRule>
    <cfRule type="expression" dxfId="872" priority="736">
      <formula>MID($H773,8,1)="0"</formula>
    </cfRule>
    <cfRule type="expression" dxfId="871" priority="733">
      <formula>MID($H773,4,5)="00000"</formula>
    </cfRule>
  </conditionalFormatting>
  <conditionalFormatting sqref="I794:M794">
    <cfRule type="expression" dxfId="870" priority="261">
      <formula>MID($H794,2,7)="0000000"</formula>
    </cfRule>
    <cfRule type="expression" dxfId="869" priority="263">
      <formula>MID($H794,4,5)="00000"</formula>
    </cfRule>
    <cfRule type="expression" dxfId="868" priority="265">
      <formula>MID($H794,7,2)="00"</formula>
    </cfRule>
    <cfRule type="expression" dxfId="867" priority="266">
      <formula>MID($H794,8,1)="0"</formula>
    </cfRule>
    <cfRule type="expression" dxfId="866" priority="264">
      <formula>MID($H794,5,4)="0000"</formula>
    </cfRule>
    <cfRule type="expression" dxfId="865" priority="262">
      <formula>MID($H794,3,6)="000000"</formula>
    </cfRule>
  </conditionalFormatting>
  <conditionalFormatting sqref="I810:M814">
    <cfRule type="expression" dxfId="864" priority="31">
      <formula>MID($H810,8,1)="0"</formula>
    </cfRule>
    <cfRule type="expression" dxfId="863" priority="30">
      <formula>MID($H810,7,2)="00"</formula>
    </cfRule>
    <cfRule type="expression" dxfId="862" priority="29">
      <formula>MID($H810,5,4)="0000"</formula>
    </cfRule>
    <cfRule type="expression" dxfId="861" priority="28">
      <formula>MID($H810,4,5)="00000"</formula>
    </cfRule>
  </conditionalFormatting>
  <conditionalFormatting sqref="I816:M817">
    <cfRule type="expression" dxfId="860" priority="40">
      <formula>$M816="Excluído"</formula>
    </cfRule>
    <cfRule type="expression" dxfId="859" priority="39">
      <formula>$M816="Alterar"</formula>
    </cfRule>
  </conditionalFormatting>
  <conditionalFormatting sqref="I833:M833">
    <cfRule type="expression" dxfId="858" priority="781">
      <formula>MID($H833,7,2)="00"</formula>
    </cfRule>
    <cfRule type="expression" dxfId="857" priority="779">
      <formula>MID($H833,4,5)="00000"</formula>
    </cfRule>
    <cfRule type="expression" dxfId="856" priority="780">
      <formula>MID($H833,5,4)="0000"</formula>
    </cfRule>
    <cfRule type="expression" dxfId="855" priority="782">
      <formula>MID($H833,8,1)="0"</formula>
    </cfRule>
  </conditionalFormatting>
  <conditionalFormatting sqref="I856:M856">
    <cfRule type="expression" dxfId="854" priority="776">
      <formula>MID($H856,8,1)="0"</formula>
    </cfRule>
    <cfRule type="expression" dxfId="853" priority="775">
      <formula>MID($H856,7,2)="00"</formula>
    </cfRule>
    <cfRule type="expression" dxfId="852" priority="774">
      <formula>MID($H856,5,4)="0000"</formula>
    </cfRule>
    <cfRule type="expression" dxfId="851" priority="773">
      <formula>MID($H856,4,5)="00000"</formula>
    </cfRule>
  </conditionalFormatting>
  <conditionalFormatting sqref="I884:M885">
    <cfRule type="expression" dxfId="850" priority="717">
      <formula>MID($H884,7,2)="00"</formula>
    </cfRule>
    <cfRule type="expression" dxfId="849" priority="715">
      <formula>MID($H884,4,5)="00000"</formula>
    </cfRule>
    <cfRule type="expression" dxfId="848" priority="716">
      <formula>MID($H884,5,4)="0000"</formula>
    </cfRule>
    <cfRule type="expression" dxfId="847" priority="718">
      <formula>MID($H884,8,1)="0"</formula>
    </cfRule>
  </conditionalFormatting>
  <conditionalFormatting sqref="I893:M894">
    <cfRule type="expression" dxfId="846" priority="799">
      <formula>$M893="Excluir"</formula>
    </cfRule>
    <cfRule type="expression" dxfId="845" priority="800">
      <formula>$M893="Incluir"</formula>
    </cfRule>
  </conditionalFormatting>
  <conditionalFormatting sqref="I893:M898">
    <cfRule type="expression" dxfId="844" priority="74">
      <formula>MID($H893,2,7)="0000000"</formula>
    </cfRule>
    <cfRule type="expression" dxfId="843" priority="75">
      <formula>MID($H893,3,6)="000000"</formula>
    </cfRule>
    <cfRule type="expression" dxfId="842" priority="76">
      <formula>MID($H893,4,5)="00000"</formula>
    </cfRule>
    <cfRule type="expression" dxfId="841" priority="77">
      <formula>MID($H893,5,4)="0000"</formula>
    </cfRule>
    <cfRule type="expression" dxfId="840" priority="78">
      <formula>MID($H893,7,2)="00"</formula>
    </cfRule>
    <cfRule type="expression" dxfId="839" priority="79">
      <formula>MID($H893,8,1)="0"</formula>
    </cfRule>
  </conditionalFormatting>
  <conditionalFormatting sqref="I937:M937">
    <cfRule type="expression" dxfId="838" priority="739">
      <formula>MID($H937,7,2)="00"</formula>
    </cfRule>
    <cfRule type="expression" dxfId="837" priority="738">
      <formula>MID($H937,5,4)="0000"</formula>
    </cfRule>
    <cfRule type="expression" dxfId="836" priority="740">
      <formula>MID($H937,8,1)="0"</formula>
    </cfRule>
    <cfRule type="expression" dxfId="835" priority="737">
      <formula>MID($H937,4,5)="00000"</formula>
    </cfRule>
  </conditionalFormatting>
  <conditionalFormatting sqref="I955:M958">
    <cfRule type="expression" dxfId="834" priority="757">
      <formula>MID($H955,7,2)="00"</formula>
    </cfRule>
    <cfRule type="expression" dxfId="833" priority="758">
      <formula>MID($H955,8,1)="0"</formula>
    </cfRule>
    <cfRule type="expression" dxfId="832" priority="753">
      <formula>MID($H955,2,7)="0000000"</formula>
    </cfRule>
    <cfRule type="expression" dxfId="831" priority="754">
      <formula>MID($H955,3,6)="000000"</formula>
    </cfRule>
    <cfRule type="expression" dxfId="830" priority="755">
      <formula>MID($H955,4,5)="00000"</formula>
    </cfRule>
    <cfRule type="expression" dxfId="829" priority="756">
      <formula>MID($H955,5,4)="0000"</formula>
    </cfRule>
  </conditionalFormatting>
  <conditionalFormatting sqref="I970:M971">
    <cfRule type="expression" dxfId="828" priority="335">
      <formula>MID($H970,8,1)="0"</formula>
    </cfRule>
    <cfRule type="expression" dxfId="827" priority="334">
      <formula>MID($H970,7,2)="00"</formula>
    </cfRule>
    <cfRule type="expression" dxfId="826" priority="333">
      <formula>MID($H970,5,4)="0000"</formula>
    </cfRule>
    <cfRule type="expression" dxfId="825" priority="332">
      <formula>MID($H970,4,5)="00000"</formula>
    </cfRule>
    <cfRule type="expression" dxfId="824" priority="331">
      <formula>MID($H970,3,6)="000000"</formula>
    </cfRule>
    <cfRule type="expression" dxfId="823" priority="330">
      <formula>MID($H970,2,7)="0000000"</formula>
    </cfRule>
  </conditionalFormatting>
  <conditionalFormatting sqref="I978:M978">
    <cfRule type="expression" dxfId="822" priority="795">
      <formula>MID($H978,8,1)="0"</formula>
    </cfRule>
    <cfRule type="expression" dxfId="821" priority="794">
      <formula>MID($H978,7,2)="00"</formula>
    </cfRule>
    <cfRule type="expression" dxfId="820" priority="793">
      <formula>MID($H978,5,4)="0000"</formula>
    </cfRule>
    <cfRule type="expression" dxfId="819" priority="792">
      <formula>MID($H978,4,5)="00000"</formula>
    </cfRule>
    <cfRule type="expression" dxfId="818" priority="791">
      <formula>MID($H978,3,6)="000000"</formula>
    </cfRule>
    <cfRule type="expression" dxfId="817" priority="790">
      <formula>MID($H978,2,7)="0000000"</formula>
    </cfRule>
  </conditionalFormatting>
  <conditionalFormatting sqref="I1001:M1002">
    <cfRule type="expression" dxfId="816" priority="464">
      <formula>MID($H1001,2,7)="0000000"</formula>
    </cfRule>
    <cfRule type="expression" dxfId="815" priority="465">
      <formula>MID($H1001,3,6)="000000"</formula>
    </cfRule>
    <cfRule type="expression" dxfId="814" priority="466">
      <formula>MID($H1001,4,5)="00000"</formula>
    </cfRule>
    <cfRule type="expression" dxfId="813" priority="467">
      <formula>MID($H1001,5,4)="0000"</formula>
    </cfRule>
    <cfRule type="expression" dxfId="812" priority="468">
      <formula>MID($H1001,7,2)="00"</formula>
    </cfRule>
    <cfRule type="expression" dxfId="811" priority="469">
      <formula>MID($H1001,8,1)="0"</formula>
    </cfRule>
  </conditionalFormatting>
  <conditionalFormatting sqref="I1005:M1005">
    <cfRule type="expression" dxfId="810" priority="678">
      <formula>MID($H1005,3,6)="000000"</formula>
    </cfRule>
    <cfRule type="expression" dxfId="809" priority="679">
      <formula>MID($H1005,4,5)="00000"</formula>
    </cfRule>
    <cfRule type="expression" dxfId="808" priority="680">
      <formula>MID($H1005,5,4)="0000"</formula>
    </cfRule>
    <cfRule type="expression" dxfId="807" priority="681">
      <formula>MID($H1005,7,2)="00"</formula>
    </cfRule>
    <cfRule type="expression" dxfId="806" priority="682">
      <formula>MID($H1005,8,1)="0"</formula>
    </cfRule>
    <cfRule type="expression" dxfId="805" priority="677">
      <formula>MID($H1005,2,7)="0000000"</formula>
    </cfRule>
  </conditionalFormatting>
  <conditionalFormatting sqref="I1023:M1023">
    <cfRule type="expression" dxfId="804" priority="670">
      <formula>MID($H1023,8,1)="0"</formula>
    </cfRule>
    <cfRule type="expression" dxfId="803" priority="666">
      <formula>MID($H1023,3,6)="000000"</formula>
    </cfRule>
    <cfRule type="expression" dxfId="802" priority="668">
      <formula>MID($H1023,5,4)="0000"</formula>
    </cfRule>
    <cfRule type="expression" dxfId="801" priority="669">
      <formula>MID($H1023,7,2)="00"</formula>
    </cfRule>
    <cfRule type="expression" dxfId="800" priority="665">
      <formula>MID($H1023,2,7)="0000000"</formula>
    </cfRule>
    <cfRule type="expression" dxfId="799" priority="667">
      <formula>MID($H1023,4,5)="00000"</formula>
    </cfRule>
  </conditionalFormatting>
  <conditionalFormatting sqref="I1046:M1047">
    <cfRule type="expression" dxfId="798" priority="451">
      <formula>MID($H1046,8,1)="0"</formula>
    </cfRule>
    <cfRule type="expression" dxfId="797" priority="447">
      <formula>MID($H1046,3,6)="000000"</formula>
    </cfRule>
    <cfRule type="expression" dxfId="796" priority="446">
      <formula>MID($H1046,2,7)="0000000"</formula>
    </cfRule>
    <cfRule type="expression" dxfId="795" priority="448">
      <formula>MID($H1046,4,5)="00000"</formula>
    </cfRule>
    <cfRule type="expression" dxfId="794" priority="449">
      <formula>MID($H1046,5,4)="0000"</formula>
    </cfRule>
    <cfRule type="expression" dxfId="793" priority="450">
      <formula>MID($H1046,7,2)="00"</formula>
    </cfRule>
  </conditionalFormatting>
  <conditionalFormatting sqref="I1051:M1051">
    <cfRule type="expression" dxfId="792" priority="662">
      <formula>MID($H1051,5,4)="0000"</formula>
    </cfRule>
    <cfRule type="expression" dxfId="791" priority="663">
      <formula>MID($H1051,7,2)="00"</formula>
    </cfRule>
    <cfRule type="expression" dxfId="790" priority="664">
      <formula>MID($H1051,8,1)="0"</formula>
    </cfRule>
    <cfRule type="expression" dxfId="789" priority="660">
      <formula>MID($H1051,3,6)="000000"</formula>
    </cfRule>
    <cfRule type="expression" dxfId="788" priority="661">
      <formula>MID($H1051,4,5)="00000"</formula>
    </cfRule>
    <cfRule type="expression" dxfId="787" priority="659">
      <formula>MID($H1051,2,7)="0000000"</formula>
    </cfRule>
  </conditionalFormatting>
  <conditionalFormatting sqref="I1062:M1063">
    <cfRule type="expression" dxfId="786" priority="440">
      <formula>MID($H1062,2,7)="0000000"</formula>
    </cfRule>
    <cfRule type="expression" dxfId="785" priority="442">
      <formula>MID($H1062,4,5)="00000"</formula>
    </cfRule>
    <cfRule type="expression" dxfId="784" priority="443">
      <formula>MID($H1062,5,4)="0000"</formula>
    </cfRule>
    <cfRule type="expression" dxfId="783" priority="441">
      <formula>MID($H1062,3,6)="000000"</formula>
    </cfRule>
    <cfRule type="expression" dxfId="782" priority="444">
      <formula>MID($H1062,7,2)="00"</formula>
    </cfRule>
    <cfRule type="expression" dxfId="781" priority="445">
      <formula>MID($H1062,8,1)="0"</formula>
    </cfRule>
  </conditionalFormatting>
  <conditionalFormatting sqref="I1067:M1067">
    <cfRule type="expression" dxfId="780" priority="652">
      <formula>MID($H1067,8,1)="0"</formula>
    </cfRule>
    <cfRule type="expression" dxfId="779" priority="651">
      <formula>MID($H1067,7,2)="00"</formula>
    </cfRule>
    <cfRule type="expression" dxfId="778" priority="650">
      <formula>MID($H1067,5,4)="0000"</formula>
    </cfRule>
    <cfRule type="expression" dxfId="777" priority="649">
      <formula>MID($H1067,4,5)="00000"</formula>
    </cfRule>
    <cfRule type="expression" dxfId="776" priority="648">
      <formula>MID($H1067,3,6)="000000"</formula>
    </cfRule>
    <cfRule type="expression" dxfId="775" priority="647">
      <formula>MID($H1067,2,7)="0000000"</formula>
    </cfRule>
  </conditionalFormatting>
  <conditionalFormatting sqref="I1207:M1207">
    <cfRule type="expression" dxfId="774" priority="217">
      <formula>MID($H1207,7,2)="00"</formula>
    </cfRule>
    <cfRule type="expression" dxfId="773" priority="216">
      <formula>MID($H1207,5,4)="0000"</formula>
    </cfRule>
    <cfRule type="expression" dxfId="772" priority="215">
      <formula>MID($H1207,4,5)="00000"</formula>
    </cfRule>
    <cfRule type="expression" dxfId="771" priority="214">
      <formula>MID($H1207,3,6)="000000"</formula>
    </cfRule>
    <cfRule type="expression" dxfId="770" priority="213">
      <formula>MID($H1207,2,7)="0000000"</formula>
    </cfRule>
    <cfRule type="expression" dxfId="769" priority="218">
      <formula>MID($H1207,8,1)="0"</formula>
    </cfRule>
  </conditionalFormatting>
  <conditionalFormatting sqref="I1291:M1292">
    <cfRule type="expression" dxfId="768" priority="899">
      <formula>MID($H1291,5,4)="0000"</formula>
    </cfRule>
    <cfRule type="expression" dxfId="767" priority="900">
      <formula>MID($H1291,7,2)="00"</formula>
    </cfRule>
    <cfRule type="expression" dxfId="766" priority="901">
      <formula>MID($H1291,8,1)="0"</formula>
    </cfRule>
    <cfRule type="expression" dxfId="765" priority="897">
      <formula>MID($H1291,3,6)="000000"</formula>
    </cfRule>
    <cfRule type="expression" dxfId="764" priority="898">
      <formula>MID($H1291,4,5)="00000"</formula>
    </cfRule>
    <cfRule type="expression" dxfId="763" priority="896">
      <formula>MID($H1291,2,7)="0000000"</formula>
    </cfRule>
  </conditionalFormatting>
  <conditionalFormatting sqref="I1396:M1398">
    <cfRule type="expression" dxfId="762" priority="184">
      <formula>MID($H1396,8,1)="0"</formula>
    </cfRule>
    <cfRule type="expression" dxfId="761" priority="183">
      <formula>MID($H1396,7,2)="00"</formula>
    </cfRule>
    <cfRule type="expression" dxfId="760" priority="182">
      <formula>MID($H1396,5,4)="0000"</formula>
    </cfRule>
    <cfRule type="expression" dxfId="759" priority="181">
      <formula>MID($H1396,4,5)="00000"</formula>
    </cfRule>
    <cfRule type="expression" dxfId="758" priority="180">
      <formula>MID($H1396,3,6)="000000"</formula>
    </cfRule>
    <cfRule type="expression" dxfId="757" priority="179">
      <formula>MID($H1396,2,7)="0000000"</formula>
    </cfRule>
  </conditionalFormatting>
  <conditionalFormatting sqref="I1402:M1402">
    <cfRule type="expression" dxfId="756" priority="741">
      <formula>MID($H1402,2,7)="0000000"</formula>
    </cfRule>
    <cfRule type="expression" dxfId="755" priority="742">
      <formula>MID($H1402,3,6)="000000"</formula>
    </cfRule>
    <cfRule type="expression" dxfId="754" priority="743">
      <formula>MID($H1402,4,5)="00000"</formula>
    </cfRule>
    <cfRule type="expression" dxfId="753" priority="744">
      <formula>MID($H1402,5,4)="0000"</formula>
    </cfRule>
    <cfRule type="expression" dxfId="752" priority="745">
      <formula>MID($H1402,7,2)="00"</formula>
    </cfRule>
    <cfRule type="expression" dxfId="751" priority="746">
      <formula>MID($H1402,8,1)="0"</formula>
    </cfRule>
  </conditionalFormatting>
  <conditionalFormatting sqref="I1448:M1451">
    <cfRule type="expression" dxfId="750" priority="178">
      <formula>MID($H1448,8,1)="0"</formula>
    </cfRule>
    <cfRule type="expression" dxfId="749" priority="176">
      <formula>MID($H1448,5,4)="0000"</formula>
    </cfRule>
    <cfRule type="expression" dxfId="748" priority="175">
      <formula>MID($H1448,4,5)="00000"</formula>
    </cfRule>
    <cfRule type="expression" dxfId="747" priority="174">
      <formula>MID($H1448,3,6)="000000"</formula>
    </cfRule>
    <cfRule type="expression" dxfId="746" priority="173">
      <formula>MID($H1448,2,7)="0000000"</formula>
    </cfRule>
    <cfRule type="expression" dxfId="745" priority="177">
      <formula>MID($H1448,7,2)="00"</formula>
    </cfRule>
  </conditionalFormatting>
  <conditionalFormatting sqref="I1502:M1502">
    <cfRule type="expression" dxfId="744" priority="765">
      <formula>MID($H1502,2,7)="0000000"</formula>
    </cfRule>
    <cfRule type="expression" dxfId="743" priority="769">
      <formula>MID($H1502,7,2)="00"</formula>
    </cfRule>
    <cfRule type="expression" dxfId="742" priority="770">
      <formula>MID($H1502,8,1)="0"</formula>
    </cfRule>
    <cfRule type="expression" dxfId="741" priority="767">
      <formula>MID($H1502,4,5)="00000"</formula>
    </cfRule>
    <cfRule type="expression" dxfId="740" priority="768">
      <formula>MID($H1502,5,4)="0000"</formula>
    </cfRule>
    <cfRule type="expression" dxfId="739" priority="766">
      <formula>MID($H1502,3,6)="000000"</formula>
    </cfRule>
  </conditionalFormatting>
  <conditionalFormatting sqref="I1532:M1532">
    <cfRule type="expression" dxfId="738" priority="583">
      <formula>MID($H1532,4,5)="00000"</formula>
    </cfRule>
    <cfRule type="expression" dxfId="737" priority="585">
      <formula>MID($H1532,7,2)="00"</formula>
    </cfRule>
    <cfRule type="expression" dxfId="736" priority="584">
      <formula>MID($H1532,5,4)="0000"</formula>
    </cfRule>
    <cfRule type="expression" dxfId="735" priority="582">
      <formula>MID($H1532,3,6)="000000"</formula>
    </cfRule>
    <cfRule type="expression" dxfId="734" priority="581">
      <formula>MID($H1532,2,7)="0000000"</formula>
    </cfRule>
    <cfRule type="expression" dxfId="733" priority="586">
      <formula>MID($H1532,8,1)="0"</formula>
    </cfRule>
  </conditionalFormatting>
  <conditionalFormatting sqref="I1560:M1560">
    <cfRule type="expression" dxfId="732" priority="891">
      <formula>MID($H1560,3,6)="000000"</formula>
    </cfRule>
    <cfRule type="expression" dxfId="731" priority="892">
      <formula>MID($H1560,4,5)="00000"</formula>
    </cfRule>
    <cfRule type="expression" dxfId="730" priority="890">
      <formula>MID($H1560,2,7)="0000000"</formula>
    </cfRule>
    <cfRule type="expression" dxfId="729" priority="895">
      <formula>MID($H1560,8,1)="0"</formula>
    </cfRule>
    <cfRule type="expression" dxfId="728" priority="894">
      <formula>MID($H1560,7,2)="00"</formula>
    </cfRule>
    <cfRule type="expression" dxfId="727" priority="893">
      <formula>MID($H1560,5,4)="0000"</formula>
    </cfRule>
  </conditionalFormatting>
  <conditionalFormatting sqref="I1567:M1567">
    <cfRule type="expression" dxfId="726" priority="577">
      <formula>MID($H1567,4,5)="00000"</formula>
    </cfRule>
    <cfRule type="expression" dxfId="725" priority="579">
      <formula>MID($H1567,7,2)="00"</formula>
    </cfRule>
    <cfRule type="expression" dxfId="724" priority="580">
      <formula>MID($H1567,8,1)="0"</formula>
    </cfRule>
    <cfRule type="expression" dxfId="723" priority="578">
      <formula>MID($H1567,5,4)="0000"</formula>
    </cfRule>
  </conditionalFormatting>
  <conditionalFormatting sqref="I1587:M1587">
    <cfRule type="expression" dxfId="722" priority="434">
      <formula>MID($H1587,7,2)="00"</formula>
    </cfRule>
    <cfRule type="expression" dxfId="721" priority="435">
      <formula>MID($H1587,8,1)="0"</formula>
    </cfRule>
    <cfRule type="expression" dxfId="720" priority="433">
      <formula>MID($H1587,5,4)="0000"</formula>
    </cfRule>
    <cfRule type="expression" dxfId="719" priority="432">
      <formula>MID($H1587,4,5)="00000"</formula>
    </cfRule>
  </conditionalFormatting>
  <conditionalFormatting sqref="I1591:M1591">
    <cfRule type="expression" dxfId="718" priority="574">
      <formula>MID($H1591,5,4)="0000"</formula>
    </cfRule>
    <cfRule type="expression" dxfId="717" priority="575">
      <formula>MID($H1591,7,2)="00"</formula>
    </cfRule>
    <cfRule type="expression" dxfId="716" priority="573">
      <formula>MID($H1591,4,5)="00000"</formula>
    </cfRule>
    <cfRule type="expression" dxfId="715" priority="576">
      <formula>MID($H1591,8,1)="0"</formula>
    </cfRule>
  </conditionalFormatting>
  <conditionalFormatting sqref="I1608:M1608">
    <cfRule type="expression" dxfId="714" priority="428">
      <formula>MID($H1608,4,5)="00000"</formula>
    </cfRule>
    <cfRule type="expression" dxfId="713" priority="430">
      <formula>MID($H1608,7,2)="00"</formula>
    </cfRule>
    <cfRule type="expression" dxfId="712" priority="429">
      <formula>MID($H1608,5,4)="0000"</formula>
    </cfRule>
    <cfRule type="expression" dxfId="711" priority="431">
      <formula>MID($H1608,8,1)="0"</formula>
    </cfRule>
  </conditionalFormatting>
  <conditionalFormatting sqref="I1611:M1611">
    <cfRule type="expression" dxfId="710" priority="571">
      <formula>MID($H1611,7,2)="00"</formula>
    </cfRule>
    <cfRule type="expression" dxfId="709" priority="569">
      <formula>MID($H1611,4,5)="00000"</formula>
    </cfRule>
    <cfRule type="expression" dxfId="708" priority="572">
      <formula>MID($H1611,8,1)="0"</formula>
    </cfRule>
    <cfRule type="expression" dxfId="707" priority="570">
      <formula>MID($H1611,5,4)="0000"</formula>
    </cfRule>
  </conditionalFormatting>
  <conditionalFormatting sqref="I1620:M1624">
    <cfRule type="expression" dxfId="706" priority="203">
      <formula>MID($H1620,5,4)="0000"</formula>
    </cfRule>
    <cfRule type="expression" dxfId="705" priority="202">
      <formula>MID($H1620,4,5)="00000"</formula>
    </cfRule>
    <cfRule type="expression" dxfId="704" priority="201">
      <formula>MID($H1620,3,6)="000000"</formula>
    </cfRule>
    <cfRule type="expression" dxfId="703" priority="200">
      <formula>MID($H1620,2,7)="0000000"</formula>
    </cfRule>
    <cfRule type="expression" dxfId="702" priority="205">
      <formula>MID($H1620,8,1)="0"</formula>
    </cfRule>
    <cfRule type="expression" dxfId="701" priority="206">
      <formula>$M1620="Excluído"</formula>
    </cfRule>
    <cfRule type="expression" dxfId="700" priority="204">
      <formula>MID($H1620,7,2)="00"</formula>
    </cfRule>
  </conditionalFormatting>
  <conditionalFormatting sqref="I1635:M1635">
    <cfRule type="expression" dxfId="699" priority="424">
      <formula>MID($H1635,4,5)="00000"</formula>
    </cfRule>
    <cfRule type="expression" dxfId="698" priority="425">
      <formula>MID($H1635,5,4)="0000"</formula>
    </cfRule>
    <cfRule type="expression" dxfId="697" priority="426">
      <formula>MID($H1635,7,2)="00"</formula>
    </cfRule>
    <cfRule type="expression" dxfId="696" priority="427">
      <formula>MID($H1635,8,1)="0"</formula>
    </cfRule>
  </conditionalFormatting>
  <conditionalFormatting sqref="I1638:M1638">
    <cfRule type="expression" dxfId="695" priority="565">
      <formula>MID($H1638,4,5)="00000"</formula>
    </cfRule>
    <cfRule type="expression" dxfId="694" priority="566">
      <formula>MID($H1638,5,4)="0000"</formula>
    </cfRule>
    <cfRule type="expression" dxfId="693" priority="567">
      <formula>MID($H1638,7,2)="00"</formula>
    </cfRule>
    <cfRule type="expression" dxfId="692" priority="568">
      <formula>MID($H1638,8,1)="0"</formula>
    </cfRule>
  </conditionalFormatting>
  <conditionalFormatting sqref="I1649:M1649">
    <cfRule type="expression" dxfId="691" priority="419">
      <formula>MID($H1649,5,4)="0000"</formula>
    </cfRule>
    <cfRule type="expression" dxfId="690" priority="420">
      <formula>MID($H1649,7,2)="00"</formula>
    </cfRule>
    <cfRule type="expression" dxfId="689" priority="421">
      <formula>MID($H1649,8,1)="0"</formula>
    </cfRule>
    <cfRule type="expression" dxfId="688" priority="418">
      <formula>MID($H1649,4,5)="00000"</formula>
    </cfRule>
  </conditionalFormatting>
  <conditionalFormatting sqref="I1652:M1652">
    <cfRule type="expression" dxfId="687" priority="563">
      <formula>MID($H1652,7,2)="00"</formula>
    </cfRule>
    <cfRule type="expression" dxfId="686" priority="564">
      <formula>MID($H1652,8,1)="0"</formula>
    </cfRule>
    <cfRule type="expression" dxfId="685" priority="561">
      <formula>MID($H1652,4,5)="00000"</formula>
    </cfRule>
    <cfRule type="expression" dxfId="684" priority="562">
      <formula>MID($H1652,5,4)="0000"</formula>
    </cfRule>
  </conditionalFormatting>
  <conditionalFormatting sqref="J895:K896">
    <cfRule type="expression" dxfId="683" priority="801">
      <formula>$M895="Excluído"</formula>
    </cfRule>
  </conditionalFormatting>
  <conditionalFormatting sqref="J1620:M1624">
    <cfRule type="expression" dxfId="682" priority="208">
      <formula>$M1620="Excluir"</formula>
    </cfRule>
    <cfRule type="expression" dxfId="681" priority="209">
      <formula>$M1620="Incluir"</formula>
    </cfRule>
    <cfRule type="expression" dxfId="680" priority="207">
      <formula>$M1620="Alterar"</formula>
    </cfRule>
  </conditionalFormatting>
  <conditionalFormatting sqref="K82:K85">
    <cfRule type="expression" dxfId="679" priority="370">
      <formula>$M82="Excluído"</formula>
    </cfRule>
    <cfRule type="expression" dxfId="678" priority="369">
      <formula>MID($H82,8,1)="0"</formula>
    </cfRule>
    <cfRule type="expression" dxfId="677" priority="364">
      <formula>MID($H82,2,7)="0000000"</formula>
    </cfRule>
    <cfRule type="expression" dxfId="676" priority="365">
      <formula>MID($H82,3,6)="000000"</formula>
    </cfRule>
    <cfRule type="expression" dxfId="675" priority="366">
      <formula>MID($H82,4,5)="00000"</formula>
    </cfRule>
    <cfRule type="expression" dxfId="674" priority="368">
      <formula>MID($H82,7,2)="00"</formula>
    </cfRule>
    <cfRule type="expression" dxfId="673" priority="367">
      <formula>MID($H82,5,4)="0000"</formula>
    </cfRule>
  </conditionalFormatting>
  <conditionalFormatting sqref="K226">
    <cfRule type="expression" dxfId="672" priority="1086">
      <formula>MID($H227,5,4)="0000"</formula>
    </cfRule>
    <cfRule type="expression" dxfId="671" priority="1092">
      <formula>$M227="Incluir"</formula>
    </cfRule>
    <cfRule type="expression" dxfId="670" priority="1091">
      <formula>$M227="Excluir"</formula>
    </cfRule>
    <cfRule type="expression" dxfId="669" priority="1083">
      <formula>MID($H227,2,7)="0000000"</formula>
    </cfRule>
    <cfRule type="expression" dxfId="668" priority="1089">
      <formula>$M227="Excluído"</formula>
    </cfRule>
    <cfRule type="expression" dxfId="667" priority="1090">
      <formula>$M227="Alterar"</formula>
    </cfRule>
    <cfRule type="expression" dxfId="666" priority="1087">
      <formula>MID($H227,7,2)="00"</formula>
    </cfRule>
    <cfRule type="expression" dxfId="665" priority="1085">
      <formula>MID($H227,4,5)="00000"</formula>
    </cfRule>
    <cfRule type="expression" dxfId="664" priority="1084">
      <formula>MID($H227,3,6)="000000"</formula>
    </cfRule>
    <cfRule type="expression" dxfId="663" priority="1088">
      <formula>MID($H227,8,1)="0"</formula>
    </cfRule>
  </conditionalFormatting>
  <conditionalFormatting sqref="K243:K257">
    <cfRule type="expression" dxfId="662" priority="349">
      <formula>MID($H243,8,1)="0"</formula>
    </cfRule>
    <cfRule type="expression" dxfId="661" priority="348">
      <formula>MID($H243,7,2)="00"</formula>
    </cfRule>
    <cfRule type="expression" dxfId="660" priority="347">
      <formula>MID($H243,5,4)="0000"</formula>
    </cfRule>
    <cfRule type="expression" dxfId="659" priority="346">
      <formula>MID($H243,4,5)="00000"</formula>
    </cfRule>
    <cfRule type="expression" dxfId="658" priority="345">
      <formula>MID($H243,3,6)="000000"</formula>
    </cfRule>
    <cfRule type="expression" dxfId="657" priority="344">
      <formula>MID($H243,2,7)="0000000"</formula>
    </cfRule>
  </conditionalFormatting>
  <conditionalFormatting sqref="K380:K383">
    <cfRule type="expression" dxfId="656" priority="1021">
      <formula>MID($H380,3,6)="000000"</formula>
    </cfRule>
    <cfRule type="expression" dxfId="655" priority="1022">
      <formula>MID($H380,4,5)="00000"</formula>
    </cfRule>
    <cfRule type="expression" dxfId="654" priority="1024">
      <formula>MID($H380,7,2)="00"</formula>
    </cfRule>
    <cfRule type="expression" dxfId="653" priority="1025">
      <formula>MID($H380,8,1)="0"</formula>
    </cfRule>
    <cfRule type="expression" dxfId="652" priority="1023">
      <formula>MID($H380,5,4)="0000"</formula>
    </cfRule>
  </conditionalFormatting>
  <conditionalFormatting sqref="K566:K569">
    <cfRule type="expression" dxfId="651" priority="159">
      <formula>MID($H566,7,2)="00"</formula>
    </cfRule>
    <cfRule type="expression" dxfId="650" priority="158">
      <formula>MID($H566,5,4)="0000"</formula>
    </cfRule>
    <cfRule type="expression" dxfId="649" priority="160">
      <formula>MID($H566,8,1)="0"</formula>
    </cfRule>
  </conditionalFormatting>
  <conditionalFormatting sqref="K587">
    <cfRule type="expression" dxfId="648" priority="888">
      <formula>$L587="Excluir"</formula>
    </cfRule>
    <cfRule type="expression" dxfId="647" priority="889">
      <formula>$L587="Incluir"</formula>
    </cfRule>
    <cfRule type="expression" dxfId="646" priority="886">
      <formula>$L587="Excluído"</formula>
    </cfRule>
    <cfRule type="expression" dxfId="645" priority="887">
      <formula>$L587="Alterar"</formula>
    </cfRule>
  </conditionalFormatting>
  <conditionalFormatting sqref="K588">
    <cfRule type="expression" dxfId="644" priority="305">
      <formula>$M588="Alterar"</formula>
    </cfRule>
    <cfRule type="expression" dxfId="643" priority="297">
      <formula>IF($H588="",FALSE,IF($H588&gt;9999999,IF($H588&lt;100000000,FALSE,TRUE),TRUE))</formula>
    </cfRule>
    <cfRule type="expression" dxfId="642" priority="306">
      <formula>$M588="Excluir"</formula>
    </cfRule>
    <cfRule type="expression" dxfId="641" priority="307">
      <formula>$M588="Incluir"</formula>
    </cfRule>
  </conditionalFormatting>
  <conditionalFormatting sqref="K872:K874">
    <cfRule type="expression" dxfId="640" priority="540">
      <formula>IF($H872="",FALSE,IF($H872&gt;9999999,IF($H872&lt;100000000,FALSE,TRUE),TRUE))</formula>
    </cfRule>
  </conditionalFormatting>
  <conditionalFormatting sqref="K873:K874">
    <cfRule type="expression" dxfId="639" priority="541">
      <formula>MID($H873,2,7)="0000000"</formula>
    </cfRule>
    <cfRule type="expression" dxfId="638" priority="542">
      <formula>MID($H873,3,6)="000000"</formula>
    </cfRule>
    <cfRule type="expression" dxfId="637" priority="543">
      <formula>MID($H873,4,5)="00000"</formula>
    </cfRule>
    <cfRule type="expression" dxfId="636" priority="544">
      <formula>MID($H873,5,4)="0000"</formula>
    </cfRule>
    <cfRule type="expression" dxfId="635" priority="546">
      <formula>MID($H873,8,1)="0"</formula>
    </cfRule>
    <cfRule type="expression" dxfId="634" priority="545">
      <formula>MID($H873,7,2)="00"</formula>
    </cfRule>
  </conditionalFormatting>
  <conditionalFormatting sqref="K909:K911">
    <cfRule type="expression" dxfId="633" priority="100">
      <formula>IF($H909="",FALSE,IF($H909&gt;9999999,IF($H909&lt;100000000,FALSE,TRUE),TRUE))</formula>
    </cfRule>
  </conditionalFormatting>
  <conditionalFormatting sqref="K1080:K1081">
    <cfRule type="expression" dxfId="632" priority="641">
      <formula>MID($H1080,2,7)="0000000"</formula>
    </cfRule>
    <cfRule type="expression" dxfId="631" priority="645">
      <formula>MID($H1080,7,2)="00"</formula>
    </cfRule>
    <cfRule type="expression" dxfId="630" priority="644">
      <formula>MID($H1080,5,4)="0000"</formula>
    </cfRule>
    <cfRule type="expression" dxfId="629" priority="643">
      <formula>MID($H1080,4,5)="00000"</formula>
    </cfRule>
    <cfRule type="expression" dxfId="628" priority="642">
      <formula>MID($H1080,3,6)="000000"</formula>
    </cfRule>
    <cfRule type="expression" dxfId="627" priority="646">
      <formula>MID($H1080,8,1)="0"</formula>
    </cfRule>
  </conditionalFormatting>
  <conditionalFormatting sqref="K1166">
    <cfRule type="expression" dxfId="626" priority="322">
      <formula>MID($H1166,7,2)="00"</formula>
    </cfRule>
    <cfRule type="expression" dxfId="625" priority="318">
      <formula>MID($H1166,2,7)="0000000"</formula>
    </cfRule>
    <cfRule type="expression" dxfId="624" priority="319">
      <formula>MID($H1166,3,6)="000000"</formula>
    </cfRule>
    <cfRule type="expression" dxfId="623" priority="323">
      <formula>MID($H1166,8,1)="0"</formula>
    </cfRule>
    <cfRule type="expression" dxfId="622" priority="321">
      <formula>MID($H1166,5,4)="0000"</formula>
    </cfRule>
    <cfRule type="expression" dxfId="621" priority="320">
      <formula>MID($H1166,4,5)="00000"</formula>
    </cfRule>
  </conditionalFormatting>
  <conditionalFormatting sqref="K1295:K1297">
    <cfRule type="expression" dxfId="620" priority="286">
      <formula>MID($H1295,7,2)="00"</formula>
    </cfRule>
    <cfRule type="expression" dxfId="619" priority="287">
      <formula>MID($H1295,8,1)="0"</formula>
    </cfRule>
    <cfRule type="expression" dxfId="618" priority="285">
      <formula>MID($H1295,5,4)="0000"</formula>
    </cfRule>
  </conditionalFormatting>
  <conditionalFormatting sqref="K567:L569">
    <cfRule type="expression" dxfId="617" priority="144">
      <formula>MID($H567,4,5)="00000"</formula>
    </cfRule>
    <cfRule type="expression" dxfId="616" priority="142">
      <formula>MID($H567,2,7)="0000000"</formula>
    </cfRule>
    <cfRule type="expression" dxfId="615" priority="143">
      <formula>MID($H567,3,6)="000000"</formula>
    </cfRule>
  </conditionalFormatting>
  <conditionalFormatting sqref="K816:L817">
    <cfRule type="expression" dxfId="614" priority="44">
      <formula>MID($H816,5,4)="0000"</formula>
    </cfRule>
    <cfRule type="expression" dxfId="613" priority="45">
      <formula>MID($H816,7,2)="00"</formula>
    </cfRule>
    <cfRule type="expression" dxfId="612" priority="41">
      <formula>MID($H816,2,7)="0000000"</formula>
    </cfRule>
    <cfRule type="expression" dxfId="611" priority="42">
      <formula>MID($H816,3,6)="000000"</formula>
    </cfRule>
    <cfRule type="expression" dxfId="610" priority="43">
      <formula>MID($H816,4,5)="00000"</formula>
    </cfRule>
    <cfRule type="expression" dxfId="609" priority="46">
      <formula>MID($H816,8,1)="0"</formula>
    </cfRule>
  </conditionalFormatting>
  <conditionalFormatting sqref="K909:L911">
    <cfRule type="expression" dxfId="608" priority="108">
      <formula>$M909="Incluir"</formula>
    </cfRule>
    <cfRule type="expression" dxfId="607" priority="107">
      <formula>$M909="Excluir"</formula>
    </cfRule>
  </conditionalFormatting>
  <conditionalFormatting sqref="K975:L975">
    <cfRule type="expression" dxfId="606" priority="692">
      <formula>MID($H975,5,4)="0000"</formula>
    </cfRule>
    <cfRule type="expression" dxfId="605" priority="694">
      <formula>MID($H975,8,1)="0"</formula>
    </cfRule>
    <cfRule type="expression" dxfId="604" priority="693">
      <formula>MID($H975,7,2)="00"</formula>
    </cfRule>
    <cfRule type="expression" dxfId="603" priority="691">
      <formula>MID($H975,4,5)="00000"</formula>
    </cfRule>
    <cfRule type="expression" dxfId="602" priority="690">
      <formula>MID($H975,3,6)="000000"</formula>
    </cfRule>
    <cfRule type="expression" dxfId="601" priority="689">
      <formula>MID($H975,2,7)="0000000"</formula>
    </cfRule>
  </conditionalFormatting>
  <conditionalFormatting sqref="K1294:L1294">
    <cfRule type="expression" dxfId="600" priority="289">
      <formula>MID($H1294,7,2)="00"</formula>
    </cfRule>
    <cfRule type="expression" dxfId="599" priority="288">
      <formula>MID($H1294,5,4)="0000"</formula>
    </cfRule>
    <cfRule type="expression" dxfId="598" priority="290">
      <formula>MID($H1294,8,1)="0"</formula>
    </cfRule>
  </conditionalFormatting>
  <conditionalFormatting sqref="K23:M23">
    <cfRule type="expression" dxfId="597" priority="934">
      <formula>MID($H23,2,7)="0000000"</formula>
    </cfRule>
    <cfRule type="expression" dxfId="596" priority="939">
      <formula>MID($H23,8,1)="0"</formula>
    </cfRule>
    <cfRule type="expression" dxfId="595" priority="938">
      <formula>MID($H23,7,2)="00"</formula>
    </cfRule>
    <cfRule type="expression" dxfId="594" priority="937">
      <formula>MID($H23,5,4)="0000"</formula>
    </cfRule>
    <cfRule type="expression" dxfId="593" priority="936">
      <formula>MID($H23,4,5)="00000"</formula>
    </cfRule>
    <cfRule type="expression" dxfId="592" priority="935">
      <formula>MID($H23,3,6)="000000"</formula>
    </cfRule>
  </conditionalFormatting>
  <conditionalFormatting sqref="K135:M135">
    <cfRule type="expression" dxfId="591" priority="228">
      <formula>MID($H135,5,4)="0000"</formula>
    </cfRule>
    <cfRule type="expression" dxfId="590" priority="229">
      <formula>MID($H135,7,2)="00"</formula>
    </cfRule>
    <cfRule type="expression" dxfId="589" priority="230">
      <formula>MID($H135,8,1)="0"</formula>
    </cfRule>
    <cfRule type="expression" dxfId="588" priority="225">
      <formula>MID($H135,2,7)="0000000"</formula>
    </cfRule>
    <cfRule type="expression" dxfId="587" priority="226">
      <formula>MID($H135,3,6)="000000"</formula>
    </cfRule>
    <cfRule type="expression" dxfId="586" priority="227">
      <formula>MID($H135,4,5)="00000"</formula>
    </cfRule>
  </conditionalFormatting>
  <conditionalFormatting sqref="K163:M163">
    <cfRule type="expression" dxfId="585" priority="275">
      <formula>MID($H163,4,5)="00000"</formula>
    </cfRule>
    <cfRule type="expression" dxfId="584" priority="278">
      <formula>MID($H163,8,1)="0"</formula>
    </cfRule>
    <cfRule type="expression" dxfId="583" priority="277">
      <formula>MID($H163,7,2)="00"</formula>
    </cfRule>
    <cfRule type="expression" dxfId="582" priority="276">
      <formula>MID($H163,5,4)="0000"</formula>
    </cfRule>
    <cfRule type="expression" dxfId="581" priority="274">
      <formula>MID($H163,3,6)="000000"</formula>
    </cfRule>
    <cfRule type="expression" dxfId="580" priority="273">
      <formula>MID($H163,2,7)="0000000"</formula>
    </cfRule>
  </conditionalFormatting>
  <conditionalFormatting sqref="K229:M229">
    <cfRule type="expression" dxfId="579" priority="885">
      <formula>MID($H229,8,1)="0"</formula>
    </cfRule>
    <cfRule type="expression" dxfId="578" priority="884">
      <formula>MID($H229,7,2)="00"</formula>
    </cfRule>
    <cfRule type="expression" dxfId="577" priority="882">
      <formula>MID($H229,4,5)="00000"</formula>
    </cfRule>
    <cfRule type="expression" dxfId="576" priority="881">
      <formula>MID($H229,3,6)="000000"</formula>
    </cfRule>
    <cfRule type="expression" dxfId="575" priority="880">
      <formula>MID($H229,2,7)="0000000"</formula>
    </cfRule>
    <cfRule type="expression" dxfId="574" priority="883">
      <formula>MID($H229,5,4)="0000"</formula>
    </cfRule>
  </conditionalFormatting>
  <conditionalFormatting sqref="K233:M239">
    <cfRule type="expression" dxfId="573" priority="532">
      <formula>$M233="Excluir"</formula>
    </cfRule>
    <cfRule type="expression" dxfId="572" priority="531">
      <formula>$M233="Alterar"</formula>
    </cfRule>
    <cfRule type="expression" dxfId="571" priority="530">
      <formula>MID($H233,8,1)="0"</formula>
    </cfRule>
    <cfRule type="expression" dxfId="570" priority="529">
      <formula>MID($H233,7,2)="00"</formula>
    </cfRule>
    <cfRule type="expression" dxfId="569" priority="528">
      <formula>MID($H233,5,4)="0000"</formula>
    </cfRule>
    <cfRule type="expression" dxfId="568" priority="533">
      <formula>$M233="Incluir"</formula>
    </cfRule>
    <cfRule type="expression" dxfId="567" priority="526">
      <formula>MID($H233,3,6)="000000"</formula>
    </cfRule>
    <cfRule type="expression" dxfId="566" priority="525">
      <formula>MID($H233,2,7)="0000000"</formula>
    </cfRule>
    <cfRule type="expression" dxfId="565" priority="527">
      <formula>MID($H233,4,5)="00000"</formula>
    </cfRule>
  </conditionalFormatting>
  <conditionalFormatting sqref="K380:M380 K381 M381 K382:M383">
    <cfRule type="expression" dxfId="564" priority="1020">
      <formula>MID($H380,2,7)="0000000"</formula>
    </cfRule>
  </conditionalFormatting>
  <conditionalFormatting sqref="K390:M391">
    <cfRule type="expression" dxfId="563" priority="59">
      <formula>MID($H390,3,6)="000000"</formula>
    </cfRule>
    <cfRule type="expression" dxfId="562" priority="58">
      <formula>MID($H390,2,7)="0000000"</formula>
    </cfRule>
    <cfRule type="expression" dxfId="561" priority="60">
      <formula>MID($H390,4,5)="00000"</formula>
    </cfRule>
    <cfRule type="expression" dxfId="560" priority="62">
      <formula>MID($H390,7,2)="00"</formula>
    </cfRule>
    <cfRule type="expression" dxfId="559" priority="63">
      <formula>MID($H390,8,1)="0"</formula>
    </cfRule>
    <cfRule type="expression" dxfId="558" priority="61">
      <formula>MID($H390,5,4)="0000"</formula>
    </cfRule>
  </conditionalFormatting>
  <conditionalFormatting sqref="K587:M588">
    <cfRule type="expression" dxfId="557" priority="299">
      <formula>MID($H587,3,6)="000000"</formula>
    </cfRule>
    <cfRule type="expression" dxfId="556" priority="303">
      <formula>MID($H587,8,1)="0"</formula>
    </cfRule>
    <cfRule type="expression" dxfId="555" priority="302">
      <formula>MID($H587,7,2)="00"</formula>
    </cfRule>
    <cfRule type="expression" dxfId="554" priority="300">
      <formula>MID($H587,4,5)="00000"</formula>
    </cfRule>
    <cfRule type="expression" dxfId="553" priority="298">
      <formula>MID($H587,2,7)="0000000"</formula>
    </cfRule>
    <cfRule type="expression" dxfId="552" priority="301">
      <formula>MID($H587,5,4)="0000"</formula>
    </cfRule>
  </conditionalFormatting>
  <conditionalFormatting sqref="K601:M601">
    <cfRule type="expression" dxfId="551" priority="725">
      <formula>MID($H601,4,5)="00000"</formula>
    </cfRule>
    <cfRule type="expression" dxfId="550" priority="724">
      <formula>MID($H601,3,6)="000000"</formula>
    </cfRule>
    <cfRule type="expression" dxfId="549" priority="723">
      <formula>MID($H601,2,7)="0000000"</formula>
    </cfRule>
    <cfRule type="expression" dxfId="548" priority="726">
      <formula>MID($H601,5,4)="0000"</formula>
    </cfRule>
    <cfRule type="expression" dxfId="547" priority="728">
      <formula>MID($H601,8,1)="0"</formula>
    </cfRule>
    <cfRule type="expression" dxfId="546" priority="727">
      <formula>MID($H601,7,2)="00"</formula>
    </cfRule>
  </conditionalFormatting>
  <conditionalFormatting sqref="K816:M817">
    <cfRule type="expression" dxfId="545" priority="48">
      <formula>$M816="Incluir"</formula>
    </cfRule>
    <cfRule type="expression" dxfId="544" priority="47">
      <formula>$M816="Excluir"</formula>
    </cfRule>
  </conditionalFormatting>
  <conditionalFormatting sqref="K829:M829">
    <cfRule type="expression" dxfId="543" priority="339">
      <formula>MID($H829,5,4)="0000"</formula>
    </cfRule>
    <cfRule type="expression" dxfId="542" priority="340">
      <formula>MID($H829,7,2)="00"</formula>
    </cfRule>
    <cfRule type="expression" dxfId="541" priority="341">
      <formula>MID($H829,8,1)="0"</formula>
    </cfRule>
    <cfRule type="expression" dxfId="540" priority="338">
      <formula>MID($H829,4,5)="00000"</formula>
    </cfRule>
    <cfRule type="expression" dxfId="539" priority="337">
      <formula>MID($H829,3,6)="000000"</formula>
    </cfRule>
    <cfRule type="expression" dxfId="538" priority="336">
      <formula>MID($H829,2,7)="0000000"</formula>
    </cfRule>
  </conditionalFormatting>
  <conditionalFormatting sqref="K831:M831">
    <cfRule type="expression" dxfId="537" priority="835">
      <formula>MID($H831,5,4)="0000"</formula>
    </cfRule>
    <cfRule type="expression" dxfId="536" priority="836">
      <formula>MID($H831,7,2)="00"</formula>
    </cfRule>
    <cfRule type="expression" dxfId="535" priority="837">
      <formula>MID($H831,8,1)="0"</formula>
    </cfRule>
    <cfRule type="expression" dxfId="534" priority="834">
      <formula>MID($H831,4,5)="00000"</formula>
    </cfRule>
  </conditionalFormatting>
  <conditionalFormatting sqref="K872:M872">
    <cfRule type="expression" dxfId="533" priority="552">
      <formula>MID($H872,8,1)="0"</formula>
    </cfRule>
    <cfRule type="expression" dxfId="532" priority="551">
      <formula>MID($H872,7,2)="00"</formula>
    </cfRule>
    <cfRule type="expression" dxfId="531" priority="547">
      <formula>MID($H872,2,7)="0000000"</formula>
    </cfRule>
    <cfRule type="expression" dxfId="530" priority="548">
      <formula>MID($H872,3,6)="000000"</formula>
    </cfRule>
    <cfRule type="expression" dxfId="529" priority="549">
      <formula>MID($H872,4,5)="00000"</formula>
    </cfRule>
    <cfRule type="expression" dxfId="528" priority="550">
      <formula>MID($H872,5,4)="0000"</formula>
    </cfRule>
  </conditionalFormatting>
  <conditionalFormatting sqref="K909:M911">
    <cfRule type="expression" dxfId="527" priority="105">
      <formula>MID($H909,7,2)="00"</formula>
    </cfRule>
    <cfRule type="expression" dxfId="526" priority="104">
      <formula>MID($H909,5,4)="0000"</formula>
    </cfRule>
    <cfRule type="expression" dxfId="525" priority="103">
      <formula>MID($H909,4,5)="00000"</formula>
    </cfRule>
    <cfRule type="expression" dxfId="524" priority="102">
      <formula>MID($H909,3,6)="000000"</formula>
    </cfRule>
    <cfRule type="expression" dxfId="523" priority="101">
      <formula>MID($H909,2,7)="0000000"</formula>
    </cfRule>
    <cfRule type="expression" dxfId="522" priority="106">
      <formula>MID($H909,8,1)="0"</formula>
    </cfRule>
  </conditionalFormatting>
  <conditionalFormatting sqref="K964:M965">
    <cfRule type="expression" dxfId="521" priority="253">
      <formula>MID($H964,2,7)="0000000"</formula>
    </cfRule>
    <cfRule type="expression" dxfId="520" priority="258">
      <formula>MID($H964,8,1)="0"</formula>
    </cfRule>
    <cfRule type="expression" dxfId="519" priority="257">
      <formula>MID($H964,7,2)="00"</formula>
    </cfRule>
    <cfRule type="expression" dxfId="518" priority="254">
      <formula>MID($H964,3,6)="000000"</formula>
    </cfRule>
    <cfRule type="expression" dxfId="517" priority="255">
      <formula>MID($H964,4,5)="00000"</formula>
    </cfRule>
    <cfRule type="expression" dxfId="516" priority="256">
      <formula>MID($H964,5,4)="0000"</formula>
    </cfRule>
  </conditionalFormatting>
  <conditionalFormatting sqref="K991:M991">
    <cfRule type="expression" dxfId="515" priority="830">
      <formula>MID($H991,4,5)="00000"</formula>
    </cfRule>
    <cfRule type="expression" dxfId="514" priority="829">
      <formula>MID($H991,3,6)="000000"</formula>
    </cfRule>
    <cfRule type="expression" dxfId="513" priority="828">
      <formula>MID($H991,2,7)="0000000"</formula>
    </cfRule>
    <cfRule type="expression" dxfId="512" priority="831">
      <formula>MID($H991,5,4)="0000"</formula>
    </cfRule>
    <cfRule type="expression" dxfId="511" priority="832">
      <formula>MID($H991,7,2)="00"</formula>
    </cfRule>
    <cfRule type="expression" dxfId="510" priority="833">
      <formula>MID($H991,8,1)="0"</formula>
    </cfRule>
  </conditionalFormatting>
  <conditionalFormatting sqref="K999:M999">
    <cfRule type="expression" dxfId="509" priority="688">
      <formula>MID($H999,8,1)="0"</formula>
    </cfRule>
    <cfRule type="expression" dxfId="508" priority="687">
      <formula>MID($H999,7,2)="00"</formula>
    </cfRule>
    <cfRule type="expression" dxfId="507" priority="686">
      <formula>MID($H999,5,4)="0000"</formula>
    </cfRule>
    <cfRule type="expression" dxfId="506" priority="685">
      <formula>MID($H999,4,5)="00000"</formula>
    </cfRule>
    <cfRule type="expression" dxfId="505" priority="684">
      <formula>MID($H999,3,6)="000000"</formula>
    </cfRule>
    <cfRule type="expression" dxfId="504" priority="683">
      <formula>MID($H999,2,7)="0000000"</formula>
    </cfRule>
  </conditionalFormatting>
  <conditionalFormatting sqref="K1012:M1012">
    <cfRule type="expression" dxfId="503" priority="676">
      <formula>MID($H1012,8,1)="0"</formula>
    </cfRule>
    <cfRule type="expression" dxfId="502" priority="675">
      <formula>MID($H1012,7,2)="00"</formula>
    </cfRule>
    <cfRule type="expression" dxfId="501" priority="674">
      <formula>MID($H1012,5,4)="0000"</formula>
    </cfRule>
    <cfRule type="expression" dxfId="500" priority="672">
      <formula>MID($H1012,3,6)="000000"</formula>
    </cfRule>
    <cfRule type="expression" dxfId="499" priority="671">
      <formula>MID($H1012,2,7)="0000000"</formula>
    </cfRule>
    <cfRule type="expression" dxfId="498" priority="673">
      <formula>MID($H1012,4,5)="00000"</formula>
    </cfRule>
  </conditionalFormatting>
  <conditionalFormatting sqref="K1016:M1019">
    <cfRule type="expression" dxfId="497" priority="454">
      <formula>MID($H1016,4,5)="00000"</formula>
    </cfRule>
    <cfRule type="expression" dxfId="496" priority="452">
      <formula>MID($H1016,2,7)="0000000"</formula>
    </cfRule>
    <cfRule type="expression" dxfId="495" priority="453">
      <formula>MID($H1016,3,6)="000000"</formula>
    </cfRule>
    <cfRule type="expression" dxfId="494" priority="455">
      <formula>MID($H1016,5,4)="0000"</formula>
    </cfRule>
    <cfRule type="expression" dxfId="493" priority="456">
      <formula>MID($H1016,7,2)="00"</formula>
    </cfRule>
    <cfRule type="expression" dxfId="492" priority="457">
      <formula>MID($H1016,8,1)="0"</formula>
    </cfRule>
  </conditionalFormatting>
  <conditionalFormatting sqref="K1033:M1033">
    <cfRule type="expression" dxfId="491" priority="879">
      <formula>MID($H1033,8,1)="0"</formula>
    </cfRule>
    <cfRule type="expression" dxfId="490" priority="878">
      <formula>MID($H1033,7,2)="00"</formula>
    </cfRule>
    <cfRule type="expression" dxfId="489" priority="877">
      <formula>MID($H1033,5,4)="0000"</formula>
    </cfRule>
    <cfRule type="expression" dxfId="488" priority="876">
      <formula>MID($H1033,4,5)="00000"</formula>
    </cfRule>
    <cfRule type="expression" dxfId="487" priority="875">
      <formula>MID($H1033,3,6)="000000"</formula>
    </cfRule>
    <cfRule type="expression" dxfId="486" priority="874">
      <formula>MID($H1033,2,7)="0000000"</formula>
    </cfRule>
  </conditionalFormatting>
  <conditionalFormatting sqref="K1039:M1039">
    <cfRule type="expression" dxfId="485" priority="868">
      <formula>MID($H1039,2,7)="0000000"</formula>
    </cfRule>
    <cfRule type="expression" dxfId="484" priority="873">
      <formula>MID($H1039,8,1)="0"</formula>
    </cfRule>
    <cfRule type="expression" dxfId="483" priority="870">
      <formula>MID($H1039,4,5)="00000"</formula>
    </cfRule>
    <cfRule type="expression" dxfId="482" priority="871">
      <formula>MID($H1039,5,4)="0000"</formula>
    </cfRule>
    <cfRule type="expression" dxfId="481" priority="872">
      <formula>MID($H1039,7,2)="00"</formula>
    </cfRule>
    <cfRule type="expression" dxfId="480" priority="869">
      <formula>MID($H1039,3,6)="000000"</formula>
    </cfRule>
  </conditionalFormatting>
  <conditionalFormatting sqref="K1044:M1044">
    <cfRule type="expression" dxfId="479" priority="864">
      <formula>MID($H1044,4,5)="00000"</formula>
    </cfRule>
    <cfRule type="expression" dxfId="478" priority="863">
      <formula>MID($H1044,3,6)="000000"</formula>
    </cfRule>
    <cfRule type="expression" dxfId="477" priority="867">
      <formula>MID($H1044,8,1)="0"</formula>
    </cfRule>
    <cfRule type="expression" dxfId="476" priority="862">
      <formula>MID($H1044,2,7)="0000000"</formula>
    </cfRule>
    <cfRule type="expression" dxfId="475" priority="865">
      <formula>MID($H1044,5,4)="0000"</formula>
    </cfRule>
    <cfRule type="expression" dxfId="474" priority="866">
      <formula>MID($H1044,7,2)="00"</formula>
    </cfRule>
  </conditionalFormatting>
  <conditionalFormatting sqref="K1060:M1060">
    <cfRule type="expression" dxfId="473" priority="857">
      <formula>MID($H1060,3,6)="000000"</formula>
    </cfRule>
    <cfRule type="expression" dxfId="472" priority="861">
      <formula>MID($H1060,8,1)="0"</formula>
    </cfRule>
    <cfRule type="expression" dxfId="471" priority="859">
      <formula>MID($H1060,5,4)="0000"</formula>
    </cfRule>
    <cfRule type="expression" dxfId="470" priority="860">
      <formula>MID($H1060,7,2)="00"</formula>
    </cfRule>
    <cfRule type="expression" dxfId="469" priority="858">
      <formula>MID($H1060,4,5)="00000"</formula>
    </cfRule>
    <cfRule type="expression" dxfId="468" priority="856">
      <formula>MID($H1060,2,7)="0000000"</formula>
    </cfRule>
  </conditionalFormatting>
  <conditionalFormatting sqref="K1076:M1077">
    <cfRule type="expression" dxfId="467" priority="850">
      <formula>MID($H1076,2,7)="0000000"</formula>
    </cfRule>
    <cfRule type="expression" dxfId="466" priority="853">
      <formula>MID($H1076,5,4)="0000"</formula>
    </cfRule>
    <cfRule type="expression" dxfId="465" priority="851">
      <formula>MID($H1076,3,6)="000000"</formula>
    </cfRule>
    <cfRule type="expression" dxfId="464" priority="852">
      <formula>MID($H1076,4,5)="00000"</formula>
    </cfRule>
    <cfRule type="expression" dxfId="463" priority="854">
      <formula>MID($H1076,7,2)="00"</formula>
    </cfRule>
    <cfRule type="expression" dxfId="462" priority="855">
      <formula>MID($H1076,8,1)="0"</formula>
    </cfRule>
  </conditionalFormatting>
  <conditionalFormatting sqref="K1104:M1104">
    <cfRule type="expression" dxfId="461" priority="413">
      <formula>MID($H1104,8,1)="0"</formula>
    </cfRule>
    <cfRule type="expression" dxfId="460" priority="412">
      <formula>MID($H1104,7,2)="00"</formula>
    </cfRule>
    <cfRule type="expression" dxfId="459" priority="408">
      <formula>MID($H1104,2,7)="0000000"</formula>
    </cfRule>
    <cfRule type="expression" dxfId="458" priority="409">
      <formula>MID($H1104,3,6)="000000"</formula>
    </cfRule>
    <cfRule type="expression" dxfId="457" priority="410">
      <formula>MID($H1104,4,5)="00000"</formula>
    </cfRule>
    <cfRule type="expression" dxfId="456" priority="411">
      <formula>MID($H1104,5,4)="0000"</formula>
    </cfRule>
  </conditionalFormatting>
  <conditionalFormatting sqref="K1177:M1185">
    <cfRule type="expression" dxfId="455" priority="199">
      <formula>MID($H1177,8,1)="0"</formula>
    </cfRule>
    <cfRule type="expression" dxfId="454" priority="198">
      <formula>MID($H1177,7,2)="00"</formula>
    </cfRule>
    <cfRule type="expression" dxfId="453" priority="197">
      <formula>MID($H1177,5,4)="0000"</formula>
    </cfRule>
    <cfRule type="expression" dxfId="452" priority="196">
      <formula>MID($H1177,4,5)="00000"</formula>
    </cfRule>
    <cfRule type="expression" dxfId="451" priority="195">
      <formula>MID($H1177,3,6)="000000"</formula>
    </cfRule>
    <cfRule type="expression" dxfId="450" priority="194">
      <formula>MID($H1177,2,7)="0000000"</formula>
    </cfRule>
  </conditionalFormatting>
  <conditionalFormatting sqref="K1188:M1188">
    <cfRule type="expression" dxfId="449" priority="844">
      <formula>MID($H1188,2,7)="0000000"</formula>
    </cfRule>
    <cfRule type="expression" dxfId="448" priority="846">
      <formula>MID($H1188,4,5)="00000"</formula>
    </cfRule>
    <cfRule type="expression" dxfId="447" priority="848">
      <formula>MID($H1188,7,2)="00"</formula>
    </cfRule>
    <cfRule type="expression" dxfId="446" priority="849">
      <formula>MID($H1188,8,1)="0"</formula>
    </cfRule>
    <cfRule type="expression" dxfId="445" priority="847">
      <formula>MID($H1188,5,4)="0000"</formula>
    </cfRule>
    <cfRule type="expression" dxfId="444" priority="845">
      <formula>MID($H1188,3,6)="000000"</formula>
    </cfRule>
  </conditionalFormatting>
  <conditionalFormatting sqref="K1270:M1270">
    <cfRule type="expression" dxfId="443" priority="587">
      <formula>MID($H1270,2,7)="0000000"</formula>
    </cfRule>
    <cfRule type="expression" dxfId="442" priority="588">
      <formula>MID($H1270,3,6)="000000"</formula>
    </cfRule>
    <cfRule type="expression" dxfId="441" priority="590">
      <formula>MID($H1270,5,4)="0000"</formula>
    </cfRule>
    <cfRule type="expression" dxfId="440" priority="592">
      <formula>MID($H1270,8,1)="0"</formula>
    </cfRule>
    <cfRule type="expression" dxfId="439" priority="591">
      <formula>MID($H1270,7,2)="00"</formula>
    </cfRule>
    <cfRule type="expression" dxfId="438" priority="589">
      <formula>MID($H1270,4,5)="00000"</formula>
    </cfRule>
  </conditionalFormatting>
  <conditionalFormatting sqref="K1294:M1297">
    <cfRule type="expression" dxfId="437" priority="280">
      <formula>MID($H1294,3,6)="000000"</formula>
    </cfRule>
    <cfRule type="expression" dxfId="436" priority="281">
      <formula>MID($H1294,4,5)="00000"</formula>
    </cfRule>
    <cfRule type="expression" dxfId="435" priority="279">
      <formula>MID($H1294,2,7)="0000000"</formula>
    </cfRule>
  </conditionalFormatting>
  <conditionalFormatting sqref="K1337:M1339">
    <cfRule type="expression" dxfId="434" priority="296">
      <formula>MID($H1337,8,1)="0"</formula>
    </cfRule>
    <cfRule type="expression" dxfId="433" priority="295">
      <formula>MID($H1337,7,2)="00"</formula>
    </cfRule>
    <cfRule type="expression" dxfId="432" priority="291">
      <formula>MID($H1337,2,7)="0000000"</formula>
    </cfRule>
    <cfRule type="expression" dxfId="431" priority="292">
      <formula>MID($H1337,3,6)="000000"</formula>
    </cfRule>
    <cfRule type="expression" dxfId="430" priority="293">
      <formula>MID($H1337,4,5)="00000"</formula>
    </cfRule>
    <cfRule type="expression" dxfId="429" priority="294">
      <formula>MID($H1337,5,4)="0000"</formula>
    </cfRule>
  </conditionalFormatting>
  <conditionalFormatting sqref="K1424:M1424">
    <cfRule type="expression" dxfId="428" priority="842">
      <formula>MID($H1424,7,2)="00"</formula>
    </cfRule>
    <cfRule type="expression" dxfId="427" priority="843">
      <formula>MID($H1424,8,1)="0"</formula>
    </cfRule>
    <cfRule type="expression" dxfId="426" priority="838">
      <formula>MID($H1424,2,7)="0000000"</formula>
    </cfRule>
    <cfRule type="expression" dxfId="425" priority="839">
      <formula>MID($H1424,3,6)="000000"</formula>
    </cfRule>
    <cfRule type="expression" dxfId="424" priority="840">
      <formula>MID($H1424,4,5)="00000"</formula>
    </cfRule>
    <cfRule type="expression" dxfId="423" priority="841">
      <formula>MID($H1424,5,4)="0000"</formula>
    </cfRule>
  </conditionalFormatting>
  <conditionalFormatting sqref="K1431:M1432">
    <cfRule type="expression" dxfId="422" priority="71">
      <formula>MID($H1431,5,4)="0000"</formula>
    </cfRule>
    <cfRule type="expression" dxfId="421" priority="70">
      <formula>MID($H1431,4,5)="00000"</formula>
    </cfRule>
    <cfRule type="expression" dxfId="420" priority="68">
      <formula>MID($H1431,2,7)="0000000"</formula>
    </cfRule>
    <cfRule type="expression" dxfId="419" priority="69">
      <formula>MID($H1431,3,6)="000000"</formula>
    </cfRule>
    <cfRule type="expression" dxfId="418" priority="73">
      <formula>MID($H1431,8,1)="0"</formula>
    </cfRule>
    <cfRule type="expression" dxfId="417" priority="72">
      <formula>MID($H1431,7,2)="00"</formula>
    </cfRule>
  </conditionalFormatting>
  <conditionalFormatting sqref="K1475:M1475">
    <cfRule type="expression" dxfId="416" priority="827">
      <formula>MID($H1475,8,1)="0"</formula>
    </cfRule>
    <cfRule type="expression" dxfId="415" priority="822">
      <formula>MID($H1475,2,7)="0000000"</formula>
    </cfRule>
    <cfRule type="expression" dxfId="414" priority="824">
      <formula>MID($H1475,4,5)="00000"</formula>
    </cfRule>
    <cfRule type="expression" dxfId="413" priority="825">
      <formula>MID($H1475,5,4)="0000"</formula>
    </cfRule>
    <cfRule type="expression" dxfId="412" priority="826">
      <formula>MID($H1475,7,2)="00"</formula>
    </cfRule>
    <cfRule type="expression" dxfId="411" priority="823">
      <formula>MID($H1475,3,6)="000000"</formula>
    </cfRule>
  </conditionalFormatting>
  <conditionalFormatting sqref="K1497:M1497">
    <cfRule type="expression" dxfId="410" priority="816">
      <formula>MID($H1497,2,7)="0000000"</formula>
    </cfRule>
    <cfRule type="expression" dxfId="409" priority="818">
      <formula>MID($H1497,4,5)="00000"</formula>
    </cfRule>
    <cfRule type="expression" dxfId="408" priority="819">
      <formula>MID($H1497,5,4)="0000"</formula>
    </cfRule>
    <cfRule type="expression" dxfId="407" priority="817">
      <formula>MID($H1497,3,6)="000000"</formula>
    </cfRule>
    <cfRule type="expression" dxfId="406" priority="820">
      <formula>MID($H1497,7,2)="00"</formula>
    </cfRule>
    <cfRule type="expression" dxfId="405" priority="821">
      <formula>MID($H1497,8,1)="0"</formula>
    </cfRule>
  </conditionalFormatting>
  <conditionalFormatting sqref="K1500:M1500">
    <cfRule type="expression" dxfId="404" priority="815">
      <formula>MID($H1500,8,1)="0"</formula>
    </cfRule>
    <cfRule type="expression" dxfId="403" priority="814">
      <formula>MID($H1500,7,2)="00"</formula>
    </cfRule>
    <cfRule type="expression" dxfId="402" priority="813">
      <formula>MID($H1500,5,4)="0000"</formula>
    </cfRule>
    <cfRule type="expression" dxfId="401" priority="812">
      <formula>MID($H1500,4,5)="00000"</formula>
    </cfRule>
    <cfRule type="expression" dxfId="400" priority="811">
      <formula>MID($H1500,3,6)="000000"</formula>
    </cfRule>
    <cfRule type="expression" dxfId="399" priority="810">
      <formula>MID($H1500,2,7)="0000000"</formula>
    </cfRule>
  </conditionalFormatting>
  <conditionalFormatting sqref="K1512:M1515">
    <cfRule type="expression" dxfId="398" priority="19">
      <formula>MID($H1512,8,1)="0"</formula>
    </cfRule>
    <cfRule type="expression" dxfId="397" priority="15">
      <formula>MID($H1512,3,6)="000000"</formula>
    </cfRule>
    <cfRule type="expression" dxfId="396" priority="16">
      <formula>MID($H1512,4,5)="00000"</formula>
    </cfRule>
    <cfRule type="expression" dxfId="395" priority="17">
      <formula>MID($H1512,5,4)="0000"</formula>
    </cfRule>
    <cfRule type="expression" dxfId="394" priority="18">
      <formula>MID($H1512,7,2)="00"</formula>
    </cfRule>
    <cfRule type="expression" dxfId="393" priority="14">
      <formula>MID($H1512,2,7)="0000000"</formula>
    </cfRule>
  </conditionalFormatting>
  <conditionalFormatting sqref="K1582:M1583">
    <cfRule type="expression" dxfId="392" priority="803">
      <formula>MID($H1582,4,5)="00000"</formula>
    </cfRule>
    <cfRule type="expression" dxfId="391" priority="804">
      <formula>MID($H1582,5,4)="0000"</formula>
    </cfRule>
    <cfRule type="expression" dxfId="390" priority="805">
      <formula>MID($H1582,7,2)="00"</formula>
    </cfRule>
    <cfRule type="expression" dxfId="389" priority="806">
      <formula>MID($H1582,8,1)="0"</formula>
    </cfRule>
  </conditionalFormatting>
  <conditionalFormatting sqref="K1667:M1668">
    <cfRule type="expression" dxfId="388" priority="555">
      <formula>MID($H1667,7,2)="00"</formula>
    </cfRule>
    <cfRule type="expression" dxfId="387" priority="556">
      <formula>MID($H1667,8,1)="0"</formula>
    </cfRule>
    <cfRule type="expression" dxfId="386" priority="554">
      <formula>MID($H1667,5,4)="0000"</formula>
    </cfRule>
    <cfRule type="expression" dxfId="385" priority="553">
      <formula>MID($H1667,4,5)="00000"</formula>
    </cfRule>
  </conditionalFormatting>
  <conditionalFormatting sqref="L253:L256 L259">
    <cfRule type="expression" dxfId="384" priority="1102">
      <formula>$M252="Incluir"</formula>
    </cfRule>
    <cfRule type="expression" dxfId="383" priority="1101">
      <formula>$M252="Excluir"</formula>
    </cfRule>
    <cfRule type="expression" dxfId="382" priority="1100">
      <formula>$M252="Alterar"</formula>
    </cfRule>
    <cfRule type="expression" dxfId="381" priority="1099">
      <formula>$M252="Excluído"</formula>
    </cfRule>
    <cfRule type="expression" dxfId="380" priority="1098">
      <formula>MID($H252,8,1)="0"</formula>
    </cfRule>
    <cfRule type="expression" dxfId="379" priority="1097">
      <formula>MID($H252,7,2)="00"</formula>
    </cfRule>
    <cfRule type="expression" dxfId="378" priority="1096">
      <formula>MID($H252,5,4)="0000"</formula>
    </cfRule>
    <cfRule type="expression" dxfId="377" priority="1095">
      <formula>MID($H252,4,5)="00000"</formula>
    </cfRule>
    <cfRule type="expression" dxfId="376" priority="1094">
      <formula>MID($H252,3,6)="000000"</formula>
    </cfRule>
    <cfRule type="expression" dxfId="375" priority="1093">
      <formula>MID($H252,2,7)="0000000"</formula>
    </cfRule>
  </conditionalFormatting>
  <conditionalFormatting sqref="L257">
    <cfRule type="expression" dxfId="374" priority="1133">
      <formula>MID($H255,2,7)="0000000"</formula>
    </cfRule>
    <cfRule type="expression" dxfId="373" priority="1134">
      <formula>MID($H255,3,6)="000000"</formula>
    </cfRule>
    <cfRule type="expression" dxfId="372" priority="1135">
      <formula>MID($H255,4,5)="00000"</formula>
    </cfRule>
    <cfRule type="expression" dxfId="371" priority="1137">
      <formula>MID($H255,7,2)="00"</formula>
    </cfRule>
    <cfRule type="expression" dxfId="370" priority="1138">
      <formula>MID($H255,8,1)="0"</formula>
    </cfRule>
    <cfRule type="expression" dxfId="369" priority="1140">
      <formula>$M255="Alterar"</formula>
    </cfRule>
    <cfRule type="expression" dxfId="368" priority="1141">
      <formula>$M255="Excluir"</formula>
    </cfRule>
    <cfRule type="expression" dxfId="367" priority="1142">
      <formula>$M255="Incluir"</formula>
    </cfRule>
    <cfRule type="expression" dxfId="366" priority="1136">
      <formula>MID($H255,5,4)="0000"</formula>
    </cfRule>
    <cfRule type="expression" dxfId="365" priority="1139">
      <formula>$M255="Excluído"</formula>
    </cfRule>
  </conditionalFormatting>
  <conditionalFormatting sqref="L258">
    <cfRule type="expression" dxfId="364" priority="1113">
      <formula>MID($H255,2,7)="0000000"</formula>
    </cfRule>
    <cfRule type="expression" dxfId="363" priority="1114">
      <formula>MID($H255,3,6)="000000"</formula>
    </cfRule>
    <cfRule type="expression" dxfId="362" priority="1115">
      <formula>MID($H255,4,5)="00000"</formula>
    </cfRule>
    <cfRule type="expression" dxfId="361" priority="1116">
      <formula>MID($H255,5,4)="0000"</formula>
    </cfRule>
    <cfRule type="expression" dxfId="360" priority="1117">
      <formula>MID($H255,7,2)="00"</formula>
    </cfRule>
    <cfRule type="expression" dxfId="359" priority="1118">
      <formula>MID($H255,8,1)="0"</formula>
    </cfRule>
    <cfRule type="expression" dxfId="358" priority="1119">
      <formula>$M255="Excluído"</formula>
    </cfRule>
    <cfRule type="expression" dxfId="357" priority="1120">
      <formula>$M255="Alterar"</formula>
    </cfRule>
    <cfRule type="expression" dxfId="356" priority="1121">
      <formula>$M255="Excluir"</formula>
    </cfRule>
    <cfRule type="expression" dxfId="355" priority="1122">
      <formula>$M255="Incluir"</formula>
    </cfRule>
  </conditionalFormatting>
  <conditionalFormatting sqref="L260">
    <cfRule type="expression" dxfId="354" priority="1112">
      <formula>$M255="Incluir"</formula>
    </cfRule>
    <cfRule type="expression" dxfId="353" priority="1103">
      <formula>MID($H255,2,7)="0000000"</formula>
    </cfRule>
    <cfRule type="expression" dxfId="352" priority="1104">
      <formula>MID($H255,3,6)="000000"</formula>
    </cfRule>
    <cfRule type="expression" dxfId="351" priority="1111">
      <formula>$M255="Excluir"</formula>
    </cfRule>
    <cfRule type="expression" dxfId="350" priority="1110">
      <formula>$M255="Alterar"</formula>
    </cfRule>
    <cfRule type="expression" dxfId="349" priority="1109">
      <formula>$M255="Excluído"</formula>
    </cfRule>
    <cfRule type="expression" dxfId="348" priority="1108">
      <formula>MID($H255,8,1)="0"</formula>
    </cfRule>
    <cfRule type="expression" dxfId="347" priority="1107">
      <formula>MID($H255,7,2)="00"</formula>
    </cfRule>
    <cfRule type="expression" dxfId="346" priority="1106">
      <formula>MID($H255,5,4)="0000"</formula>
    </cfRule>
    <cfRule type="expression" dxfId="345" priority="1105">
      <formula>MID($H255,4,5)="00000"</formula>
    </cfRule>
  </conditionalFormatting>
  <conditionalFormatting sqref="L387">
    <cfRule type="expression" dxfId="344" priority="954">
      <formula>MID($H387,7,2)="00"</formula>
    </cfRule>
    <cfRule type="expression" dxfId="343" priority="955">
      <formula>MID($H387,8,1)="0"</formula>
    </cfRule>
    <cfRule type="expression" dxfId="342" priority="956">
      <formula>$M387="Excluído"</formula>
    </cfRule>
    <cfRule type="expression" dxfId="341" priority="957">
      <formula>$M387="Alterar"</formula>
    </cfRule>
    <cfRule type="expression" dxfId="340" priority="959">
      <formula>$M387="Incluir"</formula>
    </cfRule>
    <cfRule type="expression" dxfId="339" priority="958">
      <formula>$M387="Excluir"</formula>
    </cfRule>
    <cfRule type="expression" dxfId="338" priority="951">
      <formula>MID($H387,3,6)="000000"</formula>
    </cfRule>
    <cfRule type="expression" dxfId="337" priority="950">
      <formula>MID($H387,2,7)="0000000"</formula>
    </cfRule>
    <cfRule type="expression" dxfId="336" priority="952">
      <formula>MID($H387,4,5)="00000"</formula>
    </cfRule>
    <cfRule type="expression" dxfId="335" priority="953">
      <formula>MID($H387,5,4)="0000"</formula>
    </cfRule>
  </conditionalFormatting>
  <conditionalFormatting sqref="L415">
    <cfRule type="expression" dxfId="334" priority="946">
      <formula>$M415="Excluído"</formula>
    </cfRule>
    <cfRule type="expression" dxfId="333" priority="945">
      <formula>MID($H415,8,1)="0"</formula>
    </cfRule>
    <cfRule type="expression" dxfId="332" priority="944">
      <formula>MID($H415,7,2)="00"</formula>
    </cfRule>
    <cfRule type="expression" dxfId="331" priority="943">
      <formula>MID($H415,5,4)="0000"</formula>
    </cfRule>
    <cfRule type="expression" dxfId="330" priority="942">
      <formula>MID($H415,4,5)="00000"</formula>
    </cfRule>
    <cfRule type="expression" dxfId="329" priority="941">
      <formula>MID($H415,3,6)="000000"</formula>
    </cfRule>
    <cfRule type="expression" dxfId="328" priority="947">
      <formula>$M415="Alterar"</formula>
    </cfRule>
    <cfRule type="expression" dxfId="327" priority="940">
      <formula>MID($H415,2,7)="0000000"</formula>
    </cfRule>
    <cfRule type="expression" dxfId="326" priority="949">
      <formula>$M415="Incluir"</formula>
    </cfRule>
    <cfRule type="expression" dxfId="325" priority="948">
      <formula>$M415="Excluir"</formula>
    </cfRule>
  </conditionalFormatting>
  <conditionalFormatting sqref="L502:L504">
    <cfRule type="expression" dxfId="324" priority="83">
      <formula>IF($H502="",FALSE,IF($H502&gt;9999999,IF($H502&lt;100000000,FALSE,TRUE),TRUE))</formula>
    </cfRule>
  </conditionalFormatting>
  <conditionalFormatting sqref="L545:L547">
    <cfRule type="expression" dxfId="323" priority="920">
      <formula>$L545="Excluir"</formula>
    </cfRule>
    <cfRule type="expression" dxfId="322" priority="919">
      <formula>$L545="Alterar"</formula>
    </cfRule>
    <cfRule type="expression" dxfId="321" priority="918">
      <formula>$L545="Excluído"</formula>
    </cfRule>
    <cfRule type="expression" dxfId="320" priority="921">
      <formula>$L545="Incluir"</formula>
    </cfRule>
  </conditionalFormatting>
  <conditionalFormatting sqref="L566">
    <cfRule type="expression" dxfId="319" priority="155">
      <formula>MID($H566,5,4)="0000"</formula>
    </cfRule>
    <cfRule type="expression" dxfId="318" priority="156">
      <formula>MID($H566,7,2)="00"</formula>
    </cfRule>
    <cfRule type="expression" dxfId="317" priority="157">
      <formula>MID($H566,8,1)="0"</formula>
    </cfRule>
  </conditionalFormatting>
  <conditionalFormatting sqref="L567:L569">
    <cfRule type="expression" dxfId="316" priority="147">
      <formula>MID($H567,8,1)="0"</formula>
    </cfRule>
    <cfRule type="expression" dxfId="315" priority="145">
      <formula>MID($H567,5,4)="0000"</formula>
    </cfRule>
    <cfRule type="expression" dxfId="314" priority="146">
      <formula>MID($H567,7,2)="00"</formula>
    </cfRule>
  </conditionalFormatting>
  <conditionalFormatting sqref="L898">
    <cfRule type="expression" dxfId="313" priority="81">
      <formula>$M898="Excluir"</formula>
    </cfRule>
    <cfRule type="expression" dxfId="312" priority="82">
      <formula>$M898="Incluir"</formula>
    </cfRule>
  </conditionalFormatting>
  <conditionalFormatting sqref="L1080">
    <cfRule type="expression" dxfId="311" priority="640">
      <formula>MID($H1080,8,1)="0"</formula>
    </cfRule>
    <cfRule type="expression" dxfId="310" priority="637">
      <formula>MID($H1080,4,5)="00000"</formula>
    </cfRule>
    <cfRule type="expression" dxfId="309" priority="635">
      <formula>MID($H1080,2,7)="0000000"</formula>
    </cfRule>
    <cfRule type="expression" dxfId="308" priority="636">
      <formula>MID($H1080,3,6)="000000"</formula>
    </cfRule>
    <cfRule type="expression" dxfId="307" priority="638">
      <formula>MID($H1080,5,4)="0000"</formula>
    </cfRule>
    <cfRule type="expression" dxfId="306" priority="639">
      <formula>MID($H1080,7,2)="00"</formula>
    </cfRule>
  </conditionalFormatting>
  <conditionalFormatting sqref="L1086">
    <cfRule type="expression" dxfId="305" priority="1130">
      <formula>#REF!="Alterar"</formula>
    </cfRule>
    <cfRule type="expression" dxfId="304" priority="1129">
      <formula>#REF!="Excluído"</formula>
    </cfRule>
    <cfRule type="expression" dxfId="303" priority="1128">
      <formula>MID(#REF!,8,1)="0"</formula>
    </cfRule>
    <cfRule type="expression" dxfId="302" priority="1127">
      <formula>MID(#REF!,7,2)="00"</formula>
    </cfRule>
    <cfRule type="expression" dxfId="301" priority="1126">
      <formula>MID(#REF!,5,4)="0000"</formula>
    </cfRule>
    <cfRule type="expression" dxfId="300" priority="1132">
      <formula>#REF!="Incluir"</formula>
    </cfRule>
    <cfRule type="expression" dxfId="299" priority="1125">
      <formula>MID(#REF!,4,5)="00000"</formula>
    </cfRule>
    <cfRule type="expression" dxfId="298" priority="1124">
      <formula>MID(#REF!,3,6)="000000"</formula>
    </cfRule>
    <cfRule type="expression" dxfId="297" priority="1123">
      <formula>MID(#REF!,2,7)="0000000"</formula>
    </cfRule>
    <cfRule type="expression" dxfId="296" priority="1131">
      <formula>#REF!="Excluir"</formula>
    </cfRule>
  </conditionalFormatting>
  <conditionalFormatting sqref="L1157:L1161">
    <cfRule type="expression" dxfId="295" priority="987">
      <formula>$M1157="Excluir"</formula>
    </cfRule>
    <cfRule type="expression" dxfId="294" priority="982">
      <formula>MID($H1157,4,5)="00000"</formula>
    </cfRule>
    <cfRule type="expression" dxfId="293" priority="984">
      <formula>MID($H1157,7,2)="00"</formula>
    </cfRule>
    <cfRule type="expression" dxfId="292" priority="983">
      <formula>MID($H1157,5,4)="0000"</formula>
    </cfRule>
    <cfRule type="expression" dxfId="291" priority="988">
      <formula>$M1157="Incluir"</formula>
    </cfRule>
    <cfRule type="expression" dxfId="290" priority="981">
      <formula>MID($H1157,3,6)="000000"</formula>
    </cfRule>
    <cfRule type="expression" dxfId="289" priority="980">
      <formula>MID($H1157,2,7)="0000000"</formula>
    </cfRule>
    <cfRule type="expression" dxfId="288" priority="985">
      <formula>MID($H1157,8,1)="0"</formula>
    </cfRule>
    <cfRule type="expression" dxfId="287" priority="986">
      <formula>$M1157="Alterar"</formula>
    </cfRule>
    <cfRule type="expression" dxfId="286" priority="479">
      <formula>$M1157="Excluído"</formula>
    </cfRule>
  </conditionalFormatting>
  <conditionalFormatting sqref="L1158">
    <cfRule type="expression" dxfId="285" priority="482">
      <formula>MID($H1158,4,5)="00000"</formula>
    </cfRule>
    <cfRule type="expression" dxfId="284" priority="487">
      <formula>$M1158="Excluir"</formula>
    </cfRule>
    <cfRule type="expression" dxfId="283" priority="480">
      <formula>MID($H1158,2,7)="0000000"</formula>
    </cfRule>
    <cfRule type="expression" dxfId="282" priority="481">
      <formula>MID($H1158,3,6)="000000"</formula>
    </cfRule>
    <cfRule type="expression" dxfId="281" priority="483">
      <formula>MID($H1158,5,4)="0000"</formula>
    </cfRule>
    <cfRule type="expression" dxfId="280" priority="484">
      <formula>MID($H1158,7,2)="00"</formula>
    </cfRule>
    <cfRule type="expression" dxfId="279" priority="485">
      <formula>MID($H1158,8,1)="0"</formula>
    </cfRule>
    <cfRule type="expression" dxfId="278" priority="486">
      <formula>$M1158="Alterar"</formula>
    </cfRule>
    <cfRule type="expression" dxfId="277" priority="488">
      <formula>$M1158="Incluir"</formula>
    </cfRule>
  </conditionalFormatting>
  <conditionalFormatting sqref="L1228:L1229">
    <cfRule type="expression" dxfId="276" priority="970">
      <formula>MID($H1228,2,7)="0000000"</formula>
    </cfRule>
    <cfRule type="expression" dxfId="275" priority="978">
      <formula>$M1228="Excluir"</formula>
    </cfRule>
    <cfRule type="expression" dxfId="274" priority="973">
      <formula>MID($H1228,5,4)="0000"</formula>
    </cfRule>
    <cfRule type="expression" dxfId="273" priority="977">
      <formula>$M1228="Alterar"</formula>
    </cfRule>
    <cfRule type="expression" dxfId="272" priority="976">
      <formula>$M1228="Excluído"</formula>
    </cfRule>
    <cfRule type="expression" dxfId="271" priority="979">
      <formula>$M1228="Incluir"</formula>
    </cfRule>
    <cfRule type="expression" dxfId="270" priority="974">
      <formula>MID($H1228,7,2)="00"</formula>
    </cfRule>
    <cfRule type="expression" dxfId="269" priority="972">
      <formula>MID($H1228,4,5)="00000"</formula>
    </cfRule>
    <cfRule type="expression" dxfId="268" priority="971">
      <formula>MID($H1228,3,6)="000000"</formula>
    </cfRule>
    <cfRule type="expression" dxfId="267" priority="975">
      <formula>MID($H1228,8,1)="0"</formula>
    </cfRule>
  </conditionalFormatting>
  <conditionalFormatting sqref="L1295">
    <cfRule type="expression" dxfId="266" priority="284">
      <formula>MID($H1295,8,1)="0"</formula>
    </cfRule>
    <cfRule type="expression" dxfId="265" priority="282">
      <formula>MID($H1295,5,4)="0000"</formula>
    </cfRule>
    <cfRule type="expression" dxfId="264" priority="283">
      <formula>MID($H1295,7,2)="00"</formula>
    </cfRule>
  </conditionalFormatting>
  <conditionalFormatting sqref="L1441:L1442">
    <cfRule type="expression" dxfId="263" priority="129">
      <formula>MID($H1441,8,1)="0"</formula>
    </cfRule>
    <cfRule type="expression" dxfId="262" priority="128">
      <formula>MID($H1441,7,2)="00"</formula>
    </cfRule>
    <cfRule type="expression" dxfId="261" priority="127">
      <formula>MID($H1441,5,4)="0000"</formula>
    </cfRule>
    <cfRule type="expression" dxfId="260" priority="126">
      <formula>MID($H1441,4,5)="00000"</formula>
    </cfRule>
    <cfRule type="expression" dxfId="259" priority="125">
      <formula>MID($H1441,3,6)="000000"</formula>
    </cfRule>
    <cfRule type="expression" dxfId="258" priority="124">
      <formula>MID($H1441,2,7)="0000000"</formula>
    </cfRule>
  </conditionalFormatting>
  <conditionalFormatting sqref="L380:M380 M381 L382:M383">
    <cfRule type="expression" dxfId="257" priority="1037">
      <formula>MID($H380,3,6)="000000"</formula>
    </cfRule>
    <cfRule type="expression" dxfId="256" priority="1038">
      <formula>MID($H380,4,5)="00000"</formula>
    </cfRule>
    <cfRule type="expression" dxfId="255" priority="1039">
      <formula>MID($H380,5,4)="0000"</formula>
    </cfRule>
    <cfRule type="expression" dxfId="254" priority="1040">
      <formula>MID($H380,7,2)="00"</formula>
    </cfRule>
    <cfRule type="expression" dxfId="253" priority="1041">
      <formula>MID($H380,8,1)="0"</formula>
    </cfRule>
    <cfRule type="expression" dxfId="252" priority="1043">
      <formula>$M380="Incluir"</formula>
    </cfRule>
    <cfRule type="expression" dxfId="251" priority="1042">
      <formula>$M380="Excluir"</formula>
    </cfRule>
  </conditionalFormatting>
  <conditionalFormatting sqref="L502:M504">
    <cfRule type="expression" dxfId="250" priority="87">
      <formula>MID($H502,5,4)="0000"</formula>
    </cfRule>
    <cfRule type="expression" dxfId="249" priority="84">
      <formula>MID($H502,2,7)="0000000"</formula>
    </cfRule>
    <cfRule type="expression" dxfId="248" priority="85">
      <formula>MID($H502,3,6)="000000"</formula>
    </cfRule>
    <cfRule type="expression" dxfId="247" priority="86">
      <formula>MID($H502,4,5)="00000"</formula>
    </cfRule>
    <cfRule type="expression" dxfId="246" priority="89">
      <formula>MID($H502,8,1)="0"</formula>
    </cfRule>
    <cfRule type="expression" dxfId="245" priority="88">
      <formula>MID($H502,7,2)="00"</formula>
    </cfRule>
  </conditionalFormatting>
  <conditionalFormatting sqref="L528:M533">
    <cfRule type="expression" dxfId="244" priority="140">
      <formula>MID($H528,7,2)="00"</formula>
    </cfRule>
    <cfRule type="expression" dxfId="243" priority="141">
      <formula>MID($H528,8,1)="0"</formula>
    </cfRule>
    <cfRule type="expression" dxfId="242" priority="137">
      <formula>MID($H528,3,6)="000000"</formula>
    </cfRule>
    <cfRule type="expression" dxfId="241" priority="139">
      <formula>MID($H528,5,4)="0000"</formula>
    </cfRule>
    <cfRule type="expression" dxfId="240" priority="138">
      <formula>MID($H528,4,5)="00000"</formula>
    </cfRule>
    <cfRule type="expression" dxfId="239" priority="136">
      <formula>MID($H528,2,7)="0000000"</formula>
    </cfRule>
  </conditionalFormatting>
  <conditionalFormatting sqref="L803:M803">
    <cfRule type="expression" dxfId="238" priority="722">
      <formula>MID($H803,8,1)="0"</formula>
    </cfRule>
    <cfRule type="expression" dxfId="237" priority="721">
      <formula>MID($H803,7,2)="00"</formula>
    </cfRule>
    <cfRule type="expression" dxfId="236" priority="720">
      <formula>MID($H803,5,4)="0000"</formula>
    </cfRule>
    <cfRule type="expression" dxfId="235" priority="719">
      <formula>MID($H803,4,5)="00000"</formula>
    </cfRule>
  </conditionalFormatting>
  <conditionalFormatting sqref="L873:M875">
    <cfRule type="expression" dxfId="234" priority="535">
      <formula>MID($H873,3,6)="000000"</formula>
    </cfRule>
    <cfRule type="expression" dxfId="233" priority="536">
      <formula>MID($H873,4,5)="00000"</formula>
    </cfRule>
    <cfRule type="expression" dxfId="232" priority="534">
      <formula>MID($H873,2,7)="0000000"</formula>
    </cfRule>
    <cfRule type="expression" dxfId="231" priority="537">
      <formula>MID($H873,5,4)="0000"</formula>
    </cfRule>
    <cfRule type="expression" dxfId="230" priority="538">
      <formula>MID($H873,7,2)="00"</formula>
    </cfRule>
    <cfRule type="expression" dxfId="229" priority="539">
      <formula>MID($H873,8,1)="0"</formula>
    </cfRule>
  </conditionalFormatting>
  <conditionalFormatting sqref="L895:M898">
    <cfRule type="expression" dxfId="228" priority="80">
      <formula>$M895="Excluído"</formula>
    </cfRule>
  </conditionalFormatting>
  <conditionalFormatting sqref="L932:M932">
    <cfRule type="expression" dxfId="227" priority="712">
      <formula>MID($H932,8,1)="0"</formula>
    </cfRule>
    <cfRule type="expression" dxfId="226" priority="711">
      <formula>MID($H932,7,2)="00"</formula>
    </cfRule>
    <cfRule type="expression" dxfId="225" priority="710">
      <formula>MID($H932,5,4)="0000"</formula>
    </cfRule>
    <cfRule type="expression" dxfId="224" priority="709">
      <formula>MID($H932,4,5)="00000"</formula>
    </cfRule>
  </conditionalFormatting>
  <conditionalFormatting sqref="L949:M949">
    <cfRule type="expression" dxfId="223" priority="706">
      <formula>MID($H949,8,1)="0"</formula>
    </cfRule>
    <cfRule type="expression" dxfId="222" priority="705">
      <formula>MID($H949,7,2)="00"</formula>
    </cfRule>
    <cfRule type="expression" dxfId="221" priority="704">
      <formula>MID($H949,5,4)="0000"</formula>
    </cfRule>
    <cfRule type="expression" dxfId="220" priority="703">
      <formula>MID($H949,4,5)="00000"</formula>
    </cfRule>
    <cfRule type="expression" dxfId="219" priority="702">
      <formula>MID($H949,3,6)="000000"</formula>
    </cfRule>
    <cfRule type="expression" dxfId="218" priority="701">
      <formula>MID($H949,2,7)="0000000"</formula>
    </cfRule>
  </conditionalFormatting>
  <conditionalFormatting sqref="L1059:M1059">
    <cfRule type="expression" dxfId="217" priority="657">
      <formula>MID($H1059,7,2)="00"</formula>
    </cfRule>
    <cfRule type="expression" dxfId="216" priority="656">
      <formula>MID($H1059,5,4)="0000"</formula>
    </cfRule>
    <cfRule type="expression" dxfId="215" priority="655">
      <formula>MID($H1059,4,5)="00000"</formula>
    </cfRule>
    <cfRule type="expression" dxfId="214" priority="653">
      <formula>MID($H1059,2,7)="0000000"</formula>
    </cfRule>
    <cfRule type="expression" dxfId="213" priority="654">
      <formula>MID($H1059,3,6)="000000"</formula>
    </cfRule>
    <cfRule type="expression" dxfId="212" priority="658">
      <formula>MID($H1059,8,1)="0"</formula>
    </cfRule>
  </conditionalFormatting>
  <conditionalFormatting sqref="L1084:M1084">
    <cfRule type="expression" dxfId="211" priority="629">
      <formula>MID($H1084,2,7)="0000000"</formula>
    </cfRule>
    <cfRule type="expression" dxfId="210" priority="630">
      <formula>MID($H1084,3,6)="000000"</formula>
    </cfRule>
    <cfRule type="expression" dxfId="209" priority="632">
      <formula>MID($H1084,5,4)="0000"</formula>
    </cfRule>
    <cfRule type="expression" dxfId="208" priority="633">
      <formula>MID($H1084,7,2)="00"</formula>
    </cfRule>
    <cfRule type="expression" dxfId="207" priority="634">
      <formula>MID($H1084,8,1)="0"</formula>
    </cfRule>
    <cfRule type="expression" dxfId="206" priority="631">
      <formula>MID($H1084,4,5)="00000"</formula>
    </cfRule>
  </conditionalFormatting>
  <conditionalFormatting sqref="L1166:M1167">
    <cfRule type="expression" dxfId="205" priority="328">
      <formula>MID($H1166,7,2)="00"</formula>
    </cfRule>
    <cfRule type="expression" dxfId="204" priority="324">
      <formula>MID($H1166,2,7)="0000000"</formula>
    </cfRule>
    <cfRule type="expression" dxfId="203" priority="325">
      <formula>MID($H1166,3,6)="000000"</formula>
    </cfRule>
    <cfRule type="expression" dxfId="202" priority="326">
      <formula>MID($H1166,4,5)="00000"</formula>
    </cfRule>
    <cfRule type="expression" dxfId="201" priority="327">
      <formula>MID($H1166,5,4)="0000"</formula>
    </cfRule>
    <cfRule type="expression" dxfId="200" priority="329">
      <formula>MID($H1166,8,1)="0"</formula>
    </cfRule>
  </conditionalFormatting>
  <conditionalFormatting sqref="L1213:M1213">
    <cfRule type="expression" dxfId="199" priority="626">
      <formula>MID($H1213,5,4)="0000"</formula>
    </cfRule>
    <cfRule type="expression" dxfId="198" priority="628">
      <formula>MID($H1213,8,1)="0"</formula>
    </cfRule>
    <cfRule type="expression" dxfId="197" priority="627">
      <formula>MID($H1213,7,2)="00"</formula>
    </cfRule>
    <cfRule type="expression" dxfId="196" priority="625">
      <formula>MID($H1213,4,5)="00000"</formula>
    </cfRule>
    <cfRule type="expression" dxfId="195" priority="624">
      <formula>MID($H1213,3,6)="000000"</formula>
    </cfRule>
    <cfRule type="expression" dxfId="194" priority="623">
      <formula>MID($H1213,2,7)="0000000"</formula>
    </cfRule>
  </conditionalFormatting>
  <conditionalFormatting sqref="L1234:M1235">
    <cfRule type="expression" dxfId="193" priority="620">
      <formula>MID($H1234,5,4)="0000"</formula>
    </cfRule>
    <cfRule type="expression" dxfId="192" priority="619">
      <formula>MID($H1234,4,5)="00000"</formula>
    </cfRule>
    <cfRule type="expression" dxfId="191" priority="622">
      <formula>MID($H1234,8,1)="0"</formula>
    </cfRule>
    <cfRule type="expression" dxfId="190" priority="621">
      <formula>MID($H1234,7,2)="00"</formula>
    </cfRule>
    <cfRule type="expression" dxfId="189" priority="618">
      <formula>MID($H1234,3,6)="000000"</formula>
    </cfRule>
    <cfRule type="expression" dxfId="188" priority="617">
      <formula>MID($H1234,2,7)="0000000"</formula>
    </cfRule>
  </conditionalFormatting>
  <conditionalFormatting sqref="L1244:M1244">
    <cfRule type="expression" dxfId="187" priority="616">
      <formula>MID($H1244,8,1)="0"</formula>
    </cfRule>
    <cfRule type="expression" dxfId="186" priority="615">
      <formula>MID($H1244,7,2)="00"</formula>
    </cfRule>
    <cfRule type="expression" dxfId="185" priority="614">
      <formula>MID($H1244,5,4)="0000"</formula>
    </cfRule>
    <cfRule type="expression" dxfId="184" priority="613">
      <formula>MID($H1244,4,5)="00000"</formula>
    </cfRule>
    <cfRule type="expression" dxfId="183" priority="612">
      <formula>MID($H1244,3,6)="000000"</formula>
    </cfRule>
    <cfRule type="expression" dxfId="182" priority="611">
      <formula>MID($H1244,2,7)="0000000"</formula>
    </cfRule>
  </conditionalFormatting>
  <conditionalFormatting sqref="L1249:M1249">
    <cfRule type="expression" dxfId="181" priority="610">
      <formula>MID($H1249,8,1)="0"</formula>
    </cfRule>
    <cfRule type="expression" dxfId="180" priority="606">
      <formula>MID($H1249,3,6)="000000"</formula>
    </cfRule>
    <cfRule type="expression" dxfId="179" priority="605">
      <formula>MID($H1249,2,7)="0000000"</formula>
    </cfRule>
    <cfRule type="expression" dxfId="178" priority="607">
      <formula>MID($H1249,4,5)="00000"</formula>
    </cfRule>
    <cfRule type="expression" dxfId="177" priority="608">
      <formula>MID($H1249,5,4)="0000"</formula>
    </cfRule>
    <cfRule type="expression" dxfId="176" priority="609">
      <formula>MID($H1249,7,2)="00"</formula>
    </cfRule>
  </conditionalFormatting>
  <conditionalFormatting sqref="L1251:M1251">
    <cfRule type="expression" dxfId="175" priority="604">
      <formula>MID($H1251,8,1)="0"</formula>
    </cfRule>
    <cfRule type="expression" dxfId="174" priority="603">
      <formula>MID($H1251,7,2)="00"</formula>
    </cfRule>
    <cfRule type="expression" dxfId="173" priority="602">
      <formula>MID($H1251,5,4)="0000"</formula>
    </cfRule>
    <cfRule type="expression" dxfId="172" priority="601">
      <formula>MID($H1251,4,5)="00000"</formula>
    </cfRule>
    <cfRule type="expression" dxfId="171" priority="600">
      <formula>MID($H1251,3,6)="000000"</formula>
    </cfRule>
    <cfRule type="expression" dxfId="170" priority="599">
      <formula>MID($H1251,2,7)="0000000"</formula>
    </cfRule>
  </conditionalFormatting>
  <conditionalFormatting sqref="L1262:M1267">
    <cfRule type="expression" dxfId="169" priority="594">
      <formula>MID($H1262,3,6)="000000"</formula>
    </cfRule>
    <cfRule type="expression" dxfId="168" priority="595">
      <formula>MID($H1262,4,5)="00000"</formula>
    </cfRule>
    <cfRule type="expression" dxfId="167" priority="596">
      <formula>MID($H1262,5,4)="0000"</formula>
    </cfRule>
    <cfRule type="expression" dxfId="166" priority="598">
      <formula>MID($H1262,8,1)="0"</formula>
    </cfRule>
    <cfRule type="expression" dxfId="165" priority="597">
      <formula>MID($H1262,7,2)="00"</formula>
    </cfRule>
    <cfRule type="expression" dxfId="164" priority="593">
      <formula>MID($H1262,2,7)="0000000"</formula>
    </cfRule>
  </conditionalFormatting>
  <conditionalFormatting sqref="L1485:M1486">
    <cfRule type="expression" dxfId="163" priority="134">
      <formula>MID($H1485,7,2)="00"</formula>
    </cfRule>
    <cfRule type="expression" dxfId="162" priority="135">
      <formula>MID($H1485,8,1)="0"</formula>
    </cfRule>
    <cfRule type="expression" dxfId="161" priority="132">
      <formula>MID($H1485,4,5)="00000"</formula>
    </cfRule>
    <cfRule type="expression" dxfId="160" priority="131">
      <formula>MID($H1485,3,6)="000000"</formula>
    </cfRule>
    <cfRule type="expression" dxfId="159" priority="130">
      <formula>MID($H1485,2,7)="0000000"</formula>
    </cfRule>
    <cfRule type="expression" dxfId="158" priority="133">
      <formula>MID($H1485,5,4)="0000"</formula>
    </cfRule>
  </conditionalFormatting>
  <conditionalFormatting sqref="L1646:M1646">
    <cfRule type="expression" dxfId="157" priority="557">
      <formula>MID($H1646,4,5)="00000"</formula>
    </cfRule>
    <cfRule type="expression" dxfId="156" priority="558">
      <formula>MID($H1646,5,4)="0000"</formula>
    </cfRule>
    <cfRule type="expression" dxfId="155" priority="559">
      <formula>MID($H1646,7,2)="00"</formula>
    </cfRule>
    <cfRule type="expression" dxfId="154" priority="560">
      <formula>MID($H1646,8,1)="0"</formula>
    </cfRule>
  </conditionalFormatting>
  <conditionalFormatting sqref="M816:M817 H817:J817 A816:G816 I816:J816">
    <cfRule type="expression" dxfId="153" priority="1166">
      <formula>MID($H817,2,7)="0000000"</formula>
    </cfRule>
  </conditionalFormatting>
  <conditionalFormatting sqref="M1080 L1081:M1081 A1:M12 A13:H16 A17:M22 A23:J23 A24:M33 A34:H40 A41:M41 A42:H45 A171:M228 A229:J229 A230:M232 A233:H234 A235:J237 A238:H239 A240:M242 A243:J245 A246:H247 A248:J250 A251:H252 A253:J255 A256:H257 A258:K260 A261:M261 A262:H262 A263:M389 A390:J391 A392:M501 A502:H504 A505:M527 A528:K533 A534:M544 A548:M565 A566:H566 A567:J567 A568:H569 A570:M586 A587:J587 A588:H588 A589:M600 A601:J601 A602:M625 A629:M729 A730:H730 A794:H794 A829:J829 A834:M855 A872:H874 A875:K875 A893:H898 A899:M908 A909:H911 A949:K949 A950:M954 H956:H958 A959:M963 A964:J965 A966:M969 A970:H971 A972:M973 A974:H974 A975:J975 A976:M977 A978:H978 A979:M990 A991:J991 A992:M998 A999:J999 A1000:M1000 A1001:H1002 A1003:M1004 A1005:H1005 A1006:M1011 A1012:J1012 A1013:M1015 A1016:J1017 A1018:H1019 A1020:M1022 A1023:H1023 A1024:M1032 A1033:J1033 A1034:M1038 A1039:J1039 A1040:M1043 A1044:J1044 A1045:M1045 A1046:H1047 A1048:M1050 A1051:H1051 A1052:M1058 A1059:K1059 A1060:J1060 A1061:M1061 A1062:H1063 A1064:M1066 A1067:H1067 A1068:M1075 A1076:J1077 A1078:M1079 A1080:J1081 A1082:M1083 A1084:K1084 A1085:M1103 A1104:J1104 A1105:M1159 A1160:H1161 A1162:M1165 A1166:J1166 A1167:K1167 A1168:M1176 A1177:H1182 A1183:J1185 A1186:M1187 A1188:J1188 A1189:M1206 H1207 H1208:M1208 A1209:M1212 A1213:K1213 A1214:M1228 A1229:H1229 A1230:M1233 A1234:K1235 A1236:M1243 A1244:K1244 A1249:K1249 A1250:M1250 A1251:K1251 A1252:M1261 A1262:K1262 A1263:H1267 A1268:M1269 A1270:J1270 A1271:M1290 A1291:H1292 A1293:M1293 A1294:J1297 A1298:M1336 A1337:J1339 A1340:M1395 A1396:H1398 A1399:M1401 A1402:H1402 A1403:M1423 A1424:J1424 A1425:M1430 A1431:J1432 A1433:M1435 A1436:H1440 A1441:K1442 A1443:M1447 A1448:H1451 A1452:M1474 A1475:J1475 A1476:M1484 A1485:K1486 A1487:M1496 A1497:J1497 A1498:M1499 A1500:J1500 A1501:M1501 A1502:H1502 A1503:M1511 A1512:J1515 A1516:M1531 A1532:H1532 A1533:M1559 A1560:H1560 A1620:H1623 H1624 H1625:M1625 L1160:M1161 J1229:M1229 A82:J83 A84:H86 A135:J135 A163:J163 M13:M16 L82:M86 L243:M260 M566:M569 A955:G958 M974:M975 A1207:G1208 M1436:M1442 A1624:G1625">
    <cfRule type="expression" dxfId="152" priority="1073">
      <formula>MID($H1,2,7)="0000000"</formula>
    </cfRule>
  </conditionalFormatting>
  <conditionalFormatting sqref="M1080 L1081:M1081">
    <cfRule type="expression" dxfId="151" priority="1068">
      <formula>MID(#REF!,3,6)="000000"</formula>
    </cfRule>
    <cfRule type="expression" dxfId="150" priority="1067">
      <formula>MID(#REF!,2,7)="0000000"</formula>
    </cfRule>
    <cfRule type="expression" dxfId="149" priority="1069">
      <formula>MID(#REF!,4,5)="00000"</formula>
    </cfRule>
    <cfRule type="expression" dxfId="148" priority="1072">
      <formula>MID(#REF!,8,1)="0"</formula>
    </cfRule>
    <cfRule type="expression" dxfId="147" priority="1071">
      <formula>MID(#REF!,7,2)="00"</formula>
    </cfRule>
    <cfRule type="expression" dxfId="146" priority="1070">
      <formula>MID(#REF!,5,4)="0000"</formula>
    </cfRule>
  </conditionalFormatting>
  <pageMargins left="0.511811024" right="0.511811024" top="0.78740157499999996" bottom="0.78740157499999996" header="0.31496062000000002" footer="0.31496062000000002"/>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BF93E-5C31-4AA7-8B5F-7650391DF60A}">
  <dimension ref="A1:D24"/>
  <sheetViews>
    <sheetView workbookViewId="0">
      <selection activeCell="L145" sqref="L145"/>
    </sheetView>
  </sheetViews>
  <sheetFormatPr defaultRowHeight="15" x14ac:dyDescent="0.25"/>
  <cols>
    <col min="1" max="1" width="18.140625" customWidth="1"/>
    <col min="2" max="2" width="68.5703125" customWidth="1"/>
    <col min="3" max="3" width="17.140625" customWidth="1"/>
    <col min="4" max="4" width="114" customWidth="1"/>
    <col min="5" max="5" width="11.140625" customWidth="1"/>
  </cols>
  <sheetData>
    <row r="1" spans="1:4" ht="45.75" customHeight="1" x14ac:dyDescent="0.25">
      <c r="A1" s="232" t="s">
        <v>4599</v>
      </c>
      <c r="B1" s="232"/>
      <c r="C1" s="232"/>
      <c r="D1" s="232"/>
    </row>
    <row r="2" spans="1:4" ht="45.75" customHeight="1" x14ac:dyDescent="0.25">
      <c r="A2" s="155" t="s">
        <v>4108</v>
      </c>
      <c r="B2" s="155" t="s">
        <v>40</v>
      </c>
      <c r="C2" s="155" t="s">
        <v>41</v>
      </c>
      <c r="D2" s="155" t="s">
        <v>42</v>
      </c>
    </row>
    <row r="3" spans="1:4" ht="30" x14ac:dyDescent="0.25">
      <c r="A3" s="104">
        <v>11210800</v>
      </c>
      <c r="B3" s="12" t="s">
        <v>4552</v>
      </c>
      <c r="C3" s="78" t="s">
        <v>51</v>
      </c>
      <c r="D3" s="12" t="s">
        <v>4553</v>
      </c>
    </row>
    <row r="4" spans="1:4" ht="30" x14ac:dyDescent="0.25">
      <c r="A4" s="104">
        <v>11210900</v>
      </c>
      <c r="B4" s="12" t="s">
        <v>4555</v>
      </c>
      <c r="C4" s="78" t="s">
        <v>51</v>
      </c>
      <c r="D4" s="12" t="s">
        <v>4556</v>
      </c>
    </row>
    <row r="5" spans="1:4" ht="45" x14ac:dyDescent="0.25">
      <c r="A5" s="104">
        <v>13350000</v>
      </c>
      <c r="B5" s="12" t="s">
        <v>4558</v>
      </c>
      <c r="C5" s="78" t="s">
        <v>45</v>
      </c>
      <c r="D5" s="12" t="s">
        <v>4559</v>
      </c>
    </row>
    <row r="6" spans="1:4" ht="45" x14ac:dyDescent="0.25">
      <c r="A6" s="104">
        <v>13355000</v>
      </c>
      <c r="B6" s="12" t="s">
        <v>4560</v>
      </c>
      <c r="C6" s="78" t="s">
        <v>55</v>
      </c>
      <c r="D6" s="12" t="s">
        <v>4561</v>
      </c>
    </row>
    <row r="7" spans="1:4" ht="45" x14ac:dyDescent="0.25">
      <c r="A7" s="104">
        <v>13355100</v>
      </c>
      <c r="B7" s="12" t="s">
        <v>4562</v>
      </c>
      <c r="C7" s="78" t="s">
        <v>55</v>
      </c>
      <c r="D7" s="12" t="s">
        <v>4563</v>
      </c>
    </row>
    <row r="8" spans="1:4" ht="60" x14ac:dyDescent="0.25">
      <c r="A8" s="104">
        <v>13355200</v>
      </c>
      <c r="B8" s="12" t="s">
        <v>4564</v>
      </c>
      <c r="C8" s="78" t="s">
        <v>55</v>
      </c>
      <c r="D8" s="12" t="s">
        <v>4565</v>
      </c>
    </row>
    <row r="9" spans="1:4" ht="60" x14ac:dyDescent="0.25">
      <c r="A9" s="104">
        <v>13355300</v>
      </c>
      <c r="B9" s="12" t="s">
        <v>4566</v>
      </c>
      <c r="C9" s="78" t="s">
        <v>55</v>
      </c>
      <c r="D9" s="12" t="s">
        <v>4567</v>
      </c>
    </row>
    <row r="10" spans="1:4" x14ac:dyDescent="0.25">
      <c r="A10" s="104">
        <v>13390100</v>
      </c>
      <c r="B10" s="12" t="s">
        <v>4568</v>
      </c>
      <c r="C10" s="78" t="s">
        <v>51</v>
      </c>
      <c r="D10" s="12" t="s">
        <v>4569</v>
      </c>
    </row>
    <row r="11" spans="1:4" x14ac:dyDescent="0.25">
      <c r="A11" s="104">
        <v>13390200</v>
      </c>
      <c r="B11" s="12" t="s">
        <v>4570</v>
      </c>
      <c r="C11" s="78" t="s">
        <v>51</v>
      </c>
      <c r="D11" s="12" t="s">
        <v>4571</v>
      </c>
    </row>
    <row r="12" spans="1:4" ht="30" x14ac:dyDescent="0.25">
      <c r="A12" s="104">
        <v>16325000</v>
      </c>
      <c r="B12" s="12" t="s">
        <v>4573</v>
      </c>
      <c r="C12" s="78" t="s">
        <v>55</v>
      </c>
      <c r="D12" s="12" t="s">
        <v>4574</v>
      </c>
    </row>
    <row r="13" spans="1:4" ht="30" x14ac:dyDescent="0.25">
      <c r="A13" s="104">
        <v>19111500</v>
      </c>
      <c r="B13" s="12" t="s">
        <v>4575</v>
      </c>
      <c r="C13" s="78" t="s">
        <v>51</v>
      </c>
      <c r="D13" s="12" t="s">
        <v>4576</v>
      </c>
    </row>
    <row r="14" spans="1:4" ht="30" x14ac:dyDescent="0.25">
      <c r="A14" s="104">
        <v>19210500</v>
      </c>
      <c r="B14" s="12" t="s">
        <v>4578</v>
      </c>
      <c r="C14" s="78" t="s">
        <v>51</v>
      </c>
      <c r="D14" s="12" t="s">
        <v>4579</v>
      </c>
    </row>
    <row r="15" spans="1:4" x14ac:dyDescent="0.25">
      <c r="A15" s="104">
        <v>19210600</v>
      </c>
      <c r="B15" s="12" t="s">
        <v>4581</v>
      </c>
      <c r="C15" s="78" t="s">
        <v>51</v>
      </c>
      <c r="D15" s="12" t="s">
        <v>4582</v>
      </c>
    </row>
    <row r="16" spans="1:4" ht="45" x14ac:dyDescent="0.25">
      <c r="A16" s="143">
        <v>19220120</v>
      </c>
      <c r="B16" s="79" t="s">
        <v>535</v>
      </c>
      <c r="C16" s="105" t="s">
        <v>51</v>
      </c>
      <c r="D16" s="79" t="s">
        <v>4583</v>
      </c>
    </row>
    <row r="17" spans="1:4" x14ac:dyDescent="0.25">
      <c r="A17" s="104">
        <v>19311000</v>
      </c>
      <c r="B17" s="12" t="s">
        <v>4592</v>
      </c>
      <c r="C17" s="78" t="s">
        <v>51</v>
      </c>
      <c r="D17" s="12" t="s">
        <v>4593</v>
      </c>
    </row>
    <row r="18" spans="1:4" ht="30" x14ac:dyDescent="0.25">
      <c r="A18" s="104">
        <v>19310200</v>
      </c>
      <c r="B18" s="12" t="s">
        <v>4586</v>
      </c>
      <c r="C18" s="78" t="s">
        <v>51</v>
      </c>
      <c r="D18" s="12" t="s">
        <v>4587</v>
      </c>
    </row>
    <row r="19" spans="1:4" ht="30" x14ac:dyDescent="0.25">
      <c r="A19" s="104">
        <v>19310210</v>
      </c>
      <c r="B19" s="12" t="s">
        <v>2569</v>
      </c>
      <c r="C19" s="78" t="s">
        <v>51</v>
      </c>
      <c r="D19" s="12" t="s">
        <v>4589</v>
      </c>
    </row>
    <row r="20" spans="1:4" ht="30" x14ac:dyDescent="0.25">
      <c r="A20" s="104">
        <v>19310220</v>
      </c>
      <c r="B20" s="12" t="s">
        <v>4590</v>
      </c>
      <c r="C20" s="78" t="s">
        <v>51</v>
      </c>
      <c r="D20" s="12" t="s">
        <v>4600</v>
      </c>
    </row>
    <row r="21" spans="1:4" ht="30" x14ac:dyDescent="0.25">
      <c r="A21" s="104">
        <v>19992200</v>
      </c>
      <c r="B21" s="12" t="s">
        <v>4594</v>
      </c>
      <c r="C21" s="78" t="s">
        <v>51</v>
      </c>
      <c r="D21" s="12" t="s">
        <v>4595</v>
      </c>
    </row>
    <row r="22" spans="1:4" x14ac:dyDescent="0.25">
      <c r="A22" s="143">
        <v>19999910</v>
      </c>
      <c r="B22" s="79" t="s">
        <v>2980</v>
      </c>
      <c r="C22" s="105" t="s">
        <v>51</v>
      </c>
      <c r="D22" s="79" t="s">
        <v>4596</v>
      </c>
    </row>
    <row r="23" spans="1:4" ht="30" x14ac:dyDescent="0.25">
      <c r="A23" s="143">
        <v>19999920</v>
      </c>
      <c r="B23" s="79" t="s">
        <v>4039</v>
      </c>
      <c r="C23" s="105" t="s">
        <v>51</v>
      </c>
      <c r="D23" s="79" t="s">
        <v>4597</v>
      </c>
    </row>
    <row r="24" spans="1:4" ht="30" x14ac:dyDescent="0.25">
      <c r="A24" s="143">
        <v>19999930</v>
      </c>
      <c r="B24" s="79" t="s">
        <v>4040</v>
      </c>
      <c r="C24" s="105" t="s">
        <v>51</v>
      </c>
      <c r="D24" s="79" t="s">
        <v>4598</v>
      </c>
    </row>
  </sheetData>
  <autoFilter ref="A2:D2" xr:uid="{A22BF93E-5C31-4AA7-8B5F-7650391DF60A}"/>
  <mergeCells count="1">
    <mergeCell ref="A1:D1"/>
  </mergeCells>
  <conditionalFormatting sqref="A3:A4">
    <cfRule type="expression" dxfId="145" priority="170">
      <formula>IF($H3="",FALSE,IF($H3&gt;9999999,IF($H3&lt;100000000,FALSE,TRUE),TRUE))</formula>
    </cfRule>
  </conditionalFormatting>
  <conditionalFormatting sqref="A3:A9">
    <cfRule type="expression" dxfId="144" priority="90">
      <formula>IF($H3="",FALSE,IF($H3&gt;9999999,IF($H3&lt;100000000,FALSE,TRUE),TRUE))</formula>
    </cfRule>
  </conditionalFormatting>
  <conditionalFormatting sqref="A10:A11">
    <cfRule type="expression" dxfId="143" priority="139">
      <formula>MID($H10,2,7)="0000000"</formula>
    </cfRule>
  </conditionalFormatting>
  <conditionalFormatting sqref="A10:A15">
    <cfRule type="expression" dxfId="142" priority="110">
      <formula>IF($H10="",FALSE,IF($H10&gt;9999999,IF($H10&lt;100000000,FALSE,TRUE),TRUE))</formula>
    </cfRule>
  </conditionalFormatting>
  <conditionalFormatting sqref="A11">
    <cfRule type="expression" dxfId="141" priority="143">
      <formula>MID($H11,7,2)="00"</formula>
    </cfRule>
    <cfRule type="expression" dxfId="140" priority="144">
      <formula>MID($H11,8,1)="0"</formula>
    </cfRule>
    <cfRule type="expression" dxfId="139" priority="145">
      <formula>$M10="Excluir"</formula>
    </cfRule>
    <cfRule type="expression" dxfId="138" priority="146">
      <formula>$M10="Incluir"</formula>
    </cfRule>
    <cfRule type="expression" dxfId="137" priority="158">
      <formula>$M10="Excluído"</formula>
    </cfRule>
    <cfRule type="expression" dxfId="136" priority="159">
      <formula>$M10="Alterar"</formula>
    </cfRule>
    <cfRule type="expression" dxfId="135" priority="142">
      <formula>MID($H11,5,4)="0000"</formula>
    </cfRule>
    <cfRule type="expression" dxfId="134" priority="141">
      <formula>MID($H11,4,5)="00000"</formula>
    </cfRule>
    <cfRule type="expression" dxfId="133" priority="140">
      <formula>MID($H11,3,6)="000000"</formula>
    </cfRule>
  </conditionalFormatting>
  <conditionalFormatting sqref="A16:A24">
    <cfRule type="expression" dxfId="132" priority="21">
      <formula>IF($H16="",FALSE,IF($H16&gt;9999999,IF($H16&lt;100000000,FALSE,TRUE),TRUE))</formula>
    </cfRule>
  </conditionalFormatting>
  <conditionalFormatting sqref="A18:A20 C18:D20">
    <cfRule type="expression" dxfId="131" priority="18">
      <formula>$M18="Excluir"</formula>
    </cfRule>
    <cfRule type="expression" dxfId="130" priority="19">
      <formula>$M18="Incluir"</formula>
    </cfRule>
  </conditionalFormatting>
  <conditionalFormatting sqref="A18:A20">
    <cfRule type="expression" dxfId="129" priority="27">
      <formula>MID($H18,8,1)="0"</formula>
    </cfRule>
    <cfRule type="expression" dxfId="128" priority="26">
      <formula>MID($H18,7,2)="00"</formula>
    </cfRule>
    <cfRule type="expression" dxfId="127" priority="22">
      <formula>MID($H18,2,7)="0000000"</formula>
    </cfRule>
    <cfRule type="expression" dxfId="126" priority="23">
      <formula>MID($H18,3,6)="000000"</formula>
    </cfRule>
    <cfRule type="expression" dxfId="125" priority="24">
      <formula>MID($H18,4,5)="00000"</formula>
    </cfRule>
    <cfRule type="expression" dxfId="124" priority="25">
      <formula>MID($H18,5,4)="0000"</formula>
    </cfRule>
  </conditionalFormatting>
  <conditionalFormatting sqref="A5:B5 A6:A9">
    <cfRule type="expression" dxfId="123" priority="87">
      <formula>$M5="Incluir"</formula>
    </cfRule>
  </conditionalFormatting>
  <conditionalFormatting sqref="A5:B5 A6:A10">
    <cfRule type="expression" dxfId="122" priority="88">
      <formula>$M5="Excluído"</formula>
    </cfRule>
    <cfRule type="expression" dxfId="121" priority="89">
      <formula>MID($H5,3,6)="000000"</formula>
    </cfRule>
    <cfRule type="expression" dxfId="120" priority="92">
      <formula>MID($H5,5,4)="0000"</formula>
    </cfRule>
    <cfRule type="expression" dxfId="119" priority="91">
      <formula>MID($H5,4,5)="00000"</formula>
    </cfRule>
    <cfRule type="expression" dxfId="118" priority="94">
      <formula>MID($H5,8,1)="0"</formula>
    </cfRule>
    <cfRule type="expression" dxfId="117" priority="93">
      <formula>MID($H5,7,2)="00"</formula>
    </cfRule>
    <cfRule type="expression" dxfId="116" priority="86">
      <formula>$M5="Excluir"</formula>
    </cfRule>
    <cfRule type="expression" dxfId="115" priority="85">
      <formula>$M5="Alterar"</formula>
    </cfRule>
  </conditionalFormatting>
  <conditionalFormatting sqref="A3:C4 C5:C9 A13:D13 A14:A15 C14:C15 A17 C17">
    <cfRule type="expression" dxfId="114" priority="178">
      <formula>$M3="Excluir"</formula>
    </cfRule>
    <cfRule type="expression" dxfId="113" priority="179">
      <formula>$M3="Incluir"</formula>
    </cfRule>
  </conditionalFormatting>
  <conditionalFormatting sqref="A3:C4 C5:C9">
    <cfRule type="expression" dxfId="112" priority="176">
      <formula>MID($H3,8,1)="0"</formula>
    </cfRule>
    <cfRule type="expression" dxfId="111" priority="175">
      <formula>MID($H3,7,2)="00"</formula>
    </cfRule>
    <cfRule type="expression" dxfId="110" priority="174">
      <formula>MID($H3,5,4)="0000"</formula>
    </cfRule>
    <cfRule type="expression" dxfId="109" priority="173">
      <formula>MID($H3,4,5)="00000"</formula>
    </cfRule>
    <cfRule type="expression" dxfId="108" priority="171">
      <formula>MID($H3,2,7)="0000000"</formula>
    </cfRule>
    <cfRule type="expression" dxfId="107" priority="161">
      <formula>$M3="Excluído"</formula>
    </cfRule>
    <cfRule type="expression" dxfId="106" priority="172">
      <formula>MID($H3,3,6)="000000"</formula>
    </cfRule>
  </conditionalFormatting>
  <conditionalFormatting sqref="A5:C9">
    <cfRule type="expression" dxfId="105" priority="79">
      <formula>MID($H5,2,7)="0000000"</formula>
    </cfRule>
  </conditionalFormatting>
  <conditionalFormatting sqref="A10:C10">
    <cfRule type="expression" dxfId="104" priority="137">
      <formula>$M10="Incluir"</formula>
    </cfRule>
  </conditionalFormatting>
  <conditionalFormatting sqref="A11:C11">
    <cfRule type="expression" dxfId="103" priority="187">
      <formula>MID(#REF!,2,7)="0000000"</formula>
    </cfRule>
    <cfRule type="expression" dxfId="102" priority="186">
      <formula>$M11="Incluir"</formula>
    </cfRule>
    <cfRule type="expression" dxfId="101" priority="180">
      <formula>MID(#REF!,3,6)="000000"</formula>
    </cfRule>
    <cfRule type="expression" dxfId="100" priority="181">
      <formula>MID(#REF!,4,5)="00000"</formula>
    </cfRule>
    <cfRule type="expression" dxfId="99" priority="182">
      <formula>MID(#REF!,5,4)="0000"</formula>
    </cfRule>
    <cfRule type="expression" dxfId="98" priority="183">
      <formula>MID(#REF!,7,2)="00"</formula>
    </cfRule>
    <cfRule type="expression" dxfId="97" priority="184">
      <formula>MID(#REF!,8,1)="0"</formula>
    </cfRule>
    <cfRule type="expression" dxfId="96" priority="185">
      <formula>$M11="Excluir"</formula>
    </cfRule>
  </conditionalFormatting>
  <conditionalFormatting sqref="A12:C12">
    <cfRule type="expression" dxfId="95" priority="116">
      <formula>MID($H12,8,1)="0"</formula>
    </cfRule>
    <cfRule type="expression" dxfId="94" priority="115">
      <formula>MID($H12,7,2)="00"</formula>
    </cfRule>
    <cfRule type="expression" dxfId="93" priority="114">
      <formula>MID($H12,5,4)="0000"</formula>
    </cfRule>
    <cfRule type="expression" dxfId="92" priority="113">
      <formula>MID($H12,4,5)="00000"</formula>
    </cfRule>
    <cfRule type="expression" dxfId="91" priority="109">
      <formula>$M12="Excluído"</formula>
    </cfRule>
    <cfRule type="expression" dxfId="90" priority="111">
      <formula>MID($H12,2,7)="0000000"</formula>
    </cfRule>
    <cfRule type="expression" dxfId="89" priority="112">
      <formula>MID($H12,3,6)="000000"</formula>
    </cfRule>
  </conditionalFormatting>
  <conditionalFormatting sqref="A3:D4">
    <cfRule type="expression" dxfId="88" priority="126">
      <formula>MID($H3,4,5)="00000"</formula>
    </cfRule>
    <cfRule type="expression" dxfId="87" priority="125">
      <formula>MID($H3,3,6)="000000"</formula>
    </cfRule>
    <cfRule type="expression" dxfId="86" priority="124">
      <formula>MID($H3,2,7)="0000000"</formula>
    </cfRule>
    <cfRule type="expression" dxfId="85" priority="128">
      <formula>MID($H3,7,2)="00"</formula>
    </cfRule>
    <cfRule type="expression" dxfId="84" priority="127">
      <formula>MID($H3,5,4)="0000"</formula>
    </cfRule>
    <cfRule type="expression" dxfId="83" priority="129">
      <formula>MID($H3,8,1)="0"</formula>
    </cfRule>
    <cfRule type="expression" dxfId="82" priority="130">
      <formula>$M3="Alterar"</formula>
    </cfRule>
    <cfRule type="expression" dxfId="81" priority="131">
      <formula>$M3="Excluir"</formula>
    </cfRule>
    <cfRule type="expression" dxfId="80" priority="132">
      <formula>$M3="Incluir"</formula>
    </cfRule>
  </conditionalFormatting>
  <conditionalFormatting sqref="A12:D12">
    <cfRule type="expression" dxfId="79" priority="106">
      <formula>$M12="Alterar"</formula>
    </cfRule>
    <cfRule type="expression" dxfId="78" priority="107">
      <formula>$M12="Excluir"</formula>
    </cfRule>
    <cfRule type="expression" dxfId="77" priority="108">
      <formula>$M12="Incluir"</formula>
    </cfRule>
  </conditionalFormatting>
  <conditionalFormatting sqref="A13:D17">
    <cfRule type="expression" dxfId="76" priority="99">
      <formula>MID($H13,3,6)="000000"</formula>
    </cfRule>
    <cfRule type="expression" dxfId="75" priority="101">
      <formula>MID($H13,5,4)="0000"</formula>
    </cfRule>
    <cfRule type="expression" dxfId="74" priority="102">
      <formula>MID($H13,7,2)="00"</formula>
    </cfRule>
    <cfRule type="expression" dxfId="73" priority="103">
      <formula>MID($H13,8,1)="0"</formula>
    </cfRule>
    <cfRule type="expression" dxfId="72" priority="98">
      <formula>MID($H13,2,7)="0000000"</formula>
    </cfRule>
    <cfRule type="expression" dxfId="71" priority="100">
      <formula>MID($H13,4,5)="00000"</formula>
    </cfRule>
  </conditionalFormatting>
  <conditionalFormatting sqref="A13:D24">
    <cfRule type="expression" dxfId="70" priority="4">
      <formula>$M13="Excluído"</formula>
    </cfRule>
  </conditionalFormatting>
  <conditionalFormatting sqref="A16:D16">
    <cfRule type="expression" dxfId="69" priority="96">
      <formula>$M16="Alterar"</formula>
    </cfRule>
    <cfRule type="expression" dxfId="68" priority="104">
      <formula>$M16="Excluir"</formula>
    </cfRule>
    <cfRule type="expression" dxfId="67" priority="105">
      <formula>$M16="Incluir"</formula>
    </cfRule>
  </conditionalFormatting>
  <conditionalFormatting sqref="A18:D24">
    <cfRule type="expression" dxfId="66" priority="1">
      <formula>$M18="Alterar"</formula>
    </cfRule>
  </conditionalFormatting>
  <conditionalFormatting sqref="A21:D24">
    <cfRule type="expression" dxfId="65" priority="35">
      <formula>MID($H21,5,4)="0000"</formula>
    </cfRule>
    <cfRule type="expression" dxfId="64" priority="33">
      <formula>MID($H21,3,6)="000000"</formula>
    </cfRule>
    <cfRule type="expression" dxfId="63" priority="34">
      <formula>MID($H21,4,5)="00000"</formula>
    </cfRule>
    <cfRule type="expression" dxfId="62" priority="29">
      <formula>$M21="Excluir"</formula>
    </cfRule>
    <cfRule type="expression" dxfId="61" priority="30">
      <formula>$M21="Incluir"</formula>
    </cfRule>
    <cfRule type="expression" dxfId="60" priority="32">
      <formula>MID($H21,2,7)="0000000"</formula>
    </cfRule>
    <cfRule type="expression" dxfId="59" priority="37">
      <formula>MID($H21,8,1)="0"</formula>
    </cfRule>
    <cfRule type="expression" dxfId="58" priority="36">
      <formula>MID($H21,7,2)="00"</formula>
    </cfRule>
  </conditionalFormatting>
  <conditionalFormatting sqref="B6:B9">
    <cfRule type="expression" dxfId="57" priority="76">
      <formula>$M6="Excluir"</formula>
    </cfRule>
    <cfRule type="expression" dxfId="56" priority="81">
      <formula>MID($H6,4,5)="00000"</formula>
    </cfRule>
    <cfRule type="expression" dxfId="55" priority="80">
      <formula>MID($H6,3,6)="000000"</formula>
    </cfRule>
    <cfRule type="expression" dxfId="54" priority="78">
      <formula>$M6="Excluído"</formula>
    </cfRule>
    <cfRule type="expression" dxfId="53" priority="77">
      <formula>$M6="Incluir"</formula>
    </cfRule>
    <cfRule type="expression" dxfId="52" priority="75">
      <formula>$M6="Alterar"</formula>
    </cfRule>
    <cfRule type="expression" dxfId="51" priority="82">
      <formula>MID($H6,5,4)="0000"</formula>
    </cfRule>
    <cfRule type="expression" dxfId="50" priority="83">
      <formula>MID($H6,7,2)="00"</formula>
    </cfRule>
    <cfRule type="expression" dxfId="49" priority="84">
      <formula>MID($H6,8,1)="0"</formula>
    </cfRule>
  </conditionalFormatting>
  <conditionalFormatting sqref="B14:B15">
    <cfRule type="expression" dxfId="48" priority="135">
      <formula>$M14="Excluir"</formula>
    </cfRule>
    <cfRule type="expression" dxfId="47" priority="136">
      <formula>$M14="Incluir"</formula>
    </cfRule>
  </conditionalFormatting>
  <conditionalFormatting sqref="B17:B20">
    <cfRule type="expression" dxfId="46" priority="3">
      <formula>$M17="Incluir"</formula>
    </cfRule>
    <cfRule type="expression" dxfId="45" priority="2">
      <formula>$M17="Excluir"</formula>
    </cfRule>
  </conditionalFormatting>
  <conditionalFormatting sqref="B10:C10">
    <cfRule type="expression" dxfId="44" priority="149">
      <formula>MID($H11,5,4)="0000"</formula>
    </cfRule>
    <cfRule type="expression" dxfId="43" priority="150">
      <formula>MID($H11,7,2)="00"</formula>
    </cfRule>
    <cfRule type="expression" dxfId="42" priority="160">
      <formula>MID($H11,2,7)="0000000"</formula>
    </cfRule>
    <cfRule type="expression" dxfId="41" priority="151">
      <formula>MID($H11,8,1)="0"</formula>
    </cfRule>
    <cfRule type="expression" dxfId="40" priority="147">
      <formula>MID($H11,3,6)="000000"</formula>
    </cfRule>
    <cfRule type="expression" dxfId="39" priority="148">
      <formula>MID($H11,4,5)="00000"</formula>
    </cfRule>
  </conditionalFormatting>
  <conditionalFormatting sqref="B10:C11">
    <cfRule type="expression" dxfId="38" priority="138">
      <formula>$M10="Excluído"</formula>
    </cfRule>
  </conditionalFormatting>
  <conditionalFormatting sqref="B11:C11">
    <cfRule type="expression" dxfId="37" priority="156">
      <formula>MID(#REF!,8,1)="0"</formula>
    </cfRule>
    <cfRule type="expression" dxfId="36" priority="157">
      <formula>$M11="Incluir"</formula>
    </cfRule>
    <cfRule type="expression" dxfId="35" priority="154">
      <formula>MID(#REF!,5,4)="0000"</formula>
    </cfRule>
    <cfRule type="expression" dxfId="34" priority="153">
      <formula>MID(#REF!,4,5)="00000"</formula>
    </cfRule>
    <cfRule type="expression" dxfId="33" priority="152">
      <formula>MID(#REF!,3,6)="000000"</formula>
    </cfRule>
    <cfRule type="expression" dxfId="32" priority="155">
      <formula>MID(#REF!,7,2)="00"</formula>
    </cfRule>
  </conditionalFormatting>
  <conditionalFormatting sqref="B10:D11">
    <cfRule type="expression" dxfId="31" priority="121">
      <formula>$M10="Alterar"</formula>
    </cfRule>
    <cfRule type="expression" dxfId="30" priority="122">
      <formula>$M10="Excluir"</formula>
    </cfRule>
  </conditionalFormatting>
  <conditionalFormatting sqref="B18:D20">
    <cfRule type="expression" dxfId="29" priority="6">
      <formula>MID($H18,3,6)="000000"</formula>
    </cfRule>
    <cfRule type="expression" dxfId="28" priority="7">
      <formula>MID($H18,4,5)="00000"</formula>
    </cfRule>
    <cfRule type="expression" dxfId="27" priority="8">
      <formula>MID($H18,5,4)="0000"</formula>
    </cfRule>
    <cfRule type="expression" dxfId="26" priority="9">
      <formula>MID($H18,7,2)="00"</formula>
    </cfRule>
    <cfRule type="expression" dxfId="25" priority="10">
      <formula>MID($H18,8,1)="0"</formula>
    </cfRule>
    <cfRule type="expression" dxfId="24" priority="5">
      <formula>MID($H18,2,7)="0000000"</formula>
    </cfRule>
  </conditionalFormatting>
  <conditionalFormatting sqref="C5:C9 A13:D15 A3:C4 A17:D17">
    <cfRule type="expression" dxfId="23" priority="177">
      <formula>$M3="Alterar"</formula>
    </cfRule>
  </conditionalFormatting>
  <conditionalFormatting sqref="C5:C9">
    <cfRule type="expression" dxfId="22" priority="165">
      <formula>MID($H5,5,4)="0000"</formula>
    </cfRule>
    <cfRule type="expression" dxfId="21" priority="166">
      <formula>MID($H5,7,2)="00"</formula>
    </cfRule>
    <cfRule type="expression" dxfId="20" priority="167">
      <formula>MID($H5,8,1)="0"</formula>
    </cfRule>
    <cfRule type="expression" dxfId="19" priority="168">
      <formula>$M5="Excluir"</formula>
    </cfRule>
    <cfRule type="expression" dxfId="18" priority="169">
      <formula>$M5="Incluir"</formula>
    </cfRule>
    <cfRule type="expression" dxfId="17" priority="162">
      <formula>$M5="Alterar"</formula>
    </cfRule>
    <cfRule type="expression" dxfId="16" priority="163">
      <formula>MID($H5,3,6)="000000"</formula>
    </cfRule>
    <cfRule type="expression" dxfId="15" priority="164">
      <formula>MID($H5,4,5)="00000"</formula>
    </cfRule>
  </conditionalFormatting>
  <conditionalFormatting sqref="D3:D9">
    <cfRule type="expression" dxfId="14" priority="67">
      <formula>$M3="Incluir"</formula>
    </cfRule>
    <cfRule type="expression" dxfId="13" priority="65">
      <formula>$M3="Alterar"</formula>
    </cfRule>
    <cfRule type="expression" dxfId="12" priority="66">
      <formula>$M3="Excluir"</formula>
    </cfRule>
  </conditionalFormatting>
  <conditionalFormatting sqref="D3:D12">
    <cfRule type="expression" dxfId="11" priority="72">
      <formula>MID($H3,5,4)="0000"</formula>
    </cfRule>
    <cfRule type="expression" dxfId="10" priority="73">
      <formula>MID($H3,7,2)="00"</formula>
    </cfRule>
    <cfRule type="expression" dxfId="9" priority="74">
      <formula>MID($H3,8,1)="0"</formula>
    </cfRule>
    <cfRule type="expression" dxfId="8" priority="68">
      <formula>$M3="Excluído"</formula>
    </cfRule>
    <cfRule type="expression" dxfId="7" priority="69">
      <formula>MID($H3,2,7)="0000000"</formula>
    </cfRule>
    <cfRule type="expression" dxfId="6" priority="70">
      <formula>MID($H3,3,6)="000000"</formula>
    </cfRule>
    <cfRule type="expression" dxfId="5" priority="71">
      <formula>MID($H3,4,5)="00000"</formula>
    </cfRule>
  </conditionalFormatting>
  <conditionalFormatting sqref="D10:D11">
    <cfRule type="expression" dxfId="4" priority="123">
      <formula>$M10="Incluir"</formula>
    </cfRule>
  </conditionalFormatting>
  <conditionalFormatting sqref="D14:D15">
    <cfRule type="expression" dxfId="3" priority="120">
      <formula>$M14="Incluir"</formula>
    </cfRule>
    <cfRule type="expression" dxfId="2" priority="119">
      <formula>$M14="Excluir"</formula>
    </cfRule>
  </conditionalFormatting>
  <conditionalFormatting sqref="D17">
    <cfRule type="expression" dxfId="1" priority="117">
      <formula>$M17="Excluir"</formula>
    </cfRule>
    <cfRule type="expression" dxfId="0" priority="118">
      <formula>$M17="Incluir"</formula>
    </cfRule>
  </conditionalFormatting>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1">
    <tabColor rgb="FFFFFF00"/>
  </sheetPr>
  <dimension ref="A1:I8"/>
  <sheetViews>
    <sheetView workbookViewId="0">
      <selection activeCell="E40" sqref="E40"/>
    </sheetView>
  </sheetViews>
  <sheetFormatPr defaultRowHeight="15" x14ac:dyDescent="0.25"/>
  <cols>
    <col min="2" max="2" width="12.7109375" bestFit="1" customWidth="1"/>
    <col min="3" max="3" width="24.28515625" bestFit="1" customWidth="1"/>
    <col min="5" max="5" width="9.7109375" bestFit="1" customWidth="1"/>
    <col min="9" max="9" width="14.5703125" customWidth="1"/>
  </cols>
  <sheetData>
    <row r="1" spans="1:9" x14ac:dyDescent="0.25">
      <c r="A1" t="s">
        <v>0</v>
      </c>
      <c r="B1" t="s">
        <v>1</v>
      </c>
      <c r="C1" t="s">
        <v>2</v>
      </c>
      <c r="D1" t="s">
        <v>1</v>
      </c>
      <c r="E1" t="s">
        <v>3</v>
      </c>
      <c r="F1" t="s">
        <v>4</v>
      </c>
      <c r="G1" t="s">
        <v>5</v>
      </c>
      <c r="I1" t="s">
        <v>6</v>
      </c>
    </row>
    <row r="2" spans="1:9" x14ac:dyDescent="0.25">
      <c r="A2" t="s">
        <v>7</v>
      </c>
      <c r="B2" t="s">
        <v>8</v>
      </c>
      <c r="C2" t="s">
        <v>9</v>
      </c>
      <c r="D2" s="9"/>
      <c r="E2">
        <v>84</v>
      </c>
      <c r="F2">
        <v>130</v>
      </c>
      <c r="G2">
        <v>53</v>
      </c>
      <c r="I2" t="s">
        <v>10</v>
      </c>
    </row>
    <row r="3" spans="1:9" x14ac:dyDescent="0.25">
      <c r="A3" t="s">
        <v>11</v>
      </c>
      <c r="B3" t="s">
        <v>12</v>
      </c>
      <c r="C3" t="s">
        <v>13</v>
      </c>
      <c r="D3" s="3"/>
      <c r="E3">
        <v>112</v>
      </c>
      <c r="F3">
        <v>173</v>
      </c>
      <c r="G3">
        <v>71</v>
      </c>
      <c r="I3" t="s">
        <v>14</v>
      </c>
    </row>
    <row r="4" spans="1:9" x14ac:dyDescent="0.25">
      <c r="A4" t="s">
        <v>15</v>
      </c>
      <c r="B4" t="s">
        <v>16</v>
      </c>
      <c r="C4" t="s">
        <v>17</v>
      </c>
      <c r="D4" s="8"/>
      <c r="E4">
        <v>169</v>
      </c>
      <c r="F4">
        <v>208</v>
      </c>
      <c r="G4">
        <v>142</v>
      </c>
      <c r="I4" t="s">
        <v>793</v>
      </c>
    </row>
    <row r="5" spans="1:9" x14ac:dyDescent="0.25">
      <c r="A5" t="s">
        <v>19</v>
      </c>
      <c r="B5" t="s">
        <v>20</v>
      </c>
      <c r="C5" t="s">
        <v>21</v>
      </c>
      <c r="D5" s="5"/>
      <c r="E5">
        <v>132</v>
      </c>
      <c r="F5">
        <v>151</v>
      </c>
      <c r="G5">
        <v>176</v>
      </c>
      <c r="I5" t="s">
        <v>18</v>
      </c>
    </row>
    <row r="6" spans="1:9" x14ac:dyDescent="0.25">
      <c r="A6" t="s">
        <v>23</v>
      </c>
      <c r="B6" t="s">
        <v>24</v>
      </c>
      <c r="C6" t="s">
        <v>25</v>
      </c>
      <c r="D6" s="2"/>
      <c r="E6">
        <v>172</v>
      </c>
      <c r="F6">
        <v>185</v>
      </c>
      <c r="G6">
        <v>202</v>
      </c>
      <c r="I6" t="s">
        <v>22</v>
      </c>
    </row>
    <row r="7" spans="1:9" x14ac:dyDescent="0.25">
      <c r="A7" t="s">
        <v>26</v>
      </c>
      <c r="B7" t="s">
        <v>27</v>
      </c>
      <c r="C7" t="s">
        <v>28</v>
      </c>
      <c r="D7" s="4"/>
      <c r="E7">
        <v>214</v>
      </c>
      <c r="F7">
        <v>220</v>
      </c>
      <c r="G7">
        <v>228</v>
      </c>
    </row>
    <row r="8" spans="1:9" x14ac:dyDescent="0.25">
      <c r="A8" t="s">
        <v>29</v>
      </c>
      <c r="B8" t="s">
        <v>30</v>
      </c>
      <c r="C8" t="s">
        <v>31</v>
      </c>
      <c r="D8" s="1"/>
      <c r="E8">
        <v>0</v>
      </c>
      <c r="F8">
        <v>0</v>
      </c>
      <c r="G8">
        <v>0</v>
      </c>
    </row>
  </sheetData>
  <phoneticPr fontId="6" type="noConversion"/>
  <pageMargins left="0.511811024" right="0.511811024" top="0.78740157499999996" bottom="0.78740157499999996" header="0.31496062000000002" footer="0.31496062000000002"/>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8198CF79E9C4C0449FD4E6C5F11B6B94" ma:contentTypeVersion="4" ma:contentTypeDescription="Crie um novo documento." ma:contentTypeScope="" ma:versionID="02b0f475338792541783856d8aae3c7e">
  <xsd:schema xmlns:xsd="http://www.w3.org/2001/XMLSchema" xmlns:xs="http://www.w3.org/2001/XMLSchema" xmlns:p="http://schemas.microsoft.com/office/2006/metadata/properties" xmlns:ns2="02b59cef-0636-4c64-bd56-9ca8586173f9" xmlns:ns3="abdebb61-bef2-4310-b7df-0fcbf7aaa69d" targetNamespace="http://schemas.microsoft.com/office/2006/metadata/properties" ma:root="true" ma:fieldsID="bdf1129f8c0803aba91567d8a8c9e409" ns2:_="" ns3:_="">
    <xsd:import namespace="02b59cef-0636-4c64-bd56-9ca8586173f9"/>
    <xsd:import namespace="abdebb61-bef2-4310-b7df-0fcbf7aaa69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b59cef-0636-4c64-bd56-9ca8586173f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bdebb61-bef2-4310-b7df-0fcbf7aaa69d" elementFormDefault="qualified">
    <xsd:import namespace="http://schemas.microsoft.com/office/2006/documentManagement/types"/>
    <xsd:import namespace="http://schemas.microsoft.com/office/infopath/2007/PartnerControls"/>
    <xsd:element name="SharedWithUsers" ma:index="10"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BEB9F53-5DF2-4670-B7D9-083AF4DF4FB5}">
  <ds:schemaRefs>
    <ds:schemaRef ds:uri="http://schemas.microsoft.com/sharepoint/v3/contenttype/forms"/>
  </ds:schemaRefs>
</ds:datastoreItem>
</file>

<file path=customXml/itemProps2.xml><?xml version="1.0" encoding="utf-8"?>
<ds:datastoreItem xmlns:ds="http://schemas.openxmlformats.org/officeDocument/2006/customXml" ds:itemID="{E85D771C-1619-4F6C-8B5C-4D6C6C0BC54A}">
  <ds:schemaRefs>
    <ds:schemaRef ds:uri="02b59cef-0636-4c64-bd56-9ca8586173f9"/>
    <ds:schemaRef ds:uri="http://purl.org/dc/dcmitype/"/>
    <ds:schemaRef ds:uri="http://schemas.microsoft.com/office/2006/documentManagement/types"/>
    <ds:schemaRef ds:uri="http://purl.org/dc/terms/"/>
    <ds:schemaRef ds:uri="http://schemas.microsoft.com/office/2006/metadata/properties"/>
    <ds:schemaRef ds:uri="http://purl.org/dc/elements/1.1/"/>
    <ds:schemaRef ds:uri="http://schemas.microsoft.com/office/infopath/2007/PartnerControls"/>
    <ds:schemaRef ds:uri="http://schemas.openxmlformats.org/package/2006/metadata/core-properties"/>
    <ds:schemaRef ds:uri="abdebb61-bef2-4310-b7df-0fcbf7aaa69d"/>
    <ds:schemaRef ds:uri="http://www.w3.org/XML/1998/namespace"/>
  </ds:schemaRefs>
</ds:datastoreItem>
</file>

<file path=customXml/itemProps3.xml><?xml version="1.0" encoding="utf-8"?>
<ds:datastoreItem xmlns:ds="http://schemas.openxmlformats.org/officeDocument/2006/customXml" ds:itemID="{6F35BF47-F788-4EFE-BD2A-67428893BC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2b59cef-0636-4c64-bd56-9ca8586173f9"/>
    <ds:schemaRef ds:uri="abdebb61-bef2-4310-b7df-0fcbf7aaa6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Planilhas</vt:lpstr>
      </vt:variant>
      <vt:variant>
        <vt:i4>6</vt:i4>
      </vt:variant>
      <vt:variant>
        <vt:lpstr>Intervalos Nomeados</vt:lpstr>
      </vt:variant>
      <vt:variant>
        <vt:i4>2</vt:i4>
      </vt:variant>
    </vt:vector>
  </HeadingPairs>
  <TitlesOfParts>
    <vt:vector size="8" baseType="lpstr">
      <vt:lpstr>ENR-2026-TCEMS</vt:lpstr>
      <vt:lpstr>ENR-2025-TCEMS -MUNICIPIO</vt:lpstr>
      <vt:lpstr>TCE_ATUALIZAÇÕES_2025</vt:lpstr>
      <vt:lpstr>STN ENR 2025</vt:lpstr>
      <vt:lpstr>STN Alterações - ENR 2025</vt:lpstr>
      <vt:lpstr>TABELAS</vt:lpstr>
      <vt:lpstr>TCE_ATUALIZAÇÕES_2025!Area_de_impressao</vt:lpstr>
      <vt:lpstr>TCE_ATUALIZAÇÕES_2025!Titulos_de_impressao</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STN;washington.nunes@tesouro.gov.br;gabriela.abreu@tesouro.gov.br</dc:creator>
  <cp:lastModifiedBy>Denis Antonio Barbosa De Souza</cp:lastModifiedBy>
  <cp:revision/>
  <cp:lastPrinted>2022-07-08T14:29:11Z</cp:lastPrinted>
  <dcterms:created xsi:type="dcterms:W3CDTF">2016-06-23T18:04:26Z</dcterms:created>
  <dcterms:modified xsi:type="dcterms:W3CDTF">2025-12-17T16:44:54Z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0x0101008198CF79E9C4C0449FD4E6C5F11B6B94</vt:lpwstr>
  </property>
  <property fmtid="{D5CDD505-2E9C-101B-9397-08002B2CF9AE}" pid="3" name="AuthorIds_UIVersion_155648">
    <vt:lpwstr>16</vt:lpwstr>
  </property>
</Properties>
</file>